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EarlyLearningMapping\"/>
    </mc:Choice>
  </mc:AlternateContent>
  <bookViews>
    <workbookView xWindow="0" yWindow="0" windowWidth="15360" windowHeight="14400" activeTab="1"/>
  </bookViews>
  <sheets>
    <sheet name="Mapping-Public" sheetId="1" r:id="rId1"/>
    <sheet name="Mapping-DisplayedFields" sheetId="2" r:id="rId2"/>
    <sheet name="ValueLookups" sheetId="3" r:id="rId3"/>
  </sheets>
  <definedNames>
    <definedName name="_xlnm._FilterDatabase" localSheetId="0" hidden="1">'Mapping-Public'!$A$1:$W$5015</definedName>
    <definedName name="Facility_Type">ValueLookups!$A$2:$B$4</definedName>
    <definedName name="Head_Start">ValueLookups!$A$24:$B$25</definedName>
    <definedName name="Regulation_Status">ValueLookups!$A$14:$B$17</definedName>
    <definedName name="Relief_Nursery">ValueLookups!$A$28:$B$29</definedName>
    <definedName name="Serves_Dhs_Children">ValueLookups!$A$20:$B$21</definedName>
    <definedName name="Type_of_Care">ValueLookups!$A$7:$B$11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2" l="1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3" i="2"/>
  <c r="C4" i="2"/>
  <c r="D4" i="2"/>
  <c r="E4" i="2"/>
  <c r="F4" i="2"/>
  <c r="G4" i="2"/>
  <c r="H4" i="2"/>
  <c r="I4" i="2" s="1"/>
  <c r="L4" i="2"/>
  <c r="M4" i="2" s="1"/>
  <c r="N4" i="2"/>
  <c r="O4" i="2"/>
  <c r="P4" i="2" s="1"/>
  <c r="Q4" i="2"/>
  <c r="R4" i="2" s="1"/>
  <c r="S4" i="2"/>
  <c r="T4" i="2" s="1"/>
  <c r="J4" i="2"/>
  <c r="K4" i="2" s="1"/>
  <c r="U4" i="2"/>
  <c r="C5" i="2"/>
  <c r="D5" i="2"/>
  <c r="E5" i="2"/>
  <c r="F5" i="2"/>
  <c r="G5" i="2"/>
  <c r="H5" i="2"/>
  <c r="I5" i="2" s="1"/>
  <c r="L5" i="2"/>
  <c r="M5" i="2" s="1"/>
  <c r="N5" i="2"/>
  <c r="O5" i="2"/>
  <c r="P5" i="2" s="1"/>
  <c r="Q5" i="2"/>
  <c r="R5" i="2" s="1"/>
  <c r="S5" i="2"/>
  <c r="T5" i="2" s="1"/>
  <c r="J5" i="2"/>
  <c r="K5" i="2" s="1"/>
  <c r="U5" i="2"/>
  <c r="C6" i="2"/>
  <c r="D6" i="2"/>
  <c r="E6" i="2"/>
  <c r="F6" i="2"/>
  <c r="G6" i="2"/>
  <c r="H6" i="2"/>
  <c r="I6" i="2" s="1"/>
  <c r="L6" i="2"/>
  <c r="M6" i="2" s="1"/>
  <c r="N6" i="2"/>
  <c r="O6" i="2"/>
  <c r="P6" i="2" s="1"/>
  <c r="Q6" i="2"/>
  <c r="R6" i="2" s="1"/>
  <c r="S6" i="2"/>
  <c r="T6" i="2" s="1"/>
  <c r="J6" i="2"/>
  <c r="K6" i="2" s="1"/>
  <c r="U6" i="2"/>
  <c r="C7" i="2"/>
  <c r="D7" i="2"/>
  <c r="E7" i="2"/>
  <c r="F7" i="2"/>
  <c r="G7" i="2"/>
  <c r="H7" i="2"/>
  <c r="I7" i="2" s="1"/>
  <c r="L7" i="2"/>
  <c r="M7" i="2" s="1"/>
  <c r="N7" i="2"/>
  <c r="O7" i="2"/>
  <c r="P7" i="2" s="1"/>
  <c r="Q7" i="2"/>
  <c r="R7" i="2" s="1"/>
  <c r="S7" i="2"/>
  <c r="T7" i="2" s="1"/>
  <c r="J7" i="2"/>
  <c r="K7" i="2" s="1"/>
  <c r="U7" i="2"/>
  <c r="C8" i="2"/>
  <c r="D8" i="2"/>
  <c r="E8" i="2"/>
  <c r="F8" i="2"/>
  <c r="G8" i="2"/>
  <c r="H8" i="2"/>
  <c r="I8" i="2" s="1"/>
  <c r="L8" i="2"/>
  <c r="M8" i="2" s="1"/>
  <c r="N8" i="2"/>
  <c r="O8" i="2"/>
  <c r="P8" i="2" s="1"/>
  <c r="Q8" i="2"/>
  <c r="R8" i="2" s="1"/>
  <c r="S8" i="2"/>
  <c r="T8" i="2" s="1"/>
  <c r="J8" i="2"/>
  <c r="K8" i="2" s="1"/>
  <c r="U8" i="2"/>
  <c r="C9" i="2"/>
  <c r="D9" i="2"/>
  <c r="E9" i="2"/>
  <c r="F9" i="2"/>
  <c r="G9" i="2"/>
  <c r="H9" i="2"/>
  <c r="I9" i="2" s="1"/>
  <c r="L9" i="2"/>
  <c r="M9" i="2" s="1"/>
  <c r="N9" i="2"/>
  <c r="O9" i="2"/>
  <c r="P9" i="2" s="1"/>
  <c r="Q9" i="2"/>
  <c r="R9" i="2" s="1"/>
  <c r="S9" i="2"/>
  <c r="T9" i="2" s="1"/>
  <c r="J9" i="2"/>
  <c r="K9" i="2" s="1"/>
  <c r="U9" i="2"/>
  <c r="C10" i="2"/>
  <c r="D10" i="2"/>
  <c r="E10" i="2"/>
  <c r="F10" i="2"/>
  <c r="G10" i="2"/>
  <c r="H10" i="2"/>
  <c r="I10" i="2" s="1"/>
  <c r="L10" i="2"/>
  <c r="M10" i="2" s="1"/>
  <c r="N10" i="2"/>
  <c r="O10" i="2"/>
  <c r="P10" i="2" s="1"/>
  <c r="Q10" i="2"/>
  <c r="R10" i="2" s="1"/>
  <c r="S10" i="2"/>
  <c r="T10" i="2" s="1"/>
  <c r="J10" i="2"/>
  <c r="K10" i="2" s="1"/>
  <c r="U10" i="2"/>
  <c r="C11" i="2"/>
  <c r="D11" i="2"/>
  <c r="E11" i="2"/>
  <c r="F11" i="2"/>
  <c r="G11" i="2"/>
  <c r="H11" i="2"/>
  <c r="I11" i="2" s="1"/>
  <c r="L11" i="2"/>
  <c r="M11" i="2" s="1"/>
  <c r="N11" i="2"/>
  <c r="O11" i="2"/>
  <c r="P11" i="2" s="1"/>
  <c r="Q11" i="2"/>
  <c r="R11" i="2" s="1"/>
  <c r="S11" i="2"/>
  <c r="T11" i="2" s="1"/>
  <c r="J11" i="2"/>
  <c r="K11" i="2" s="1"/>
  <c r="U11" i="2"/>
  <c r="C12" i="2"/>
  <c r="D12" i="2"/>
  <c r="E12" i="2"/>
  <c r="F12" i="2"/>
  <c r="G12" i="2"/>
  <c r="H12" i="2"/>
  <c r="I12" i="2" s="1"/>
  <c r="L12" i="2"/>
  <c r="M12" i="2" s="1"/>
  <c r="N12" i="2"/>
  <c r="O12" i="2"/>
  <c r="P12" i="2" s="1"/>
  <c r="Q12" i="2"/>
  <c r="R12" i="2" s="1"/>
  <c r="S12" i="2"/>
  <c r="T12" i="2" s="1"/>
  <c r="J12" i="2"/>
  <c r="K12" i="2" s="1"/>
  <c r="U12" i="2"/>
  <c r="C13" i="2"/>
  <c r="D13" i="2"/>
  <c r="E13" i="2"/>
  <c r="F13" i="2"/>
  <c r="G13" i="2"/>
  <c r="H13" i="2"/>
  <c r="I13" i="2" s="1"/>
  <c r="L13" i="2"/>
  <c r="M13" i="2" s="1"/>
  <c r="N13" i="2"/>
  <c r="O13" i="2"/>
  <c r="P13" i="2" s="1"/>
  <c r="Q13" i="2"/>
  <c r="R13" i="2" s="1"/>
  <c r="S13" i="2"/>
  <c r="T13" i="2" s="1"/>
  <c r="J13" i="2"/>
  <c r="K13" i="2" s="1"/>
  <c r="U13" i="2"/>
  <c r="C14" i="2"/>
  <c r="D14" i="2"/>
  <c r="E14" i="2"/>
  <c r="F14" i="2"/>
  <c r="G14" i="2"/>
  <c r="H14" i="2"/>
  <c r="I14" i="2" s="1"/>
  <c r="L14" i="2"/>
  <c r="M14" i="2" s="1"/>
  <c r="N14" i="2"/>
  <c r="O14" i="2"/>
  <c r="P14" i="2" s="1"/>
  <c r="Q14" i="2"/>
  <c r="R14" i="2" s="1"/>
  <c r="S14" i="2"/>
  <c r="T14" i="2" s="1"/>
  <c r="J14" i="2"/>
  <c r="K14" i="2" s="1"/>
  <c r="U14" i="2"/>
  <c r="C15" i="2"/>
  <c r="D15" i="2"/>
  <c r="E15" i="2"/>
  <c r="F15" i="2"/>
  <c r="G15" i="2"/>
  <c r="H15" i="2"/>
  <c r="I15" i="2" s="1"/>
  <c r="L15" i="2"/>
  <c r="M15" i="2" s="1"/>
  <c r="N15" i="2"/>
  <c r="O15" i="2"/>
  <c r="P15" i="2" s="1"/>
  <c r="Q15" i="2"/>
  <c r="R15" i="2" s="1"/>
  <c r="S15" i="2"/>
  <c r="T15" i="2" s="1"/>
  <c r="J15" i="2"/>
  <c r="K15" i="2" s="1"/>
  <c r="U15" i="2"/>
  <c r="C16" i="2"/>
  <c r="D16" i="2"/>
  <c r="E16" i="2"/>
  <c r="F16" i="2"/>
  <c r="G16" i="2"/>
  <c r="H16" i="2"/>
  <c r="I16" i="2" s="1"/>
  <c r="L16" i="2"/>
  <c r="M16" i="2" s="1"/>
  <c r="N16" i="2"/>
  <c r="O16" i="2"/>
  <c r="P16" i="2" s="1"/>
  <c r="Q16" i="2"/>
  <c r="R16" i="2" s="1"/>
  <c r="S16" i="2"/>
  <c r="T16" i="2" s="1"/>
  <c r="J16" i="2"/>
  <c r="K16" i="2" s="1"/>
  <c r="U16" i="2"/>
  <c r="C17" i="2"/>
  <c r="D17" i="2"/>
  <c r="E17" i="2"/>
  <c r="F17" i="2"/>
  <c r="G17" i="2"/>
  <c r="H17" i="2"/>
  <c r="I17" i="2" s="1"/>
  <c r="L17" i="2"/>
  <c r="M17" i="2" s="1"/>
  <c r="N17" i="2"/>
  <c r="O17" i="2"/>
  <c r="P17" i="2" s="1"/>
  <c r="Q17" i="2"/>
  <c r="R17" i="2" s="1"/>
  <c r="S17" i="2"/>
  <c r="T17" i="2" s="1"/>
  <c r="J17" i="2"/>
  <c r="K17" i="2" s="1"/>
  <c r="U17" i="2"/>
  <c r="C18" i="2"/>
  <c r="D18" i="2"/>
  <c r="E18" i="2"/>
  <c r="F18" i="2"/>
  <c r="G18" i="2"/>
  <c r="H18" i="2"/>
  <c r="I18" i="2" s="1"/>
  <c r="L18" i="2"/>
  <c r="M18" i="2" s="1"/>
  <c r="N18" i="2"/>
  <c r="O18" i="2"/>
  <c r="P18" i="2" s="1"/>
  <c r="Q18" i="2"/>
  <c r="R18" i="2" s="1"/>
  <c r="S18" i="2"/>
  <c r="T18" i="2" s="1"/>
  <c r="J18" i="2"/>
  <c r="K18" i="2" s="1"/>
  <c r="U18" i="2"/>
  <c r="C19" i="2"/>
  <c r="D19" i="2"/>
  <c r="E19" i="2"/>
  <c r="F19" i="2"/>
  <c r="G19" i="2"/>
  <c r="H19" i="2"/>
  <c r="I19" i="2" s="1"/>
  <c r="L19" i="2"/>
  <c r="M19" i="2" s="1"/>
  <c r="N19" i="2"/>
  <c r="O19" i="2"/>
  <c r="P19" i="2" s="1"/>
  <c r="Q19" i="2"/>
  <c r="R19" i="2" s="1"/>
  <c r="S19" i="2"/>
  <c r="T19" i="2" s="1"/>
  <c r="J19" i="2"/>
  <c r="K19" i="2" s="1"/>
  <c r="U19" i="2"/>
  <c r="C20" i="2"/>
  <c r="D20" i="2"/>
  <c r="E20" i="2"/>
  <c r="F20" i="2"/>
  <c r="G20" i="2"/>
  <c r="H20" i="2"/>
  <c r="I20" i="2" s="1"/>
  <c r="L20" i="2"/>
  <c r="M20" i="2" s="1"/>
  <c r="N20" i="2"/>
  <c r="O20" i="2"/>
  <c r="P20" i="2" s="1"/>
  <c r="Q20" i="2"/>
  <c r="R20" i="2" s="1"/>
  <c r="S20" i="2"/>
  <c r="T20" i="2" s="1"/>
  <c r="J20" i="2"/>
  <c r="K20" i="2" s="1"/>
  <c r="U20" i="2"/>
  <c r="C21" i="2"/>
  <c r="D21" i="2"/>
  <c r="E21" i="2"/>
  <c r="F21" i="2"/>
  <c r="G21" i="2"/>
  <c r="H21" i="2"/>
  <c r="I21" i="2" s="1"/>
  <c r="L21" i="2"/>
  <c r="M21" i="2" s="1"/>
  <c r="N21" i="2"/>
  <c r="O21" i="2"/>
  <c r="P21" i="2" s="1"/>
  <c r="Q21" i="2"/>
  <c r="R21" i="2" s="1"/>
  <c r="S21" i="2"/>
  <c r="T21" i="2" s="1"/>
  <c r="J21" i="2"/>
  <c r="K21" i="2" s="1"/>
  <c r="U21" i="2"/>
  <c r="C22" i="2"/>
  <c r="D22" i="2"/>
  <c r="E22" i="2"/>
  <c r="F22" i="2"/>
  <c r="G22" i="2"/>
  <c r="H22" i="2"/>
  <c r="I22" i="2" s="1"/>
  <c r="L22" i="2"/>
  <c r="M22" i="2" s="1"/>
  <c r="N22" i="2"/>
  <c r="O22" i="2"/>
  <c r="P22" i="2" s="1"/>
  <c r="Q22" i="2"/>
  <c r="R22" i="2" s="1"/>
  <c r="S22" i="2"/>
  <c r="T22" i="2" s="1"/>
  <c r="J22" i="2"/>
  <c r="K22" i="2" s="1"/>
  <c r="U22" i="2"/>
  <c r="C23" i="2"/>
  <c r="D23" i="2"/>
  <c r="E23" i="2"/>
  <c r="F23" i="2"/>
  <c r="G23" i="2"/>
  <c r="H23" i="2"/>
  <c r="I23" i="2" s="1"/>
  <c r="L23" i="2"/>
  <c r="M23" i="2" s="1"/>
  <c r="N23" i="2"/>
  <c r="O23" i="2"/>
  <c r="P23" i="2" s="1"/>
  <c r="Q23" i="2"/>
  <c r="R23" i="2" s="1"/>
  <c r="S23" i="2"/>
  <c r="T23" i="2" s="1"/>
  <c r="J23" i="2"/>
  <c r="K23" i="2" s="1"/>
  <c r="U23" i="2"/>
  <c r="C24" i="2"/>
  <c r="D24" i="2"/>
  <c r="E24" i="2"/>
  <c r="F24" i="2"/>
  <c r="G24" i="2"/>
  <c r="H24" i="2"/>
  <c r="I24" i="2" s="1"/>
  <c r="L24" i="2"/>
  <c r="M24" i="2" s="1"/>
  <c r="N24" i="2"/>
  <c r="O24" i="2"/>
  <c r="P24" i="2" s="1"/>
  <c r="Q24" i="2"/>
  <c r="R24" i="2" s="1"/>
  <c r="S24" i="2"/>
  <c r="T24" i="2" s="1"/>
  <c r="J24" i="2"/>
  <c r="K24" i="2" s="1"/>
  <c r="U24" i="2"/>
  <c r="C25" i="2"/>
  <c r="D25" i="2"/>
  <c r="E25" i="2"/>
  <c r="F25" i="2"/>
  <c r="G25" i="2"/>
  <c r="H25" i="2"/>
  <c r="I25" i="2" s="1"/>
  <c r="L25" i="2"/>
  <c r="M25" i="2" s="1"/>
  <c r="N25" i="2"/>
  <c r="O25" i="2"/>
  <c r="P25" i="2" s="1"/>
  <c r="Q25" i="2"/>
  <c r="R25" i="2" s="1"/>
  <c r="S25" i="2"/>
  <c r="T25" i="2" s="1"/>
  <c r="J25" i="2"/>
  <c r="K25" i="2" s="1"/>
  <c r="U25" i="2"/>
  <c r="C26" i="2"/>
  <c r="D26" i="2"/>
  <c r="E26" i="2"/>
  <c r="F26" i="2"/>
  <c r="G26" i="2"/>
  <c r="H26" i="2"/>
  <c r="I26" i="2" s="1"/>
  <c r="L26" i="2"/>
  <c r="M26" i="2" s="1"/>
  <c r="N26" i="2"/>
  <c r="O26" i="2"/>
  <c r="P26" i="2" s="1"/>
  <c r="Q26" i="2"/>
  <c r="R26" i="2" s="1"/>
  <c r="S26" i="2"/>
  <c r="T26" i="2" s="1"/>
  <c r="J26" i="2"/>
  <c r="K26" i="2" s="1"/>
  <c r="U26" i="2"/>
  <c r="C27" i="2"/>
  <c r="D27" i="2"/>
  <c r="E27" i="2"/>
  <c r="F27" i="2"/>
  <c r="G27" i="2"/>
  <c r="H27" i="2"/>
  <c r="I27" i="2" s="1"/>
  <c r="L27" i="2"/>
  <c r="M27" i="2" s="1"/>
  <c r="N27" i="2"/>
  <c r="O27" i="2"/>
  <c r="P27" i="2" s="1"/>
  <c r="Q27" i="2"/>
  <c r="R27" i="2" s="1"/>
  <c r="S27" i="2"/>
  <c r="T27" i="2" s="1"/>
  <c r="J27" i="2"/>
  <c r="K27" i="2" s="1"/>
  <c r="U27" i="2"/>
  <c r="C28" i="2"/>
  <c r="D28" i="2"/>
  <c r="E28" i="2"/>
  <c r="F28" i="2"/>
  <c r="G28" i="2"/>
  <c r="H28" i="2"/>
  <c r="I28" i="2" s="1"/>
  <c r="L28" i="2"/>
  <c r="M28" i="2" s="1"/>
  <c r="N28" i="2"/>
  <c r="O28" i="2"/>
  <c r="P28" i="2" s="1"/>
  <c r="Q28" i="2"/>
  <c r="R28" i="2" s="1"/>
  <c r="S28" i="2"/>
  <c r="T28" i="2" s="1"/>
  <c r="J28" i="2"/>
  <c r="K28" i="2" s="1"/>
  <c r="U28" i="2"/>
  <c r="C29" i="2"/>
  <c r="D29" i="2"/>
  <c r="E29" i="2"/>
  <c r="F29" i="2"/>
  <c r="G29" i="2"/>
  <c r="H29" i="2"/>
  <c r="I29" i="2" s="1"/>
  <c r="L29" i="2"/>
  <c r="M29" i="2" s="1"/>
  <c r="N29" i="2"/>
  <c r="O29" i="2"/>
  <c r="P29" i="2" s="1"/>
  <c r="Q29" i="2"/>
  <c r="R29" i="2" s="1"/>
  <c r="S29" i="2"/>
  <c r="T29" i="2" s="1"/>
  <c r="J29" i="2"/>
  <c r="K29" i="2" s="1"/>
  <c r="U29" i="2"/>
  <c r="C30" i="2"/>
  <c r="D30" i="2"/>
  <c r="E30" i="2"/>
  <c r="F30" i="2"/>
  <c r="G30" i="2"/>
  <c r="H30" i="2"/>
  <c r="I30" i="2" s="1"/>
  <c r="L30" i="2"/>
  <c r="M30" i="2" s="1"/>
  <c r="N30" i="2"/>
  <c r="O30" i="2"/>
  <c r="P30" i="2" s="1"/>
  <c r="Q30" i="2"/>
  <c r="R30" i="2" s="1"/>
  <c r="S30" i="2"/>
  <c r="T30" i="2" s="1"/>
  <c r="J30" i="2"/>
  <c r="K30" i="2" s="1"/>
  <c r="U30" i="2"/>
  <c r="C31" i="2"/>
  <c r="D31" i="2"/>
  <c r="E31" i="2"/>
  <c r="F31" i="2"/>
  <c r="G31" i="2"/>
  <c r="H31" i="2"/>
  <c r="I31" i="2" s="1"/>
  <c r="L31" i="2"/>
  <c r="M31" i="2" s="1"/>
  <c r="N31" i="2"/>
  <c r="O31" i="2"/>
  <c r="P31" i="2" s="1"/>
  <c r="Q31" i="2"/>
  <c r="R31" i="2" s="1"/>
  <c r="S31" i="2"/>
  <c r="T31" i="2" s="1"/>
  <c r="J31" i="2"/>
  <c r="K31" i="2" s="1"/>
  <c r="U31" i="2"/>
  <c r="C32" i="2"/>
  <c r="D32" i="2"/>
  <c r="E32" i="2"/>
  <c r="F32" i="2"/>
  <c r="G32" i="2"/>
  <c r="H32" i="2"/>
  <c r="I32" i="2" s="1"/>
  <c r="L32" i="2"/>
  <c r="M32" i="2" s="1"/>
  <c r="N32" i="2"/>
  <c r="O32" i="2"/>
  <c r="P32" i="2" s="1"/>
  <c r="Q32" i="2"/>
  <c r="R32" i="2" s="1"/>
  <c r="S32" i="2"/>
  <c r="T32" i="2" s="1"/>
  <c r="J32" i="2"/>
  <c r="K32" i="2" s="1"/>
  <c r="U32" i="2"/>
  <c r="C33" i="2"/>
  <c r="D33" i="2"/>
  <c r="E33" i="2"/>
  <c r="F33" i="2"/>
  <c r="G33" i="2"/>
  <c r="H33" i="2"/>
  <c r="I33" i="2" s="1"/>
  <c r="L33" i="2"/>
  <c r="M33" i="2" s="1"/>
  <c r="N33" i="2"/>
  <c r="O33" i="2"/>
  <c r="P33" i="2" s="1"/>
  <c r="Q33" i="2"/>
  <c r="R33" i="2" s="1"/>
  <c r="S33" i="2"/>
  <c r="T33" i="2" s="1"/>
  <c r="J33" i="2"/>
  <c r="K33" i="2" s="1"/>
  <c r="U33" i="2"/>
  <c r="C34" i="2"/>
  <c r="D34" i="2"/>
  <c r="E34" i="2"/>
  <c r="F34" i="2"/>
  <c r="G34" i="2"/>
  <c r="H34" i="2"/>
  <c r="I34" i="2" s="1"/>
  <c r="L34" i="2"/>
  <c r="M34" i="2" s="1"/>
  <c r="N34" i="2"/>
  <c r="O34" i="2"/>
  <c r="P34" i="2" s="1"/>
  <c r="Q34" i="2"/>
  <c r="R34" i="2" s="1"/>
  <c r="S34" i="2"/>
  <c r="T34" i="2" s="1"/>
  <c r="J34" i="2"/>
  <c r="K34" i="2" s="1"/>
  <c r="U34" i="2"/>
  <c r="C35" i="2"/>
  <c r="D35" i="2"/>
  <c r="E35" i="2"/>
  <c r="F35" i="2"/>
  <c r="G35" i="2"/>
  <c r="H35" i="2"/>
  <c r="I35" i="2" s="1"/>
  <c r="L35" i="2"/>
  <c r="M35" i="2" s="1"/>
  <c r="N35" i="2"/>
  <c r="O35" i="2"/>
  <c r="P35" i="2" s="1"/>
  <c r="Q35" i="2"/>
  <c r="R35" i="2" s="1"/>
  <c r="S35" i="2"/>
  <c r="T35" i="2" s="1"/>
  <c r="J35" i="2"/>
  <c r="K35" i="2" s="1"/>
  <c r="U35" i="2"/>
  <c r="C36" i="2"/>
  <c r="D36" i="2"/>
  <c r="E36" i="2"/>
  <c r="F36" i="2"/>
  <c r="G36" i="2"/>
  <c r="H36" i="2"/>
  <c r="I36" i="2" s="1"/>
  <c r="L36" i="2"/>
  <c r="M36" i="2" s="1"/>
  <c r="N36" i="2"/>
  <c r="O36" i="2"/>
  <c r="P36" i="2" s="1"/>
  <c r="Q36" i="2"/>
  <c r="R36" i="2" s="1"/>
  <c r="S36" i="2"/>
  <c r="T36" i="2" s="1"/>
  <c r="J36" i="2"/>
  <c r="K36" i="2" s="1"/>
  <c r="U36" i="2"/>
  <c r="C37" i="2"/>
  <c r="D37" i="2"/>
  <c r="E37" i="2"/>
  <c r="F37" i="2"/>
  <c r="G37" i="2"/>
  <c r="H37" i="2"/>
  <c r="I37" i="2" s="1"/>
  <c r="L37" i="2"/>
  <c r="M37" i="2" s="1"/>
  <c r="N37" i="2"/>
  <c r="O37" i="2"/>
  <c r="P37" i="2" s="1"/>
  <c r="Q37" i="2"/>
  <c r="R37" i="2" s="1"/>
  <c r="S37" i="2"/>
  <c r="T37" i="2" s="1"/>
  <c r="J37" i="2"/>
  <c r="K37" i="2" s="1"/>
  <c r="U37" i="2"/>
  <c r="C38" i="2"/>
  <c r="D38" i="2"/>
  <c r="E38" i="2"/>
  <c r="F38" i="2"/>
  <c r="G38" i="2"/>
  <c r="H38" i="2"/>
  <c r="I38" i="2" s="1"/>
  <c r="L38" i="2"/>
  <c r="M38" i="2" s="1"/>
  <c r="N38" i="2"/>
  <c r="O38" i="2"/>
  <c r="P38" i="2" s="1"/>
  <c r="Q38" i="2"/>
  <c r="R38" i="2" s="1"/>
  <c r="S38" i="2"/>
  <c r="T38" i="2" s="1"/>
  <c r="J38" i="2"/>
  <c r="K38" i="2" s="1"/>
  <c r="U38" i="2"/>
  <c r="C39" i="2"/>
  <c r="D39" i="2"/>
  <c r="E39" i="2"/>
  <c r="F39" i="2"/>
  <c r="G39" i="2"/>
  <c r="H39" i="2"/>
  <c r="I39" i="2" s="1"/>
  <c r="L39" i="2"/>
  <c r="M39" i="2" s="1"/>
  <c r="N39" i="2"/>
  <c r="O39" i="2"/>
  <c r="P39" i="2" s="1"/>
  <c r="Q39" i="2"/>
  <c r="R39" i="2" s="1"/>
  <c r="S39" i="2"/>
  <c r="T39" i="2" s="1"/>
  <c r="J39" i="2"/>
  <c r="K39" i="2" s="1"/>
  <c r="U39" i="2"/>
  <c r="C40" i="2"/>
  <c r="D40" i="2"/>
  <c r="E40" i="2"/>
  <c r="F40" i="2"/>
  <c r="G40" i="2"/>
  <c r="H40" i="2"/>
  <c r="I40" i="2" s="1"/>
  <c r="L40" i="2"/>
  <c r="M40" i="2" s="1"/>
  <c r="N40" i="2"/>
  <c r="O40" i="2"/>
  <c r="P40" i="2" s="1"/>
  <c r="Q40" i="2"/>
  <c r="R40" i="2" s="1"/>
  <c r="S40" i="2"/>
  <c r="T40" i="2" s="1"/>
  <c r="J40" i="2"/>
  <c r="K40" i="2" s="1"/>
  <c r="U40" i="2"/>
  <c r="C41" i="2"/>
  <c r="D41" i="2"/>
  <c r="E41" i="2"/>
  <c r="F41" i="2"/>
  <c r="G41" i="2"/>
  <c r="H41" i="2"/>
  <c r="I41" i="2" s="1"/>
  <c r="L41" i="2"/>
  <c r="M41" i="2" s="1"/>
  <c r="N41" i="2"/>
  <c r="O41" i="2"/>
  <c r="P41" i="2" s="1"/>
  <c r="Q41" i="2"/>
  <c r="R41" i="2" s="1"/>
  <c r="S41" i="2"/>
  <c r="T41" i="2" s="1"/>
  <c r="J41" i="2"/>
  <c r="K41" i="2" s="1"/>
  <c r="U41" i="2"/>
  <c r="C42" i="2"/>
  <c r="D42" i="2"/>
  <c r="E42" i="2"/>
  <c r="F42" i="2"/>
  <c r="G42" i="2"/>
  <c r="H42" i="2"/>
  <c r="I42" i="2" s="1"/>
  <c r="L42" i="2"/>
  <c r="M42" i="2" s="1"/>
  <c r="N42" i="2"/>
  <c r="O42" i="2"/>
  <c r="P42" i="2" s="1"/>
  <c r="Q42" i="2"/>
  <c r="R42" i="2" s="1"/>
  <c r="S42" i="2"/>
  <c r="T42" i="2" s="1"/>
  <c r="J42" i="2"/>
  <c r="K42" i="2" s="1"/>
  <c r="U42" i="2"/>
  <c r="C43" i="2"/>
  <c r="D43" i="2"/>
  <c r="E43" i="2"/>
  <c r="F43" i="2"/>
  <c r="G43" i="2"/>
  <c r="H43" i="2"/>
  <c r="I43" i="2" s="1"/>
  <c r="L43" i="2"/>
  <c r="M43" i="2" s="1"/>
  <c r="N43" i="2"/>
  <c r="O43" i="2"/>
  <c r="P43" i="2" s="1"/>
  <c r="Q43" i="2"/>
  <c r="R43" i="2" s="1"/>
  <c r="S43" i="2"/>
  <c r="T43" i="2" s="1"/>
  <c r="J43" i="2"/>
  <c r="K43" i="2" s="1"/>
  <c r="U43" i="2"/>
  <c r="C44" i="2"/>
  <c r="D44" i="2"/>
  <c r="E44" i="2"/>
  <c r="F44" i="2"/>
  <c r="G44" i="2"/>
  <c r="H44" i="2"/>
  <c r="I44" i="2" s="1"/>
  <c r="L44" i="2"/>
  <c r="M44" i="2" s="1"/>
  <c r="N44" i="2"/>
  <c r="O44" i="2"/>
  <c r="P44" i="2" s="1"/>
  <c r="Q44" i="2"/>
  <c r="R44" i="2" s="1"/>
  <c r="S44" i="2"/>
  <c r="T44" i="2" s="1"/>
  <c r="J44" i="2"/>
  <c r="K44" i="2" s="1"/>
  <c r="U44" i="2"/>
  <c r="C45" i="2"/>
  <c r="D45" i="2"/>
  <c r="E45" i="2"/>
  <c r="F45" i="2"/>
  <c r="G45" i="2"/>
  <c r="H45" i="2"/>
  <c r="I45" i="2" s="1"/>
  <c r="L45" i="2"/>
  <c r="M45" i="2" s="1"/>
  <c r="N45" i="2"/>
  <c r="O45" i="2"/>
  <c r="P45" i="2" s="1"/>
  <c r="Q45" i="2"/>
  <c r="R45" i="2" s="1"/>
  <c r="S45" i="2"/>
  <c r="T45" i="2" s="1"/>
  <c r="J45" i="2"/>
  <c r="K45" i="2" s="1"/>
  <c r="U45" i="2"/>
  <c r="C46" i="2"/>
  <c r="D46" i="2"/>
  <c r="E46" i="2"/>
  <c r="F46" i="2"/>
  <c r="G46" i="2"/>
  <c r="H46" i="2"/>
  <c r="I46" i="2" s="1"/>
  <c r="L46" i="2"/>
  <c r="M46" i="2" s="1"/>
  <c r="N46" i="2"/>
  <c r="O46" i="2"/>
  <c r="P46" i="2" s="1"/>
  <c r="Q46" i="2"/>
  <c r="R46" i="2" s="1"/>
  <c r="S46" i="2"/>
  <c r="T46" i="2" s="1"/>
  <c r="J46" i="2"/>
  <c r="K46" i="2" s="1"/>
  <c r="U46" i="2"/>
  <c r="C47" i="2"/>
  <c r="D47" i="2"/>
  <c r="E47" i="2"/>
  <c r="F47" i="2"/>
  <c r="G47" i="2"/>
  <c r="H47" i="2"/>
  <c r="I47" i="2" s="1"/>
  <c r="L47" i="2"/>
  <c r="M47" i="2" s="1"/>
  <c r="N47" i="2"/>
  <c r="O47" i="2"/>
  <c r="P47" i="2" s="1"/>
  <c r="Q47" i="2"/>
  <c r="R47" i="2" s="1"/>
  <c r="S47" i="2"/>
  <c r="T47" i="2" s="1"/>
  <c r="J47" i="2"/>
  <c r="K47" i="2" s="1"/>
  <c r="U47" i="2"/>
  <c r="C48" i="2"/>
  <c r="D48" i="2"/>
  <c r="E48" i="2"/>
  <c r="F48" i="2"/>
  <c r="G48" i="2"/>
  <c r="H48" i="2"/>
  <c r="I48" i="2" s="1"/>
  <c r="L48" i="2"/>
  <c r="M48" i="2" s="1"/>
  <c r="N48" i="2"/>
  <c r="O48" i="2"/>
  <c r="P48" i="2" s="1"/>
  <c r="Q48" i="2"/>
  <c r="R48" i="2" s="1"/>
  <c r="S48" i="2"/>
  <c r="T48" i="2" s="1"/>
  <c r="J48" i="2"/>
  <c r="K48" i="2" s="1"/>
  <c r="U48" i="2"/>
  <c r="C49" i="2"/>
  <c r="D49" i="2"/>
  <c r="E49" i="2"/>
  <c r="F49" i="2"/>
  <c r="G49" i="2"/>
  <c r="H49" i="2"/>
  <c r="I49" i="2" s="1"/>
  <c r="L49" i="2"/>
  <c r="M49" i="2" s="1"/>
  <c r="N49" i="2"/>
  <c r="O49" i="2"/>
  <c r="P49" i="2" s="1"/>
  <c r="Q49" i="2"/>
  <c r="R49" i="2" s="1"/>
  <c r="S49" i="2"/>
  <c r="T49" i="2" s="1"/>
  <c r="J49" i="2"/>
  <c r="K49" i="2" s="1"/>
  <c r="U49" i="2"/>
  <c r="C50" i="2"/>
  <c r="D50" i="2"/>
  <c r="E50" i="2"/>
  <c r="F50" i="2"/>
  <c r="G50" i="2"/>
  <c r="H50" i="2"/>
  <c r="I50" i="2" s="1"/>
  <c r="L50" i="2"/>
  <c r="M50" i="2" s="1"/>
  <c r="N50" i="2"/>
  <c r="O50" i="2"/>
  <c r="P50" i="2" s="1"/>
  <c r="Q50" i="2"/>
  <c r="R50" i="2" s="1"/>
  <c r="S50" i="2"/>
  <c r="T50" i="2" s="1"/>
  <c r="J50" i="2"/>
  <c r="K50" i="2" s="1"/>
  <c r="U50" i="2"/>
  <c r="C51" i="2"/>
  <c r="D51" i="2"/>
  <c r="E51" i="2"/>
  <c r="F51" i="2"/>
  <c r="G51" i="2"/>
  <c r="H51" i="2"/>
  <c r="I51" i="2" s="1"/>
  <c r="L51" i="2"/>
  <c r="M51" i="2" s="1"/>
  <c r="N51" i="2"/>
  <c r="O51" i="2"/>
  <c r="P51" i="2" s="1"/>
  <c r="Q51" i="2"/>
  <c r="R51" i="2" s="1"/>
  <c r="S51" i="2"/>
  <c r="T51" i="2" s="1"/>
  <c r="J51" i="2"/>
  <c r="K51" i="2" s="1"/>
  <c r="U51" i="2"/>
  <c r="C52" i="2"/>
  <c r="D52" i="2"/>
  <c r="E52" i="2"/>
  <c r="F52" i="2"/>
  <c r="G52" i="2"/>
  <c r="H52" i="2"/>
  <c r="I52" i="2" s="1"/>
  <c r="L52" i="2"/>
  <c r="M52" i="2" s="1"/>
  <c r="N52" i="2"/>
  <c r="O52" i="2"/>
  <c r="P52" i="2" s="1"/>
  <c r="Q52" i="2"/>
  <c r="R52" i="2" s="1"/>
  <c r="S52" i="2"/>
  <c r="T52" i="2" s="1"/>
  <c r="J52" i="2"/>
  <c r="K52" i="2" s="1"/>
  <c r="U52" i="2"/>
  <c r="C53" i="2"/>
  <c r="D53" i="2"/>
  <c r="E53" i="2"/>
  <c r="F53" i="2"/>
  <c r="G53" i="2"/>
  <c r="H53" i="2"/>
  <c r="I53" i="2" s="1"/>
  <c r="L53" i="2"/>
  <c r="M53" i="2" s="1"/>
  <c r="N53" i="2"/>
  <c r="O53" i="2"/>
  <c r="P53" i="2" s="1"/>
  <c r="Q53" i="2"/>
  <c r="R53" i="2" s="1"/>
  <c r="S53" i="2"/>
  <c r="T53" i="2" s="1"/>
  <c r="J53" i="2"/>
  <c r="K53" i="2" s="1"/>
  <c r="U53" i="2"/>
  <c r="C54" i="2"/>
  <c r="D54" i="2"/>
  <c r="E54" i="2"/>
  <c r="F54" i="2"/>
  <c r="G54" i="2"/>
  <c r="H54" i="2"/>
  <c r="I54" i="2" s="1"/>
  <c r="L54" i="2"/>
  <c r="M54" i="2" s="1"/>
  <c r="N54" i="2"/>
  <c r="O54" i="2"/>
  <c r="P54" i="2" s="1"/>
  <c r="Q54" i="2"/>
  <c r="R54" i="2" s="1"/>
  <c r="S54" i="2"/>
  <c r="T54" i="2" s="1"/>
  <c r="J54" i="2"/>
  <c r="K54" i="2" s="1"/>
  <c r="U54" i="2"/>
  <c r="C55" i="2"/>
  <c r="D55" i="2"/>
  <c r="E55" i="2"/>
  <c r="F55" i="2"/>
  <c r="G55" i="2"/>
  <c r="H55" i="2"/>
  <c r="I55" i="2" s="1"/>
  <c r="L55" i="2"/>
  <c r="M55" i="2" s="1"/>
  <c r="N55" i="2"/>
  <c r="O55" i="2"/>
  <c r="P55" i="2" s="1"/>
  <c r="Q55" i="2"/>
  <c r="R55" i="2" s="1"/>
  <c r="S55" i="2"/>
  <c r="T55" i="2" s="1"/>
  <c r="J55" i="2"/>
  <c r="K55" i="2" s="1"/>
  <c r="U55" i="2"/>
  <c r="C56" i="2"/>
  <c r="D56" i="2"/>
  <c r="E56" i="2"/>
  <c r="F56" i="2"/>
  <c r="G56" i="2"/>
  <c r="H56" i="2"/>
  <c r="I56" i="2" s="1"/>
  <c r="L56" i="2"/>
  <c r="M56" i="2" s="1"/>
  <c r="N56" i="2"/>
  <c r="O56" i="2"/>
  <c r="P56" i="2" s="1"/>
  <c r="Q56" i="2"/>
  <c r="R56" i="2" s="1"/>
  <c r="S56" i="2"/>
  <c r="T56" i="2" s="1"/>
  <c r="J56" i="2"/>
  <c r="K56" i="2" s="1"/>
  <c r="U56" i="2"/>
  <c r="C57" i="2"/>
  <c r="D57" i="2"/>
  <c r="E57" i="2"/>
  <c r="F57" i="2"/>
  <c r="G57" i="2"/>
  <c r="H57" i="2"/>
  <c r="I57" i="2" s="1"/>
  <c r="L57" i="2"/>
  <c r="M57" i="2" s="1"/>
  <c r="N57" i="2"/>
  <c r="O57" i="2"/>
  <c r="P57" i="2" s="1"/>
  <c r="Q57" i="2"/>
  <c r="R57" i="2" s="1"/>
  <c r="S57" i="2"/>
  <c r="T57" i="2" s="1"/>
  <c r="J57" i="2"/>
  <c r="K57" i="2" s="1"/>
  <c r="U57" i="2"/>
  <c r="C58" i="2"/>
  <c r="D58" i="2"/>
  <c r="E58" i="2"/>
  <c r="F58" i="2"/>
  <c r="G58" i="2"/>
  <c r="H58" i="2"/>
  <c r="I58" i="2" s="1"/>
  <c r="L58" i="2"/>
  <c r="M58" i="2" s="1"/>
  <c r="N58" i="2"/>
  <c r="O58" i="2"/>
  <c r="P58" i="2" s="1"/>
  <c r="Q58" i="2"/>
  <c r="R58" i="2" s="1"/>
  <c r="S58" i="2"/>
  <c r="T58" i="2" s="1"/>
  <c r="J58" i="2"/>
  <c r="K58" i="2" s="1"/>
  <c r="U58" i="2"/>
  <c r="C59" i="2"/>
  <c r="D59" i="2"/>
  <c r="E59" i="2"/>
  <c r="F59" i="2"/>
  <c r="G59" i="2"/>
  <c r="H59" i="2"/>
  <c r="I59" i="2" s="1"/>
  <c r="L59" i="2"/>
  <c r="M59" i="2" s="1"/>
  <c r="N59" i="2"/>
  <c r="O59" i="2"/>
  <c r="P59" i="2" s="1"/>
  <c r="Q59" i="2"/>
  <c r="R59" i="2" s="1"/>
  <c r="S59" i="2"/>
  <c r="T59" i="2" s="1"/>
  <c r="J59" i="2"/>
  <c r="K59" i="2" s="1"/>
  <c r="U59" i="2"/>
  <c r="C60" i="2"/>
  <c r="D60" i="2"/>
  <c r="E60" i="2"/>
  <c r="F60" i="2"/>
  <c r="G60" i="2"/>
  <c r="H60" i="2"/>
  <c r="I60" i="2" s="1"/>
  <c r="L60" i="2"/>
  <c r="M60" i="2" s="1"/>
  <c r="N60" i="2"/>
  <c r="O60" i="2"/>
  <c r="P60" i="2" s="1"/>
  <c r="Q60" i="2"/>
  <c r="R60" i="2" s="1"/>
  <c r="S60" i="2"/>
  <c r="T60" i="2" s="1"/>
  <c r="J60" i="2"/>
  <c r="K60" i="2" s="1"/>
  <c r="U60" i="2"/>
  <c r="C61" i="2"/>
  <c r="D61" i="2"/>
  <c r="E61" i="2"/>
  <c r="F61" i="2"/>
  <c r="G61" i="2"/>
  <c r="H61" i="2"/>
  <c r="I61" i="2" s="1"/>
  <c r="L61" i="2"/>
  <c r="M61" i="2" s="1"/>
  <c r="N61" i="2"/>
  <c r="O61" i="2"/>
  <c r="P61" i="2" s="1"/>
  <c r="Q61" i="2"/>
  <c r="R61" i="2" s="1"/>
  <c r="S61" i="2"/>
  <c r="T61" i="2" s="1"/>
  <c r="J61" i="2"/>
  <c r="K61" i="2" s="1"/>
  <c r="U61" i="2"/>
  <c r="C62" i="2"/>
  <c r="D62" i="2"/>
  <c r="E62" i="2"/>
  <c r="F62" i="2"/>
  <c r="G62" i="2"/>
  <c r="H62" i="2"/>
  <c r="I62" i="2" s="1"/>
  <c r="L62" i="2"/>
  <c r="M62" i="2" s="1"/>
  <c r="N62" i="2"/>
  <c r="O62" i="2"/>
  <c r="P62" i="2" s="1"/>
  <c r="Q62" i="2"/>
  <c r="R62" i="2" s="1"/>
  <c r="S62" i="2"/>
  <c r="T62" i="2" s="1"/>
  <c r="J62" i="2"/>
  <c r="K62" i="2" s="1"/>
  <c r="U62" i="2"/>
  <c r="C63" i="2"/>
  <c r="D63" i="2"/>
  <c r="E63" i="2"/>
  <c r="F63" i="2"/>
  <c r="G63" i="2"/>
  <c r="H63" i="2"/>
  <c r="I63" i="2" s="1"/>
  <c r="L63" i="2"/>
  <c r="M63" i="2" s="1"/>
  <c r="N63" i="2"/>
  <c r="O63" i="2"/>
  <c r="P63" i="2" s="1"/>
  <c r="Q63" i="2"/>
  <c r="R63" i="2" s="1"/>
  <c r="S63" i="2"/>
  <c r="T63" i="2" s="1"/>
  <c r="J63" i="2"/>
  <c r="K63" i="2" s="1"/>
  <c r="U63" i="2"/>
  <c r="C64" i="2"/>
  <c r="D64" i="2"/>
  <c r="E64" i="2"/>
  <c r="F64" i="2"/>
  <c r="G64" i="2"/>
  <c r="H64" i="2"/>
  <c r="I64" i="2" s="1"/>
  <c r="L64" i="2"/>
  <c r="M64" i="2" s="1"/>
  <c r="N64" i="2"/>
  <c r="O64" i="2"/>
  <c r="P64" i="2" s="1"/>
  <c r="Q64" i="2"/>
  <c r="R64" i="2" s="1"/>
  <c r="S64" i="2"/>
  <c r="T64" i="2" s="1"/>
  <c r="J64" i="2"/>
  <c r="K64" i="2" s="1"/>
  <c r="U64" i="2"/>
  <c r="C65" i="2"/>
  <c r="D65" i="2"/>
  <c r="E65" i="2"/>
  <c r="F65" i="2"/>
  <c r="G65" i="2"/>
  <c r="H65" i="2"/>
  <c r="I65" i="2" s="1"/>
  <c r="L65" i="2"/>
  <c r="M65" i="2" s="1"/>
  <c r="N65" i="2"/>
  <c r="O65" i="2"/>
  <c r="P65" i="2" s="1"/>
  <c r="Q65" i="2"/>
  <c r="R65" i="2" s="1"/>
  <c r="S65" i="2"/>
  <c r="T65" i="2" s="1"/>
  <c r="J65" i="2"/>
  <c r="K65" i="2" s="1"/>
  <c r="U65" i="2"/>
  <c r="C66" i="2"/>
  <c r="D66" i="2"/>
  <c r="E66" i="2"/>
  <c r="F66" i="2"/>
  <c r="G66" i="2"/>
  <c r="H66" i="2"/>
  <c r="I66" i="2" s="1"/>
  <c r="L66" i="2"/>
  <c r="M66" i="2" s="1"/>
  <c r="N66" i="2"/>
  <c r="O66" i="2"/>
  <c r="P66" i="2" s="1"/>
  <c r="Q66" i="2"/>
  <c r="R66" i="2" s="1"/>
  <c r="S66" i="2"/>
  <c r="T66" i="2" s="1"/>
  <c r="J66" i="2"/>
  <c r="K66" i="2" s="1"/>
  <c r="U66" i="2"/>
  <c r="C67" i="2"/>
  <c r="D67" i="2"/>
  <c r="E67" i="2"/>
  <c r="F67" i="2"/>
  <c r="G67" i="2"/>
  <c r="H67" i="2"/>
  <c r="I67" i="2" s="1"/>
  <c r="L67" i="2"/>
  <c r="M67" i="2" s="1"/>
  <c r="N67" i="2"/>
  <c r="O67" i="2"/>
  <c r="P67" i="2" s="1"/>
  <c r="Q67" i="2"/>
  <c r="R67" i="2" s="1"/>
  <c r="S67" i="2"/>
  <c r="T67" i="2" s="1"/>
  <c r="J67" i="2"/>
  <c r="K67" i="2" s="1"/>
  <c r="U67" i="2"/>
  <c r="C68" i="2"/>
  <c r="D68" i="2"/>
  <c r="E68" i="2"/>
  <c r="F68" i="2"/>
  <c r="G68" i="2"/>
  <c r="H68" i="2"/>
  <c r="I68" i="2" s="1"/>
  <c r="L68" i="2"/>
  <c r="M68" i="2" s="1"/>
  <c r="N68" i="2"/>
  <c r="O68" i="2"/>
  <c r="P68" i="2" s="1"/>
  <c r="Q68" i="2"/>
  <c r="R68" i="2" s="1"/>
  <c r="S68" i="2"/>
  <c r="T68" i="2" s="1"/>
  <c r="J68" i="2"/>
  <c r="K68" i="2" s="1"/>
  <c r="U68" i="2"/>
  <c r="C69" i="2"/>
  <c r="D69" i="2"/>
  <c r="E69" i="2"/>
  <c r="F69" i="2"/>
  <c r="G69" i="2"/>
  <c r="H69" i="2"/>
  <c r="I69" i="2" s="1"/>
  <c r="L69" i="2"/>
  <c r="M69" i="2" s="1"/>
  <c r="N69" i="2"/>
  <c r="O69" i="2"/>
  <c r="P69" i="2" s="1"/>
  <c r="Q69" i="2"/>
  <c r="R69" i="2" s="1"/>
  <c r="S69" i="2"/>
  <c r="T69" i="2" s="1"/>
  <c r="J69" i="2"/>
  <c r="K69" i="2" s="1"/>
  <c r="U69" i="2"/>
  <c r="C70" i="2"/>
  <c r="D70" i="2"/>
  <c r="E70" i="2"/>
  <c r="F70" i="2"/>
  <c r="G70" i="2"/>
  <c r="H70" i="2"/>
  <c r="I70" i="2" s="1"/>
  <c r="L70" i="2"/>
  <c r="M70" i="2" s="1"/>
  <c r="N70" i="2"/>
  <c r="O70" i="2"/>
  <c r="P70" i="2" s="1"/>
  <c r="Q70" i="2"/>
  <c r="R70" i="2" s="1"/>
  <c r="S70" i="2"/>
  <c r="T70" i="2" s="1"/>
  <c r="J70" i="2"/>
  <c r="K70" i="2" s="1"/>
  <c r="U70" i="2"/>
  <c r="C71" i="2"/>
  <c r="D71" i="2"/>
  <c r="E71" i="2"/>
  <c r="F71" i="2"/>
  <c r="G71" i="2"/>
  <c r="H71" i="2"/>
  <c r="I71" i="2" s="1"/>
  <c r="L71" i="2"/>
  <c r="M71" i="2" s="1"/>
  <c r="N71" i="2"/>
  <c r="O71" i="2"/>
  <c r="P71" i="2" s="1"/>
  <c r="Q71" i="2"/>
  <c r="R71" i="2" s="1"/>
  <c r="S71" i="2"/>
  <c r="T71" i="2" s="1"/>
  <c r="J71" i="2"/>
  <c r="K71" i="2" s="1"/>
  <c r="U71" i="2"/>
  <c r="C72" i="2"/>
  <c r="D72" i="2"/>
  <c r="E72" i="2"/>
  <c r="F72" i="2"/>
  <c r="G72" i="2"/>
  <c r="H72" i="2"/>
  <c r="I72" i="2" s="1"/>
  <c r="L72" i="2"/>
  <c r="M72" i="2" s="1"/>
  <c r="N72" i="2"/>
  <c r="O72" i="2"/>
  <c r="P72" i="2" s="1"/>
  <c r="Q72" i="2"/>
  <c r="R72" i="2" s="1"/>
  <c r="S72" i="2"/>
  <c r="T72" i="2" s="1"/>
  <c r="J72" i="2"/>
  <c r="K72" i="2" s="1"/>
  <c r="U72" i="2"/>
  <c r="C73" i="2"/>
  <c r="D73" i="2"/>
  <c r="E73" i="2"/>
  <c r="F73" i="2"/>
  <c r="G73" i="2"/>
  <c r="H73" i="2"/>
  <c r="I73" i="2" s="1"/>
  <c r="L73" i="2"/>
  <c r="M73" i="2" s="1"/>
  <c r="N73" i="2"/>
  <c r="O73" i="2"/>
  <c r="P73" i="2" s="1"/>
  <c r="Q73" i="2"/>
  <c r="R73" i="2" s="1"/>
  <c r="S73" i="2"/>
  <c r="T73" i="2" s="1"/>
  <c r="J73" i="2"/>
  <c r="K73" i="2" s="1"/>
  <c r="U73" i="2"/>
  <c r="C74" i="2"/>
  <c r="D74" i="2"/>
  <c r="E74" i="2"/>
  <c r="F74" i="2"/>
  <c r="G74" i="2"/>
  <c r="H74" i="2"/>
  <c r="I74" i="2" s="1"/>
  <c r="L74" i="2"/>
  <c r="M74" i="2" s="1"/>
  <c r="N74" i="2"/>
  <c r="O74" i="2"/>
  <c r="P74" i="2" s="1"/>
  <c r="Q74" i="2"/>
  <c r="R74" i="2" s="1"/>
  <c r="S74" i="2"/>
  <c r="T74" i="2" s="1"/>
  <c r="J74" i="2"/>
  <c r="K74" i="2" s="1"/>
  <c r="U74" i="2"/>
  <c r="C75" i="2"/>
  <c r="D75" i="2"/>
  <c r="E75" i="2"/>
  <c r="F75" i="2"/>
  <c r="G75" i="2"/>
  <c r="H75" i="2"/>
  <c r="I75" i="2" s="1"/>
  <c r="L75" i="2"/>
  <c r="M75" i="2" s="1"/>
  <c r="N75" i="2"/>
  <c r="O75" i="2"/>
  <c r="P75" i="2" s="1"/>
  <c r="Q75" i="2"/>
  <c r="R75" i="2" s="1"/>
  <c r="S75" i="2"/>
  <c r="T75" i="2" s="1"/>
  <c r="J75" i="2"/>
  <c r="K75" i="2" s="1"/>
  <c r="U75" i="2"/>
  <c r="C76" i="2"/>
  <c r="D76" i="2"/>
  <c r="E76" i="2"/>
  <c r="F76" i="2"/>
  <c r="G76" i="2"/>
  <c r="H76" i="2"/>
  <c r="I76" i="2" s="1"/>
  <c r="L76" i="2"/>
  <c r="M76" i="2" s="1"/>
  <c r="N76" i="2"/>
  <c r="O76" i="2"/>
  <c r="P76" i="2" s="1"/>
  <c r="Q76" i="2"/>
  <c r="R76" i="2" s="1"/>
  <c r="S76" i="2"/>
  <c r="T76" i="2" s="1"/>
  <c r="J76" i="2"/>
  <c r="K76" i="2" s="1"/>
  <c r="U76" i="2"/>
  <c r="C77" i="2"/>
  <c r="D77" i="2"/>
  <c r="E77" i="2"/>
  <c r="F77" i="2"/>
  <c r="G77" i="2"/>
  <c r="H77" i="2"/>
  <c r="I77" i="2" s="1"/>
  <c r="L77" i="2"/>
  <c r="M77" i="2" s="1"/>
  <c r="N77" i="2"/>
  <c r="O77" i="2"/>
  <c r="P77" i="2" s="1"/>
  <c r="Q77" i="2"/>
  <c r="R77" i="2" s="1"/>
  <c r="S77" i="2"/>
  <c r="T77" i="2" s="1"/>
  <c r="J77" i="2"/>
  <c r="K77" i="2" s="1"/>
  <c r="U77" i="2"/>
  <c r="C78" i="2"/>
  <c r="D78" i="2"/>
  <c r="E78" i="2"/>
  <c r="F78" i="2"/>
  <c r="G78" i="2"/>
  <c r="H78" i="2"/>
  <c r="I78" i="2" s="1"/>
  <c r="L78" i="2"/>
  <c r="M78" i="2" s="1"/>
  <c r="N78" i="2"/>
  <c r="O78" i="2"/>
  <c r="P78" i="2" s="1"/>
  <c r="Q78" i="2"/>
  <c r="R78" i="2" s="1"/>
  <c r="S78" i="2"/>
  <c r="T78" i="2" s="1"/>
  <c r="J78" i="2"/>
  <c r="K78" i="2" s="1"/>
  <c r="U78" i="2"/>
  <c r="C79" i="2"/>
  <c r="D79" i="2"/>
  <c r="E79" i="2"/>
  <c r="F79" i="2"/>
  <c r="G79" i="2"/>
  <c r="H79" i="2"/>
  <c r="I79" i="2" s="1"/>
  <c r="L79" i="2"/>
  <c r="M79" i="2" s="1"/>
  <c r="N79" i="2"/>
  <c r="O79" i="2"/>
  <c r="P79" i="2" s="1"/>
  <c r="Q79" i="2"/>
  <c r="R79" i="2" s="1"/>
  <c r="S79" i="2"/>
  <c r="T79" i="2" s="1"/>
  <c r="J79" i="2"/>
  <c r="K79" i="2" s="1"/>
  <c r="U79" i="2"/>
  <c r="C80" i="2"/>
  <c r="D80" i="2"/>
  <c r="E80" i="2"/>
  <c r="F80" i="2"/>
  <c r="G80" i="2"/>
  <c r="H80" i="2"/>
  <c r="I80" i="2" s="1"/>
  <c r="L80" i="2"/>
  <c r="M80" i="2" s="1"/>
  <c r="N80" i="2"/>
  <c r="O80" i="2"/>
  <c r="P80" i="2" s="1"/>
  <c r="Q80" i="2"/>
  <c r="R80" i="2" s="1"/>
  <c r="S80" i="2"/>
  <c r="T80" i="2" s="1"/>
  <c r="J80" i="2"/>
  <c r="K80" i="2" s="1"/>
  <c r="U80" i="2"/>
  <c r="C81" i="2"/>
  <c r="D81" i="2"/>
  <c r="E81" i="2"/>
  <c r="F81" i="2"/>
  <c r="G81" i="2"/>
  <c r="H81" i="2"/>
  <c r="I81" i="2" s="1"/>
  <c r="L81" i="2"/>
  <c r="M81" i="2" s="1"/>
  <c r="N81" i="2"/>
  <c r="O81" i="2"/>
  <c r="P81" i="2" s="1"/>
  <c r="Q81" i="2"/>
  <c r="R81" i="2" s="1"/>
  <c r="S81" i="2"/>
  <c r="T81" i="2" s="1"/>
  <c r="J81" i="2"/>
  <c r="K81" i="2" s="1"/>
  <c r="U81" i="2"/>
  <c r="C82" i="2"/>
  <c r="D82" i="2"/>
  <c r="E82" i="2"/>
  <c r="F82" i="2"/>
  <c r="G82" i="2"/>
  <c r="H82" i="2"/>
  <c r="I82" i="2" s="1"/>
  <c r="L82" i="2"/>
  <c r="M82" i="2" s="1"/>
  <c r="N82" i="2"/>
  <c r="O82" i="2"/>
  <c r="P82" i="2" s="1"/>
  <c r="Q82" i="2"/>
  <c r="R82" i="2" s="1"/>
  <c r="S82" i="2"/>
  <c r="T82" i="2" s="1"/>
  <c r="J82" i="2"/>
  <c r="K82" i="2" s="1"/>
  <c r="U82" i="2"/>
  <c r="C83" i="2"/>
  <c r="D83" i="2"/>
  <c r="E83" i="2"/>
  <c r="F83" i="2"/>
  <c r="G83" i="2"/>
  <c r="H83" i="2"/>
  <c r="I83" i="2" s="1"/>
  <c r="L83" i="2"/>
  <c r="M83" i="2" s="1"/>
  <c r="N83" i="2"/>
  <c r="O83" i="2"/>
  <c r="P83" i="2" s="1"/>
  <c r="Q83" i="2"/>
  <c r="R83" i="2" s="1"/>
  <c r="S83" i="2"/>
  <c r="T83" i="2" s="1"/>
  <c r="J83" i="2"/>
  <c r="K83" i="2" s="1"/>
  <c r="U83" i="2"/>
  <c r="C84" i="2"/>
  <c r="D84" i="2"/>
  <c r="E84" i="2"/>
  <c r="F84" i="2"/>
  <c r="G84" i="2"/>
  <c r="H84" i="2"/>
  <c r="I84" i="2" s="1"/>
  <c r="L84" i="2"/>
  <c r="M84" i="2" s="1"/>
  <c r="N84" i="2"/>
  <c r="O84" i="2"/>
  <c r="P84" i="2" s="1"/>
  <c r="Q84" i="2"/>
  <c r="R84" i="2" s="1"/>
  <c r="S84" i="2"/>
  <c r="T84" i="2" s="1"/>
  <c r="J84" i="2"/>
  <c r="K84" i="2" s="1"/>
  <c r="U84" i="2"/>
  <c r="C85" i="2"/>
  <c r="D85" i="2"/>
  <c r="E85" i="2"/>
  <c r="F85" i="2"/>
  <c r="G85" i="2"/>
  <c r="H85" i="2"/>
  <c r="I85" i="2" s="1"/>
  <c r="L85" i="2"/>
  <c r="M85" i="2" s="1"/>
  <c r="N85" i="2"/>
  <c r="O85" i="2"/>
  <c r="P85" i="2" s="1"/>
  <c r="Q85" i="2"/>
  <c r="R85" i="2" s="1"/>
  <c r="S85" i="2"/>
  <c r="T85" i="2" s="1"/>
  <c r="J85" i="2"/>
  <c r="K85" i="2" s="1"/>
  <c r="U85" i="2"/>
  <c r="C86" i="2"/>
  <c r="D86" i="2"/>
  <c r="E86" i="2"/>
  <c r="F86" i="2"/>
  <c r="G86" i="2"/>
  <c r="H86" i="2"/>
  <c r="I86" i="2" s="1"/>
  <c r="L86" i="2"/>
  <c r="M86" i="2" s="1"/>
  <c r="N86" i="2"/>
  <c r="O86" i="2"/>
  <c r="P86" i="2" s="1"/>
  <c r="Q86" i="2"/>
  <c r="R86" i="2" s="1"/>
  <c r="S86" i="2"/>
  <c r="T86" i="2" s="1"/>
  <c r="J86" i="2"/>
  <c r="K86" i="2" s="1"/>
  <c r="U86" i="2"/>
  <c r="C87" i="2"/>
  <c r="D87" i="2"/>
  <c r="E87" i="2"/>
  <c r="F87" i="2"/>
  <c r="G87" i="2"/>
  <c r="H87" i="2"/>
  <c r="I87" i="2" s="1"/>
  <c r="L87" i="2"/>
  <c r="M87" i="2" s="1"/>
  <c r="N87" i="2"/>
  <c r="O87" i="2"/>
  <c r="P87" i="2" s="1"/>
  <c r="Q87" i="2"/>
  <c r="R87" i="2" s="1"/>
  <c r="S87" i="2"/>
  <c r="T87" i="2" s="1"/>
  <c r="J87" i="2"/>
  <c r="K87" i="2" s="1"/>
  <c r="U87" i="2"/>
  <c r="C88" i="2"/>
  <c r="D88" i="2"/>
  <c r="E88" i="2"/>
  <c r="F88" i="2"/>
  <c r="G88" i="2"/>
  <c r="H88" i="2"/>
  <c r="I88" i="2" s="1"/>
  <c r="L88" i="2"/>
  <c r="M88" i="2" s="1"/>
  <c r="N88" i="2"/>
  <c r="O88" i="2"/>
  <c r="P88" i="2" s="1"/>
  <c r="Q88" i="2"/>
  <c r="R88" i="2" s="1"/>
  <c r="S88" i="2"/>
  <c r="T88" i="2" s="1"/>
  <c r="J88" i="2"/>
  <c r="K88" i="2" s="1"/>
  <c r="U88" i="2"/>
  <c r="C89" i="2"/>
  <c r="D89" i="2"/>
  <c r="E89" i="2"/>
  <c r="F89" i="2"/>
  <c r="G89" i="2"/>
  <c r="H89" i="2"/>
  <c r="I89" i="2" s="1"/>
  <c r="L89" i="2"/>
  <c r="M89" i="2" s="1"/>
  <c r="N89" i="2"/>
  <c r="O89" i="2"/>
  <c r="P89" i="2" s="1"/>
  <c r="Q89" i="2"/>
  <c r="R89" i="2" s="1"/>
  <c r="S89" i="2"/>
  <c r="T89" i="2" s="1"/>
  <c r="J89" i="2"/>
  <c r="K89" i="2" s="1"/>
  <c r="U89" i="2"/>
  <c r="C90" i="2"/>
  <c r="D90" i="2"/>
  <c r="E90" i="2"/>
  <c r="F90" i="2"/>
  <c r="G90" i="2"/>
  <c r="H90" i="2"/>
  <c r="I90" i="2" s="1"/>
  <c r="L90" i="2"/>
  <c r="M90" i="2" s="1"/>
  <c r="N90" i="2"/>
  <c r="O90" i="2"/>
  <c r="P90" i="2" s="1"/>
  <c r="Q90" i="2"/>
  <c r="R90" i="2" s="1"/>
  <c r="S90" i="2"/>
  <c r="T90" i="2" s="1"/>
  <c r="J90" i="2"/>
  <c r="K90" i="2" s="1"/>
  <c r="U90" i="2"/>
  <c r="C91" i="2"/>
  <c r="D91" i="2"/>
  <c r="E91" i="2"/>
  <c r="F91" i="2"/>
  <c r="G91" i="2"/>
  <c r="H91" i="2"/>
  <c r="I91" i="2" s="1"/>
  <c r="L91" i="2"/>
  <c r="M91" i="2" s="1"/>
  <c r="N91" i="2"/>
  <c r="O91" i="2"/>
  <c r="P91" i="2" s="1"/>
  <c r="Q91" i="2"/>
  <c r="R91" i="2" s="1"/>
  <c r="S91" i="2"/>
  <c r="T91" i="2" s="1"/>
  <c r="J91" i="2"/>
  <c r="K91" i="2" s="1"/>
  <c r="U91" i="2"/>
  <c r="C92" i="2"/>
  <c r="D92" i="2"/>
  <c r="E92" i="2"/>
  <c r="F92" i="2"/>
  <c r="G92" i="2"/>
  <c r="H92" i="2"/>
  <c r="I92" i="2" s="1"/>
  <c r="L92" i="2"/>
  <c r="M92" i="2" s="1"/>
  <c r="N92" i="2"/>
  <c r="O92" i="2"/>
  <c r="P92" i="2" s="1"/>
  <c r="Q92" i="2"/>
  <c r="R92" i="2" s="1"/>
  <c r="S92" i="2"/>
  <c r="T92" i="2" s="1"/>
  <c r="J92" i="2"/>
  <c r="K92" i="2" s="1"/>
  <c r="U92" i="2"/>
  <c r="C93" i="2"/>
  <c r="D93" i="2"/>
  <c r="E93" i="2"/>
  <c r="F93" i="2"/>
  <c r="G93" i="2"/>
  <c r="H93" i="2"/>
  <c r="I93" i="2" s="1"/>
  <c r="L93" i="2"/>
  <c r="M93" i="2" s="1"/>
  <c r="N93" i="2"/>
  <c r="O93" i="2"/>
  <c r="P93" i="2" s="1"/>
  <c r="Q93" i="2"/>
  <c r="R93" i="2" s="1"/>
  <c r="S93" i="2"/>
  <c r="T93" i="2" s="1"/>
  <c r="J93" i="2"/>
  <c r="K93" i="2" s="1"/>
  <c r="U93" i="2"/>
  <c r="C94" i="2"/>
  <c r="D94" i="2"/>
  <c r="E94" i="2"/>
  <c r="F94" i="2"/>
  <c r="G94" i="2"/>
  <c r="H94" i="2"/>
  <c r="I94" i="2" s="1"/>
  <c r="L94" i="2"/>
  <c r="M94" i="2" s="1"/>
  <c r="N94" i="2"/>
  <c r="O94" i="2"/>
  <c r="P94" i="2" s="1"/>
  <c r="Q94" i="2"/>
  <c r="R94" i="2" s="1"/>
  <c r="S94" i="2"/>
  <c r="T94" i="2" s="1"/>
  <c r="J94" i="2"/>
  <c r="K94" i="2" s="1"/>
  <c r="U94" i="2"/>
  <c r="C95" i="2"/>
  <c r="D95" i="2"/>
  <c r="E95" i="2"/>
  <c r="F95" i="2"/>
  <c r="G95" i="2"/>
  <c r="H95" i="2"/>
  <c r="I95" i="2" s="1"/>
  <c r="L95" i="2"/>
  <c r="M95" i="2" s="1"/>
  <c r="N95" i="2"/>
  <c r="O95" i="2"/>
  <c r="P95" i="2" s="1"/>
  <c r="Q95" i="2"/>
  <c r="R95" i="2" s="1"/>
  <c r="S95" i="2"/>
  <c r="T95" i="2" s="1"/>
  <c r="J95" i="2"/>
  <c r="K95" i="2" s="1"/>
  <c r="U95" i="2"/>
  <c r="C96" i="2"/>
  <c r="D96" i="2"/>
  <c r="E96" i="2"/>
  <c r="F96" i="2"/>
  <c r="G96" i="2"/>
  <c r="H96" i="2"/>
  <c r="I96" i="2" s="1"/>
  <c r="L96" i="2"/>
  <c r="M96" i="2" s="1"/>
  <c r="N96" i="2"/>
  <c r="O96" i="2"/>
  <c r="P96" i="2" s="1"/>
  <c r="Q96" i="2"/>
  <c r="R96" i="2" s="1"/>
  <c r="S96" i="2"/>
  <c r="T96" i="2" s="1"/>
  <c r="J96" i="2"/>
  <c r="K96" i="2" s="1"/>
  <c r="U96" i="2"/>
  <c r="C97" i="2"/>
  <c r="D97" i="2"/>
  <c r="E97" i="2"/>
  <c r="F97" i="2"/>
  <c r="G97" i="2"/>
  <c r="H97" i="2"/>
  <c r="I97" i="2" s="1"/>
  <c r="L97" i="2"/>
  <c r="M97" i="2" s="1"/>
  <c r="N97" i="2"/>
  <c r="O97" i="2"/>
  <c r="P97" i="2" s="1"/>
  <c r="Q97" i="2"/>
  <c r="R97" i="2" s="1"/>
  <c r="S97" i="2"/>
  <c r="T97" i="2" s="1"/>
  <c r="J97" i="2"/>
  <c r="K97" i="2" s="1"/>
  <c r="U97" i="2"/>
  <c r="C98" i="2"/>
  <c r="D98" i="2"/>
  <c r="E98" i="2"/>
  <c r="F98" i="2"/>
  <c r="G98" i="2"/>
  <c r="H98" i="2"/>
  <c r="I98" i="2" s="1"/>
  <c r="L98" i="2"/>
  <c r="M98" i="2" s="1"/>
  <c r="N98" i="2"/>
  <c r="O98" i="2"/>
  <c r="P98" i="2" s="1"/>
  <c r="Q98" i="2"/>
  <c r="R98" i="2" s="1"/>
  <c r="S98" i="2"/>
  <c r="T98" i="2" s="1"/>
  <c r="J98" i="2"/>
  <c r="K98" i="2" s="1"/>
  <c r="U98" i="2"/>
  <c r="C99" i="2"/>
  <c r="D99" i="2"/>
  <c r="E99" i="2"/>
  <c r="F99" i="2"/>
  <c r="G99" i="2"/>
  <c r="H99" i="2"/>
  <c r="I99" i="2" s="1"/>
  <c r="L99" i="2"/>
  <c r="M99" i="2" s="1"/>
  <c r="N99" i="2"/>
  <c r="O99" i="2"/>
  <c r="P99" i="2" s="1"/>
  <c r="Q99" i="2"/>
  <c r="R99" i="2" s="1"/>
  <c r="S99" i="2"/>
  <c r="T99" i="2" s="1"/>
  <c r="J99" i="2"/>
  <c r="K99" i="2" s="1"/>
  <c r="U99" i="2"/>
  <c r="C100" i="2"/>
  <c r="D100" i="2"/>
  <c r="E100" i="2"/>
  <c r="F100" i="2"/>
  <c r="G100" i="2"/>
  <c r="H100" i="2"/>
  <c r="I100" i="2" s="1"/>
  <c r="L100" i="2"/>
  <c r="M100" i="2" s="1"/>
  <c r="N100" i="2"/>
  <c r="O100" i="2"/>
  <c r="P100" i="2" s="1"/>
  <c r="Q100" i="2"/>
  <c r="R100" i="2" s="1"/>
  <c r="S100" i="2"/>
  <c r="T100" i="2" s="1"/>
  <c r="J100" i="2"/>
  <c r="K100" i="2" s="1"/>
  <c r="U100" i="2"/>
  <c r="C101" i="2"/>
  <c r="D101" i="2"/>
  <c r="E101" i="2"/>
  <c r="F101" i="2"/>
  <c r="G101" i="2"/>
  <c r="H101" i="2"/>
  <c r="I101" i="2" s="1"/>
  <c r="L101" i="2"/>
  <c r="M101" i="2" s="1"/>
  <c r="N101" i="2"/>
  <c r="O101" i="2"/>
  <c r="P101" i="2" s="1"/>
  <c r="Q101" i="2"/>
  <c r="R101" i="2" s="1"/>
  <c r="S101" i="2"/>
  <c r="T101" i="2" s="1"/>
  <c r="J101" i="2"/>
  <c r="K101" i="2" s="1"/>
  <c r="U101" i="2"/>
  <c r="C102" i="2"/>
  <c r="D102" i="2"/>
  <c r="E102" i="2"/>
  <c r="F102" i="2"/>
  <c r="G102" i="2"/>
  <c r="H102" i="2"/>
  <c r="I102" i="2" s="1"/>
  <c r="L102" i="2"/>
  <c r="M102" i="2" s="1"/>
  <c r="N102" i="2"/>
  <c r="O102" i="2"/>
  <c r="P102" i="2" s="1"/>
  <c r="Q102" i="2"/>
  <c r="R102" i="2" s="1"/>
  <c r="S102" i="2"/>
  <c r="T102" i="2" s="1"/>
  <c r="J102" i="2"/>
  <c r="K102" i="2" s="1"/>
  <c r="U102" i="2"/>
  <c r="C103" i="2"/>
  <c r="D103" i="2"/>
  <c r="E103" i="2"/>
  <c r="F103" i="2"/>
  <c r="G103" i="2"/>
  <c r="H103" i="2"/>
  <c r="I103" i="2" s="1"/>
  <c r="L103" i="2"/>
  <c r="M103" i="2" s="1"/>
  <c r="N103" i="2"/>
  <c r="O103" i="2"/>
  <c r="P103" i="2" s="1"/>
  <c r="Q103" i="2"/>
  <c r="R103" i="2" s="1"/>
  <c r="S103" i="2"/>
  <c r="T103" i="2" s="1"/>
  <c r="J103" i="2"/>
  <c r="K103" i="2" s="1"/>
  <c r="U103" i="2"/>
  <c r="C104" i="2"/>
  <c r="D104" i="2"/>
  <c r="E104" i="2"/>
  <c r="F104" i="2"/>
  <c r="G104" i="2"/>
  <c r="H104" i="2"/>
  <c r="I104" i="2" s="1"/>
  <c r="L104" i="2"/>
  <c r="M104" i="2" s="1"/>
  <c r="N104" i="2"/>
  <c r="O104" i="2"/>
  <c r="P104" i="2" s="1"/>
  <c r="Q104" i="2"/>
  <c r="R104" i="2" s="1"/>
  <c r="S104" i="2"/>
  <c r="T104" i="2" s="1"/>
  <c r="J104" i="2"/>
  <c r="K104" i="2" s="1"/>
  <c r="U104" i="2"/>
  <c r="C105" i="2"/>
  <c r="D105" i="2"/>
  <c r="E105" i="2"/>
  <c r="F105" i="2"/>
  <c r="G105" i="2"/>
  <c r="H105" i="2"/>
  <c r="I105" i="2" s="1"/>
  <c r="L105" i="2"/>
  <c r="M105" i="2" s="1"/>
  <c r="N105" i="2"/>
  <c r="O105" i="2"/>
  <c r="P105" i="2" s="1"/>
  <c r="Q105" i="2"/>
  <c r="R105" i="2" s="1"/>
  <c r="S105" i="2"/>
  <c r="T105" i="2" s="1"/>
  <c r="J105" i="2"/>
  <c r="K105" i="2" s="1"/>
  <c r="U105" i="2"/>
  <c r="C106" i="2"/>
  <c r="D106" i="2"/>
  <c r="E106" i="2"/>
  <c r="F106" i="2"/>
  <c r="G106" i="2"/>
  <c r="H106" i="2"/>
  <c r="I106" i="2" s="1"/>
  <c r="L106" i="2"/>
  <c r="M106" i="2" s="1"/>
  <c r="N106" i="2"/>
  <c r="O106" i="2"/>
  <c r="P106" i="2" s="1"/>
  <c r="Q106" i="2"/>
  <c r="R106" i="2" s="1"/>
  <c r="S106" i="2"/>
  <c r="T106" i="2" s="1"/>
  <c r="J106" i="2"/>
  <c r="K106" i="2" s="1"/>
  <c r="U106" i="2"/>
  <c r="C107" i="2"/>
  <c r="D107" i="2"/>
  <c r="E107" i="2"/>
  <c r="F107" i="2"/>
  <c r="G107" i="2"/>
  <c r="H107" i="2"/>
  <c r="I107" i="2" s="1"/>
  <c r="L107" i="2"/>
  <c r="M107" i="2" s="1"/>
  <c r="N107" i="2"/>
  <c r="O107" i="2"/>
  <c r="P107" i="2" s="1"/>
  <c r="Q107" i="2"/>
  <c r="R107" i="2" s="1"/>
  <c r="S107" i="2"/>
  <c r="T107" i="2" s="1"/>
  <c r="J107" i="2"/>
  <c r="K107" i="2" s="1"/>
  <c r="U107" i="2"/>
  <c r="C108" i="2"/>
  <c r="D108" i="2"/>
  <c r="E108" i="2"/>
  <c r="F108" i="2"/>
  <c r="G108" i="2"/>
  <c r="H108" i="2"/>
  <c r="I108" i="2" s="1"/>
  <c r="L108" i="2"/>
  <c r="M108" i="2" s="1"/>
  <c r="N108" i="2"/>
  <c r="O108" i="2"/>
  <c r="P108" i="2" s="1"/>
  <c r="Q108" i="2"/>
  <c r="R108" i="2" s="1"/>
  <c r="S108" i="2"/>
  <c r="T108" i="2" s="1"/>
  <c r="J108" i="2"/>
  <c r="K108" i="2" s="1"/>
  <c r="U108" i="2"/>
  <c r="C109" i="2"/>
  <c r="D109" i="2"/>
  <c r="E109" i="2"/>
  <c r="F109" i="2"/>
  <c r="G109" i="2"/>
  <c r="H109" i="2"/>
  <c r="I109" i="2" s="1"/>
  <c r="L109" i="2"/>
  <c r="M109" i="2" s="1"/>
  <c r="N109" i="2"/>
  <c r="O109" i="2"/>
  <c r="P109" i="2" s="1"/>
  <c r="Q109" i="2"/>
  <c r="R109" i="2" s="1"/>
  <c r="S109" i="2"/>
  <c r="T109" i="2" s="1"/>
  <c r="J109" i="2"/>
  <c r="K109" i="2" s="1"/>
  <c r="U109" i="2"/>
  <c r="C110" i="2"/>
  <c r="D110" i="2"/>
  <c r="E110" i="2"/>
  <c r="F110" i="2"/>
  <c r="G110" i="2"/>
  <c r="H110" i="2"/>
  <c r="I110" i="2" s="1"/>
  <c r="L110" i="2"/>
  <c r="M110" i="2" s="1"/>
  <c r="N110" i="2"/>
  <c r="O110" i="2"/>
  <c r="P110" i="2" s="1"/>
  <c r="Q110" i="2"/>
  <c r="R110" i="2" s="1"/>
  <c r="S110" i="2"/>
  <c r="T110" i="2" s="1"/>
  <c r="J110" i="2"/>
  <c r="K110" i="2" s="1"/>
  <c r="U110" i="2"/>
  <c r="C111" i="2"/>
  <c r="D111" i="2"/>
  <c r="E111" i="2"/>
  <c r="F111" i="2"/>
  <c r="G111" i="2"/>
  <c r="H111" i="2"/>
  <c r="I111" i="2" s="1"/>
  <c r="L111" i="2"/>
  <c r="M111" i="2" s="1"/>
  <c r="N111" i="2"/>
  <c r="O111" i="2"/>
  <c r="P111" i="2" s="1"/>
  <c r="Q111" i="2"/>
  <c r="R111" i="2" s="1"/>
  <c r="S111" i="2"/>
  <c r="T111" i="2" s="1"/>
  <c r="J111" i="2"/>
  <c r="K111" i="2" s="1"/>
  <c r="U111" i="2"/>
  <c r="C112" i="2"/>
  <c r="D112" i="2"/>
  <c r="E112" i="2"/>
  <c r="F112" i="2"/>
  <c r="G112" i="2"/>
  <c r="H112" i="2"/>
  <c r="I112" i="2" s="1"/>
  <c r="L112" i="2"/>
  <c r="M112" i="2" s="1"/>
  <c r="N112" i="2"/>
  <c r="O112" i="2"/>
  <c r="P112" i="2" s="1"/>
  <c r="Q112" i="2"/>
  <c r="R112" i="2" s="1"/>
  <c r="S112" i="2"/>
  <c r="T112" i="2" s="1"/>
  <c r="J112" i="2"/>
  <c r="K112" i="2" s="1"/>
  <c r="U112" i="2"/>
  <c r="C113" i="2"/>
  <c r="D113" i="2"/>
  <c r="E113" i="2"/>
  <c r="F113" i="2"/>
  <c r="G113" i="2"/>
  <c r="H113" i="2"/>
  <c r="I113" i="2" s="1"/>
  <c r="L113" i="2"/>
  <c r="M113" i="2" s="1"/>
  <c r="N113" i="2"/>
  <c r="O113" i="2"/>
  <c r="P113" i="2" s="1"/>
  <c r="Q113" i="2"/>
  <c r="R113" i="2" s="1"/>
  <c r="S113" i="2"/>
  <c r="T113" i="2" s="1"/>
  <c r="J113" i="2"/>
  <c r="K113" i="2" s="1"/>
  <c r="U113" i="2"/>
  <c r="C114" i="2"/>
  <c r="D114" i="2"/>
  <c r="E114" i="2"/>
  <c r="F114" i="2"/>
  <c r="G114" i="2"/>
  <c r="H114" i="2"/>
  <c r="I114" i="2" s="1"/>
  <c r="L114" i="2"/>
  <c r="M114" i="2" s="1"/>
  <c r="N114" i="2"/>
  <c r="O114" i="2"/>
  <c r="P114" i="2" s="1"/>
  <c r="Q114" i="2"/>
  <c r="R114" i="2" s="1"/>
  <c r="S114" i="2"/>
  <c r="T114" i="2" s="1"/>
  <c r="J114" i="2"/>
  <c r="K114" i="2" s="1"/>
  <c r="U114" i="2"/>
  <c r="C115" i="2"/>
  <c r="D115" i="2"/>
  <c r="E115" i="2"/>
  <c r="F115" i="2"/>
  <c r="G115" i="2"/>
  <c r="H115" i="2"/>
  <c r="I115" i="2" s="1"/>
  <c r="L115" i="2"/>
  <c r="M115" i="2" s="1"/>
  <c r="N115" i="2"/>
  <c r="O115" i="2"/>
  <c r="P115" i="2" s="1"/>
  <c r="Q115" i="2"/>
  <c r="R115" i="2" s="1"/>
  <c r="S115" i="2"/>
  <c r="T115" i="2" s="1"/>
  <c r="J115" i="2"/>
  <c r="K115" i="2" s="1"/>
  <c r="U115" i="2"/>
  <c r="C116" i="2"/>
  <c r="D116" i="2"/>
  <c r="E116" i="2"/>
  <c r="F116" i="2"/>
  <c r="G116" i="2"/>
  <c r="H116" i="2"/>
  <c r="I116" i="2" s="1"/>
  <c r="L116" i="2"/>
  <c r="M116" i="2" s="1"/>
  <c r="N116" i="2"/>
  <c r="O116" i="2"/>
  <c r="P116" i="2" s="1"/>
  <c r="Q116" i="2"/>
  <c r="R116" i="2" s="1"/>
  <c r="S116" i="2"/>
  <c r="T116" i="2" s="1"/>
  <c r="J116" i="2"/>
  <c r="K116" i="2" s="1"/>
  <c r="U116" i="2"/>
  <c r="C117" i="2"/>
  <c r="D117" i="2"/>
  <c r="E117" i="2"/>
  <c r="F117" i="2"/>
  <c r="G117" i="2"/>
  <c r="H117" i="2"/>
  <c r="I117" i="2" s="1"/>
  <c r="L117" i="2"/>
  <c r="M117" i="2" s="1"/>
  <c r="N117" i="2"/>
  <c r="O117" i="2"/>
  <c r="P117" i="2" s="1"/>
  <c r="Q117" i="2"/>
  <c r="R117" i="2" s="1"/>
  <c r="S117" i="2"/>
  <c r="T117" i="2" s="1"/>
  <c r="J117" i="2"/>
  <c r="K117" i="2" s="1"/>
  <c r="U117" i="2"/>
  <c r="C118" i="2"/>
  <c r="D118" i="2"/>
  <c r="E118" i="2"/>
  <c r="F118" i="2"/>
  <c r="G118" i="2"/>
  <c r="H118" i="2"/>
  <c r="I118" i="2" s="1"/>
  <c r="L118" i="2"/>
  <c r="M118" i="2" s="1"/>
  <c r="N118" i="2"/>
  <c r="O118" i="2"/>
  <c r="P118" i="2" s="1"/>
  <c r="Q118" i="2"/>
  <c r="R118" i="2" s="1"/>
  <c r="S118" i="2"/>
  <c r="T118" i="2" s="1"/>
  <c r="J118" i="2"/>
  <c r="K118" i="2" s="1"/>
  <c r="U118" i="2"/>
  <c r="C119" i="2"/>
  <c r="D119" i="2"/>
  <c r="E119" i="2"/>
  <c r="F119" i="2"/>
  <c r="G119" i="2"/>
  <c r="H119" i="2"/>
  <c r="I119" i="2" s="1"/>
  <c r="L119" i="2"/>
  <c r="M119" i="2" s="1"/>
  <c r="N119" i="2"/>
  <c r="O119" i="2"/>
  <c r="P119" i="2" s="1"/>
  <c r="Q119" i="2"/>
  <c r="R119" i="2" s="1"/>
  <c r="S119" i="2"/>
  <c r="T119" i="2" s="1"/>
  <c r="J119" i="2"/>
  <c r="K119" i="2" s="1"/>
  <c r="U119" i="2"/>
  <c r="C120" i="2"/>
  <c r="D120" i="2"/>
  <c r="E120" i="2"/>
  <c r="F120" i="2"/>
  <c r="G120" i="2"/>
  <c r="H120" i="2"/>
  <c r="I120" i="2" s="1"/>
  <c r="L120" i="2"/>
  <c r="M120" i="2" s="1"/>
  <c r="N120" i="2"/>
  <c r="O120" i="2"/>
  <c r="P120" i="2" s="1"/>
  <c r="Q120" i="2"/>
  <c r="R120" i="2" s="1"/>
  <c r="S120" i="2"/>
  <c r="T120" i="2" s="1"/>
  <c r="J120" i="2"/>
  <c r="K120" i="2" s="1"/>
  <c r="U120" i="2"/>
  <c r="C121" i="2"/>
  <c r="D121" i="2"/>
  <c r="E121" i="2"/>
  <c r="F121" i="2"/>
  <c r="G121" i="2"/>
  <c r="H121" i="2"/>
  <c r="I121" i="2" s="1"/>
  <c r="L121" i="2"/>
  <c r="M121" i="2" s="1"/>
  <c r="N121" i="2"/>
  <c r="O121" i="2"/>
  <c r="P121" i="2" s="1"/>
  <c r="Q121" i="2"/>
  <c r="R121" i="2" s="1"/>
  <c r="S121" i="2"/>
  <c r="T121" i="2" s="1"/>
  <c r="J121" i="2"/>
  <c r="K121" i="2" s="1"/>
  <c r="U121" i="2"/>
  <c r="C122" i="2"/>
  <c r="D122" i="2"/>
  <c r="E122" i="2"/>
  <c r="F122" i="2"/>
  <c r="G122" i="2"/>
  <c r="H122" i="2"/>
  <c r="I122" i="2" s="1"/>
  <c r="L122" i="2"/>
  <c r="M122" i="2" s="1"/>
  <c r="N122" i="2"/>
  <c r="O122" i="2"/>
  <c r="P122" i="2" s="1"/>
  <c r="Q122" i="2"/>
  <c r="R122" i="2" s="1"/>
  <c r="S122" i="2"/>
  <c r="T122" i="2" s="1"/>
  <c r="J122" i="2"/>
  <c r="K122" i="2" s="1"/>
  <c r="U122" i="2"/>
  <c r="C123" i="2"/>
  <c r="D123" i="2"/>
  <c r="E123" i="2"/>
  <c r="F123" i="2"/>
  <c r="G123" i="2"/>
  <c r="H123" i="2"/>
  <c r="I123" i="2" s="1"/>
  <c r="L123" i="2"/>
  <c r="M123" i="2" s="1"/>
  <c r="N123" i="2"/>
  <c r="O123" i="2"/>
  <c r="P123" i="2" s="1"/>
  <c r="Q123" i="2"/>
  <c r="R123" i="2" s="1"/>
  <c r="S123" i="2"/>
  <c r="T123" i="2" s="1"/>
  <c r="J123" i="2"/>
  <c r="K123" i="2" s="1"/>
  <c r="U123" i="2"/>
  <c r="C124" i="2"/>
  <c r="D124" i="2"/>
  <c r="E124" i="2"/>
  <c r="F124" i="2"/>
  <c r="G124" i="2"/>
  <c r="H124" i="2"/>
  <c r="I124" i="2" s="1"/>
  <c r="L124" i="2"/>
  <c r="M124" i="2" s="1"/>
  <c r="N124" i="2"/>
  <c r="O124" i="2"/>
  <c r="P124" i="2" s="1"/>
  <c r="Q124" i="2"/>
  <c r="R124" i="2" s="1"/>
  <c r="S124" i="2"/>
  <c r="T124" i="2" s="1"/>
  <c r="J124" i="2"/>
  <c r="K124" i="2" s="1"/>
  <c r="U124" i="2"/>
  <c r="C125" i="2"/>
  <c r="D125" i="2"/>
  <c r="E125" i="2"/>
  <c r="F125" i="2"/>
  <c r="G125" i="2"/>
  <c r="H125" i="2"/>
  <c r="I125" i="2" s="1"/>
  <c r="L125" i="2"/>
  <c r="M125" i="2" s="1"/>
  <c r="N125" i="2"/>
  <c r="O125" i="2"/>
  <c r="P125" i="2" s="1"/>
  <c r="Q125" i="2"/>
  <c r="R125" i="2" s="1"/>
  <c r="S125" i="2"/>
  <c r="T125" i="2" s="1"/>
  <c r="J125" i="2"/>
  <c r="K125" i="2" s="1"/>
  <c r="U125" i="2"/>
  <c r="C126" i="2"/>
  <c r="D126" i="2"/>
  <c r="E126" i="2"/>
  <c r="F126" i="2"/>
  <c r="G126" i="2"/>
  <c r="H126" i="2"/>
  <c r="I126" i="2" s="1"/>
  <c r="L126" i="2"/>
  <c r="M126" i="2" s="1"/>
  <c r="N126" i="2"/>
  <c r="O126" i="2"/>
  <c r="P126" i="2" s="1"/>
  <c r="Q126" i="2"/>
  <c r="R126" i="2" s="1"/>
  <c r="S126" i="2"/>
  <c r="T126" i="2" s="1"/>
  <c r="J126" i="2"/>
  <c r="K126" i="2" s="1"/>
  <c r="U126" i="2"/>
  <c r="C127" i="2"/>
  <c r="D127" i="2"/>
  <c r="E127" i="2"/>
  <c r="F127" i="2"/>
  <c r="G127" i="2"/>
  <c r="H127" i="2"/>
  <c r="I127" i="2" s="1"/>
  <c r="L127" i="2"/>
  <c r="M127" i="2" s="1"/>
  <c r="N127" i="2"/>
  <c r="O127" i="2"/>
  <c r="P127" i="2" s="1"/>
  <c r="Q127" i="2"/>
  <c r="R127" i="2" s="1"/>
  <c r="S127" i="2"/>
  <c r="T127" i="2" s="1"/>
  <c r="J127" i="2"/>
  <c r="K127" i="2" s="1"/>
  <c r="U127" i="2"/>
  <c r="C128" i="2"/>
  <c r="D128" i="2"/>
  <c r="E128" i="2"/>
  <c r="F128" i="2"/>
  <c r="G128" i="2"/>
  <c r="H128" i="2"/>
  <c r="I128" i="2" s="1"/>
  <c r="L128" i="2"/>
  <c r="M128" i="2" s="1"/>
  <c r="N128" i="2"/>
  <c r="O128" i="2"/>
  <c r="P128" i="2" s="1"/>
  <c r="Q128" i="2"/>
  <c r="R128" i="2" s="1"/>
  <c r="S128" i="2"/>
  <c r="T128" i="2" s="1"/>
  <c r="J128" i="2"/>
  <c r="K128" i="2" s="1"/>
  <c r="U128" i="2"/>
  <c r="C129" i="2"/>
  <c r="D129" i="2"/>
  <c r="E129" i="2"/>
  <c r="F129" i="2"/>
  <c r="G129" i="2"/>
  <c r="H129" i="2"/>
  <c r="I129" i="2" s="1"/>
  <c r="L129" i="2"/>
  <c r="M129" i="2" s="1"/>
  <c r="N129" i="2"/>
  <c r="O129" i="2"/>
  <c r="P129" i="2" s="1"/>
  <c r="Q129" i="2"/>
  <c r="R129" i="2" s="1"/>
  <c r="S129" i="2"/>
  <c r="T129" i="2" s="1"/>
  <c r="J129" i="2"/>
  <c r="K129" i="2" s="1"/>
  <c r="U129" i="2"/>
  <c r="C130" i="2"/>
  <c r="D130" i="2"/>
  <c r="E130" i="2"/>
  <c r="F130" i="2"/>
  <c r="G130" i="2"/>
  <c r="H130" i="2"/>
  <c r="I130" i="2" s="1"/>
  <c r="L130" i="2"/>
  <c r="M130" i="2" s="1"/>
  <c r="N130" i="2"/>
  <c r="O130" i="2"/>
  <c r="P130" i="2" s="1"/>
  <c r="Q130" i="2"/>
  <c r="R130" i="2" s="1"/>
  <c r="S130" i="2"/>
  <c r="T130" i="2" s="1"/>
  <c r="J130" i="2"/>
  <c r="K130" i="2" s="1"/>
  <c r="U130" i="2"/>
  <c r="C131" i="2"/>
  <c r="D131" i="2"/>
  <c r="E131" i="2"/>
  <c r="F131" i="2"/>
  <c r="G131" i="2"/>
  <c r="H131" i="2"/>
  <c r="I131" i="2" s="1"/>
  <c r="L131" i="2"/>
  <c r="M131" i="2" s="1"/>
  <c r="N131" i="2"/>
  <c r="O131" i="2"/>
  <c r="P131" i="2" s="1"/>
  <c r="Q131" i="2"/>
  <c r="R131" i="2" s="1"/>
  <c r="S131" i="2"/>
  <c r="T131" i="2" s="1"/>
  <c r="J131" i="2"/>
  <c r="K131" i="2" s="1"/>
  <c r="U131" i="2"/>
  <c r="C132" i="2"/>
  <c r="D132" i="2"/>
  <c r="E132" i="2"/>
  <c r="F132" i="2"/>
  <c r="G132" i="2"/>
  <c r="H132" i="2"/>
  <c r="I132" i="2" s="1"/>
  <c r="L132" i="2"/>
  <c r="M132" i="2" s="1"/>
  <c r="N132" i="2"/>
  <c r="O132" i="2"/>
  <c r="P132" i="2" s="1"/>
  <c r="Q132" i="2"/>
  <c r="R132" i="2" s="1"/>
  <c r="S132" i="2"/>
  <c r="T132" i="2" s="1"/>
  <c r="J132" i="2"/>
  <c r="K132" i="2" s="1"/>
  <c r="U132" i="2"/>
  <c r="C133" i="2"/>
  <c r="D133" i="2"/>
  <c r="E133" i="2"/>
  <c r="F133" i="2"/>
  <c r="G133" i="2"/>
  <c r="H133" i="2"/>
  <c r="I133" i="2" s="1"/>
  <c r="L133" i="2"/>
  <c r="M133" i="2" s="1"/>
  <c r="N133" i="2"/>
  <c r="O133" i="2"/>
  <c r="P133" i="2" s="1"/>
  <c r="Q133" i="2"/>
  <c r="R133" i="2" s="1"/>
  <c r="S133" i="2"/>
  <c r="T133" i="2" s="1"/>
  <c r="J133" i="2"/>
  <c r="K133" i="2" s="1"/>
  <c r="U133" i="2"/>
  <c r="C134" i="2"/>
  <c r="D134" i="2"/>
  <c r="E134" i="2"/>
  <c r="F134" i="2"/>
  <c r="G134" i="2"/>
  <c r="H134" i="2"/>
  <c r="I134" i="2" s="1"/>
  <c r="L134" i="2"/>
  <c r="M134" i="2" s="1"/>
  <c r="N134" i="2"/>
  <c r="O134" i="2"/>
  <c r="P134" i="2" s="1"/>
  <c r="Q134" i="2"/>
  <c r="R134" i="2" s="1"/>
  <c r="S134" i="2"/>
  <c r="T134" i="2" s="1"/>
  <c r="J134" i="2"/>
  <c r="K134" i="2" s="1"/>
  <c r="U134" i="2"/>
  <c r="C135" i="2"/>
  <c r="D135" i="2"/>
  <c r="E135" i="2"/>
  <c r="F135" i="2"/>
  <c r="G135" i="2"/>
  <c r="H135" i="2"/>
  <c r="I135" i="2" s="1"/>
  <c r="L135" i="2"/>
  <c r="M135" i="2" s="1"/>
  <c r="N135" i="2"/>
  <c r="O135" i="2"/>
  <c r="P135" i="2" s="1"/>
  <c r="Q135" i="2"/>
  <c r="R135" i="2" s="1"/>
  <c r="S135" i="2"/>
  <c r="T135" i="2" s="1"/>
  <c r="J135" i="2"/>
  <c r="K135" i="2" s="1"/>
  <c r="U135" i="2"/>
  <c r="C136" i="2"/>
  <c r="D136" i="2"/>
  <c r="E136" i="2"/>
  <c r="F136" i="2"/>
  <c r="G136" i="2"/>
  <c r="H136" i="2"/>
  <c r="I136" i="2" s="1"/>
  <c r="L136" i="2"/>
  <c r="M136" i="2" s="1"/>
  <c r="N136" i="2"/>
  <c r="O136" i="2"/>
  <c r="P136" i="2" s="1"/>
  <c r="Q136" i="2"/>
  <c r="R136" i="2" s="1"/>
  <c r="S136" i="2"/>
  <c r="T136" i="2" s="1"/>
  <c r="J136" i="2"/>
  <c r="K136" i="2" s="1"/>
  <c r="U136" i="2"/>
  <c r="C137" i="2"/>
  <c r="D137" i="2"/>
  <c r="E137" i="2"/>
  <c r="F137" i="2"/>
  <c r="G137" i="2"/>
  <c r="H137" i="2"/>
  <c r="I137" i="2" s="1"/>
  <c r="L137" i="2"/>
  <c r="M137" i="2" s="1"/>
  <c r="N137" i="2"/>
  <c r="O137" i="2"/>
  <c r="P137" i="2" s="1"/>
  <c r="Q137" i="2"/>
  <c r="R137" i="2" s="1"/>
  <c r="S137" i="2"/>
  <c r="T137" i="2" s="1"/>
  <c r="J137" i="2"/>
  <c r="K137" i="2" s="1"/>
  <c r="U137" i="2"/>
  <c r="C138" i="2"/>
  <c r="D138" i="2"/>
  <c r="E138" i="2"/>
  <c r="F138" i="2"/>
  <c r="G138" i="2"/>
  <c r="H138" i="2"/>
  <c r="I138" i="2" s="1"/>
  <c r="L138" i="2"/>
  <c r="M138" i="2" s="1"/>
  <c r="N138" i="2"/>
  <c r="O138" i="2"/>
  <c r="P138" i="2" s="1"/>
  <c r="Q138" i="2"/>
  <c r="R138" i="2" s="1"/>
  <c r="S138" i="2"/>
  <c r="T138" i="2" s="1"/>
  <c r="J138" i="2"/>
  <c r="K138" i="2" s="1"/>
  <c r="U138" i="2"/>
  <c r="C139" i="2"/>
  <c r="D139" i="2"/>
  <c r="E139" i="2"/>
  <c r="F139" i="2"/>
  <c r="G139" i="2"/>
  <c r="H139" i="2"/>
  <c r="I139" i="2" s="1"/>
  <c r="L139" i="2"/>
  <c r="M139" i="2" s="1"/>
  <c r="N139" i="2"/>
  <c r="O139" i="2"/>
  <c r="P139" i="2" s="1"/>
  <c r="Q139" i="2"/>
  <c r="R139" i="2" s="1"/>
  <c r="S139" i="2"/>
  <c r="T139" i="2" s="1"/>
  <c r="J139" i="2"/>
  <c r="K139" i="2" s="1"/>
  <c r="U139" i="2"/>
  <c r="C140" i="2"/>
  <c r="D140" i="2"/>
  <c r="E140" i="2"/>
  <c r="F140" i="2"/>
  <c r="G140" i="2"/>
  <c r="H140" i="2"/>
  <c r="I140" i="2" s="1"/>
  <c r="L140" i="2"/>
  <c r="M140" i="2" s="1"/>
  <c r="N140" i="2"/>
  <c r="O140" i="2"/>
  <c r="P140" i="2" s="1"/>
  <c r="Q140" i="2"/>
  <c r="R140" i="2" s="1"/>
  <c r="S140" i="2"/>
  <c r="T140" i="2" s="1"/>
  <c r="J140" i="2"/>
  <c r="K140" i="2" s="1"/>
  <c r="U140" i="2"/>
  <c r="C141" i="2"/>
  <c r="D141" i="2"/>
  <c r="E141" i="2"/>
  <c r="F141" i="2"/>
  <c r="G141" i="2"/>
  <c r="H141" i="2"/>
  <c r="I141" i="2" s="1"/>
  <c r="L141" i="2"/>
  <c r="M141" i="2" s="1"/>
  <c r="N141" i="2"/>
  <c r="O141" i="2"/>
  <c r="P141" i="2" s="1"/>
  <c r="Q141" i="2"/>
  <c r="R141" i="2" s="1"/>
  <c r="S141" i="2"/>
  <c r="T141" i="2" s="1"/>
  <c r="J141" i="2"/>
  <c r="K141" i="2" s="1"/>
  <c r="U141" i="2"/>
  <c r="C142" i="2"/>
  <c r="D142" i="2"/>
  <c r="E142" i="2"/>
  <c r="F142" i="2"/>
  <c r="G142" i="2"/>
  <c r="H142" i="2"/>
  <c r="I142" i="2" s="1"/>
  <c r="L142" i="2"/>
  <c r="M142" i="2" s="1"/>
  <c r="N142" i="2"/>
  <c r="O142" i="2"/>
  <c r="P142" i="2" s="1"/>
  <c r="Q142" i="2"/>
  <c r="R142" i="2" s="1"/>
  <c r="S142" i="2"/>
  <c r="T142" i="2" s="1"/>
  <c r="J142" i="2"/>
  <c r="K142" i="2" s="1"/>
  <c r="U142" i="2"/>
  <c r="C143" i="2"/>
  <c r="D143" i="2"/>
  <c r="E143" i="2"/>
  <c r="F143" i="2"/>
  <c r="G143" i="2"/>
  <c r="H143" i="2"/>
  <c r="I143" i="2" s="1"/>
  <c r="L143" i="2"/>
  <c r="M143" i="2" s="1"/>
  <c r="N143" i="2"/>
  <c r="O143" i="2"/>
  <c r="P143" i="2" s="1"/>
  <c r="Q143" i="2"/>
  <c r="R143" i="2" s="1"/>
  <c r="S143" i="2"/>
  <c r="T143" i="2" s="1"/>
  <c r="J143" i="2"/>
  <c r="K143" i="2" s="1"/>
  <c r="U143" i="2"/>
  <c r="C144" i="2"/>
  <c r="D144" i="2"/>
  <c r="E144" i="2"/>
  <c r="F144" i="2"/>
  <c r="G144" i="2"/>
  <c r="H144" i="2"/>
  <c r="I144" i="2" s="1"/>
  <c r="L144" i="2"/>
  <c r="M144" i="2" s="1"/>
  <c r="N144" i="2"/>
  <c r="O144" i="2"/>
  <c r="P144" i="2" s="1"/>
  <c r="Q144" i="2"/>
  <c r="R144" i="2" s="1"/>
  <c r="S144" i="2"/>
  <c r="T144" i="2" s="1"/>
  <c r="J144" i="2"/>
  <c r="K144" i="2" s="1"/>
  <c r="U144" i="2"/>
  <c r="C145" i="2"/>
  <c r="D145" i="2"/>
  <c r="E145" i="2"/>
  <c r="F145" i="2"/>
  <c r="G145" i="2"/>
  <c r="H145" i="2"/>
  <c r="I145" i="2" s="1"/>
  <c r="L145" i="2"/>
  <c r="M145" i="2" s="1"/>
  <c r="N145" i="2"/>
  <c r="O145" i="2"/>
  <c r="P145" i="2" s="1"/>
  <c r="Q145" i="2"/>
  <c r="R145" i="2" s="1"/>
  <c r="S145" i="2"/>
  <c r="T145" i="2" s="1"/>
  <c r="J145" i="2"/>
  <c r="K145" i="2" s="1"/>
  <c r="U145" i="2"/>
  <c r="C146" i="2"/>
  <c r="D146" i="2"/>
  <c r="E146" i="2"/>
  <c r="F146" i="2"/>
  <c r="G146" i="2"/>
  <c r="H146" i="2"/>
  <c r="I146" i="2" s="1"/>
  <c r="L146" i="2"/>
  <c r="M146" i="2" s="1"/>
  <c r="N146" i="2"/>
  <c r="O146" i="2"/>
  <c r="P146" i="2" s="1"/>
  <c r="Q146" i="2"/>
  <c r="R146" i="2" s="1"/>
  <c r="S146" i="2"/>
  <c r="T146" i="2" s="1"/>
  <c r="J146" i="2"/>
  <c r="K146" i="2" s="1"/>
  <c r="U146" i="2"/>
  <c r="C147" i="2"/>
  <c r="D147" i="2"/>
  <c r="E147" i="2"/>
  <c r="F147" i="2"/>
  <c r="G147" i="2"/>
  <c r="H147" i="2"/>
  <c r="I147" i="2" s="1"/>
  <c r="L147" i="2"/>
  <c r="M147" i="2" s="1"/>
  <c r="N147" i="2"/>
  <c r="O147" i="2"/>
  <c r="P147" i="2" s="1"/>
  <c r="Q147" i="2"/>
  <c r="R147" i="2" s="1"/>
  <c r="S147" i="2"/>
  <c r="T147" i="2" s="1"/>
  <c r="J147" i="2"/>
  <c r="K147" i="2" s="1"/>
  <c r="U147" i="2"/>
  <c r="C148" i="2"/>
  <c r="D148" i="2"/>
  <c r="E148" i="2"/>
  <c r="F148" i="2"/>
  <c r="G148" i="2"/>
  <c r="H148" i="2"/>
  <c r="I148" i="2" s="1"/>
  <c r="L148" i="2"/>
  <c r="M148" i="2" s="1"/>
  <c r="N148" i="2"/>
  <c r="O148" i="2"/>
  <c r="P148" i="2" s="1"/>
  <c r="Q148" i="2"/>
  <c r="R148" i="2" s="1"/>
  <c r="S148" i="2"/>
  <c r="T148" i="2" s="1"/>
  <c r="J148" i="2"/>
  <c r="K148" i="2" s="1"/>
  <c r="U148" i="2"/>
  <c r="C149" i="2"/>
  <c r="D149" i="2"/>
  <c r="E149" i="2"/>
  <c r="F149" i="2"/>
  <c r="G149" i="2"/>
  <c r="H149" i="2"/>
  <c r="I149" i="2" s="1"/>
  <c r="L149" i="2"/>
  <c r="M149" i="2" s="1"/>
  <c r="N149" i="2"/>
  <c r="O149" i="2"/>
  <c r="P149" i="2" s="1"/>
  <c r="Q149" i="2"/>
  <c r="R149" i="2" s="1"/>
  <c r="S149" i="2"/>
  <c r="T149" i="2" s="1"/>
  <c r="J149" i="2"/>
  <c r="K149" i="2" s="1"/>
  <c r="U149" i="2"/>
  <c r="C150" i="2"/>
  <c r="D150" i="2"/>
  <c r="E150" i="2"/>
  <c r="F150" i="2"/>
  <c r="G150" i="2"/>
  <c r="H150" i="2"/>
  <c r="I150" i="2" s="1"/>
  <c r="L150" i="2"/>
  <c r="M150" i="2" s="1"/>
  <c r="N150" i="2"/>
  <c r="O150" i="2"/>
  <c r="P150" i="2" s="1"/>
  <c r="Q150" i="2"/>
  <c r="R150" i="2" s="1"/>
  <c r="S150" i="2"/>
  <c r="T150" i="2" s="1"/>
  <c r="J150" i="2"/>
  <c r="K150" i="2" s="1"/>
  <c r="U150" i="2"/>
  <c r="C151" i="2"/>
  <c r="D151" i="2"/>
  <c r="E151" i="2"/>
  <c r="F151" i="2"/>
  <c r="G151" i="2"/>
  <c r="H151" i="2"/>
  <c r="I151" i="2" s="1"/>
  <c r="L151" i="2"/>
  <c r="M151" i="2" s="1"/>
  <c r="N151" i="2"/>
  <c r="O151" i="2"/>
  <c r="P151" i="2" s="1"/>
  <c r="Q151" i="2"/>
  <c r="R151" i="2" s="1"/>
  <c r="S151" i="2"/>
  <c r="T151" i="2" s="1"/>
  <c r="J151" i="2"/>
  <c r="K151" i="2" s="1"/>
  <c r="U151" i="2"/>
  <c r="C152" i="2"/>
  <c r="D152" i="2"/>
  <c r="E152" i="2"/>
  <c r="F152" i="2"/>
  <c r="G152" i="2"/>
  <c r="H152" i="2"/>
  <c r="I152" i="2" s="1"/>
  <c r="L152" i="2"/>
  <c r="M152" i="2" s="1"/>
  <c r="N152" i="2"/>
  <c r="O152" i="2"/>
  <c r="P152" i="2" s="1"/>
  <c r="Q152" i="2"/>
  <c r="R152" i="2" s="1"/>
  <c r="S152" i="2"/>
  <c r="T152" i="2" s="1"/>
  <c r="J152" i="2"/>
  <c r="K152" i="2" s="1"/>
  <c r="U152" i="2"/>
  <c r="C153" i="2"/>
  <c r="D153" i="2"/>
  <c r="E153" i="2"/>
  <c r="F153" i="2"/>
  <c r="G153" i="2"/>
  <c r="H153" i="2"/>
  <c r="I153" i="2" s="1"/>
  <c r="L153" i="2"/>
  <c r="M153" i="2" s="1"/>
  <c r="N153" i="2"/>
  <c r="O153" i="2"/>
  <c r="P153" i="2" s="1"/>
  <c r="Q153" i="2"/>
  <c r="R153" i="2" s="1"/>
  <c r="S153" i="2"/>
  <c r="T153" i="2" s="1"/>
  <c r="J153" i="2"/>
  <c r="K153" i="2" s="1"/>
  <c r="U153" i="2"/>
  <c r="C154" i="2"/>
  <c r="D154" i="2"/>
  <c r="E154" i="2"/>
  <c r="F154" i="2"/>
  <c r="G154" i="2"/>
  <c r="H154" i="2"/>
  <c r="I154" i="2" s="1"/>
  <c r="L154" i="2"/>
  <c r="M154" i="2" s="1"/>
  <c r="N154" i="2"/>
  <c r="O154" i="2"/>
  <c r="P154" i="2" s="1"/>
  <c r="Q154" i="2"/>
  <c r="R154" i="2" s="1"/>
  <c r="S154" i="2"/>
  <c r="T154" i="2" s="1"/>
  <c r="J154" i="2"/>
  <c r="K154" i="2" s="1"/>
  <c r="U154" i="2"/>
  <c r="C155" i="2"/>
  <c r="D155" i="2"/>
  <c r="E155" i="2"/>
  <c r="F155" i="2"/>
  <c r="G155" i="2"/>
  <c r="H155" i="2"/>
  <c r="I155" i="2" s="1"/>
  <c r="L155" i="2"/>
  <c r="M155" i="2" s="1"/>
  <c r="N155" i="2"/>
  <c r="O155" i="2"/>
  <c r="P155" i="2" s="1"/>
  <c r="Q155" i="2"/>
  <c r="R155" i="2" s="1"/>
  <c r="S155" i="2"/>
  <c r="T155" i="2" s="1"/>
  <c r="J155" i="2"/>
  <c r="K155" i="2" s="1"/>
  <c r="U155" i="2"/>
  <c r="C156" i="2"/>
  <c r="D156" i="2"/>
  <c r="E156" i="2"/>
  <c r="F156" i="2"/>
  <c r="G156" i="2"/>
  <c r="H156" i="2"/>
  <c r="I156" i="2" s="1"/>
  <c r="L156" i="2"/>
  <c r="M156" i="2" s="1"/>
  <c r="N156" i="2"/>
  <c r="O156" i="2"/>
  <c r="P156" i="2" s="1"/>
  <c r="Q156" i="2"/>
  <c r="R156" i="2" s="1"/>
  <c r="S156" i="2"/>
  <c r="T156" i="2" s="1"/>
  <c r="J156" i="2"/>
  <c r="K156" i="2" s="1"/>
  <c r="U156" i="2"/>
  <c r="C157" i="2"/>
  <c r="D157" i="2"/>
  <c r="E157" i="2"/>
  <c r="F157" i="2"/>
  <c r="G157" i="2"/>
  <c r="H157" i="2"/>
  <c r="I157" i="2" s="1"/>
  <c r="L157" i="2"/>
  <c r="M157" i="2" s="1"/>
  <c r="N157" i="2"/>
  <c r="O157" i="2"/>
  <c r="P157" i="2" s="1"/>
  <c r="Q157" i="2"/>
  <c r="R157" i="2" s="1"/>
  <c r="S157" i="2"/>
  <c r="T157" i="2" s="1"/>
  <c r="J157" i="2"/>
  <c r="K157" i="2" s="1"/>
  <c r="U157" i="2"/>
  <c r="C158" i="2"/>
  <c r="D158" i="2"/>
  <c r="E158" i="2"/>
  <c r="F158" i="2"/>
  <c r="G158" i="2"/>
  <c r="H158" i="2"/>
  <c r="I158" i="2" s="1"/>
  <c r="L158" i="2"/>
  <c r="M158" i="2" s="1"/>
  <c r="N158" i="2"/>
  <c r="O158" i="2"/>
  <c r="P158" i="2" s="1"/>
  <c r="Q158" i="2"/>
  <c r="R158" i="2" s="1"/>
  <c r="S158" i="2"/>
  <c r="T158" i="2" s="1"/>
  <c r="J158" i="2"/>
  <c r="K158" i="2" s="1"/>
  <c r="U158" i="2"/>
  <c r="C159" i="2"/>
  <c r="D159" i="2"/>
  <c r="E159" i="2"/>
  <c r="F159" i="2"/>
  <c r="G159" i="2"/>
  <c r="H159" i="2"/>
  <c r="I159" i="2" s="1"/>
  <c r="L159" i="2"/>
  <c r="M159" i="2" s="1"/>
  <c r="N159" i="2"/>
  <c r="O159" i="2"/>
  <c r="P159" i="2" s="1"/>
  <c r="Q159" i="2"/>
  <c r="R159" i="2" s="1"/>
  <c r="S159" i="2"/>
  <c r="T159" i="2" s="1"/>
  <c r="J159" i="2"/>
  <c r="K159" i="2" s="1"/>
  <c r="U159" i="2"/>
  <c r="C160" i="2"/>
  <c r="D160" i="2"/>
  <c r="E160" i="2"/>
  <c r="F160" i="2"/>
  <c r="G160" i="2"/>
  <c r="H160" i="2"/>
  <c r="I160" i="2" s="1"/>
  <c r="L160" i="2"/>
  <c r="M160" i="2" s="1"/>
  <c r="N160" i="2"/>
  <c r="O160" i="2"/>
  <c r="P160" i="2" s="1"/>
  <c r="Q160" i="2"/>
  <c r="R160" i="2" s="1"/>
  <c r="S160" i="2"/>
  <c r="T160" i="2" s="1"/>
  <c r="J160" i="2"/>
  <c r="K160" i="2" s="1"/>
  <c r="U160" i="2"/>
  <c r="C161" i="2"/>
  <c r="D161" i="2"/>
  <c r="E161" i="2"/>
  <c r="F161" i="2"/>
  <c r="G161" i="2"/>
  <c r="H161" i="2"/>
  <c r="I161" i="2" s="1"/>
  <c r="L161" i="2"/>
  <c r="M161" i="2" s="1"/>
  <c r="N161" i="2"/>
  <c r="O161" i="2"/>
  <c r="P161" i="2" s="1"/>
  <c r="Q161" i="2"/>
  <c r="R161" i="2" s="1"/>
  <c r="S161" i="2"/>
  <c r="T161" i="2" s="1"/>
  <c r="J161" i="2"/>
  <c r="K161" i="2" s="1"/>
  <c r="U161" i="2"/>
  <c r="C162" i="2"/>
  <c r="D162" i="2"/>
  <c r="E162" i="2"/>
  <c r="F162" i="2"/>
  <c r="G162" i="2"/>
  <c r="H162" i="2"/>
  <c r="I162" i="2" s="1"/>
  <c r="L162" i="2"/>
  <c r="M162" i="2" s="1"/>
  <c r="N162" i="2"/>
  <c r="O162" i="2"/>
  <c r="P162" i="2" s="1"/>
  <c r="Q162" i="2"/>
  <c r="R162" i="2" s="1"/>
  <c r="S162" i="2"/>
  <c r="T162" i="2" s="1"/>
  <c r="J162" i="2"/>
  <c r="K162" i="2" s="1"/>
  <c r="U162" i="2"/>
  <c r="C163" i="2"/>
  <c r="D163" i="2"/>
  <c r="E163" i="2"/>
  <c r="F163" i="2"/>
  <c r="G163" i="2"/>
  <c r="H163" i="2"/>
  <c r="I163" i="2" s="1"/>
  <c r="L163" i="2"/>
  <c r="M163" i="2" s="1"/>
  <c r="N163" i="2"/>
  <c r="O163" i="2"/>
  <c r="P163" i="2" s="1"/>
  <c r="Q163" i="2"/>
  <c r="R163" i="2" s="1"/>
  <c r="S163" i="2"/>
  <c r="T163" i="2" s="1"/>
  <c r="J163" i="2"/>
  <c r="K163" i="2" s="1"/>
  <c r="U163" i="2"/>
  <c r="C164" i="2"/>
  <c r="D164" i="2"/>
  <c r="E164" i="2"/>
  <c r="F164" i="2"/>
  <c r="G164" i="2"/>
  <c r="H164" i="2"/>
  <c r="I164" i="2" s="1"/>
  <c r="L164" i="2"/>
  <c r="M164" i="2" s="1"/>
  <c r="N164" i="2"/>
  <c r="O164" i="2"/>
  <c r="P164" i="2" s="1"/>
  <c r="Q164" i="2"/>
  <c r="R164" i="2" s="1"/>
  <c r="S164" i="2"/>
  <c r="T164" i="2" s="1"/>
  <c r="J164" i="2"/>
  <c r="K164" i="2" s="1"/>
  <c r="U164" i="2"/>
  <c r="C165" i="2"/>
  <c r="D165" i="2"/>
  <c r="E165" i="2"/>
  <c r="F165" i="2"/>
  <c r="G165" i="2"/>
  <c r="H165" i="2"/>
  <c r="I165" i="2" s="1"/>
  <c r="L165" i="2"/>
  <c r="M165" i="2" s="1"/>
  <c r="N165" i="2"/>
  <c r="O165" i="2"/>
  <c r="P165" i="2" s="1"/>
  <c r="Q165" i="2"/>
  <c r="R165" i="2" s="1"/>
  <c r="S165" i="2"/>
  <c r="T165" i="2" s="1"/>
  <c r="J165" i="2"/>
  <c r="K165" i="2" s="1"/>
  <c r="U165" i="2"/>
  <c r="C166" i="2"/>
  <c r="D166" i="2"/>
  <c r="E166" i="2"/>
  <c r="F166" i="2"/>
  <c r="G166" i="2"/>
  <c r="H166" i="2"/>
  <c r="I166" i="2" s="1"/>
  <c r="L166" i="2"/>
  <c r="M166" i="2" s="1"/>
  <c r="N166" i="2"/>
  <c r="O166" i="2"/>
  <c r="P166" i="2" s="1"/>
  <c r="Q166" i="2"/>
  <c r="R166" i="2" s="1"/>
  <c r="S166" i="2"/>
  <c r="T166" i="2" s="1"/>
  <c r="J166" i="2"/>
  <c r="K166" i="2" s="1"/>
  <c r="U166" i="2"/>
  <c r="C167" i="2"/>
  <c r="D167" i="2"/>
  <c r="E167" i="2"/>
  <c r="F167" i="2"/>
  <c r="G167" i="2"/>
  <c r="H167" i="2"/>
  <c r="I167" i="2" s="1"/>
  <c r="L167" i="2"/>
  <c r="M167" i="2" s="1"/>
  <c r="N167" i="2"/>
  <c r="O167" i="2"/>
  <c r="P167" i="2" s="1"/>
  <c r="Q167" i="2"/>
  <c r="R167" i="2" s="1"/>
  <c r="S167" i="2"/>
  <c r="T167" i="2" s="1"/>
  <c r="J167" i="2"/>
  <c r="K167" i="2" s="1"/>
  <c r="U167" i="2"/>
  <c r="C168" i="2"/>
  <c r="D168" i="2"/>
  <c r="E168" i="2"/>
  <c r="F168" i="2"/>
  <c r="G168" i="2"/>
  <c r="H168" i="2"/>
  <c r="I168" i="2" s="1"/>
  <c r="L168" i="2"/>
  <c r="M168" i="2" s="1"/>
  <c r="N168" i="2"/>
  <c r="O168" i="2"/>
  <c r="P168" i="2" s="1"/>
  <c r="Q168" i="2"/>
  <c r="R168" i="2" s="1"/>
  <c r="S168" i="2"/>
  <c r="T168" i="2" s="1"/>
  <c r="J168" i="2"/>
  <c r="K168" i="2" s="1"/>
  <c r="U168" i="2"/>
  <c r="C169" i="2"/>
  <c r="D169" i="2"/>
  <c r="E169" i="2"/>
  <c r="F169" i="2"/>
  <c r="G169" i="2"/>
  <c r="H169" i="2"/>
  <c r="I169" i="2" s="1"/>
  <c r="L169" i="2"/>
  <c r="M169" i="2" s="1"/>
  <c r="N169" i="2"/>
  <c r="O169" i="2"/>
  <c r="P169" i="2" s="1"/>
  <c r="Q169" i="2"/>
  <c r="R169" i="2" s="1"/>
  <c r="S169" i="2"/>
  <c r="T169" i="2" s="1"/>
  <c r="J169" i="2"/>
  <c r="K169" i="2" s="1"/>
  <c r="U169" i="2"/>
  <c r="C170" i="2"/>
  <c r="D170" i="2"/>
  <c r="E170" i="2"/>
  <c r="F170" i="2"/>
  <c r="G170" i="2"/>
  <c r="H170" i="2"/>
  <c r="I170" i="2" s="1"/>
  <c r="L170" i="2"/>
  <c r="M170" i="2" s="1"/>
  <c r="N170" i="2"/>
  <c r="O170" i="2"/>
  <c r="P170" i="2" s="1"/>
  <c r="Q170" i="2"/>
  <c r="R170" i="2" s="1"/>
  <c r="S170" i="2"/>
  <c r="T170" i="2" s="1"/>
  <c r="J170" i="2"/>
  <c r="K170" i="2" s="1"/>
  <c r="U170" i="2"/>
  <c r="C171" i="2"/>
  <c r="D171" i="2"/>
  <c r="E171" i="2"/>
  <c r="F171" i="2"/>
  <c r="G171" i="2"/>
  <c r="H171" i="2"/>
  <c r="I171" i="2" s="1"/>
  <c r="L171" i="2"/>
  <c r="M171" i="2" s="1"/>
  <c r="N171" i="2"/>
  <c r="O171" i="2"/>
  <c r="P171" i="2" s="1"/>
  <c r="Q171" i="2"/>
  <c r="R171" i="2" s="1"/>
  <c r="S171" i="2"/>
  <c r="T171" i="2" s="1"/>
  <c r="J171" i="2"/>
  <c r="K171" i="2" s="1"/>
  <c r="U171" i="2"/>
  <c r="C172" i="2"/>
  <c r="D172" i="2"/>
  <c r="E172" i="2"/>
  <c r="F172" i="2"/>
  <c r="G172" i="2"/>
  <c r="H172" i="2"/>
  <c r="I172" i="2" s="1"/>
  <c r="L172" i="2"/>
  <c r="M172" i="2" s="1"/>
  <c r="N172" i="2"/>
  <c r="O172" i="2"/>
  <c r="P172" i="2" s="1"/>
  <c r="Q172" i="2"/>
  <c r="R172" i="2" s="1"/>
  <c r="S172" i="2"/>
  <c r="T172" i="2" s="1"/>
  <c r="J172" i="2"/>
  <c r="K172" i="2" s="1"/>
  <c r="U172" i="2"/>
  <c r="C173" i="2"/>
  <c r="D173" i="2"/>
  <c r="E173" i="2"/>
  <c r="F173" i="2"/>
  <c r="G173" i="2"/>
  <c r="H173" i="2"/>
  <c r="I173" i="2" s="1"/>
  <c r="L173" i="2"/>
  <c r="M173" i="2" s="1"/>
  <c r="N173" i="2"/>
  <c r="O173" i="2"/>
  <c r="P173" i="2" s="1"/>
  <c r="Q173" i="2"/>
  <c r="R173" i="2" s="1"/>
  <c r="S173" i="2"/>
  <c r="T173" i="2" s="1"/>
  <c r="J173" i="2"/>
  <c r="K173" i="2" s="1"/>
  <c r="U173" i="2"/>
  <c r="C174" i="2"/>
  <c r="D174" i="2"/>
  <c r="E174" i="2"/>
  <c r="F174" i="2"/>
  <c r="G174" i="2"/>
  <c r="H174" i="2"/>
  <c r="I174" i="2" s="1"/>
  <c r="L174" i="2"/>
  <c r="M174" i="2" s="1"/>
  <c r="N174" i="2"/>
  <c r="O174" i="2"/>
  <c r="P174" i="2" s="1"/>
  <c r="Q174" i="2"/>
  <c r="R174" i="2" s="1"/>
  <c r="S174" i="2"/>
  <c r="T174" i="2" s="1"/>
  <c r="J174" i="2"/>
  <c r="K174" i="2" s="1"/>
  <c r="U174" i="2"/>
  <c r="C175" i="2"/>
  <c r="D175" i="2"/>
  <c r="E175" i="2"/>
  <c r="F175" i="2"/>
  <c r="G175" i="2"/>
  <c r="H175" i="2"/>
  <c r="I175" i="2" s="1"/>
  <c r="L175" i="2"/>
  <c r="M175" i="2" s="1"/>
  <c r="N175" i="2"/>
  <c r="O175" i="2"/>
  <c r="P175" i="2" s="1"/>
  <c r="Q175" i="2"/>
  <c r="R175" i="2" s="1"/>
  <c r="S175" i="2"/>
  <c r="T175" i="2" s="1"/>
  <c r="J175" i="2"/>
  <c r="K175" i="2" s="1"/>
  <c r="U175" i="2"/>
  <c r="C176" i="2"/>
  <c r="D176" i="2"/>
  <c r="E176" i="2"/>
  <c r="F176" i="2"/>
  <c r="G176" i="2"/>
  <c r="H176" i="2"/>
  <c r="I176" i="2" s="1"/>
  <c r="L176" i="2"/>
  <c r="M176" i="2" s="1"/>
  <c r="N176" i="2"/>
  <c r="O176" i="2"/>
  <c r="P176" i="2" s="1"/>
  <c r="Q176" i="2"/>
  <c r="R176" i="2" s="1"/>
  <c r="S176" i="2"/>
  <c r="T176" i="2" s="1"/>
  <c r="J176" i="2"/>
  <c r="K176" i="2" s="1"/>
  <c r="U176" i="2"/>
  <c r="C177" i="2"/>
  <c r="D177" i="2"/>
  <c r="E177" i="2"/>
  <c r="F177" i="2"/>
  <c r="G177" i="2"/>
  <c r="H177" i="2"/>
  <c r="I177" i="2" s="1"/>
  <c r="L177" i="2"/>
  <c r="M177" i="2" s="1"/>
  <c r="N177" i="2"/>
  <c r="O177" i="2"/>
  <c r="P177" i="2" s="1"/>
  <c r="Q177" i="2"/>
  <c r="R177" i="2" s="1"/>
  <c r="S177" i="2"/>
  <c r="T177" i="2" s="1"/>
  <c r="J177" i="2"/>
  <c r="K177" i="2" s="1"/>
  <c r="U177" i="2"/>
  <c r="C178" i="2"/>
  <c r="D178" i="2"/>
  <c r="E178" i="2"/>
  <c r="F178" i="2"/>
  <c r="G178" i="2"/>
  <c r="H178" i="2"/>
  <c r="I178" i="2" s="1"/>
  <c r="L178" i="2"/>
  <c r="M178" i="2" s="1"/>
  <c r="N178" i="2"/>
  <c r="O178" i="2"/>
  <c r="P178" i="2" s="1"/>
  <c r="Q178" i="2"/>
  <c r="R178" i="2" s="1"/>
  <c r="S178" i="2"/>
  <c r="T178" i="2" s="1"/>
  <c r="J178" i="2"/>
  <c r="K178" i="2" s="1"/>
  <c r="U178" i="2"/>
  <c r="C179" i="2"/>
  <c r="D179" i="2"/>
  <c r="E179" i="2"/>
  <c r="F179" i="2"/>
  <c r="G179" i="2"/>
  <c r="H179" i="2"/>
  <c r="I179" i="2" s="1"/>
  <c r="L179" i="2"/>
  <c r="M179" i="2" s="1"/>
  <c r="N179" i="2"/>
  <c r="O179" i="2"/>
  <c r="P179" i="2" s="1"/>
  <c r="Q179" i="2"/>
  <c r="R179" i="2" s="1"/>
  <c r="S179" i="2"/>
  <c r="T179" i="2" s="1"/>
  <c r="J179" i="2"/>
  <c r="K179" i="2" s="1"/>
  <c r="U179" i="2"/>
  <c r="C180" i="2"/>
  <c r="D180" i="2"/>
  <c r="E180" i="2"/>
  <c r="F180" i="2"/>
  <c r="G180" i="2"/>
  <c r="H180" i="2"/>
  <c r="I180" i="2" s="1"/>
  <c r="L180" i="2"/>
  <c r="M180" i="2" s="1"/>
  <c r="N180" i="2"/>
  <c r="O180" i="2"/>
  <c r="P180" i="2" s="1"/>
  <c r="Q180" i="2"/>
  <c r="R180" i="2" s="1"/>
  <c r="S180" i="2"/>
  <c r="T180" i="2" s="1"/>
  <c r="J180" i="2"/>
  <c r="K180" i="2" s="1"/>
  <c r="U180" i="2"/>
  <c r="C181" i="2"/>
  <c r="D181" i="2"/>
  <c r="E181" i="2"/>
  <c r="F181" i="2"/>
  <c r="G181" i="2"/>
  <c r="H181" i="2"/>
  <c r="I181" i="2" s="1"/>
  <c r="L181" i="2"/>
  <c r="M181" i="2" s="1"/>
  <c r="N181" i="2"/>
  <c r="O181" i="2"/>
  <c r="P181" i="2" s="1"/>
  <c r="Q181" i="2"/>
  <c r="R181" i="2" s="1"/>
  <c r="S181" i="2"/>
  <c r="T181" i="2" s="1"/>
  <c r="J181" i="2"/>
  <c r="K181" i="2" s="1"/>
  <c r="U181" i="2"/>
  <c r="C182" i="2"/>
  <c r="D182" i="2"/>
  <c r="E182" i="2"/>
  <c r="F182" i="2"/>
  <c r="G182" i="2"/>
  <c r="H182" i="2"/>
  <c r="I182" i="2" s="1"/>
  <c r="L182" i="2"/>
  <c r="M182" i="2" s="1"/>
  <c r="N182" i="2"/>
  <c r="O182" i="2"/>
  <c r="P182" i="2" s="1"/>
  <c r="Q182" i="2"/>
  <c r="R182" i="2" s="1"/>
  <c r="S182" i="2"/>
  <c r="T182" i="2" s="1"/>
  <c r="J182" i="2"/>
  <c r="K182" i="2" s="1"/>
  <c r="U182" i="2"/>
  <c r="C183" i="2"/>
  <c r="D183" i="2"/>
  <c r="E183" i="2"/>
  <c r="F183" i="2"/>
  <c r="G183" i="2"/>
  <c r="H183" i="2"/>
  <c r="I183" i="2" s="1"/>
  <c r="L183" i="2"/>
  <c r="M183" i="2" s="1"/>
  <c r="N183" i="2"/>
  <c r="O183" i="2"/>
  <c r="P183" i="2" s="1"/>
  <c r="Q183" i="2"/>
  <c r="R183" i="2" s="1"/>
  <c r="S183" i="2"/>
  <c r="T183" i="2" s="1"/>
  <c r="J183" i="2"/>
  <c r="K183" i="2" s="1"/>
  <c r="U183" i="2"/>
  <c r="C184" i="2"/>
  <c r="D184" i="2"/>
  <c r="E184" i="2"/>
  <c r="F184" i="2"/>
  <c r="G184" i="2"/>
  <c r="H184" i="2"/>
  <c r="I184" i="2" s="1"/>
  <c r="L184" i="2"/>
  <c r="M184" i="2" s="1"/>
  <c r="N184" i="2"/>
  <c r="O184" i="2"/>
  <c r="P184" i="2" s="1"/>
  <c r="Q184" i="2"/>
  <c r="R184" i="2" s="1"/>
  <c r="S184" i="2"/>
  <c r="T184" i="2" s="1"/>
  <c r="J184" i="2"/>
  <c r="K184" i="2" s="1"/>
  <c r="U184" i="2"/>
  <c r="C185" i="2"/>
  <c r="D185" i="2"/>
  <c r="E185" i="2"/>
  <c r="F185" i="2"/>
  <c r="G185" i="2"/>
  <c r="H185" i="2"/>
  <c r="I185" i="2" s="1"/>
  <c r="L185" i="2"/>
  <c r="M185" i="2" s="1"/>
  <c r="N185" i="2"/>
  <c r="O185" i="2"/>
  <c r="P185" i="2" s="1"/>
  <c r="Q185" i="2"/>
  <c r="R185" i="2" s="1"/>
  <c r="S185" i="2"/>
  <c r="T185" i="2" s="1"/>
  <c r="J185" i="2"/>
  <c r="K185" i="2" s="1"/>
  <c r="U185" i="2"/>
  <c r="C186" i="2"/>
  <c r="D186" i="2"/>
  <c r="E186" i="2"/>
  <c r="F186" i="2"/>
  <c r="G186" i="2"/>
  <c r="H186" i="2"/>
  <c r="I186" i="2" s="1"/>
  <c r="L186" i="2"/>
  <c r="M186" i="2" s="1"/>
  <c r="N186" i="2"/>
  <c r="O186" i="2"/>
  <c r="P186" i="2" s="1"/>
  <c r="Q186" i="2"/>
  <c r="R186" i="2" s="1"/>
  <c r="S186" i="2"/>
  <c r="T186" i="2" s="1"/>
  <c r="J186" i="2"/>
  <c r="K186" i="2" s="1"/>
  <c r="U186" i="2"/>
  <c r="C187" i="2"/>
  <c r="D187" i="2"/>
  <c r="E187" i="2"/>
  <c r="F187" i="2"/>
  <c r="G187" i="2"/>
  <c r="H187" i="2"/>
  <c r="I187" i="2" s="1"/>
  <c r="L187" i="2"/>
  <c r="M187" i="2" s="1"/>
  <c r="N187" i="2"/>
  <c r="O187" i="2"/>
  <c r="P187" i="2" s="1"/>
  <c r="Q187" i="2"/>
  <c r="R187" i="2" s="1"/>
  <c r="S187" i="2"/>
  <c r="T187" i="2" s="1"/>
  <c r="J187" i="2"/>
  <c r="K187" i="2" s="1"/>
  <c r="U187" i="2"/>
  <c r="C188" i="2"/>
  <c r="D188" i="2"/>
  <c r="E188" i="2"/>
  <c r="F188" i="2"/>
  <c r="G188" i="2"/>
  <c r="H188" i="2"/>
  <c r="I188" i="2" s="1"/>
  <c r="L188" i="2"/>
  <c r="M188" i="2" s="1"/>
  <c r="N188" i="2"/>
  <c r="O188" i="2"/>
  <c r="P188" i="2" s="1"/>
  <c r="Q188" i="2"/>
  <c r="R188" i="2" s="1"/>
  <c r="S188" i="2"/>
  <c r="T188" i="2" s="1"/>
  <c r="J188" i="2"/>
  <c r="K188" i="2" s="1"/>
  <c r="U188" i="2"/>
  <c r="C189" i="2"/>
  <c r="D189" i="2"/>
  <c r="E189" i="2"/>
  <c r="F189" i="2"/>
  <c r="G189" i="2"/>
  <c r="H189" i="2"/>
  <c r="I189" i="2" s="1"/>
  <c r="L189" i="2"/>
  <c r="M189" i="2" s="1"/>
  <c r="N189" i="2"/>
  <c r="O189" i="2"/>
  <c r="P189" i="2" s="1"/>
  <c r="Q189" i="2"/>
  <c r="R189" i="2" s="1"/>
  <c r="S189" i="2"/>
  <c r="T189" i="2" s="1"/>
  <c r="J189" i="2"/>
  <c r="K189" i="2" s="1"/>
  <c r="U189" i="2"/>
  <c r="C190" i="2"/>
  <c r="D190" i="2"/>
  <c r="E190" i="2"/>
  <c r="F190" i="2"/>
  <c r="G190" i="2"/>
  <c r="H190" i="2"/>
  <c r="I190" i="2" s="1"/>
  <c r="L190" i="2"/>
  <c r="M190" i="2" s="1"/>
  <c r="N190" i="2"/>
  <c r="O190" i="2"/>
  <c r="P190" i="2" s="1"/>
  <c r="Q190" i="2"/>
  <c r="R190" i="2" s="1"/>
  <c r="S190" i="2"/>
  <c r="T190" i="2" s="1"/>
  <c r="J190" i="2"/>
  <c r="K190" i="2" s="1"/>
  <c r="U190" i="2"/>
  <c r="C191" i="2"/>
  <c r="D191" i="2"/>
  <c r="E191" i="2"/>
  <c r="F191" i="2"/>
  <c r="G191" i="2"/>
  <c r="H191" i="2"/>
  <c r="I191" i="2" s="1"/>
  <c r="L191" i="2"/>
  <c r="M191" i="2" s="1"/>
  <c r="N191" i="2"/>
  <c r="O191" i="2"/>
  <c r="P191" i="2" s="1"/>
  <c r="Q191" i="2"/>
  <c r="R191" i="2" s="1"/>
  <c r="S191" i="2"/>
  <c r="T191" i="2" s="1"/>
  <c r="J191" i="2"/>
  <c r="K191" i="2" s="1"/>
  <c r="U191" i="2"/>
  <c r="C192" i="2"/>
  <c r="D192" i="2"/>
  <c r="E192" i="2"/>
  <c r="F192" i="2"/>
  <c r="G192" i="2"/>
  <c r="H192" i="2"/>
  <c r="I192" i="2" s="1"/>
  <c r="L192" i="2"/>
  <c r="M192" i="2" s="1"/>
  <c r="N192" i="2"/>
  <c r="O192" i="2"/>
  <c r="P192" i="2" s="1"/>
  <c r="Q192" i="2"/>
  <c r="R192" i="2" s="1"/>
  <c r="S192" i="2"/>
  <c r="T192" i="2" s="1"/>
  <c r="J192" i="2"/>
  <c r="K192" i="2" s="1"/>
  <c r="U192" i="2"/>
  <c r="C193" i="2"/>
  <c r="D193" i="2"/>
  <c r="E193" i="2"/>
  <c r="F193" i="2"/>
  <c r="G193" i="2"/>
  <c r="H193" i="2"/>
  <c r="I193" i="2" s="1"/>
  <c r="L193" i="2"/>
  <c r="M193" i="2" s="1"/>
  <c r="N193" i="2"/>
  <c r="O193" i="2"/>
  <c r="P193" i="2" s="1"/>
  <c r="Q193" i="2"/>
  <c r="R193" i="2" s="1"/>
  <c r="S193" i="2"/>
  <c r="T193" i="2" s="1"/>
  <c r="J193" i="2"/>
  <c r="K193" i="2" s="1"/>
  <c r="U193" i="2"/>
  <c r="C194" i="2"/>
  <c r="D194" i="2"/>
  <c r="E194" i="2"/>
  <c r="F194" i="2"/>
  <c r="G194" i="2"/>
  <c r="H194" i="2"/>
  <c r="I194" i="2" s="1"/>
  <c r="L194" i="2"/>
  <c r="M194" i="2" s="1"/>
  <c r="N194" i="2"/>
  <c r="O194" i="2"/>
  <c r="P194" i="2" s="1"/>
  <c r="Q194" i="2"/>
  <c r="R194" i="2" s="1"/>
  <c r="S194" i="2"/>
  <c r="T194" i="2" s="1"/>
  <c r="J194" i="2"/>
  <c r="K194" i="2" s="1"/>
  <c r="U194" i="2"/>
  <c r="C195" i="2"/>
  <c r="D195" i="2"/>
  <c r="E195" i="2"/>
  <c r="F195" i="2"/>
  <c r="G195" i="2"/>
  <c r="H195" i="2"/>
  <c r="I195" i="2" s="1"/>
  <c r="L195" i="2"/>
  <c r="M195" i="2" s="1"/>
  <c r="N195" i="2"/>
  <c r="O195" i="2"/>
  <c r="P195" i="2" s="1"/>
  <c r="Q195" i="2"/>
  <c r="R195" i="2" s="1"/>
  <c r="S195" i="2"/>
  <c r="T195" i="2" s="1"/>
  <c r="J195" i="2"/>
  <c r="K195" i="2" s="1"/>
  <c r="U195" i="2"/>
  <c r="C196" i="2"/>
  <c r="D196" i="2"/>
  <c r="E196" i="2"/>
  <c r="F196" i="2"/>
  <c r="G196" i="2"/>
  <c r="H196" i="2"/>
  <c r="I196" i="2" s="1"/>
  <c r="L196" i="2"/>
  <c r="M196" i="2" s="1"/>
  <c r="N196" i="2"/>
  <c r="O196" i="2"/>
  <c r="P196" i="2" s="1"/>
  <c r="Q196" i="2"/>
  <c r="R196" i="2" s="1"/>
  <c r="S196" i="2"/>
  <c r="T196" i="2" s="1"/>
  <c r="J196" i="2"/>
  <c r="K196" i="2" s="1"/>
  <c r="U196" i="2"/>
  <c r="C197" i="2"/>
  <c r="D197" i="2"/>
  <c r="E197" i="2"/>
  <c r="F197" i="2"/>
  <c r="G197" i="2"/>
  <c r="H197" i="2"/>
  <c r="I197" i="2" s="1"/>
  <c r="L197" i="2"/>
  <c r="M197" i="2" s="1"/>
  <c r="N197" i="2"/>
  <c r="O197" i="2"/>
  <c r="P197" i="2" s="1"/>
  <c r="Q197" i="2"/>
  <c r="R197" i="2" s="1"/>
  <c r="S197" i="2"/>
  <c r="T197" i="2" s="1"/>
  <c r="J197" i="2"/>
  <c r="K197" i="2" s="1"/>
  <c r="U197" i="2"/>
  <c r="C198" i="2"/>
  <c r="D198" i="2"/>
  <c r="E198" i="2"/>
  <c r="F198" i="2"/>
  <c r="G198" i="2"/>
  <c r="H198" i="2"/>
  <c r="I198" i="2" s="1"/>
  <c r="L198" i="2"/>
  <c r="M198" i="2" s="1"/>
  <c r="N198" i="2"/>
  <c r="O198" i="2"/>
  <c r="P198" i="2" s="1"/>
  <c r="Q198" i="2"/>
  <c r="R198" i="2" s="1"/>
  <c r="S198" i="2"/>
  <c r="T198" i="2" s="1"/>
  <c r="J198" i="2"/>
  <c r="K198" i="2" s="1"/>
  <c r="U198" i="2"/>
  <c r="C199" i="2"/>
  <c r="D199" i="2"/>
  <c r="E199" i="2"/>
  <c r="F199" i="2"/>
  <c r="G199" i="2"/>
  <c r="H199" i="2"/>
  <c r="I199" i="2" s="1"/>
  <c r="L199" i="2"/>
  <c r="M199" i="2" s="1"/>
  <c r="N199" i="2"/>
  <c r="O199" i="2"/>
  <c r="P199" i="2" s="1"/>
  <c r="Q199" i="2"/>
  <c r="R199" i="2" s="1"/>
  <c r="S199" i="2"/>
  <c r="T199" i="2" s="1"/>
  <c r="J199" i="2"/>
  <c r="K199" i="2" s="1"/>
  <c r="U199" i="2"/>
  <c r="C200" i="2"/>
  <c r="D200" i="2"/>
  <c r="E200" i="2"/>
  <c r="F200" i="2"/>
  <c r="G200" i="2"/>
  <c r="H200" i="2"/>
  <c r="I200" i="2" s="1"/>
  <c r="L200" i="2"/>
  <c r="M200" i="2" s="1"/>
  <c r="N200" i="2"/>
  <c r="O200" i="2"/>
  <c r="P200" i="2" s="1"/>
  <c r="Q200" i="2"/>
  <c r="R200" i="2" s="1"/>
  <c r="S200" i="2"/>
  <c r="T200" i="2" s="1"/>
  <c r="J200" i="2"/>
  <c r="K200" i="2" s="1"/>
  <c r="U200" i="2"/>
  <c r="C201" i="2"/>
  <c r="D201" i="2"/>
  <c r="E201" i="2"/>
  <c r="F201" i="2"/>
  <c r="G201" i="2"/>
  <c r="H201" i="2"/>
  <c r="I201" i="2" s="1"/>
  <c r="L201" i="2"/>
  <c r="M201" i="2" s="1"/>
  <c r="N201" i="2"/>
  <c r="O201" i="2"/>
  <c r="P201" i="2" s="1"/>
  <c r="Q201" i="2"/>
  <c r="R201" i="2" s="1"/>
  <c r="S201" i="2"/>
  <c r="T201" i="2" s="1"/>
  <c r="J201" i="2"/>
  <c r="K201" i="2" s="1"/>
  <c r="U201" i="2"/>
  <c r="C202" i="2"/>
  <c r="D202" i="2"/>
  <c r="E202" i="2"/>
  <c r="F202" i="2"/>
  <c r="G202" i="2"/>
  <c r="H202" i="2"/>
  <c r="I202" i="2" s="1"/>
  <c r="L202" i="2"/>
  <c r="M202" i="2" s="1"/>
  <c r="N202" i="2"/>
  <c r="O202" i="2"/>
  <c r="P202" i="2" s="1"/>
  <c r="Q202" i="2"/>
  <c r="R202" i="2" s="1"/>
  <c r="S202" i="2"/>
  <c r="T202" i="2" s="1"/>
  <c r="J202" i="2"/>
  <c r="K202" i="2" s="1"/>
  <c r="U202" i="2"/>
  <c r="C203" i="2"/>
  <c r="D203" i="2"/>
  <c r="E203" i="2"/>
  <c r="F203" i="2"/>
  <c r="G203" i="2"/>
  <c r="H203" i="2"/>
  <c r="I203" i="2" s="1"/>
  <c r="L203" i="2"/>
  <c r="M203" i="2" s="1"/>
  <c r="N203" i="2"/>
  <c r="O203" i="2"/>
  <c r="P203" i="2" s="1"/>
  <c r="Q203" i="2"/>
  <c r="R203" i="2" s="1"/>
  <c r="S203" i="2"/>
  <c r="T203" i="2" s="1"/>
  <c r="J203" i="2"/>
  <c r="K203" i="2" s="1"/>
  <c r="U203" i="2"/>
  <c r="C204" i="2"/>
  <c r="D204" i="2"/>
  <c r="E204" i="2"/>
  <c r="F204" i="2"/>
  <c r="G204" i="2"/>
  <c r="H204" i="2"/>
  <c r="I204" i="2" s="1"/>
  <c r="L204" i="2"/>
  <c r="M204" i="2" s="1"/>
  <c r="N204" i="2"/>
  <c r="O204" i="2"/>
  <c r="P204" i="2" s="1"/>
  <c r="Q204" i="2"/>
  <c r="R204" i="2" s="1"/>
  <c r="S204" i="2"/>
  <c r="T204" i="2" s="1"/>
  <c r="J204" i="2"/>
  <c r="K204" i="2" s="1"/>
  <c r="U204" i="2"/>
  <c r="C205" i="2"/>
  <c r="D205" i="2"/>
  <c r="E205" i="2"/>
  <c r="F205" i="2"/>
  <c r="G205" i="2"/>
  <c r="H205" i="2"/>
  <c r="I205" i="2" s="1"/>
  <c r="L205" i="2"/>
  <c r="M205" i="2" s="1"/>
  <c r="N205" i="2"/>
  <c r="O205" i="2"/>
  <c r="P205" i="2" s="1"/>
  <c r="Q205" i="2"/>
  <c r="R205" i="2" s="1"/>
  <c r="S205" i="2"/>
  <c r="T205" i="2" s="1"/>
  <c r="J205" i="2"/>
  <c r="K205" i="2" s="1"/>
  <c r="U205" i="2"/>
  <c r="C206" i="2"/>
  <c r="D206" i="2"/>
  <c r="E206" i="2"/>
  <c r="F206" i="2"/>
  <c r="G206" i="2"/>
  <c r="H206" i="2"/>
  <c r="I206" i="2" s="1"/>
  <c r="L206" i="2"/>
  <c r="M206" i="2" s="1"/>
  <c r="N206" i="2"/>
  <c r="O206" i="2"/>
  <c r="P206" i="2" s="1"/>
  <c r="Q206" i="2"/>
  <c r="R206" i="2" s="1"/>
  <c r="S206" i="2"/>
  <c r="T206" i="2" s="1"/>
  <c r="J206" i="2"/>
  <c r="K206" i="2" s="1"/>
  <c r="U206" i="2"/>
  <c r="C207" i="2"/>
  <c r="D207" i="2"/>
  <c r="E207" i="2"/>
  <c r="F207" i="2"/>
  <c r="G207" i="2"/>
  <c r="H207" i="2"/>
  <c r="I207" i="2" s="1"/>
  <c r="L207" i="2"/>
  <c r="M207" i="2" s="1"/>
  <c r="N207" i="2"/>
  <c r="O207" i="2"/>
  <c r="P207" i="2" s="1"/>
  <c r="Q207" i="2"/>
  <c r="R207" i="2" s="1"/>
  <c r="S207" i="2"/>
  <c r="T207" i="2" s="1"/>
  <c r="J207" i="2"/>
  <c r="K207" i="2" s="1"/>
  <c r="U207" i="2"/>
  <c r="C208" i="2"/>
  <c r="D208" i="2"/>
  <c r="E208" i="2"/>
  <c r="F208" i="2"/>
  <c r="G208" i="2"/>
  <c r="H208" i="2"/>
  <c r="I208" i="2" s="1"/>
  <c r="L208" i="2"/>
  <c r="M208" i="2" s="1"/>
  <c r="N208" i="2"/>
  <c r="O208" i="2"/>
  <c r="P208" i="2" s="1"/>
  <c r="Q208" i="2"/>
  <c r="R208" i="2" s="1"/>
  <c r="S208" i="2"/>
  <c r="T208" i="2" s="1"/>
  <c r="J208" i="2"/>
  <c r="K208" i="2" s="1"/>
  <c r="U208" i="2"/>
  <c r="C209" i="2"/>
  <c r="D209" i="2"/>
  <c r="E209" i="2"/>
  <c r="F209" i="2"/>
  <c r="G209" i="2"/>
  <c r="H209" i="2"/>
  <c r="I209" i="2" s="1"/>
  <c r="L209" i="2"/>
  <c r="M209" i="2" s="1"/>
  <c r="N209" i="2"/>
  <c r="O209" i="2"/>
  <c r="P209" i="2" s="1"/>
  <c r="Q209" i="2"/>
  <c r="R209" i="2" s="1"/>
  <c r="S209" i="2"/>
  <c r="T209" i="2" s="1"/>
  <c r="J209" i="2"/>
  <c r="K209" i="2" s="1"/>
  <c r="U209" i="2"/>
  <c r="C210" i="2"/>
  <c r="D210" i="2"/>
  <c r="E210" i="2"/>
  <c r="F210" i="2"/>
  <c r="G210" i="2"/>
  <c r="H210" i="2"/>
  <c r="I210" i="2" s="1"/>
  <c r="L210" i="2"/>
  <c r="M210" i="2" s="1"/>
  <c r="N210" i="2"/>
  <c r="O210" i="2"/>
  <c r="P210" i="2" s="1"/>
  <c r="Q210" i="2"/>
  <c r="R210" i="2" s="1"/>
  <c r="S210" i="2"/>
  <c r="T210" i="2" s="1"/>
  <c r="J210" i="2"/>
  <c r="K210" i="2" s="1"/>
  <c r="U210" i="2"/>
  <c r="C211" i="2"/>
  <c r="D211" i="2"/>
  <c r="E211" i="2"/>
  <c r="F211" i="2"/>
  <c r="G211" i="2"/>
  <c r="H211" i="2"/>
  <c r="I211" i="2" s="1"/>
  <c r="L211" i="2"/>
  <c r="M211" i="2" s="1"/>
  <c r="N211" i="2"/>
  <c r="O211" i="2"/>
  <c r="P211" i="2" s="1"/>
  <c r="Q211" i="2"/>
  <c r="R211" i="2" s="1"/>
  <c r="S211" i="2"/>
  <c r="T211" i="2" s="1"/>
  <c r="J211" i="2"/>
  <c r="K211" i="2" s="1"/>
  <c r="U211" i="2"/>
  <c r="C212" i="2"/>
  <c r="D212" i="2"/>
  <c r="E212" i="2"/>
  <c r="F212" i="2"/>
  <c r="G212" i="2"/>
  <c r="H212" i="2"/>
  <c r="I212" i="2" s="1"/>
  <c r="L212" i="2"/>
  <c r="M212" i="2" s="1"/>
  <c r="N212" i="2"/>
  <c r="O212" i="2"/>
  <c r="P212" i="2" s="1"/>
  <c r="Q212" i="2"/>
  <c r="R212" i="2" s="1"/>
  <c r="S212" i="2"/>
  <c r="T212" i="2" s="1"/>
  <c r="J212" i="2"/>
  <c r="K212" i="2" s="1"/>
  <c r="U212" i="2"/>
  <c r="C213" i="2"/>
  <c r="D213" i="2"/>
  <c r="E213" i="2"/>
  <c r="F213" i="2"/>
  <c r="G213" i="2"/>
  <c r="H213" i="2"/>
  <c r="I213" i="2" s="1"/>
  <c r="L213" i="2"/>
  <c r="M213" i="2" s="1"/>
  <c r="N213" i="2"/>
  <c r="O213" i="2"/>
  <c r="P213" i="2" s="1"/>
  <c r="Q213" i="2"/>
  <c r="R213" i="2" s="1"/>
  <c r="S213" i="2"/>
  <c r="T213" i="2" s="1"/>
  <c r="J213" i="2"/>
  <c r="K213" i="2" s="1"/>
  <c r="U213" i="2"/>
  <c r="C214" i="2"/>
  <c r="D214" i="2"/>
  <c r="E214" i="2"/>
  <c r="F214" i="2"/>
  <c r="G214" i="2"/>
  <c r="H214" i="2"/>
  <c r="I214" i="2" s="1"/>
  <c r="L214" i="2"/>
  <c r="M214" i="2" s="1"/>
  <c r="N214" i="2"/>
  <c r="O214" i="2"/>
  <c r="P214" i="2" s="1"/>
  <c r="Q214" i="2"/>
  <c r="R214" i="2" s="1"/>
  <c r="S214" i="2"/>
  <c r="T214" i="2" s="1"/>
  <c r="J214" i="2"/>
  <c r="K214" i="2" s="1"/>
  <c r="U214" i="2"/>
  <c r="C215" i="2"/>
  <c r="D215" i="2"/>
  <c r="E215" i="2"/>
  <c r="F215" i="2"/>
  <c r="G215" i="2"/>
  <c r="H215" i="2"/>
  <c r="I215" i="2" s="1"/>
  <c r="L215" i="2"/>
  <c r="M215" i="2" s="1"/>
  <c r="N215" i="2"/>
  <c r="O215" i="2"/>
  <c r="P215" i="2" s="1"/>
  <c r="Q215" i="2"/>
  <c r="R215" i="2" s="1"/>
  <c r="S215" i="2"/>
  <c r="T215" i="2" s="1"/>
  <c r="J215" i="2"/>
  <c r="K215" i="2" s="1"/>
  <c r="U215" i="2"/>
  <c r="C216" i="2"/>
  <c r="D216" i="2"/>
  <c r="E216" i="2"/>
  <c r="F216" i="2"/>
  <c r="G216" i="2"/>
  <c r="H216" i="2"/>
  <c r="I216" i="2" s="1"/>
  <c r="L216" i="2"/>
  <c r="M216" i="2" s="1"/>
  <c r="N216" i="2"/>
  <c r="O216" i="2"/>
  <c r="P216" i="2" s="1"/>
  <c r="Q216" i="2"/>
  <c r="R216" i="2" s="1"/>
  <c r="S216" i="2"/>
  <c r="T216" i="2" s="1"/>
  <c r="J216" i="2"/>
  <c r="K216" i="2" s="1"/>
  <c r="U216" i="2"/>
  <c r="C217" i="2"/>
  <c r="D217" i="2"/>
  <c r="E217" i="2"/>
  <c r="F217" i="2"/>
  <c r="G217" i="2"/>
  <c r="H217" i="2"/>
  <c r="I217" i="2" s="1"/>
  <c r="L217" i="2"/>
  <c r="M217" i="2" s="1"/>
  <c r="N217" i="2"/>
  <c r="O217" i="2"/>
  <c r="P217" i="2" s="1"/>
  <c r="Q217" i="2"/>
  <c r="R217" i="2" s="1"/>
  <c r="S217" i="2"/>
  <c r="T217" i="2" s="1"/>
  <c r="J217" i="2"/>
  <c r="K217" i="2" s="1"/>
  <c r="U217" i="2"/>
  <c r="C218" i="2"/>
  <c r="D218" i="2"/>
  <c r="E218" i="2"/>
  <c r="F218" i="2"/>
  <c r="G218" i="2"/>
  <c r="H218" i="2"/>
  <c r="I218" i="2" s="1"/>
  <c r="L218" i="2"/>
  <c r="M218" i="2" s="1"/>
  <c r="N218" i="2"/>
  <c r="O218" i="2"/>
  <c r="P218" i="2" s="1"/>
  <c r="Q218" i="2"/>
  <c r="R218" i="2" s="1"/>
  <c r="S218" i="2"/>
  <c r="T218" i="2" s="1"/>
  <c r="J218" i="2"/>
  <c r="K218" i="2" s="1"/>
  <c r="U218" i="2"/>
  <c r="C219" i="2"/>
  <c r="D219" i="2"/>
  <c r="E219" i="2"/>
  <c r="F219" i="2"/>
  <c r="G219" i="2"/>
  <c r="H219" i="2"/>
  <c r="I219" i="2" s="1"/>
  <c r="L219" i="2"/>
  <c r="M219" i="2" s="1"/>
  <c r="N219" i="2"/>
  <c r="O219" i="2"/>
  <c r="P219" i="2" s="1"/>
  <c r="Q219" i="2"/>
  <c r="R219" i="2" s="1"/>
  <c r="S219" i="2"/>
  <c r="T219" i="2" s="1"/>
  <c r="J219" i="2"/>
  <c r="K219" i="2" s="1"/>
  <c r="U219" i="2"/>
  <c r="C220" i="2"/>
  <c r="D220" i="2"/>
  <c r="E220" i="2"/>
  <c r="F220" i="2"/>
  <c r="G220" i="2"/>
  <c r="H220" i="2"/>
  <c r="I220" i="2" s="1"/>
  <c r="L220" i="2"/>
  <c r="M220" i="2" s="1"/>
  <c r="N220" i="2"/>
  <c r="O220" i="2"/>
  <c r="P220" i="2" s="1"/>
  <c r="Q220" i="2"/>
  <c r="R220" i="2" s="1"/>
  <c r="S220" i="2"/>
  <c r="T220" i="2" s="1"/>
  <c r="J220" i="2"/>
  <c r="K220" i="2" s="1"/>
  <c r="U220" i="2"/>
  <c r="C221" i="2"/>
  <c r="D221" i="2"/>
  <c r="E221" i="2"/>
  <c r="F221" i="2"/>
  <c r="G221" i="2"/>
  <c r="H221" i="2"/>
  <c r="I221" i="2" s="1"/>
  <c r="L221" i="2"/>
  <c r="M221" i="2" s="1"/>
  <c r="N221" i="2"/>
  <c r="O221" i="2"/>
  <c r="P221" i="2" s="1"/>
  <c r="Q221" i="2"/>
  <c r="R221" i="2" s="1"/>
  <c r="S221" i="2"/>
  <c r="T221" i="2" s="1"/>
  <c r="J221" i="2"/>
  <c r="K221" i="2" s="1"/>
  <c r="U221" i="2"/>
  <c r="C222" i="2"/>
  <c r="D222" i="2"/>
  <c r="E222" i="2"/>
  <c r="F222" i="2"/>
  <c r="G222" i="2"/>
  <c r="H222" i="2"/>
  <c r="I222" i="2" s="1"/>
  <c r="L222" i="2"/>
  <c r="M222" i="2" s="1"/>
  <c r="N222" i="2"/>
  <c r="O222" i="2"/>
  <c r="P222" i="2" s="1"/>
  <c r="Q222" i="2"/>
  <c r="R222" i="2" s="1"/>
  <c r="S222" i="2"/>
  <c r="T222" i="2" s="1"/>
  <c r="J222" i="2"/>
  <c r="K222" i="2" s="1"/>
  <c r="U222" i="2"/>
  <c r="C223" i="2"/>
  <c r="D223" i="2"/>
  <c r="E223" i="2"/>
  <c r="F223" i="2"/>
  <c r="G223" i="2"/>
  <c r="H223" i="2"/>
  <c r="I223" i="2" s="1"/>
  <c r="L223" i="2"/>
  <c r="M223" i="2" s="1"/>
  <c r="N223" i="2"/>
  <c r="O223" i="2"/>
  <c r="P223" i="2" s="1"/>
  <c r="Q223" i="2"/>
  <c r="R223" i="2" s="1"/>
  <c r="S223" i="2"/>
  <c r="T223" i="2" s="1"/>
  <c r="J223" i="2"/>
  <c r="K223" i="2" s="1"/>
  <c r="U223" i="2"/>
  <c r="C224" i="2"/>
  <c r="D224" i="2"/>
  <c r="E224" i="2"/>
  <c r="F224" i="2"/>
  <c r="G224" i="2"/>
  <c r="H224" i="2"/>
  <c r="I224" i="2" s="1"/>
  <c r="L224" i="2"/>
  <c r="M224" i="2" s="1"/>
  <c r="N224" i="2"/>
  <c r="O224" i="2"/>
  <c r="P224" i="2" s="1"/>
  <c r="Q224" i="2"/>
  <c r="R224" i="2" s="1"/>
  <c r="S224" i="2"/>
  <c r="T224" i="2" s="1"/>
  <c r="J224" i="2"/>
  <c r="K224" i="2" s="1"/>
  <c r="U224" i="2"/>
  <c r="C225" i="2"/>
  <c r="D225" i="2"/>
  <c r="E225" i="2"/>
  <c r="F225" i="2"/>
  <c r="G225" i="2"/>
  <c r="H225" i="2"/>
  <c r="I225" i="2" s="1"/>
  <c r="L225" i="2"/>
  <c r="M225" i="2" s="1"/>
  <c r="N225" i="2"/>
  <c r="O225" i="2"/>
  <c r="P225" i="2" s="1"/>
  <c r="Q225" i="2"/>
  <c r="R225" i="2" s="1"/>
  <c r="S225" i="2"/>
  <c r="T225" i="2" s="1"/>
  <c r="J225" i="2"/>
  <c r="K225" i="2" s="1"/>
  <c r="U225" i="2"/>
  <c r="C226" i="2"/>
  <c r="D226" i="2"/>
  <c r="E226" i="2"/>
  <c r="F226" i="2"/>
  <c r="G226" i="2"/>
  <c r="H226" i="2"/>
  <c r="I226" i="2" s="1"/>
  <c r="L226" i="2"/>
  <c r="M226" i="2" s="1"/>
  <c r="N226" i="2"/>
  <c r="O226" i="2"/>
  <c r="P226" i="2" s="1"/>
  <c r="Q226" i="2"/>
  <c r="R226" i="2" s="1"/>
  <c r="S226" i="2"/>
  <c r="T226" i="2" s="1"/>
  <c r="J226" i="2"/>
  <c r="K226" i="2" s="1"/>
  <c r="U226" i="2"/>
  <c r="C227" i="2"/>
  <c r="D227" i="2"/>
  <c r="E227" i="2"/>
  <c r="F227" i="2"/>
  <c r="G227" i="2"/>
  <c r="H227" i="2"/>
  <c r="I227" i="2" s="1"/>
  <c r="L227" i="2"/>
  <c r="M227" i="2" s="1"/>
  <c r="N227" i="2"/>
  <c r="O227" i="2"/>
  <c r="P227" i="2" s="1"/>
  <c r="Q227" i="2"/>
  <c r="R227" i="2" s="1"/>
  <c r="S227" i="2"/>
  <c r="T227" i="2" s="1"/>
  <c r="J227" i="2"/>
  <c r="K227" i="2" s="1"/>
  <c r="U227" i="2"/>
  <c r="C228" i="2"/>
  <c r="D228" i="2"/>
  <c r="E228" i="2"/>
  <c r="F228" i="2"/>
  <c r="G228" i="2"/>
  <c r="H228" i="2"/>
  <c r="I228" i="2" s="1"/>
  <c r="L228" i="2"/>
  <c r="M228" i="2" s="1"/>
  <c r="N228" i="2"/>
  <c r="O228" i="2"/>
  <c r="P228" i="2" s="1"/>
  <c r="Q228" i="2"/>
  <c r="R228" i="2" s="1"/>
  <c r="S228" i="2"/>
  <c r="T228" i="2" s="1"/>
  <c r="J228" i="2"/>
  <c r="K228" i="2" s="1"/>
  <c r="U228" i="2"/>
  <c r="C229" i="2"/>
  <c r="D229" i="2"/>
  <c r="E229" i="2"/>
  <c r="F229" i="2"/>
  <c r="G229" i="2"/>
  <c r="H229" i="2"/>
  <c r="I229" i="2" s="1"/>
  <c r="L229" i="2"/>
  <c r="M229" i="2" s="1"/>
  <c r="N229" i="2"/>
  <c r="O229" i="2"/>
  <c r="P229" i="2" s="1"/>
  <c r="Q229" i="2"/>
  <c r="R229" i="2" s="1"/>
  <c r="S229" i="2"/>
  <c r="T229" i="2" s="1"/>
  <c r="J229" i="2"/>
  <c r="K229" i="2" s="1"/>
  <c r="U229" i="2"/>
  <c r="C230" i="2"/>
  <c r="D230" i="2"/>
  <c r="E230" i="2"/>
  <c r="F230" i="2"/>
  <c r="G230" i="2"/>
  <c r="H230" i="2"/>
  <c r="I230" i="2" s="1"/>
  <c r="L230" i="2"/>
  <c r="M230" i="2" s="1"/>
  <c r="N230" i="2"/>
  <c r="O230" i="2"/>
  <c r="P230" i="2" s="1"/>
  <c r="Q230" i="2"/>
  <c r="R230" i="2" s="1"/>
  <c r="S230" i="2"/>
  <c r="T230" i="2" s="1"/>
  <c r="J230" i="2"/>
  <c r="K230" i="2" s="1"/>
  <c r="U230" i="2"/>
  <c r="C231" i="2"/>
  <c r="D231" i="2"/>
  <c r="E231" i="2"/>
  <c r="F231" i="2"/>
  <c r="G231" i="2"/>
  <c r="H231" i="2"/>
  <c r="I231" i="2" s="1"/>
  <c r="L231" i="2"/>
  <c r="M231" i="2" s="1"/>
  <c r="N231" i="2"/>
  <c r="O231" i="2"/>
  <c r="P231" i="2" s="1"/>
  <c r="Q231" i="2"/>
  <c r="R231" i="2" s="1"/>
  <c r="S231" i="2"/>
  <c r="T231" i="2" s="1"/>
  <c r="J231" i="2"/>
  <c r="K231" i="2" s="1"/>
  <c r="U231" i="2"/>
  <c r="C232" i="2"/>
  <c r="D232" i="2"/>
  <c r="E232" i="2"/>
  <c r="F232" i="2"/>
  <c r="G232" i="2"/>
  <c r="H232" i="2"/>
  <c r="I232" i="2" s="1"/>
  <c r="L232" i="2"/>
  <c r="M232" i="2" s="1"/>
  <c r="N232" i="2"/>
  <c r="O232" i="2"/>
  <c r="P232" i="2" s="1"/>
  <c r="Q232" i="2"/>
  <c r="R232" i="2" s="1"/>
  <c r="S232" i="2"/>
  <c r="T232" i="2" s="1"/>
  <c r="J232" i="2"/>
  <c r="K232" i="2" s="1"/>
  <c r="U232" i="2"/>
  <c r="C233" i="2"/>
  <c r="D233" i="2"/>
  <c r="E233" i="2"/>
  <c r="F233" i="2"/>
  <c r="G233" i="2"/>
  <c r="H233" i="2"/>
  <c r="I233" i="2" s="1"/>
  <c r="L233" i="2"/>
  <c r="M233" i="2" s="1"/>
  <c r="N233" i="2"/>
  <c r="O233" i="2"/>
  <c r="P233" i="2" s="1"/>
  <c r="Q233" i="2"/>
  <c r="R233" i="2" s="1"/>
  <c r="S233" i="2"/>
  <c r="T233" i="2" s="1"/>
  <c r="J233" i="2"/>
  <c r="K233" i="2" s="1"/>
  <c r="U233" i="2"/>
  <c r="C234" i="2"/>
  <c r="D234" i="2"/>
  <c r="E234" i="2"/>
  <c r="F234" i="2"/>
  <c r="G234" i="2"/>
  <c r="H234" i="2"/>
  <c r="I234" i="2" s="1"/>
  <c r="L234" i="2"/>
  <c r="M234" i="2" s="1"/>
  <c r="N234" i="2"/>
  <c r="O234" i="2"/>
  <c r="P234" i="2" s="1"/>
  <c r="Q234" i="2"/>
  <c r="R234" i="2" s="1"/>
  <c r="S234" i="2"/>
  <c r="T234" i="2" s="1"/>
  <c r="J234" i="2"/>
  <c r="K234" i="2" s="1"/>
  <c r="U234" i="2"/>
  <c r="C235" i="2"/>
  <c r="D235" i="2"/>
  <c r="E235" i="2"/>
  <c r="F235" i="2"/>
  <c r="G235" i="2"/>
  <c r="H235" i="2"/>
  <c r="I235" i="2" s="1"/>
  <c r="L235" i="2"/>
  <c r="M235" i="2" s="1"/>
  <c r="N235" i="2"/>
  <c r="O235" i="2"/>
  <c r="P235" i="2" s="1"/>
  <c r="Q235" i="2"/>
  <c r="R235" i="2" s="1"/>
  <c r="S235" i="2"/>
  <c r="T235" i="2" s="1"/>
  <c r="J235" i="2"/>
  <c r="K235" i="2" s="1"/>
  <c r="U235" i="2"/>
  <c r="C236" i="2"/>
  <c r="D236" i="2"/>
  <c r="E236" i="2"/>
  <c r="F236" i="2"/>
  <c r="G236" i="2"/>
  <c r="H236" i="2"/>
  <c r="I236" i="2" s="1"/>
  <c r="L236" i="2"/>
  <c r="M236" i="2" s="1"/>
  <c r="N236" i="2"/>
  <c r="O236" i="2"/>
  <c r="P236" i="2" s="1"/>
  <c r="Q236" i="2"/>
  <c r="R236" i="2" s="1"/>
  <c r="S236" i="2"/>
  <c r="T236" i="2" s="1"/>
  <c r="J236" i="2"/>
  <c r="K236" i="2" s="1"/>
  <c r="U236" i="2"/>
  <c r="C237" i="2"/>
  <c r="D237" i="2"/>
  <c r="E237" i="2"/>
  <c r="F237" i="2"/>
  <c r="G237" i="2"/>
  <c r="H237" i="2"/>
  <c r="I237" i="2" s="1"/>
  <c r="L237" i="2"/>
  <c r="M237" i="2" s="1"/>
  <c r="N237" i="2"/>
  <c r="O237" i="2"/>
  <c r="P237" i="2" s="1"/>
  <c r="Q237" i="2"/>
  <c r="R237" i="2" s="1"/>
  <c r="S237" i="2"/>
  <c r="T237" i="2" s="1"/>
  <c r="J237" i="2"/>
  <c r="K237" i="2" s="1"/>
  <c r="U237" i="2"/>
  <c r="C238" i="2"/>
  <c r="D238" i="2"/>
  <c r="E238" i="2"/>
  <c r="F238" i="2"/>
  <c r="G238" i="2"/>
  <c r="H238" i="2"/>
  <c r="I238" i="2" s="1"/>
  <c r="L238" i="2"/>
  <c r="M238" i="2" s="1"/>
  <c r="N238" i="2"/>
  <c r="O238" i="2"/>
  <c r="P238" i="2" s="1"/>
  <c r="Q238" i="2"/>
  <c r="R238" i="2" s="1"/>
  <c r="S238" i="2"/>
  <c r="T238" i="2" s="1"/>
  <c r="J238" i="2"/>
  <c r="K238" i="2" s="1"/>
  <c r="U238" i="2"/>
  <c r="C239" i="2"/>
  <c r="D239" i="2"/>
  <c r="E239" i="2"/>
  <c r="F239" i="2"/>
  <c r="G239" i="2"/>
  <c r="H239" i="2"/>
  <c r="I239" i="2" s="1"/>
  <c r="L239" i="2"/>
  <c r="M239" i="2" s="1"/>
  <c r="N239" i="2"/>
  <c r="O239" i="2"/>
  <c r="P239" i="2" s="1"/>
  <c r="Q239" i="2"/>
  <c r="R239" i="2" s="1"/>
  <c r="S239" i="2"/>
  <c r="T239" i="2" s="1"/>
  <c r="J239" i="2"/>
  <c r="K239" i="2" s="1"/>
  <c r="U239" i="2"/>
  <c r="C240" i="2"/>
  <c r="D240" i="2"/>
  <c r="E240" i="2"/>
  <c r="F240" i="2"/>
  <c r="G240" i="2"/>
  <c r="H240" i="2"/>
  <c r="I240" i="2" s="1"/>
  <c r="L240" i="2"/>
  <c r="M240" i="2" s="1"/>
  <c r="N240" i="2"/>
  <c r="O240" i="2"/>
  <c r="P240" i="2" s="1"/>
  <c r="Q240" i="2"/>
  <c r="R240" i="2" s="1"/>
  <c r="S240" i="2"/>
  <c r="T240" i="2" s="1"/>
  <c r="J240" i="2"/>
  <c r="K240" i="2" s="1"/>
  <c r="U240" i="2"/>
  <c r="C241" i="2"/>
  <c r="D241" i="2"/>
  <c r="E241" i="2"/>
  <c r="F241" i="2"/>
  <c r="G241" i="2"/>
  <c r="H241" i="2"/>
  <c r="I241" i="2" s="1"/>
  <c r="L241" i="2"/>
  <c r="M241" i="2" s="1"/>
  <c r="N241" i="2"/>
  <c r="O241" i="2"/>
  <c r="P241" i="2" s="1"/>
  <c r="Q241" i="2"/>
  <c r="R241" i="2" s="1"/>
  <c r="S241" i="2"/>
  <c r="T241" i="2" s="1"/>
  <c r="J241" i="2"/>
  <c r="K241" i="2" s="1"/>
  <c r="U241" i="2"/>
  <c r="C242" i="2"/>
  <c r="D242" i="2"/>
  <c r="E242" i="2"/>
  <c r="F242" i="2"/>
  <c r="G242" i="2"/>
  <c r="H242" i="2"/>
  <c r="I242" i="2" s="1"/>
  <c r="L242" i="2"/>
  <c r="M242" i="2" s="1"/>
  <c r="N242" i="2"/>
  <c r="O242" i="2"/>
  <c r="P242" i="2" s="1"/>
  <c r="Q242" i="2"/>
  <c r="R242" i="2" s="1"/>
  <c r="S242" i="2"/>
  <c r="T242" i="2" s="1"/>
  <c r="J242" i="2"/>
  <c r="K242" i="2" s="1"/>
  <c r="U242" i="2"/>
  <c r="C243" i="2"/>
  <c r="D243" i="2"/>
  <c r="E243" i="2"/>
  <c r="F243" i="2"/>
  <c r="G243" i="2"/>
  <c r="H243" i="2"/>
  <c r="I243" i="2" s="1"/>
  <c r="L243" i="2"/>
  <c r="M243" i="2" s="1"/>
  <c r="N243" i="2"/>
  <c r="O243" i="2"/>
  <c r="P243" i="2" s="1"/>
  <c r="Q243" i="2"/>
  <c r="R243" i="2" s="1"/>
  <c r="S243" i="2"/>
  <c r="T243" i="2" s="1"/>
  <c r="J243" i="2"/>
  <c r="K243" i="2" s="1"/>
  <c r="U243" i="2"/>
  <c r="C244" i="2"/>
  <c r="D244" i="2"/>
  <c r="E244" i="2"/>
  <c r="F244" i="2"/>
  <c r="G244" i="2"/>
  <c r="H244" i="2"/>
  <c r="I244" i="2" s="1"/>
  <c r="L244" i="2"/>
  <c r="M244" i="2" s="1"/>
  <c r="N244" i="2"/>
  <c r="O244" i="2"/>
  <c r="P244" i="2" s="1"/>
  <c r="Q244" i="2"/>
  <c r="R244" i="2" s="1"/>
  <c r="S244" i="2"/>
  <c r="T244" i="2" s="1"/>
  <c r="J244" i="2"/>
  <c r="K244" i="2" s="1"/>
  <c r="U244" i="2"/>
  <c r="C245" i="2"/>
  <c r="D245" i="2"/>
  <c r="E245" i="2"/>
  <c r="F245" i="2"/>
  <c r="G245" i="2"/>
  <c r="H245" i="2"/>
  <c r="I245" i="2" s="1"/>
  <c r="L245" i="2"/>
  <c r="M245" i="2" s="1"/>
  <c r="N245" i="2"/>
  <c r="O245" i="2"/>
  <c r="P245" i="2" s="1"/>
  <c r="Q245" i="2"/>
  <c r="R245" i="2" s="1"/>
  <c r="S245" i="2"/>
  <c r="T245" i="2" s="1"/>
  <c r="J245" i="2"/>
  <c r="K245" i="2" s="1"/>
  <c r="U245" i="2"/>
  <c r="C246" i="2"/>
  <c r="D246" i="2"/>
  <c r="E246" i="2"/>
  <c r="F246" i="2"/>
  <c r="G246" i="2"/>
  <c r="H246" i="2"/>
  <c r="I246" i="2" s="1"/>
  <c r="L246" i="2"/>
  <c r="M246" i="2" s="1"/>
  <c r="N246" i="2"/>
  <c r="O246" i="2"/>
  <c r="P246" i="2" s="1"/>
  <c r="Q246" i="2"/>
  <c r="R246" i="2" s="1"/>
  <c r="S246" i="2"/>
  <c r="T246" i="2" s="1"/>
  <c r="J246" i="2"/>
  <c r="K246" i="2" s="1"/>
  <c r="U246" i="2"/>
  <c r="C247" i="2"/>
  <c r="D247" i="2"/>
  <c r="E247" i="2"/>
  <c r="F247" i="2"/>
  <c r="G247" i="2"/>
  <c r="H247" i="2"/>
  <c r="I247" i="2" s="1"/>
  <c r="L247" i="2"/>
  <c r="M247" i="2" s="1"/>
  <c r="N247" i="2"/>
  <c r="O247" i="2"/>
  <c r="P247" i="2" s="1"/>
  <c r="Q247" i="2"/>
  <c r="R247" i="2" s="1"/>
  <c r="S247" i="2"/>
  <c r="T247" i="2" s="1"/>
  <c r="J247" i="2"/>
  <c r="K247" i="2" s="1"/>
  <c r="U247" i="2"/>
  <c r="C248" i="2"/>
  <c r="D248" i="2"/>
  <c r="E248" i="2"/>
  <c r="F248" i="2"/>
  <c r="G248" i="2"/>
  <c r="H248" i="2"/>
  <c r="I248" i="2" s="1"/>
  <c r="L248" i="2"/>
  <c r="M248" i="2" s="1"/>
  <c r="N248" i="2"/>
  <c r="O248" i="2"/>
  <c r="P248" i="2" s="1"/>
  <c r="Q248" i="2"/>
  <c r="R248" i="2" s="1"/>
  <c r="S248" i="2"/>
  <c r="T248" i="2" s="1"/>
  <c r="J248" i="2"/>
  <c r="K248" i="2" s="1"/>
  <c r="U248" i="2"/>
  <c r="C249" i="2"/>
  <c r="D249" i="2"/>
  <c r="E249" i="2"/>
  <c r="F249" i="2"/>
  <c r="G249" i="2"/>
  <c r="H249" i="2"/>
  <c r="I249" i="2" s="1"/>
  <c r="L249" i="2"/>
  <c r="M249" i="2" s="1"/>
  <c r="N249" i="2"/>
  <c r="O249" i="2"/>
  <c r="P249" i="2" s="1"/>
  <c r="Q249" i="2"/>
  <c r="R249" i="2" s="1"/>
  <c r="S249" i="2"/>
  <c r="T249" i="2" s="1"/>
  <c r="J249" i="2"/>
  <c r="K249" i="2" s="1"/>
  <c r="U249" i="2"/>
  <c r="C250" i="2"/>
  <c r="D250" i="2"/>
  <c r="E250" i="2"/>
  <c r="F250" i="2"/>
  <c r="G250" i="2"/>
  <c r="H250" i="2"/>
  <c r="I250" i="2" s="1"/>
  <c r="L250" i="2"/>
  <c r="M250" i="2" s="1"/>
  <c r="N250" i="2"/>
  <c r="O250" i="2"/>
  <c r="P250" i="2" s="1"/>
  <c r="Q250" i="2"/>
  <c r="R250" i="2" s="1"/>
  <c r="S250" i="2"/>
  <c r="T250" i="2" s="1"/>
  <c r="J250" i="2"/>
  <c r="K250" i="2" s="1"/>
  <c r="U250" i="2"/>
  <c r="C251" i="2"/>
  <c r="D251" i="2"/>
  <c r="E251" i="2"/>
  <c r="F251" i="2"/>
  <c r="G251" i="2"/>
  <c r="H251" i="2"/>
  <c r="I251" i="2" s="1"/>
  <c r="L251" i="2"/>
  <c r="M251" i="2" s="1"/>
  <c r="N251" i="2"/>
  <c r="O251" i="2"/>
  <c r="P251" i="2" s="1"/>
  <c r="Q251" i="2"/>
  <c r="R251" i="2" s="1"/>
  <c r="S251" i="2"/>
  <c r="T251" i="2" s="1"/>
  <c r="J251" i="2"/>
  <c r="K251" i="2" s="1"/>
  <c r="U251" i="2"/>
  <c r="C252" i="2"/>
  <c r="D252" i="2"/>
  <c r="E252" i="2"/>
  <c r="F252" i="2"/>
  <c r="G252" i="2"/>
  <c r="H252" i="2"/>
  <c r="I252" i="2" s="1"/>
  <c r="L252" i="2"/>
  <c r="M252" i="2" s="1"/>
  <c r="N252" i="2"/>
  <c r="O252" i="2"/>
  <c r="P252" i="2" s="1"/>
  <c r="Q252" i="2"/>
  <c r="R252" i="2" s="1"/>
  <c r="S252" i="2"/>
  <c r="T252" i="2" s="1"/>
  <c r="J252" i="2"/>
  <c r="K252" i="2" s="1"/>
  <c r="U252" i="2"/>
  <c r="C253" i="2"/>
  <c r="D253" i="2"/>
  <c r="E253" i="2"/>
  <c r="F253" i="2"/>
  <c r="G253" i="2"/>
  <c r="H253" i="2"/>
  <c r="I253" i="2" s="1"/>
  <c r="L253" i="2"/>
  <c r="M253" i="2" s="1"/>
  <c r="N253" i="2"/>
  <c r="O253" i="2"/>
  <c r="P253" i="2" s="1"/>
  <c r="Q253" i="2"/>
  <c r="R253" i="2" s="1"/>
  <c r="S253" i="2"/>
  <c r="T253" i="2" s="1"/>
  <c r="J253" i="2"/>
  <c r="K253" i="2" s="1"/>
  <c r="U253" i="2"/>
  <c r="C254" i="2"/>
  <c r="D254" i="2"/>
  <c r="E254" i="2"/>
  <c r="F254" i="2"/>
  <c r="G254" i="2"/>
  <c r="H254" i="2"/>
  <c r="I254" i="2" s="1"/>
  <c r="L254" i="2"/>
  <c r="M254" i="2" s="1"/>
  <c r="N254" i="2"/>
  <c r="O254" i="2"/>
  <c r="P254" i="2" s="1"/>
  <c r="Q254" i="2"/>
  <c r="R254" i="2" s="1"/>
  <c r="S254" i="2"/>
  <c r="T254" i="2" s="1"/>
  <c r="J254" i="2"/>
  <c r="K254" i="2" s="1"/>
  <c r="U254" i="2"/>
  <c r="C255" i="2"/>
  <c r="D255" i="2"/>
  <c r="E255" i="2"/>
  <c r="F255" i="2"/>
  <c r="G255" i="2"/>
  <c r="H255" i="2"/>
  <c r="I255" i="2" s="1"/>
  <c r="L255" i="2"/>
  <c r="M255" i="2" s="1"/>
  <c r="N255" i="2"/>
  <c r="O255" i="2"/>
  <c r="P255" i="2" s="1"/>
  <c r="Q255" i="2"/>
  <c r="R255" i="2" s="1"/>
  <c r="S255" i="2"/>
  <c r="T255" i="2" s="1"/>
  <c r="J255" i="2"/>
  <c r="K255" i="2" s="1"/>
  <c r="U255" i="2"/>
  <c r="C256" i="2"/>
  <c r="D256" i="2"/>
  <c r="E256" i="2"/>
  <c r="F256" i="2"/>
  <c r="G256" i="2"/>
  <c r="H256" i="2"/>
  <c r="I256" i="2" s="1"/>
  <c r="L256" i="2"/>
  <c r="M256" i="2" s="1"/>
  <c r="N256" i="2"/>
  <c r="O256" i="2"/>
  <c r="P256" i="2" s="1"/>
  <c r="Q256" i="2"/>
  <c r="R256" i="2" s="1"/>
  <c r="S256" i="2"/>
  <c r="T256" i="2" s="1"/>
  <c r="J256" i="2"/>
  <c r="K256" i="2" s="1"/>
  <c r="U256" i="2"/>
  <c r="C257" i="2"/>
  <c r="D257" i="2"/>
  <c r="E257" i="2"/>
  <c r="F257" i="2"/>
  <c r="G257" i="2"/>
  <c r="H257" i="2"/>
  <c r="I257" i="2" s="1"/>
  <c r="L257" i="2"/>
  <c r="M257" i="2" s="1"/>
  <c r="N257" i="2"/>
  <c r="O257" i="2"/>
  <c r="P257" i="2" s="1"/>
  <c r="Q257" i="2"/>
  <c r="R257" i="2" s="1"/>
  <c r="S257" i="2"/>
  <c r="T257" i="2" s="1"/>
  <c r="J257" i="2"/>
  <c r="K257" i="2" s="1"/>
  <c r="U257" i="2"/>
  <c r="C258" i="2"/>
  <c r="D258" i="2"/>
  <c r="E258" i="2"/>
  <c r="F258" i="2"/>
  <c r="G258" i="2"/>
  <c r="H258" i="2"/>
  <c r="I258" i="2" s="1"/>
  <c r="L258" i="2"/>
  <c r="M258" i="2" s="1"/>
  <c r="N258" i="2"/>
  <c r="O258" i="2"/>
  <c r="P258" i="2" s="1"/>
  <c r="Q258" i="2"/>
  <c r="R258" i="2" s="1"/>
  <c r="S258" i="2"/>
  <c r="T258" i="2" s="1"/>
  <c r="J258" i="2"/>
  <c r="K258" i="2" s="1"/>
  <c r="U258" i="2"/>
  <c r="C259" i="2"/>
  <c r="D259" i="2"/>
  <c r="E259" i="2"/>
  <c r="F259" i="2"/>
  <c r="G259" i="2"/>
  <c r="H259" i="2"/>
  <c r="I259" i="2" s="1"/>
  <c r="L259" i="2"/>
  <c r="M259" i="2" s="1"/>
  <c r="N259" i="2"/>
  <c r="O259" i="2"/>
  <c r="P259" i="2" s="1"/>
  <c r="Q259" i="2"/>
  <c r="R259" i="2" s="1"/>
  <c r="S259" i="2"/>
  <c r="T259" i="2" s="1"/>
  <c r="J259" i="2"/>
  <c r="K259" i="2" s="1"/>
  <c r="U259" i="2"/>
  <c r="C260" i="2"/>
  <c r="D260" i="2"/>
  <c r="E260" i="2"/>
  <c r="F260" i="2"/>
  <c r="G260" i="2"/>
  <c r="H260" i="2"/>
  <c r="I260" i="2" s="1"/>
  <c r="L260" i="2"/>
  <c r="M260" i="2" s="1"/>
  <c r="N260" i="2"/>
  <c r="O260" i="2"/>
  <c r="P260" i="2" s="1"/>
  <c r="Q260" i="2"/>
  <c r="R260" i="2" s="1"/>
  <c r="S260" i="2"/>
  <c r="T260" i="2" s="1"/>
  <c r="J260" i="2"/>
  <c r="K260" i="2" s="1"/>
  <c r="U260" i="2"/>
  <c r="C261" i="2"/>
  <c r="D261" i="2"/>
  <c r="E261" i="2"/>
  <c r="F261" i="2"/>
  <c r="G261" i="2"/>
  <c r="H261" i="2"/>
  <c r="I261" i="2" s="1"/>
  <c r="L261" i="2"/>
  <c r="M261" i="2" s="1"/>
  <c r="N261" i="2"/>
  <c r="O261" i="2"/>
  <c r="P261" i="2" s="1"/>
  <c r="Q261" i="2"/>
  <c r="R261" i="2" s="1"/>
  <c r="S261" i="2"/>
  <c r="T261" i="2" s="1"/>
  <c r="J261" i="2"/>
  <c r="K261" i="2" s="1"/>
  <c r="U261" i="2"/>
  <c r="C262" i="2"/>
  <c r="D262" i="2"/>
  <c r="E262" i="2"/>
  <c r="F262" i="2"/>
  <c r="G262" i="2"/>
  <c r="H262" i="2"/>
  <c r="I262" i="2" s="1"/>
  <c r="L262" i="2"/>
  <c r="M262" i="2" s="1"/>
  <c r="N262" i="2"/>
  <c r="O262" i="2"/>
  <c r="P262" i="2" s="1"/>
  <c r="Q262" i="2"/>
  <c r="R262" i="2" s="1"/>
  <c r="S262" i="2"/>
  <c r="T262" i="2" s="1"/>
  <c r="J262" i="2"/>
  <c r="K262" i="2" s="1"/>
  <c r="U262" i="2"/>
  <c r="C263" i="2"/>
  <c r="D263" i="2"/>
  <c r="E263" i="2"/>
  <c r="F263" i="2"/>
  <c r="G263" i="2"/>
  <c r="H263" i="2"/>
  <c r="I263" i="2" s="1"/>
  <c r="L263" i="2"/>
  <c r="M263" i="2" s="1"/>
  <c r="N263" i="2"/>
  <c r="O263" i="2"/>
  <c r="P263" i="2" s="1"/>
  <c r="Q263" i="2"/>
  <c r="R263" i="2" s="1"/>
  <c r="S263" i="2"/>
  <c r="T263" i="2" s="1"/>
  <c r="J263" i="2"/>
  <c r="K263" i="2" s="1"/>
  <c r="U263" i="2"/>
  <c r="C264" i="2"/>
  <c r="D264" i="2"/>
  <c r="E264" i="2"/>
  <c r="F264" i="2"/>
  <c r="G264" i="2"/>
  <c r="H264" i="2"/>
  <c r="I264" i="2" s="1"/>
  <c r="L264" i="2"/>
  <c r="M264" i="2" s="1"/>
  <c r="N264" i="2"/>
  <c r="O264" i="2"/>
  <c r="P264" i="2" s="1"/>
  <c r="Q264" i="2"/>
  <c r="R264" i="2" s="1"/>
  <c r="S264" i="2"/>
  <c r="T264" i="2" s="1"/>
  <c r="J264" i="2"/>
  <c r="K264" i="2" s="1"/>
  <c r="U264" i="2"/>
  <c r="C265" i="2"/>
  <c r="D265" i="2"/>
  <c r="E265" i="2"/>
  <c r="F265" i="2"/>
  <c r="G265" i="2"/>
  <c r="H265" i="2"/>
  <c r="I265" i="2" s="1"/>
  <c r="L265" i="2"/>
  <c r="M265" i="2" s="1"/>
  <c r="N265" i="2"/>
  <c r="O265" i="2"/>
  <c r="P265" i="2" s="1"/>
  <c r="Q265" i="2"/>
  <c r="R265" i="2" s="1"/>
  <c r="S265" i="2"/>
  <c r="T265" i="2" s="1"/>
  <c r="J265" i="2"/>
  <c r="K265" i="2" s="1"/>
  <c r="U265" i="2"/>
  <c r="C266" i="2"/>
  <c r="D266" i="2"/>
  <c r="E266" i="2"/>
  <c r="F266" i="2"/>
  <c r="G266" i="2"/>
  <c r="H266" i="2"/>
  <c r="I266" i="2" s="1"/>
  <c r="L266" i="2"/>
  <c r="M266" i="2" s="1"/>
  <c r="N266" i="2"/>
  <c r="O266" i="2"/>
  <c r="P266" i="2" s="1"/>
  <c r="Q266" i="2"/>
  <c r="R266" i="2" s="1"/>
  <c r="S266" i="2"/>
  <c r="T266" i="2" s="1"/>
  <c r="J266" i="2"/>
  <c r="K266" i="2" s="1"/>
  <c r="U266" i="2"/>
  <c r="C267" i="2"/>
  <c r="D267" i="2"/>
  <c r="E267" i="2"/>
  <c r="F267" i="2"/>
  <c r="G267" i="2"/>
  <c r="H267" i="2"/>
  <c r="I267" i="2" s="1"/>
  <c r="L267" i="2"/>
  <c r="M267" i="2" s="1"/>
  <c r="N267" i="2"/>
  <c r="O267" i="2"/>
  <c r="P267" i="2" s="1"/>
  <c r="Q267" i="2"/>
  <c r="R267" i="2" s="1"/>
  <c r="S267" i="2"/>
  <c r="T267" i="2" s="1"/>
  <c r="J267" i="2"/>
  <c r="K267" i="2" s="1"/>
  <c r="U267" i="2"/>
  <c r="C268" i="2"/>
  <c r="D268" i="2"/>
  <c r="E268" i="2"/>
  <c r="F268" i="2"/>
  <c r="G268" i="2"/>
  <c r="H268" i="2"/>
  <c r="I268" i="2" s="1"/>
  <c r="L268" i="2"/>
  <c r="M268" i="2" s="1"/>
  <c r="N268" i="2"/>
  <c r="O268" i="2"/>
  <c r="P268" i="2" s="1"/>
  <c r="Q268" i="2"/>
  <c r="R268" i="2" s="1"/>
  <c r="S268" i="2"/>
  <c r="T268" i="2" s="1"/>
  <c r="J268" i="2"/>
  <c r="K268" i="2" s="1"/>
  <c r="U268" i="2"/>
  <c r="C269" i="2"/>
  <c r="D269" i="2"/>
  <c r="E269" i="2"/>
  <c r="F269" i="2"/>
  <c r="G269" i="2"/>
  <c r="H269" i="2"/>
  <c r="I269" i="2" s="1"/>
  <c r="L269" i="2"/>
  <c r="M269" i="2" s="1"/>
  <c r="N269" i="2"/>
  <c r="O269" i="2"/>
  <c r="P269" i="2" s="1"/>
  <c r="Q269" i="2"/>
  <c r="R269" i="2" s="1"/>
  <c r="S269" i="2"/>
  <c r="T269" i="2" s="1"/>
  <c r="J269" i="2"/>
  <c r="K269" i="2" s="1"/>
  <c r="U269" i="2"/>
  <c r="C270" i="2"/>
  <c r="D270" i="2"/>
  <c r="E270" i="2"/>
  <c r="F270" i="2"/>
  <c r="G270" i="2"/>
  <c r="H270" i="2"/>
  <c r="I270" i="2" s="1"/>
  <c r="L270" i="2"/>
  <c r="M270" i="2" s="1"/>
  <c r="N270" i="2"/>
  <c r="O270" i="2"/>
  <c r="P270" i="2" s="1"/>
  <c r="Q270" i="2"/>
  <c r="R270" i="2" s="1"/>
  <c r="S270" i="2"/>
  <c r="T270" i="2" s="1"/>
  <c r="J270" i="2"/>
  <c r="K270" i="2" s="1"/>
  <c r="U270" i="2"/>
  <c r="C271" i="2"/>
  <c r="D271" i="2"/>
  <c r="E271" i="2"/>
  <c r="F271" i="2"/>
  <c r="G271" i="2"/>
  <c r="H271" i="2"/>
  <c r="I271" i="2" s="1"/>
  <c r="L271" i="2"/>
  <c r="M271" i="2" s="1"/>
  <c r="N271" i="2"/>
  <c r="O271" i="2"/>
  <c r="P271" i="2" s="1"/>
  <c r="Q271" i="2"/>
  <c r="R271" i="2" s="1"/>
  <c r="S271" i="2"/>
  <c r="T271" i="2" s="1"/>
  <c r="J271" i="2"/>
  <c r="K271" i="2" s="1"/>
  <c r="U271" i="2"/>
  <c r="C272" i="2"/>
  <c r="D272" i="2"/>
  <c r="E272" i="2"/>
  <c r="F272" i="2"/>
  <c r="G272" i="2"/>
  <c r="H272" i="2"/>
  <c r="I272" i="2" s="1"/>
  <c r="L272" i="2"/>
  <c r="M272" i="2" s="1"/>
  <c r="N272" i="2"/>
  <c r="O272" i="2"/>
  <c r="P272" i="2" s="1"/>
  <c r="Q272" i="2"/>
  <c r="R272" i="2" s="1"/>
  <c r="S272" i="2"/>
  <c r="T272" i="2" s="1"/>
  <c r="J272" i="2"/>
  <c r="K272" i="2" s="1"/>
  <c r="U272" i="2"/>
  <c r="C273" i="2"/>
  <c r="D273" i="2"/>
  <c r="E273" i="2"/>
  <c r="F273" i="2"/>
  <c r="G273" i="2"/>
  <c r="H273" i="2"/>
  <c r="I273" i="2" s="1"/>
  <c r="L273" i="2"/>
  <c r="M273" i="2" s="1"/>
  <c r="N273" i="2"/>
  <c r="O273" i="2"/>
  <c r="P273" i="2" s="1"/>
  <c r="Q273" i="2"/>
  <c r="R273" i="2" s="1"/>
  <c r="S273" i="2"/>
  <c r="T273" i="2" s="1"/>
  <c r="J273" i="2"/>
  <c r="K273" i="2" s="1"/>
  <c r="U273" i="2"/>
  <c r="C274" i="2"/>
  <c r="D274" i="2"/>
  <c r="E274" i="2"/>
  <c r="F274" i="2"/>
  <c r="G274" i="2"/>
  <c r="H274" i="2"/>
  <c r="I274" i="2" s="1"/>
  <c r="L274" i="2"/>
  <c r="M274" i="2" s="1"/>
  <c r="N274" i="2"/>
  <c r="O274" i="2"/>
  <c r="P274" i="2" s="1"/>
  <c r="Q274" i="2"/>
  <c r="R274" i="2" s="1"/>
  <c r="S274" i="2"/>
  <c r="T274" i="2" s="1"/>
  <c r="J274" i="2"/>
  <c r="K274" i="2" s="1"/>
  <c r="U274" i="2"/>
  <c r="C275" i="2"/>
  <c r="D275" i="2"/>
  <c r="E275" i="2"/>
  <c r="F275" i="2"/>
  <c r="G275" i="2"/>
  <c r="H275" i="2"/>
  <c r="I275" i="2" s="1"/>
  <c r="L275" i="2"/>
  <c r="M275" i="2" s="1"/>
  <c r="N275" i="2"/>
  <c r="O275" i="2"/>
  <c r="P275" i="2" s="1"/>
  <c r="Q275" i="2"/>
  <c r="R275" i="2" s="1"/>
  <c r="S275" i="2"/>
  <c r="T275" i="2" s="1"/>
  <c r="J275" i="2"/>
  <c r="K275" i="2" s="1"/>
  <c r="U275" i="2"/>
  <c r="C276" i="2"/>
  <c r="D276" i="2"/>
  <c r="E276" i="2"/>
  <c r="F276" i="2"/>
  <c r="G276" i="2"/>
  <c r="H276" i="2"/>
  <c r="I276" i="2" s="1"/>
  <c r="L276" i="2"/>
  <c r="M276" i="2" s="1"/>
  <c r="N276" i="2"/>
  <c r="O276" i="2"/>
  <c r="P276" i="2" s="1"/>
  <c r="Q276" i="2"/>
  <c r="R276" i="2" s="1"/>
  <c r="S276" i="2"/>
  <c r="T276" i="2" s="1"/>
  <c r="J276" i="2"/>
  <c r="K276" i="2" s="1"/>
  <c r="U276" i="2"/>
  <c r="C277" i="2"/>
  <c r="D277" i="2"/>
  <c r="E277" i="2"/>
  <c r="F277" i="2"/>
  <c r="G277" i="2"/>
  <c r="H277" i="2"/>
  <c r="I277" i="2" s="1"/>
  <c r="L277" i="2"/>
  <c r="M277" i="2" s="1"/>
  <c r="N277" i="2"/>
  <c r="O277" i="2"/>
  <c r="P277" i="2" s="1"/>
  <c r="Q277" i="2"/>
  <c r="R277" i="2" s="1"/>
  <c r="S277" i="2"/>
  <c r="T277" i="2" s="1"/>
  <c r="J277" i="2"/>
  <c r="K277" i="2" s="1"/>
  <c r="U277" i="2"/>
  <c r="C278" i="2"/>
  <c r="D278" i="2"/>
  <c r="E278" i="2"/>
  <c r="F278" i="2"/>
  <c r="G278" i="2"/>
  <c r="H278" i="2"/>
  <c r="I278" i="2" s="1"/>
  <c r="L278" i="2"/>
  <c r="M278" i="2" s="1"/>
  <c r="N278" i="2"/>
  <c r="O278" i="2"/>
  <c r="P278" i="2" s="1"/>
  <c r="Q278" i="2"/>
  <c r="R278" i="2" s="1"/>
  <c r="S278" i="2"/>
  <c r="T278" i="2" s="1"/>
  <c r="J278" i="2"/>
  <c r="K278" i="2" s="1"/>
  <c r="U278" i="2"/>
  <c r="C279" i="2"/>
  <c r="D279" i="2"/>
  <c r="E279" i="2"/>
  <c r="F279" i="2"/>
  <c r="G279" i="2"/>
  <c r="H279" i="2"/>
  <c r="I279" i="2" s="1"/>
  <c r="L279" i="2"/>
  <c r="M279" i="2" s="1"/>
  <c r="N279" i="2"/>
  <c r="O279" i="2"/>
  <c r="P279" i="2" s="1"/>
  <c r="Q279" i="2"/>
  <c r="R279" i="2" s="1"/>
  <c r="S279" i="2"/>
  <c r="T279" i="2" s="1"/>
  <c r="J279" i="2"/>
  <c r="K279" i="2" s="1"/>
  <c r="U279" i="2"/>
  <c r="C280" i="2"/>
  <c r="D280" i="2"/>
  <c r="E280" i="2"/>
  <c r="F280" i="2"/>
  <c r="G280" i="2"/>
  <c r="H280" i="2"/>
  <c r="I280" i="2" s="1"/>
  <c r="L280" i="2"/>
  <c r="M280" i="2" s="1"/>
  <c r="N280" i="2"/>
  <c r="O280" i="2"/>
  <c r="P280" i="2" s="1"/>
  <c r="Q280" i="2"/>
  <c r="R280" i="2" s="1"/>
  <c r="S280" i="2"/>
  <c r="T280" i="2" s="1"/>
  <c r="J280" i="2"/>
  <c r="K280" i="2" s="1"/>
  <c r="U280" i="2"/>
  <c r="C281" i="2"/>
  <c r="D281" i="2"/>
  <c r="E281" i="2"/>
  <c r="F281" i="2"/>
  <c r="G281" i="2"/>
  <c r="H281" i="2"/>
  <c r="I281" i="2" s="1"/>
  <c r="L281" i="2"/>
  <c r="M281" i="2" s="1"/>
  <c r="N281" i="2"/>
  <c r="O281" i="2"/>
  <c r="P281" i="2" s="1"/>
  <c r="Q281" i="2"/>
  <c r="R281" i="2" s="1"/>
  <c r="S281" i="2"/>
  <c r="T281" i="2" s="1"/>
  <c r="J281" i="2"/>
  <c r="K281" i="2" s="1"/>
  <c r="U281" i="2"/>
  <c r="C282" i="2"/>
  <c r="D282" i="2"/>
  <c r="E282" i="2"/>
  <c r="F282" i="2"/>
  <c r="G282" i="2"/>
  <c r="H282" i="2"/>
  <c r="I282" i="2" s="1"/>
  <c r="L282" i="2"/>
  <c r="M282" i="2" s="1"/>
  <c r="N282" i="2"/>
  <c r="O282" i="2"/>
  <c r="P282" i="2" s="1"/>
  <c r="Q282" i="2"/>
  <c r="R282" i="2" s="1"/>
  <c r="S282" i="2"/>
  <c r="T282" i="2" s="1"/>
  <c r="J282" i="2"/>
  <c r="K282" i="2" s="1"/>
  <c r="U282" i="2"/>
  <c r="C283" i="2"/>
  <c r="D283" i="2"/>
  <c r="E283" i="2"/>
  <c r="F283" i="2"/>
  <c r="G283" i="2"/>
  <c r="H283" i="2"/>
  <c r="I283" i="2" s="1"/>
  <c r="L283" i="2"/>
  <c r="M283" i="2" s="1"/>
  <c r="N283" i="2"/>
  <c r="O283" i="2"/>
  <c r="P283" i="2" s="1"/>
  <c r="Q283" i="2"/>
  <c r="R283" i="2" s="1"/>
  <c r="S283" i="2"/>
  <c r="T283" i="2" s="1"/>
  <c r="J283" i="2"/>
  <c r="K283" i="2" s="1"/>
  <c r="U283" i="2"/>
  <c r="C284" i="2"/>
  <c r="D284" i="2"/>
  <c r="E284" i="2"/>
  <c r="F284" i="2"/>
  <c r="G284" i="2"/>
  <c r="H284" i="2"/>
  <c r="I284" i="2" s="1"/>
  <c r="L284" i="2"/>
  <c r="M284" i="2" s="1"/>
  <c r="N284" i="2"/>
  <c r="O284" i="2"/>
  <c r="P284" i="2" s="1"/>
  <c r="Q284" i="2"/>
  <c r="R284" i="2" s="1"/>
  <c r="S284" i="2"/>
  <c r="T284" i="2" s="1"/>
  <c r="J284" i="2"/>
  <c r="K284" i="2" s="1"/>
  <c r="U284" i="2"/>
  <c r="C285" i="2"/>
  <c r="D285" i="2"/>
  <c r="E285" i="2"/>
  <c r="F285" i="2"/>
  <c r="G285" i="2"/>
  <c r="H285" i="2"/>
  <c r="I285" i="2" s="1"/>
  <c r="L285" i="2"/>
  <c r="M285" i="2" s="1"/>
  <c r="N285" i="2"/>
  <c r="O285" i="2"/>
  <c r="P285" i="2" s="1"/>
  <c r="Q285" i="2"/>
  <c r="R285" i="2" s="1"/>
  <c r="S285" i="2"/>
  <c r="T285" i="2" s="1"/>
  <c r="J285" i="2"/>
  <c r="K285" i="2" s="1"/>
  <c r="U285" i="2"/>
  <c r="C286" i="2"/>
  <c r="D286" i="2"/>
  <c r="E286" i="2"/>
  <c r="F286" i="2"/>
  <c r="G286" i="2"/>
  <c r="H286" i="2"/>
  <c r="I286" i="2" s="1"/>
  <c r="L286" i="2"/>
  <c r="M286" i="2" s="1"/>
  <c r="N286" i="2"/>
  <c r="O286" i="2"/>
  <c r="P286" i="2" s="1"/>
  <c r="Q286" i="2"/>
  <c r="R286" i="2" s="1"/>
  <c r="S286" i="2"/>
  <c r="T286" i="2" s="1"/>
  <c r="J286" i="2"/>
  <c r="K286" i="2" s="1"/>
  <c r="U286" i="2"/>
  <c r="C287" i="2"/>
  <c r="D287" i="2"/>
  <c r="E287" i="2"/>
  <c r="F287" i="2"/>
  <c r="G287" i="2"/>
  <c r="H287" i="2"/>
  <c r="I287" i="2" s="1"/>
  <c r="L287" i="2"/>
  <c r="M287" i="2" s="1"/>
  <c r="N287" i="2"/>
  <c r="O287" i="2"/>
  <c r="P287" i="2" s="1"/>
  <c r="Q287" i="2"/>
  <c r="R287" i="2" s="1"/>
  <c r="S287" i="2"/>
  <c r="T287" i="2" s="1"/>
  <c r="J287" i="2"/>
  <c r="K287" i="2" s="1"/>
  <c r="U287" i="2"/>
  <c r="C288" i="2"/>
  <c r="D288" i="2"/>
  <c r="E288" i="2"/>
  <c r="F288" i="2"/>
  <c r="G288" i="2"/>
  <c r="H288" i="2"/>
  <c r="I288" i="2" s="1"/>
  <c r="L288" i="2"/>
  <c r="M288" i="2" s="1"/>
  <c r="N288" i="2"/>
  <c r="O288" i="2"/>
  <c r="P288" i="2" s="1"/>
  <c r="Q288" i="2"/>
  <c r="R288" i="2" s="1"/>
  <c r="S288" i="2"/>
  <c r="T288" i="2" s="1"/>
  <c r="J288" i="2"/>
  <c r="K288" i="2" s="1"/>
  <c r="U288" i="2"/>
  <c r="C289" i="2"/>
  <c r="D289" i="2"/>
  <c r="E289" i="2"/>
  <c r="F289" i="2"/>
  <c r="G289" i="2"/>
  <c r="H289" i="2"/>
  <c r="I289" i="2" s="1"/>
  <c r="L289" i="2"/>
  <c r="M289" i="2" s="1"/>
  <c r="N289" i="2"/>
  <c r="O289" i="2"/>
  <c r="P289" i="2" s="1"/>
  <c r="Q289" i="2"/>
  <c r="R289" i="2" s="1"/>
  <c r="S289" i="2"/>
  <c r="T289" i="2" s="1"/>
  <c r="J289" i="2"/>
  <c r="K289" i="2" s="1"/>
  <c r="U289" i="2"/>
  <c r="C290" i="2"/>
  <c r="D290" i="2"/>
  <c r="E290" i="2"/>
  <c r="F290" i="2"/>
  <c r="G290" i="2"/>
  <c r="H290" i="2"/>
  <c r="I290" i="2" s="1"/>
  <c r="L290" i="2"/>
  <c r="M290" i="2" s="1"/>
  <c r="N290" i="2"/>
  <c r="O290" i="2"/>
  <c r="P290" i="2" s="1"/>
  <c r="Q290" i="2"/>
  <c r="R290" i="2" s="1"/>
  <c r="S290" i="2"/>
  <c r="T290" i="2" s="1"/>
  <c r="J290" i="2"/>
  <c r="K290" i="2" s="1"/>
  <c r="U290" i="2"/>
  <c r="C291" i="2"/>
  <c r="D291" i="2"/>
  <c r="E291" i="2"/>
  <c r="F291" i="2"/>
  <c r="G291" i="2"/>
  <c r="H291" i="2"/>
  <c r="I291" i="2" s="1"/>
  <c r="L291" i="2"/>
  <c r="M291" i="2" s="1"/>
  <c r="N291" i="2"/>
  <c r="O291" i="2"/>
  <c r="P291" i="2" s="1"/>
  <c r="Q291" i="2"/>
  <c r="R291" i="2" s="1"/>
  <c r="S291" i="2"/>
  <c r="T291" i="2" s="1"/>
  <c r="J291" i="2"/>
  <c r="K291" i="2" s="1"/>
  <c r="U291" i="2"/>
  <c r="C292" i="2"/>
  <c r="D292" i="2"/>
  <c r="E292" i="2"/>
  <c r="F292" i="2"/>
  <c r="G292" i="2"/>
  <c r="H292" i="2"/>
  <c r="I292" i="2" s="1"/>
  <c r="L292" i="2"/>
  <c r="M292" i="2" s="1"/>
  <c r="N292" i="2"/>
  <c r="O292" i="2"/>
  <c r="P292" i="2" s="1"/>
  <c r="Q292" i="2"/>
  <c r="R292" i="2" s="1"/>
  <c r="S292" i="2"/>
  <c r="T292" i="2" s="1"/>
  <c r="J292" i="2"/>
  <c r="K292" i="2" s="1"/>
  <c r="U292" i="2"/>
  <c r="C293" i="2"/>
  <c r="D293" i="2"/>
  <c r="E293" i="2"/>
  <c r="F293" i="2"/>
  <c r="G293" i="2"/>
  <c r="H293" i="2"/>
  <c r="I293" i="2" s="1"/>
  <c r="L293" i="2"/>
  <c r="M293" i="2" s="1"/>
  <c r="N293" i="2"/>
  <c r="O293" i="2"/>
  <c r="P293" i="2" s="1"/>
  <c r="Q293" i="2"/>
  <c r="R293" i="2" s="1"/>
  <c r="S293" i="2"/>
  <c r="T293" i="2" s="1"/>
  <c r="J293" i="2"/>
  <c r="K293" i="2" s="1"/>
  <c r="U293" i="2"/>
  <c r="C294" i="2"/>
  <c r="D294" i="2"/>
  <c r="E294" i="2"/>
  <c r="F294" i="2"/>
  <c r="G294" i="2"/>
  <c r="H294" i="2"/>
  <c r="I294" i="2" s="1"/>
  <c r="L294" i="2"/>
  <c r="M294" i="2" s="1"/>
  <c r="N294" i="2"/>
  <c r="O294" i="2"/>
  <c r="P294" i="2" s="1"/>
  <c r="Q294" i="2"/>
  <c r="R294" i="2" s="1"/>
  <c r="S294" i="2"/>
  <c r="T294" i="2" s="1"/>
  <c r="J294" i="2"/>
  <c r="K294" i="2" s="1"/>
  <c r="U294" i="2"/>
  <c r="C295" i="2"/>
  <c r="D295" i="2"/>
  <c r="E295" i="2"/>
  <c r="F295" i="2"/>
  <c r="G295" i="2"/>
  <c r="H295" i="2"/>
  <c r="I295" i="2" s="1"/>
  <c r="L295" i="2"/>
  <c r="M295" i="2" s="1"/>
  <c r="N295" i="2"/>
  <c r="O295" i="2"/>
  <c r="P295" i="2" s="1"/>
  <c r="Q295" i="2"/>
  <c r="R295" i="2" s="1"/>
  <c r="S295" i="2"/>
  <c r="T295" i="2" s="1"/>
  <c r="J295" i="2"/>
  <c r="K295" i="2" s="1"/>
  <c r="U295" i="2"/>
  <c r="C296" i="2"/>
  <c r="D296" i="2"/>
  <c r="E296" i="2"/>
  <c r="F296" i="2"/>
  <c r="G296" i="2"/>
  <c r="H296" i="2"/>
  <c r="I296" i="2" s="1"/>
  <c r="L296" i="2"/>
  <c r="M296" i="2" s="1"/>
  <c r="N296" i="2"/>
  <c r="O296" i="2"/>
  <c r="P296" i="2" s="1"/>
  <c r="Q296" i="2"/>
  <c r="R296" i="2" s="1"/>
  <c r="S296" i="2"/>
  <c r="T296" i="2" s="1"/>
  <c r="J296" i="2"/>
  <c r="K296" i="2" s="1"/>
  <c r="U296" i="2"/>
  <c r="C297" i="2"/>
  <c r="D297" i="2"/>
  <c r="E297" i="2"/>
  <c r="F297" i="2"/>
  <c r="G297" i="2"/>
  <c r="H297" i="2"/>
  <c r="I297" i="2" s="1"/>
  <c r="L297" i="2"/>
  <c r="M297" i="2" s="1"/>
  <c r="N297" i="2"/>
  <c r="O297" i="2"/>
  <c r="P297" i="2" s="1"/>
  <c r="Q297" i="2"/>
  <c r="R297" i="2" s="1"/>
  <c r="S297" i="2"/>
  <c r="T297" i="2" s="1"/>
  <c r="J297" i="2"/>
  <c r="K297" i="2" s="1"/>
  <c r="U297" i="2"/>
  <c r="C298" i="2"/>
  <c r="D298" i="2"/>
  <c r="E298" i="2"/>
  <c r="F298" i="2"/>
  <c r="G298" i="2"/>
  <c r="H298" i="2"/>
  <c r="I298" i="2" s="1"/>
  <c r="L298" i="2"/>
  <c r="M298" i="2" s="1"/>
  <c r="N298" i="2"/>
  <c r="O298" i="2"/>
  <c r="P298" i="2" s="1"/>
  <c r="Q298" i="2"/>
  <c r="R298" i="2" s="1"/>
  <c r="S298" i="2"/>
  <c r="T298" i="2" s="1"/>
  <c r="J298" i="2"/>
  <c r="K298" i="2" s="1"/>
  <c r="U298" i="2"/>
  <c r="C299" i="2"/>
  <c r="D299" i="2"/>
  <c r="E299" i="2"/>
  <c r="F299" i="2"/>
  <c r="G299" i="2"/>
  <c r="H299" i="2"/>
  <c r="I299" i="2" s="1"/>
  <c r="L299" i="2"/>
  <c r="M299" i="2" s="1"/>
  <c r="N299" i="2"/>
  <c r="O299" i="2"/>
  <c r="P299" i="2" s="1"/>
  <c r="Q299" i="2"/>
  <c r="R299" i="2" s="1"/>
  <c r="S299" i="2"/>
  <c r="T299" i="2" s="1"/>
  <c r="J299" i="2"/>
  <c r="K299" i="2" s="1"/>
  <c r="U299" i="2"/>
  <c r="C300" i="2"/>
  <c r="D300" i="2"/>
  <c r="E300" i="2"/>
  <c r="F300" i="2"/>
  <c r="G300" i="2"/>
  <c r="H300" i="2"/>
  <c r="I300" i="2" s="1"/>
  <c r="L300" i="2"/>
  <c r="M300" i="2" s="1"/>
  <c r="N300" i="2"/>
  <c r="O300" i="2"/>
  <c r="P300" i="2" s="1"/>
  <c r="Q300" i="2"/>
  <c r="R300" i="2" s="1"/>
  <c r="S300" i="2"/>
  <c r="T300" i="2" s="1"/>
  <c r="J300" i="2"/>
  <c r="K300" i="2" s="1"/>
  <c r="U300" i="2"/>
  <c r="C301" i="2"/>
  <c r="D301" i="2"/>
  <c r="E301" i="2"/>
  <c r="F301" i="2"/>
  <c r="G301" i="2"/>
  <c r="H301" i="2"/>
  <c r="I301" i="2" s="1"/>
  <c r="L301" i="2"/>
  <c r="M301" i="2" s="1"/>
  <c r="N301" i="2"/>
  <c r="O301" i="2"/>
  <c r="P301" i="2" s="1"/>
  <c r="Q301" i="2"/>
  <c r="R301" i="2" s="1"/>
  <c r="S301" i="2"/>
  <c r="T301" i="2" s="1"/>
  <c r="J301" i="2"/>
  <c r="K301" i="2" s="1"/>
  <c r="U301" i="2"/>
  <c r="C302" i="2"/>
  <c r="D302" i="2"/>
  <c r="E302" i="2"/>
  <c r="F302" i="2"/>
  <c r="G302" i="2"/>
  <c r="H302" i="2"/>
  <c r="I302" i="2" s="1"/>
  <c r="L302" i="2"/>
  <c r="M302" i="2" s="1"/>
  <c r="N302" i="2"/>
  <c r="O302" i="2"/>
  <c r="P302" i="2" s="1"/>
  <c r="Q302" i="2"/>
  <c r="R302" i="2" s="1"/>
  <c r="S302" i="2"/>
  <c r="T302" i="2" s="1"/>
  <c r="J302" i="2"/>
  <c r="K302" i="2" s="1"/>
  <c r="U302" i="2"/>
  <c r="C303" i="2"/>
  <c r="D303" i="2"/>
  <c r="E303" i="2"/>
  <c r="F303" i="2"/>
  <c r="G303" i="2"/>
  <c r="H303" i="2"/>
  <c r="I303" i="2" s="1"/>
  <c r="L303" i="2"/>
  <c r="M303" i="2" s="1"/>
  <c r="N303" i="2"/>
  <c r="O303" i="2"/>
  <c r="P303" i="2" s="1"/>
  <c r="Q303" i="2"/>
  <c r="R303" i="2" s="1"/>
  <c r="S303" i="2"/>
  <c r="T303" i="2" s="1"/>
  <c r="J303" i="2"/>
  <c r="K303" i="2" s="1"/>
  <c r="U303" i="2"/>
  <c r="C304" i="2"/>
  <c r="D304" i="2"/>
  <c r="E304" i="2"/>
  <c r="F304" i="2"/>
  <c r="G304" i="2"/>
  <c r="H304" i="2"/>
  <c r="I304" i="2" s="1"/>
  <c r="L304" i="2"/>
  <c r="M304" i="2" s="1"/>
  <c r="N304" i="2"/>
  <c r="O304" i="2"/>
  <c r="P304" i="2" s="1"/>
  <c r="Q304" i="2"/>
  <c r="R304" i="2" s="1"/>
  <c r="S304" i="2"/>
  <c r="T304" i="2" s="1"/>
  <c r="J304" i="2"/>
  <c r="K304" i="2" s="1"/>
  <c r="U304" i="2"/>
  <c r="C305" i="2"/>
  <c r="D305" i="2"/>
  <c r="E305" i="2"/>
  <c r="F305" i="2"/>
  <c r="G305" i="2"/>
  <c r="H305" i="2"/>
  <c r="I305" i="2" s="1"/>
  <c r="L305" i="2"/>
  <c r="M305" i="2" s="1"/>
  <c r="N305" i="2"/>
  <c r="O305" i="2"/>
  <c r="P305" i="2" s="1"/>
  <c r="Q305" i="2"/>
  <c r="R305" i="2" s="1"/>
  <c r="S305" i="2"/>
  <c r="T305" i="2" s="1"/>
  <c r="J305" i="2"/>
  <c r="K305" i="2" s="1"/>
  <c r="U305" i="2"/>
  <c r="C306" i="2"/>
  <c r="D306" i="2"/>
  <c r="E306" i="2"/>
  <c r="F306" i="2"/>
  <c r="G306" i="2"/>
  <c r="H306" i="2"/>
  <c r="I306" i="2" s="1"/>
  <c r="L306" i="2"/>
  <c r="M306" i="2" s="1"/>
  <c r="N306" i="2"/>
  <c r="O306" i="2"/>
  <c r="P306" i="2" s="1"/>
  <c r="Q306" i="2"/>
  <c r="R306" i="2" s="1"/>
  <c r="S306" i="2"/>
  <c r="T306" i="2" s="1"/>
  <c r="J306" i="2"/>
  <c r="K306" i="2" s="1"/>
  <c r="U306" i="2"/>
  <c r="C307" i="2"/>
  <c r="D307" i="2"/>
  <c r="E307" i="2"/>
  <c r="F307" i="2"/>
  <c r="G307" i="2"/>
  <c r="H307" i="2"/>
  <c r="I307" i="2" s="1"/>
  <c r="L307" i="2"/>
  <c r="M307" i="2" s="1"/>
  <c r="N307" i="2"/>
  <c r="O307" i="2"/>
  <c r="P307" i="2" s="1"/>
  <c r="Q307" i="2"/>
  <c r="R307" i="2" s="1"/>
  <c r="S307" i="2"/>
  <c r="T307" i="2" s="1"/>
  <c r="J307" i="2"/>
  <c r="K307" i="2" s="1"/>
  <c r="U307" i="2"/>
  <c r="C308" i="2"/>
  <c r="D308" i="2"/>
  <c r="E308" i="2"/>
  <c r="F308" i="2"/>
  <c r="G308" i="2"/>
  <c r="H308" i="2"/>
  <c r="I308" i="2" s="1"/>
  <c r="L308" i="2"/>
  <c r="M308" i="2" s="1"/>
  <c r="N308" i="2"/>
  <c r="O308" i="2"/>
  <c r="P308" i="2" s="1"/>
  <c r="Q308" i="2"/>
  <c r="R308" i="2" s="1"/>
  <c r="S308" i="2"/>
  <c r="T308" i="2" s="1"/>
  <c r="J308" i="2"/>
  <c r="K308" i="2" s="1"/>
  <c r="U308" i="2"/>
  <c r="C309" i="2"/>
  <c r="D309" i="2"/>
  <c r="E309" i="2"/>
  <c r="F309" i="2"/>
  <c r="G309" i="2"/>
  <c r="H309" i="2"/>
  <c r="I309" i="2" s="1"/>
  <c r="L309" i="2"/>
  <c r="M309" i="2" s="1"/>
  <c r="N309" i="2"/>
  <c r="O309" i="2"/>
  <c r="P309" i="2" s="1"/>
  <c r="Q309" i="2"/>
  <c r="R309" i="2" s="1"/>
  <c r="S309" i="2"/>
  <c r="T309" i="2" s="1"/>
  <c r="J309" i="2"/>
  <c r="K309" i="2" s="1"/>
  <c r="U309" i="2"/>
  <c r="C310" i="2"/>
  <c r="D310" i="2"/>
  <c r="E310" i="2"/>
  <c r="F310" i="2"/>
  <c r="G310" i="2"/>
  <c r="H310" i="2"/>
  <c r="I310" i="2" s="1"/>
  <c r="L310" i="2"/>
  <c r="M310" i="2" s="1"/>
  <c r="N310" i="2"/>
  <c r="O310" i="2"/>
  <c r="P310" i="2" s="1"/>
  <c r="Q310" i="2"/>
  <c r="R310" i="2" s="1"/>
  <c r="S310" i="2"/>
  <c r="T310" i="2" s="1"/>
  <c r="J310" i="2"/>
  <c r="K310" i="2" s="1"/>
  <c r="U310" i="2"/>
  <c r="C311" i="2"/>
  <c r="D311" i="2"/>
  <c r="E311" i="2"/>
  <c r="F311" i="2"/>
  <c r="G311" i="2"/>
  <c r="H311" i="2"/>
  <c r="I311" i="2" s="1"/>
  <c r="L311" i="2"/>
  <c r="M311" i="2" s="1"/>
  <c r="N311" i="2"/>
  <c r="O311" i="2"/>
  <c r="P311" i="2" s="1"/>
  <c r="Q311" i="2"/>
  <c r="R311" i="2" s="1"/>
  <c r="S311" i="2"/>
  <c r="T311" i="2" s="1"/>
  <c r="J311" i="2"/>
  <c r="K311" i="2" s="1"/>
  <c r="U311" i="2"/>
  <c r="C312" i="2"/>
  <c r="D312" i="2"/>
  <c r="E312" i="2"/>
  <c r="F312" i="2"/>
  <c r="G312" i="2"/>
  <c r="H312" i="2"/>
  <c r="I312" i="2" s="1"/>
  <c r="L312" i="2"/>
  <c r="M312" i="2" s="1"/>
  <c r="N312" i="2"/>
  <c r="O312" i="2"/>
  <c r="P312" i="2" s="1"/>
  <c r="Q312" i="2"/>
  <c r="R312" i="2" s="1"/>
  <c r="S312" i="2"/>
  <c r="T312" i="2" s="1"/>
  <c r="J312" i="2"/>
  <c r="K312" i="2" s="1"/>
  <c r="U312" i="2"/>
  <c r="C313" i="2"/>
  <c r="D313" i="2"/>
  <c r="E313" i="2"/>
  <c r="F313" i="2"/>
  <c r="G313" i="2"/>
  <c r="H313" i="2"/>
  <c r="I313" i="2" s="1"/>
  <c r="L313" i="2"/>
  <c r="M313" i="2" s="1"/>
  <c r="N313" i="2"/>
  <c r="O313" i="2"/>
  <c r="P313" i="2" s="1"/>
  <c r="Q313" i="2"/>
  <c r="R313" i="2" s="1"/>
  <c r="S313" i="2"/>
  <c r="T313" i="2" s="1"/>
  <c r="J313" i="2"/>
  <c r="K313" i="2" s="1"/>
  <c r="U313" i="2"/>
  <c r="C314" i="2"/>
  <c r="D314" i="2"/>
  <c r="E314" i="2"/>
  <c r="F314" i="2"/>
  <c r="G314" i="2"/>
  <c r="H314" i="2"/>
  <c r="I314" i="2" s="1"/>
  <c r="L314" i="2"/>
  <c r="M314" i="2" s="1"/>
  <c r="N314" i="2"/>
  <c r="O314" i="2"/>
  <c r="P314" i="2" s="1"/>
  <c r="Q314" i="2"/>
  <c r="R314" i="2" s="1"/>
  <c r="S314" i="2"/>
  <c r="T314" i="2" s="1"/>
  <c r="J314" i="2"/>
  <c r="K314" i="2" s="1"/>
  <c r="U314" i="2"/>
  <c r="C315" i="2"/>
  <c r="D315" i="2"/>
  <c r="E315" i="2"/>
  <c r="F315" i="2"/>
  <c r="G315" i="2"/>
  <c r="H315" i="2"/>
  <c r="I315" i="2" s="1"/>
  <c r="L315" i="2"/>
  <c r="M315" i="2" s="1"/>
  <c r="N315" i="2"/>
  <c r="O315" i="2"/>
  <c r="P315" i="2" s="1"/>
  <c r="Q315" i="2"/>
  <c r="R315" i="2" s="1"/>
  <c r="S315" i="2"/>
  <c r="T315" i="2" s="1"/>
  <c r="J315" i="2"/>
  <c r="K315" i="2" s="1"/>
  <c r="U315" i="2"/>
  <c r="C316" i="2"/>
  <c r="D316" i="2"/>
  <c r="E316" i="2"/>
  <c r="F316" i="2"/>
  <c r="G316" i="2"/>
  <c r="H316" i="2"/>
  <c r="I316" i="2" s="1"/>
  <c r="L316" i="2"/>
  <c r="M316" i="2" s="1"/>
  <c r="N316" i="2"/>
  <c r="O316" i="2"/>
  <c r="P316" i="2" s="1"/>
  <c r="Q316" i="2"/>
  <c r="R316" i="2" s="1"/>
  <c r="S316" i="2"/>
  <c r="T316" i="2" s="1"/>
  <c r="J316" i="2"/>
  <c r="K316" i="2" s="1"/>
  <c r="U316" i="2"/>
  <c r="C317" i="2"/>
  <c r="D317" i="2"/>
  <c r="E317" i="2"/>
  <c r="F317" i="2"/>
  <c r="G317" i="2"/>
  <c r="H317" i="2"/>
  <c r="I317" i="2" s="1"/>
  <c r="L317" i="2"/>
  <c r="M317" i="2" s="1"/>
  <c r="N317" i="2"/>
  <c r="O317" i="2"/>
  <c r="P317" i="2" s="1"/>
  <c r="Q317" i="2"/>
  <c r="R317" i="2" s="1"/>
  <c r="S317" i="2"/>
  <c r="T317" i="2" s="1"/>
  <c r="J317" i="2"/>
  <c r="K317" i="2" s="1"/>
  <c r="U317" i="2"/>
  <c r="C318" i="2"/>
  <c r="D318" i="2"/>
  <c r="E318" i="2"/>
  <c r="F318" i="2"/>
  <c r="G318" i="2"/>
  <c r="H318" i="2"/>
  <c r="I318" i="2" s="1"/>
  <c r="L318" i="2"/>
  <c r="M318" i="2" s="1"/>
  <c r="N318" i="2"/>
  <c r="O318" i="2"/>
  <c r="P318" i="2" s="1"/>
  <c r="Q318" i="2"/>
  <c r="R318" i="2" s="1"/>
  <c r="S318" i="2"/>
  <c r="T318" i="2" s="1"/>
  <c r="J318" i="2"/>
  <c r="K318" i="2" s="1"/>
  <c r="U318" i="2"/>
  <c r="C319" i="2"/>
  <c r="D319" i="2"/>
  <c r="E319" i="2"/>
  <c r="F319" i="2"/>
  <c r="G319" i="2"/>
  <c r="H319" i="2"/>
  <c r="I319" i="2" s="1"/>
  <c r="L319" i="2"/>
  <c r="M319" i="2" s="1"/>
  <c r="N319" i="2"/>
  <c r="O319" i="2"/>
  <c r="P319" i="2" s="1"/>
  <c r="Q319" i="2"/>
  <c r="R319" i="2" s="1"/>
  <c r="S319" i="2"/>
  <c r="T319" i="2" s="1"/>
  <c r="J319" i="2"/>
  <c r="K319" i="2" s="1"/>
  <c r="U319" i="2"/>
  <c r="C320" i="2"/>
  <c r="D320" i="2"/>
  <c r="E320" i="2"/>
  <c r="F320" i="2"/>
  <c r="G320" i="2"/>
  <c r="H320" i="2"/>
  <c r="I320" i="2" s="1"/>
  <c r="L320" i="2"/>
  <c r="M320" i="2" s="1"/>
  <c r="N320" i="2"/>
  <c r="O320" i="2"/>
  <c r="P320" i="2" s="1"/>
  <c r="Q320" i="2"/>
  <c r="R320" i="2" s="1"/>
  <c r="S320" i="2"/>
  <c r="T320" i="2" s="1"/>
  <c r="J320" i="2"/>
  <c r="K320" i="2" s="1"/>
  <c r="U320" i="2"/>
  <c r="C321" i="2"/>
  <c r="D321" i="2"/>
  <c r="E321" i="2"/>
  <c r="F321" i="2"/>
  <c r="G321" i="2"/>
  <c r="H321" i="2"/>
  <c r="I321" i="2" s="1"/>
  <c r="L321" i="2"/>
  <c r="M321" i="2" s="1"/>
  <c r="N321" i="2"/>
  <c r="O321" i="2"/>
  <c r="P321" i="2" s="1"/>
  <c r="Q321" i="2"/>
  <c r="R321" i="2" s="1"/>
  <c r="S321" i="2"/>
  <c r="T321" i="2" s="1"/>
  <c r="J321" i="2"/>
  <c r="K321" i="2" s="1"/>
  <c r="U321" i="2"/>
  <c r="C322" i="2"/>
  <c r="D322" i="2"/>
  <c r="E322" i="2"/>
  <c r="F322" i="2"/>
  <c r="G322" i="2"/>
  <c r="H322" i="2"/>
  <c r="I322" i="2" s="1"/>
  <c r="L322" i="2"/>
  <c r="M322" i="2" s="1"/>
  <c r="N322" i="2"/>
  <c r="O322" i="2"/>
  <c r="P322" i="2" s="1"/>
  <c r="Q322" i="2"/>
  <c r="R322" i="2" s="1"/>
  <c r="S322" i="2"/>
  <c r="T322" i="2" s="1"/>
  <c r="J322" i="2"/>
  <c r="K322" i="2" s="1"/>
  <c r="U322" i="2"/>
  <c r="C323" i="2"/>
  <c r="D323" i="2"/>
  <c r="E323" i="2"/>
  <c r="F323" i="2"/>
  <c r="G323" i="2"/>
  <c r="H323" i="2"/>
  <c r="I323" i="2" s="1"/>
  <c r="L323" i="2"/>
  <c r="M323" i="2" s="1"/>
  <c r="N323" i="2"/>
  <c r="O323" i="2"/>
  <c r="P323" i="2" s="1"/>
  <c r="Q323" i="2"/>
  <c r="R323" i="2" s="1"/>
  <c r="S323" i="2"/>
  <c r="T323" i="2" s="1"/>
  <c r="J323" i="2"/>
  <c r="K323" i="2" s="1"/>
  <c r="U323" i="2"/>
  <c r="C324" i="2"/>
  <c r="D324" i="2"/>
  <c r="E324" i="2"/>
  <c r="F324" i="2"/>
  <c r="G324" i="2"/>
  <c r="H324" i="2"/>
  <c r="I324" i="2" s="1"/>
  <c r="L324" i="2"/>
  <c r="M324" i="2" s="1"/>
  <c r="N324" i="2"/>
  <c r="O324" i="2"/>
  <c r="P324" i="2" s="1"/>
  <c r="Q324" i="2"/>
  <c r="R324" i="2" s="1"/>
  <c r="S324" i="2"/>
  <c r="T324" i="2" s="1"/>
  <c r="J324" i="2"/>
  <c r="K324" i="2" s="1"/>
  <c r="U324" i="2"/>
  <c r="C325" i="2"/>
  <c r="D325" i="2"/>
  <c r="E325" i="2"/>
  <c r="F325" i="2"/>
  <c r="G325" i="2"/>
  <c r="H325" i="2"/>
  <c r="I325" i="2" s="1"/>
  <c r="L325" i="2"/>
  <c r="M325" i="2" s="1"/>
  <c r="N325" i="2"/>
  <c r="O325" i="2"/>
  <c r="P325" i="2" s="1"/>
  <c r="Q325" i="2"/>
  <c r="R325" i="2" s="1"/>
  <c r="S325" i="2"/>
  <c r="T325" i="2" s="1"/>
  <c r="J325" i="2"/>
  <c r="K325" i="2" s="1"/>
  <c r="U325" i="2"/>
  <c r="C326" i="2"/>
  <c r="D326" i="2"/>
  <c r="E326" i="2"/>
  <c r="F326" i="2"/>
  <c r="G326" i="2"/>
  <c r="H326" i="2"/>
  <c r="I326" i="2" s="1"/>
  <c r="L326" i="2"/>
  <c r="M326" i="2" s="1"/>
  <c r="N326" i="2"/>
  <c r="O326" i="2"/>
  <c r="P326" i="2" s="1"/>
  <c r="Q326" i="2"/>
  <c r="R326" i="2" s="1"/>
  <c r="S326" i="2"/>
  <c r="T326" i="2" s="1"/>
  <c r="J326" i="2"/>
  <c r="K326" i="2" s="1"/>
  <c r="U326" i="2"/>
  <c r="C327" i="2"/>
  <c r="D327" i="2"/>
  <c r="E327" i="2"/>
  <c r="F327" i="2"/>
  <c r="G327" i="2"/>
  <c r="H327" i="2"/>
  <c r="I327" i="2" s="1"/>
  <c r="L327" i="2"/>
  <c r="M327" i="2" s="1"/>
  <c r="N327" i="2"/>
  <c r="O327" i="2"/>
  <c r="P327" i="2" s="1"/>
  <c r="Q327" i="2"/>
  <c r="R327" i="2" s="1"/>
  <c r="S327" i="2"/>
  <c r="T327" i="2" s="1"/>
  <c r="J327" i="2"/>
  <c r="K327" i="2" s="1"/>
  <c r="U327" i="2"/>
  <c r="C328" i="2"/>
  <c r="D328" i="2"/>
  <c r="E328" i="2"/>
  <c r="F328" i="2"/>
  <c r="G328" i="2"/>
  <c r="H328" i="2"/>
  <c r="I328" i="2" s="1"/>
  <c r="L328" i="2"/>
  <c r="M328" i="2" s="1"/>
  <c r="N328" i="2"/>
  <c r="O328" i="2"/>
  <c r="P328" i="2" s="1"/>
  <c r="Q328" i="2"/>
  <c r="R328" i="2" s="1"/>
  <c r="S328" i="2"/>
  <c r="T328" i="2" s="1"/>
  <c r="J328" i="2"/>
  <c r="K328" i="2" s="1"/>
  <c r="U328" i="2"/>
  <c r="C329" i="2"/>
  <c r="D329" i="2"/>
  <c r="E329" i="2"/>
  <c r="F329" i="2"/>
  <c r="G329" i="2"/>
  <c r="H329" i="2"/>
  <c r="I329" i="2" s="1"/>
  <c r="L329" i="2"/>
  <c r="M329" i="2" s="1"/>
  <c r="N329" i="2"/>
  <c r="O329" i="2"/>
  <c r="P329" i="2" s="1"/>
  <c r="Q329" i="2"/>
  <c r="R329" i="2" s="1"/>
  <c r="S329" i="2"/>
  <c r="T329" i="2" s="1"/>
  <c r="J329" i="2"/>
  <c r="K329" i="2" s="1"/>
  <c r="U329" i="2"/>
  <c r="C330" i="2"/>
  <c r="D330" i="2"/>
  <c r="E330" i="2"/>
  <c r="F330" i="2"/>
  <c r="G330" i="2"/>
  <c r="H330" i="2"/>
  <c r="I330" i="2" s="1"/>
  <c r="L330" i="2"/>
  <c r="M330" i="2" s="1"/>
  <c r="N330" i="2"/>
  <c r="O330" i="2"/>
  <c r="P330" i="2" s="1"/>
  <c r="Q330" i="2"/>
  <c r="R330" i="2" s="1"/>
  <c r="S330" i="2"/>
  <c r="T330" i="2" s="1"/>
  <c r="J330" i="2"/>
  <c r="K330" i="2" s="1"/>
  <c r="U330" i="2"/>
  <c r="C331" i="2"/>
  <c r="D331" i="2"/>
  <c r="E331" i="2"/>
  <c r="F331" i="2"/>
  <c r="G331" i="2"/>
  <c r="H331" i="2"/>
  <c r="I331" i="2" s="1"/>
  <c r="L331" i="2"/>
  <c r="M331" i="2" s="1"/>
  <c r="N331" i="2"/>
  <c r="O331" i="2"/>
  <c r="P331" i="2" s="1"/>
  <c r="Q331" i="2"/>
  <c r="R331" i="2" s="1"/>
  <c r="S331" i="2"/>
  <c r="T331" i="2" s="1"/>
  <c r="J331" i="2"/>
  <c r="K331" i="2" s="1"/>
  <c r="U331" i="2"/>
  <c r="C332" i="2"/>
  <c r="D332" i="2"/>
  <c r="E332" i="2"/>
  <c r="F332" i="2"/>
  <c r="G332" i="2"/>
  <c r="H332" i="2"/>
  <c r="I332" i="2" s="1"/>
  <c r="L332" i="2"/>
  <c r="M332" i="2" s="1"/>
  <c r="N332" i="2"/>
  <c r="O332" i="2"/>
  <c r="P332" i="2" s="1"/>
  <c r="Q332" i="2"/>
  <c r="R332" i="2" s="1"/>
  <c r="S332" i="2"/>
  <c r="T332" i="2" s="1"/>
  <c r="J332" i="2"/>
  <c r="K332" i="2" s="1"/>
  <c r="U332" i="2"/>
  <c r="C333" i="2"/>
  <c r="D333" i="2"/>
  <c r="E333" i="2"/>
  <c r="F333" i="2"/>
  <c r="G333" i="2"/>
  <c r="H333" i="2"/>
  <c r="I333" i="2" s="1"/>
  <c r="L333" i="2"/>
  <c r="M333" i="2" s="1"/>
  <c r="N333" i="2"/>
  <c r="O333" i="2"/>
  <c r="P333" i="2" s="1"/>
  <c r="Q333" i="2"/>
  <c r="R333" i="2" s="1"/>
  <c r="S333" i="2"/>
  <c r="T333" i="2" s="1"/>
  <c r="J333" i="2"/>
  <c r="K333" i="2" s="1"/>
  <c r="U333" i="2"/>
  <c r="C334" i="2"/>
  <c r="D334" i="2"/>
  <c r="E334" i="2"/>
  <c r="F334" i="2"/>
  <c r="G334" i="2"/>
  <c r="H334" i="2"/>
  <c r="I334" i="2" s="1"/>
  <c r="L334" i="2"/>
  <c r="M334" i="2" s="1"/>
  <c r="N334" i="2"/>
  <c r="O334" i="2"/>
  <c r="P334" i="2" s="1"/>
  <c r="Q334" i="2"/>
  <c r="R334" i="2" s="1"/>
  <c r="S334" i="2"/>
  <c r="T334" i="2" s="1"/>
  <c r="J334" i="2"/>
  <c r="K334" i="2" s="1"/>
  <c r="U334" i="2"/>
  <c r="C335" i="2"/>
  <c r="D335" i="2"/>
  <c r="E335" i="2"/>
  <c r="F335" i="2"/>
  <c r="G335" i="2"/>
  <c r="H335" i="2"/>
  <c r="I335" i="2" s="1"/>
  <c r="L335" i="2"/>
  <c r="M335" i="2" s="1"/>
  <c r="N335" i="2"/>
  <c r="O335" i="2"/>
  <c r="P335" i="2" s="1"/>
  <c r="Q335" i="2"/>
  <c r="R335" i="2" s="1"/>
  <c r="S335" i="2"/>
  <c r="T335" i="2" s="1"/>
  <c r="J335" i="2"/>
  <c r="K335" i="2" s="1"/>
  <c r="U335" i="2"/>
  <c r="C336" i="2"/>
  <c r="D336" i="2"/>
  <c r="E336" i="2"/>
  <c r="F336" i="2"/>
  <c r="G336" i="2"/>
  <c r="H336" i="2"/>
  <c r="I336" i="2" s="1"/>
  <c r="L336" i="2"/>
  <c r="M336" i="2" s="1"/>
  <c r="N336" i="2"/>
  <c r="O336" i="2"/>
  <c r="P336" i="2" s="1"/>
  <c r="Q336" i="2"/>
  <c r="R336" i="2" s="1"/>
  <c r="S336" i="2"/>
  <c r="T336" i="2" s="1"/>
  <c r="J336" i="2"/>
  <c r="K336" i="2" s="1"/>
  <c r="U336" i="2"/>
  <c r="C337" i="2"/>
  <c r="D337" i="2"/>
  <c r="E337" i="2"/>
  <c r="F337" i="2"/>
  <c r="G337" i="2"/>
  <c r="H337" i="2"/>
  <c r="I337" i="2" s="1"/>
  <c r="L337" i="2"/>
  <c r="M337" i="2" s="1"/>
  <c r="N337" i="2"/>
  <c r="O337" i="2"/>
  <c r="P337" i="2" s="1"/>
  <c r="Q337" i="2"/>
  <c r="R337" i="2" s="1"/>
  <c r="S337" i="2"/>
  <c r="T337" i="2" s="1"/>
  <c r="J337" i="2"/>
  <c r="K337" i="2" s="1"/>
  <c r="U337" i="2"/>
  <c r="C338" i="2"/>
  <c r="D338" i="2"/>
  <c r="E338" i="2"/>
  <c r="F338" i="2"/>
  <c r="G338" i="2"/>
  <c r="H338" i="2"/>
  <c r="I338" i="2" s="1"/>
  <c r="L338" i="2"/>
  <c r="M338" i="2" s="1"/>
  <c r="N338" i="2"/>
  <c r="O338" i="2"/>
  <c r="P338" i="2" s="1"/>
  <c r="Q338" i="2"/>
  <c r="R338" i="2" s="1"/>
  <c r="S338" i="2"/>
  <c r="T338" i="2" s="1"/>
  <c r="J338" i="2"/>
  <c r="K338" i="2" s="1"/>
  <c r="U338" i="2"/>
  <c r="C339" i="2"/>
  <c r="D339" i="2"/>
  <c r="E339" i="2"/>
  <c r="F339" i="2"/>
  <c r="G339" i="2"/>
  <c r="H339" i="2"/>
  <c r="I339" i="2" s="1"/>
  <c r="L339" i="2"/>
  <c r="M339" i="2" s="1"/>
  <c r="N339" i="2"/>
  <c r="O339" i="2"/>
  <c r="P339" i="2" s="1"/>
  <c r="Q339" i="2"/>
  <c r="R339" i="2" s="1"/>
  <c r="S339" i="2"/>
  <c r="T339" i="2" s="1"/>
  <c r="J339" i="2"/>
  <c r="K339" i="2" s="1"/>
  <c r="U339" i="2"/>
  <c r="C340" i="2"/>
  <c r="D340" i="2"/>
  <c r="E340" i="2"/>
  <c r="F340" i="2"/>
  <c r="G340" i="2"/>
  <c r="H340" i="2"/>
  <c r="I340" i="2" s="1"/>
  <c r="L340" i="2"/>
  <c r="M340" i="2" s="1"/>
  <c r="N340" i="2"/>
  <c r="O340" i="2"/>
  <c r="P340" i="2" s="1"/>
  <c r="Q340" i="2"/>
  <c r="R340" i="2" s="1"/>
  <c r="S340" i="2"/>
  <c r="T340" i="2" s="1"/>
  <c r="J340" i="2"/>
  <c r="K340" i="2" s="1"/>
  <c r="U340" i="2"/>
  <c r="C341" i="2"/>
  <c r="D341" i="2"/>
  <c r="E341" i="2"/>
  <c r="F341" i="2"/>
  <c r="G341" i="2"/>
  <c r="H341" i="2"/>
  <c r="I341" i="2" s="1"/>
  <c r="L341" i="2"/>
  <c r="M341" i="2" s="1"/>
  <c r="N341" i="2"/>
  <c r="O341" i="2"/>
  <c r="P341" i="2" s="1"/>
  <c r="Q341" i="2"/>
  <c r="R341" i="2" s="1"/>
  <c r="S341" i="2"/>
  <c r="T341" i="2" s="1"/>
  <c r="J341" i="2"/>
  <c r="K341" i="2" s="1"/>
  <c r="U341" i="2"/>
  <c r="C342" i="2"/>
  <c r="D342" i="2"/>
  <c r="E342" i="2"/>
  <c r="F342" i="2"/>
  <c r="G342" i="2"/>
  <c r="H342" i="2"/>
  <c r="I342" i="2" s="1"/>
  <c r="L342" i="2"/>
  <c r="M342" i="2" s="1"/>
  <c r="N342" i="2"/>
  <c r="O342" i="2"/>
  <c r="P342" i="2" s="1"/>
  <c r="Q342" i="2"/>
  <c r="R342" i="2" s="1"/>
  <c r="S342" i="2"/>
  <c r="T342" i="2" s="1"/>
  <c r="J342" i="2"/>
  <c r="K342" i="2" s="1"/>
  <c r="U342" i="2"/>
  <c r="C343" i="2"/>
  <c r="D343" i="2"/>
  <c r="E343" i="2"/>
  <c r="F343" i="2"/>
  <c r="G343" i="2"/>
  <c r="H343" i="2"/>
  <c r="I343" i="2" s="1"/>
  <c r="L343" i="2"/>
  <c r="M343" i="2" s="1"/>
  <c r="N343" i="2"/>
  <c r="O343" i="2"/>
  <c r="P343" i="2" s="1"/>
  <c r="Q343" i="2"/>
  <c r="R343" i="2" s="1"/>
  <c r="S343" i="2"/>
  <c r="T343" i="2" s="1"/>
  <c r="J343" i="2"/>
  <c r="K343" i="2" s="1"/>
  <c r="U343" i="2"/>
  <c r="C344" i="2"/>
  <c r="D344" i="2"/>
  <c r="E344" i="2"/>
  <c r="F344" i="2"/>
  <c r="G344" i="2"/>
  <c r="H344" i="2"/>
  <c r="I344" i="2" s="1"/>
  <c r="L344" i="2"/>
  <c r="M344" i="2" s="1"/>
  <c r="N344" i="2"/>
  <c r="O344" i="2"/>
  <c r="P344" i="2" s="1"/>
  <c r="Q344" i="2"/>
  <c r="R344" i="2" s="1"/>
  <c r="S344" i="2"/>
  <c r="T344" i="2" s="1"/>
  <c r="J344" i="2"/>
  <c r="K344" i="2" s="1"/>
  <c r="U344" i="2"/>
  <c r="C345" i="2"/>
  <c r="D345" i="2"/>
  <c r="E345" i="2"/>
  <c r="F345" i="2"/>
  <c r="G345" i="2"/>
  <c r="H345" i="2"/>
  <c r="I345" i="2" s="1"/>
  <c r="L345" i="2"/>
  <c r="M345" i="2" s="1"/>
  <c r="N345" i="2"/>
  <c r="O345" i="2"/>
  <c r="P345" i="2" s="1"/>
  <c r="Q345" i="2"/>
  <c r="R345" i="2" s="1"/>
  <c r="S345" i="2"/>
  <c r="T345" i="2" s="1"/>
  <c r="J345" i="2"/>
  <c r="K345" i="2" s="1"/>
  <c r="U345" i="2"/>
  <c r="C346" i="2"/>
  <c r="D346" i="2"/>
  <c r="E346" i="2"/>
  <c r="F346" i="2"/>
  <c r="G346" i="2"/>
  <c r="H346" i="2"/>
  <c r="I346" i="2" s="1"/>
  <c r="L346" i="2"/>
  <c r="M346" i="2" s="1"/>
  <c r="N346" i="2"/>
  <c r="O346" i="2"/>
  <c r="P346" i="2" s="1"/>
  <c r="Q346" i="2"/>
  <c r="R346" i="2" s="1"/>
  <c r="S346" i="2"/>
  <c r="T346" i="2" s="1"/>
  <c r="J346" i="2"/>
  <c r="K346" i="2" s="1"/>
  <c r="U346" i="2"/>
  <c r="C347" i="2"/>
  <c r="D347" i="2"/>
  <c r="E347" i="2"/>
  <c r="F347" i="2"/>
  <c r="G347" i="2"/>
  <c r="H347" i="2"/>
  <c r="I347" i="2" s="1"/>
  <c r="L347" i="2"/>
  <c r="M347" i="2" s="1"/>
  <c r="N347" i="2"/>
  <c r="O347" i="2"/>
  <c r="P347" i="2" s="1"/>
  <c r="Q347" i="2"/>
  <c r="R347" i="2" s="1"/>
  <c r="S347" i="2"/>
  <c r="T347" i="2" s="1"/>
  <c r="J347" i="2"/>
  <c r="K347" i="2" s="1"/>
  <c r="U347" i="2"/>
  <c r="C348" i="2"/>
  <c r="D348" i="2"/>
  <c r="E348" i="2"/>
  <c r="F348" i="2"/>
  <c r="G348" i="2"/>
  <c r="H348" i="2"/>
  <c r="I348" i="2" s="1"/>
  <c r="L348" i="2"/>
  <c r="M348" i="2" s="1"/>
  <c r="N348" i="2"/>
  <c r="O348" i="2"/>
  <c r="P348" i="2" s="1"/>
  <c r="Q348" i="2"/>
  <c r="R348" i="2" s="1"/>
  <c r="S348" i="2"/>
  <c r="T348" i="2" s="1"/>
  <c r="J348" i="2"/>
  <c r="K348" i="2" s="1"/>
  <c r="U348" i="2"/>
  <c r="C349" i="2"/>
  <c r="D349" i="2"/>
  <c r="E349" i="2"/>
  <c r="F349" i="2"/>
  <c r="G349" i="2"/>
  <c r="H349" i="2"/>
  <c r="I349" i="2" s="1"/>
  <c r="L349" i="2"/>
  <c r="M349" i="2" s="1"/>
  <c r="N349" i="2"/>
  <c r="O349" i="2"/>
  <c r="P349" i="2" s="1"/>
  <c r="Q349" i="2"/>
  <c r="R349" i="2" s="1"/>
  <c r="S349" i="2"/>
  <c r="T349" i="2" s="1"/>
  <c r="J349" i="2"/>
  <c r="K349" i="2" s="1"/>
  <c r="U349" i="2"/>
  <c r="C350" i="2"/>
  <c r="D350" i="2"/>
  <c r="E350" i="2"/>
  <c r="F350" i="2"/>
  <c r="G350" i="2"/>
  <c r="H350" i="2"/>
  <c r="I350" i="2" s="1"/>
  <c r="L350" i="2"/>
  <c r="M350" i="2" s="1"/>
  <c r="N350" i="2"/>
  <c r="O350" i="2"/>
  <c r="P350" i="2" s="1"/>
  <c r="Q350" i="2"/>
  <c r="R350" i="2" s="1"/>
  <c r="S350" i="2"/>
  <c r="T350" i="2" s="1"/>
  <c r="J350" i="2"/>
  <c r="K350" i="2" s="1"/>
  <c r="U350" i="2"/>
  <c r="C351" i="2"/>
  <c r="D351" i="2"/>
  <c r="E351" i="2"/>
  <c r="F351" i="2"/>
  <c r="G351" i="2"/>
  <c r="H351" i="2"/>
  <c r="I351" i="2" s="1"/>
  <c r="L351" i="2"/>
  <c r="M351" i="2" s="1"/>
  <c r="N351" i="2"/>
  <c r="O351" i="2"/>
  <c r="P351" i="2" s="1"/>
  <c r="Q351" i="2"/>
  <c r="R351" i="2" s="1"/>
  <c r="S351" i="2"/>
  <c r="T351" i="2" s="1"/>
  <c r="J351" i="2"/>
  <c r="K351" i="2" s="1"/>
  <c r="U351" i="2"/>
  <c r="C352" i="2"/>
  <c r="D352" i="2"/>
  <c r="E352" i="2"/>
  <c r="F352" i="2"/>
  <c r="G352" i="2"/>
  <c r="H352" i="2"/>
  <c r="I352" i="2" s="1"/>
  <c r="L352" i="2"/>
  <c r="M352" i="2" s="1"/>
  <c r="N352" i="2"/>
  <c r="O352" i="2"/>
  <c r="P352" i="2" s="1"/>
  <c r="Q352" i="2"/>
  <c r="R352" i="2" s="1"/>
  <c r="S352" i="2"/>
  <c r="T352" i="2" s="1"/>
  <c r="J352" i="2"/>
  <c r="K352" i="2" s="1"/>
  <c r="U352" i="2"/>
  <c r="C353" i="2"/>
  <c r="D353" i="2"/>
  <c r="E353" i="2"/>
  <c r="F353" i="2"/>
  <c r="G353" i="2"/>
  <c r="H353" i="2"/>
  <c r="I353" i="2" s="1"/>
  <c r="L353" i="2"/>
  <c r="M353" i="2" s="1"/>
  <c r="N353" i="2"/>
  <c r="O353" i="2"/>
  <c r="P353" i="2" s="1"/>
  <c r="Q353" i="2"/>
  <c r="R353" i="2" s="1"/>
  <c r="S353" i="2"/>
  <c r="T353" i="2" s="1"/>
  <c r="J353" i="2"/>
  <c r="K353" i="2" s="1"/>
  <c r="U353" i="2"/>
  <c r="C354" i="2"/>
  <c r="D354" i="2"/>
  <c r="E354" i="2"/>
  <c r="F354" i="2"/>
  <c r="G354" i="2"/>
  <c r="H354" i="2"/>
  <c r="I354" i="2" s="1"/>
  <c r="L354" i="2"/>
  <c r="M354" i="2" s="1"/>
  <c r="N354" i="2"/>
  <c r="O354" i="2"/>
  <c r="P354" i="2" s="1"/>
  <c r="Q354" i="2"/>
  <c r="R354" i="2" s="1"/>
  <c r="S354" i="2"/>
  <c r="T354" i="2" s="1"/>
  <c r="J354" i="2"/>
  <c r="K354" i="2" s="1"/>
  <c r="U354" i="2"/>
  <c r="C355" i="2"/>
  <c r="D355" i="2"/>
  <c r="E355" i="2"/>
  <c r="F355" i="2"/>
  <c r="G355" i="2"/>
  <c r="H355" i="2"/>
  <c r="I355" i="2" s="1"/>
  <c r="L355" i="2"/>
  <c r="M355" i="2" s="1"/>
  <c r="N355" i="2"/>
  <c r="O355" i="2"/>
  <c r="P355" i="2" s="1"/>
  <c r="Q355" i="2"/>
  <c r="R355" i="2" s="1"/>
  <c r="S355" i="2"/>
  <c r="T355" i="2" s="1"/>
  <c r="J355" i="2"/>
  <c r="K355" i="2" s="1"/>
  <c r="U355" i="2"/>
  <c r="C356" i="2"/>
  <c r="D356" i="2"/>
  <c r="E356" i="2"/>
  <c r="F356" i="2"/>
  <c r="G356" i="2"/>
  <c r="H356" i="2"/>
  <c r="I356" i="2" s="1"/>
  <c r="L356" i="2"/>
  <c r="M356" i="2" s="1"/>
  <c r="N356" i="2"/>
  <c r="O356" i="2"/>
  <c r="P356" i="2" s="1"/>
  <c r="Q356" i="2"/>
  <c r="R356" i="2" s="1"/>
  <c r="S356" i="2"/>
  <c r="T356" i="2" s="1"/>
  <c r="J356" i="2"/>
  <c r="K356" i="2" s="1"/>
  <c r="U356" i="2"/>
  <c r="C357" i="2"/>
  <c r="D357" i="2"/>
  <c r="E357" i="2"/>
  <c r="F357" i="2"/>
  <c r="G357" i="2"/>
  <c r="H357" i="2"/>
  <c r="I357" i="2" s="1"/>
  <c r="L357" i="2"/>
  <c r="M357" i="2" s="1"/>
  <c r="N357" i="2"/>
  <c r="O357" i="2"/>
  <c r="P357" i="2" s="1"/>
  <c r="Q357" i="2"/>
  <c r="R357" i="2" s="1"/>
  <c r="S357" i="2"/>
  <c r="T357" i="2" s="1"/>
  <c r="J357" i="2"/>
  <c r="K357" i="2" s="1"/>
  <c r="U357" i="2"/>
  <c r="C358" i="2"/>
  <c r="D358" i="2"/>
  <c r="E358" i="2"/>
  <c r="F358" i="2"/>
  <c r="G358" i="2"/>
  <c r="H358" i="2"/>
  <c r="I358" i="2" s="1"/>
  <c r="L358" i="2"/>
  <c r="M358" i="2" s="1"/>
  <c r="N358" i="2"/>
  <c r="O358" i="2"/>
  <c r="P358" i="2" s="1"/>
  <c r="Q358" i="2"/>
  <c r="R358" i="2" s="1"/>
  <c r="S358" i="2"/>
  <c r="T358" i="2" s="1"/>
  <c r="J358" i="2"/>
  <c r="K358" i="2" s="1"/>
  <c r="U358" i="2"/>
  <c r="C359" i="2"/>
  <c r="D359" i="2"/>
  <c r="E359" i="2"/>
  <c r="F359" i="2"/>
  <c r="G359" i="2"/>
  <c r="H359" i="2"/>
  <c r="I359" i="2" s="1"/>
  <c r="L359" i="2"/>
  <c r="M359" i="2" s="1"/>
  <c r="N359" i="2"/>
  <c r="O359" i="2"/>
  <c r="P359" i="2" s="1"/>
  <c r="Q359" i="2"/>
  <c r="R359" i="2" s="1"/>
  <c r="S359" i="2"/>
  <c r="T359" i="2" s="1"/>
  <c r="J359" i="2"/>
  <c r="K359" i="2" s="1"/>
  <c r="U359" i="2"/>
  <c r="C360" i="2"/>
  <c r="D360" i="2"/>
  <c r="E360" i="2"/>
  <c r="F360" i="2"/>
  <c r="G360" i="2"/>
  <c r="H360" i="2"/>
  <c r="I360" i="2" s="1"/>
  <c r="L360" i="2"/>
  <c r="M360" i="2" s="1"/>
  <c r="N360" i="2"/>
  <c r="O360" i="2"/>
  <c r="P360" i="2" s="1"/>
  <c r="Q360" i="2"/>
  <c r="R360" i="2" s="1"/>
  <c r="S360" i="2"/>
  <c r="T360" i="2" s="1"/>
  <c r="J360" i="2"/>
  <c r="K360" i="2" s="1"/>
  <c r="U360" i="2"/>
  <c r="C361" i="2"/>
  <c r="D361" i="2"/>
  <c r="E361" i="2"/>
  <c r="F361" i="2"/>
  <c r="G361" i="2"/>
  <c r="H361" i="2"/>
  <c r="I361" i="2" s="1"/>
  <c r="L361" i="2"/>
  <c r="M361" i="2" s="1"/>
  <c r="N361" i="2"/>
  <c r="O361" i="2"/>
  <c r="P361" i="2" s="1"/>
  <c r="Q361" i="2"/>
  <c r="R361" i="2" s="1"/>
  <c r="S361" i="2"/>
  <c r="T361" i="2" s="1"/>
  <c r="J361" i="2"/>
  <c r="K361" i="2" s="1"/>
  <c r="U361" i="2"/>
  <c r="C362" i="2"/>
  <c r="D362" i="2"/>
  <c r="E362" i="2"/>
  <c r="F362" i="2"/>
  <c r="G362" i="2"/>
  <c r="H362" i="2"/>
  <c r="I362" i="2" s="1"/>
  <c r="L362" i="2"/>
  <c r="M362" i="2" s="1"/>
  <c r="N362" i="2"/>
  <c r="O362" i="2"/>
  <c r="P362" i="2" s="1"/>
  <c r="Q362" i="2"/>
  <c r="R362" i="2" s="1"/>
  <c r="S362" i="2"/>
  <c r="T362" i="2" s="1"/>
  <c r="J362" i="2"/>
  <c r="K362" i="2" s="1"/>
  <c r="U362" i="2"/>
  <c r="C363" i="2"/>
  <c r="D363" i="2"/>
  <c r="E363" i="2"/>
  <c r="F363" i="2"/>
  <c r="G363" i="2"/>
  <c r="H363" i="2"/>
  <c r="I363" i="2" s="1"/>
  <c r="L363" i="2"/>
  <c r="M363" i="2" s="1"/>
  <c r="N363" i="2"/>
  <c r="O363" i="2"/>
  <c r="P363" i="2" s="1"/>
  <c r="Q363" i="2"/>
  <c r="R363" i="2" s="1"/>
  <c r="S363" i="2"/>
  <c r="T363" i="2" s="1"/>
  <c r="J363" i="2"/>
  <c r="K363" i="2" s="1"/>
  <c r="U363" i="2"/>
  <c r="C364" i="2"/>
  <c r="D364" i="2"/>
  <c r="E364" i="2"/>
  <c r="F364" i="2"/>
  <c r="G364" i="2"/>
  <c r="H364" i="2"/>
  <c r="I364" i="2" s="1"/>
  <c r="L364" i="2"/>
  <c r="M364" i="2" s="1"/>
  <c r="N364" i="2"/>
  <c r="O364" i="2"/>
  <c r="P364" i="2" s="1"/>
  <c r="Q364" i="2"/>
  <c r="R364" i="2" s="1"/>
  <c r="S364" i="2"/>
  <c r="T364" i="2" s="1"/>
  <c r="J364" i="2"/>
  <c r="K364" i="2" s="1"/>
  <c r="U364" i="2"/>
  <c r="C365" i="2"/>
  <c r="D365" i="2"/>
  <c r="E365" i="2"/>
  <c r="F365" i="2"/>
  <c r="G365" i="2"/>
  <c r="H365" i="2"/>
  <c r="I365" i="2" s="1"/>
  <c r="L365" i="2"/>
  <c r="M365" i="2" s="1"/>
  <c r="N365" i="2"/>
  <c r="O365" i="2"/>
  <c r="P365" i="2" s="1"/>
  <c r="Q365" i="2"/>
  <c r="R365" i="2" s="1"/>
  <c r="S365" i="2"/>
  <c r="T365" i="2" s="1"/>
  <c r="J365" i="2"/>
  <c r="K365" i="2" s="1"/>
  <c r="U365" i="2"/>
  <c r="C366" i="2"/>
  <c r="D366" i="2"/>
  <c r="E366" i="2"/>
  <c r="F366" i="2"/>
  <c r="G366" i="2"/>
  <c r="H366" i="2"/>
  <c r="I366" i="2" s="1"/>
  <c r="L366" i="2"/>
  <c r="M366" i="2" s="1"/>
  <c r="N366" i="2"/>
  <c r="O366" i="2"/>
  <c r="P366" i="2" s="1"/>
  <c r="Q366" i="2"/>
  <c r="R366" i="2" s="1"/>
  <c r="S366" i="2"/>
  <c r="T366" i="2" s="1"/>
  <c r="J366" i="2"/>
  <c r="K366" i="2" s="1"/>
  <c r="U366" i="2"/>
  <c r="C367" i="2"/>
  <c r="D367" i="2"/>
  <c r="E367" i="2"/>
  <c r="F367" i="2"/>
  <c r="G367" i="2"/>
  <c r="H367" i="2"/>
  <c r="I367" i="2" s="1"/>
  <c r="L367" i="2"/>
  <c r="M367" i="2" s="1"/>
  <c r="N367" i="2"/>
  <c r="O367" i="2"/>
  <c r="P367" i="2" s="1"/>
  <c r="Q367" i="2"/>
  <c r="R367" i="2" s="1"/>
  <c r="S367" i="2"/>
  <c r="T367" i="2" s="1"/>
  <c r="J367" i="2"/>
  <c r="K367" i="2" s="1"/>
  <c r="U367" i="2"/>
  <c r="C368" i="2"/>
  <c r="D368" i="2"/>
  <c r="E368" i="2"/>
  <c r="F368" i="2"/>
  <c r="G368" i="2"/>
  <c r="H368" i="2"/>
  <c r="I368" i="2" s="1"/>
  <c r="L368" i="2"/>
  <c r="M368" i="2" s="1"/>
  <c r="N368" i="2"/>
  <c r="O368" i="2"/>
  <c r="P368" i="2" s="1"/>
  <c r="Q368" i="2"/>
  <c r="R368" i="2" s="1"/>
  <c r="S368" i="2"/>
  <c r="T368" i="2" s="1"/>
  <c r="J368" i="2"/>
  <c r="K368" i="2" s="1"/>
  <c r="U368" i="2"/>
  <c r="C369" i="2"/>
  <c r="D369" i="2"/>
  <c r="E369" i="2"/>
  <c r="F369" i="2"/>
  <c r="G369" i="2"/>
  <c r="H369" i="2"/>
  <c r="I369" i="2" s="1"/>
  <c r="L369" i="2"/>
  <c r="M369" i="2" s="1"/>
  <c r="N369" i="2"/>
  <c r="O369" i="2"/>
  <c r="P369" i="2" s="1"/>
  <c r="Q369" i="2"/>
  <c r="R369" i="2" s="1"/>
  <c r="S369" i="2"/>
  <c r="T369" i="2" s="1"/>
  <c r="J369" i="2"/>
  <c r="K369" i="2" s="1"/>
  <c r="U369" i="2"/>
  <c r="C370" i="2"/>
  <c r="D370" i="2"/>
  <c r="E370" i="2"/>
  <c r="F370" i="2"/>
  <c r="G370" i="2"/>
  <c r="H370" i="2"/>
  <c r="I370" i="2" s="1"/>
  <c r="L370" i="2"/>
  <c r="M370" i="2" s="1"/>
  <c r="N370" i="2"/>
  <c r="O370" i="2"/>
  <c r="P370" i="2" s="1"/>
  <c r="Q370" i="2"/>
  <c r="R370" i="2" s="1"/>
  <c r="S370" i="2"/>
  <c r="T370" i="2" s="1"/>
  <c r="J370" i="2"/>
  <c r="K370" i="2" s="1"/>
  <c r="U370" i="2"/>
  <c r="C371" i="2"/>
  <c r="D371" i="2"/>
  <c r="E371" i="2"/>
  <c r="F371" i="2"/>
  <c r="G371" i="2"/>
  <c r="H371" i="2"/>
  <c r="I371" i="2" s="1"/>
  <c r="L371" i="2"/>
  <c r="M371" i="2" s="1"/>
  <c r="N371" i="2"/>
  <c r="O371" i="2"/>
  <c r="P371" i="2" s="1"/>
  <c r="Q371" i="2"/>
  <c r="R371" i="2" s="1"/>
  <c r="S371" i="2"/>
  <c r="T371" i="2" s="1"/>
  <c r="J371" i="2"/>
  <c r="K371" i="2" s="1"/>
  <c r="U371" i="2"/>
  <c r="C372" i="2"/>
  <c r="D372" i="2"/>
  <c r="E372" i="2"/>
  <c r="F372" i="2"/>
  <c r="G372" i="2"/>
  <c r="H372" i="2"/>
  <c r="I372" i="2" s="1"/>
  <c r="L372" i="2"/>
  <c r="M372" i="2" s="1"/>
  <c r="N372" i="2"/>
  <c r="O372" i="2"/>
  <c r="P372" i="2" s="1"/>
  <c r="Q372" i="2"/>
  <c r="R372" i="2" s="1"/>
  <c r="S372" i="2"/>
  <c r="T372" i="2" s="1"/>
  <c r="J372" i="2"/>
  <c r="K372" i="2" s="1"/>
  <c r="U372" i="2"/>
  <c r="C373" i="2"/>
  <c r="D373" i="2"/>
  <c r="E373" i="2"/>
  <c r="F373" i="2"/>
  <c r="G373" i="2"/>
  <c r="H373" i="2"/>
  <c r="I373" i="2" s="1"/>
  <c r="L373" i="2"/>
  <c r="M373" i="2" s="1"/>
  <c r="N373" i="2"/>
  <c r="O373" i="2"/>
  <c r="P373" i="2" s="1"/>
  <c r="Q373" i="2"/>
  <c r="R373" i="2" s="1"/>
  <c r="S373" i="2"/>
  <c r="T373" i="2" s="1"/>
  <c r="J373" i="2"/>
  <c r="K373" i="2" s="1"/>
  <c r="U373" i="2"/>
  <c r="C374" i="2"/>
  <c r="D374" i="2"/>
  <c r="E374" i="2"/>
  <c r="F374" i="2"/>
  <c r="G374" i="2"/>
  <c r="H374" i="2"/>
  <c r="I374" i="2" s="1"/>
  <c r="L374" i="2"/>
  <c r="M374" i="2" s="1"/>
  <c r="N374" i="2"/>
  <c r="O374" i="2"/>
  <c r="P374" i="2" s="1"/>
  <c r="Q374" i="2"/>
  <c r="R374" i="2" s="1"/>
  <c r="S374" i="2"/>
  <c r="T374" i="2" s="1"/>
  <c r="J374" i="2"/>
  <c r="K374" i="2" s="1"/>
  <c r="U374" i="2"/>
  <c r="C375" i="2"/>
  <c r="D375" i="2"/>
  <c r="E375" i="2"/>
  <c r="F375" i="2"/>
  <c r="G375" i="2"/>
  <c r="H375" i="2"/>
  <c r="I375" i="2" s="1"/>
  <c r="L375" i="2"/>
  <c r="M375" i="2" s="1"/>
  <c r="N375" i="2"/>
  <c r="O375" i="2"/>
  <c r="P375" i="2" s="1"/>
  <c r="Q375" i="2"/>
  <c r="R375" i="2" s="1"/>
  <c r="S375" i="2"/>
  <c r="T375" i="2" s="1"/>
  <c r="J375" i="2"/>
  <c r="K375" i="2" s="1"/>
  <c r="U375" i="2"/>
  <c r="C376" i="2"/>
  <c r="D376" i="2"/>
  <c r="E376" i="2"/>
  <c r="F376" i="2"/>
  <c r="G376" i="2"/>
  <c r="H376" i="2"/>
  <c r="I376" i="2" s="1"/>
  <c r="L376" i="2"/>
  <c r="M376" i="2" s="1"/>
  <c r="N376" i="2"/>
  <c r="O376" i="2"/>
  <c r="P376" i="2" s="1"/>
  <c r="Q376" i="2"/>
  <c r="R376" i="2" s="1"/>
  <c r="S376" i="2"/>
  <c r="T376" i="2" s="1"/>
  <c r="J376" i="2"/>
  <c r="K376" i="2" s="1"/>
  <c r="U376" i="2"/>
  <c r="C377" i="2"/>
  <c r="D377" i="2"/>
  <c r="E377" i="2"/>
  <c r="F377" i="2"/>
  <c r="G377" i="2"/>
  <c r="H377" i="2"/>
  <c r="I377" i="2" s="1"/>
  <c r="L377" i="2"/>
  <c r="M377" i="2" s="1"/>
  <c r="N377" i="2"/>
  <c r="O377" i="2"/>
  <c r="P377" i="2" s="1"/>
  <c r="Q377" i="2"/>
  <c r="R377" i="2" s="1"/>
  <c r="S377" i="2"/>
  <c r="T377" i="2" s="1"/>
  <c r="J377" i="2"/>
  <c r="K377" i="2" s="1"/>
  <c r="U377" i="2"/>
  <c r="C378" i="2"/>
  <c r="D378" i="2"/>
  <c r="E378" i="2"/>
  <c r="F378" i="2"/>
  <c r="G378" i="2"/>
  <c r="H378" i="2"/>
  <c r="I378" i="2" s="1"/>
  <c r="L378" i="2"/>
  <c r="M378" i="2" s="1"/>
  <c r="N378" i="2"/>
  <c r="O378" i="2"/>
  <c r="P378" i="2" s="1"/>
  <c r="Q378" i="2"/>
  <c r="R378" i="2" s="1"/>
  <c r="S378" i="2"/>
  <c r="T378" i="2" s="1"/>
  <c r="J378" i="2"/>
  <c r="K378" i="2" s="1"/>
  <c r="U378" i="2"/>
  <c r="C379" i="2"/>
  <c r="D379" i="2"/>
  <c r="E379" i="2"/>
  <c r="F379" i="2"/>
  <c r="G379" i="2"/>
  <c r="H379" i="2"/>
  <c r="I379" i="2" s="1"/>
  <c r="L379" i="2"/>
  <c r="M379" i="2" s="1"/>
  <c r="N379" i="2"/>
  <c r="O379" i="2"/>
  <c r="P379" i="2" s="1"/>
  <c r="Q379" i="2"/>
  <c r="R379" i="2" s="1"/>
  <c r="S379" i="2"/>
  <c r="T379" i="2" s="1"/>
  <c r="J379" i="2"/>
  <c r="K379" i="2" s="1"/>
  <c r="U379" i="2"/>
  <c r="C380" i="2"/>
  <c r="D380" i="2"/>
  <c r="E380" i="2"/>
  <c r="F380" i="2"/>
  <c r="G380" i="2"/>
  <c r="H380" i="2"/>
  <c r="I380" i="2" s="1"/>
  <c r="L380" i="2"/>
  <c r="M380" i="2" s="1"/>
  <c r="N380" i="2"/>
  <c r="O380" i="2"/>
  <c r="P380" i="2" s="1"/>
  <c r="Q380" i="2"/>
  <c r="R380" i="2" s="1"/>
  <c r="S380" i="2"/>
  <c r="T380" i="2" s="1"/>
  <c r="J380" i="2"/>
  <c r="K380" i="2" s="1"/>
  <c r="U380" i="2"/>
  <c r="C381" i="2"/>
  <c r="D381" i="2"/>
  <c r="E381" i="2"/>
  <c r="F381" i="2"/>
  <c r="G381" i="2"/>
  <c r="H381" i="2"/>
  <c r="I381" i="2" s="1"/>
  <c r="L381" i="2"/>
  <c r="M381" i="2" s="1"/>
  <c r="N381" i="2"/>
  <c r="O381" i="2"/>
  <c r="P381" i="2" s="1"/>
  <c r="Q381" i="2"/>
  <c r="R381" i="2" s="1"/>
  <c r="S381" i="2"/>
  <c r="T381" i="2" s="1"/>
  <c r="J381" i="2"/>
  <c r="K381" i="2" s="1"/>
  <c r="U381" i="2"/>
  <c r="C382" i="2"/>
  <c r="D382" i="2"/>
  <c r="E382" i="2"/>
  <c r="F382" i="2"/>
  <c r="G382" i="2"/>
  <c r="H382" i="2"/>
  <c r="I382" i="2" s="1"/>
  <c r="L382" i="2"/>
  <c r="M382" i="2" s="1"/>
  <c r="N382" i="2"/>
  <c r="O382" i="2"/>
  <c r="P382" i="2" s="1"/>
  <c r="Q382" i="2"/>
  <c r="R382" i="2" s="1"/>
  <c r="S382" i="2"/>
  <c r="T382" i="2" s="1"/>
  <c r="J382" i="2"/>
  <c r="K382" i="2" s="1"/>
  <c r="U382" i="2"/>
  <c r="C383" i="2"/>
  <c r="D383" i="2"/>
  <c r="E383" i="2"/>
  <c r="F383" i="2"/>
  <c r="G383" i="2"/>
  <c r="H383" i="2"/>
  <c r="I383" i="2" s="1"/>
  <c r="L383" i="2"/>
  <c r="M383" i="2" s="1"/>
  <c r="N383" i="2"/>
  <c r="O383" i="2"/>
  <c r="P383" i="2" s="1"/>
  <c r="Q383" i="2"/>
  <c r="R383" i="2" s="1"/>
  <c r="S383" i="2"/>
  <c r="T383" i="2" s="1"/>
  <c r="J383" i="2"/>
  <c r="K383" i="2" s="1"/>
  <c r="U383" i="2"/>
  <c r="C384" i="2"/>
  <c r="D384" i="2"/>
  <c r="E384" i="2"/>
  <c r="F384" i="2"/>
  <c r="G384" i="2"/>
  <c r="H384" i="2"/>
  <c r="I384" i="2" s="1"/>
  <c r="L384" i="2"/>
  <c r="M384" i="2" s="1"/>
  <c r="N384" i="2"/>
  <c r="O384" i="2"/>
  <c r="P384" i="2" s="1"/>
  <c r="Q384" i="2"/>
  <c r="R384" i="2" s="1"/>
  <c r="S384" i="2"/>
  <c r="T384" i="2" s="1"/>
  <c r="J384" i="2"/>
  <c r="K384" i="2" s="1"/>
  <c r="U384" i="2"/>
  <c r="C385" i="2"/>
  <c r="D385" i="2"/>
  <c r="E385" i="2"/>
  <c r="F385" i="2"/>
  <c r="G385" i="2"/>
  <c r="H385" i="2"/>
  <c r="I385" i="2" s="1"/>
  <c r="L385" i="2"/>
  <c r="M385" i="2" s="1"/>
  <c r="N385" i="2"/>
  <c r="O385" i="2"/>
  <c r="P385" i="2" s="1"/>
  <c r="Q385" i="2"/>
  <c r="R385" i="2" s="1"/>
  <c r="S385" i="2"/>
  <c r="T385" i="2" s="1"/>
  <c r="J385" i="2"/>
  <c r="K385" i="2" s="1"/>
  <c r="U385" i="2"/>
  <c r="C386" i="2"/>
  <c r="D386" i="2"/>
  <c r="E386" i="2"/>
  <c r="F386" i="2"/>
  <c r="G386" i="2"/>
  <c r="H386" i="2"/>
  <c r="I386" i="2" s="1"/>
  <c r="L386" i="2"/>
  <c r="M386" i="2" s="1"/>
  <c r="N386" i="2"/>
  <c r="O386" i="2"/>
  <c r="P386" i="2" s="1"/>
  <c r="Q386" i="2"/>
  <c r="R386" i="2" s="1"/>
  <c r="S386" i="2"/>
  <c r="T386" i="2" s="1"/>
  <c r="J386" i="2"/>
  <c r="K386" i="2" s="1"/>
  <c r="U386" i="2"/>
  <c r="C387" i="2"/>
  <c r="D387" i="2"/>
  <c r="E387" i="2"/>
  <c r="F387" i="2"/>
  <c r="G387" i="2"/>
  <c r="H387" i="2"/>
  <c r="I387" i="2" s="1"/>
  <c r="L387" i="2"/>
  <c r="M387" i="2" s="1"/>
  <c r="N387" i="2"/>
  <c r="O387" i="2"/>
  <c r="P387" i="2" s="1"/>
  <c r="Q387" i="2"/>
  <c r="R387" i="2" s="1"/>
  <c r="S387" i="2"/>
  <c r="T387" i="2" s="1"/>
  <c r="J387" i="2"/>
  <c r="K387" i="2" s="1"/>
  <c r="U387" i="2"/>
  <c r="C388" i="2"/>
  <c r="D388" i="2"/>
  <c r="E388" i="2"/>
  <c r="F388" i="2"/>
  <c r="G388" i="2"/>
  <c r="H388" i="2"/>
  <c r="I388" i="2" s="1"/>
  <c r="L388" i="2"/>
  <c r="M388" i="2" s="1"/>
  <c r="N388" i="2"/>
  <c r="O388" i="2"/>
  <c r="P388" i="2" s="1"/>
  <c r="Q388" i="2"/>
  <c r="R388" i="2" s="1"/>
  <c r="S388" i="2"/>
  <c r="T388" i="2" s="1"/>
  <c r="J388" i="2"/>
  <c r="K388" i="2" s="1"/>
  <c r="U388" i="2"/>
  <c r="C389" i="2"/>
  <c r="D389" i="2"/>
  <c r="E389" i="2"/>
  <c r="F389" i="2"/>
  <c r="G389" i="2"/>
  <c r="H389" i="2"/>
  <c r="I389" i="2" s="1"/>
  <c r="L389" i="2"/>
  <c r="M389" i="2" s="1"/>
  <c r="N389" i="2"/>
  <c r="O389" i="2"/>
  <c r="P389" i="2" s="1"/>
  <c r="Q389" i="2"/>
  <c r="R389" i="2" s="1"/>
  <c r="S389" i="2"/>
  <c r="T389" i="2" s="1"/>
  <c r="J389" i="2"/>
  <c r="K389" i="2" s="1"/>
  <c r="U389" i="2"/>
  <c r="C390" i="2"/>
  <c r="D390" i="2"/>
  <c r="E390" i="2"/>
  <c r="F390" i="2"/>
  <c r="G390" i="2"/>
  <c r="H390" i="2"/>
  <c r="I390" i="2" s="1"/>
  <c r="L390" i="2"/>
  <c r="M390" i="2" s="1"/>
  <c r="N390" i="2"/>
  <c r="O390" i="2"/>
  <c r="P390" i="2" s="1"/>
  <c r="Q390" i="2"/>
  <c r="R390" i="2" s="1"/>
  <c r="S390" i="2"/>
  <c r="T390" i="2" s="1"/>
  <c r="J390" i="2"/>
  <c r="K390" i="2" s="1"/>
  <c r="U390" i="2"/>
  <c r="C391" i="2"/>
  <c r="D391" i="2"/>
  <c r="E391" i="2"/>
  <c r="F391" i="2"/>
  <c r="G391" i="2"/>
  <c r="H391" i="2"/>
  <c r="I391" i="2" s="1"/>
  <c r="L391" i="2"/>
  <c r="M391" i="2" s="1"/>
  <c r="N391" i="2"/>
  <c r="O391" i="2"/>
  <c r="P391" i="2" s="1"/>
  <c r="Q391" i="2"/>
  <c r="R391" i="2" s="1"/>
  <c r="S391" i="2"/>
  <c r="T391" i="2" s="1"/>
  <c r="J391" i="2"/>
  <c r="K391" i="2" s="1"/>
  <c r="U391" i="2"/>
  <c r="C392" i="2"/>
  <c r="D392" i="2"/>
  <c r="E392" i="2"/>
  <c r="F392" i="2"/>
  <c r="G392" i="2"/>
  <c r="H392" i="2"/>
  <c r="I392" i="2" s="1"/>
  <c r="L392" i="2"/>
  <c r="M392" i="2" s="1"/>
  <c r="N392" i="2"/>
  <c r="O392" i="2"/>
  <c r="P392" i="2" s="1"/>
  <c r="Q392" i="2"/>
  <c r="R392" i="2" s="1"/>
  <c r="S392" i="2"/>
  <c r="T392" i="2" s="1"/>
  <c r="J392" i="2"/>
  <c r="K392" i="2" s="1"/>
  <c r="U392" i="2"/>
  <c r="C393" i="2"/>
  <c r="D393" i="2"/>
  <c r="E393" i="2"/>
  <c r="F393" i="2"/>
  <c r="G393" i="2"/>
  <c r="H393" i="2"/>
  <c r="I393" i="2" s="1"/>
  <c r="L393" i="2"/>
  <c r="M393" i="2" s="1"/>
  <c r="N393" i="2"/>
  <c r="O393" i="2"/>
  <c r="P393" i="2" s="1"/>
  <c r="Q393" i="2"/>
  <c r="R393" i="2" s="1"/>
  <c r="S393" i="2"/>
  <c r="T393" i="2" s="1"/>
  <c r="J393" i="2"/>
  <c r="K393" i="2" s="1"/>
  <c r="U393" i="2"/>
  <c r="C394" i="2"/>
  <c r="D394" i="2"/>
  <c r="E394" i="2"/>
  <c r="F394" i="2"/>
  <c r="G394" i="2"/>
  <c r="H394" i="2"/>
  <c r="I394" i="2" s="1"/>
  <c r="L394" i="2"/>
  <c r="M394" i="2" s="1"/>
  <c r="N394" i="2"/>
  <c r="O394" i="2"/>
  <c r="P394" i="2" s="1"/>
  <c r="Q394" i="2"/>
  <c r="R394" i="2" s="1"/>
  <c r="S394" i="2"/>
  <c r="T394" i="2" s="1"/>
  <c r="J394" i="2"/>
  <c r="K394" i="2" s="1"/>
  <c r="U394" i="2"/>
  <c r="C395" i="2"/>
  <c r="D395" i="2"/>
  <c r="E395" i="2"/>
  <c r="F395" i="2"/>
  <c r="G395" i="2"/>
  <c r="H395" i="2"/>
  <c r="I395" i="2" s="1"/>
  <c r="L395" i="2"/>
  <c r="M395" i="2" s="1"/>
  <c r="N395" i="2"/>
  <c r="O395" i="2"/>
  <c r="P395" i="2" s="1"/>
  <c r="Q395" i="2"/>
  <c r="R395" i="2" s="1"/>
  <c r="S395" i="2"/>
  <c r="T395" i="2" s="1"/>
  <c r="J395" i="2"/>
  <c r="K395" i="2" s="1"/>
  <c r="U395" i="2"/>
  <c r="C396" i="2"/>
  <c r="D396" i="2"/>
  <c r="E396" i="2"/>
  <c r="F396" i="2"/>
  <c r="G396" i="2"/>
  <c r="H396" i="2"/>
  <c r="I396" i="2" s="1"/>
  <c r="L396" i="2"/>
  <c r="M396" i="2" s="1"/>
  <c r="N396" i="2"/>
  <c r="O396" i="2"/>
  <c r="P396" i="2" s="1"/>
  <c r="Q396" i="2"/>
  <c r="R396" i="2" s="1"/>
  <c r="S396" i="2"/>
  <c r="T396" i="2" s="1"/>
  <c r="J396" i="2"/>
  <c r="K396" i="2" s="1"/>
  <c r="U396" i="2"/>
  <c r="C397" i="2"/>
  <c r="D397" i="2"/>
  <c r="E397" i="2"/>
  <c r="F397" i="2"/>
  <c r="G397" i="2"/>
  <c r="H397" i="2"/>
  <c r="I397" i="2" s="1"/>
  <c r="L397" i="2"/>
  <c r="M397" i="2" s="1"/>
  <c r="N397" i="2"/>
  <c r="O397" i="2"/>
  <c r="P397" i="2" s="1"/>
  <c r="Q397" i="2"/>
  <c r="R397" i="2" s="1"/>
  <c r="S397" i="2"/>
  <c r="T397" i="2" s="1"/>
  <c r="J397" i="2"/>
  <c r="K397" i="2" s="1"/>
  <c r="U397" i="2"/>
  <c r="C398" i="2"/>
  <c r="D398" i="2"/>
  <c r="E398" i="2"/>
  <c r="F398" i="2"/>
  <c r="G398" i="2"/>
  <c r="H398" i="2"/>
  <c r="I398" i="2" s="1"/>
  <c r="L398" i="2"/>
  <c r="M398" i="2" s="1"/>
  <c r="N398" i="2"/>
  <c r="O398" i="2"/>
  <c r="P398" i="2" s="1"/>
  <c r="Q398" i="2"/>
  <c r="R398" i="2" s="1"/>
  <c r="S398" i="2"/>
  <c r="T398" i="2" s="1"/>
  <c r="J398" i="2"/>
  <c r="K398" i="2" s="1"/>
  <c r="U398" i="2"/>
  <c r="C399" i="2"/>
  <c r="D399" i="2"/>
  <c r="E399" i="2"/>
  <c r="F399" i="2"/>
  <c r="G399" i="2"/>
  <c r="H399" i="2"/>
  <c r="I399" i="2" s="1"/>
  <c r="L399" i="2"/>
  <c r="M399" i="2" s="1"/>
  <c r="N399" i="2"/>
  <c r="O399" i="2"/>
  <c r="P399" i="2" s="1"/>
  <c r="Q399" i="2"/>
  <c r="R399" i="2" s="1"/>
  <c r="S399" i="2"/>
  <c r="T399" i="2" s="1"/>
  <c r="J399" i="2"/>
  <c r="K399" i="2" s="1"/>
  <c r="U399" i="2"/>
  <c r="C400" i="2"/>
  <c r="D400" i="2"/>
  <c r="E400" i="2"/>
  <c r="F400" i="2"/>
  <c r="G400" i="2"/>
  <c r="H400" i="2"/>
  <c r="I400" i="2" s="1"/>
  <c r="L400" i="2"/>
  <c r="M400" i="2" s="1"/>
  <c r="N400" i="2"/>
  <c r="O400" i="2"/>
  <c r="P400" i="2" s="1"/>
  <c r="Q400" i="2"/>
  <c r="R400" i="2" s="1"/>
  <c r="S400" i="2"/>
  <c r="T400" i="2" s="1"/>
  <c r="J400" i="2"/>
  <c r="K400" i="2" s="1"/>
  <c r="U400" i="2"/>
  <c r="C401" i="2"/>
  <c r="D401" i="2"/>
  <c r="E401" i="2"/>
  <c r="F401" i="2"/>
  <c r="G401" i="2"/>
  <c r="H401" i="2"/>
  <c r="I401" i="2" s="1"/>
  <c r="L401" i="2"/>
  <c r="M401" i="2" s="1"/>
  <c r="N401" i="2"/>
  <c r="O401" i="2"/>
  <c r="P401" i="2" s="1"/>
  <c r="Q401" i="2"/>
  <c r="R401" i="2" s="1"/>
  <c r="S401" i="2"/>
  <c r="T401" i="2" s="1"/>
  <c r="J401" i="2"/>
  <c r="K401" i="2" s="1"/>
  <c r="U401" i="2"/>
  <c r="C402" i="2"/>
  <c r="D402" i="2"/>
  <c r="E402" i="2"/>
  <c r="F402" i="2"/>
  <c r="G402" i="2"/>
  <c r="H402" i="2"/>
  <c r="I402" i="2" s="1"/>
  <c r="L402" i="2"/>
  <c r="M402" i="2" s="1"/>
  <c r="N402" i="2"/>
  <c r="O402" i="2"/>
  <c r="P402" i="2" s="1"/>
  <c r="Q402" i="2"/>
  <c r="R402" i="2" s="1"/>
  <c r="S402" i="2"/>
  <c r="T402" i="2" s="1"/>
  <c r="J402" i="2"/>
  <c r="K402" i="2" s="1"/>
  <c r="U402" i="2"/>
  <c r="C403" i="2"/>
  <c r="D403" i="2"/>
  <c r="E403" i="2"/>
  <c r="F403" i="2"/>
  <c r="G403" i="2"/>
  <c r="H403" i="2"/>
  <c r="I403" i="2" s="1"/>
  <c r="L403" i="2"/>
  <c r="M403" i="2" s="1"/>
  <c r="N403" i="2"/>
  <c r="O403" i="2"/>
  <c r="P403" i="2" s="1"/>
  <c r="Q403" i="2"/>
  <c r="R403" i="2" s="1"/>
  <c r="S403" i="2"/>
  <c r="T403" i="2" s="1"/>
  <c r="J403" i="2"/>
  <c r="K403" i="2" s="1"/>
  <c r="U403" i="2"/>
  <c r="C404" i="2"/>
  <c r="D404" i="2"/>
  <c r="E404" i="2"/>
  <c r="F404" i="2"/>
  <c r="G404" i="2"/>
  <c r="H404" i="2"/>
  <c r="I404" i="2" s="1"/>
  <c r="L404" i="2"/>
  <c r="M404" i="2" s="1"/>
  <c r="N404" i="2"/>
  <c r="O404" i="2"/>
  <c r="P404" i="2" s="1"/>
  <c r="Q404" i="2"/>
  <c r="R404" i="2" s="1"/>
  <c r="S404" i="2"/>
  <c r="T404" i="2" s="1"/>
  <c r="J404" i="2"/>
  <c r="K404" i="2" s="1"/>
  <c r="U404" i="2"/>
  <c r="C405" i="2"/>
  <c r="D405" i="2"/>
  <c r="E405" i="2"/>
  <c r="F405" i="2"/>
  <c r="G405" i="2"/>
  <c r="H405" i="2"/>
  <c r="I405" i="2" s="1"/>
  <c r="L405" i="2"/>
  <c r="M405" i="2" s="1"/>
  <c r="N405" i="2"/>
  <c r="O405" i="2"/>
  <c r="P405" i="2" s="1"/>
  <c r="Q405" i="2"/>
  <c r="R405" i="2" s="1"/>
  <c r="S405" i="2"/>
  <c r="T405" i="2" s="1"/>
  <c r="J405" i="2"/>
  <c r="K405" i="2" s="1"/>
  <c r="U405" i="2"/>
  <c r="C406" i="2"/>
  <c r="D406" i="2"/>
  <c r="E406" i="2"/>
  <c r="F406" i="2"/>
  <c r="G406" i="2"/>
  <c r="H406" i="2"/>
  <c r="I406" i="2" s="1"/>
  <c r="L406" i="2"/>
  <c r="M406" i="2" s="1"/>
  <c r="N406" i="2"/>
  <c r="O406" i="2"/>
  <c r="P406" i="2" s="1"/>
  <c r="Q406" i="2"/>
  <c r="R406" i="2" s="1"/>
  <c r="S406" i="2"/>
  <c r="T406" i="2" s="1"/>
  <c r="J406" i="2"/>
  <c r="K406" i="2" s="1"/>
  <c r="U406" i="2"/>
  <c r="C407" i="2"/>
  <c r="D407" i="2"/>
  <c r="E407" i="2"/>
  <c r="F407" i="2"/>
  <c r="G407" i="2"/>
  <c r="H407" i="2"/>
  <c r="I407" i="2" s="1"/>
  <c r="L407" i="2"/>
  <c r="M407" i="2" s="1"/>
  <c r="N407" i="2"/>
  <c r="O407" i="2"/>
  <c r="P407" i="2" s="1"/>
  <c r="Q407" i="2"/>
  <c r="R407" i="2" s="1"/>
  <c r="S407" i="2"/>
  <c r="T407" i="2" s="1"/>
  <c r="J407" i="2"/>
  <c r="K407" i="2" s="1"/>
  <c r="U407" i="2"/>
  <c r="C408" i="2"/>
  <c r="D408" i="2"/>
  <c r="E408" i="2"/>
  <c r="F408" i="2"/>
  <c r="G408" i="2"/>
  <c r="H408" i="2"/>
  <c r="I408" i="2" s="1"/>
  <c r="L408" i="2"/>
  <c r="M408" i="2" s="1"/>
  <c r="N408" i="2"/>
  <c r="O408" i="2"/>
  <c r="P408" i="2" s="1"/>
  <c r="Q408" i="2"/>
  <c r="R408" i="2" s="1"/>
  <c r="S408" i="2"/>
  <c r="T408" i="2" s="1"/>
  <c r="J408" i="2"/>
  <c r="K408" i="2" s="1"/>
  <c r="U408" i="2"/>
  <c r="C409" i="2"/>
  <c r="D409" i="2"/>
  <c r="E409" i="2"/>
  <c r="F409" i="2"/>
  <c r="G409" i="2"/>
  <c r="H409" i="2"/>
  <c r="I409" i="2" s="1"/>
  <c r="L409" i="2"/>
  <c r="M409" i="2" s="1"/>
  <c r="N409" i="2"/>
  <c r="O409" i="2"/>
  <c r="P409" i="2" s="1"/>
  <c r="Q409" i="2"/>
  <c r="R409" i="2" s="1"/>
  <c r="S409" i="2"/>
  <c r="T409" i="2" s="1"/>
  <c r="J409" i="2"/>
  <c r="K409" i="2" s="1"/>
  <c r="U409" i="2"/>
  <c r="C410" i="2"/>
  <c r="D410" i="2"/>
  <c r="E410" i="2"/>
  <c r="F410" i="2"/>
  <c r="G410" i="2"/>
  <c r="H410" i="2"/>
  <c r="I410" i="2" s="1"/>
  <c r="L410" i="2"/>
  <c r="M410" i="2" s="1"/>
  <c r="N410" i="2"/>
  <c r="O410" i="2"/>
  <c r="P410" i="2" s="1"/>
  <c r="Q410" i="2"/>
  <c r="R410" i="2" s="1"/>
  <c r="S410" i="2"/>
  <c r="T410" i="2" s="1"/>
  <c r="J410" i="2"/>
  <c r="K410" i="2" s="1"/>
  <c r="U410" i="2"/>
  <c r="C411" i="2"/>
  <c r="D411" i="2"/>
  <c r="E411" i="2"/>
  <c r="F411" i="2"/>
  <c r="G411" i="2"/>
  <c r="H411" i="2"/>
  <c r="I411" i="2" s="1"/>
  <c r="L411" i="2"/>
  <c r="M411" i="2" s="1"/>
  <c r="N411" i="2"/>
  <c r="O411" i="2"/>
  <c r="P411" i="2" s="1"/>
  <c r="Q411" i="2"/>
  <c r="R411" i="2" s="1"/>
  <c r="S411" i="2"/>
  <c r="T411" i="2" s="1"/>
  <c r="J411" i="2"/>
  <c r="K411" i="2" s="1"/>
  <c r="U411" i="2"/>
  <c r="C412" i="2"/>
  <c r="D412" i="2"/>
  <c r="E412" i="2"/>
  <c r="F412" i="2"/>
  <c r="G412" i="2"/>
  <c r="H412" i="2"/>
  <c r="I412" i="2" s="1"/>
  <c r="L412" i="2"/>
  <c r="M412" i="2" s="1"/>
  <c r="N412" i="2"/>
  <c r="O412" i="2"/>
  <c r="P412" i="2" s="1"/>
  <c r="Q412" i="2"/>
  <c r="R412" i="2" s="1"/>
  <c r="S412" i="2"/>
  <c r="T412" i="2" s="1"/>
  <c r="J412" i="2"/>
  <c r="K412" i="2" s="1"/>
  <c r="U412" i="2"/>
  <c r="C413" i="2"/>
  <c r="D413" i="2"/>
  <c r="E413" i="2"/>
  <c r="F413" i="2"/>
  <c r="G413" i="2"/>
  <c r="H413" i="2"/>
  <c r="I413" i="2" s="1"/>
  <c r="L413" i="2"/>
  <c r="M413" i="2" s="1"/>
  <c r="N413" i="2"/>
  <c r="O413" i="2"/>
  <c r="P413" i="2" s="1"/>
  <c r="Q413" i="2"/>
  <c r="R413" i="2" s="1"/>
  <c r="S413" i="2"/>
  <c r="T413" i="2" s="1"/>
  <c r="J413" i="2"/>
  <c r="K413" i="2" s="1"/>
  <c r="U413" i="2"/>
  <c r="C414" i="2"/>
  <c r="D414" i="2"/>
  <c r="E414" i="2"/>
  <c r="F414" i="2"/>
  <c r="G414" i="2"/>
  <c r="H414" i="2"/>
  <c r="I414" i="2" s="1"/>
  <c r="L414" i="2"/>
  <c r="M414" i="2" s="1"/>
  <c r="N414" i="2"/>
  <c r="O414" i="2"/>
  <c r="P414" i="2" s="1"/>
  <c r="Q414" i="2"/>
  <c r="R414" i="2" s="1"/>
  <c r="S414" i="2"/>
  <c r="T414" i="2" s="1"/>
  <c r="J414" i="2"/>
  <c r="K414" i="2" s="1"/>
  <c r="U414" i="2"/>
  <c r="C415" i="2"/>
  <c r="D415" i="2"/>
  <c r="E415" i="2"/>
  <c r="F415" i="2"/>
  <c r="G415" i="2"/>
  <c r="H415" i="2"/>
  <c r="I415" i="2" s="1"/>
  <c r="L415" i="2"/>
  <c r="M415" i="2" s="1"/>
  <c r="N415" i="2"/>
  <c r="O415" i="2"/>
  <c r="P415" i="2" s="1"/>
  <c r="Q415" i="2"/>
  <c r="R415" i="2" s="1"/>
  <c r="S415" i="2"/>
  <c r="T415" i="2" s="1"/>
  <c r="J415" i="2"/>
  <c r="K415" i="2" s="1"/>
  <c r="U415" i="2"/>
  <c r="C416" i="2"/>
  <c r="D416" i="2"/>
  <c r="E416" i="2"/>
  <c r="F416" i="2"/>
  <c r="G416" i="2"/>
  <c r="H416" i="2"/>
  <c r="I416" i="2" s="1"/>
  <c r="L416" i="2"/>
  <c r="M416" i="2" s="1"/>
  <c r="N416" i="2"/>
  <c r="O416" i="2"/>
  <c r="P416" i="2" s="1"/>
  <c r="Q416" i="2"/>
  <c r="R416" i="2" s="1"/>
  <c r="S416" i="2"/>
  <c r="T416" i="2" s="1"/>
  <c r="J416" i="2"/>
  <c r="K416" i="2" s="1"/>
  <c r="U416" i="2"/>
  <c r="C417" i="2"/>
  <c r="D417" i="2"/>
  <c r="E417" i="2"/>
  <c r="F417" i="2"/>
  <c r="G417" i="2"/>
  <c r="H417" i="2"/>
  <c r="I417" i="2" s="1"/>
  <c r="L417" i="2"/>
  <c r="M417" i="2" s="1"/>
  <c r="N417" i="2"/>
  <c r="O417" i="2"/>
  <c r="P417" i="2" s="1"/>
  <c r="Q417" i="2"/>
  <c r="R417" i="2" s="1"/>
  <c r="S417" i="2"/>
  <c r="T417" i="2" s="1"/>
  <c r="J417" i="2"/>
  <c r="K417" i="2" s="1"/>
  <c r="U417" i="2"/>
  <c r="C418" i="2"/>
  <c r="D418" i="2"/>
  <c r="E418" i="2"/>
  <c r="F418" i="2"/>
  <c r="G418" i="2"/>
  <c r="H418" i="2"/>
  <c r="I418" i="2" s="1"/>
  <c r="L418" i="2"/>
  <c r="M418" i="2" s="1"/>
  <c r="N418" i="2"/>
  <c r="O418" i="2"/>
  <c r="P418" i="2" s="1"/>
  <c r="Q418" i="2"/>
  <c r="R418" i="2" s="1"/>
  <c r="S418" i="2"/>
  <c r="T418" i="2" s="1"/>
  <c r="J418" i="2"/>
  <c r="K418" i="2" s="1"/>
  <c r="U418" i="2"/>
  <c r="C419" i="2"/>
  <c r="D419" i="2"/>
  <c r="E419" i="2"/>
  <c r="F419" i="2"/>
  <c r="G419" i="2"/>
  <c r="H419" i="2"/>
  <c r="I419" i="2" s="1"/>
  <c r="L419" i="2"/>
  <c r="M419" i="2" s="1"/>
  <c r="N419" i="2"/>
  <c r="O419" i="2"/>
  <c r="P419" i="2" s="1"/>
  <c r="Q419" i="2"/>
  <c r="R419" i="2" s="1"/>
  <c r="S419" i="2"/>
  <c r="T419" i="2" s="1"/>
  <c r="J419" i="2"/>
  <c r="K419" i="2" s="1"/>
  <c r="U419" i="2"/>
  <c r="C420" i="2"/>
  <c r="D420" i="2"/>
  <c r="E420" i="2"/>
  <c r="F420" i="2"/>
  <c r="G420" i="2"/>
  <c r="H420" i="2"/>
  <c r="I420" i="2" s="1"/>
  <c r="L420" i="2"/>
  <c r="M420" i="2" s="1"/>
  <c r="N420" i="2"/>
  <c r="O420" i="2"/>
  <c r="P420" i="2" s="1"/>
  <c r="Q420" i="2"/>
  <c r="R420" i="2" s="1"/>
  <c r="S420" i="2"/>
  <c r="T420" i="2" s="1"/>
  <c r="J420" i="2"/>
  <c r="K420" i="2" s="1"/>
  <c r="U420" i="2"/>
  <c r="C421" i="2"/>
  <c r="D421" i="2"/>
  <c r="E421" i="2"/>
  <c r="F421" i="2"/>
  <c r="G421" i="2"/>
  <c r="H421" i="2"/>
  <c r="I421" i="2" s="1"/>
  <c r="L421" i="2"/>
  <c r="M421" i="2" s="1"/>
  <c r="N421" i="2"/>
  <c r="O421" i="2"/>
  <c r="P421" i="2" s="1"/>
  <c r="Q421" i="2"/>
  <c r="R421" i="2" s="1"/>
  <c r="S421" i="2"/>
  <c r="T421" i="2" s="1"/>
  <c r="J421" i="2"/>
  <c r="K421" i="2" s="1"/>
  <c r="U421" i="2"/>
  <c r="C422" i="2"/>
  <c r="D422" i="2"/>
  <c r="E422" i="2"/>
  <c r="F422" i="2"/>
  <c r="G422" i="2"/>
  <c r="H422" i="2"/>
  <c r="I422" i="2" s="1"/>
  <c r="L422" i="2"/>
  <c r="M422" i="2" s="1"/>
  <c r="N422" i="2"/>
  <c r="O422" i="2"/>
  <c r="P422" i="2" s="1"/>
  <c r="Q422" i="2"/>
  <c r="R422" i="2" s="1"/>
  <c r="S422" i="2"/>
  <c r="T422" i="2" s="1"/>
  <c r="J422" i="2"/>
  <c r="K422" i="2" s="1"/>
  <c r="U422" i="2"/>
  <c r="C423" i="2"/>
  <c r="D423" i="2"/>
  <c r="E423" i="2"/>
  <c r="F423" i="2"/>
  <c r="G423" i="2"/>
  <c r="H423" i="2"/>
  <c r="I423" i="2" s="1"/>
  <c r="L423" i="2"/>
  <c r="M423" i="2" s="1"/>
  <c r="N423" i="2"/>
  <c r="O423" i="2"/>
  <c r="P423" i="2" s="1"/>
  <c r="Q423" i="2"/>
  <c r="R423" i="2" s="1"/>
  <c r="S423" i="2"/>
  <c r="T423" i="2" s="1"/>
  <c r="J423" i="2"/>
  <c r="K423" i="2" s="1"/>
  <c r="U423" i="2"/>
  <c r="C424" i="2"/>
  <c r="D424" i="2"/>
  <c r="E424" i="2"/>
  <c r="F424" i="2"/>
  <c r="G424" i="2"/>
  <c r="H424" i="2"/>
  <c r="I424" i="2" s="1"/>
  <c r="L424" i="2"/>
  <c r="M424" i="2" s="1"/>
  <c r="N424" i="2"/>
  <c r="O424" i="2"/>
  <c r="P424" i="2" s="1"/>
  <c r="Q424" i="2"/>
  <c r="R424" i="2" s="1"/>
  <c r="S424" i="2"/>
  <c r="T424" i="2" s="1"/>
  <c r="J424" i="2"/>
  <c r="K424" i="2" s="1"/>
  <c r="U424" i="2"/>
  <c r="C425" i="2"/>
  <c r="D425" i="2"/>
  <c r="E425" i="2"/>
  <c r="F425" i="2"/>
  <c r="G425" i="2"/>
  <c r="H425" i="2"/>
  <c r="I425" i="2" s="1"/>
  <c r="L425" i="2"/>
  <c r="M425" i="2" s="1"/>
  <c r="N425" i="2"/>
  <c r="O425" i="2"/>
  <c r="P425" i="2" s="1"/>
  <c r="Q425" i="2"/>
  <c r="R425" i="2" s="1"/>
  <c r="S425" i="2"/>
  <c r="T425" i="2" s="1"/>
  <c r="J425" i="2"/>
  <c r="K425" i="2" s="1"/>
  <c r="U425" i="2"/>
  <c r="C426" i="2"/>
  <c r="D426" i="2"/>
  <c r="E426" i="2"/>
  <c r="F426" i="2"/>
  <c r="G426" i="2"/>
  <c r="H426" i="2"/>
  <c r="I426" i="2" s="1"/>
  <c r="L426" i="2"/>
  <c r="M426" i="2" s="1"/>
  <c r="N426" i="2"/>
  <c r="O426" i="2"/>
  <c r="P426" i="2" s="1"/>
  <c r="Q426" i="2"/>
  <c r="R426" i="2" s="1"/>
  <c r="S426" i="2"/>
  <c r="T426" i="2" s="1"/>
  <c r="J426" i="2"/>
  <c r="K426" i="2" s="1"/>
  <c r="U426" i="2"/>
  <c r="C427" i="2"/>
  <c r="D427" i="2"/>
  <c r="E427" i="2"/>
  <c r="F427" i="2"/>
  <c r="G427" i="2"/>
  <c r="H427" i="2"/>
  <c r="I427" i="2" s="1"/>
  <c r="L427" i="2"/>
  <c r="M427" i="2" s="1"/>
  <c r="N427" i="2"/>
  <c r="O427" i="2"/>
  <c r="P427" i="2" s="1"/>
  <c r="Q427" i="2"/>
  <c r="R427" i="2" s="1"/>
  <c r="S427" i="2"/>
  <c r="T427" i="2" s="1"/>
  <c r="J427" i="2"/>
  <c r="K427" i="2" s="1"/>
  <c r="U427" i="2"/>
  <c r="C428" i="2"/>
  <c r="D428" i="2"/>
  <c r="E428" i="2"/>
  <c r="F428" i="2"/>
  <c r="G428" i="2"/>
  <c r="H428" i="2"/>
  <c r="I428" i="2" s="1"/>
  <c r="L428" i="2"/>
  <c r="M428" i="2" s="1"/>
  <c r="N428" i="2"/>
  <c r="O428" i="2"/>
  <c r="P428" i="2" s="1"/>
  <c r="Q428" i="2"/>
  <c r="R428" i="2" s="1"/>
  <c r="S428" i="2"/>
  <c r="T428" i="2" s="1"/>
  <c r="J428" i="2"/>
  <c r="K428" i="2" s="1"/>
  <c r="U428" i="2"/>
  <c r="C429" i="2"/>
  <c r="D429" i="2"/>
  <c r="E429" i="2"/>
  <c r="F429" i="2"/>
  <c r="G429" i="2"/>
  <c r="H429" i="2"/>
  <c r="I429" i="2" s="1"/>
  <c r="L429" i="2"/>
  <c r="M429" i="2" s="1"/>
  <c r="N429" i="2"/>
  <c r="O429" i="2"/>
  <c r="P429" i="2" s="1"/>
  <c r="Q429" i="2"/>
  <c r="R429" i="2" s="1"/>
  <c r="S429" i="2"/>
  <c r="T429" i="2" s="1"/>
  <c r="J429" i="2"/>
  <c r="K429" i="2" s="1"/>
  <c r="U429" i="2"/>
  <c r="C430" i="2"/>
  <c r="D430" i="2"/>
  <c r="E430" i="2"/>
  <c r="F430" i="2"/>
  <c r="G430" i="2"/>
  <c r="H430" i="2"/>
  <c r="I430" i="2" s="1"/>
  <c r="L430" i="2"/>
  <c r="M430" i="2" s="1"/>
  <c r="N430" i="2"/>
  <c r="O430" i="2"/>
  <c r="P430" i="2" s="1"/>
  <c r="Q430" i="2"/>
  <c r="R430" i="2" s="1"/>
  <c r="S430" i="2"/>
  <c r="T430" i="2" s="1"/>
  <c r="J430" i="2"/>
  <c r="K430" i="2" s="1"/>
  <c r="U430" i="2"/>
  <c r="C431" i="2"/>
  <c r="D431" i="2"/>
  <c r="E431" i="2"/>
  <c r="F431" i="2"/>
  <c r="G431" i="2"/>
  <c r="H431" i="2"/>
  <c r="I431" i="2" s="1"/>
  <c r="L431" i="2"/>
  <c r="M431" i="2" s="1"/>
  <c r="N431" i="2"/>
  <c r="O431" i="2"/>
  <c r="P431" i="2" s="1"/>
  <c r="Q431" i="2"/>
  <c r="R431" i="2" s="1"/>
  <c r="S431" i="2"/>
  <c r="T431" i="2" s="1"/>
  <c r="J431" i="2"/>
  <c r="K431" i="2" s="1"/>
  <c r="U431" i="2"/>
  <c r="C432" i="2"/>
  <c r="D432" i="2"/>
  <c r="E432" i="2"/>
  <c r="F432" i="2"/>
  <c r="G432" i="2"/>
  <c r="H432" i="2"/>
  <c r="I432" i="2" s="1"/>
  <c r="L432" i="2"/>
  <c r="M432" i="2" s="1"/>
  <c r="N432" i="2"/>
  <c r="O432" i="2"/>
  <c r="P432" i="2" s="1"/>
  <c r="Q432" i="2"/>
  <c r="R432" i="2" s="1"/>
  <c r="S432" i="2"/>
  <c r="T432" i="2" s="1"/>
  <c r="J432" i="2"/>
  <c r="K432" i="2" s="1"/>
  <c r="U432" i="2"/>
  <c r="C433" i="2"/>
  <c r="D433" i="2"/>
  <c r="E433" i="2"/>
  <c r="F433" i="2"/>
  <c r="G433" i="2"/>
  <c r="H433" i="2"/>
  <c r="I433" i="2" s="1"/>
  <c r="L433" i="2"/>
  <c r="M433" i="2" s="1"/>
  <c r="N433" i="2"/>
  <c r="O433" i="2"/>
  <c r="P433" i="2" s="1"/>
  <c r="Q433" i="2"/>
  <c r="R433" i="2" s="1"/>
  <c r="S433" i="2"/>
  <c r="T433" i="2" s="1"/>
  <c r="J433" i="2"/>
  <c r="K433" i="2" s="1"/>
  <c r="U433" i="2"/>
  <c r="C434" i="2"/>
  <c r="D434" i="2"/>
  <c r="E434" i="2"/>
  <c r="F434" i="2"/>
  <c r="G434" i="2"/>
  <c r="H434" i="2"/>
  <c r="I434" i="2" s="1"/>
  <c r="L434" i="2"/>
  <c r="M434" i="2" s="1"/>
  <c r="N434" i="2"/>
  <c r="O434" i="2"/>
  <c r="P434" i="2" s="1"/>
  <c r="Q434" i="2"/>
  <c r="R434" i="2" s="1"/>
  <c r="S434" i="2"/>
  <c r="T434" i="2" s="1"/>
  <c r="J434" i="2"/>
  <c r="K434" i="2" s="1"/>
  <c r="U434" i="2"/>
  <c r="C435" i="2"/>
  <c r="D435" i="2"/>
  <c r="E435" i="2"/>
  <c r="F435" i="2"/>
  <c r="G435" i="2"/>
  <c r="H435" i="2"/>
  <c r="I435" i="2" s="1"/>
  <c r="L435" i="2"/>
  <c r="M435" i="2" s="1"/>
  <c r="N435" i="2"/>
  <c r="O435" i="2"/>
  <c r="P435" i="2" s="1"/>
  <c r="Q435" i="2"/>
  <c r="R435" i="2" s="1"/>
  <c r="S435" i="2"/>
  <c r="T435" i="2" s="1"/>
  <c r="J435" i="2"/>
  <c r="K435" i="2" s="1"/>
  <c r="U435" i="2"/>
  <c r="C436" i="2"/>
  <c r="D436" i="2"/>
  <c r="E436" i="2"/>
  <c r="F436" i="2"/>
  <c r="G436" i="2"/>
  <c r="H436" i="2"/>
  <c r="I436" i="2" s="1"/>
  <c r="L436" i="2"/>
  <c r="M436" i="2" s="1"/>
  <c r="N436" i="2"/>
  <c r="O436" i="2"/>
  <c r="P436" i="2" s="1"/>
  <c r="Q436" i="2"/>
  <c r="R436" i="2" s="1"/>
  <c r="S436" i="2"/>
  <c r="T436" i="2" s="1"/>
  <c r="J436" i="2"/>
  <c r="K436" i="2" s="1"/>
  <c r="U436" i="2"/>
  <c r="C437" i="2"/>
  <c r="D437" i="2"/>
  <c r="E437" i="2"/>
  <c r="F437" i="2"/>
  <c r="G437" i="2"/>
  <c r="H437" i="2"/>
  <c r="I437" i="2" s="1"/>
  <c r="L437" i="2"/>
  <c r="M437" i="2" s="1"/>
  <c r="N437" i="2"/>
  <c r="O437" i="2"/>
  <c r="P437" i="2" s="1"/>
  <c r="Q437" i="2"/>
  <c r="R437" i="2" s="1"/>
  <c r="S437" i="2"/>
  <c r="T437" i="2" s="1"/>
  <c r="J437" i="2"/>
  <c r="K437" i="2" s="1"/>
  <c r="U437" i="2"/>
  <c r="C438" i="2"/>
  <c r="D438" i="2"/>
  <c r="E438" i="2"/>
  <c r="F438" i="2"/>
  <c r="G438" i="2"/>
  <c r="H438" i="2"/>
  <c r="I438" i="2" s="1"/>
  <c r="L438" i="2"/>
  <c r="M438" i="2" s="1"/>
  <c r="N438" i="2"/>
  <c r="O438" i="2"/>
  <c r="P438" i="2" s="1"/>
  <c r="Q438" i="2"/>
  <c r="R438" i="2" s="1"/>
  <c r="S438" i="2"/>
  <c r="T438" i="2" s="1"/>
  <c r="J438" i="2"/>
  <c r="K438" i="2" s="1"/>
  <c r="U438" i="2"/>
  <c r="C439" i="2"/>
  <c r="D439" i="2"/>
  <c r="E439" i="2"/>
  <c r="F439" i="2"/>
  <c r="G439" i="2"/>
  <c r="H439" i="2"/>
  <c r="I439" i="2" s="1"/>
  <c r="L439" i="2"/>
  <c r="M439" i="2" s="1"/>
  <c r="N439" i="2"/>
  <c r="O439" i="2"/>
  <c r="P439" i="2" s="1"/>
  <c r="Q439" i="2"/>
  <c r="R439" i="2" s="1"/>
  <c r="S439" i="2"/>
  <c r="T439" i="2" s="1"/>
  <c r="J439" i="2"/>
  <c r="K439" i="2" s="1"/>
  <c r="U439" i="2"/>
  <c r="C440" i="2"/>
  <c r="D440" i="2"/>
  <c r="E440" i="2"/>
  <c r="F440" i="2"/>
  <c r="G440" i="2"/>
  <c r="H440" i="2"/>
  <c r="I440" i="2" s="1"/>
  <c r="L440" i="2"/>
  <c r="M440" i="2" s="1"/>
  <c r="N440" i="2"/>
  <c r="O440" i="2"/>
  <c r="P440" i="2" s="1"/>
  <c r="Q440" i="2"/>
  <c r="R440" i="2" s="1"/>
  <c r="S440" i="2"/>
  <c r="T440" i="2" s="1"/>
  <c r="J440" i="2"/>
  <c r="K440" i="2" s="1"/>
  <c r="U440" i="2"/>
  <c r="C441" i="2"/>
  <c r="D441" i="2"/>
  <c r="E441" i="2"/>
  <c r="F441" i="2"/>
  <c r="G441" i="2"/>
  <c r="H441" i="2"/>
  <c r="I441" i="2" s="1"/>
  <c r="L441" i="2"/>
  <c r="M441" i="2" s="1"/>
  <c r="N441" i="2"/>
  <c r="O441" i="2"/>
  <c r="P441" i="2" s="1"/>
  <c r="Q441" i="2"/>
  <c r="R441" i="2" s="1"/>
  <c r="S441" i="2"/>
  <c r="T441" i="2" s="1"/>
  <c r="J441" i="2"/>
  <c r="K441" i="2" s="1"/>
  <c r="U441" i="2"/>
  <c r="C442" i="2"/>
  <c r="D442" i="2"/>
  <c r="E442" i="2"/>
  <c r="F442" i="2"/>
  <c r="G442" i="2"/>
  <c r="H442" i="2"/>
  <c r="I442" i="2" s="1"/>
  <c r="L442" i="2"/>
  <c r="M442" i="2" s="1"/>
  <c r="N442" i="2"/>
  <c r="O442" i="2"/>
  <c r="P442" i="2" s="1"/>
  <c r="Q442" i="2"/>
  <c r="R442" i="2" s="1"/>
  <c r="S442" i="2"/>
  <c r="T442" i="2" s="1"/>
  <c r="J442" i="2"/>
  <c r="K442" i="2" s="1"/>
  <c r="U442" i="2"/>
  <c r="C443" i="2"/>
  <c r="D443" i="2"/>
  <c r="E443" i="2"/>
  <c r="F443" i="2"/>
  <c r="G443" i="2"/>
  <c r="H443" i="2"/>
  <c r="I443" i="2" s="1"/>
  <c r="L443" i="2"/>
  <c r="M443" i="2" s="1"/>
  <c r="N443" i="2"/>
  <c r="O443" i="2"/>
  <c r="P443" i="2" s="1"/>
  <c r="Q443" i="2"/>
  <c r="R443" i="2" s="1"/>
  <c r="S443" i="2"/>
  <c r="T443" i="2" s="1"/>
  <c r="J443" i="2"/>
  <c r="K443" i="2" s="1"/>
  <c r="U443" i="2"/>
  <c r="C444" i="2"/>
  <c r="D444" i="2"/>
  <c r="E444" i="2"/>
  <c r="F444" i="2"/>
  <c r="G444" i="2"/>
  <c r="H444" i="2"/>
  <c r="I444" i="2" s="1"/>
  <c r="L444" i="2"/>
  <c r="M444" i="2" s="1"/>
  <c r="N444" i="2"/>
  <c r="O444" i="2"/>
  <c r="P444" i="2" s="1"/>
  <c r="Q444" i="2"/>
  <c r="R444" i="2" s="1"/>
  <c r="S444" i="2"/>
  <c r="T444" i="2" s="1"/>
  <c r="J444" i="2"/>
  <c r="K444" i="2" s="1"/>
  <c r="U444" i="2"/>
  <c r="C445" i="2"/>
  <c r="D445" i="2"/>
  <c r="E445" i="2"/>
  <c r="F445" i="2"/>
  <c r="G445" i="2"/>
  <c r="H445" i="2"/>
  <c r="I445" i="2" s="1"/>
  <c r="L445" i="2"/>
  <c r="M445" i="2" s="1"/>
  <c r="N445" i="2"/>
  <c r="O445" i="2"/>
  <c r="P445" i="2" s="1"/>
  <c r="Q445" i="2"/>
  <c r="R445" i="2" s="1"/>
  <c r="S445" i="2"/>
  <c r="T445" i="2" s="1"/>
  <c r="J445" i="2"/>
  <c r="K445" i="2" s="1"/>
  <c r="U445" i="2"/>
  <c r="C446" i="2"/>
  <c r="D446" i="2"/>
  <c r="E446" i="2"/>
  <c r="F446" i="2"/>
  <c r="G446" i="2"/>
  <c r="H446" i="2"/>
  <c r="I446" i="2" s="1"/>
  <c r="L446" i="2"/>
  <c r="M446" i="2" s="1"/>
  <c r="N446" i="2"/>
  <c r="O446" i="2"/>
  <c r="P446" i="2" s="1"/>
  <c r="Q446" i="2"/>
  <c r="R446" i="2" s="1"/>
  <c r="S446" i="2"/>
  <c r="T446" i="2" s="1"/>
  <c r="J446" i="2"/>
  <c r="K446" i="2" s="1"/>
  <c r="U446" i="2"/>
  <c r="C447" i="2"/>
  <c r="D447" i="2"/>
  <c r="E447" i="2"/>
  <c r="F447" i="2"/>
  <c r="G447" i="2"/>
  <c r="H447" i="2"/>
  <c r="I447" i="2" s="1"/>
  <c r="L447" i="2"/>
  <c r="M447" i="2" s="1"/>
  <c r="N447" i="2"/>
  <c r="O447" i="2"/>
  <c r="P447" i="2" s="1"/>
  <c r="Q447" i="2"/>
  <c r="R447" i="2" s="1"/>
  <c r="S447" i="2"/>
  <c r="T447" i="2" s="1"/>
  <c r="J447" i="2"/>
  <c r="K447" i="2" s="1"/>
  <c r="U447" i="2"/>
  <c r="C448" i="2"/>
  <c r="D448" i="2"/>
  <c r="E448" i="2"/>
  <c r="F448" i="2"/>
  <c r="G448" i="2"/>
  <c r="H448" i="2"/>
  <c r="I448" i="2" s="1"/>
  <c r="L448" i="2"/>
  <c r="M448" i="2" s="1"/>
  <c r="N448" i="2"/>
  <c r="O448" i="2"/>
  <c r="P448" i="2" s="1"/>
  <c r="Q448" i="2"/>
  <c r="R448" i="2" s="1"/>
  <c r="S448" i="2"/>
  <c r="T448" i="2" s="1"/>
  <c r="J448" i="2"/>
  <c r="K448" i="2" s="1"/>
  <c r="U448" i="2"/>
  <c r="C449" i="2"/>
  <c r="D449" i="2"/>
  <c r="E449" i="2"/>
  <c r="F449" i="2"/>
  <c r="G449" i="2"/>
  <c r="H449" i="2"/>
  <c r="I449" i="2" s="1"/>
  <c r="L449" i="2"/>
  <c r="M449" i="2" s="1"/>
  <c r="N449" i="2"/>
  <c r="O449" i="2"/>
  <c r="P449" i="2" s="1"/>
  <c r="Q449" i="2"/>
  <c r="R449" i="2" s="1"/>
  <c r="S449" i="2"/>
  <c r="T449" i="2" s="1"/>
  <c r="J449" i="2"/>
  <c r="K449" i="2" s="1"/>
  <c r="U449" i="2"/>
  <c r="C450" i="2"/>
  <c r="D450" i="2"/>
  <c r="E450" i="2"/>
  <c r="F450" i="2"/>
  <c r="G450" i="2"/>
  <c r="H450" i="2"/>
  <c r="I450" i="2" s="1"/>
  <c r="L450" i="2"/>
  <c r="M450" i="2" s="1"/>
  <c r="N450" i="2"/>
  <c r="O450" i="2"/>
  <c r="P450" i="2" s="1"/>
  <c r="Q450" i="2"/>
  <c r="R450" i="2" s="1"/>
  <c r="S450" i="2"/>
  <c r="T450" i="2" s="1"/>
  <c r="J450" i="2"/>
  <c r="K450" i="2" s="1"/>
  <c r="U450" i="2"/>
  <c r="C451" i="2"/>
  <c r="D451" i="2"/>
  <c r="E451" i="2"/>
  <c r="F451" i="2"/>
  <c r="G451" i="2"/>
  <c r="H451" i="2"/>
  <c r="I451" i="2" s="1"/>
  <c r="L451" i="2"/>
  <c r="M451" i="2" s="1"/>
  <c r="N451" i="2"/>
  <c r="O451" i="2"/>
  <c r="P451" i="2" s="1"/>
  <c r="Q451" i="2"/>
  <c r="R451" i="2" s="1"/>
  <c r="S451" i="2"/>
  <c r="T451" i="2" s="1"/>
  <c r="J451" i="2"/>
  <c r="K451" i="2" s="1"/>
  <c r="U451" i="2"/>
  <c r="C452" i="2"/>
  <c r="D452" i="2"/>
  <c r="E452" i="2"/>
  <c r="F452" i="2"/>
  <c r="G452" i="2"/>
  <c r="H452" i="2"/>
  <c r="I452" i="2" s="1"/>
  <c r="L452" i="2"/>
  <c r="M452" i="2" s="1"/>
  <c r="N452" i="2"/>
  <c r="O452" i="2"/>
  <c r="P452" i="2" s="1"/>
  <c r="Q452" i="2"/>
  <c r="R452" i="2" s="1"/>
  <c r="S452" i="2"/>
  <c r="T452" i="2" s="1"/>
  <c r="J452" i="2"/>
  <c r="K452" i="2" s="1"/>
  <c r="U452" i="2"/>
  <c r="C453" i="2"/>
  <c r="D453" i="2"/>
  <c r="E453" i="2"/>
  <c r="F453" i="2"/>
  <c r="G453" i="2"/>
  <c r="H453" i="2"/>
  <c r="I453" i="2" s="1"/>
  <c r="L453" i="2"/>
  <c r="M453" i="2" s="1"/>
  <c r="N453" i="2"/>
  <c r="O453" i="2"/>
  <c r="P453" i="2" s="1"/>
  <c r="Q453" i="2"/>
  <c r="R453" i="2" s="1"/>
  <c r="S453" i="2"/>
  <c r="T453" i="2" s="1"/>
  <c r="J453" i="2"/>
  <c r="K453" i="2" s="1"/>
  <c r="U453" i="2"/>
  <c r="C454" i="2"/>
  <c r="D454" i="2"/>
  <c r="E454" i="2"/>
  <c r="F454" i="2"/>
  <c r="G454" i="2"/>
  <c r="H454" i="2"/>
  <c r="I454" i="2" s="1"/>
  <c r="L454" i="2"/>
  <c r="M454" i="2" s="1"/>
  <c r="N454" i="2"/>
  <c r="O454" i="2"/>
  <c r="P454" i="2" s="1"/>
  <c r="Q454" i="2"/>
  <c r="R454" i="2" s="1"/>
  <c r="S454" i="2"/>
  <c r="T454" i="2" s="1"/>
  <c r="J454" i="2"/>
  <c r="K454" i="2" s="1"/>
  <c r="U454" i="2"/>
  <c r="C455" i="2"/>
  <c r="D455" i="2"/>
  <c r="E455" i="2"/>
  <c r="F455" i="2"/>
  <c r="G455" i="2"/>
  <c r="H455" i="2"/>
  <c r="I455" i="2" s="1"/>
  <c r="L455" i="2"/>
  <c r="M455" i="2" s="1"/>
  <c r="N455" i="2"/>
  <c r="O455" i="2"/>
  <c r="P455" i="2" s="1"/>
  <c r="Q455" i="2"/>
  <c r="R455" i="2" s="1"/>
  <c r="S455" i="2"/>
  <c r="T455" i="2" s="1"/>
  <c r="J455" i="2"/>
  <c r="K455" i="2" s="1"/>
  <c r="U455" i="2"/>
  <c r="C456" i="2"/>
  <c r="D456" i="2"/>
  <c r="E456" i="2"/>
  <c r="F456" i="2"/>
  <c r="G456" i="2"/>
  <c r="H456" i="2"/>
  <c r="I456" i="2" s="1"/>
  <c r="L456" i="2"/>
  <c r="M456" i="2" s="1"/>
  <c r="N456" i="2"/>
  <c r="O456" i="2"/>
  <c r="P456" i="2" s="1"/>
  <c r="Q456" i="2"/>
  <c r="R456" i="2" s="1"/>
  <c r="S456" i="2"/>
  <c r="T456" i="2" s="1"/>
  <c r="J456" i="2"/>
  <c r="K456" i="2" s="1"/>
  <c r="U456" i="2"/>
  <c r="C457" i="2"/>
  <c r="D457" i="2"/>
  <c r="E457" i="2"/>
  <c r="F457" i="2"/>
  <c r="G457" i="2"/>
  <c r="H457" i="2"/>
  <c r="I457" i="2" s="1"/>
  <c r="L457" i="2"/>
  <c r="M457" i="2" s="1"/>
  <c r="N457" i="2"/>
  <c r="O457" i="2"/>
  <c r="P457" i="2" s="1"/>
  <c r="Q457" i="2"/>
  <c r="R457" i="2" s="1"/>
  <c r="S457" i="2"/>
  <c r="T457" i="2" s="1"/>
  <c r="J457" i="2"/>
  <c r="K457" i="2" s="1"/>
  <c r="U457" i="2"/>
  <c r="C458" i="2"/>
  <c r="D458" i="2"/>
  <c r="E458" i="2"/>
  <c r="F458" i="2"/>
  <c r="G458" i="2"/>
  <c r="H458" i="2"/>
  <c r="I458" i="2" s="1"/>
  <c r="L458" i="2"/>
  <c r="M458" i="2" s="1"/>
  <c r="N458" i="2"/>
  <c r="O458" i="2"/>
  <c r="P458" i="2" s="1"/>
  <c r="Q458" i="2"/>
  <c r="R458" i="2" s="1"/>
  <c r="S458" i="2"/>
  <c r="T458" i="2" s="1"/>
  <c r="J458" i="2"/>
  <c r="K458" i="2" s="1"/>
  <c r="U458" i="2"/>
  <c r="C459" i="2"/>
  <c r="D459" i="2"/>
  <c r="E459" i="2"/>
  <c r="F459" i="2"/>
  <c r="G459" i="2"/>
  <c r="H459" i="2"/>
  <c r="I459" i="2" s="1"/>
  <c r="L459" i="2"/>
  <c r="M459" i="2" s="1"/>
  <c r="N459" i="2"/>
  <c r="O459" i="2"/>
  <c r="P459" i="2" s="1"/>
  <c r="Q459" i="2"/>
  <c r="R459" i="2" s="1"/>
  <c r="S459" i="2"/>
  <c r="T459" i="2" s="1"/>
  <c r="J459" i="2"/>
  <c r="K459" i="2" s="1"/>
  <c r="U459" i="2"/>
  <c r="C460" i="2"/>
  <c r="D460" i="2"/>
  <c r="E460" i="2"/>
  <c r="F460" i="2"/>
  <c r="G460" i="2"/>
  <c r="H460" i="2"/>
  <c r="I460" i="2" s="1"/>
  <c r="L460" i="2"/>
  <c r="M460" i="2" s="1"/>
  <c r="N460" i="2"/>
  <c r="O460" i="2"/>
  <c r="P460" i="2" s="1"/>
  <c r="Q460" i="2"/>
  <c r="R460" i="2" s="1"/>
  <c r="S460" i="2"/>
  <c r="T460" i="2" s="1"/>
  <c r="J460" i="2"/>
  <c r="K460" i="2" s="1"/>
  <c r="U460" i="2"/>
  <c r="C461" i="2"/>
  <c r="D461" i="2"/>
  <c r="E461" i="2"/>
  <c r="F461" i="2"/>
  <c r="G461" i="2"/>
  <c r="H461" i="2"/>
  <c r="I461" i="2" s="1"/>
  <c r="L461" i="2"/>
  <c r="M461" i="2" s="1"/>
  <c r="N461" i="2"/>
  <c r="O461" i="2"/>
  <c r="P461" i="2" s="1"/>
  <c r="Q461" i="2"/>
  <c r="R461" i="2" s="1"/>
  <c r="S461" i="2"/>
  <c r="T461" i="2" s="1"/>
  <c r="J461" i="2"/>
  <c r="K461" i="2" s="1"/>
  <c r="U461" i="2"/>
  <c r="C462" i="2"/>
  <c r="D462" i="2"/>
  <c r="E462" i="2"/>
  <c r="F462" i="2"/>
  <c r="G462" i="2"/>
  <c r="H462" i="2"/>
  <c r="I462" i="2" s="1"/>
  <c r="L462" i="2"/>
  <c r="M462" i="2" s="1"/>
  <c r="N462" i="2"/>
  <c r="O462" i="2"/>
  <c r="P462" i="2" s="1"/>
  <c r="Q462" i="2"/>
  <c r="R462" i="2" s="1"/>
  <c r="S462" i="2"/>
  <c r="T462" i="2" s="1"/>
  <c r="J462" i="2"/>
  <c r="K462" i="2" s="1"/>
  <c r="U462" i="2"/>
  <c r="C463" i="2"/>
  <c r="D463" i="2"/>
  <c r="E463" i="2"/>
  <c r="F463" i="2"/>
  <c r="G463" i="2"/>
  <c r="H463" i="2"/>
  <c r="I463" i="2" s="1"/>
  <c r="L463" i="2"/>
  <c r="M463" i="2" s="1"/>
  <c r="N463" i="2"/>
  <c r="O463" i="2"/>
  <c r="P463" i="2" s="1"/>
  <c r="Q463" i="2"/>
  <c r="R463" i="2" s="1"/>
  <c r="S463" i="2"/>
  <c r="T463" i="2" s="1"/>
  <c r="J463" i="2"/>
  <c r="K463" i="2" s="1"/>
  <c r="U463" i="2"/>
  <c r="C464" i="2"/>
  <c r="D464" i="2"/>
  <c r="E464" i="2"/>
  <c r="F464" i="2"/>
  <c r="G464" i="2"/>
  <c r="H464" i="2"/>
  <c r="I464" i="2" s="1"/>
  <c r="L464" i="2"/>
  <c r="M464" i="2" s="1"/>
  <c r="N464" i="2"/>
  <c r="O464" i="2"/>
  <c r="P464" i="2" s="1"/>
  <c r="Q464" i="2"/>
  <c r="R464" i="2" s="1"/>
  <c r="S464" i="2"/>
  <c r="T464" i="2" s="1"/>
  <c r="J464" i="2"/>
  <c r="K464" i="2" s="1"/>
  <c r="U464" i="2"/>
  <c r="C465" i="2"/>
  <c r="D465" i="2"/>
  <c r="E465" i="2"/>
  <c r="F465" i="2"/>
  <c r="G465" i="2"/>
  <c r="H465" i="2"/>
  <c r="I465" i="2" s="1"/>
  <c r="L465" i="2"/>
  <c r="M465" i="2" s="1"/>
  <c r="N465" i="2"/>
  <c r="O465" i="2"/>
  <c r="P465" i="2" s="1"/>
  <c r="Q465" i="2"/>
  <c r="R465" i="2" s="1"/>
  <c r="S465" i="2"/>
  <c r="T465" i="2" s="1"/>
  <c r="J465" i="2"/>
  <c r="K465" i="2" s="1"/>
  <c r="U465" i="2"/>
  <c r="C466" i="2"/>
  <c r="D466" i="2"/>
  <c r="E466" i="2"/>
  <c r="F466" i="2"/>
  <c r="G466" i="2"/>
  <c r="H466" i="2"/>
  <c r="I466" i="2" s="1"/>
  <c r="L466" i="2"/>
  <c r="M466" i="2" s="1"/>
  <c r="N466" i="2"/>
  <c r="O466" i="2"/>
  <c r="P466" i="2" s="1"/>
  <c r="Q466" i="2"/>
  <c r="R466" i="2" s="1"/>
  <c r="S466" i="2"/>
  <c r="T466" i="2" s="1"/>
  <c r="J466" i="2"/>
  <c r="K466" i="2" s="1"/>
  <c r="U466" i="2"/>
  <c r="C467" i="2"/>
  <c r="D467" i="2"/>
  <c r="E467" i="2"/>
  <c r="F467" i="2"/>
  <c r="G467" i="2"/>
  <c r="H467" i="2"/>
  <c r="I467" i="2" s="1"/>
  <c r="L467" i="2"/>
  <c r="M467" i="2" s="1"/>
  <c r="N467" i="2"/>
  <c r="O467" i="2"/>
  <c r="P467" i="2" s="1"/>
  <c r="Q467" i="2"/>
  <c r="R467" i="2" s="1"/>
  <c r="S467" i="2"/>
  <c r="T467" i="2" s="1"/>
  <c r="J467" i="2"/>
  <c r="K467" i="2" s="1"/>
  <c r="U467" i="2"/>
  <c r="C468" i="2"/>
  <c r="D468" i="2"/>
  <c r="E468" i="2"/>
  <c r="F468" i="2"/>
  <c r="G468" i="2"/>
  <c r="H468" i="2"/>
  <c r="I468" i="2" s="1"/>
  <c r="L468" i="2"/>
  <c r="M468" i="2" s="1"/>
  <c r="N468" i="2"/>
  <c r="O468" i="2"/>
  <c r="P468" i="2" s="1"/>
  <c r="Q468" i="2"/>
  <c r="R468" i="2" s="1"/>
  <c r="S468" i="2"/>
  <c r="T468" i="2" s="1"/>
  <c r="J468" i="2"/>
  <c r="K468" i="2" s="1"/>
  <c r="U468" i="2"/>
  <c r="C469" i="2"/>
  <c r="D469" i="2"/>
  <c r="E469" i="2"/>
  <c r="F469" i="2"/>
  <c r="G469" i="2"/>
  <c r="H469" i="2"/>
  <c r="I469" i="2" s="1"/>
  <c r="L469" i="2"/>
  <c r="M469" i="2" s="1"/>
  <c r="N469" i="2"/>
  <c r="O469" i="2"/>
  <c r="P469" i="2" s="1"/>
  <c r="Q469" i="2"/>
  <c r="R469" i="2" s="1"/>
  <c r="S469" i="2"/>
  <c r="T469" i="2" s="1"/>
  <c r="J469" i="2"/>
  <c r="K469" i="2" s="1"/>
  <c r="U469" i="2"/>
  <c r="C470" i="2"/>
  <c r="D470" i="2"/>
  <c r="E470" i="2"/>
  <c r="F470" i="2"/>
  <c r="G470" i="2"/>
  <c r="H470" i="2"/>
  <c r="I470" i="2" s="1"/>
  <c r="L470" i="2"/>
  <c r="M470" i="2" s="1"/>
  <c r="N470" i="2"/>
  <c r="O470" i="2"/>
  <c r="P470" i="2" s="1"/>
  <c r="Q470" i="2"/>
  <c r="R470" i="2" s="1"/>
  <c r="S470" i="2"/>
  <c r="T470" i="2" s="1"/>
  <c r="J470" i="2"/>
  <c r="K470" i="2" s="1"/>
  <c r="U470" i="2"/>
  <c r="C471" i="2"/>
  <c r="D471" i="2"/>
  <c r="E471" i="2"/>
  <c r="F471" i="2"/>
  <c r="G471" i="2"/>
  <c r="H471" i="2"/>
  <c r="I471" i="2" s="1"/>
  <c r="L471" i="2"/>
  <c r="M471" i="2" s="1"/>
  <c r="N471" i="2"/>
  <c r="O471" i="2"/>
  <c r="P471" i="2" s="1"/>
  <c r="Q471" i="2"/>
  <c r="R471" i="2" s="1"/>
  <c r="S471" i="2"/>
  <c r="T471" i="2" s="1"/>
  <c r="J471" i="2"/>
  <c r="K471" i="2" s="1"/>
  <c r="U471" i="2"/>
  <c r="C472" i="2"/>
  <c r="D472" i="2"/>
  <c r="E472" i="2"/>
  <c r="F472" i="2"/>
  <c r="G472" i="2"/>
  <c r="H472" i="2"/>
  <c r="I472" i="2" s="1"/>
  <c r="L472" i="2"/>
  <c r="M472" i="2" s="1"/>
  <c r="N472" i="2"/>
  <c r="O472" i="2"/>
  <c r="P472" i="2" s="1"/>
  <c r="Q472" i="2"/>
  <c r="R472" i="2" s="1"/>
  <c r="S472" i="2"/>
  <c r="T472" i="2" s="1"/>
  <c r="J472" i="2"/>
  <c r="K472" i="2" s="1"/>
  <c r="U472" i="2"/>
  <c r="C473" i="2"/>
  <c r="D473" i="2"/>
  <c r="E473" i="2"/>
  <c r="F473" i="2"/>
  <c r="G473" i="2"/>
  <c r="H473" i="2"/>
  <c r="I473" i="2" s="1"/>
  <c r="L473" i="2"/>
  <c r="M473" i="2" s="1"/>
  <c r="N473" i="2"/>
  <c r="O473" i="2"/>
  <c r="P473" i="2" s="1"/>
  <c r="Q473" i="2"/>
  <c r="R473" i="2" s="1"/>
  <c r="S473" i="2"/>
  <c r="T473" i="2" s="1"/>
  <c r="J473" i="2"/>
  <c r="K473" i="2" s="1"/>
  <c r="U473" i="2"/>
  <c r="C474" i="2"/>
  <c r="D474" i="2"/>
  <c r="E474" i="2"/>
  <c r="F474" i="2"/>
  <c r="G474" i="2"/>
  <c r="H474" i="2"/>
  <c r="I474" i="2" s="1"/>
  <c r="L474" i="2"/>
  <c r="M474" i="2" s="1"/>
  <c r="N474" i="2"/>
  <c r="O474" i="2"/>
  <c r="P474" i="2" s="1"/>
  <c r="Q474" i="2"/>
  <c r="R474" i="2" s="1"/>
  <c r="S474" i="2"/>
  <c r="T474" i="2" s="1"/>
  <c r="J474" i="2"/>
  <c r="K474" i="2" s="1"/>
  <c r="U474" i="2"/>
  <c r="C475" i="2"/>
  <c r="D475" i="2"/>
  <c r="E475" i="2"/>
  <c r="F475" i="2"/>
  <c r="G475" i="2"/>
  <c r="H475" i="2"/>
  <c r="I475" i="2" s="1"/>
  <c r="L475" i="2"/>
  <c r="M475" i="2" s="1"/>
  <c r="N475" i="2"/>
  <c r="O475" i="2"/>
  <c r="P475" i="2" s="1"/>
  <c r="Q475" i="2"/>
  <c r="R475" i="2" s="1"/>
  <c r="S475" i="2"/>
  <c r="T475" i="2" s="1"/>
  <c r="J475" i="2"/>
  <c r="K475" i="2" s="1"/>
  <c r="U475" i="2"/>
  <c r="C476" i="2"/>
  <c r="D476" i="2"/>
  <c r="E476" i="2"/>
  <c r="F476" i="2"/>
  <c r="G476" i="2"/>
  <c r="H476" i="2"/>
  <c r="I476" i="2" s="1"/>
  <c r="L476" i="2"/>
  <c r="M476" i="2" s="1"/>
  <c r="N476" i="2"/>
  <c r="O476" i="2"/>
  <c r="P476" i="2" s="1"/>
  <c r="Q476" i="2"/>
  <c r="R476" i="2" s="1"/>
  <c r="S476" i="2"/>
  <c r="T476" i="2" s="1"/>
  <c r="J476" i="2"/>
  <c r="K476" i="2" s="1"/>
  <c r="U476" i="2"/>
  <c r="C477" i="2"/>
  <c r="D477" i="2"/>
  <c r="E477" i="2"/>
  <c r="F477" i="2"/>
  <c r="G477" i="2"/>
  <c r="H477" i="2"/>
  <c r="I477" i="2" s="1"/>
  <c r="L477" i="2"/>
  <c r="M477" i="2" s="1"/>
  <c r="N477" i="2"/>
  <c r="O477" i="2"/>
  <c r="P477" i="2" s="1"/>
  <c r="Q477" i="2"/>
  <c r="R477" i="2" s="1"/>
  <c r="S477" i="2"/>
  <c r="T477" i="2" s="1"/>
  <c r="J477" i="2"/>
  <c r="K477" i="2" s="1"/>
  <c r="U477" i="2"/>
  <c r="C478" i="2"/>
  <c r="D478" i="2"/>
  <c r="E478" i="2"/>
  <c r="F478" i="2"/>
  <c r="G478" i="2"/>
  <c r="H478" i="2"/>
  <c r="I478" i="2" s="1"/>
  <c r="L478" i="2"/>
  <c r="M478" i="2" s="1"/>
  <c r="N478" i="2"/>
  <c r="O478" i="2"/>
  <c r="P478" i="2" s="1"/>
  <c r="Q478" i="2"/>
  <c r="R478" i="2" s="1"/>
  <c r="S478" i="2"/>
  <c r="T478" i="2" s="1"/>
  <c r="J478" i="2"/>
  <c r="K478" i="2" s="1"/>
  <c r="U478" i="2"/>
  <c r="C479" i="2"/>
  <c r="D479" i="2"/>
  <c r="E479" i="2"/>
  <c r="F479" i="2"/>
  <c r="G479" i="2"/>
  <c r="H479" i="2"/>
  <c r="I479" i="2" s="1"/>
  <c r="L479" i="2"/>
  <c r="M479" i="2" s="1"/>
  <c r="N479" i="2"/>
  <c r="O479" i="2"/>
  <c r="P479" i="2" s="1"/>
  <c r="Q479" i="2"/>
  <c r="R479" i="2" s="1"/>
  <c r="S479" i="2"/>
  <c r="T479" i="2" s="1"/>
  <c r="J479" i="2"/>
  <c r="K479" i="2" s="1"/>
  <c r="U479" i="2"/>
  <c r="C480" i="2"/>
  <c r="D480" i="2"/>
  <c r="E480" i="2"/>
  <c r="F480" i="2"/>
  <c r="G480" i="2"/>
  <c r="H480" i="2"/>
  <c r="I480" i="2" s="1"/>
  <c r="L480" i="2"/>
  <c r="M480" i="2" s="1"/>
  <c r="N480" i="2"/>
  <c r="O480" i="2"/>
  <c r="P480" i="2" s="1"/>
  <c r="Q480" i="2"/>
  <c r="R480" i="2" s="1"/>
  <c r="S480" i="2"/>
  <c r="T480" i="2" s="1"/>
  <c r="J480" i="2"/>
  <c r="K480" i="2" s="1"/>
  <c r="U480" i="2"/>
  <c r="C481" i="2"/>
  <c r="D481" i="2"/>
  <c r="E481" i="2"/>
  <c r="F481" i="2"/>
  <c r="G481" i="2"/>
  <c r="H481" i="2"/>
  <c r="I481" i="2" s="1"/>
  <c r="L481" i="2"/>
  <c r="M481" i="2" s="1"/>
  <c r="N481" i="2"/>
  <c r="O481" i="2"/>
  <c r="P481" i="2" s="1"/>
  <c r="Q481" i="2"/>
  <c r="R481" i="2" s="1"/>
  <c r="S481" i="2"/>
  <c r="T481" i="2" s="1"/>
  <c r="J481" i="2"/>
  <c r="K481" i="2" s="1"/>
  <c r="U481" i="2"/>
  <c r="C482" i="2"/>
  <c r="D482" i="2"/>
  <c r="E482" i="2"/>
  <c r="F482" i="2"/>
  <c r="G482" i="2"/>
  <c r="H482" i="2"/>
  <c r="I482" i="2" s="1"/>
  <c r="L482" i="2"/>
  <c r="M482" i="2" s="1"/>
  <c r="N482" i="2"/>
  <c r="O482" i="2"/>
  <c r="P482" i="2" s="1"/>
  <c r="Q482" i="2"/>
  <c r="R482" i="2" s="1"/>
  <c r="S482" i="2"/>
  <c r="T482" i="2" s="1"/>
  <c r="J482" i="2"/>
  <c r="K482" i="2" s="1"/>
  <c r="U482" i="2"/>
  <c r="C483" i="2"/>
  <c r="D483" i="2"/>
  <c r="E483" i="2"/>
  <c r="F483" i="2"/>
  <c r="G483" i="2"/>
  <c r="H483" i="2"/>
  <c r="I483" i="2" s="1"/>
  <c r="L483" i="2"/>
  <c r="M483" i="2" s="1"/>
  <c r="N483" i="2"/>
  <c r="O483" i="2"/>
  <c r="P483" i="2" s="1"/>
  <c r="Q483" i="2"/>
  <c r="R483" i="2" s="1"/>
  <c r="S483" i="2"/>
  <c r="T483" i="2" s="1"/>
  <c r="J483" i="2"/>
  <c r="K483" i="2" s="1"/>
  <c r="U483" i="2"/>
  <c r="C484" i="2"/>
  <c r="D484" i="2"/>
  <c r="E484" i="2"/>
  <c r="F484" i="2"/>
  <c r="G484" i="2"/>
  <c r="H484" i="2"/>
  <c r="I484" i="2" s="1"/>
  <c r="L484" i="2"/>
  <c r="M484" i="2" s="1"/>
  <c r="N484" i="2"/>
  <c r="O484" i="2"/>
  <c r="P484" i="2" s="1"/>
  <c r="Q484" i="2"/>
  <c r="R484" i="2" s="1"/>
  <c r="S484" i="2"/>
  <c r="T484" i="2" s="1"/>
  <c r="J484" i="2"/>
  <c r="K484" i="2" s="1"/>
  <c r="U484" i="2"/>
  <c r="C485" i="2"/>
  <c r="D485" i="2"/>
  <c r="E485" i="2"/>
  <c r="F485" i="2"/>
  <c r="G485" i="2"/>
  <c r="H485" i="2"/>
  <c r="I485" i="2" s="1"/>
  <c r="L485" i="2"/>
  <c r="M485" i="2" s="1"/>
  <c r="N485" i="2"/>
  <c r="O485" i="2"/>
  <c r="P485" i="2" s="1"/>
  <c r="Q485" i="2"/>
  <c r="R485" i="2" s="1"/>
  <c r="S485" i="2"/>
  <c r="T485" i="2" s="1"/>
  <c r="J485" i="2"/>
  <c r="K485" i="2" s="1"/>
  <c r="U485" i="2"/>
  <c r="C486" i="2"/>
  <c r="D486" i="2"/>
  <c r="E486" i="2"/>
  <c r="F486" i="2"/>
  <c r="G486" i="2"/>
  <c r="H486" i="2"/>
  <c r="I486" i="2" s="1"/>
  <c r="L486" i="2"/>
  <c r="M486" i="2" s="1"/>
  <c r="N486" i="2"/>
  <c r="O486" i="2"/>
  <c r="P486" i="2" s="1"/>
  <c r="Q486" i="2"/>
  <c r="R486" i="2" s="1"/>
  <c r="S486" i="2"/>
  <c r="T486" i="2" s="1"/>
  <c r="J486" i="2"/>
  <c r="K486" i="2" s="1"/>
  <c r="U486" i="2"/>
  <c r="C487" i="2"/>
  <c r="D487" i="2"/>
  <c r="E487" i="2"/>
  <c r="F487" i="2"/>
  <c r="G487" i="2"/>
  <c r="H487" i="2"/>
  <c r="I487" i="2" s="1"/>
  <c r="L487" i="2"/>
  <c r="M487" i="2" s="1"/>
  <c r="N487" i="2"/>
  <c r="O487" i="2"/>
  <c r="P487" i="2" s="1"/>
  <c r="Q487" i="2"/>
  <c r="R487" i="2" s="1"/>
  <c r="S487" i="2"/>
  <c r="T487" i="2" s="1"/>
  <c r="J487" i="2"/>
  <c r="K487" i="2" s="1"/>
  <c r="U487" i="2"/>
  <c r="C488" i="2"/>
  <c r="D488" i="2"/>
  <c r="E488" i="2"/>
  <c r="F488" i="2"/>
  <c r="G488" i="2"/>
  <c r="H488" i="2"/>
  <c r="I488" i="2" s="1"/>
  <c r="L488" i="2"/>
  <c r="M488" i="2" s="1"/>
  <c r="N488" i="2"/>
  <c r="O488" i="2"/>
  <c r="P488" i="2" s="1"/>
  <c r="Q488" i="2"/>
  <c r="R488" i="2" s="1"/>
  <c r="S488" i="2"/>
  <c r="T488" i="2" s="1"/>
  <c r="J488" i="2"/>
  <c r="K488" i="2" s="1"/>
  <c r="U488" i="2"/>
  <c r="C489" i="2"/>
  <c r="D489" i="2"/>
  <c r="E489" i="2"/>
  <c r="F489" i="2"/>
  <c r="G489" i="2"/>
  <c r="H489" i="2"/>
  <c r="I489" i="2" s="1"/>
  <c r="L489" i="2"/>
  <c r="M489" i="2" s="1"/>
  <c r="N489" i="2"/>
  <c r="O489" i="2"/>
  <c r="P489" i="2" s="1"/>
  <c r="Q489" i="2"/>
  <c r="R489" i="2" s="1"/>
  <c r="S489" i="2"/>
  <c r="T489" i="2" s="1"/>
  <c r="J489" i="2"/>
  <c r="K489" i="2" s="1"/>
  <c r="U489" i="2"/>
  <c r="C490" i="2"/>
  <c r="D490" i="2"/>
  <c r="E490" i="2"/>
  <c r="F490" i="2"/>
  <c r="G490" i="2"/>
  <c r="H490" i="2"/>
  <c r="I490" i="2" s="1"/>
  <c r="L490" i="2"/>
  <c r="M490" i="2" s="1"/>
  <c r="N490" i="2"/>
  <c r="O490" i="2"/>
  <c r="P490" i="2" s="1"/>
  <c r="Q490" i="2"/>
  <c r="R490" i="2" s="1"/>
  <c r="S490" i="2"/>
  <c r="T490" i="2" s="1"/>
  <c r="J490" i="2"/>
  <c r="K490" i="2" s="1"/>
  <c r="U490" i="2"/>
  <c r="C491" i="2"/>
  <c r="D491" i="2"/>
  <c r="E491" i="2"/>
  <c r="F491" i="2"/>
  <c r="G491" i="2"/>
  <c r="H491" i="2"/>
  <c r="I491" i="2" s="1"/>
  <c r="L491" i="2"/>
  <c r="M491" i="2" s="1"/>
  <c r="N491" i="2"/>
  <c r="O491" i="2"/>
  <c r="P491" i="2" s="1"/>
  <c r="Q491" i="2"/>
  <c r="R491" i="2" s="1"/>
  <c r="S491" i="2"/>
  <c r="T491" i="2" s="1"/>
  <c r="J491" i="2"/>
  <c r="K491" i="2" s="1"/>
  <c r="U491" i="2"/>
  <c r="C492" i="2"/>
  <c r="D492" i="2"/>
  <c r="E492" i="2"/>
  <c r="F492" i="2"/>
  <c r="G492" i="2"/>
  <c r="H492" i="2"/>
  <c r="I492" i="2" s="1"/>
  <c r="L492" i="2"/>
  <c r="M492" i="2" s="1"/>
  <c r="N492" i="2"/>
  <c r="O492" i="2"/>
  <c r="P492" i="2" s="1"/>
  <c r="Q492" i="2"/>
  <c r="R492" i="2" s="1"/>
  <c r="S492" i="2"/>
  <c r="T492" i="2" s="1"/>
  <c r="J492" i="2"/>
  <c r="K492" i="2" s="1"/>
  <c r="U492" i="2"/>
  <c r="C493" i="2"/>
  <c r="D493" i="2"/>
  <c r="E493" i="2"/>
  <c r="F493" i="2"/>
  <c r="G493" i="2"/>
  <c r="H493" i="2"/>
  <c r="I493" i="2" s="1"/>
  <c r="L493" i="2"/>
  <c r="M493" i="2" s="1"/>
  <c r="N493" i="2"/>
  <c r="O493" i="2"/>
  <c r="P493" i="2" s="1"/>
  <c r="Q493" i="2"/>
  <c r="R493" i="2" s="1"/>
  <c r="S493" i="2"/>
  <c r="T493" i="2" s="1"/>
  <c r="J493" i="2"/>
  <c r="K493" i="2" s="1"/>
  <c r="U493" i="2"/>
  <c r="C494" i="2"/>
  <c r="D494" i="2"/>
  <c r="E494" i="2"/>
  <c r="F494" i="2"/>
  <c r="G494" i="2"/>
  <c r="H494" i="2"/>
  <c r="I494" i="2" s="1"/>
  <c r="L494" i="2"/>
  <c r="M494" i="2" s="1"/>
  <c r="N494" i="2"/>
  <c r="O494" i="2"/>
  <c r="P494" i="2" s="1"/>
  <c r="Q494" i="2"/>
  <c r="R494" i="2" s="1"/>
  <c r="S494" i="2"/>
  <c r="T494" i="2" s="1"/>
  <c r="J494" i="2"/>
  <c r="K494" i="2" s="1"/>
  <c r="U494" i="2"/>
  <c r="C495" i="2"/>
  <c r="D495" i="2"/>
  <c r="E495" i="2"/>
  <c r="F495" i="2"/>
  <c r="G495" i="2"/>
  <c r="H495" i="2"/>
  <c r="I495" i="2" s="1"/>
  <c r="L495" i="2"/>
  <c r="M495" i="2" s="1"/>
  <c r="N495" i="2"/>
  <c r="O495" i="2"/>
  <c r="P495" i="2" s="1"/>
  <c r="Q495" i="2"/>
  <c r="R495" i="2" s="1"/>
  <c r="S495" i="2"/>
  <c r="T495" i="2" s="1"/>
  <c r="J495" i="2"/>
  <c r="K495" i="2" s="1"/>
  <c r="U495" i="2"/>
  <c r="C496" i="2"/>
  <c r="D496" i="2"/>
  <c r="E496" i="2"/>
  <c r="F496" i="2"/>
  <c r="G496" i="2"/>
  <c r="H496" i="2"/>
  <c r="I496" i="2" s="1"/>
  <c r="L496" i="2"/>
  <c r="M496" i="2" s="1"/>
  <c r="N496" i="2"/>
  <c r="O496" i="2"/>
  <c r="P496" i="2" s="1"/>
  <c r="Q496" i="2"/>
  <c r="R496" i="2" s="1"/>
  <c r="S496" i="2"/>
  <c r="T496" i="2" s="1"/>
  <c r="J496" i="2"/>
  <c r="K496" i="2" s="1"/>
  <c r="U496" i="2"/>
  <c r="C497" i="2"/>
  <c r="D497" i="2"/>
  <c r="E497" i="2"/>
  <c r="F497" i="2"/>
  <c r="G497" i="2"/>
  <c r="H497" i="2"/>
  <c r="I497" i="2" s="1"/>
  <c r="L497" i="2"/>
  <c r="M497" i="2" s="1"/>
  <c r="N497" i="2"/>
  <c r="O497" i="2"/>
  <c r="P497" i="2" s="1"/>
  <c r="Q497" i="2"/>
  <c r="R497" i="2" s="1"/>
  <c r="S497" i="2"/>
  <c r="T497" i="2" s="1"/>
  <c r="J497" i="2"/>
  <c r="K497" i="2" s="1"/>
  <c r="U497" i="2"/>
  <c r="C498" i="2"/>
  <c r="D498" i="2"/>
  <c r="E498" i="2"/>
  <c r="F498" i="2"/>
  <c r="G498" i="2"/>
  <c r="H498" i="2"/>
  <c r="I498" i="2" s="1"/>
  <c r="L498" i="2"/>
  <c r="M498" i="2" s="1"/>
  <c r="N498" i="2"/>
  <c r="O498" i="2"/>
  <c r="P498" i="2" s="1"/>
  <c r="Q498" i="2"/>
  <c r="R498" i="2" s="1"/>
  <c r="S498" i="2"/>
  <c r="T498" i="2" s="1"/>
  <c r="J498" i="2"/>
  <c r="K498" i="2" s="1"/>
  <c r="U498" i="2"/>
  <c r="C499" i="2"/>
  <c r="D499" i="2"/>
  <c r="E499" i="2"/>
  <c r="F499" i="2"/>
  <c r="G499" i="2"/>
  <c r="H499" i="2"/>
  <c r="I499" i="2" s="1"/>
  <c r="L499" i="2"/>
  <c r="M499" i="2" s="1"/>
  <c r="N499" i="2"/>
  <c r="O499" i="2"/>
  <c r="P499" i="2" s="1"/>
  <c r="Q499" i="2"/>
  <c r="R499" i="2" s="1"/>
  <c r="S499" i="2"/>
  <c r="T499" i="2" s="1"/>
  <c r="J499" i="2"/>
  <c r="K499" i="2" s="1"/>
  <c r="U499" i="2"/>
  <c r="C500" i="2"/>
  <c r="D500" i="2"/>
  <c r="E500" i="2"/>
  <c r="F500" i="2"/>
  <c r="G500" i="2"/>
  <c r="H500" i="2"/>
  <c r="I500" i="2" s="1"/>
  <c r="L500" i="2"/>
  <c r="M500" i="2" s="1"/>
  <c r="N500" i="2"/>
  <c r="O500" i="2"/>
  <c r="P500" i="2" s="1"/>
  <c r="Q500" i="2"/>
  <c r="R500" i="2" s="1"/>
  <c r="S500" i="2"/>
  <c r="T500" i="2" s="1"/>
  <c r="J500" i="2"/>
  <c r="K500" i="2" s="1"/>
  <c r="U500" i="2"/>
  <c r="C501" i="2"/>
  <c r="D501" i="2"/>
  <c r="E501" i="2"/>
  <c r="F501" i="2"/>
  <c r="G501" i="2"/>
  <c r="H501" i="2"/>
  <c r="I501" i="2" s="1"/>
  <c r="L501" i="2"/>
  <c r="M501" i="2" s="1"/>
  <c r="N501" i="2"/>
  <c r="O501" i="2"/>
  <c r="P501" i="2" s="1"/>
  <c r="Q501" i="2"/>
  <c r="R501" i="2" s="1"/>
  <c r="S501" i="2"/>
  <c r="T501" i="2" s="1"/>
  <c r="J501" i="2"/>
  <c r="K501" i="2" s="1"/>
  <c r="U501" i="2"/>
  <c r="C502" i="2"/>
  <c r="D502" i="2"/>
  <c r="E502" i="2"/>
  <c r="F502" i="2"/>
  <c r="G502" i="2"/>
  <c r="H502" i="2"/>
  <c r="I502" i="2" s="1"/>
  <c r="L502" i="2"/>
  <c r="M502" i="2" s="1"/>
  <c r="N502" i="2"/>
  <c r="O502" i="2"/>
  <c r="P502" i="2" s="1"/>
  <c r="Q502" i="2"/>
  <c r="R502" i="2" s="1"/>
  <c r="S502" i="2"/>
  <c r="T502" i="2" s="1"/>
  <c r="J502" i="2"/>
  <c r="K502" i="2" s="1"/>
  <c r="U502" i="2"/>
  <c r="C503" i="2"/>
  <c r="D503" i="2"/>
  <c r="E503" i="2"/>
  <c r="F503" i="2"/>
  <c r="G503" i="2"/>
  <c r="H503" i="2"/>
  <c r="I503" i="2" s="1"/>
  <c r="L503" i="2"/>
  <c r="M503" i="2" s="1"/>
  <c r="N503" i="2"/>
  <c r="O503" i="2"/>
  <c r="P503" i="2" s="1"/>
  <c r="Q503" i="2"/>
  <c r="R503" i="2" s="1"/>
  <c r="S503" i="2"/>
  <c r="T503" i="2" s="1"/>
  <c r="J503" i="2"/>
  <c r="K503" i="2" s="1"/>
  <c r="U503" i="2"/>
  <c r="C504" i="2"/>
  <c r="D504" i="2"/>
  <c r="E504" i="2"/>
  <c r="F504" i="2"/>
  <c r="G504" i="2"/>
  <c r="H504" i="2"/>
  <c r="I504" i="2" s="1"/>
  <c r="L504" i="2"/>
  <c r="M504" i="2" s="1"/>
  <c r="N504" i="2"/>
  <c r="O504" i="2"/>
  <c r="P504" i="2" s="1"/>
  <c r="Q504" i="2"/>
  <c r="R504" i="2" s="1"/>
  <c r="S504" i="2"/>
  <c r="T504" i="2" s="1"/>
  <c r="J504" i="2"/>
  <c r="K504" i="2" s="1"/>
  <c r="U504" i="2"/>
  <c r="C505" i="2"/>
  <c r="D505" i="2"/>
  <c r="E505" i="2"/>
  <c r="F505" i="2"/>
  <c r="G505" i="2"/>
  <c r="H505" i="2"/>
  <c r="I505" i="2" s="1"/>
  <c r="L505" i="2"/>
  <c r="M505" i="2" s="1"/>
  <c r="N505" i="2"/>
  <c r="O505" i="2"/>
  <c r="P505" i="2" s="1"/>
  <c r="Q505" i="2"/>
  <c r="R505" i="2" s="1"/>
  <c r="S505" i="2"/>
  <c r="T505" i="2" s="1"/>
  <c r="J505" i="2"/>
  <c r="K505" i="2" s="1"/>
  <c r="U505" i="2"/>
  <c r="C506" i="2"/>
  <c r="D506" i="2"/>
  <c r="E506" i="2"/>
  <c r="F506" i="2"/>
  <c r="G506" i="2"/>
  <c r="H506" i="2"/>
  <c r="I506" i="2" s="1"/>
  <c r="L506" i="2"/>
  <c r="M506" i="2" s="1"/>
  <c r="N506" i="2"/>
  <c r="O506" i="2"/>
  <c r="P506" i="2" s="1"/>
  <c r="Q506" i="2"/>
  <c r="R506" i="2" s="1"/>
  <c r="S506" i="2"/>
  <c r="T506" i="2" s="1"/>
  <c r="J506" i="2"/>
  <c r="K506" i="2" s="1"/>
  <c r="U506" i="2"/>
  <c r="C507" i="2"/>
  <c r="D507" i="2"/>
  <c r="E507" i="2"/>
  <c r="F507" i="2"/>
  <c r="G507" i="2"/>
  <c r="H507" i="2"/>
  <c r="I507" i="2" s="1"/>
  <c r="L507" i="2"/>
  <c r="M507" i="2" s="1"/>
  <c r="N507" i="2"/>
  <c r="O507" i="2"/>
  <c r="P507" i="2" s="1"/>
  <c r="Q507" i="2"/>
  <c r="R507" i="2" s="1"/>
  <c r="S507" i="2"/>
  <c r="T507" i="2" s="1"/>
  <c r="J507" i="2"/>
  <c r="K507" i="2" s="1"/>
  <c r="U507" i="2"/>
  <c r="C508" i="2"/>
  <c r="D508" i="2"/>
  <c r="E508" i="2"/>
  <c r="F508" i="2"/>
  <c r="G508" i="2"/>
  <c r="H508" i="2"/>
  <c r="I508" i="2" s="1"/>
  <c r="L508" i="2"/>
  <c r="M508" i="2" s="1"/>
  <c r="N508" i="2"/>
  <c r="O508" i="2"/>
  <c r="P508" i="2" s="1"/>
  <c r="Q508" i="2"/>
  <c r="R508" i="2" s="1"/>
  <c r="S508" i="2"/>
  <c r="T508" i="2" s="1"/>
  <c r="J508" i="2"/>
  <c r="K508" i="2" s="1"/>
  <c r="U508" i="2"/>
  <c r="C509" i="2"/>
  <c r="D509" i="2"/>
  <c r="E509" i="2"/>
  <c r="F509" i="2"/>
  <c r="G509" i="2"/>
  <c r="H509" i="2"/>
  <c r="I509" i="2" s="1"/>
  <c r="L509" i="2"/>
  <c r="M509" i="2" s="1"/>
  <c r="N509" i="2"/>
  <c r="O509" i="2"/>
  <c r="P509" i="2" s="1"/>
  <c r="Q509" i="2"/>
  <c r="R509" i="2" s="1"/>
  <c r="S509" i="2"/>
  <c r="T509" i="2" s="1"/>
  <c r="J509" i="2"/>
  <c r="K509" i="2" s="1"/>
  <c r="U509" i="2"/>
  <c r="C510" i="2"/>
  <c r="D510" i="2"/>
  <c r="E510" i="2"/>
  <c r="F510" i="2"/>
  <c r="G510" i="2"/>
  <c r="H510" i="2"/>
  <c r="I510" i="2" s="1"/>
  <c r="L510" i="2"/>
  <c r="M510" i="2" s="1"/>
  <c r="N510" i="2"/>
  <c r="O510" i="2"/>
  <c r="P510" i="2" s="1"/>
  <c r="Q510" i="2"/>
  <c r="R510" i="2" s="1"/>
  <c r="S510" i="2"/>
  <c r="T510" i="2" s="1"/>
  <c r="J510" i="2"/>
  <c r="K510" i="2" s="1"/>
  <c r="U510" i="2"/>
  <c r="C511" i="2"/>
  <c r="D511" i="2"/>
  <c r="E511" i="2"/>
  <c r="F511" i="2"/>
  <c r="G511" i="2"/>
  <c r="H511" i="2"/>
  <c r="I511" i="2" s="1"/>
  <c r="L511" i="2"/>
  <c r="M511" i="2" s="1"/>
  <c r="N511" i="2"/>
  <c r="O511" i="2"/>
  <c r="P511" i="2" s="1"/>
  <c r="Q511" i="2"/>
  <c r="R511" i="2" s="1"/>
  <c r="S511" i="2"/>
  <c r="T511" i="2" s="1"/>
  <c r="J511" i="2"/>
  <c r="K511" i="2" s="1"/>
  <c r="U511" i="2"/>
  <c r="C512" i="2"/>
  <c r="D512" i="2"/>
  <c r="E512" i="2"/>
  <c r="F512" i="2"/>
  <c r="G512" i="2"/>
  <c r="H512" i="2"/>
  <c r="I512" i="2" s="1"/>
  <c r="L512" i="2"/>
  <c r="M512" i="2" s="1"/>
  <c r="N512" i="2"/>
  <c r="O512" i="2"/>
  <c r="P512" i="2" s="1"/>
  <c r="Q512" i="2"/>
  <c r="R512" i="2" s="1"/>
  <c r="S512" i="2"/>
  <c r="T512" i="2" s="1"/>
  <c r="J512" i="2"/>
  <c r="K512" i="2" s="1"/>
  <c r="U512" i="2"/>
  <c r="C513" i="2"/>
  <c r="D513" i="2"/>
  <c r="E513" i="2"/>
  <c r="F513" i="2"/>
  <c r="G513" i="2"/>
  <c r="H513" i="2"/>
  <c r="I513" i="2" s="1"/>
  <c r="L513" i="2"/>
  <c r="M513" i="2" s="1"/>
  <c r="N513" i="2"/>
  <c r="O513" i="2"/>
  <c r="P513" i="2" s="1"/>
  <c r="Q513" i="2"/>
  <c r="R513" i="2" s="1"/>
  <c r="S513" i="2"/>
  <c r="T513" i="2" s="1"/>
  <c r="J513" i="2"/>
  <c r="K513" i="2" s="1"/>
  <c r="U513" i="2"/>
  <c r="C514" i="2"/>
  <c r="D514" i="2"/>
  <c r="E514" i="2"/>
  <c r="F514" i="2"/>
  <c r="G514" i="2"/>
  <c r="H514" i="2"/>
  <c r="I514" i="2" s="1"/>
  <c r="L514" i="2"/>
  <c r="M514" i="2" s="1"/>
  <c r="N514" i="2"/>
  <c r="O514" i="2"/>
  <c r="P514" i="2" s="1"/>
  <c r="Q514" i="2"/>
  <c r="R514" i="2" s="1"/>
  <c r="S514" i="2"/>
  <c r="T514" i="2" s="1"/>
  <c r="J514" i="2"/>
  <c r="K514" i="2" s="1"/>
  <c r="U514" i="2"/>
  <c r="C515" i="2"/>
  <c r="D515" i="2"/>
  <c r="E515" i="2"/>
  <c r="F515" i="2"/>
  <c r="G515" i="2"/>
  <c r="H515" i="2"/>
  <c r="I515" i="2" s="1"/>
  <c r="L515" i="2"/>
  <c r="M515" i="2" s="1"/>
  <c r="N515" i="2"/>
  <c r="O515" i="2"/>
  <c r="P515" i="2" s="1"/>
  <c r="Q515" i="2"/>
  <c r="R515" i="2" s="1"/>
  <c r="S515" i="2"/>
  <c r="T515" i="2" s="1"/>
  <c r="J515" i="2"/>
  <c r="K515" i="2" s="1"/>
  <c r="U515" i="2"/>
  <c r="C516" i="2"/>
  <c r="D516" i="2"/>
  <c r="E516" i="2"/>
  <c r="F516" i="2"/>
  <c r="G516" i="2"/>
  <c r="H516" i="2"/>
  <c r="I516" i="2" s="1"/>
  <c r="L516" i="2"/>
  <c r="M516" i="2" s="1"/>
  <c r="N516" i="2"/>
  <c r="O516" i="2"/>
  <c r="P516" i="2" s="1"/>
  <c r="Q516" i="2"/>
  <c r="R516" i="2" s="1"/>
  <c r="S516" i="2"/>
  <c r="T516" i="2" s="1"/>
  <c r="J516" i="2"/>
  <c r="K516" i="2" s="1"/>
  <c r="U516" i="2"/>
  <c r="C517" i="2"/>
  <c r="D517" i="2"/>
  <c r="E517" i="2"/>
  <c r="F517" i="2"/>
  <c r="G517" i="2"/>
  <c r="H517" i="2"/>
  <c r="I517" i="2" s="1"/>
  <c r="L517" i="2"/>
  <c r="M517" i="2" s="1"/>
  <c r="N517" i="2"/>
  <c r="O517" i="2"/>
  <c r="P517" i="2" s="1"/>
  <c r="Q517" i="2"/>
  <c r="R517" i="2" s="1"/>
  <c r="S517" i="2"/>
  <c r="T517" i="2" s="1"/>
  <c r="J517" i="2"/>
  <c r="K517" i="2" s="1"/>
  <c r="U517" i="2"/>
  <c r="C518" i="2"/>
  <c r="D518" i="2"/>
  <c r="E518" i="2"/>
  <c r="F518" i="2"/>
  <c r="G518" i="2"/>
  <c r="H518" i="2"/>
  <c r="I518" i="2" s="1"/>
  <c r="L518" i="2"/>
  <c r="M518" i="2" s="1"/>
  <c r="N518" i="2"/>
  <c r="O518" i="2"/>
  <c r="P518" i="2" s="1"/>
  <c r="Q518" i="2"/>
  <c r="R518" i="2" s="1"/>
  <c r="S518" i="2"/>
  <c r="T518" i="2" s="1"/>
  <c r="J518" i="2"/>
  <c r="K518" i="2" s="1"/>
  <c r="U518" i="2"/>
  <c r="C519" i="2"/>
  <c r="D519" i="2"/>
  <c r="E519" i="2"/>
  <c r="F519" i="2"/>
  <c r="G519" i="2"/>
  <c r="H519" i="2"/>
  <c r="I519" i="2" s="1"/>
  <c r="L519" i="2"/>
  <c r="M519" i="2" s="1"/>
  <c r="N519" i="2"/>
  <c r="O519" i="2"/>
  <c r="P519" i="2" s="1"/>
  <c r="Q519" i="2"/>
  <c r="R519" i="2" s="1"/>
  <c r="S519" i="2"/>
  <c r="T519" i="2" s="1"/>
  <c r="J519" i="2"/>
  <c r="K519" i="2" s="1"/>
  <c r="U519" i="2"/>
  <c r="C520" i="2"/>
  <c r="D520" i="2"/>
  <c r="E520" i="2"/>
  <c r="F520" i="2"/>
  <c r="G520" i="2"/>
  <c r="H520" i="2"/>
  <c r="I520" i="2" s="1"/>
  <c r="L520" i="2"/>
  <c r="M520" i="2" s="1"/>
  <c r="N520" i="2"/>
  <c r="O520" i="2"/>
  <c r="P520" i="2" s="1"/>
  <c r="Q520" i="2"/>
  <c r="R520" i="2" s="1"/>
  <c r="S520" i="2"/>
  <c r="T520" i="2" s="1"/>
  <c r="J520" i="2"/>
  <c r="K520" i="2" s="1"/>
  <c r="U520" i="2"/>
  <c r="C521" i="2"/>
  <c r="D521" i="2"/>
  <c r="E521" i="2"/>
  <c r="F521" i="2"/>
  <c r="G521" i="2"/>
  <c r="H521" i="2"/>
  <c r="I521" i="2" s="1"/>
  <c r="L521" i="2"/>
  <c r="M521" i="2" s="1"/>
  <c r="N521" i="2"/>
  <c r="O521" i="2"/>
  <c r="P521" i="2" s="1"/>
  <c r="Q521" i="2"/>
  <c r="R521" i="2" s="1"/>
  <c r="S521" i="2"/>
  <c r="T521" i="2" s="1"/>
  <c r="J521" i="2"/>
  <c r="K521" i="2" s="1"/>
  <c r="U521" i="2"/>
  <c r="C522" i="2"/>
  <c r="D522" i="2"/>
  <c r="E522" i="2"/>
  <c r="F522" i="2"/>
  <c r="G522" i="2"/>
  <c r="H522" i="2"/>
  <c r="I522" i="2" s="1"/>
  <c r="L522" i="2"/>
  <c r="M522" i="2" s="1"/>
  <c r="N522" i="2"/>
  <c r="O522" i="2"/>
  <c r="P522" i="2" s="1"/>
  <c r="Q522" i="2"/>
  <c r="R522" i="2" s="1"/>
  <c r="S522" i="2"/>
  <c r="T522" i="2" s="1"/>
  <c r="J522" i="2"/>
  <c r="K522" i="2" s="1"/>
  <c r="U522" i="2"/>
  <c r="C523" i="2"/>
  <c r="D523" i="2"/>
  <c r="E523" i="2"/>
  <c r="F523" i="2"/>
  <c r="G523" i="2"/>
  <c r="H523" i="2"/>
  <c r="I523" i="2" s="1"/>
  <c r="L523" i="2"/>
  <c r="M523" i="2" s="1"/>
  <c r="N523" i="2"/>
  <c r="O523" i="2"/>
  <c r="P523" i="2" s="1"/>
  <c r="Q523" i="2"/>
  <c r="R523" i="2" s="1"/>
  <c r="S523" i="2"/>
  <c r="T523" i="2" s="1"/>
  <c r="J523" i="2"/>
  <c r="K523" i="2" s="1"/>
  <c r="U523" i="2"/>
  <c r="C524" i="2"/>
  <c r="D524" i="2"/>
  <c r="E524" i="2"/>
  <c r="F524" i="2"/>
  <c r="G524" i="2"/>
  <c r="H524" i="2"/>
  <c r="I524" i="2" s="1"/>
  <c r="L524" i="2"/>
  <c r="M524" i="2" s="1"/>
  <c r="N524" i="2"/>
  <c r="O524" i="2"/>
  <c r="P524" i="2" s="1"/>
  <c r="Q524" i="2"/>
  <c r="R524" i="2" s="1"/>
  <c r="S524" i="2"/>
  <c r="T524" i="2" s="1"/>
  <c r="J524" i="2"/>
  <c r="K524" i="2" s="1"/>
  <c r="U524" i="2"/>
  <c r="C525" i="2"/>
  <c r="D525" i="2"/>
  <c r="E525" i="2"/>
  <c r="F525" i="2"/>
  <c r="G525" i="2"/>
  <c r="H525" i="2"/>
  <c r="I525" i="2" s="1"/>
  <c r="L525" i="2"/>
  <c r="M525" i="2" s="1"/>
  <c r="N525" i="2"/>
  <c r="O525" i="2"/>
  <c r="P525" i="2" s="1"/>
  <c r="Q525" i="2"/>
  <c r="R525" i="2" s="1"/>
  <c r="S525" i="2"/>
  <c r="T525" i="2" s="1"/>
  <c r="J525" i="2"/>
  <c r="K525" i="2" s="1"/>
  <c r="U525" i="2"/>
  <c r="C526" i="2"/>
  <c r="D526" i="2"/>
  <c r="E526" i="2"/>
  <c r="F526" i="2"/>
  <c r="G526" i="2"/>
  <c r="H526" i="2"/>
  <c r="I526" i="2" s="1"/>
  <c r="L526" i="2"/>
  <c r="M526" i="2" s="1"/>
  <c r="N526" i="2"/>
  <c r="O526" i="2"/>
  <c r="P526" i="2" s="1"/>
  <c r="Q526" i="2"/>
  <c r="R526" i="2" s="1"/>
  <c r="S526" i="2"/>
  <c r="T526" i="2" s="1"/>
  <c r="J526" i="2"/>
  <c r="K526" i="2" s="1"/>
  <c r="U526" i="2"/>
  <c r="C527" i="2"/>
  <c r="D527" i="2"/>
  <c r="E527" i="2"/>
  <c r="F527" i="2"/>
  <c r="G527" i="2"/>
  <c r="H527" i="2"/>
  <c r="I527" i="2" s="1"/>
  <c r="L527" i="2"/>
  <c r="M527" i="2" s="1"/>
  <c r="N527" i="2"/>
  <c r="O527" i="2"/>
  <c r="P527" i="2" s="1"/>
  <c r="Q527" i="2"/>
  <c r="R527" i="2" s="1"/>
  <c r="S527" i="2"/>
  <c r="T527" i="2" s="1"/>
  <c r="J527" i="2"/>
  <c r="K527" i="2" s="1"/>
  <c r="U527" i="2"/>
  <c r="C528" i="2"/>
  <c r="D528" i="2"/>
  <c r="E528" i="2"/>
  <c r="F528" i="2"/>
  <c r="G528" i="2"/>
  <c r="H528" i="2"/>
  <c r="I528" i="2" s="1"/>
  <c r="L528" i="2"/>
  <c r="M528" i="2" s="1"/>
  <c r="N528" i="2"/>
  <c r="O528" i="2"/>
  <c r="P528" i="2" s="1"/>
  <c r="Q528" i="2"/>
  <c r="R528" i="2" s="1"/>
  <c r="S528" i="2"/>
  <c r="T528" i="2" s="1"/>
  <c r="J528" i="2"/>
  <c r="K528" i="2" s="1"/>
  <c r="U528" i="2"/>
  <c r="C529" i="2"/>
  <c r="D529" i="2"/>
  <c r="E529" i="2"/>
  <c r="F529" i="2"/>
  <c r="G529" i="2"/>
  <c r="H529" i="2"/>
  <c r="I529" i="2" s="1"/>
  <c r="L529" i="2"/>
  <c r="M529" i="2" s="1"/>
  <c r="N529" i="2"/>
  <c r="O529" i="2"/>
  <c r="P529" i="2" s="1"/>
  <c r="Q529" i="2"/>
  <c r="R529" i="2" s="1"/>
  <c r="S529" i="2"/>
  <c r="T529" i="2" s="1"/>
  <c r="J529" i="2"/>
  <c r="K529" i="2" s="1"/>
  <c r="U529" i="2"/>
  <c r="C530" i="2"/>
  <c r="D530" i="2"/>
  <c r="E530" i="2"/>
  <c r="F530" i="2"/>
  <c r="G530" i="2"/>
  <c r="H530" i="2"/>
  <c r="I530" i="2" s="1"/>
  <c r="L530" i="2"/>
  <c r="M530" i="2" s="1"/>
  <c r="N530" i="2"/>
  <c r="O530" i="2"/>
  <c r="P530" i="2" s="1"/>
  <c r="Q530" i="2"/>
  <c r="R530" i="2" s="1"/>
  <c r="S530" i="2"/>
  <c r="T530" i="2" s="1"/>
  <c r="J530" i="2"/>
  <c r="K530" i="2" s="1"/>
  <c r="U530" i="2"/>
  <c r="C531" i="2"/>
  <c r="D531" i="2"/>
  <c r="E531" i="2"/>
  <c r="F531" i="2"/>
  <c r="G531" i="2"/>
  <c r="H531" i="2"/>
  <c r="I531" i="2" s="1"/>
  <c r="L531" i="2"/>
  <c r="M531" i="2" s="1"/>
  <c r="N531" i="2"/>
  <c r="O531" i="2"/>
  <c r="P531" i="2" s="1"/>
  <c r="Q531" i="2"/>
  <c r="R531" i="2" s="1"/>
  <c r="S531" i="2"/>
  <c r="T531" i="2" s="1"/>
  <c r="J531" i="2"/>
  <c r="K531" i="2" s="1"/>
  <c r="U531" i="2"/>
  <c r="C532" i="2"/>
  <c r="D532" i="2"/>
  <c r="E532" i="2"/>
  <c r="F532" i="2"/>
  <c r="G532" i="2"/>
  <c r="H532" i="2"/>
  <c r="I532" i="2" s="1"/>
  <c r="L532" i="2"/>
  <c r="M532" i="2" s="1"/>
  <c r="N532" i="2"/>
  <c r="O532" i="2"/>
  <c r="P532" i="2" s="1"/>
  <c r="Q532" i="2"/>
  <c r="R532" i="2" s="1"/>
  <c r="S532" i="2"/>
  <c r="T532" i="2" s="1"/>
  <c r="J532" i="2"/>
  <c r="K532" i="2" s="1"/>
  <c r="U532" i="2"/>
  <c r="C533" i="2"/>
  <c r="D533" i="2"/>
  <c r="E533" i="2"/>
  <c r="F533" i="2"/>
  <c r="G533" i="2"/>
  <c r="H533" i="2"/>
  <c r="I533" i="2" s="1"/>
  <c r="L533" i="2"/>
  <c r="M533" i="2" s="1"/>
  <c r="N533" i="2"/>
  <c r="O533" i="2"/>
  <c r="P533" i="2" s="1"/>
  <c r="Q533" i="2"/>
  <c r="R533" i="2" s="1"/>
  <c r="S533" i="2"/>
  <c r="T533" i="2" s="1"/>
  <c r="J533" i="2"/>
  <c r="K533" i="2" s="1"/>
  <c r="U533" i="2"/>
  <c r="C534" i="2"/>
  <c r="D534" i="2"/>
  <c r="E534" i="2"/>
  <c r="F534" i="2"/>
  <c r="G534" i="2"/>
  <c r="H534" i="2"/>
  <c r="I534" i="2" s="1"/>
  <c r="L534" i="2"/>
  <c r="M534" i="2" s="1"/>
  <c r="N534" i="2"/>
  <c r="O534" i="2"/>
  <c r="P534" i="2" s="1"/>
  <c r="Q534" i="2"/>
  <c r="R534" i="2" s="1"/>
  <c r="S534" i="2"/>
  <c r="T534" i="2" s="1"/>
  <c r="J534" i="2"/>
  <c r="K534" i="2" s="1"/>
  <c r="U534" i="2"/>
  <c r="C535" i="2"/>
  <c r="D535" i="2"/>
  <c r="E535" i="2"/>
  <c r="F535" i="2"/>
  <c r="G535" i="2"/>
  <c r="H535" i="2"/>
  <c r="I535" i="2" s="1"/>
  <c r="L535" i="2"/>
  <c r="M535" i="2" s="1"/>
  <c r="N535" i="2"/>
  <c r="O535" i="2"/>
  <c r="P535" i="2" s="1"/>
  <c r="Q535" i="2"/>
  <c r="R535" i="2" s="1"/>
  <c r="S535" i="2"/>
  <c r="T535" i="2" s="1"/>
  <c r="J535" i="2"/>
  <c r="K535" i="2" s="1"/>
  <c r="U535" i="2"/>
  <c r="C536" i="2"/>
  <c r="D536" i="2"/>
  <c r="E536" i="2"/>
  <c r="F536" i="2"/>
  <c r="G536" i="2"/>
  <c r="H536" i="2"/>
  <c r="I536" i="2" s="1"/>
  <c r="L536" i="2"/>
  <c r="M536" i="2" s="1"/>
  <c r="N536" i="2"/>
  <c r="O536" i="2"/>
  <c r="P536" i="2" s="1"/>
  <c r="Q536" i="2"/>
  <c r="R536" i="2" s="1"/>
  <c r="S536" i="2"/>
  <c r="T536" i="2" s="1"/>
  <c r="J536" i="2"/>
  <c r="K536" i="2" s="1"/>
  <c r="U536" i="2"/>
  <c r="C537" i="2"/>
  <c r="D537" i="2"/>
  <c r="E537" i="2"/>
  <c r="F537" i="2"/>
  <c r="G537" i="2"/>
  <c r="H537" i="2"/>
  <c r="I537" i="2" s="1"/>
  <c r="L537" i="2"/>
  <c r="M537" i="2" s="1"/>
  <c r="N537" i="2"/>
  <c r="O537" i="2"/>
  <c r="P537" i="2" s="1"/>
  <c r="Q537" i="2"/>
  <c r="R537" i="2" s="1"/>
  <c r="S537" i="2"/>
  <c r="T537" i="2" s="1"/>
  <c r="J537" i="2"/>
  <c r="K537" i="2" s="1"/>
  <c r="U537" i="2"/>
  <c r="C538" i="2"/>
  <c r="D538" i="2"/>
  <c r="E538" i="2"/>
  <c r="F538" i="2"/>
  <c r="G538" i="2"/>
  <c r="H538" i="2"/>
  <c r="I538" i="2" s="1"/>
  <c r="L538" i="2"/>
  <c r="M538" i="2" s="1"/>
  <c r="N538" i="2"/>
  <c r="O538" i="2"/>
  <c r="P538" i="2" s="1"/>
  <c r="Q538" i="2"/>
  <c r="R538" i="2" s="1"/>
  <c r="S538" i="2"/>
  <c r="T538" i="2" s="1"/>
  <c r="J538" i="2"/>
  <c r="K538" i="2" s="1"/>
  <c r="U538" i="2"/>
  <c r="C539" i="2"/>
  <c r="D539" i="2"/>
  <c r="E539" i="2"/>
  <c r="F539" i="2"/>
  <c r="G539" i="2"/>
  <c r="H539" i="2"/>
  <c r="I539" i="2" s="1"/>
  <c r="L539" i="2"/>
  <c r="M539" i="2" s="1"/>
  <c r="N539" i="2"/>
  <c r="O539" i="2"/>
  <c r="P539" i="2" s="1"/>
  <c r="Q539" i="2"/>
  <c r="R539" i="2" s="1"/>
  <c r="S539" i="2"/>
  <c r="T539" i="2" s="1"/>
  <c r="J539" i="2"/>
  <c r="K539" i="2" s="1"/>
  <c r="U539" i="2"/>
  <c r="C540" i="2"/>
  <c r="D540" i="2"/>
  <c r="E540" i="2"/>
  <c r="F540" i="2"/>
  <c r="G540" i="2"/>
  <c r="H540" i="2"/>
  <c r="I540" i="2" s="1"/>
  <c r="L540" i="2"/>
  <c r="M540" i="2" s="1"/>
  <c r="N540" i="2"/>
  <c r="O540" i="2"/>
  <c r="P540" i="2" s="1"/>
  <c r="Q540" i="2"/>
  <c r="R540" i="2" s="1"/>
  <c r="S540" i="2"/>
  <c r="T540" i="2" s="1"/>
  <c r="J540" i="2"/>
  <c r="K540" i="2" s="1"/>
  <c r="U540" i="2"/>
  <c r="C541" i="2"/>
  <c r="D541" i="2"/>
  <c r="E541" i="2"/>
  <c r="F541" i="2"/>
  <c r="G541" i="2"/>
  <c r="H541" i="2"/>
  <c r="I541" i="2" s="1"/>
  <c r="L541" i="2"/>
  <c r="M541" i="2" s="1"/>
  <c r="N541" i="2"/>
  <c r="O541" i="2"/>
  <c r="P541" i="2" s="1"/>
  <c r="Q541" i="2"/>
  <c r="R541" i="2" s="1"/>
  <c r="S541" i="2"/>
  <c r="T541" i="2" s="1"/>
  <c r="J541" i="2"/>
  <c r="K541" i="2" s="1"/>
  <c r="U541" i="2"/>
  <c r="C542" i="2"/>
  <c r="D542" i="2"/>
  <c r="E542" i="2"/>
  <c r="F542" i="2"/>
  <c r="G542" i="2"/>
  <c r="H542" i="2"/>
  <c r="I542" i="2" s="1"/>
  <c r="L542" i="2"/>
  <c r="M542" i="2" s="1"/>
  <c r="N542" i="2"/>
  <c r="O542" i="2"/>
  <c r="P542" i="2" s="1"/>
  <c r="Q542" i="2"/>
  <c r="R542" i="2" s="1"/>
  <c r="S542" i="2"/>
  <c r="T542" i="2" s="1"/>
  <c r="J542" i="2"/>
  <c r="K542" i="2" s="1"/>
  <c r="U542" i="2"/>
  <c r="C543" i="2"/>
  <c r="D543" i="2"/>
  <c r="E543" i="2"/>
  <c r="F543" i="2"/>
  <c r="G543" i="2"/>
  <c r="H543" i="2"/>
  <c r="I543" i="2" s="1"/>
  <c r="L543" i="2"/>
  <c r="M543" i="2" s="1"/>
  <c r="N543" i="2"/>
  <c r="O543" i="2"/>
  <c r="P543" i="2" s="1"/>
  <c r="Q543" i="2"/>
  <c r="R543" i="2" s="1"/>
  <c r="S543" i="2"/>
  <c r="T543" i="2" s="1"/>
  <c r="J543" i="2"/>
  <c r="K543" i="2" s="1"/>
  <c r="U543" i="2"/>
  <c r="C544" i="2"/>
  <c r="D544" i="2"/>
  <c r="E544" i="2"/>
  <c r="F544" i="2"/>
  <c r="G544" i="2"/>
  <c r="H544" i="2"/>
  <c r="I544" i="2" s="1"/>
  <c r="L544" i="2"/>
  <c r="M544" i="2" s="1"/>
  <c r="N544" i="2"/>
  <c r="O544" i="2"/>
  <c r="P544" i="2" s="1"/>
  <c r="Q544" i="2"/>
  <c r="R544" i="2" s="1"/>
  <c r="S544" i="2"/>
  <c r="T544" i="2" s="1"/>
  <c r="J544" i="2"/>
  <c r="K544" i="2" s="1"/>
  <c r="U544" i="2"/>
  <c r="C545" i="2"/>
  <c r="D545" i="2"/>
  <c r="E545" i="2"/>
  <c r="F545" i="2"/>
  <c r="G545" i="2"/>
  <c r="H545" i="2"/>
  <c r="I545" i="2" s="1"/>
  <c r="L545" i="2"/>
  <c r="M545" i="2" s="1"/>
  <c r="N545" i="2"/>
  <c r="O545" i="2"/>
  <c r="P545" i="2" s="1"/>
  <c r="Q545" i="2"/>
  <c r="R545" i="2" s="1"/>
  <c r="S545" i="2"/>
  <c r="T545" i="2" s="1"/>
  <c r="J545" i="2"/>
  <c r="K545" i="2" s="1"/>
  <c r="U545" i="2"/>
  <c r="C546" i="2"/>
  <c r="D546" i="2"/>
  <c r="E546" i="2"/>
  <c r="F546" i="2"/>
  <c r="G546" i="2"/>
  <c r="H546" i="2"/>
  <c r="I546" i="2" s="1"/>
  <c r="L546" i="2"/>
  <c r="M546" i="2" s="1"/>
  <c r="N546" i="2"/>
  <c r="O546" i="2"/>
  <c r="P546" i="2" s="1"/>
  <c r="Q546" i="2"/>
  <c r="R546" i="2" s="1"/>
  <c r="S546" i="2"/>
  <c r="T546" i="2" s="1"/>
  <c r="J546" i="2"/>
  <c r="K546" i="2" s="1"/>
  <c r="U546" i="2"/>
  <c r="C547" i="2"/>
  <c r="D547" i="2"/>
  <c r="E547" i="2"/>
  <c r="F547" i="2"/>
  <c r="G547" i="2"/>
  <c r="H547" i="2"/>
  <c r="I547" i="2" s="1"/>
  <c r="L547" i="2"/>
  <c r="M547" i="2" s="1"/>
  <c r="N547" i="2"/>
  <c r="O547" i="2"/>
  <c r="P547" i="2" s="1"/>
  <c r="Q547" i="2"/>
  <c r="R547" i="2" s="1"/>
  <c r="S547" i="2"/>
  <c r="T547" i="2" s="1"/>
  <c r="J547" i="2"/>
  <c r="K547" i="2" s="1"/>
  <c r="U547" i="2"/>
  <c r="C548" i="2"/>
  <c r="D548" i="2"/>
  <c r="E548" i="2"/>
  <c r="F548" i="2"/>
  <c r="G548" i="2"/>
  <c r="H548" i="2"/>
  <c r="I548" i="2" s="1"/>
  <c r="L548" i="2"/>
  <c r="M548" i="2" s="1"/>
  <c r="N548" i="2"/>
  <c r="O548" i="2"/>
  <c r="P548" i="2" s="1"/>
  <c r="Q548" i="2"/>
  <c r="R548" i="2" s="1"/>
  <c r="S548" i="2"/>
  <c r="T548" i="2" s="1"/>
  <c r="J548" i="2"/>
  <c r="K548" i="2" s="1"/>
  <c r="U548" i="2"/>
  <c r="C549" i="2"/>
  <c r="D549" i="2"/>
  <c r="E549" i="2"/>
  <c r="F549" i="2"/>
  <c r="G549" i="2"/>
  <c r="H549" i="2"/>
  <c r="I549" i="2" s="1"/>
  <c r="L549" i="2"/>
  <c r="M549" i="2" s="1"/>
  <c r="N549" i="2"/>
  <c r="O549" i="2"/>
  <c r="P549" i="2" s="1"/>
  <c r="Q549" i="2"/>
  <c r="R549" i="2" s="1"/>
  <c r="S549" i="2"/>
  <c r="T549" i="2" s="1"/>
  <c r="J549" i="2"/>
  <c r="K549" i="2" s="1"/>
  <c r="U549" i="2"/>
  <c r="C550" i="2"/>
  <c r="D550" i="2"/>
  <c r="E550" i="2"/>
  <c r="F550" i="2"/>
  <c r="G550" i="2"/>
  <c r="H550" i="2"/>
  <c r="I550" i="2" s="1"/>
  <c r="L550" i="2"/>
  <c r="M550" i="2" s="1"/>
  <c r="N550" i="2"/>
  <c r="O550" i="2"/>
  <c r="P550" i="2" s="1"/>
  <c r="Q550" i="2"/>
  <c r="R550" i="2" s="1"/>
  <c r="S550" i="2"/>
  <c r="T550" i="2" s="1"/>
  <c r="J550" i="2"/>
  <c r="K550" i="2" s="1"/>
  <c r="U550" i="2"/>
  <c r="C551" i="2"/>
  <c r="D551" i="2"/>
  <c r="E551" i="2"/>
  <c r="F551" i="2"/>
  <c r="G551" i="2"/>
  <c r="H551" i="2"/>
  <c r="I551" i="2" s="1"/>
  <c r="L551" i="2"/>
  <c r="M551" i="2" s="1"/>
  <c r="N551" i="2"/>
  <c r="O551" i="2"/>
  <c r="P551" i="2" s="1"/>
  <c r="Q551" i="2"/>
  <c r="R551" i="2" s="1"/>
  <c r="S551" i="2"/>
  <c r="T551" i="2" s="1"/>
  <c r="J551" i="2"/>
  <c r="K551" i="2" s="1"/>
  <c r="U551" i="2"/>
  <c r="C552" i="2"/>
  <c r="D552" i="2"/>
  <c r="E552" i="2"/>
  <c r="F552" i="2"/>
  <c r="G552" i="2"/>
  <c r="H552" i="2"/>
  <c r="I552" i="2" s="1"/>
  <c r="L552" i="2"/>
  <c r="M552" i="2" s="1"/>
  <c r="N552" i="2"/>
  <c r="O552" i="2"/>
  <c r="P552" i="2" s="1"/>
  <c r="Q552" i="2"/>
  <c r="R552" i="2" s="1"/>
  <c r="S552" i="2"/>
  <c r="T552" i="2" s="1"/>
  <c r="J552" i="2"/>
  <c r="K552" i="2" s="1"/>
  <c r="U552" i="2"/>
  <c r="C553" i="2"/>
  <c r="D553" i="2"/>
  <c r="E553" i="2"/>
  <c r="F553" i="2"/>
  <c r="G553" i="2"/>
  <c r="H553" i="2"/>
  <c r="I553" i="2" s="1"/>
  <c r="L553" i="2"/>
  <c r="M553" i="2" s="1"/>
  <c r="N553" i="2"/>
  <c r="O553" i="2"/>
  <c r="P553" i="2" s="1"/>
  <c r="Q553" i="2"/>
  <c r="R553" i="2" s="1"/>
  <c r="S553" i="2"/>
  <c r="T553" i="2" s="1"/>
  <c r="J553" i="2"/>
  <c r="K553" i="2" s="1"/>
  <c r="U553" i="2"/>
  <c r="C554" i="2"/>
  <c r="D554" i="2"/>
  <c r="E554" i="2"/>
  <c r="F554" i="2"/>
  <c r="G554" i="2"/>
  <c r="H554" i="2"/>
  <c r="I554" i="2" s="1"/>
  <c r="L554" i="2"/>
  <c r="M554" i="2" s="1"/>
  <c r="N554" i="2"/>
  <c r="O554" i="2"/>
  <c r="P554" i="2" s="1"/>
  <c r="Q554" i="2"/>
  <c r="R554" i="2" s="1"/>
  <c r="S554" i="2"/>
  <c r="T554" i="2" s="1"/>
  <c r="J554" i="2"/>
  <c r="K554" i="2" s="1"/>
  <c r="U554" i="2"/>
  <c r="C555" i="2"/>
  <c r="D555" i="2"/>
  <c r="E555" i="2"/>
  <c r="F555" i="2"/>
  <c r="G555" i="2"/>
  <c r="H555" i="2"/>
  <c r="I555" i="2" s="1"/>
  <c r="L555" i="2"/>
  <c r="M555" i="2" s="1"/>
  <c r="N555" i="2"/>
  <c r="O555" i="2"/>
  <c r="P555" i="2" s="1"/>
  <c r="Q555" i="2"/>
  <c r="R555" i="2" s="1"/>
  <c r="S555" i="2"/>
  <c r="T555" i="2" s="1"/>
  <c r="J555" i="2"/>
  <c r="K555" i="2" s="1"/>
  <c r="U555" i="2"/>
  <c r="C556" i="2"/>
  <c r="D556" i="2"/>
  <c r="E556" i="2"/>
  <c r="F556" i="2"/>
  <c r="G556" i="2"/>
  <c r="H556" i="2"/>
  <c r="I556" i="2" s="1"/>
  <c r="L556" i="2"/>
  <c r="M556" i="2" s="1"/>
  <c r="N556" i="2"/>
  <c r="O556" i="2"/>
  <c r="P556" i="2" s="1"/>
  <c r="Q556" i="2"/>
  <c r="R556" i="2" s="1"/>
  <c r="S556" i="2"/>
  <c r="T556" i="2" s="1"/>
  <c r="J556" i="2"/>
  <c r="K556" i="2" s="1"/>
  <c r="U556" i="2"/>
  <c r="C557" i="2"/>
  <c r="D557" i="2"/>
  <c r="E557" i="2"/>
  <c r="F557" i="2"/>
  <c r="G557" i="2"/>
  <c r="H557" i="2"/>
  <c r="I557" i="2" s="1"/>
  <c r="L557" i="2"/>
  <c r="M557" i="2" s="1"/>
  <c r="N557" i="2"/>
  <c r="O557" i="2"/>
  <c r="P557" i="2" s="1"/>
  <c r="Q557" i="2"/>
  <c r="R557" i="2" s="1"/>
  <c r="S557" i="2"/>
  <c r="T557" i="2" s="1"/>
  <c r="J557" i="2"/>
  <c r="K557" i="2" s="1"/>
  <c r="U557" i="2"/>
  <c r="C558" i="2"/>
  <c r="D558" i="2"/>
  <c r="E558" i="2"/>
  <c r="F558" i="2"/>
  <c r="G558" i="2"/>
  <c r="H558" i="2"/>
  <c r="I558" i="2" s="1"/>
  <c r="L558" i="2"/>
  <c r="M558" i="2" s="1"/>
  <c r="N558" i="2"/>
  <c r="O558" i="2"/>
  <c r="P558" i="2" s="1"/>
  <c r="Q558" i="2"/>
  <c r="R558" i="2" s="1"/>
  <c r="S558" i="2"/>
  <c r="T558" i="2" s="1"/>
  <c r="J558" i="2"/>
  <c r="K558" i="2" s="1"/>
  <c r="U558" i="2"/>
  <c r="C559" i="2"/>
  <c r="D559" i="2"/>
  <c r="E559" i="2"/>
  <c r="F559" i="2"/>
  <c r="G559" i="2"/>
  <c r="H559" i="2"/>
  <c r="I559" i="2" s="1"/>
  <c r="L559" i="2"/>
  <c r="M559" i="2" s="1"/>
  <c r="N559" i="2"/>
  <c r="O559" i="2"/>
  <c r="P559" i="2" s="1"/>
  <c r="Q559" i="2"/>
  <c r="R559" i="2" s="1"/>
  <c r="S559" i="2"/>
  <c r="T559" i="2" s="1"/>
  <c r="J559" i="2"/>
  <c r="K559" i="2" s="1"/>
  <c r="U559" i="2"/>
  <c r="C560" i="2"/>
  <c r="D560" i="2"/>
  <c r="E560" i="2"/>
  <c r="F560" i="2"/>
  <c r="G560" i="2"/>
  <c r="H560" i="2"/>
  <c r="I560" i="2" s="1"/>
  <c r="L560" i="2"/>
  <c r="M560" i="2" s="1"/>
  <c r="N560" i="2"/>
  <c r="O560" i="2"/>
  <c r="P560" i="2" s="1"/>
  <c r="Q560" i="2"/>
  <c r="R560" i="2" s="1"/>
  <c r="S560" i="2"/>
  <c r="T560" i="2" s="1"/>
  <c r="J560" i="2"/>
  <c r="K560" i="2" s="1"/>
  <c r="U560" i="2"/>
  <c r="C561" i="2"/>
  <c r="D561" i="2"/>
  <c r="E561" i="2"/>
  <c r="F561" i="2"/>
  <c r="G561" i="2"/>
  <c r="H561" i="2"/>
  <c r="I561" i="2" s="1"/>
  <c r="L561" i="2"/>
  <c r="M561" i="2" s="1"/>
  <c r="N561" i="2"/>
  <c r="O561" i="2"/>
  <c r="P561" i="2" s="1"/>
  <c r="Q561" i="2"/>
  <c r="R561" i="2" s="1"/>
  <c r="S561" i="2"/>
  <c r="T561" i="2" s="1"/>
  <c r="J561" i="2"/>
  <c r="K561" i="2" s="1"/>
  <c r="U561" i="2"/>
  <c r="C562" i="2"/>
  <c r="D562" i="2"/>
  <c r="E562" i="2"/>
  <c r="F562" i="2"/>
  <c r="G562" i="2"/>
  <c r="H562" i="2"/>
  <c r="I562" i="2" s="1"/>
  <c r="L562" i="2"/>
  <c r="M562" i="2" s="1"/>
  <c r="N562" i="2"/>
  <c r="O562" i="2"/>
  <c r="P562" i="2" s="1"/>
  <c r="Q562" i="2"/>
  <c r="R562" i="2" s="1"/>
  <c r="S562" i="2"/>
  <c r="T562" i="2" s="1"/>
  <c r="J562" i="2"/>
  <c r="K562" i="2" s="1"/>
  <c r="U562" i="2"/>
  <c r="C563" i="2"/>
  <c r="D563" i="2"/>
  <c r="E563" i="2"/>
  <c r="F563" i="2"/>
  <c r="G563" i="2"/>
  <c r="H563" i="2"/>
  <c r="I563" i="2" s="1"/>
  <c r="L563" i="2"/>
  <c r="M563" i="2" s="1"/>
  <c r="N563" i="2"/>
  <c r="O563" i="2"/>
  <c r="P563" i="2" s="1"/>
  <c r="Q563" i="2"/>
  <c r="R563" i="2" s="1"/>
  <c r="S563" i="2"/>
  <c r="T563" i="2" s="1"/>
  <c r="J563" i="2"/>
  <c r="K563" i="2" s="1"/>
  <c r="U563" i="2"/>
  <c r="C564" i="2"/>
  <c r="D564" i="2"/>
  <c r="E564" i="2"/>
  <c r="F564" i="2"/>
  <c r="G564" i="2"/>
  <c r="H564" i="2"/>
  <c r="I564" i="2" s="1"/>
  <c r="L564" i="2"/>
  <c r="M564" i="2" s="1"/>
  <c r="N564" i="2"/>
  <c r="O564" i="2"/>
  <c r="P564" i="2" s="1"/>
  <c r="Q564" i="2"/>
  <c r="R564" i="2" s="1"/>
  <c r="S564" i="2"/>
  <c r="T564" i="2" s="1"/>
  <c r="J564" i="2"/>
  <c r="K564" i="2" s="1"/>
  <c r="U564" i="2"/>
  <c r="C565" i="2"/>
  <c r="D565" i="2"/>
  <c r="E565" i="2"/>
  <c r="F565" i="2"/>
  <c r="G565" i="2"/>
  <c r="H565" i="2"/>
  <c r="I565" i="2" s="1"/>
  <c r="L565" i="2"/>
  <c r="M565" i="2" s="1"/>
  <c r="N565" i="2"/>
  <c r="O565" i="2"/>
  <c r="P565" i="2" s="1"/>
  <c r="Q565" i="2"/>
  <c r="R565" i="2" s="1"/>
  <c r="S565" i="2"/>
  <c r="T565" i="2" s="1"/>
  <c r="J565" i="2"/>
  <c r="K565" i="2" s="1"/>
  <c r="U565" i="2"/>
  <c r="C566" i="2"/>
  <c r="D566" i="2"/>
  <c r="E566" i="2"/>
  <c r="F566" i="2"/>
  <c r="G566" i="2"/>
  <c r="H566" i="2"/>
  <c r="I566" i="2" s="1"/>
  <c r="L566" i="2"/>
  <c r="M566" i="2" s="1"/>
  <c r="N566" i="2"/>
  <c r="O566" i="2"/>
  <c r="P566" i="2" s="1"/>
  <c r="Q566" i="2"/>
  <c r="R566" i="2" s="1"/>
  <c r="S566" i="2"/>
  <c r="T566" i="2" s="1"/>
  <c r="J566" i="2"/>
  <c r="K566" i="2" s="1"/>
  <c r="U566" i="2"/>
  <c r="C567" i="2"/>
  <c r="D567" i="2"/>
  <c r="E567" i="2"/>
  <c r="F567" i="2"/>
  <c r="G567" i="2"/>
  <c r="H567" i="2"/>
  <c r="I567" i="2" s="1"/>
  <c r="L567" i="2"/>
  <c r="M567" i="2" s="1"/>
  <c r="N567" i="2"/>
  <c r="O567" i="2"/>
  <c r="P567" i="2" s="1"/>
  <c r="Q567" i="2"/>
  <c r="R567" i="2" s="1"/>
  <c r="S567" i="2"/>
  <c r="T567" i="2" s="1"/>
  <c r="J567" i="2"/>
  <c r="K567" i="2" s="1"/>
  <c r="U567" i="2"/>
  <c r="C568" i="2"/>
  <c r="D568" i="2"/>
  <c r="E568" i="2"/>
  <c r="F568" i="2"/>
  <c r="G568" i="2"/>
  <c r="H568" i="2"/>
  <c r="I568" i="2" s="1"/>
  <c r="L568" i="2"/>
  <c r="M568" i="2" s="1"/>
  <c r="N568" i="2"/>
  <c r="O568" i="2"/>
  <c r="P568" i="2" s="1"/>
  <c r="Q568" i="2"/>
  <c r="R568" i="2" s="1"/>
  <c r="S568" i="2"/>
  <c r="T568" i="2" s="1"/>
  <c r="J568" i="2"/>
  <c r="K568" i="2" s="1"/>
  <c r="U568" i="2"/>
  <c r="C569" i="2"/>
  <c r="D569" i="2"/>
  <c r="E569" i="2"/>
  <c r="F569" i="2"/>
  <c r="G569" i="2"/>
  <c r="H569" i="2"/>
  <c r="I569" i="2" s="1"/>
  <c r="L569" i="2"/>
  <c r="M569" i="2" s="1"/>
  <c r="N569" i="2"/>
  <c r="O569" i="2"/>
  <c r="P569" i="2" s="1"/>
  <c r="Q569" i="2"/>
  <c r="R569" i="2" s="1"/>
  <c r="S569" i="2"/>
  <c r="T569" i="2" s="1"/>
  <c r="J569" i="2"/>
  <c r="K569" i="2" s="1"/>
  <c r="U569" i="2"/>
  <c r="C570" i="2"/>
  <c r="D570" i="2"/>
  <c r="E570" i="2"/>
  <c r="F570" i="2"/>
  <c r="G570" i="2"/>
  <c r="H570" i="2"/>
  <c r="I570" i="2" s="1"/>
  <c r="L570" i="2"/>
  <c r="M570" i="2" s="1"/>
  <c r="N570" i="2"/>
  <c r="O570" i="2"/>
  <c r="P570" i="2" s="1"/>
  <c r="Q570" i="2"/>
  <c r="R570" i="2" s="1"/>
  <c r="S570" i="2"/>
  <c r="T570" i="2" s="1"/>
  <c r="J570" i="2"/>
  <c r="K570" i="2" s="1"/>
  <c r="U570" i="2"/>
  <c r="C571" i="2"/>
  <c r="D571" i="2"/>
  <c r="E571" i="2"/>
  <c r="F571" i="2"/>
  <c r="G571" i="2"/>
  <c r="H571" i="2"/>
  <c r="I571" i="2" s="1"/>
  <c r="L571" i="2"/>
  <c r="M571" i="2" s="1"/>
  <c r="N571" i="2"/>
  <c r="O571" i="2"/>
  <c r="P571" i="2" s="1"/>
  <c r="Q571" i="2"/>
  <c r="R571" i="2" s="1"/>
  <c r="S571" i="2"/>
  <c r="T571" i="2" s="1"/>
  <c r="J571" i="2"/>
  <c r="K571" i="2" s="1"/>
  <c r="U571" i="2"/>
  <c r="C572" i="2"/>
  <c r="D572" i="2"/>
  <c r="E572" i="2"/>
  <c r="F572" i="2"/>
  <c r="G572" i="2"/>
  <c r="H572" i="2"/>
  <c r="I572" i="2" s="1"/>
  <c r="L572" i="2"/>
  <c r="M572" i="2" s="1"/>
  <c r="N572" i="2"/>
  <c r="O572" i="2"/>
  <c r="P572" i="2" s="1"/>
  <c r="Q572" i="2"/>
  <c r="R572" i="2" s="1"/>
  <c r="S572" i="2"/>
  <c r="T572" i="2" s="1"/>
  <c r="J572" i="2"/>
  <c r="K572" i="2" s="1"/>
  <c r="U572" i="2"/>
  <c r="C573" i="2"/>
  <c r="D573" i="2"/>
  <c r="E573" i="2"/>
  <c r="F573" i="2"/>
  <c r="G573" i="2"/>
  <c r="H573" i="2"/>
  <c r="I573" i="2" s="1"/>
  <c r="L573" i="2"/>
  <c r="M573" i="2" s="1"/>
  <c r="N573" i="2"/>
  <c r="O573" i="2"/>
  <c r="P573" i="2" s="1"/>
  <c r="Q573" i="2"/>
  <c r="R573" i="2" s="1"/>
  <c r="S573" i="2"/>
  <c r="T573" i="2" s="1"/>
  <c r="J573" i="2"/>
  <c r="K573" i="2" s="1"/>
  <c r="U573" i="2"/>
  <c r="C574" i="2"/>
  <c r="D574" i="2"/>
  <c r="E574" i="2"/>
  <c r="F574" i="2"/>
  <c r="G574" i="2"/>
  <c r="H574" i="2"/>
  <c r="I574" i="2" s="1"/>
  <c r="L574" i="2"/>
  <c r="M574" i="2" s="1"/>
  <c r="N574" i="2"/>
  <c r="O574" i="2"/>
  <c r="P574" i="2" s="1"/>
  <c r="Q574" i="2"/>
  <c r="R574" i="2" s="1"/>
  <c r="S574" i="2"/>
  <c r="T574" i="2" s="1"/>
  <c r="J574" i="2"/>
  <c r="K574" i="2" s="1"/>
  <c r="U574" i="2"/>
  <c r="C575" i="2"/>
  <c r="D575" i="2"/>
  <c r="E575" i="2"/>
  <c r="F575" i="2"/>
  <c r="G575" i="2"/>
  <c r="H575" i="2"/>
  <c r="I575" i="2" s="1"/>
  <c r="L575" i="2"/>
  <c r="M575" i="2" s="1"/>
  <c r="N575" i="2"/>
  <c r="O575" i="2"/>
  <c r="P575" i="2" s="1"/>
  <c r="Q575" i="2"/>
  <c r="R575" i="2" s="1"/>
  <c r="S575" i="2"/>
  <c r="T575" i="2" s="1"/>
  <c r="J575" i="2"/>
  <c r="K575" i="2" s="1"/>
  <c r="U575" i="2"/>
  <c r="C576" i="2"/>
  <c r="D576" i="2"/>
  <c r="E576" i="2"/>
  <c r="F576" i="2"/>
  <c r="G576" i="2"/>
  <c r="H576" i="2"/>
  <c r="I576" i="2" s="1"/>
  <c r="L576" i="2"/>
  <c r="M576" i="2" s="1"/>
  <c r="N576" i="2"/>
  <c r="O576" i="2"/>
  <c r="P576" i="2" s="1"/>
  <c r="Q576" i="2"/>
  <c r="R576" i="2" s="1"/>
  <c r="S576" i="2"/>
  <c r="T576" i="2" s="1"/>
  <c r="J576" i="2"/>
  <c r="K576" i="2" s="1"/>
  <c r="U576" i="2"/>
  <c r="C577" i="2"/>
  <c r="D577" i="2"/>
  <c r="E577" i="2"/>
  <c r="F577" i="2"/>
  <c r="G577" i="2"/>
  <c r="H577" i="2"/>
  <c r="I577" i="2" s="1"/>
  <c r="L577" i="2"/>
  <c r="M577" i="2" s="1"/>
  <c r="N577" i="2"/>
  <c r="O577" i="2"/>
  <c r="P577" i="2" s="1"/>
  <c r="Q577" i="2"/>
  <c r="R577" i="2" s="1"/>
  <c r="S577" i="2"/>
  <c r="T577" i="2" s="1"/>
  <c r="J577" i="2"/>
  <c r="K577" i="2" s="1"/>
  <c r="U577" i="2"/>
  <c r="C578" i="2"/>
  <c r="D578" i="2"/>
  <c r="E578" i="2"/>
  <c r="F578" i="2"/>
  <c r="G578" i="2"/>
  <c r="H578" i="2"/>
  <c r="I578" i="2" s="1"/>
  <c r="L578" i="2"/>
  <c r="M578" i="2" s="1"/>
  <c r="N578" i="2"/>
  <c r="O578" i="2"/>
  <c r="P578" i="2" s="1"/>
  <c r="Q578" i="2"/>
  <c r="R578" i="2" s="1"/>
  <c r="S578" i="2"/>
  <c r="T578" i="2" s="1"/>
  <c r="J578" i="2"/>
  <c r="K578" i="2" s="1"/>
  <c r="U578" i="2"/>
  <c r="C579" i="2"/>
  <c r="D579" i="2"/>
  <c r="E579" i="2"/>
  <c r="F579" i="2"/>
  <c r="G579" i="2"/>
  <c r="H579" i="2"/>
  <c r="I579" i="2" s="1"/>
  <c r="L579" i="2"/>
  <c r="M579" i="2" s="1"/>
  <c r="N579" i="2"/>
  <c r="O579" i="2"/>
  <c r="P579" i="2" s="1"/>
  <c r="Q579" i="2"/>
  <c r="R579" i="2" s="1"/>
  <c r="S579" i="2"/>
  <c r="T579" i="2" s="1"/>
  <c r="J579" i="2"/>
  <c r="K579" i="2" s="1"/>
  <c r="U579" i="2"/>
  <c r="C580" i="2"/>
  <c r="D580" i="2"/>
  <c r="E580" i="2"/>
  <c r="F580" i="2"/>
  <c r="G580" i="2"/>
  <c r="H580" i="2"/>
  <c r="I580" i="2" s="1"/>
  <c r="L580" i="2"/>
  <c r="M580" i="2" s="1"/>
  <c r="N580" i="2"/>
  <c r="O580" i="2"/>
  <c r="P580" i="2" s="1"/>
  <c r="Q580" i="2"/>
  <c r="R580" i="2" s="1"/>
  <c r="S580" i="2"/>
  <c r="T580" i="2" s="1"/>
  <c r="J580" i="2"/>
  <c r="K580" i="2" s="1"/>
  <c r="U580" i="2"/>
  <c r="C581" i="2"/>
  <c r="D581" i="2"/>
  <c r="E581" i="2"/>
  <c r="F581" i="2"/>
  <c r="G581" i="2"/>
  <c r="H581" i="2"/>
  <c r="I581" i="2" s="1"/>
  <c r="L581" i="2"/>
  <c r="M581" i="2" s="1"/>
  <c r="N581" i="2"/>
  <c r="O581" i="2"/>
  <c r="P581" i="2" s="1"/>
  <c r="Q581" i="2"/>
  <c r="R581" i="2" s="1"/>
  <c r="S581" i="2"/>
  <c r="T581" i="2" s="1"/>
  <c r="J581" i="2"/>
  <c r="K581" i="2" s="1"/>
  <c r="U581" i="2"/>
  <c r="C582" i="2"/>
  <c r="D582" i="2"/>
  <c r="E582" i="2"/>
  <c r="F582" i="2"/>
  <c r="G582" i="2"/>
  <c r="H582" i="2"/>
  <c r="I582" i="2" s="1"/>
  <c r="L582" i="2"/>
  <c r="M582" i="2" s="1"/>
  <c r="N582" i="2"/>
  <c r="O582" i="2"/>
  <c r="P582" i="2" s="1"/>
  <c r="Q582" i="2"/>
  <c r="R582" i="2" s="1"/>
  <c r="S582" i="2"/>
  <c r="T582" i="2" s="1"/>
  <c r="J582" i="2"/>
  <c r="K582" i="2" s="1"/>
  <c r="U582" i="2"/>
  <c r="C583" i="2"/>
  <c r="D583" i="2"/>
  <c r="E583" i="2"/>
  <c r="F583" i="2"/>
  <c r="G583" i="2"/>
  <c r="H583" i="2"/>
  <c r="I583" i="2" s="1"/>
  <c r="L583" i="2"/>
  <c r="M583" i="2" s="1"/>
  <c r="N583" i="2"/>
  <c r="O583" i="2"/>
  <c r="P583" i="2" s="1"/>
  <c r="Q583" i="2"/>
  <c r="R583" i="2" s="1"/>
  <c r="S583" i="2"/>
  <c r="T583" i="2" s="1"/>
  <c r="J583" i="2"/>
  <c r="K583" i="2" s="1"/>
  <c r="U583" i="2"/>
  <c r="C584" i="2"/>
  <c r="D584" i="2"/>
  <c r="E584" i="2"/>
  <c r="F584" i="2"/>
  <c r="G584" i="2"/>
  <c r="H584" i="2"/>
  <c r="I584" i="2" s="1"/>
  <c r="L584" i="2"/>
  <c r="M584" i="2" s="1"/>
  <c r="N584" i="2"/>
  <c r="O584" i="2"/>
  <c r="P584" i="2" s="1"/>
  <c r="Q584" i="2"/>
  <c r="R584" i="2" s="1"/>
  <c r="S584" i="2"/>
  <c r="T584" i="2" s="1"/>
  <c r="J584" i="2"/>
  <c r="K584" i="2" s="1"/>
  <c r="U584" i="2"/>
  <c r="C585" i="2"/>
  <c r="D585" i="2"/>
  <c r="E585" i="2"/>
  <c r="F585" i="2"/>
  <c r="G585" i="2"/>
  <c r="H585" i="2"/>
  <c r="I585" i="2" s="1"/>
  <c r="L585" i="2"/>
  <c r="M585" i="2" s="1"/>
  <c r="N585" i="2"/>
  <c r="O585" i="2"/>
  <c r="P585" i="2" s="1"/>
  <c r="Q585" i="2"/>
  <c r="R585" i="2" s="1"/>
  <c r="S585" i="2"/>
  <c r="T585" i="2" s="1"/>
  <c r="J585" i="2"/>
  <c r="K585" i="2" s="1"/>
  <c r="U585" i="2"/>
  <c r="C586" i="2"/>
  <c r="D586" i="2"/>
  <c r="E586" i="2"/>
  <c r="F586" i="2"/>
  <c r="G586" i="2"/>
  <c r="H586" i="2"/>
  <c r="I586" i="2" s="1"/>
  <c r="L586" i="2"/>
  <c r="M586" i="2" s="1"/>
  <c r="N586" i="2"/>
  <c r="O586" i="2"/>
  <c r="P586" i="2" s="1"/>
  <c r="Q586" i="2"/>
  <c r="R586" i="2" s="1"/>
  <c r="S586" i="2"/>
  <c r="T586" i="2" s="1"/>
  <c r="J586" i="2"/>
  <c r="K586" i="2" s="1"/>
  <c r="U586" i="2"/>
  <c r="C587" i="2"/>
  <c r="D587" i="2"/>
  <c r="E587" i="2"/>
  <c r="F587" i="2"/>
  <c r="G587" i="2"/>
  <c r="H587" i="2"/>
  <c r="I587" i="2" s="1"/>
  <c r="L587" i="2"/>
  <c r="M587" i="2" s="1"/>
  <c r="N587" i="2"/>
  <c r="O587" i="2"/>
  <c r="P587" i="2" s="1"/>
  <c r="Q587" i="2"/>
  <c r="R587" i="2" s="1"/>
  <c r="S587" i="2"/>
  <c r="T587" i="2" s="1"/>
  <c r="J587" i="2"/>
  <c r="K587" i="2" s="1"/>
  <c r="U587" i="2"/>
  <c r="C588" i="2"/>
  <c r="D588" i="2"/>
  <c r="E588" i="2"/>
  <c r="F588" i="2"/>
  <c r="G588" i="2"/>
  <c r="H588" i="2"/>
  <c r="I588" i="2" s="1"/>
  <c r="L588" i="2"/>
  <c r="M588" i="2" s="1"/>
  <c r="N588" i="2"/>
  <c r="O588" i="2"/>
  <c r="P588" i="2" s="1"/>
  <c r="Q588" i="2"/>
  <c r="R588" i="2" s="1"/>
  <c r="S588" i="2"/>
  <c r="T588" i="2" s="1"/>
  <c r="J588" i="2"/>
  <c r="K588" i="2" s="1"/>
  <c r="U588" i="2"/>
  <c r="C589" i="2"/>
  <c r="D589" i="2"/>
  <c r="E589" i="2"/>
  <c r="F589" i="2"/>
  <c r="G589" i="2"/>
  <c r="H589" i="2"/>
  <c r="I589" i="2" s="1"/>
  <c r="L589" i="2"/>
  <c r="M589" i="2" s="1"/>
  <c r="N589" i="2"/>
  <c r="O589" i="2"/>
  <c r="P589" i="2" s="1"/>
  <c r="Q589" i="2"/>
  <c r="R589" i="2" s="1"/>
  <c r="S589" i="2"/>
  <c r="T589" i="2" s="1"/>
  <c r="J589" i="2"/>
  <c r="K589" i="2" s="1"/>
  <c r="U589" i="2"/>
  <c r="C590" i="2"/>
  <c r="D590" i="2"/>
  <c r="E590" i="2"/>
  <c r="F590" i="2"/>
  <c r="G590" i="2"/>
  <c r="H590" i="2"/>
  <c r="I590" i="2" s="1"/>
  <c r="L590" i="2"/>
  <c r="M590" i="2" s="1"/>
  <c r="N590" i="2"/>
  <c r="O590" i="2"/>
  <c r="P590" i="2" s="1"/>
  <c r="Q590" i="2"/>
  <c r="R590" i="2" s="1"/>
  <c r="S590" i="2"/>
  <c r="T590" i="2" s="1"/>
  <c r="J590" i="2"/>
  <c r="K590" i="2" s="1"/>
  <c r="U590" i="2"/>
  <c r="C591" i="2"/>
  <c r="D591" i="2"/>
  <c r="E591" i="2"/>
  <c r="F591" i="2"/>
  <c r="G591" i="2"/>
  <c r="H591" i="2"/>
  <c r="I591" i="2" s="1"/>
  <c r="L591" i="2"/>
  <c r="M591" i="2" s="1"/>
  <c r="N591" i="2"/>
  <c r="O591" i="2"/>
  <c r="P591" i="2" s="1"/>
  <c r="Q591" i="2"/>
  <c r="R591" i="2" s="1"/>
  <c r="S591" i="2"/>
  <c r="T591" i="2" s="1"/>
  <c r="J591" i="2"/>
  <c r="K591" i="2" s="1"/>
  <c r="U591" i="2"/>
  <c r="C592" i="2"/>
  <c r="D592" i="2"/>
  <c r="E592" i="2"/>
  <c r="F592" i="2"/>
  <c r="G592" i="2"/>
  <c r="H592" i="2"/>
  <c r="I592" i="2" s="1"/>
  <c r="L592" i="2"/>
  <c r="M592" i="2" s="1"/>
  <c r="N592" i="2"/>
  <c r="O592" i="2"/>
  <c r="P592" i="2" s="1"/>
  <c r="Q592" i="2"/>
  <c r="R592" i="2" s="1"/>
  <c r="S592" i="2"/>
  <c r="T592" i="2" s="1"/>
  <c r="J592" i="2"/>
  <c r="K592" i="2" s="1"/>
  <c r="U592" i="2"/>
  <c r="C593" i="2"/>
  <c r="D593" i="2"/>
  <c r="E593" i="2"/>
  <c r="F593" i="2"/>
  <c r="G593" i="2"/>
  <c r="H593" i="2"/>
  <c r="I593" i="2" s="1"/>
  <c r="L593" i="2"/>
  <c r="M593" i="2" s="1"/>
  <c r="N593" i="2"/>
  <c r="O593" i="2"/>
  <c r="P593" i="2" s="1"/>
  <c r="Q593" i="2"/>
  <c r="R593" i="2" s="1"/>
  <c r="S593" i="2"/>
  <c r="T593" i="2" s="1"/>
  <c r="J593" i="2"/>
  <c r="K593" i="2" s="1"/>
  <c r="U593" i="2"/>
  <c r="C594" i="2"/>
  <c r="D594" i="2"/>
  <c r="E594" i="2"/>
  <c r="F594" i="2"/>
  <c r="G594" i="2"/>
  <c r="H594" i="2"/>
  <c r="I594" i="2" s="1"/>
  <c r="L594" i="2"/>
  <c r="M594" i="2" s="1"/>
  <c r="N594" i="2"/>
  <c r="O594" i="2"/>
  <c r="P594" i="2" s="1"/>
  <c r="Q594" i="2"/>
  <c r="R594" i="2" s="1"/>
  <c r="S594" i="2"/>
  <c r="T594" i="2" s="1"/>
  <c r="J594" i="2"/>
  <c r="K594" i="2" s="1"/>
  <c r="U594" i="2"/>
  <c r="C595" i="2"/>
  <c r="D595" i="2"/>
  <c r="E595" i="2"/>
  <c r="F595" i="2"/>
  <c r="G595" i="2"/>
  <c r="H595" i="2"/>
  <c r="I595" i="2" s="1"/>
  <c r="L595" i="2"/>
  <c r="M595" i="2" s="1"/>
  <c r="N595" i="2"/>
  <c r="O595" i="2"/>
  <c r="P595" i="2" s="1"/>
  <c r="Q595" i="2"/>
  <c r="R595" i="2" s="1"/>
  <c r="S595" i="2"/>
  <c r="T595" i="2" s="1"/>
  <c r="J595" i="2"/>
  <c r="K595" i="2" s="1"/>
  <c r="U595" i="2"/>
  <c r="C596" i="2"/>
  <c r="D596" i="2"/>
  <c r="E596" i="2"/>
  <c r="F596" i="2"/>
  <c r="G596" i="2"/>
  <c r="H596" i="2"/>
  <c r="I596" i="2" s="1"/>
  <c r="L596" i="2"/>
  <c r="M596" i="2" s="1"/>
  <c r="N596" i="2"/>
  <c r="O596" i="2"/>
  <c r="P596" i="2" s="1"/>
  <c r="Q596" i="2"/>
  <c r="R596" i="2" s="1"/>
  <c r="S596" i="2"/>
  <c r="T596" i="2" s="1"/>
  <c r="J596" i="2"/>
  <c r="K596" i="2" s="1"/>
  <c r="U596" i="2"/>
  <c r="C597" i="2"/>
  <c r="D597" i="2"/>
  <c r="E597" i="2"/>
  <c r="F597" i="2"/>
  <c r="G597" i="2"/>
  <c r="H597" i="2"/>
  <c r="I597" i="2" s="1"/>
  <c r="L597" i="2"/>
  <c r="M597" i="2" s="1"/>
  <c r="N597" i="2"/>
  <c r="O597" i="2"/>
  <c r="P597" i="2" s="1"/>
  <c r="Q597" i="2"/>
  <c r="R597" i="2" s="1"/>
  <c r="S597" i="2"/>
  <c r="T597" i="2" s="1"/>
  <c r="J597" i="2"/>
  <c r="K597" i="2" s="1"/>
  <c r="U597" i="2"/>
  <c r="C598" i="2"/>
  <c r="D598" i="2"/>
  <c r="E598" i="2"/>
  <c r="F598" i="2"/>
  <c r="G598" i="2"/>
  <c r="H598" i="2"/>
  <c r="I598" i="2" s="1"/>
  <c r="L598" i="2"/>
  <c r="M598" i="2" s="1"/>
  <c r="N598" i="2"/>
  <c r="O598" i="2"/>
  <c r="P598" i="2" s="1"/>
  <c r="Q598" i="2"/>
  <c r="R598" i="2" s="1"/>
  <c r="S598" i="2"/>
  <c r="T598" i="2" s="1"/>
  <c r="J598" i="2"/>
  <c r="K598" i="2" s="1"/>
  <c r="U598" i="2"/>
  <c r="C599" i="2"/>
  <c r="D599" i="2"/>
  <c r="E599" i="2"/>
  <c r="F599" i="2"/>
  <c r="G599" i="2"/>
  <c r="H599" i="2"/>
  <c r="I599" i="2" s="1"/>
  <c r="L599" i="2"/>
  <c r="M599" i="2" s="1"/>
  <c r="N599" i="2"/>
  <c r="O599" i="2"/>
  <c r="P599" i="2" s="1"/>
  <c r="Q599" i="2"/>
  <c r="R599" i="2" s="1"/>
  <c r="S599" i="2"/>
  <c r="T599" i="2" s="1"/>
  <c r="J599" i="2"/>
  <c r="K599" i="2" s="1"/>
  <c r="U599" i="2"/>
  <c r="C600" i="2"/>
  <c r="D600" i="2"/>
  <c r="E600" i="2"/>
  <c r="F600" i="2"/>
  <c r="G600" i="2"/>
  <c r="H600" i="2"/>
  <c r="I600" i="2" s="1"/>
  <c r="L600" i="2"/>
  <c r="M600" i="2" s="1"/>
  <c r="N600" i="2"/>
  <c r="O600" i="2"/>
  <c r="P600" i="2" s="1"/>
  <c r="Q600" i="2"/>
  <c r="R600" i="2" s="1"/>
  <c r="S600" i="2"/>
  <c r="T600" i="2" s="1"/>
  <c r="J600" i="2"/>
  <c r="K600" i="2" s="1"/>
  <c r="U600" i="2"/>
  <c r="C601" i="2"/>
  <c r="D601" i="2"/>
  <c r="E601" i="2"/>
  <c r="F601" i="2"/>
  <c r="G601" i="2"/>
  <c r="H601" i="2"/>
  <c r="I601" i="2" s="1"/>
  <c r="L601" i="2"/>
  <c r="M601" i="2" s="1"/>
  <c r="N601" i="2"/>
  <c r="O601" i="2"/>
  <c r="P601" i="2" s="1"/>
  <c r="Q601" i="2"/>
  <c r="R601" i="2" s="1"/>
  <c r="S601" i="2"/>
  <c r="T601" i="2" s="1"/>
  <c r="J601" i="2"/>
  <c r="K601" i="2" s="1"/>
  <c r="U601" i="2"/>
  <c r="C602" i="2"/>
  <c r="D602" i="2"/>
  <c r="E602" i="2"/>
  <c r="F602" i="2"/>
  <c r="G602" i="2"/>
  <c r="H602" i="2"/>
  <c r="I602" i="2" s="1"/>
  <c r="L602" i="2"/>
  <c r="M602" i="2" s="1"/>
  <c r="N602" i="2"/>
  <c r="O602" i="2"/>
  <c r="P602" i="2" s="1"/>
  <c r="Q602" i="2"/>
  <c r="R602" i="2" s="1"/>
  <c r="S602" i="2"/>
  <c r="T602" i="2" s="1"/>
  <c r="J602" i="2"/>
  <c r="K602" i="2" s="1"/>
  <c r="U602" i="2"/>
  <c r="C603" i="2"/>
  <c r="D603" i="2"/>
  <c r="E603" i="2"/>
  <c r="F603" i="2"/>
  <c r="G603" i="2"/>
  <c r="H603" i="2"/>
  <c r="I603" i="2" s="1"/>
  <c r="L603" i="2"/>
  <c r="M603" i="2" s="1"/>
  <c r="N603" i="2"/>
  <c r="O603" i="2"/>
  <c r="P603" i="2" s="1"/>
  <c r="Q603" i="2"/>
  <c r="R603" i="2" s="1"/>
  <c r="S603" i="2"/>
  <c r="T603" i="2" s="1"/>
  <c r="J603" i="2"/>
  <c r="K603" i="2" s="1"/>
  <c r="U603" i="2"/>
  <c r="C604" i="2"/>
  <c r="D604" i="2"/>
  <c r="E604" i="2"/>
  <c r="F604" i="2"/>
  <c r="G604" i="2"/>
  <c r="H604" i="2"/>
  <c r="I604" i="2" s="1"/>
  <c r="L604" i="2"/>
  <c r="M604" i="2" s="1"/>
  <c r="N604" i="2"/>
  <c r="O604" i="2"/>
  <c r="P604" i="2" s="1"/>
  <c r="Q604" i="2"/>
  <c r="R604" i="2" s="1"/>
  <c r="S604" i="2"/>
  <c r="T604" i="2" s="1"/>
  <c r="J604" i="2"/>
  <c r="K604" i="2" s="1"/>
  <c r="U604" i="2"/>
  <c r="C605" i="2"/>
  <c r="D605" i="2"/>
  <c r="E605" i="2"/>
  <c r="F605" i="2"/>
  <c r="G605" i="2"/>
  <c r="H605" i="2"/>
  <c r="I605" i="2" s="1"/>
  <c r="L605" i="2"/>
  <c r="M605" i="2" s="1"/>
  <c r="N605" i="2"/>
  <c r="O605" i="2"/>
  <c r="P605" i="2" s="1"/>
  <c r="Q605" i="2"/>
  <c r="R605" i="2" s="1"/>
  <c r="S605" i="2"/>
  <c r="T605" i="2" s="1"/>
  <c r="J605" i="2"/>
  <c r="K605" i="2" s="1"/>
  <c r="U605" i="2"/>
  <c r="C606" i="2"/>
  <c r="D606" i="2"/>
  <c r="E606" i="2"/>
  <c r="F606" i="2"/>
  <c r="G606" i="2"/>
  <c r="H606" i="2"/>
  <c r="I606" i="2" s="1"/>
  <c r="L606" i="2"/>
  <c r="M606" i="2" s="1"/>
  <c r="N606" i="2"/>
  <c r="O606" i="2"/>
  <c r="P606" i="2" s="1"/>
  <c r="Q606" i="2"/>
  <c r="R606" i="2" s="1"/>
  <c r="S606" i="2"/>
  <c r="T606" i="2" s="1"/>
  <c r="J606" i="2"/>
  <c r="K606" i="2" s="1"/>
  <c r="U606" i="2"/>
  <c r="C607" i="2"/>
  <c r="D607" i="2"/>
  <c r="E607" i="2"/>
  <c r="F607" i="2"/>
  <c r="G607" i="2"/>
  <c r="H607" i="2"/>
  <c r="I607" i="2" s="1"/>
  <c r="L607" i="2"/>
  <c r="M607" i="2" s="1"/>
  <c r="N607" i="2"/>
  <c r="O607" i="2"/>
  <c r="P607" i="2" s="1"/>
  <c r="Q607" i="2"/>
  <c r="R607" i="2" s="1"/>
  <c r="S607" i="2"/>
  <c r="T607" i="2" s="1"/>
  <c r="J607" i="2"/>
  <c r="K607" i="2" s="1"/>
  <c r="U607" i="2"/>
  <c r="C608" i="2"/>
  <c r="D608" i="2"/>
  <c r="E608" i="2"/>
  <c r="F608" i="2"/>
  <c r="G608" i="2"/>
  <c r="H608" i="2"/>
  <c r="I608" i="2" s="1"/>
  <c r="L608" i="2"/>
  <c r="M608" i="2" s="1"/>
  <c r="N608" i="2"/>
  <c r="O608" i="2"/>
  <c r="P608" i="2" s="1"/>
  <c r="Q608" i="2"/>
  <c r="R608" i="2" s="1"/>
  <c r="S608" i="2"/>
  <c r="T608" i="2" s="1"/>
  <c r="J608" i="2"/>
  <c r="K608" i="2" s="1"/>
  <c r="U608" i="2"/>
  <c r="C609" i="2"/>
  <c r="D609" i="2"/>
  <c r="E609" i="2"/>
  <c r="F609" i="2"/>
  <c r="G609" i="2"/>
  <c r="H609" i="2"/>
  <c r="I609" i="2" s="1"/>
  <c r="L609" i="2"/>
  <c r="M609" i="2" s="1"/>
  <c r="N609" i="2"/>
  <c r="O609" i="2"/>
  <c r="P609" i="2" s="1"/>
  <c r="Q609" i="2"/>
  <c r="R609" i="2" s="1"/>
  <c r="S609" i="2"/>
  <c r="T609" i="2" s="1"/>
  <c r="J609" i="2"/>
  <c r="K609" i="2" s="1"/>
  <c r="U609" i="2"/>
  <c r="C610" i="2"/>
  <c r="D610" i="2"/>
  <c r="E610" i="2"/>
  <c r="F610" i="2"/>
  <c r="G610" i="2"/>
  <c r="H610" i="2"/>
  <c r="I610" i="2" s="1"/>
  <c r="L610" i="2"/>
  <c r="M610" i="2" s="1"/>
  <c r="N610" i="2"/>
  <c r="O610" i="2"/>
  <c r="P610" i="2" s="1"/>
  <c r="Q610" i="2"/>
  <c r="R610" i="2" s="1"/>
  <c r="S610" i="2"/>
  <c r="T610" i="2" s="1"/>
  <c r="J610" i="2"/>
  <c r="K610" i="2" s="1"/>
  <c r="U610" i="2"/>
  <c r="C611" i="2"/>
  <c r="D611" i="2"/>
  <c r="E611" i="2"/>
  <c r="F611" i="2"/>
  <c r="G611" i="2"/>
  <c r="H611" i="2"/>
  <c r="I611" i="2" s="1"/>
  <c r="L611" i="2"/>
  <c r="M611" i="2" s="1"/>
  <c r="N611" i="2"/>
  <c r="O611" i="2"/>
  <c r="P611" i="2" s="1"/>
  <c r="Q611" i="2"/>
  <c r="R611" i="2" s="1"/>
  <c r="S611" i="2"/>
  <c r="T611" i="2" s="1"/>
  <c r="J611" i="2"/>
  <c r="K611" i="2" s="1"/>
  <c r="U611" i="2"/>
  <c r="C612" i="2"/>
  <c r="D612" i="2"/>
  <c r="E612" i="2"/>
  <c r="F612" i="2"/>
  <c r="G612" i="2"/>
  <c r="H612" i="2"/>
  <c r="I612" i="2" s="1"/>
  <c r="L612" i="2"/>
  <c r="M612" i="2" s="1"/>
  <c r="N612" i="2"/>
  <c r="O612" i="2"/>
  <c r="P612" i="2" s="1"/>
  <c r="Q612" i="2"/>
  <c r="R612" i="2" s="1"/>
  <c r="S612" i="2"/>
  <c r="T612" i="2" s="1"/>
  <c r="J612" i="2"/>
  <c r="K612" i="2" s="1"/>
  <c r="U612" i="2"/>
  <c r="C613" i="2"/>
  <c r="D613" i="2"/>
  <c r="E613" i="2"/>
  <c r="F613" i="2"/>
  <c r="G613" i="2"/>
  <c r="H613" i="2"/>
  <c r="I613" i="2" s="1"/>
  <c r="L613" i="2"/>
  <c r="M613" i="2" s="1"/>
  <c r="N613" i="2"/>
  <c r="O613" i="2"/>
  <c r="P613" i="2" s="1"/>
  <c r="Q613" i="2"/>
  <c r="R613" i="2" s="1"/>
  <c r="S613" i="2"/>
  <c r="T613" i="2" s="1"/>
  <c r="J613" i="2"/>
  <c r="K613" i="2" s="1"/>
  <c r="U613" i="2"/>
  <c r="C614" i="2"/>
  <c r="D614" i="2"/>
  <c r="E614" i="2"/>
  <c r="F614" i="2"/>
  <c r="G614" i="2"/>
  <c r="H614" i="2"/>
  <c r="I614" i="2" s="1"/>
  <c r="L614" i="2"/>
  <c r="M614" i="2" s="1"/>
  <c r="N614" i="2"/>
  <c r="O614" i="2"/>
  <c r="P614" i="2" s="1"/>
  <c r="Q614" i="2"/>
  <c r="R614" i="2" s="1"/>
  <c r="S614" i="2"/>
  <c r="T614" i="2" s="1"/>
  <c r="J614" i="2"/>
  <c r="K614" i="2" s="1"/>
  <c r="U614" i="2"/>
  <c r="C615" i="2"/>
  <c r="D615" i="2"/>
  <c r="E615" i="2"/>
  <c r="F615" i="2"/>
  <c r="G615" i="2"/>
  <c r="H615" i="2"/>
  <c r="I615" i="2" s="1"/>
  <c r="L615" i="2"/>
  <c r="M615" i="2" s="1"/>
  <c r="N615" i="2"/>
  <c r="O615" i="2"/>
  <c r="P615" i="2" s="1"/>
  <c r="Q615" i="2"/>
  <c r="R615" i="2" s="1"/>
  <c r="S615" i="2"/>
  <c r="T615" i="2" s="1"/>
  <c r="J615" i="2"/>
  <c r="K615" i="2" s="1"/>
  <c r="U615" i="2"/>
  <c r="C616" i="2"/>
  <c r="D616" i="2"/>
  <c r="E616" i="2"/>
  <c r="F616" i="2"/>
  <c r="G616" i="2"/>
  <c r="H616" i="2"/>
  <c r="I616" i="2" s="1"/>
  <c r="L616" i="2"/>
  <c r="M616" i="2" s="1"/>
  <c r="N616" i="2"/>
  <c r="O616" i="2"/>
  <c r="P616" i="2" s="1"/>
  <c r="Q616" i="2"/>
  <c r="R616" i="2" s="1"/>
  <c r="S616" i="2"/>
  <c r="T616" i="2" s="1"/>
  <c r="J616" i="2"/>
  <c r="K616" i="2" s="1"/>
  <c r="U616" i="2"/>
  <c r="C617" i="2"/>
  <c r="D617" i="2"/>
  <c r="E617" i="2"/>
  <c r="F617" i="2"/>
  <c r="G617" i="2"/>
  <c r="H617" i="2"/>
  <c r="I617" i="2" s="1"/>
  <c r="L617" i="2"/>
  <c r="M617" i="2" s="1"/>
  <c r="N617" i="2"/>
  <c r="O617" i="2"/>
  <c r="P617" i="2" s="1"/>
  <c r="Q617" i="2"/>
  <c r="R617" i="2" s="1"/>
  <c r="S617" i="2"/>
  <c r="T617" i="2" s="1"/>
  <c r="J617" i="2"/>
  <c r="K617" i="2" s="1"/>
  <c r="U617" i="2"/>
  <c r="C618" i="2"/>
  <c r="D618" i="2"/>
  <c r="E618" i="2"/>
  <c r="F618" i="2"/>
  <c r="G618" i="2"/>
  <c r="H618" i="2"/>
  <c r="I618" i="2" s="1"/>
  <c r="L618" i="2"/>
  <c r="M618" i="2" s="1"/>
  <c r="N618" i="2"/>
  <c r="O618" i="2"/>
  <c r="P618" i="2" s="1"/>
  <c r="Q618" i="2"/>
  <c r="R618" i="2" s="1"/>
  <c r="S618" i="2"/>
  <c r="T618" i="2" s="1"/>
  <c r="J618" i="2"/>
  <c r="K618" i="2" s="1"/>
  <c r="U618" i="2"/>
  <c r="C619" i="2"/>
  <c r="D619" i="2"/>
  <c r="E619" i="2"/>
  <c r="F619" i="2"/>
  <c r="G619" i="2"/>
  <c r="H619" i="2"/>
  <c r="I619" i="2" s="1"/>
  <c r="L619" i="2"/>
  <c r="M619" i="2" s="1"/>
  <c r="N619" i="2"/>
  <c r="O619" i="2"/>
  <c r="P619" i="2" s="1"/>
  <c r="Q619" i="2"/>
  <c r="R619" i="2" s="1"/>
  <c r="S619" i="2"/>
  <c r="T619" i="2" s="1"/>
  <c r="J619" i="2"/>
  <c r="K619" i="2" s="1"/>
  <c r="U619" i="2"/>
  <c r="C620" i="2"/>
  <c r="D620" i="2"/>
  <c r="E620" i="2"/>
  <c r="F620" i="2"/>
  <c r="G620" i="2"/>
  <c r="H620" i="2"/>
  <c r="I620" i="2" s="1"/>
  <c r="L620" i="2"/>
  <c r="M620" i="2" s="1"/>
  <c r="N620" i="2"/>
  <c r="O620" i="2"/>
  <c r="P620" i="2" s="1"/>
  <c r="Q620" i="2"/>
  <c r="R620" i="2" s="1"/>
  <c r="S620" i="2"/>
  <c r="T620" i="2" s="1"/>
  <c r="J620" i="2"/>
  <c r="K620" i="2" s="1"/>
  <c r="U620" i="2"/>
  <c r="C621" i="2"/>
  <c r="D621" i="2"/>
  <c r="E621" i="2"/>
  <c r="F621" i="2"/>
  <c r="G621" i="2"/>
  <c r="H621" i="2"/>
  <c r="I621" i="2" s="1"/>
  <c r="L621" i="2"/>
  <c r="M621" i="2" s="1"/>
  <c r="N621" i="2"/>
  <c r="O621" i="2"/>
  <c r="P621" i="2" s="1"/>
  <c r="Q621" i="2"/>
  <c r="R621" i="2" s="1"/>
  <c r="S621" i="2"/>
  <c r="T621" i="2" s="1"/>
  <c r="J621" i="2"/>
  <c r="K621" i="2" s="1"/>
  <c r="U621" i="2"/>
  <c r="C622" i="2"/>
  <c r="D622" i="2"/>
  <c r="E622" i="2"/>
  <c r="F622" i="2"/>
  <c r="G622" i="2"/>
  <c r="H622" i="2"/>
  <c r="I622" i="2" s="1"/>
  <c r="L622" i="2"/>
  <c r="M622" i="2" s="1"/>
  <c r="N622" i="2"/>
  <c r="O622" i="2"/>
  <c r="P622" i="2" s="1"/>
  <c r="Q622" i="2"/>
  <c r="R622" i="2" s="1"/>
  <c r="S622" i="2"/>
  <c r="T622" i="2" s="1"/>
  <c r="J622" i="2"/>
  <c r="K622" i="2" s="1"/>
  <c r="U622" i="2"/>
  <c r="C623" i="2"/>
  <c r="D623" i="2"/>
  <c r="E623" i="2"/>
  <c r="F623" i="2"/>
  <c r="G623" i="2"/>
  <c r="H623" i="2"/>
  <c r="I623" i="2" s="1"/>
  <c r="L623" i="2"/>
  <c r="M623" i="2" s="1"/>
  <c r="N623" i="2"/>
  <c r="O623" i="2"/>
  <c r="P623" i="2" s="1"/>
  <c r="Q623" i="2"/>
  <c r="R623" i="2" s="1"/>
  <c r="S623" i="2"/>
  <c r="T623" i="2" s="1"/>
  <c r="J623" i="2"/>
  <c r="K623" i="2" s="1"/>
  <c r="U623" i="2"/>
  <c r="C624" i="2"/>
  <c r="D624" i="2"/>
  <c r="E624" i="2"/>
  <c r="F624" i="2"/>
  <c r="G624" i="2"/>
  <c r="H624" i="2"/>
  <c r="I624" i="2" s="1"/>
  <c r="L624" i="2"/>
  <c r="M624" i="2" s="1"/>
  <c r="N624" i="2"/>
  <c r="O624" i="2"/>
  <c r="P624" i="2" s="1"/>
  <c r="Q624" i="2"/>
  <c r="R624" i="2" s="1"/>
  <c r="S624" i="2"/>
  <c r="T624" i="2" s="1"/>
  <c r="J624" i="2"/>
  <c r="K624" i="2" s="1"/>
  <c r="U624" i="2"/>
  <c r="C625" i="2"/>
  <c r="D625" i="2"/>
  <c r="E625" i="2"/>
  <c r="F625" i="2"/>
  <c r="G625" i="2"/>
  <c r="H625" i="2"/>
  <c r="I625" i="2" s="1"/>
  <c r="L625" i="2"/>
  <c r="M625" i="2" s="1"/>
  <c r="N625" i="2"/>
  <c r="O625" i="2"/>
  <c r="P625" i="2" s="1"/>
  <c r="Q625" i="2"/>
  <c r="R625" i="2" s="1"/>
  <c r="S625" i="2"/>
  <c r="T625" i="2" s="1"/>
  <c r="J625" i="2"/>
  <c r="K625" i="2" s="1"/>
  <c r="U625" i="2"/>
  <c r="C626" i="2"/>
  <c r="D626" i="2"/>
  <c r="E626" i="2"/>
  <c r="F626" i="2"/>
  <c r="G626" i="2"/>
  <c r="H626" i="2"/>
  <c r="I626" i="2" s="1"/>
  <c r="L626" i="2"/>
  <c r="M626" i="2" s="1"/>
  <c r="N626" i="2"/>
  <c r="O626" i="2"/>
  <c r="P626" i="2" s="1"/>
  <c r="Q626" i="2"/>
  <c r="R626" i="2" s="1"/>
  <c r="S626" i="2"/>
  <c r="T626" i="2" s="1"/>
  <c r="J626" i="2"/>
  <c r="K626" i="2" s="1"/>
  <c r="U626" i="2"/>
  <c r="C627" i="2"/>
  <c r="D627" i="2"/>
  <c r="E627" i="2"/>
  <c r="F627" i="2"/>
  <c r="G627" i="2"/>
  <c r="H627" i="2"/>
  <c r="I627" i="2" s="1"/>
  <c r="L627" i="2"/>
  <c r="M627" i="2" s="1"/>
  <c r="N627" i="2"/>
  <c r="O627" i="2"/>
  <c r="P627" i="2" s="1"/>
  <c r="Q627" i="2"/>
  <c r="R627" i="2" s="1"/>
  <c r="S627" i="2"/>
  <c r="T627" i="2" s="1"/>
  <c r="J627" i="2"/>
  <c r="K627" i="2" s="1"/>
  <c r="U627" i="2"/>
  <c r="C628" i="2"/>
  <c r="D628" i="2"/>
  <c r="E628" i="2"/>
  <c r="F628" i="2"/>
  <c r="G628" i="2"/>
  <c r="H628" i="2"/>
  <c r="I628" i="2" s="1"/>
  <c r="L628" i="2"/>
  <c r="M628" i="2" s="1"/>
  <c r="N628" i="2"/>
  <c r="O628" i="2"/>
  <c r="P628" i="2" s="1"/>
  <c r="Q628" i="2"/>
  <c r="R628" i="2" s="1"/>
  <c r="S628" i="2"/>
  <c r="T628" i="2" s="1"/>
  <c r="J628" i="2"/>
  <c r="K628" i="2" s="1"/>
  <c r="U628" i="2"/>
  <c r="C629" i="2"/>
  <c r="D629" i="2"/>
  <c r="E629" i="2"/>
  <c r="F629" i="2"/>
  <c r="G629" i="2"/>
  <c r="H629" i="2"/>
  <c r="I629" i="2" s="1"/>
  <c r="L629" i="2"/>
  <c r="M629" i="2" s="1"/>
  <c r="N629" i="2"/>
  <c r="O629" i="2"/>
  <c r="P629" i="2" s="1"/>
  <c r="Q629" i="2"/>
  <c r="R629" i="2" s="1"/>
  <c r="S629" i="2"/>
  <c r="T629" i="2" s="1"/>
  <c r="J629" i="2"/>
  <c r="K629" i="2" s="1"/>
  <c r="U629" i="2"/>
  <c r="C630" i="2"/>
  <c r="D630" i="2"/>
  <c r="E630" i="2"/>
  <c r="F630" i="2"/>
  <c r="G630" i="2"/>
  <c r="H630" i="2"/>
  <c r="I630" i="2" s="1"/>
  <c r="L630" i="2"/>
  <c r="M630" i="2" s="1"/>
  <c r="N630" i="2"/>
  <c r="O630" i="2"/>
  <c r="P630" i="2" s="1"/>
  <c r="Q630" i="2"/>
  <c r="R630" i="2" s="1"/>
  <c r="S630" i="2"/>
  <c r="T630" i="2" s="1"/>
  <c r="J630" i="2"/>
  <c r="K630" i="2" s="1"/>
  <c r="U630" i="2"/>
  <c r="C631" i="2"/>
  <c r="D631" i="2"/>
  <c r="E631" i="2"/>
  <c r="F631" i="2"/>
  <c r="G631" i="2"/>
  <c r="H631" i="2"/>
  <c r="I631" i="2" s="1"/>
  <c r="L631" i="2"/>
  <c r="M631" i="2" s="1"/>
  <c r="N631" i="2"/>
  <c r="O631" i="2"/>
  <c r="P631" i="2" s="1"/>
  <c r="Q631" i="2"/>
  <c r="R631" i="2" s="1"/>
  <c r="S631" i="2"/>
  <c r="T631" i="2" s="1"/>
  <c r="J631" i="2"/>
  <c r="K631" i="2" s="1"/>
  <c r="U631" i="2"/>
  <c r="C632" i="2"/>
  <c r="D632" i="2"/>
  <c r="E632" i="2"/>
  <c r="F632" i="2"/>
  <c r="G632" i="2"/>
  <c r="H632" i="2"/>
  <c r="I632" i="2" s="1"/>
  <c r="L632" i="2"/>
  <c r="M632" i="2" s="1"/>
  <c r="N632" i="2"/>
  <c r="O632" i="2"/>
  <c r="P632" i="2" s="1"/>
  <c r="Q632" i="2"/>
  <c r="R632" i="2" s="1"/>
  <c r="S632" i="2"/>
  <c r="T632" i="2" s="1"/>
  <c r="J632" i="2"/>
  <c r="K632" i="2" s="1"/>
  <c r="U632" i="2"/>
  <c r="C633" i="2"/>
  <c r="D633" i="2"/>
  <c r="E633" i="2"/>
  <c r="F633" i="2"/>
  <c r="G633" i="2"/>
  <c r="H633" i="2"/>
  <c r="I633" i="2" s="1"/>
  <c r="L633" i="2"/>
  <c r="M633" i="2" s="1"/>
  <c r="N633" i="2"/>
  <c r="O633" i="2"/>
  <c r="P633" i="2" s="1"/>
  <c r="Q633" i="2"/>
  <c r="R633" i="2" s="1"/>
  <c r="S633" i="2"/>
  <c r="T633" i="2" s="1"/>
  <c r="J633" i="2"/>
  <c r="K633" i="2" s="1"/>
  <c r="U633" i="2"/>
  <c r="C634" i="2"/>
  <c r="D634" i="2"/>
  <c r="E634" i="2"/>
  <c r="F634" i="2"/>
  <c r="G634" i="2"/>
  <c r="H634" i="2"/>
  <c r="I634" i="2" s="1"/>
  <c r="L634" i="2"/>
  <c r="M634" i="2" s="1"/>
  <c r="N634" i="2"/>
  <c r="O634" i="2"/>
  <c r="P634" i="2" s="1"/>
  <c r="Q634" i="2"/>
  <c r="R634" i="2" s="1"/>
  <c r="S634" i="2"/>
  <c r="T634" i="2" s="1"/>
  <c r="J634" i="2"/>
  <c r="K634" i="2" s="1"/>
  <c r="U634" i="2"/>
  <c r="C635" i="2"/>
  <c r="D635" i="2"/>
  <c r="E635" i="2"/>
  <c r="F635" i="2"/>
  <c r="G635" i="2"/>
  <c r="H635" i="2"/>
  <c r="I635" i="2" s="1"/>
  <c r="L635" i="2"/>
  <c r="M635" i="2" s="1"/>
  <c r="N635" i="2"/>
  <c r="O635" i="2"/>
  <c r="P635" i="2" s="1"/>
  <c r="Q635" i="2"/>
  <c r="R635" i="2" s="1"/>
  <c r="S635" i="2"/>
  <c r="T635" i="2" s="1"/>
  <c r="J635" i="2"/>
  <c r="K635" i="2" s="1"/>
  <c r="U635" i="2"/>
  <c r="C636" i="2"/>
  <c r="D636" i="2"/>
  <c r="E636" i="2"/>
  <c r="F636" i="2"/>
  <c r="G636" i="2"/>
  <c r="H636" i="2"/>
  <c r="I636" i="2" s="1"/>
  <c r="L636" i="2"/>
  <c r="M636" i="2" s="1"/>
  <c r="N636" i="2"/>
  <c r="O636" i="2"/>
  <c r="P636" i="2" s="1"/>
  <c r="Q636" i="2"/>
  <c r="R636" i="2" s="1"/>
  <c r="S636" i="2"/>
  <c r="T636" i="2" s="1"/>
  <c r="J636" i="2"/>
  <c r="K636" i="2" s="1"/>
  <c r="U636" i="2"/>
  <c r="C637" i="2"/>
  <c r="D637" i="2"/>
  <c r="E637" i="2"/>
  <c r="F637" i="2"/>
  <c r="G637" i="2"/>
  <c r="H637" i="2"/>
  <c r="I637" i="2" s="1"/>
  <c r="L637" i="2"/>
  <c r="M637" i="2" s="1"/>
  <c r="N637" i="2"/>
  <c r="O637" i="2"/>
  <c r="P637" i="2" s="1"/>
  <c r="Q637" i="2"/>
  <c r="R637" i="2" s="1"/>
  <c r="S637" i="2"/>
  <c r="T637" i="2" s="1"/>
  <c r="J637" i="2"/>
  <c r="K637" i="2" s="1"/>
  <c r="U637" i="2"/>
  <c r="C638" i="2"/>
  <c r="D638" i="2"/>
  <c r="E638" i="2"/>
  <c r="F638" i="2"/>
  <c r="G638" i="2"/>
  <c r="H638" i="2"/>
  <c r="I638" i="2" s="1"/>
  <c r="L638" i="2"/>
  <c r="M638" i="2" s="1"/>
  <c r="N638" i="2"/>
  <c r="O638" i="2"/>
  <c r="P638" i="2" s="1"/>
  <c r="Q638" i="2"/>
  <c r="R638" i="2" s="1"/>
  <c r="S638" i="2"/>
  <c r="T638" i="2" s="1"/>
  <c r="J638" i="2"/>
  <c r="K638" i="2" s="1"/>
  <c r="U638" i="2"/>
  <c r="C639" i="2"/>
  <c r="D639" i="2"/>
  <c r="E639" i="2"/>
  <c r="F639" i="2"/>
  <c r="G639" i="2"/>
  <c r="H639" i="2"/>
  <c r="I639" i="2" s="1"/>
  <c r="L639" i="2"/>
  <c r="M639" i="2" s="1"/>
  <c r="N639" i="2"/>
  <c r="O639" i="2"/>
  <c r="P639" i="2" s="1"/>
  <c r="Q639" i="2"/>
  <c r="R639" i="2" s="1"/>
  <c r="S639" i="2"/>
  <c r="T639" i="2" s="1"/>
  <c r="J639" i="2"/>
  <c r="K639" i="2" s="1"/>
  <c r="U639" i="2"/>
  <c r="C640" i="2"/>
  <c r="D640" i="2"/>
  <c r="E640" i="2"/>
  <c r="F640" i="2"/>
  <c r="G640" i="2"/>
  <c r="H640" i="2"/>
  <c r="I640" i="2" s="1"/>
  <c r="L640" i="2"/>
  <c r="M640" i="2" s="1"/>
  <c r="N640" i="2"/>
  <c r="O640" i="2"/>
  <c r="P640" i="2" s="1"/>
  <c r="Q640" i="2"/>
  <c r="R640" i="2" s="1"/>
  <c r="S640" i="2"/>
  <c r="T640" i="2" s="1"/>
  <c r="J640" i="2"/>
  <c r="K640" i="2" s="1"/>
  <c r="U640" i="2"/>
  <c r="C641" i="2"/>
  <c r="D641" i="2"/>
  <c r="E641" i="2"/>
  <c r="F641" i="2"/>
  <c r="G641" i="2"/>
  <c r="H641" i="2"/>
  <c r="I641" i="2" s="1"/>
  <c r="L641" i="2"/>
  <c r="M641" i="2" s="1"/>
  <c r="N641" i="2"/>
  <c r="O641" i="2"/>
  <c r="P641" i="2" s="1"/>
  <c r="Q641" i="2"/>
  <c r="R641" i="2" s="1"/>
  <c r="S641" i="2"/>
  <c r="T641" i="2" s="1"/>
  <c r="J641" i="2"/>
  <c r="K641" i="2" s="1"/>
  <c r="U641" i="2"/>
  <c r="C642" i="2"/>
  <c r="D642" i="2"/>
  <c r="E642" i="2"/>
  <c r="F642" i="2"/>
  <c r="G642" i="2"/>
  <c r="H642" i="2"/>
  <c r="I642" i="2" s="1"/>
  <c r="L642" i="2"/>
  <c r="M642" i="2" s="1"/>
  <c r="N642" i="2"/>
  <c r="O642" i="2"/>
  <c r="P642" i="2" s="1"/>
  <c r="Q642" i="2"/>
  <c r="R642" i="2" s="1"/>
  <c r="S642" i="2"/>
  <c r="T642" i="2" s="1"/>
  <c r="J642" i="2"/>
  <c r="K642" i="2" s="1"/>
  <c r="U642" i="2"/>
  <c r="C643" i="2"/>
  <c r="D643" i="2"/>
  <c r="E643" i="2"/>
  <c r="F643" i="2"/>
  <c r="G643" i="2"/>
  <c r="H643" i="2"/>
  <c r="I643" i="2" s="1"/>
  <c r="L643" i="2"/>
  <c r="M643" i="2" s="1"/>
  <c r="N643" i="2"/>
  <c r="O643" i="2"/>
  <c r="P643" i="2" s="1"/>
  <c r="Q643" i="2"/>
  <c r="R643" i="2" s="1"/>
  <c r="S643" i="2"/>
  <c r="T643" i="2" s="1"/>
  <c r="J643" i="2"/>
  <c r="K643" i="2" s="1"/>
  <c r="U643" i="2"/>
  <c r="C644" i="2"/>
  <c r="D644" i="2"/>
  <c r="E644" i="2"/>
  <c r="F644" i="2"/>
  <c r="G644" i="2"/>
  <c r="H644" i="2"/>
  <c r="I644" i="2" s="1"/>
  <c r="L644" i="2"/>
  <c r="M644" i="2" s="1"/>
  <c r="N644" i="2"/>
  <c r="O644" i="2"/>
  <c r="P644" i="2" s="1"/>
  <c r="Q644" i="2"/>
  <c r="R644" i="2" s="1"/>
  <c r="S644" i="2"/>
  <c r="T644" i="2" s="1"/>
  <c r="J644" i="2"/>
  <c r="K644" i="2" s="1"/>
  <c r="U644" i="2"/>
  <c r="C645" i="2"/>
  <c r="D645" i="2"/>
  <c r="E645" i="2"/>
  <c r="F645" i="2"/>
  <c r="G645" i="2"/>
  <c r="H645" i="2"/>
  <c r="I645" i="2" s="1"/>
  <c r="L645" i="2"/>
  <c r="M645" i="2" s="1"/>
  <c r="N645" i="2"/>
  <c r="O645" i="2"/>
  <c r="P645" i="2" s="1"/>
  <c r="Q645" i="2"/>
  <c r="R645" i="2" s="1"/>
  <c r="S645" i="2"/>
  <c r="T645" i="2" s="1"/>
  <c r="J645" i="2"/>
  <c r="K645" i="2" s="1"/>
  <c r="U645" i="2"/>
  <c r="C646" i="2"/>
  <c r="D646" i="2"/>
  <c r="E646" i="2"/>
  <c r="F646" i="2"/>
  <c r="G646" i="2"/>
  <c r="H646" i="2"/>
  <c r="I646" i="2" s="1"/>
  <c r="L646" i="2"/>
  <c r="M646" i="2" s="1"/>
  <c r="N646" i="2"/>
  <c r="O646" i="2"/>
  <c r="P646" i="2" s="1"/>
  <c r="Q646" i="2"/>
  <c r="R646" i="2" s="1"/>
  <c r="S646" i="2"/>
  <c r="T646" i="2" s="1"/>
  <c r="J646" i="2"/>
  <c r="K646" i="2" s="1"/>
  <c r="U646" i="2"/>
  <c r="C647" i="2"/>
  <c r="D647" i="2"/>
  <c r="E647" i="2"/>
  <c r="F647" i="2"/>
  <c r="G647" i="2"/>
  <c r="H647" i="2"/>
  <c r="I647" i="2" s="1"/>
  <c r="L647" i="2"/>
  <c r="M647" i="2" s="1"/>
  <c r="N647" i="2"/>
  <c r="O647" i="2"/>
  <c r="P647" i="2" s="1"/>
  <c r="Q647" i="2"/>
  <c r="R647" i="2" s="1"/>
  <c r="S647" i="2"/>
  <c r="T647" i="2" s="1"/>
  <c r="J647" i="2"/>
  <c r="K647" i="2" s="1"/>
  <c r="U647" i="2"/>
  <c r="C648" i="2"/>
  <c r="D648" i="2"/>
  <c r="E648" i="2"/>
  <c r="F648" i="2"/>
  <c r="G648" i="2"/>
  <c r="H648" i="2"/>
  <c r="I648" i="2" s="1"/>
  <c r="L648" i="2"/>
  <c r="M648" i="2" s="1"/>
  <c r="N648" i="2"/>
  <c r="O648" i="2"/>
  <c r="P648" i="2" s="1"/>
  <c r="Q648" i="2"/>
  <c r="R648" i="2" s="1"/>
  <c r="S648" i="2"/>
  <c r="T648" i="2" s="1"/>
  <c r="J648" i="2"/>
  <c r="K648" i="2" s="1"/>
  <c r="U648" i="2"/>
  <c r="C649" i="2"/>
  <c r="D649" i="2"/>
  <c r="E649" i="2"/>
  <c r="F649" i="2"/>
  <c r="G649" i="2"/>
  <c r="H649" i="2"/>
  <c r="I649" i="2" s="1"/>
  <c r="L649" i="2"/>
  <c r="M649" i="2" s="1"/>
  <c r="N649" i="2"/>
  <c r="O649" i="2"/>
  <c r="P649" i="2" s="1"/>
  <c r="Q649" i="2"/>
  <c r="R649" i="2" s="1"/>
  <c r="S649" i="2"/>
  <c r="T649" i="2" s="1"/>
  <c r="J649" i="2"/>
  <c r="K649" i="2" s="1"/>
  <c r="U649" i="2"/>
  <c r="C650" i="2"/>
  <c r="D650" i="2"/>
  <c r="E650" i="2"/>
  <c r="F650" i="2"/>
  <c r="G650" i="2"/>
  <c r="H650" i="2"/>
  <c r="I650" i="2" s="1"/>
  <c r="L650" i="2"/>
  <c r="M650" i="2" s="1"/>
  <c r="N650" i="2"/>
  <c r="O650" i="2"/>
  <c r="P650" i="2" s="1"/>
  <c r="Q650" i="2"/>
  <c r="R650" i="2" s="1"/>
  <c r="S650" i="2"/>
  <c r="T650" i="2" s="1"/>
  <c r="J650" i="2"/>
  <c r="K650" i="2" s="1"/>
  <c r="U650" i="2"/>
  <c r="C651" i="2"/>
  <c r="D651" i="2"/>
  <c r="E651" i="2"/>
  <c r="F651" i="2"/>
  <c r="G651" i="2"/>
  <c r="H651" i="2"/>
  <c r="I651" i="2" s="1"/>
  <c r="L651" i="2"/>
  <c r="M651" i="2" s="1"/>
  <c r="N651" i="2"/>
  <c r="O651" i="2"/>
  <c r="P651" i="2" s="1"/>
  <c r="Q651" i="2"/>
  <c r="R651" i="2" s="1"/>
  <c r="S651" i="2"/>
  <c r="T651" i="2" s="1"/>
  <c r="J651" i="2"/>
  <c r="K651" i="2" s="1"/>
  <c r="U651" i="2"/>
  <c r="C652" i="2"/>
  <c r="D652" i="2"/>
  <c r="E652" i="2"/>
  <c r="F652" i="2"/>
  <c r="G652" i="2"/>
  <c r="H652" i="2"/>
  <c r="I652" i="2" s="1"/>
  <c r="L652" i="2"/>
  <c r="M652" i="2" s="1"/>
  <c r="N652" i="2"/>
  <c r="O652" i="2"/>
  <c r="P652" i="2" s="1"/>
  <c r="Q652" i="2"/>
  <c r="R652" i="2" s="1"/>
  <c r="S652" i="2"/>
  <c r="T652" i="2" s="1"/>
  <c r="J652" i="2"/>
  <c r="K652" i="2" s="1"/>
  <c r="U652" i="2"/>
  <c r="C653" i="2"/>
  <c r="D653" i="2"/>
  <c r="E653" i="2"/>
  <c r="F653" i="2"/>
  <c r="G653" i="2"/>
  <c r="H653" i="2"/>
  <c r="I653" i="2" s="1"/>
  <c r="L653" i="2"/>
  <c r="M653" i="2" s="1"/>
  <c r="N653" i="2"/>
  <c r="O653" i="2"/>
  <c r="P653" i="2" s="1"/>
  <c r="Q653" i="2"/>
  <c r="R653" i="2" s="1"/>
  <c r="S653" i="2"/>
  <c r="T653" i="2" s="1"/>
  <c r="J653" i="2"/>
  <c r="K653" i="2" s="1"/>
  <c r="U653" i="2"/>
  <c r="C654" i="2"/>
  <c r="D654" i="2"/>
  <c r="E654" i="2"/>
  <c r="F654" i="2"/>
  <c r="G654" i="2"/>
  <c r="H654" i="2"/>
  <c r="I654" i="2" s="1"/>
  <c r="L654" i="2"/>
  <c r="M654" i="2" s="1"/>
  <c r="N654" i="2"/>
  <c r="O654" i="2"/>
  <c r="P654" i="2" s="1"/>
  <c r="Q654" i="2"/>
  <c r="R654" i="2" s="1"/>
  <c r="S654" i="2"/>
  <c r="T654" i="2" s="1"/>
  <c r="J654" i="2"/>
  <c r="K654" i="2" s="1"/>
  <c r="U654" i="2"/>
  <c r="C655" i="2"/>
  <c r="D655" i="2"/>
  <c r="E655" i="2"/>
  <c r="F655" i="2"/>
  <c r="G655" i="2"/>
  <c r="H655" i="2"/>
  <c r="I655" i="2" s="1"/>
  <c r="L655" i="2"/>
  <c r="M655" i="2" s="1"/>
  <c r="N655" i="2"/>
  <c r="O655" i="2"/>
  <c r="P655" i="2" s="1"/>
  <c r="Q655" i="2"/>
  <c r="R655" i="2" s="1"/>
  <c r="S655" i="2"/>
  <c r="T655" i="2" s="1"/>
  <c r="J655" i="2"/>
  <c r="K655" i="2" s="1"/>
  <c r="U655" i="2"/>
  <c r="C656" i="2"/>
  <c r="D656" i="2"/>
  <c r="E656" i="2"/>
  <c r="F656" i="2"/>
  <c r="G656" i="2"/>
  <c r="H656" i="2"/>
  <c r="I656" i="2" s="1"/>
  <c r="L656" i="2"/>
  <c r="M656" i="2" s="1"/>
  <c r="N656" i="2"/>
  <c r="O656" i="2"/>
  <c r="P656" i="2" s="1"/>
  <c r="Q656" i="2"/>
  <c r="R656" i="2" s="1"/>
  <c r="S656" i="2"/>
  <c r="T656" i="2" s="1"/>
  <c r="J656" i="2"/>
  <c r="K656" i="2" s="1"/>
  <c r="U656" i="2"/>
  <c r="C657" i="2"/>
  <c r="D657" i="2"/>
  <c r="E657" i="2"/>
  <c r="F657" i="2"/>
  <c r="G657" i="2"/>
  <c r="H657" i="2"/>
  <c r="I657" i="2" s="1"/>
  <c r="L657" i="2"/>
  <c r="M657" i="2" s="1"/>
  <c r="N657" i="2"/>
  <c r="O657" i="2"/>
  <c r="P657" i="2" s="1"/>
  <c r="Q657" i="2"/>
  <c r="R657" i="2" s="1"/>
  <c r="S657" i="2"/>
  <c r="T657" i="2" s="1"/>
  <c r="J657" i="2"/>
  <c r="K657" i="2" s="1"/>
  <c r="U657" i="2"/>
  <c r="C658" i="2"/>
  <c r="D658" i="2"/>
  <c r="E658" i="2"/>
  <c r="F658" i="2"/>
  <c r="G658" i="2"/>
  <c r="H658" i="2"/>
  <c r="I658" i="2" s="1"/>
  <c r="L658" i="2"/>
  <c r="M658" i="2" s="1"/>
  <c r="N658" i="2"/>
  <c r="O658" i="2"/>
  <c r="P658" i="2" s="1"/>
  <c r="Q658" i="2"/>
  <c r="R658" i="2" s="1"/>
  <c r="S658" i="2"/>
  <c r="T658" i="2" s="1"/>
  <c r="J658" i="2"/>
  <c r="K658" i="2" s="1"/>
  <c r="U658" i="2"/>
  <c r="C659" i="2"/>
  <c r="D659" i="2"/>
  <c r="E659" i="2"/>
  <c r="F659" i="2"/>
  <c r="G659" i="2"/>
  <c r="H659" i="2"/>
  <c r="I659" i="2" s="1"/>
  <c r="L659" i="2"/>
  <c r="M659" i="2" s="1"/>
  <c r="N659" i="2"/>
  <c r="O659" i="2"/>
  <c r="P659" i="2" s="1"/>
  <c r="Q659" i="2"/>
  <c r="R659" i="2" s="1"/>
  <c r="S659" i="2"/>
  <c r="T659" i="2" s="1"/>
  <c r="J659" i="2"/>
  <c r="K659" i="2" s="1"/>
  <c r="U659" i="2"/>
  <c r="C660" i="2"/>
  <c r="D660" i="2"/>
  <c r="E660" i="2"/>
  <c r="F660" i="2"/>
  <c r="G660" i="2"/>
  <c r="H660" i="2"/>
  <c r="I660" i="2" s="1"/>
  <c r="L660" i="2"/>
  <c r="M660" i="2" s="1"/>
  <c r="N660" i="2"/>
  <c r="O660" i="2"/>
  <c r="P660" i="2" s="1"/>
  <c r="Q660" i="2"/>
  <c r="R660" i="2" s="1"/>
  <c r="S660" i="2"/>
  <c r="T660" i="2" s="1"/>
  <c r="J660" i="2"/>
  <c r="K660" i="2" s="1"/>
  <c r="U660" i="2"/>
  <c r="C661" i="2"/>
  <c r="D661" i="2"/>
  <c r="E661" i="2"/>
  <c r="F661" i="2"/>
  <c r="G661" i="2"/>
  <c r="H661" i="2"/>
  <c r="I661" i="2" s="1"/>
  <c r="L661" i="2"/>
  <c r="M661" i="2" s="1"/>
  <c r="N661" i="2"/>
  <c r="O661" i="2"/>
  <c r="P661" i="2" s="1"/>
  <c r="Q661" i="2"/>
  <c r="R661" i="2" s="1"/>
  <c r="S661" i="2"/>
  <c r="T661" i="2" s="1"/>
  <c r="J661" i="2"/>
  <c r="K661" i="2" s="1"/>
  <c r="U661" i="2"/>
  <c r="C662" i="2"/>
  <c r="D662" i="2"/>
  <c r="E662" i="2"/>
  <c r="F662" i="2"/>
  <c r="G662" i="2"/>
  <c r="H662" i="2"/>
  <c r="I662" i="2" s="1"/>
  <c r="L662" i="2"/>
  <c r="M662" i="2" s="1"/>
  <c r="N662" i="2"/>
  <c r="O662" i="2"/>
  <c r="P662" i="2" s="1"/>
  <c r="Q662" i="2"/>
  <c r="R662" i="2" s="1"/>
  <c r="S662" i="2"/>
  <c r="T662" i="2" s="1"/>
  <c r="J662" i="2"/>
  <c r="K662" i="2" s="1"/>
  <c r="U662" i="2"/>
  <c r="C663" i="2"/>
  <c r="D663" i="2"/>
  <c r="E663" i="2"/>
  <c r="F663" i="2"/>
  <c r="G663" i="2"/>
  <c r="H663" i="2"/>
  <c r="I663" i="2" s="1"/>
  <c r="L663" i="2"/>
  <c r="M663" i="2" s="1"/>
  <c r="N663" i="2"/>
  <c r="O663" i="2"/>
  <c r="P663" i="2" s="1"/>
  <c r="Q663" i="2"/>
  <c r="R663" i="2" s="1"/>
  <c r="S663" i="2"/>
  <c r="T663" i="2" s="1"/>
  <c r="J663" i="2"/>
  <c r="K663" i="2" s="1"/>
  <c r="U663" i="2"/>
  <c r="C664" i="2"/>
  <c r="D664" i="2"/>
  <c r="E664" i="2"/>
  <c r="F664" i="2"/>
  <c r="G664" i="2"/>
  <c r="H664" i="2"/>
  <c r="I664" i="2" s="1"/>
  <c r="L664" i="2"/>
  <c r="M664" i="2" s="1"/>
  <c r="N664" i="2"/>
  <c r="O664" i="2"/>
  <c r="P664" i="2" s="1"/>
  <c r="Q664" i="2"/>
  <c r="R664" i="2" s="1"/>
  <c r="S664" i="2"/>
  <c r="T664" i="2" s="1"/>
  <c r="J664" i="2"/>
  <c r="K664" i="2" s="1"/>
  <c r="U664" i="2"/>
  <c r="C665" i="2"/>
  <c r="D665" i="2"/>
  <c r="E665" i="2"/>
  <c r="F665" i="2"/>
  <c r="G665" i="2"/>
  <c r="H665" i="2"/>
  <c r="I665" i="2" s="1"/>
  <c r="L665" i="2"/>
  <c r="M665" i="2" s="1"/>
  <c r="N665" i="2"/>
  <c r="O665" i="2"/>
  <c r="P665" i="2" s="1"/>
  <c r="Q665" i="2"/>
  <c r="R665" i="2" s="1"/>
  <c r="S665" i="2"/>
  <c r="T665" i="2" s="1"/>
  <c r="J665" i="2"/>
  <c r="K665" i="2" s="1"/>
  <c r="U665" i="2"/>
  <c r="C666" i="2"/>
  <c r="D666" i="2"/>
  <c r="E666" i="2"/>
  <c r="F666" i="2"/>
  <c r="G666" i="2"/>
  <c r="H666" i="2"/>
  <c r="I666" i="2" s="1"/>
  <c r="L666" i="2"/>
  <c r="M666" i="2" s="1"/>
  <c r="N666" i="2"/>
  <c r="O666" i="2"/>
  <c r="P666" i="2" s="1"/>
  <c r="Q666" i="2"/>
  <c r="R666" i="2" s="1"/>
  <c r="S666" i="2"/>
  <c r="T666" i="2" s="1"/>
  <c r="J666" i="2"/>
  <c r="K666" i="2" s="1"/>
  <c r="U666" i="2"/>
  <c r="C667" i="2"/>
  <c r="D667" i="2"/>
  <c r="E667" i="2"/>
  <c r="F667" i="2"/>
  <c r="G667" i="2"/>
  <c r="H667" i="2"/>
  <c r="I667" i="2" s="1"/>
  <c r="L667" i="2"/>
  <c r="M667" i="2" s="1"/>
  <c r="N667" i="2"/>
  <c r="O667" i="2"/>
  <c r="P667" i="2" s="1"/>
  <c r="Q667" i="2"/>
  <c r="R667" i="2" s="1"/>
  <c r="S667" i="2"/>
  <c r="T667" i="2" s="1"/>
  <c r="J667" i="2"/>
  <c r="K667" i="2" s="1"/>
  <c r="U667" i="2"/>
  <c r="C668" i="2"/>
  <c r="D668" i="2"/>
  <c r="E668" i="2"/>
  <c r="F668" i="2"/>
  <c r="G668" i="2"/>
  <c r="H668" i="2"/>
  <c r="I668" i="2" s="1"/>
  <c r="L668" i="2"/>
  <c r="M668" i="2" s="1"/>
  <c r="N668" i="2"/>
  <c r="O668" i="2"/>
  <c r="P668" i="2" s="1"/>
  <c r="Q668" i="2"/>
  <c r="R668" i="2" s="1"/>
  <c r="S668" i="2"/>
  <c r="T668" i="2" s="1"/>
  <c r="J668" i="2"/>
  <c r="K668" i="2" s="1"/>
  <c r="U668" i="2"/>
  <c r="C669" i="2"/>
  <c r="D669" i="2"/>
  <c r="E669" i="2"/>
  <c r="F669" i="2"/>
  <c r="G669" i="2"/>
  <c r="H669" i="2"/>
  <c r="I669" i="2" s="1"/>
  <c r="L669" i="2"/>
  <c r="M669" i="2" s="1"/>
  <c r="N669" i="2"/>
  <c r="O669" i="2"/>
  <c r="P669" i="2" s="1"/>
  <c r="Q669" i="2"/>
  <c r="R669" i="2" s="1"/>
  <c r="S669" i="2"/>
  <c r="T669" i="2" s="1"/>
  <c r="J669" i="2"/>
  <c r="K669" i="2" s="1"/>
  <c r="U669" i="2"/>
  <c r="C670" i="2"/>
  <c r="D670" i="2"/>
  <c r="E670" i="2"/>
  <c r="F670" i="2"/>
  <c r="G670" i="2"/>
  <c r="H670" i="2"/>
  <c r="I670" i="2" s="1"/>
  <c r="L670" i="2"/>
  <c r="M670" i="2" s="1"/>
  <c r="N670" i="2"/>
  <c r="O670" i="2"/>
  <c r="P670" i="2" s="1"/>
  <c r="Q670" i="2"/>
  <c r="R670" i="2" s="1"/>
  <c r="S670" i="2"/>
  <c r="T670" i="2" s="1"/>
  <c r="J670" i="2"/>
  <c r="K670" i="2" s="1"/>
  <c r="U670" i="2"/>
  <c r="C671" i="2"/>
  <c r="D671" i="2"/>
  <c r="E671" i="2"/>
  <c r="F671" i="2"/>
  <c r="G671" i="2"/>
  <c r="H671" i="2"/>
  <c r="I671" i="2" s="1"/>
  <c r="L671" i="2"/>
  <c r="M671" i="2" s="1"/>
  <c r="N671" i="2"/>
  <c r="O671" i="2"/>
  <c r="P671" i="2" s="1"/>
  <c r="Q671" i="2"/>
  <c r="R671" i="2" s="1"/>
  <c r="S671" i="2"/>
  <c r="T671" i="2" s="1"/>
  <c r="J671" i="2"/>
  <c r="K671" i="2" s="1"/>
  <c r="U671" i="2"/>
  <c r="C672" i="2"/>
  <c r="D672" i="2"/>
  <c r="E672" i="2"/>
  <c r="F672" i="2"/>
  <c r="G672" i="2"/>
  <c r="H672" i="2"/>
  <c r="I672" i="2" s="1"/>
  <c r="L672" i="2"/>
  <c r="M672" i="2" s="1"/>
  <c r="N672" i="2"/>
  <c r="O672" i="2"/>
  <c r="P672" i="2" s="1"/>
  <c r="Q672" i="2"/>
  <c r="R672" i="2" s="1"/>
  <c r="S672" i="2"/>
  <c r="T672" i="2" s="1"/>
  <c r="J672" i="2"/>
  <c r="K672" i="2" s="1"/>
  <c r="U672" i="2"/>
  <c r="C673" i="2"/>
  <c r="D673" i="2"/>
  <c r="E673" i="2"/>
  <c r="F673" i="2"/>
  <c r="G673" i="2"/>
  <c r="H673" i="2"/>
  <c r="I673" i="2" s="1"/>
  <c r="L673" i="2"/>
  <c r="M673" i="2" s="1"/>
  <c r="N673" i="2"/>
  <c r="O673" i="2"/>
  <c r="P673" i="2" s="1"/>
  <c r="Q673" i="2"/>
  <c r="R673" i="2" s="1"/>
  <c r="S673" i="2"/>
  <c r="T673" i="2" s="1"/>
  <c r="J673" i="2"/>
  <c r="K673" i="2" s="1"/>
  <c r="U673" i="2"/>
  <c r="C674" i="2"/>
  <c r="D674" i="2"/>
  <c r="E674" i="2"/>
  <c r="F674" i="2"/>
  <c r="G674" i="2"/>
  <c r="H674" i="2"/>
  <c r="I674" i="2" s="1"/>
  <c r="L674" i="2"/>
  <c r="M674" i="2" s="1"/>
  <c r="N674" i="2"/>
  <c r="O674" i="2"/>
  <c r="P674" i="2" s="1"/>
  <c r="Q674" i="2"/>
  <c r="R674" i="2" s="1"/>
  <c r="S674" i="2"/>
  <c r="T674" i="2" s="1"/>
  <c r="J674" i="2"/>
  <c r="K674" i="2" s="1"/>
  <c r="U674" i="2"/>
  <c r="C675" i="2"/>
  <c r="D675" i="2"/>
  <c r="E675" i="2"/>
  <c r="F675" i="2"/>
  <c r="G675" i="2"/>
  <c r="H675" i="2"/>
  <c r="I675" i="2" s="1"/>
  <c r="L675" i="2"/>
  <c r="M675" i="2" s="1"/>
  <c r="N675" i="2"/>
  <c r="O675" i="2"/>
  <c r="P675" i="2" s="1"/>
  <c r="Q675" i="2"/>
  <c r="R675" i="2" s="1"/>
  <c r="S675" i="2"/>
  <c r="T675" i="2" s="1"/>
  <c r="J675" i="2"/>
  <c r="K675" i="2" s="1"/>
  <c r="U675" i="2"/>
  <c r="C676" i="2"/>
  <c r="D676" i="2"/>
  <c r="E676" i="2"/>
  <c r="F676" i="2"/>
  <c r="G676" i="2"/>
  <c r="H676" i="2"/>
  <c r="I676" i="2" s="1"/>
  <c r="L676" i="2"/>
  <c r="M676" i="2" s="1"/>
  <c r="N676" i="2"/>
  <c r="O676" i="2"/>
  <c r="P676" i="2" s="1"/>
  <c r="Q676" i="2"/>
  <c r="R676" i="2" s="1"/>
  <c r="S676" i="2"/>
  <c r="T676" i="2" s="1"/>
  <c r="J676" i="2"/>
  <c r="K676" i="2" s="1"/>
  <c r="U676" i="2"/>
  <c r="C677" i="2"/>
  <c r="D677" i="2"/>
  <c r="E677" i="2"/>
  <c r="F677" i="2"/>
  <c r="G677" i="2"/>
  <c r="H677" i="2"/>
  <c r="I677" i="2" s="1"/>
  <c r="L677" i="2"/>
  <c r="M677" i="2" s="1"/>
  <c r="N677" i="2"/>
  <c r="O677" i="2"/>
  <c r="P677" i="2" s="1"/>
  <c r="Q677" i="2"/>
  <c r="R677" i="2" s="1"/>
  <c r="S677" i="2"/>
  <c r="T677" i="2" s="1"/>
  <c r="J677" i="2"/>
  <c r="K677" i="2" s="1"/>
  <c r="U677" i="2"/>
  <c r="C678" i="2"/>
  <c r="D678" i="2"/>
  <c r="E678" i="2"/>
  <c r="F678" i="2"/>
  <c r="G678" i="2"/>
  <c r="H678" i="2"/>
  <c r="I678" i="2" s="1"/>
  <c r="L678" i="2"/>
  <c r="M678" i="2" s="1"/>
  <c r="N678" i="2"/>
  <c r="O678" i="2"/>
  <c r="P678" i="2" s="1"/>
  <c r="Q678" i="2"/>
  <c r="R678" i="2" s="1"/>
  <c r="S678" i="2"/>
  <c r="T678" i="2" s="1"/>
  <c r="J678" i="2"/>
  <c r="K678" i="2" s="1"/>
  <c r="U678" i="2"/>
  <c r="C679" i="2"/>
  <c r="D679" i="2"/>
  <c r="E679" i="2"/>
  <c r="F679" i="2"/>
  <c r="G679" i="2"/>
  <c r="H679" i="2"/>
  <c r="I679" i="2" s="1"/>
  <c r="L679" i="2"/>
  <c r="M679" i="2" s="1"/>
  <c r="N679" i="2"/>
  <c r="O679" i="2"/>
  <c r="P679" i="2" s="1"/>
  <c r="Q679" i="2"/>
  <c r="R679" i="2" s="1"/>
  <c r="S679" i="2"/>
  <c r="T679" i="2" s="1"/>
  <c r="J679" i="2"/>
  <c r="K679" i="2" s="1"/>
  <c r="U679" i="2"/>
  <c r="C680" i="2"/>
  <c r="D680" i="2"/>
  <c r="E680" i="2"/>
  <c r="F680" i="2"/>
  <c r="G680" i="2"/>
  <c r="H680" i="2"/>
  <c r="I680" i="2" s="1"/>
  <c r="L680" i="2"/>
  <c r="M680" i="2" s="1"/>
  <c r="N680" i="2"/>
  <c r="O680" i="2"/>
  <c r="P680" i="2" s="1"/>
  <c r="Q680" i="2"/>
  <c r="R680" i="2" s="1"/>
  <c r="S680" i="2"/>
  <c r="T680" i="2" s="1"/>
  <c r="J680" i="2"/>
  <c r="K680" i="2" s="1"/>
  <c r="U680" i="2"/>
  <c r="C681" i="2"/>
  <c r="D681" i="2"/>
  <c r="E681" i="2"/>
  <c r="F681" i="2"/>
  <c r="G681" i="2"/>
  <c r="H681" i="2"/>
  <c r="I681" i="2" s="1"/>
  <c r="L681" i="2"/>
  <c r="M681" i="2" s="1"/>
  <c r="N681" i="2"/>
  <c r="O681" i="2"/>
  <c r="P681" i="2" s="1"/>
  <c r="Q681" i="2"/>
  <c r="R681" i="2" s="1"/>
  <c r="S681" i="2"/>
  <c r="T681" i="2" s="1"/>
  <c r="J681" i="2"/>
  <c r="K681" i="2" s="1"/>
  <c r="U681" i="2"/>
  <c r="C682" i="2"/>
  <c r="D682" i="2"/>
  <c r="E682" i="2"/>
  <c r="F682" i="2"/>
  <c r="G682" i="2"/>
  <c r="H682" i="2"/>
  <c r="I682" i="2" s="1"/>
  <c r="L682" i="2"/>
  <c r="M682" i="2" s="1"/>
  <c r="N682" i="2"/>
  <c r="O682" i="2"/>
  <c r="P682" i="2" s="1"/>
  <c r="Q682" i="2"/>
  <c r="R682" i="2" s="1"/>
  <c r="S682" i="2"/>
  <c r="T682" i="2" s="1"/>
  <c r="J682" i="2"/>
  <c r="K682" i="2" s="1"/>
  <c r="U682" i="2"/>
  <c r="C683" i="2"/>
  <c r="D683" i="2"/>
  <c r="E683" i="2"/>
  <c r="F683" i="2"/>
  <c r="G683" i="2"/>
  <c r="H683" i="2"/>
  <c r="I683" i="2" s="1"/>
  <c r="L683" i="2"/>
  <c r="M683" i="2" s="1"/>
  <c r="N683" i="2"/>
  <c r="O683" i="2"/>
  <c r="P683" i="2" s="1"/>
  <c r="Q683" i="2"/>
  <c r="R683" i="2" s="1"/>
  <c r="S683" i="2"/>
  <c r="T683" i="2" s="1"/>
  <c r="J683" i="2"/>
  <c r="K683" i="2" s="1"/>
  <c r="U683" i="2"/>
  <c r="C684" i="2"/>
  <c r="D684" i="2"/>
  <c r="E684" i="2"/>
  <c r="F684" i="2"/>
  <c r="G684" i="2"/>
  <c r="H684" i="2"/>
  <c r="I684" i="2" s="1"/>
  <c r="L684" i="2"/>
  <c r="M684" i="2" s="1"/>
  <c r="N684" i="2"/>
  <c r="O684" i="2"/>
  <c r="P684" i="2" s="1"/>
  <c r="Q684" i="2"/>
  <c r="R684" i="2" s="1"/>
  <c r="S684" i="2"/>
  <c r="T684" i="2" s="1"/>
  <c r="J684" i="2"/>
  <c r="K684" i="2" s="1"/>
  <c r="U684" i="2"/>
  <c r="C685" i="2"/>
  <c r="D685" i="2"/>
  <c r="E685" i="2"/>
  <c r="F685" i="2"/>
  <c r="G685" i="2"/>
  <c r="H685" i="2"/>
  <c r="I685" i="2" s="1"/>
  <c r="L685" i="2"/>
  <c r="M685" i="2" s="1"/>
  <c r="N685" i="2"/>
  <c r="O685" i="2"/>
  <c r="P685" i="2" s="1"/>
  <c r="Q685" i="2"/>
  <c r="R685" i="2" s="1"/>
  <c r="S685" i="2"/>
  <c r="T685" i="2" s="1"/>
  <c r="J685" i="2"/>
  <c r="K685" i="2" s="1"/>
  <c r="U685" i="2"/>
  <c r="C686" i="2"/>
  <c r="D686" i="2"/>
  <c r="E686" i="2"/>
  <c r="F686" i="2"/>
  <c r="G686" i="2"/>
  <c r="H686" i="2"/>
  <c r="I686" i="2" s="1"/>
  <c r="L686" i="2"/>
  <c r="M686" i="2" s="1"/>
  <c r="N686" i="2"/>
  <c r="O686" i="2"/>
  <c r="P686" i="2" s="1"/>
  <c r="Q686" i="2"/>
  <c r="R686" i="2" s="1"/>
  <c r="S686" i="2"/>
  <c r="T686" i="2" s="1"/>
  <c r="J686" i="2"/>
  <c r="K686" i="2" s="1"/>
  <c r="U686" i="2"/>
  <c r="C687" i="2"/>
  <c r="D687" i="2"/>
  <c r="E687" i="2"/>
  <c r="F687" i="2"/>
  <c r="G687" i="2"/>
  <c r="H687" i="2"/>
  <c r="I687" i="2" s="1"/>
  <c r="L687" i="2"/>
  <c r="M687" i="2" s="1"/>
  <c r="N687" i="2"/>
  <c r="O687" i="2"/>
  <c r="P687" i="2" s="1"/>
  <c r="Q687" i="2"/>
  <c r="R687" i="2" s="1"/>
  <c r="S687" i="2"/>
  <c r="T687" i="2" s="1"/>
  <c r="J687" i="2"/>
  <c r="K687" i="2" s="1"/>
  <c r="U687" i="2"/>
  <c r="C688" i="2"/>
  <c r="D688" i="2"/>
  <c r="E688" i="2"/>
  <c r="F688" i="2"/>
  <c r="G688" i="2"/>
  <c r="H688" i="2"/>
  <c r="I688" i="2" s="1"/>
  <c r="L688" i="2"/>
  <c r="M688" i="2" s="1"/>
  <c r="N688" i="2"/>
  <c r="O688" i="2"/>
  <c r="P688" i="2" s="1"/>
  <c r="Q688" i="2"/>
  <c r="R688" i="2" s="1"/>
  <c r="S688" i="2"/>
  <c r="T688" i="2" s="1"/>
  <c r="J688" i="2"/>
  <c r="K688" i="2" s="1"/>
  <c r="U688" i="2"/>
  <c r="C689" i="2"/>
  <c r="D689" i="2"/>
  <c r="E689" i="2"/>
  <c r="F689" i="2"/>
  <c r="G689" i="2"/>
  <c r="H689" i="2"/>
  <c r="I689" i="2" s="1"/>
  <c r="L689" i="2"/>
  <c r="M689" i="2" s="1"/>
  <c r="N689" i="2"/>
  <c r="O689" i="2"/>
  <c r="P689" i="2" s="1"/>
  <c r="Q689" i="2"/>
  <c r="R689" i="2" s="1"/>
  <c r="S689" i="2"/>
  <c r="T689" i="2" s="1"/>
  <c r="J689" i="2"/>
  <c r="K689" i="2" s="1"/>
  <c r="U689" i="2"/>
  <c r="C690" i="2"/>
  <c r="D690" i="2"/>
  <c r="E690" i="2"/>
  <c r="F690" i="2"/>
  <c r="G690" i="2"/>
  <c r="H690" i="2"/>
  <c r="I690" i="2" s="1"/>
  <c r="L690" i="2"/>
  <c r="M690" i="2" s="1"/>
  <c r="N690" i="2"/>
  <c r="O690" i="2"/>
  <c r="P690" i="2" s="1"/>
  <c r="Q690" i="2"/>
  <c r="R690" i="2" s="1"/>
  <c r="S690" i="2"/>
  <c r="T690" i="2" s="1"/>
  <c r="J690" i="2"/>
  <c r="K690" i="2" s="1"/>
  <c r="U690" i="2"/>
  <c r="C691" i="2"/>
  <c r="D691" i="2"/>
  <c r="E691" i="2"/>
  <c r="F691" i="2"/>
  <c r="G691" i="2"/>
  <c r="H691" i="2"/>
  <c r="I691" i="2" s="1"/>
  <c r="L691" i="2"/>
  <c r="M691" i="2" s="1"/>
  <c r="N691" i="2"/>
  <c r="O691" i="2"/>
  <c r="P691" i="2" s="1"/>
  <c r="Q691" i="2"/>
  <c r="R691" i="2" s="1"/>
  <c r="S691" i="2"/>
  <c r="T691" i="2" s="1"/>
  <c r="J691" i="2"/>
  <c r="K691" i="2" s="1"/>
  <c r="U691" i="2"/>
  <c r="C692" i="2"/>
  <c r="D692" i="2"/>
  <c r="E692" i="2"/>
  <c r="F692" i="2"/>
  <c r="G692" i="2"/>
  <c r="H692" i="2"/>
  <c r="I692" i="2" s="1"/>
  <c r="L692" i="2"/>
  <c r="M692" i="2" s="1"/>
  <c r="N692" i="2"/>
  <c r="O692" i="2"/>
  <c r="P692" i="2" s="1"/>
  <c r="Q692" i="2"/>
  <c r="R692" i="2" s="1"/>
  <c r="S692" i="2"/>
  <c r="T692" i="2" s="1"/>
  <c r="J692" i="2"/>
  <c r="K692" i="2" s="1"/>
  <c r="U692" i="2"/>
  <c r="C693" i="2"/>
  <c r="D693" i="2"/>
  <c r="E693" i="2"/>
  <c r="F693" i="2"/>
  <c r="G693" i="2"/>
  <c r="H693" i="2"/>
  <c r="I693" i="2" s="1"/>
  <c r="L693" i="2"/>
  <c r="M693" i="2" s="1"/>
  <c r="N693" i="2"/>
  <c r="O693" i="2"/>
  <c r="P693" i="2" s="1"/>
  <c r="Q693" i="2"/>
  <c r="R693" i="2" s="1"/>
  <c r="S693" i="2"/>
  <c r="T693" i="2" s="1"/>
  <c r="J693" i="2"/>
  <c r="K693" i="2" s="1"/>
  <c r="U693" i="2"/>
  <c r="C694" i="2"/>
  <c r="D694" i="2"/>
  <c r="E694" i="2"/>
  <c r="F694" i="2"/>
  <c r="G694" i="2"/>
  <c r="H694" i="2"/>
  <c r="I694" i="2" s="1"/>
  <c r="L694" i="2"/>
  <c r="M694" i="2" s="1"/>
  <c r="N694" i="2"/>
  <c r="O694" i="2"/>
  <c r="P694" i="2" s="1"/>
  <c r="Q694" i="2"/>
  <c r="R694" i="2" s="1"/>
  <c r="S694" i="2"/>
  <c r="T694" i="2" s="1"/>
  <c r="J694" i="2"/>
  <c r="K694" i="2" s="1"/>
  <c r="U694" i="2"/>
  <c r="C695" i="2"/>
  <c r="D695" i="2"/>
  <c r="E695" i="2"/>
  <c r="F695" i="2"/>
  <c r="G695" i="2"/>
  <c r="H695" i="2"/>
  <c r="I695" i="2" s="1"/>
  <c r="L695" i="2"/>
  <c r="M695" i="2" s="1"/>
  <c r="N695" i="2"/>
  <c r="O695" i="2"/>
  <c r="P695" i="2" s="1"/>
  <c r="Q695" i="2"/>
  <c r="R695" i="2" s="1"/>
  <c r="S695" i="2"/>
  <c r="T695" i="2" s="1"/>
  <c r="J695" i="2"/>
  <c r="K695" i="2" s="1"/>
  <c r="U695" i="2"/>
  <c r="C696" i="2"/>
  <c r="D696" i="2"/>
  <c r="E696" i="2"/>
  <c r="F696" i="2"/>
  <c r="G696" i="2"/>
  <c r="H696" i="2"/>
  <c r="I696" i="2" s="1"/>
  <c r="L696" i="2"/>
  <c r="M696" i="2" s="1"/>
  <c r="N696" i="2"/>
  <c r="O696" i="2"/>
  <c r="P696" i="2" s="1"/>
  <c r="Q696" i="2"/>
  <c r="R696" i="2" s="1"/>
  <c r="S696" i="2"/>
  <c r="T696" i="2" s="1"/>
  <c r="J696" i="2"/>
  <c r="K696" i="2" s="1"/>
  <c r="U696" i="2"/>
  <c r="C697" i="2"/>
  <c r="D697" i="2"/>
  <c r="E697" i="2"/>
  <c r="F697" i="2"/>
  <c r="G697" i="2"/>
  <c r="H697" i="2"/>
  <c r="I697" i="2" s="1"/>
  <c r="L697" i="2"/>
  <c r="M697" i="2" s="1"/>
  <c r="N697" i="2"/>
  <c r="O697" i="2"/>
  <c r="P697" i="2" s="1"/>
  <c r="Q697" i="2"/>
  <c r="R697" i="2" s="1"/>
  <c r="S697" i="2"/>
  <c r="T697" i="2" s="1"/>
  <c r="J697" i="2"/>
  <c r="K697" i="2" s="1"/>
  <c r="U697" i="2"/>
  <c r="C698" i="2"/>
  <c r="D698" i="2"/>
  <c r="E698" i="2"/>
  <c r="F698" i="2"/>
  <c r="G698" i="2"/>
  <c r="H698" i="2"/>
  <c r="I698" i="2" s="1"/>
  <c r="L698" i="2"/>
  <c r="M698" i="2" s="1"/>
  <c r="N698" i="2"/>
  <c r="O698" i="2"/>
  <c r="P698" i="2" s="1"/>
  <c r="Q698" i="2"/>
  <c r="R698" i="2" s="1"/>
  <c r="S698" i="2"/>
  <c r="T698" i="2" s="1"/>
  <c r="J698" i="2"/>
  <c r="K698" i="2" s="1"/>
  <c r="U698" i="2"/>
  <c r="C699" i="2"/>
  <c r="D699" i="2"/>
  <c r="E699" i="2"/>
  <c r="F699" i="2"/>
  <c r="G699" i="2"/>
  <c r="H699" i="2"/>
  <c r="I699" i="2" s="1"/>
  <c r="L699" i="2"/>
  <c r="M699" i="2" s="1"/>
  <c r="N699" i="2"/>
  <c r="O699" i="2"/>
  <c r="P699" i="2" s="1"/>
  <c r="Q699" i="2"/>
  <c r="R699" i="2" s="1"/>
  <c r="S699" i="2"/>
  <c r="T699" i="2" s="1"/>
  <c r="J699" i="2"/>
  <c r="K699" i="2" s="1"/>
  <c r="U699" i="2"/>
  <c r="C700" i="2"/>
  <c r="D700" i="2"/>
  <c r="E700" i="2"/>
  <c r="F700" i="2"/>
  <c r="G700" i="2"/>
  <c r="H700" i="2"/>
  <c r="I700" i="2" s="1"/>
  <c r="L700" i="2"/>
  <c r="M700" i="2" s="1"/>
  <c r="N700" i="2"/>
  <c r="O700" i="2"/>
  <c r="P700" i="2" s="1"/>
  <c r="Q700" i="2"/>
  <c r="R700" i="2" s="1"/>
  <c r="S700" i="2"/>
  <c r="T700" i="2" s="1"/>
  <c r="J700" i="2"/>
  <c r="K700" i="2" s="1"/>
  <c r="U700" i="2"/>
  <c r="C701" i="2"/>
  <c r="D701" i="2"/>
  <c r="E701" i="2"/>
  <c r="F701" i="2"/>
  <c r="G701" i="2"/>
  <c r="H701" i="2"/>
  <c r="I701" i="2" s="1"/>
  <c r="L701" i="2"/>
  <c r="M701" i="2" s="1"/>
  <c r="N701" i="2"/>
  <c r="O701" i="2"/>
  <c r="P701" i="2" s="1"/>
  <c r="Q701" i="2"/>
  <c r="R701" i="2" s="1"/>
  <c r="S701" i="2"/>
  <c r="T701" i="2" s="1"/>
  <c r="J701" i="2"/>
  <c r="K701" i="2" s="1"/>
  <c r="U701" i="2"/>
  <c r="C702" i="2"/>
  <c r="D702" i="2"/>
  <c r="E702" i="2"/>
  <c r="F702" i="2"/>
  <c r="G702" i="2"/>
  <c r="H702" i="2"/>
  <c r="I702" i="2" s="1"/>
  <c r="L702" i="2"/>
  <c r="M702" i="2" s="1"/>
  <c r="N702" i="2"/>
  <c r="O702" i="2"/>
  <c r="P702" i="2" s="1"/>
  <c r="Q702" i="2"/>
  <c r="R702" i="2" s="1"/>
  <c r="S702" i="2"/>
  <c r="T702" i="2" s="1"/>
  <c r="J702" i="2"/>
  <c r="K702" i="2" s="1"/>
  <c r="U702" i="2"/>
  <c r="C703" i="2"/>
  <c r="D703" i="2"/>
  <c r="E703" i="2"/>
  <c r="F703" i="2"/>
  <c r="G703" i="2"/>
  <c r="H703" i="2"/>
  <c r="I703" i="2" s="1"/>
  <c r="L703" i="2"/>
  <c r="M703" i="2" s="1"/>
  <c r="N703" i="2"/>
  <c r="O703" i="2"/>
  <c r="P703" i="2" s="1"/>
  <c r="Q703" i="2"/>
  <c r="R703" i="2" s="1"/>
  <c r="S703" i="2"/>
  <c r="T703" i="2" s="1"/>
  <c r="J703" i="2"/>
  <c r="K703" i="2" s="1"/>
  <c r="U703" i="2"/>
  <c r="C704" i="2"/>
  <c r="D704" i="2"/>
  <c r="E704" i="2"/>
  <c r="F704" i="2"/>
  <c r="G704" i="2"/>
  <c r="H704" i="2"/>
  <c r="I704" i="2" s="1"/>
  <c r="L704" i="2"/>
  <c r="M704" i="2" s="1"/>
  <c r="N704" i="2"/>
  <c r="O704" i="2"/>
  <c r="P704" i="2" s="1"/>
  <c r="Q704" i="2"/>
  <c r="R704" i="2" s="1"/>
  <c r="S704" i="2"/>
  <c r="T704" i="2" s="1"/>
  <c r="J704" i="2"/>
  <c r="K704" i="2" s="1"/>
  <c r="U704" i="2"/>
  <c r="C705" i="2"/>
  <c r="D705" i="2"/>
  <c r="E705" i="2"/>
  <c r="F705" i="2"/>
  <c r="G705" i="2"/>
  <c r="H705" i="2"/>
  <c r="I705" i="2" s="1"/>
  <c r="L705" i="2"/>
  <c r="M705" i="2" s="1"/>
  <c r="N705" i="2"/>
  <c r="O705" i="2"/>
  <c r="P705" i="2" s="1"/>
  <c r="Q705" i="2"/>
  <c r="R705" i="2" s="1"/>
  <c r="S705" i="2"/>
  <c r="T705" i="2" s="1"/>
  <c r="J705" i="2"/>
  <c r="K705" i="2" s="1"/>
  <c r="U705" i="2"/>
  <c r="C706" i="2"/>
  <c r="D706" i="2"/>
  <c r="E706" i="2"/>
  <c r="F706" i="2"/>
  <c r="G706" i="2"/>
  <c r="H706" i="2"/>
  <c r="I706" i="2" s="1"/>
  <c r="L706" i="2"/>
  <c r="M706" i="2" s="1"/>
  <c r="N706" i="2"/>
  <c r="O706" i="2"/>
  <c r="P706" i="2" s="1"/>
  <c r="Q706" i="2"/>
  <c r="R706" i="2" s="1"/>
  <c r="S706" i="2"/>
  <c r="T706" i="2" s="1"/>
  <c r="J706" i="2"/>
  <c r="K706" i="2" s="1"/>
  <c r="U706" i="2"/>
  <c r="C707" i="2"/>
  <c r="D707" i="2"/>
  <c r="E707" i="2"/>
  <c r="F707" i="2"/>
  <c r="G707" i="2"/>
  <c r="H707" i="2"/>
  <c r="I707" i="2" s="1"/>
  <c r="L707" i="2"/>
  <c r="M707" i="2" s="1"/>
  <c r="N707" i="2"/>
  <c r="O707" i="2"/>
  <c r="P707" i="2" s="1"/>
  <c r="Q707" i="2"/>
  <c r="R707" i="2" s="1"/>
  <c r="S707" i="2"/>
  <c r="T707" i="2" s="1"/>
  <c r="J707" i="2"/>
  <c r="K707" i="2" s="1"/>
  <c r="U707" i="2"/>
  <c r="C708" i="2"/>
  <c r="D708" i="2"/>
  <c r="E708" i="2"/>
  <c r="F708" i="2"/>
  <c r="G708" i="2"/>
  <c r="H708" i="2"/>
  <c r="I708" i="2" s="1"/>
  <c r="L708" i="2"/>
  <c r="M708" i="2" s="1"/>
  <c r="N708" i="2"/>
  <c r="O708" i="2"/>
  <c r="P708" i="2" s="1"/>
  <c r="Q708" i="2"/>
  <c r="R708" i="2" s="1"/>
  <c r="S708" i="2"/>
  <c r="T708" i="2" s="1"/>
  <c r="J708" i="2"/>
  <c r="K708" i="2" s="1"/>
  <c r="U708" i="2"/>
  <c r="C709" i="2"/>
  <c r="D709" i="2"/>
  <c r="E709" i="2"/>
  <c r="F709" i="2"/>
  <c r="G709" i="2"/>
  <c r="H709" i="2"/>
  <c r="I709" i="2" s="1"/>
  <c r="L709" i="2"/>
  <c r="M709" i="2" s="1"/>
  <c r="N709" i="2"/>
  <c r="O709" i="2"/>
  <c r="P709" i="2" s="1"/>
  <c r="Q709" i="2"/>
  <c r="R709" i="2" s="1"/>
  <c r="S709" i="2"/>
  <c r="T709" i="2" s="1"/>
  <c r="J709" i="2"/>
  <c r="K709" i="2" s="1"/>
  <c r="U709" i="2"/>
  <c r="C710" i="2"/>
  <c r="D710" i="2"/>
  <c r="E710" i="2"/>
  <c r="F710" i="2"/>
  <c r="G710" i="2"/>
  <c r="H710" i="2"/>
  <c r="I710" i="2" s="1"/>
  <c r="L710" i="2"/>
  <c r="M710" i="2" s="1"/>
  <c r="N710" i="2"/>
  <c r="O710" i="2"/>
  <c r="P710" i="2" s="1"/>
  <c r="Q710" i="2"/>
  <c r="R710" i="2" s="1"/>
  <c r="S710" i="2"/>
  <c r="T710" i="2" s="1"/>
  <c r="J710" i="2"/>
  <c r="K710" i="2" s="1"/>
  <c r="U710" i="2"/>
  <c r="C711" i="2"/>
  <c r="D711" i="2"/>
  <c r="E711" i="2"/>
  <c r="F711" i="2"/>
  <c r="G711" i="2"/>
  <c r="H711" i="2"/>
  <c r="I711" i="2" s="1"/>
  <c r="L711" i="2"/>
  <c r="M711" i="2" s="1"/>
  <c r="N711" i="2"/>
  <c r="O711" i="2"/>
  <c r="P711" i="2" s="1"/>
  <c r="Q711" i="2"/>
  <c r="R711" i="2" s="1"/>
  <c r="S711" i="2"/>
  <c r="T711" i="2" s="1"/>
  <c r="J711" i="2"/>
  <c r="K711" i="2" s="1"/>
  <c r="U711" i="2"/>
  <c r="C712" i="2"/>
  <c r="D712" i="2"/>
  <c r="E712" i="2"/>
  <c r="F712" i="2"/>
  <c r="G712" i="2"/>
  <c r="H712" i="2"/>
  <c r="I712" i="2" s="1"/>
  <c r="L712" i="2"/>
  <c r="M712" i="2" s="1"/>
  <c r="N712" i="2"/>
  <c r="O712" i="2"/>
  <c r="P712" i="2" s="1"/>
  <c r="Q712" i="2"/>
  <c r="R712" i="2" s="1"/>
  <c r="S712" i="2"/>
  <c r="T712" i="2" s="1"/>
  <c r="J712" i="2"/>
  <c r="K712" i="2" s="1"/>
  <c r="U712" i="2"/>
  <c r="C713" i="2"/>
  <c r="D713" i="2"/>
  <c r="E713" i="2"/>
  <c r="F713" i="2"/>
  <c r="G713" i="2"/>
  <c r="H713" i="2"/>
  <c r="I713" i="2" s="1"/>
  <c r="L713" i="2"/>
  <c r="M713" i="2" s="1"/>
  <c r="N713" i="2"/>
  <c r="O713" i="2"/>
  <c r="P713" i="2" s="1"/>
  <c r="Q713" i="2"/>
  <c r="R713" i="2" s="1"/>
  <c r="S713" i="2"/>
  <c r="T713" i="2" s="1"/>
  <c r="J713" i="2"/>
  <c r="K713" i="2" s="1"/>
  <c r="U713" i="2"/>
  <c r="C714" i="2"/>
  <c r="D714" i="2"/>
  <c r="E714" i="2"/>
  <c r="F714" i="2"/>
  <c r="G714" i="2"/>
  <c r="H714" i="2"/>
  <c r="I714" i="2" s="1"/>
  <c r="L714" i="2"/>
  <c r="M714" i="2" s="1"/>
  <c r="N714" i="2"/>
  <c r="O714" i="2"/>
  <c r="P714" i="2" s="1"/>
  <c r="Q714" i="2"/>
  <c r="R714" i="2" s="1"/>
  <c r="S714" i="2"/>
  <c r="T714" i="2" s="1"/>
  <c r="J714" i="2"/>
  <c r="K714" i="2" s="1"/>
  <c r="U714" i="2"/>
  <c r="C715" i="2"/>
  <c r="D715" i="2"/>
  <c r="E715" i="2"/>
  <c r="F715" i="2"/>
  <c r="G715" i="2"/>
  <c r="H715" i="2"/>
  <c r="I715" i="2" s="1"/>
  <c r="L715" i="2"/>
  <c r="M715" i="2" s="1"/>
  <c r="N715" i="2"/>
  <c r="O715" i="2"/>
  <c r="P715" i="2" s="1"/>
  <c r="Q715" i="2"/>
  <c r="R715" i="2" s="1"/>
  <c r="S715" i="2"/>
  <c r="T715" i="2" s="1"/>
  <c r="J715" i="2"/>
  <c r="K715" i="2" s="1"/>
  <c r="U715" i="2"/>
  <c r="C716" i="2"/>
  <c r="D716" i="2"/>
  <c r="E716" i="2"/>
  <c r="F716" i="2"/>
  <c r="G716" i="2"/>
  <c r="H716" i="2"/>
  <c r="I716" i="2" s="1"/>
  <c r="L716" i="2"/>
  <c r="M716" i="2" s="1"/>
  <c r="N716" i="2"/>
  <c r="O716" i="2"/>
  <c r="P716" i="2" s="1"/>
  <c r="Q716" i="2"/>
  <c r="R716" i="2" s="1"/>
  <c r="S716" i="2"/>
  <c r="T716" i="2" s="1"/>
  <c r="J716" i="2"/>
  <c r="K716" i="2" s="1"/>
  <c r="U716" i="2"/>
  <c r="C717" i="2"/>
  <c r="D717" i="2"/>
  <c r="E717" i="2"/>
  <c r="F717" i="2"/>
  <c r="G717" i="2"/>
  <c r="H717" i="2"/>
  <c r="I717" i="2" s="1"/>
  <c r="L717" i="2"/>
  <c r="M717" i="2" s="1"/>
  <c r="N717" i="2"/>
  <c r="O717" i="2"/>
  <c r="P717" i="2" s="1"/>
  <c r="Q717" i="2"/>
  <c r="R717" i="2" s="1"/>
  <c r="S717" i="2"/>
  <c r="T717" i="2" s="1"/>
  <c r="J717" i="2"/>
  <c r="K717" i="2" s="1"/>
  <c r="U717" i="2"/>
  <c r="C718" i="2"/>
  <c r="D718" i="2"/>
  <c r="E718" i="2"/>
  <c r="F718" i="2"/>
  <c r="G718" i="2"/>
  <c r="H718" i="2"/>
  <c r="I718" i="2" s="1"/>
  <c r="L718" i="2"/>
  <c r="M718" i="2" s="1"/>
  <c r="N718" i="2"/>
  <c r="O718" i="2"/>
  <c r="P718" i="2" s="1"/>
  <c r="Q718" i="2"/>
  <c r="R718" i="2" s="1"/>
  <c r="S718" i="2"/>
  <c r="T718" i="2" s="1"/>
  <c r="J718" i="2"/>
  <c r="K718" i="2" s="1"/>
  <c r="U718" i="2"/>
  <c r="C719" i="2"/>
  <c r="D719" i="2"/>
  <c r="E719" i="2"/>
  <c r="F719" i="2"/>
  <c r="G719" i="2"/>
  <c r="H719" i="2"/>
  <c r="I719" i="2" s="1"/>
  <c r="L719" i="2"/>
  <c r="M719" i="2" s="1"/>
  <c r="N719" i="2"/>
  <c r="O719" i="2"/>
  <c r="P719" i="2" s="1"/>
  <c r="Q719" i="2"/>
  <c r="R719" i="2" s="1"/>
  <c r="S719" i="2"/>
  <c r="T719" i="2" s="1"/>
  <c r="J719" i="2"/>
  <c r="K719" i="2" s="1"/>
  <c r="U719" i="2"/>
  <c r="C720" i="2"/>
  <c r="D720" i="2"/>
  <c r="E720" i="2"/>
  <c r="F720" i="2"/>
  <c r="G720" i="2"/>
  <c r="H720" i="2"/>
  <c r="I720" i="2" s="1"/>
  <c r="L720" i="2"/>
  <c r="M720" i="2" s="1"/>
  <c r="N720" i="2"/>
  <c r="O720" i="2"/>
  <c r="P720" i="2" s="1"/>
  <c r="Q720" i="2"/>
  <c r="R720" i="2" s="1"/>
  <c r="S720" i="2"/>
  <c r="T720" i="2" s="1"/>
  <c r="J720" i="2"/>
  <c r="K720" i="2" s="1"/>
  <c r="U720" i="2"/>
  <c r="C721" i="2"/>
  <c r="D721" i="2"/>
  <c r="E721" i="2"/>
  <c r="F721" i="2"/>
  <c r="G721" i="2"/>
  <c r="H721" i="2"/>
  <c r="I721" i="2" s="1"/>
  <c r="L721" i="2"/>
  <c r="M721" i="2" s="1"/>
  <c r="N721" i="2"/>
  <c r="O721" i="2"/>
  <c r="P721" i="2" s="1"/>
  <c r="Q721" i="2"/>
  <c r="R721" i="2" s="1"/>
  <c r="S721" i="2"/>
  <c r="T721" i="2" s="1"/>
  <c r="J721" i="2"/>
  <c r="K721" i="2" s="1"/>
  <c r="U721" i="2"/>
  <c r="C722" i="2"/>
  <c r="D722" i="2"/>
  <c r="E722" i="2"/>
  <c r="F722" i="2"/>
  <c r="G722" i="2"/>
  <c r="H722" i="2"/>
  <c r="I722" i="2" s="1"/>
  <c r="L722" i="2"/>
  <c r="M722" i="2" s="1"/>
  <c r="N722" i="2"/>
  <c r="O722" i="2"/>
  <c r="P722" i="2" s="1"/>
  <c r="Q722" i="2"/>
  <c r="R722" i="2" s="1"/>
  <c r="S722" i="2"/>
  <c r="T722" i="2" s="1"/>
  <c r="J722" i="2"/>
  <c r="K722" i="2" s="1"/>
  <c r="U722" i="2"/>
  <c r="C723" i="2"/>
  <c r="D723" i="2"/>
  <c r="E723" i="2"/>
  <c r="F723" i="2"/>
  <c r="G723" i="2"/>
  <c r="H723" i="2"/>
  <c r="I723" i="2" s="1"/>
  <c r="L723" i="2"/>
  <c r="M723" i="2" s="1"/>
  <c r="N723" i="2"/>
  <c r="O723" i="2"/>
  <c r="P723" i="2" s="1"/>
  <c r="Q723" i="2"/>
  <c r="R723" i="2" s="1"/>
  <c r="S723" i="2"/>
  <c r="T723" i="2" s="1"/>
  <c r="J723" i="2"/>
  <c r="K723" i="2" s="1"/>
  <c r="U723" i="2"/>
  <c r="C724" i="2"/>
  <c r="D724" i="2"/>
  <c r="E724" i="2"/>
  <c r="F724" i="2"/>
  <c r="G724" i="2"/>
  <c r="H724" i="2"/>
  <c r="I724" i="2" s="1"/>
  <c r="L724" i="2"/>
  <c r="M724" i="2" s="1"/>
  <c r="N724" i="2"/>
  <c r="O724" i="2"/>
  <c r="P724" i="2" s="1"/>
  <c r="Q724" i="2"/>
  <c r="R724" i="2" s="1"/>
  <c r="S724" i="2"/>
  <c r="T724" i="2" s="1"/>
  <c r="J724" i="2"/>
  <c r="K724" i="2" s="1"/>
  <c r="U724" i="2"/>
  <c r="C725" i="2"/>
  <c r="D725" i="2"/>
  <c r="E725" i="2"/>
  <c r="F725" i="2"/>
  <c r="G725" i="2"/>
  <c r="H725" i="2"/>
  <c r="I725" i="2" s="1"/>
  <c r="L725" i="2"/>
  <c r="M725" i="2" s="1"/>
  <c r="N725" i="2"/>
  <c r="O725" i="2"/>
  <c r="P725" i="2" s="1"/>
  <c r="Q725" i="2"/>
  <c r="R725" i="2" s="1"/>
  <c r="S725" i="2"/>
  <c r="T725" i="2" s="1"/>
  <c r="J725" i="2"/>
  <c r="K725" i="2" s="1"/>
  <c r="U725" i="2"/>
  <c r="C726" i="2"/>
  <c r="D726" i="2"/>
  <c r="E726" i="2"/>
  <c r="F726" i="2"/>
  <c r="G726" i="2"/>
  <c r="H726" i="2"/>
  <c r="I726" i="2" s="1"/>
  <c r="L726" i="2"/>
  <c r="M726" i="2" s="1"/>
  <c r="N726" i="2"/>
  <c r="O726" i="2"/>
  <c r="P726" i="2" s="1"/>
  <c r="Q726" i="2"/>
  <c r="R726" i="2" s="1"/>
  <c r="S726" i="2"/>
  <c r="T726" i="2" s="1"/>
  <c r="J726" i="2"/>
  <c r="K726" i="2" s="1"/>
  <c r="U726" i="2"/>
  <c r="C727" i="2"/>
  <c r="D727" i="2"/>
  <c r="E727" i="2"/>
  <c r="F727" i="2"/>
  <c r="G727" i="2"/>
  <c r="H727" i="2"/>
  <c r="I727" i="2" s="1"/>
  <c r="L727" i="2"/>
  <c r="M727" i="2" s="1"/>
  <c r="N727" i="2"/>
  <c r="O727" i="2"/>
  <c r="P727" i="2" s="1"/>
  <c r="Q727" i="2"/>
  <c r="R727" i="2" s="1"/>
  <c r="S727" i="2"/>
  <c r="T727" i="2" s="1"/>
  <c r="J727" i="2"/>
  <c r="K727" i="2" s="1"/>
  <c r="U727" i="2"/>
  <c r="C728" i="2"/>
  <c r="D728" i="2"/>
  <c r="E728" i="2"/>
  <c r="F728" i="2"/>
  <c r="G728" i="2"/>
  <c r="H728" i="2"/>
  <c r="I728" i="2" s="1"/>
  <c r="L728" i="2"/>
  <c r="M728" i="2" s="1"/>
  <c r="N728" i="2"/>
  <c r="O728" i="2"/>
  <c r="P728" i="2" s="1"/>
  <c r="Q728" i="2"/>
  <c r="R728" i="2" s="1"/>
  <c r="S728" i="2"/>
  <c r="T728" i="2" s="1"/>
  <c r="J728" i="2"/>
  <c r="K728" i="2" s="1"/>
  <c r="U728" i="2"/>
  <c r="C729" i="2"/>
  <c r="D729" i="2"/>
  <c r="E729" i="2"/>
  <c r="F729" i="2"/>
  <c r="G729" i="2"/>
  <c r="H729" i="2"/>
  <c r="I729" i="2" s="1"/>
  <c r="L729" i="2"/>
  <c r="M729" i="2" s="1"/>
  <c r="N729" i="2"/>
  <c r="O729" i="2"/>
  <c r="P729" i="2" s="1"/>
  <c r="Q729" i="2"/>
  <c r="R729" i="2" s="1"/>
  <c r="S729" i="2"/>
  <c r="T729" i="2" s="1"/>
  <c r="J729" i="2"/>
  <c r="K729" i="2" s="1"/>
  <c r="U729" i="2"/>
  <c r="C730" i="2"/>
  <c r="D730" i="2"/>
  <c r="E730" i="2"/>
  <c r="F730" i="2"/>
  <c r="G730" i="2"/>
  <c r="H730" i="2"/>
  <c r="I730" i="2" s="1"/>
  <c r="L730" i="2"/>
  <c r="M730" i="2" s="1"/>
  <c r="N730" i="2"/>
  <c r="O730" i="2"/>
  <c r="P730" i="2" s="1"/>
  <c r="Q730" i="2"/>
  <c r="R730" i="2" s="1"/>
  <c r="S730" i="2"/>
  <c r="T730" i="2" s="1"/>
  <c r="J730" i="2"/>
  <c r="K730" i="2" s="1"/>
  <c r="U730" i="2"/>
  <c r="C731" i="2"/>
  <c r="D731" i="2"/>
  <c r="E731" i="2"/>
  <c r="F731" i="2"/>
  <c r="G731" i="2"/>
  <c r="H731" i="2"/>
  <c r="I731" i="2" s="1"/>
  <c r="L731" i="2"/>
  <c r="M731" i="2" s="1"/>
  <c r="N731" i="2"/>
  <c r="O731" i="2"/>
  <c r="P731" i="2" s="1"/>
  <c r="Q731" i="2"/>
  <c r="R731" i="2" s="1"/>
  <c r="S731" i="2"/>
  <c r="T731" i="2" s="1"/>
  <c r="J731" i="2"/>
  <c r="K731" i="2" s="1"/>
  <c r="U731" i="2"/>
  <c r="C732" i="2"/>
  <c r="D732" i="2"/>
  <c r="E732" i="2"/>
  <c r="F732" i="2"/>
  <c r="G732" i="2"/>
  <c r="H732" i="2"/>
  <c r="I732" i="2" s="1"/>
  <c r="L732" i="2"/>
  <c r="M732" i="2" s="1"/>
  <c r="N732" i="2"/>
  <c r="O732" i="2"/>
  <c r="P732" i="2" s="1"/>
  <c r="Q732" i="2"/>
  <c r="R732" i="2" s="1"/>
  <c r="S732" i="2"/>
  <c r="T732" i="2" s="1"/>
  <c r="J732" i="2"/>
  <c r="K732" i="2" s="1"/>
  <c r="U732" i="2"/>
  <c r="C733" i="2"/>
  <c r="D733" i="2"/>
  <c r="E733" i="2"/>
  <c r="F733" i="2"/>
  <c r="G733" i="2"/>
  <c r="H733" i="2"/>
  <c r="I733" i="2" s="1"/>
  <c r="L733" i="2"/>
  <c r="M733" i="2" s="1"/>
  <c r="N733" i="2"/>
  <c r="O733" i="2"/>
  <c r="P733" i="2" s="1"/>
  <c r="Q733" i="2"/>
  <c r="R733" i="2" s="1"/>
  <c r="S733" i="2"/>
  <c r="T733" i="2" s="1"/>
  <c r="J733" i="2"/>
  <c r="K733" i="2" s="1"/>
  <c r="U733" i="2"/>
  <c r="C734" i="2"/>
  <c r="D734" i="2"/>
  <c r="E734" i="2"/>
  <c r="F734" i="2"/>
  <c r="G734" i="2"/>
  <c r="H734" i="2"/>
  <c r="I734" i="2" s="1"/>
  <c r="L734" i="2"/>
  <c r="M734" i="2" s="1"/>
  <c r="N734" i="2"/>
  <c r="O734" i="2"/>
  <c r="P734" i="2" s="1"/>
  <c r="Q734" i="2"/>
  <c r="R734" i="2" s="1"/>
  <c r="S734" i="2"/>
  <c r="T734" i="2" s="1"/>
  <c r="J734" i="2"/>
  <c r="K734" i="2" s="1"/>
  <c r="U734" i="2"/>
  <c r="C735" i="2"/>
  <c r="D735" i="2"/>
  <c r="E735" i="2"/>
  <c r="F735" i="2"/>
  <c r="G735" i="2"/>
  <c r="H735" i="2"/>
  <c r="I735" i="2" s="1"/>
  <c r="L735" i="2"/>
  <c r="M735" i="2" s="1"/>
  <c r="N735" i="2"/>
  <c r="O735" i="2"/>
  <c r="P735" i="2" s="1"/>
  <c r="Q735" i="2"/>
  <c r="R735" i="2" s="1"/>
  <c r="S735" i="2"/>
  <c r="T735" i="2" s="1"/>
  <c r="J735" i="2"/>
  <c r="K735" i="2" s="1"/>
  <c r="U735" i="2"/>
  <c r="C736" i="2"/>
  <c r="D736" i="2"/>
  <c r="E736" i="2"/>
  <c r="F736" i="2"/>
  <c r="G736" i="2"/>
  <c r="H736" i="2"/>
  <c r="I736" i="2" s="1"/>
  <c r="L736" i="2"/>
  <c r="M736" i="2" s="1"/>
  <c r="N736" i="2"/>
  <c r="O736" i="2"/>
  <c r="P736" i="2" s="1"/>
  <c r="Q736" i="2"/>
  <c r="R736" i="2" s="1"/>
  <c r="S736" i="2"/>
  <c r="T736" i="2" s="1"/>
  <c r="J736" i="2"/>
  <c r="K736" i="2" s="1"/>
  <c r="U736" i="2"/>
  <c r="C737" i="2"/>
  <c r="D737" i="2"/>
  <c r="E737" i="2"/>
  <c r="F737" i="2"/>
  <c r="G737" i="2"/>
  <c r="H737" i="2"/>
  <c r="I737" i="2" s="1"/>
  <c r="L737" i="2"/>
  <c r="M737" i="2" s="1"/>
  <c r="N737" i="2"/>
  <c r="O737" i="2"/>
  <c r="P737" i="2" s="1"/>
  <c r="Q737" i="2"/>
  <c r="R737" i="2" s="1"/>
  <c r="S737" i="2"/>
  <c r="T737" i="2" s="1"/>
  <c r="J737" i="2"/>
  <c r="K737" i="2" s="1"/>
  <c r="U737" i="2"/>
  <c r="C738" i="2"/>
  <c r="D738" i="2"/>
  <c r="E738" i="2"/>
  <c r="F738" i="2"/>
  <c r="G738" i="2"/>
  <c r="H738" i="2"/>
  <c r="I738" i="2" s="1"/>
  <c r="L738" i="2"/>
  <c r="M738" i="2" s="1"/>
  <c r="N738" i="2"/>
  <c r="O738" i="2"/>
  <c r="P738" i="2" s="1"/>
  <c r="Q738" i="2"/>
  <c r="R738" i="2" s="1"/>
  <c r="S738" i="2"/>
  <c r="T738" i="2" s="1"/>
  <c r="J738" i="2"/>
  <c r="K738" i="2" s="1"/>
  <c r="U738" i="2"/>
  <c r="C739" i="2"/>
  <c r="D739" i="2"/>
  <c r="E739" i="2"/>
  <c r="F739" i="2"/>
  <c r="G739" i="2"/>
  <c r="H739" i="2"/>
  <c r="I739" i="2" s="1"/>
  <c r="L739" i="2"/>
  <c r="M739" i="2" s="1"/>
  <c r="N739" i="2"/>
  <c r="O739" i="2"/>
  <c r="P739" i="2" s="1"/>
  <c r="Q739" i="2"/>
  <c r="R739" i="2" s="1"/>
  <c r="S739" i="2"/>
  <c r="T739" i="2" s="1"/>
  <c r="J739" i="2"/>
  <c r="K739" i="2" s="1"/>
  <c r="U739" i="2"/>
  <c r="C740" i="2"/>
  <c r="D740" i="2"/>
  <c r="E740" i="2"/>
  <c r="F740" i="2"/>
  <c r="G740" i="2"/>
  <c r="H740" i="2"/>
  <c r="I740" i="2" s="1"/>
  <c r="L740" i="2"/>
  <c r="M740" i="2" s="1"/>
  <c r="N740" i="2"/>
  <c r="O740" i="2"/>
  <c r="P740" i="2" s="1"/>
  <c r="Q740" i="2"/>
  <c r="R740" i="2" s="1"/>
  <c r="S740" i="2"/>
  <c r="T740" i="2" s="1"/>
  <c r="J740" i="2"/>
  <c r="K740" i="2" s="1"/>
  <c r="U740" i="2"/>
  <c r="C741" i="2"/>
  <c r="D741" i="2"/>
  <c r="E741" i="2"/>
  <c r="F741" i="2"/>
  <c r="G741" i="2"/>
  <c r="H741" i="2"/>
  <c r="I741" i="2" s="1"/>
  <c r="L741" i="2"/>
  <c r="M741" i="2" s="1"/>
  <c r="N741" i="2"/>
  <c r="O741" i="2"/>
  <c r="P741" i="2" s="1"/>
  <c r="Q741" i="2"/>
  <c r="R741" i="2" s="1"/>
  <c r="S741" i="2"/>
  <c r="T741" i="2" s="1"/>
  <c r="J741" i="2"/>
  <c r="K741" i="2" s="1"/>
  <c r="U741" i="2"/>
  <c r="C742" i="2"/>
  <c r="D742" i="2"/>
  <c r="E742" i="2"/>
  <c r="F742" i="2"/>
  <c r="G742" i="2"/>
  <c r="H742" i="2"/>
  <c r="I742" i="2" s="1"/>
  <c r="L742" i="2"/>
  <c r="M742" i="2" s="1"/>
  <c r="N742" i="2"/>
  <c r="O742" i="2"/>
  <c r="P742" i="2" s="1"/>
  <c r="Q742" i="2"/>
  <c r="R742" i="2" s="1"/>
  <c r="S742" i="2"/>
  <c r="T742" i="2" s="1"/>
  <c r="J742" i="2"/>
  <c r="K742" i="2" s="1"/>
  <c r="U742" i="2"/>
  <c r="C743" i="2"/>
  <c r="D743" i="2"/>
  <c r="E743" i="2"/>
  <c r="F743" i="2"/>
  <c r="G743" i="2"/>
  <c r="H743" i="2"/>
  <c r="I743" i="2" s="1"/>
  <c r="L743" i="2"/>
  <c r="M743" i="2" s="1"/>
  <c r="N743" i="2"/>
  <c r="O743" i="2"/>
  <c r="P743" i="2" s="1"/>
  <c r="Q743" i="2"/>
  <c r="R743" i="2" s="1"/>
  <c r="S743" i="2"/>
  <c r="T743" i="2" s="1"/>
  <c r="J743" i="2"/>
  <c r="K743" i="2" s="1"/>
  <c r="U743" i="2"/>
  <c r="C744" i="2"/>
  <c r="D744" i="2"/>
  <c r="E744" i="2"/>
  <c r="F744" i="2"/>
  <c r="G744" i="2"/>
  <c r="H744" i="2"/>
  <c r="I744" i="2" s="1"/>
  <c r="L744" i="2"/>
  <c r="M744" i="2" s="1"/>
  <c r="N744" i="2"/>
  <c r="O744" i="2"/>
  <c r="P744" i="2" s="1"/>
  <c r="Q744" i="2"/>
  <c r="R744" i="2" s="1"/>
  <c r="S744" i="2"/>
  <c r="T744" i="2" s="1"/>
  <c r="J744" i="2"/>
  <c r="K744" i="2" s="1"/>
  <c r="U744" i="2"/>
  <c r="C745" i="2"/>
  <c r="D745" i="2"/>
  <c r="E745" i="2"/>
  <c r="F745" i="2"/>
  <c r="G745" i="2"/>
  <c r="H745" i="2"/>
  <c r="I745" i="2" s="1"/>
  <c r="L745" i="2"/>
  <c r="M745" i="2" s="1"/>
  <c r="N745" i="2"/>
  <c r="O745" i="2"/>
  <c r="P745" i="2" s="1"/>
  <c r="Q745" i="2"/>
  <c r="R745" i="2" s="1"/>
  <c r="S745" i="2"/>
  <c r="T745" i="2" s="1"/>
  <c r="J745" i="2"/>
  <c r="K745" i="2" s="1"/>
  <c r="U745" i="2"/>
  <c r="C746" i="2"/>
  <c r="D746" i="2"/>
  <c r="E746" i="2"/>
  <c r="F746" i="2"/>
  <c r="G746" i="2"/>
  <c r="H746" i="2"/>
  <c r="I746" i="2" s="1"/>
  <c r="L746" i="2"/>
  <c r="M746" i="2" s="1"/>
  <c r="N746" i="2"/>
  <c r="O746" i="2"/>
  <c r="P746" i="2" s="1"/>
  <c r="Q746" i="2"/>
  <c r="R746" i="2" s="1"/>
  <c r="S746" i="2"/>
  <c r="T746" i="2" s="1"/>
  <c r="J746" i="2"/>
  <c r="K746" i="2" s="1"/>
  <c r="U746" i="2"/>
  <c r="C747" i="2"/>
  <c r="D747" i="2"/>
  <c r="E747" i="2"/>
  <c r="F747" i="2"/>
  <c r="G747" i="2"/>
  <c r="H747" i="2"/>
  <c r="I747" i="2" s="1"/>
  <c r="L747" i="2"/>
  <c r="M747" i="2" s="1"/>
  <c r="N747" i="2"/>
  <c r="O747" i="2"/>
  <c r="P747" i="2" s="1"/>
  <c r="Q747" i="2"/>
  <c r="R747" i="2" s="1"/>
  <c r="S747" i="2"/>
  <c r="T747" i="2" s="1"/>
  <c r="J747" i="2"/>
  <c r="K747" i="2" s="1"/>
  <c r="U747" i="2"/>
  <c r="C748" i="2"/>
  <c r="D748" i="2"/>
  <c r="E748" i="2"/>
  <c r="F748" i="2"/>
  <c r="G748" i="2"/>
  <c r="H748" i="2"/>
  <c r="I748" i="2" s="1"/>
  <c r="L748" i="2"/>
  <c r="M748" i="2" s="1"/>
  <c r="N748" i="2"/>
  <c r="O748" i="2"/>
  <c r="P748" i="2" s="1"/>
  <c r="Q748" i="2"/>
  <c r="R748" i="2" s="1"/>
  <c r="S748" i="2"/>
  <c r="T748" i="2" s="1"/>
  <c r="J748" i="2"/>
  <c r="K748" i="2" s="1"/>
  <c r="U748" i="2"/>
  <c r="C749" i="2"/>
  <c r="D749" i="2"/>
  <c r="E749" i="2"/>
  <c r="F749" i="2"/>
  <c r="G749" i="2"/>
  <c r="H749" i="2"/>
  <c r="I749" i="2" s="1"/>
  <c r="L749" i="2"/>
  <c r="M749" i="2" s="1"/>
  <c r="N749" i="2"/>
  <c r="O749" i="2"/>
  <c r="P749" i="2" s="1"/>
  <c r="Q749" i="2"/>
  <c r="R749" i="2" s="1"/>
  <c r="S749" i="2"/>
  <c r="T749" i="2" s="1"/>
  <c r="J749" i="2"/>
  <c r="K749" i="2" s="1"/>
  <c r="U749" i="2"/>
  <c r="C750" i="2"/>
  <c r="D750" i="2"/>
  <c r="E750" i="2"/>
  <c r="F750" i="2"/>
  <c r="G750" i="2"/>
  <c r="H750" i="2"/>
  <c r="I750" i="2" s="1"/>
  <c r="L750" i="2"/>
  <c r="M750" i="2" s="1"/>
  <c r="N750" i="2"/>
  <c r="O750" i="2"/>
  <c r="P750" i="2" s="1"/>
  <c r="Q750" i="2"/>
  <c r="R750" i="2" s="1"/>
  <c r="S750" i="2"/>
  <c r="T750" i="2" s="1"/>
  <c r="J750" i="2"/>
  <c r="K750" i="2" s="1"/>
  <c r="U750" i="2"/>
  <c r="C751" i="2"/>
  <c r="D751" i="2"/>
  <c r="E751" i="2"/>
  <c r="F751" i="2"/>
  <c r="G751" i="2"/>
  <c r="H751" i="2"/>
  <c r="I751" i="2" s="1"/>
  <c r="L751" i="2"/>
  <c r="M751" i="2" s="1"/>
  <c r="N751" i="2"/>
  <c r="O751" i="2"/>
  <c r="P751" i="2" s="1"/>
  <c r="Q751" i="2"/>
  <c r="R751" i="2" s="1"/>
  <c r="S751" i="2"/>
  <c r="T751" i="2" s="1"/>
  <c r="J751" i="2"/>
  <c r="K751" i="2" s="1"/>
  <c r="U751" i="2"/>
  <c r="C752" i="2"/>
  <c r="D752" i="2"/>
  <c r="E752" i="2"/>
  <c r="F752" i="2"/>
  <c r="G752" i="2"/>
  <c r="H752" i="2"/>
  <c r="I752" i="2" s="1"/>
  <c r="L752" i="2"/>
  <c r="M752" i="2" s="1"/>
  <c r="N752" i="2"/>
  <c r="O752" i="2"/>
  <c r="P752" i="2" s="1"/>
  <c r="Q752" i="2"/>
  <c r="R752" i="2" s="1"/>
  <c r="S752" i="2"/>
  <c r="T752" i="2" s="1"/>
  <c r="J752" i="2"/>
  <c r="K752" i="2" s="1"/>
  <c r="U752" i="2"/>
  <c r="C753" i="2"/>
  <c r="D753" i="2"/>
  <c r="E753" i="2"/>
  <c r="F753" i="2"/>
  <c r="G753" i="2"/>
  <c r="H753" i="2"/>
  <c r="I753" i="2" s="1"/>
  <c r="L753" i="2"/>
  <c r="M753" i="2" s="1"/>
  <c r="N753" i="2"/>
  <c r="O753" i="2"/>
  <c r="P753" i="2" s="1"/>
  <c r="Q753" i="2"/>
  <c r="R753" i="2" s="1"/>
  <c r="S753" i="2"/>
  <c r="T753" i="2" s="1"/>
  <c r="J753" i="2"/>
  <c r="K753" i="2" s="1"/>
  <c r="U753" i="2"/>
  <c r="C754" i="2"/>
  <c r="D754" i="2"/>
  <c r="E754" i="2"/>
  <c r="F754" i="2"/>
  <c r="G754" i="2"/>
  <c r="H754" i="2"/>
  <c r="I754" i="2" s="1"/>
  <c r="L754" i="2"/>
  <c r="M754" i="2" s="1"/>
  <c r="N754" i="2"/>
  <c r="O754" i="2"/>
  <c r="P754" i="2" s="1"/>
  <c r="Q754" i="2"/>
  <c r="R754" i="2" s="1"/>
  <c r="S754" i="2"/>
  <c r="T754" i="2" s="1"/>
  <c r="J754" i="2"/>
  <c r="K754" i="2" s="1"/>
  <c r="U754" i="2"/>
  <c r="C755" i="2"/>
  <c r="D755" i="2"/>
  <c r="E755" i="2"/>
  <c r="F755" i="2"/>
  <c r="G755" i="2"/>
  <c r="H755" i="2"/>
  <c r="I755" i="2" s="1"/>
  <c r="L755" i="2"/>
  <c r="M755" i="2" s="1"/>
  <c r="N755" i="2"/>
  <c r="O755" i="2"/>
  <c r="P755" i="2" s="1"/>
  <c r="Q755" i="2"/>
  <c r="R755" i="2" s="1"/>
  <c r="S755" i="2"/>
  <c r="T755" i="2" s="1"/>
  <c r="J755" i="2"/>
  <c r="K755" i="2" s="1"/>
  <c r="U755" i="2"/>
  <c r="C756" i="2"/>
  <c r="D756" i="2"/>
  <c r="E756" i="2"/>
  <c r="F756" i="2"/>
  <c r="G756" i="2"/>
  <c r="H756" i="2"/>
  <c r="I756" i="2" s="1"/>
  <c r="L756" i="2"/>
  <c r="M756" i="2" s="1"/>
  <c r="N756" i="2"/>
  <c r="O756" i="2"/>
  <c r="P756" i="2" s="1"/>
  <c r="Q756" i="2"/>
  <c r="R756" i="2" s="1"/>
  <c r="S756" i="2"/>
  <c r="T756" i="2" s="1"/>
  <c r="J756" i="2"/>
  <c r="K756" i="2" s="1"/>
  <c r="U756" i="2"/>
  <c r="C757" i="2"/>
  <c r="D757" i="2"/>
  <c r="E757" i="2"/>
  <c r="F757" i="2"/>
  <c r="G757" i="2"/>
  <c r="H757" i="2"/>
  <c r="I757" i="2" s="1"/>
  <c r="L757" i="2"/>
  <c r="M757" i="2" s="1"/>
  <c r="N757" i="2"/>
  <c r="O757" i="2"/>
  <c r="P757" i="2" s="1"/>
  <c r="Q757" i="2"/>
  <c r="R757" i="2" s="1"/>
  <c r="S757" i="2"/>
  <c r="T757" i="2" s="1"/>
  <c r="J757" i="2"/>
  <c r="K757" i="2" s="1"/>
  <c r="U757" i="2"/>
  <c r="C758" i="2"/>
  <c r="D758" i="2"/>
  <c r="E758" i="2"/>
  <c r="F758" i="2"/>
  <c r="G758" i="2"/>
  <c r="H758" i="2"/>
  <c r="I758" i="2" s="1"/>
  <c r="L758" i="2"/>
  <c r="M758" i="2" s="1"/>
  <c r="N758" i="2"/>
  <c r="O758" i="2"/>
  <c r="P758" i="2" s="1"/>
  <c r="Q758" i="2"/>
  <c r="R758" i="2" s="1"/>
  <c r="S758" i="2"/>
  <c r="T758" i="2" s="1"/>
  <c r="J758" i="2"/>
  <c r="K758" i="2" s="1"/>
  <c r="U758" i="2"/>
  <c r="C759" i="2"/>
  <c r="D759" i="2"/>
  <c r="E759" i="2"/>
  <c r="F759" i="2"/>
  <c r="G759" i="2"/>
  <c r="H759" i="2"/>
  <c r="I759" i="2" s="1"/>
  <c r="L759" i="2"/>
  <c r="M759" i="2" s="1"/>
  <c r="N759" i="2"/>
  <c r="O759" i="2"/>
  <c r="P759" i="2" s="1"/>
  <c r="Q759" i="2"/>
  <c r="R759" i="2" s="1"/>
  <c r="S759" i="2"/>
  <c r="T759" i="2" s="1"/>
  <c r="J759" i="2"/>
  <c r="K759" i="2" s="1"/>
  <c r="U759" i="2"/>
  <c r="C760" i="2"/>
  <c r="D760" i="2"/>
  <c r="E760" i="2"/>
  <c r="F760" i="2"/>
  <c r="G760" i="2"/>
  <c r="H760" i="2"/>
  <c r="I760" i="2" s="1"/>
  <c r="L760" i="2"/>
  <c r="M760" i="2" s="1"/>
  <c r="N760" i="2"/>
  <c r="O760" i="2"/>
  <c r="P760" i="2" s="1"/>
  <c r="Q760" i="2"/>
  <c r="R760" i="2" s="1"/>
  <c r="S760" i="2"/>
  <c r="T760" i="2" s="1"/>
  <c r="J760" i="2"/>
  <c r="K760" i="2" s="1"/>
  <c r="U760" i="2"/>
  <c r="C761" i="2"/>
  <c r="D761" i="2"/>
  <c r="E761" i="2"/>
  <c r="F761" i="2"/>
  <c r="G761" i="2"/>
  <c r="H761" i="2"/>
  <c r="I761" i="2" s="1"/>
  <c r="L761" i="2"/>
  <c r="M761" i="2" s="1"/>
  <c r="N761" i="2"/>
  <c r="O761" i="2"/>
  <c r="P761" i="2" s="1"/>
  <c r="Q761" i="2"/>
  <c r="R761" i="2" s="1"/>
  <c r="S761" i="2"/>
  <c r="T761" i="2" s="1"/>
  <c r="J761" i="2"/>
  <c r="K761" i="2" s="1"/>
  <c r="U761" i="2"/>
  <c r="C762" i="2"/>
  <c r="D762" i="2"/>
  <c r="E762" i="2"/>
  <c r="F762" i="2"/>
  <c r="G762" i="2"/>
  <c r="H762" i="2"/>
  <c r="I762" i="2" s="1"/>
  <c r="L762" i="2"/>
  <c r="M762" i="2" s="1"/>
  <c r="N762" i="2"/>
  <c r="O762" i="2"/>
  <c r="P762" i="2" s="1"/>
  <c r="Q762" i="2"/>
  <c r="R762" i="2" s="1"/>
  <c r="S762" i="2"/>
  <c r="T762" i="2" s="1"/>
  <c r="J762" i="2"/>
  <c r="K762" i="2" s="1"/>
  <c r="U762" i="2"/>
  <c r="C763" i="2"/>
  <c r="D763" i="2"/>
  <c r="E763" i="2"/>
  <c r="F763" i="2"/>
  <c r="G763" i="2"/>
  <c r="H763" i="2"/>
  <c r="I763" i="2" s="1"/>
  <c r="L763" i="2"/>
  <c r="M763" i="2" s="1"/>
  <c r="N763" i="2"/>
  <c r="O763" i="2"/>
  <c r="P763" i="2" s="1"/>
  <c r="Q763" i="2"/>
  <c r="R763" i="2" s="1"/>
  <c r="S763" i="2"/>
  <c r="T763" i="2" s="1"/>
  <c r="J763" i="2"/>
  <c r="K763" i="2" s="1"/>
  <c r="U763" i="2"/>
  <c r="C764" i="2"/>
  <c r="D764" i="2"/>
  <c r="E764" i="2"/>
  <c r="F764" i="2"/>
  <c r="G764" i="2"/>
  <c r="H764" i="2"/>
  <c r="I764" i="2" s="1"/>
  <c r="L764" i="2"/>
  <c r="M764" i="2" s="1"/>
  <c r="N764" i="2"/>
  <c r="O764" i="2"/>
  <c r="P764" i="2" s="1"/>
  <c r="Q764" i="2"/>
  <c r="R764" i="2" s="1"/>
  <c r="S764" i="2"/>
  <c r="T764" i="2" s="1"/>
  <c r="J764" i="2"/>
  <c r="K764" i="2" s="1"/>
  <c r="U764" i="2"/>
  <c r="C765" i="2"/>
  <c r="D765" i="2"/>
  <c r="E765" i="2"/>
  <c r="F765" i="2"/>
  <c r="G765" i="2"/>
  <c r="H765" i="2"/>
  <c r="I765" i="2" s="1"/>
  <c r="L765" i="2"/>
  <c r="M765" i="2" s="1"/>
  <c r="N765" i="2"/>
  <c r="O765" i="2"/>
  <c r="P765" i="2" s="1"/>
  <c r="Q765" i="2"/>
  <c r="R765" i="2" s="1"/>
  <c r="S765" i="2"/>
  <c r="T765" i="2" s="1"/>
  <c r="J765" i="2"/>
  <c r="K765" i="2" s="1"/>
  <c r="U765" i="2"/>
  <c r="C766" i="2"/>
  <c r="D766" i="2"/>
  <c r="E766" i="2"/>
  <c r="F766" i="2"/>
  <c r="G766" i="2"/>
  <c r="H766" i="2"/>
  <c r="I766" i="2" s="1"/>
  <c r="L766" i="2"/>
  <c r="M766" i="2" s="1"/>
  <c r="N766" i="2"/>
  <c r="O766" i="2"/>
  <c r="P766" i="2" s="1"/>
  <c r="Q766" i="2"/>
  <c r="R766" i="2" s="1"/>
  <c r="S766" i="2"/>
  <c r="T766" i="2" s="1"/>
  <c r="J766" i="2"/>
  <c r="K766" i="2" s="1"/>
  <c r="U766" i="2"/>
  <c r="C767" i="2"/>
  <c r="D767" i="2"/>
  <c r="E767" i="2"/>
  <c r="F767" i="2"/>
  <c r="G767" i="2"/>
  <c r="H767" i="2"/>
  <c r="I767" i="2" s="1"/>
  <c r="L767" i="2"/>
  <c r="M767" i="2" s="1"/>
  <c r="N767" i="2"/>
  <c r="O767" i="2"/>
  <c r="P767" i="2" s="1"/>
  <c r="Q767" i="2"/>
  <c r="R767" i="2" s="1"/>
  <c r="S767" i="2"/>
  <c r="T767" i="2" s="1"/>
  <c r="J767" i="2"/>
  <c r="K767" i="2" s="1"/>
  <c r="U767" i="2"/>
  <c r="C768" i="2"/>
  <c r="D768" i="2"/>
  <c r="E768" i="2"/>
  <c r="F768" i="2"/>
  <c r="G768" i="2"/>
  <c r="H768" i="2"/>
  <c r="I768" i="2" s="1"/>
  <c r="L768" i="2"/>
  <c r="M768" i="2" s="1"/>
  <c r="N768" i="2"/>
  <c r="O768" i="2"/>
  <c r="P768" i="2" s="1"/>
  <c r="Q768" i="2"/>
  <c r="R768" i="2" s="1"/>
  <c r="S768" i="2"/>
  <c r="T768" i="2" s="1"/>
  <c r="J768" i="2"/>
  <c r="K768" i="2" s="1"/>
  <c r="U768" i="2"/>
  <c r="C769" i="2"/>
  <c r="D769" i="2"/>
  <c r="E769" i="2"/>
  <c r="F769" i="2"/>
  <c r="G769" i="2"/>
  <c r="H769" i="2"/>
  <c r="I769" i="2" s="1"/>
  <c r="L769" i="2"/>
  <c r="M769" i="2" s="1"/>
  <c r="N769" i="2"/>
  <c r="O769" i="2"/>
  <c r="P769" i="2" s="1"/>
  <c r="Q769" i="2"/>
  <c r="R769" i="2" s="1"/>
  <c r="S769" i="2"/>
  <c r="T769" i="2" s="1"/>
  <c r="J769" i="2"/>
  <c r="K769" i="2" s="1"/>
  <c r="U769" i="2"/>
  <c r="C770" i="2"/>
  <c r="D770" i="2"/>
  <c r="E770" i="2"/>
  <c r="F770" i="2"/>
  <c r="G770" i="2"/>
  <c r="H770" i="2"/>
  <c r="I770" i="2" s="1"/>
  <c r="L770" i="2"/>
  <c r="M770" i="2" s="1"/>
  <c r="N770" i="2"/>
  <c r="O770" i="2"/>
  <c r="P770" i="2" s="1"/>
  <c r="Q770" i="2"/>
  <c r="R770" i="2" s="1"/>
  <c r="S770" i="2"/>
  <c r="T770" i="2" s="1"/>
  <c r="J770" i="2"/>
  <c r="K770" i="2" s="1"/>
  <c r="U770" i="2"/>
  <c r="C771" i="2"/>
  <c r="D771" i="2"/>
  <c r="E771" i="2"/>
  <c r="F771" i="2"/>
  <c r="G771" i="2"/>
  <c r="H771" i="2"/>
  <c r="I771" i="2" s="1"/>
  <c r="L771" i="2"/>
  <c r="M771" i="2" s="1"/>
  <c r="N771" i="2"/>
  <c r="O771" i="2"/>
  <c r="P771" i="2" s="1"/>
  <c r="Q771" i="2"/>
  <c r="R771" i="2" s="1"/>
  <c r="S771" i="2"/>
  <c r="T771" i="2" s="1"/>
  <c r="J771" i="2"/>
  <c r="K771" i="2" s="1"/>
  <c r="U771" i="2"/>
  <c r="C772" i="2"/>
  <c r="D772" i="2"/>
  <c r="E772" i="2"/>
  <c r="F772" i="2"/>
  <c r="G772" i="2"/>
  <c r="H772" i="2"/>
  <c r="I772" i="2" s="1"/>
  <c r="L772" i="2"/>
  <c r="M772" i="2" s="1"/>
  <c r="N772" i="2"/>
  <c r="O772" i="2"/>
  <c r="P772" i="2" s="1"/>
  <c r="Q772" i="2"/>
  <c r="R772" i="2" s="1"/>
  <c r="S772" i="2"/>
  <c r="T772" i="2" s="1"/>
  <c r="J772" i="2"/>
  <c r="K772" i="2" s="1"/>
  <c r="U772" i="2"/>
  <c r="C773" i="2"/>
  <c r="D773" i="2"/>
  <c r="E773" i="2"/>
  <c r="F773" i="2"/>
  <c r="G773" i="2"/>
  <c r="H773" i="2"/>
  <c r="I773" i="2" s="1"/>
  <c r="L773" i="2"/>
  <c r="M773" i="2" s="1"/>
  <c r="N773" i="2"/>
  <c r="O773" i="2"/>
  <c r="P773" i="2" s="1"/>
  <c r="Q773" i="2"/>
  <c r="R773" i="2" s="1"/>
  <c r="S773" i="2"/>
  <c r="T773" i="2" s="1"/>
  <c r="J773" i="2"/>
  <c r="K773" i="2" s="1"/>
  <c r="U773" i="2"/>
  <c r="C774" i="2"/>
  <c r="D774" i="2"/>
  <c r="E774" i="2"/>
  <c r="F774" i="2"/>
  <c r="G774" i="2"/>
  <c r="H774" i="2"/>
  <c r="I774" i="2" s="1"/>
  <c r="L774" i="2"/>
  <c r="M774" i="2" s="1"/>
  <c r="N774" i="2"/>
  <c r="O774" i="2"/>
  <c r="P774" i="2" s="1"/>
  <c r="Q774" i="2"/>
  <c r="R774" i="2" s="1"/>
  <c r="S774" i="2"/>
  <c r="T774" i="2" s="1"/>
  <c r="J774" i="2"/>
  <c r="K774" i="2" s="1"/>
  <c r="U774" i="2"/>
  <c r="C775" i="2"/>
  <c r="D775" i="2"/>
  <c r="E775" i="2"/>
  <c r="F775" i="2"/>
  <c r="G775" i="2"/>
  <c r="H775" i="2"/>
  <c r="I775" i="2" s="1"/>
  <c r="L775" i="2"/>
  <c r="M775" i="2" s="1"/>
  <c r="N775" i="2"/>
  <c r="O775" i="2"/>
  <c r="P775" i="2" s="1"/>
  <c r="Q775" i="2"/>
  <c r="R775" i="2" s="1"/>
  <c r="S775" i="2"/>
  <c r="T775" i="2" s="1"/>
  <c r="J775" i="2"/>
  <c r="K775" i="2" s="1"/>
  <c r="U775" i="2"/>
  <c r="C776" i="2"/>
  <c r="D776" i="2"/>
  <c r="E776" i="2"/>
  <c r="F776" i="2"/>
  <c r="G776" i="2"/>
  <c r="H776" i="2"/>
  <c r="I776" i="2" s="1"/>
  <c r="L776" i="2"/>
  <c r="M776" i="2" s="1"/>
  <c r="N776" i="2"/>
  <c r="O776" i="2"/>
  <c r="P776" i="2" s="1"/>
  <c r="Q776" i="2"/>
  <c r="R776" i="2" s="1"/>
  <c r="S776" i="2"/>
  <c r="T776" i="2" s="1"/>
  <c r="J776" i="2"/>
  <c r="K776" i="2" s="1"/>
  <c r="U776" i="2"/>
  <c r="C777" i="2"/>
  <c r="D777" i="2"/>
  <c r="E777" i="2"/>
  <c r="F777" i="2"/>
  <c r="G777" i="2"/>
  <c r="H777" i="2"/>
  <c r="I777" i="2" s="1"/>
  <c r="L777" i="2"/>
  <c r="M777" i="2" s="1"/>
  <c r="N777" i="2"/>
  <c r="O777" i="2"/>
  <c r="P777" i="2" s="1"/>
  <c r="Q777" i="2"/>
  <c r="R777" i="2" s="1"/>
  <c r="S777" i="2"/>
  <c r="T777" i="2" s="1"/>
  <c r="J777" i="2"/>
  <c r="K777" i="2" s="1"/>
  <c r="U777" i="2"/>
  <c r="C778" i="2"/>
  <c r="D778" i="2"/>
  <c r="E778" i="2"/>
  <c r="F778" i="2"/>
  <c r="G778" i="2"/>
  <c r="H778" i="2"/>
  <c r="I778" i="2" s="1"/>
  <c r="L778" i="2"/>
  <c r="M778" i="2" s="1"/>
  <c r="N778" i="2"/>
  <c r="O778" i="2"/>
  <c r="P778" i="2" s="1"/>
  <c r="Q778" i="2"/>
  <c r="R778" i="2" s="1"/>
  <c r="S778" i="2"/>
  <c r="T778" i="2" s="1"/>
  <c r="J778" i="2"/>
  <c r="K778" i="2" s="1"/>
  <c r="U778" i="2"/>
  <c r="C779" i="2"/>
  <c r="D779" i="2"/>
  <c r="E779" i="2"/>
  <c r="F779" i="2"/>
  <c r="G779" i="2"/>
  <c r="H779" i="2"/>
  <c r="I779" i="2" s="1"/>
  <c r="L779" i="2"/>
  <c r="M779" i="2" s="1"/>
  <c r="N779" i="2"/>
  <c r="O779" i="2"/>
  <c r="P779" i="2" s="1"/>
  <c r="Q779" i="2"/>
  <c r="R779" i="2" s="1"/>
  <c r="S779" i="2"/>
  <c r="T779" i="2" s="1"/>
  <c r="J779" i="2"/>
  <c r="K779" i="2" s="1"/>
  <c r="U779" i="2"/>
  <c r="C780" i="2"/>
  <c r="D780" i="2"/>
  <c r="E780" i="2"/>
  <c r="F780" i="2"/>
  <c r="G780" i="2"/>
  <c r="H780" i="2"/>
  <c r="I780" i="2" s="1"/>
  <c r="L780" i="2"/>
  <c r="M780" i="2" s="1"/>
  <c r="N780" i="2"/>
  <c r="O780" i="2"/>
  <c r="P780" i="2" s="1"/>
  <c r="Q780" i="2"/>
  <c r="R780" i="2" s="1"/>
  <c r="S780" i="2"/>
  <c r="T780" i="2" s="1"/>
  <c r="J780" i="2"/>
  <c r="K780" i="2" s="1"/>
  <c r="U780" i="2"/>
  <c r="C781" i="2"/>
  <c r="D781" i="2"/>
  <c r="E781" i="2"/>
  <c r="F781" i="2"/>
  <c r="G781" i="2"/>
  <c r="H781" i="2"/>
  <c r="I781" i="2" s="1"/>
  <c r="L781" i="2"/>
  <c r="M781" i="2" s="1"/>
  <c r="N781" i="2"/>
  <c r="O781" i="2"/>
  <c r="P781" i="2" s="1"/>
  <c r="Q781" i="2"/>
  <c r="R781" i="2" s="1"/>
  <c r="S781" i="2"/>
  <c r="T781" i="2" s="1"/>
  <c r="J781" i="2"/>
  <c r="K781" i="2" s="1"/>
  <c r="U781" i="2"/>
  <c r="C782" i="2"/>
  <c r="D782" i="2"/>
  <c r="E782" i="2"/>
  <c r="F782" i="2"/>
  <c r="G782" i="2"/>
  <c r="H782" i="2"/>
  <c r="I782" i="2" s="1"/>
  <c r="L782" i="2"/>
  <c r="M782" i="2" s="1"/>
  <c r="N782" i="2"/>
  <c r="O782" i="2"/>
  <c r="P782" i="2" s="1"/>
  <c r="Q782" i="2"/>
  <c r="R782" i="2" s="1"/>
  <c r="S782" i="2"/>
  <c r="T782" i="2" s="1"/>
  <c r="J782" i="2"/>
  <c r="K782" i="2" s="1"/>
  <c r="U782" i="2"/>
  <c r="C783" i="2"/>
  <c r="D783" i="2"/>
  <c r="E783" i="2"/>
  <c r="F783" i="2"/>
  <c r="G783" i="2"/>
  <c r="H783" i="2"/>
  <c r="I783" i="2" s="1"/>
  <c r="L783" i="2"/>
  <c r="M783" i="2" s="1"/>
  <c r="N783" i="2"/>
  <c r="O783" i="2"/>
  <c r="P783" i="2" s="1"/>
  <c r="Q783" i="2"/>
  <c r="R783" i="2" s="1"/>
  <c r="S783" i="2"/>
  <c r="T783" i="2" s="1"/>
  <c r="J783" i="2"/>
  <c r="K783" i="2" s="1"/>
  <c r="U783" i="2"/>
  <c r="C784" i="2"/>
  <c r="D784" i="2"/>
  <c r="E784" i="2"/>
  <c r="F784" i="2"/>
  <c r="G784" i="2"/>
  <c r="H784" i="2"/>
  <c r="I784" i="2" s="1"/>
  <c r="L784" i="2"/>
  <c r="M784" i="2" s="1"/>
  <c r="N784" i="2"/>
  <c r="O784" i="2"/>
  <c r="P784" i="2" s="1"/>
  <c r="Q784" i="2"/>
  <c r="R784" i="2" s="1"/>
  <c r="S784" i="2"/>
  <c r="T784" i="2" s="1"/>
  <c r="J784" i="2"/>
  <c r="K784" i="2" s="1"/>
  <c r="U784" i="2"/>
  <c r="C785" i="2"/>
  <c r="D785" i="2"/>
  <c r="E785" i="2"/>
  <c r="F785" i="2"/>
  <c r="G785" i="2"/>
  <c r="H785" i="2"/>
  <c r="I785" i="2" s="1"/>
  <c r="L785" i="2"/>
  <c r="M785" i="2" s="1"/>
  <c r="N785" i="2"/>
  <c r="O785" i="2"/>
  <c r="P785" i="2" s="1"/>
  <c r="Q785" i="2"/>
  <c r="R785" i="2" s="1"/>
  <c r="S785" i="2"/>
  <c r="T785" i="2" s="1"/>
  <c r="J785" i="2"/>
  <c r="K785" i="2" s="1"/>
  <c r="U785" i="2"/>
  <c r="C786" i="2"/>
  <c r="D786" i="2"/>
  <c r="E786" i="2"/>
  <c r="F786" i="2"/>
  <c r="G786" i="2"/>
  <c r="H786" i="2"/>
  <c r="I786" i="2" s="1"/>
  <c r="L786" i="2"/>
  <c r="M786" i="2" s="1"/>
  <c r="N786" i="2"/>
  <c r="O786" i="2"/>
  <c r="P786" i="2" s="1"/>
  <c r="Q786" i="2"/>
  <c r="R786" i="2" s="1"/>
  <c r="S786" i="2"/>
  <c r="T786" i="2" s="1"/>
  <c r="J786" i="2"/>
  <c r="K786" i="2" s="1"/>
  <c r="U786" i="2"/>
  <c r="C787" i="2"/>
  <c r="D787" i="2"/>
  <c r="E787" i="2"/>
  <c r="F787" i="2"/>
  <c r="G787" i="2"/>
  <c r="H787" i="2"/>
  <c r="I787" i="2" s="1"/>
  <c r="L787" i="2"/>
  <c r="M787" i="2" s="1"/>
  <c r="N787" i="2"/>
  <c r="O787" i="2"/>
  <c r="P787" i="2" s="1"/>
  <c r="Q787" i="2"/>
  <c r="R787" i="2" s="1"/>
  <c r="S787" i="2"/>
  <c r="T787" i="2" s="1"/>
  <c r="J787" i="2"/>
  <c r="K787" i="2" s="1"/>
  <c r="U787" i="2"/>
  <c r="C788" i="2"/>
  <c r="D788" i="2"/>
  <c r="E788" i="2"/>
  <c r="F788" i="2"/>
  <c r="G788" i="2"/>
  <c r="H788" i="2"/>
  <c r="I788" i="2" s="1"/>
  <c r="L788" i="2"/>
  <c r="M788" i="2" s="1"/>
  <c r="N788" i="2"/>
  <c r="O788" i="2"/>
  <c r="P788" i="2" s="1"/>
  <c r="Q788" i="2"/>
  <c r="R788" i="2" s="1"/>
  <c r="S788" i="2"/>
  <c r="T788" i="2" s="1"/>
  <c r="J788" i="2"/>
  <c r="K788" i="2" s="1"/>
  <c r="U788" i="2"/>
  <c r="C789" i="2"/>
  <c r="D789" i="2"/>
  <c r="E789" i="2"/>
  <c r="F789" i="2"/>
  <c r="G789" i="2"/>
  <c r="H789" i="2"/>
  <c r="I789" i="2" s="1"/>
  <c r="L789" i="2"/>
  <c r="M789" i="2" s="1"/>
  <c r="N789" i="2"/>
  <c r="O789" i="2"/>
  <c r="P789" i="2" s="1"/>
  <c r="Q789" i="2"/>
  <c r="R789" i="2" s="1"/>
  <c r="S789" i="2"/>
  <c r="T789" i="2" s="1"/>
  <c r="J789" i="2"/>
  <c r="K789" i="2" s="1"/>
  <c r="U789" i="2"/>
  <c r="C790" i="2"/>
  <c r="D790" i="2"/>
  <c r="E790" i="2"/>
  <c r="F790" i="2"/>
  <c r="G790" i="2"/>
  <c r="H790" i="2"/>
  <c r="I790" i="2" s="1"/>
  <c r="L790" i="2"/>
  <c r="M790" i="2" s="1"/>
  <c r="N790" i="2"/>
  <c r="O790" i="2"/>
  <c r="P790" i="2" s="1"/>
  <c r="Q790" i="2"/>
  <c r="R790" i="2" s="1"/>
  <c r="S790" i="2"/>
  <c r="T790" i="2" s="1"/>
  <c r="J790" i="2"/>
  <c r="K790" i="2" s="1"/>
  <c r="U790" i="2"/>
  <c r="C791" i="2"/>
  <c r="D791" i="2"/>
  <c r="E791" i="2"/>
  <c r="F791" i="2"/>
  <c r="G791" i="2"/>
  <c r="H791" i="2"/>
  <c r="I791" i="2" s="1"/>
  <c r="L791" i="2"/>
  <c r="M791" i="2" s="1"/>
  <c r="N791" i="2"/>
  <c r="O791" i="2"/>
  <c r="P791" i="2" s="1"/>
  <c r="Q791" i="2"/>
  <c r="R791" i="2" s="1"/>
  <c r="S791" i="2"/>
  <c r="T791" i="2" s="1"/>
  <c r="J791" i="2"/>
  <c r="K791" i="2" s="1"/>
  <c r="U791" i="2"/>
  <c r="C792" i="2"/>
  <c r="D792" i="2"/>
  <c r="E792" i="2"/>
  <c r="F792" i="2"/>
  <c r="G792" i="2"/>
  <c r="H792" i="2"/>
  <c r="I792" i="2" s="1"/>
  <c r="L792" i="2"/>
  <c r="M792" i="2" s="1"/>
  <c r="N792" i="2"/>
  <c r="O792" i="2"/>
  <c r="P792" i="2" s="1"/>
  <c r="Q792" i="2"/>
  <c r="R792" i="2" s="1"/>
  <c r="S792" i="2"/>
  <c r="T792" i="2" s="1"/>
  <c r="J792" i="2"/>
  <c r="K792" i="2" s="1"/>
  <c r="U792" i="2"/>
  <c r="C793" i="2"/>
  <c r="D793" i="2"/>
  <c r="E793" i="2"/>
  <c r="F793" i="2"/>
  <c r="G793" i="2"/>
  <c r="H793" i="2"/>
  <c r="I793" i="2" s="1"/>
  <c r="L793" i="2"/>
  <c r="M793" i="2" s="1"/>
  <c r="N793" i="2"/>
  <c r="O793" i="2"/>
  <c r="P793" i="2" s="1"/>
  <c r="Q793" i="2"/>
  <c r="R793" i="2" s="1"/>
  <c r="S793" i="2"/>
  <c r="T793" i="2" s="1"/>
  <c r="J793" i="2"/>
  <c r="K793" i="2" s="1"/>
  <c r="U793" i="2"/>
  <c r="C794" i="2"/>
  <c r="D794" i="2"/>
  <c r="E794" i="2"/>
  <c r="F794" i="2"/>
  <c r="G794" i="2"/>
  <c r="H794" i="2"/>
  <c r="I794" i="2" s="1"/>
  <c r="L794" i="2"/>
  <c r="M794" i="2" s="1"/>
  <c r="N794" i="2"/>
  <c r="O794" i="2"/>
  <c r="P794" i="2" s="1"/>
  <c r="Q794" i="2"/>
  <c r="R794" i="2" s="1"/>
  <c r="S794" i="2"/>
  <c r="T794" i="2" s="1"/>
  <c r="J794" i="2"/>
  <c r="K794" i="2" s="1"/>
  <c r="U794" i="2"/>
  <c r="C795" i="2"/>
  <c r="D795" i="2"/>
  <c r="E795" i="2"/>
  <c r="F795" i="2"/>
  <c r="G795" i="2"/>
  <c r="H795" i="2"/>
  <c r="I795" i="2" s="1"/>
  <c r="L795" i="2"/>
  <c r="M795" i="2" s="1"/>
  <c r="N795" i="2"/>
  <c r="O795" i="2"/>
  <c r="P795" i="2" s="1"/>
  <c r="Q795" i="2"/>
  <c r="R795" i="2" s="1"/>
  <c r="S795" i="2"/>
  <c r="T795" i="2" s="1"/>
  <c r="J795" i="2"/>
  <c r="K795" i="2" s="1"/>
  <c r="U795" i="2"/>
  <c r="C796" i="2"/>
  <c r="D796" i="2"/>
  <c r="E796" i="2"/>
  <c r="F796" i="2"/>
  <c r="G796" i="2"/>
  <c r="H796" i="2"/>
  <c r="I796" i="2" s="1"/>
  <c r="L796" i="2"/>
  <c r="M796" i="2" s="1"/>
  <c r="N796" i="2"/>
  <c r="O796" i="2"/>
  <c r="P796" i="2" s="1"/>
  <c r="Q796" i="2"/>
  <c r="R796" i="2" s="1"/>
  <c r="S796" i="2"/>
  <c r="T796" i="2" s="1"/>
  <c r="J796" i="2"/>
  <c r="K796" i="2" s="1"/>
  <c r="U796" i="2"/>
  <c r="C797" i="2"/>
  <c r="D797" i="2"/>
  <c r="E797" i="2"/>
  <c r="F797" i="2"/>
  <c r="G797" i="2"/>
  <c r="H797" i="2"/>
  <c r="I797" i="2" s="1"/>
  <c r="L797" i="2"/>
  <c r="M797" i="2" s="1"/>
  <c r="N797" i="2"/>
  <c r="O797" i="2"/>
  <c r="P797" i="2" s="1"/>
  <c r="Q797" i="2"/>
  <c r="R797" i="2" s="1"/>
  <c r="S797" i="2"/>
  <c r="T797" i="2" s="1"/>
  <c r="J797" i="2"/>
  <c r="K797" i="2" s="1"/>
  <c r="U797" i="2"/>
  <c r="C798" i="2"/>
  <c r="D798" i="2"/>
  <c r="E798" i="2"/>
  <c r="F798" i="2"/>
  <c r="G798" i="2"/>
  <c r="H798" i="2"/>
  <c r="I798" i="2" s="1"/>
  <c r="L798" i="2"/>
  <c r="M798" i="2" s="1"/>
  <c r="N798" i="2"/>
  <c r="O798" i="2"/>
  <c r="P798" i="2" s="1"/>
  <c r="Q798" i="2"/>
  <c r="R798" i="2" s="1"/>
  <c r="S798" i="2"/>
  <c r="T798" i="2" s="1"/>
  <c r="J798" i="2"/>
  <c r="K798" i="2" s="1"/>
  <c r="U798" i="2"/>
  <c r="C799" i="2"/>
  <c r="D799" i="2"/>
  <c r="E799" i="2"/>
  <c r="F799" i="2"/>
  <c r="G799" i="2"/>
  <c r="H799" i="2"/>
  <c r="I799" i="2" s="1"/>
  <c r="L799" i="2"/>
  <c r="M799" i="2" s="1"/>
  <c r="N799" i="2"/>
  <c r="O799" i="2"/>
  <c r="P799" i="2" s="1"/>
  <c r="Q799" i="2"/>
  <c r="R799" i="2" s="1"/>
  <c r="S799" i="2"/>
  <c r="T799" i="2" s="1"/>
  <c r="J799" i="2"/>
  <c r="K799" i="2" s="1"/>
  <c r="U799" i="2"/>
  <c r="C800" i="2"/>
  <c r="D800" i="2"/>
  <c r="E800" i="2"/>
  <c r="F800" i="2"/>
  <c r="G800" i="2"/>
  <c r="H800" i="2"/>
  <c r="I800" i="2" s="1"/>
  <c r="L800" i="2"/>
  <c r="M800" i="2" s="1"/>
  <c r="N800" i="2"/>
  <c r="O800" i="2"/>
  <c r="P800" i="2" s="1"/>
  <c r="Q800" i="2"/>
  <c r="R800" i="2" s="1"/>
  <c r="S800" i="2"/>
  <c r="T800" i="2" s="1"/>
  <c r="J800" i="2"/>
  <c r="K800" i="2" s="1"/>
  <c r="U800" i="2"/>
  <c r="C801" i="2"/>
  <c r="D801" i="2"/>
  <c r="E801" i="2"/>
  <c r="F801" i="2"/>
  <c r="G801" i="2"/>
  <c r="H801" i="2"/>
  <c r="I801" i="2" s="1"/>
  <c r="L801" i="2"/>
  <c r="M801" i="2" s="1"/>
  <c r="N801" i="2"/>
  <c r="O801" i="2"/>
  <c r="P801" i="2" s="1"/>
  <c r="Q801" i="2"/>
  <c r="R801" i="2" s="1"/>
  <c r="S801" i="2"/>
  <c r="T801" i="2" s="1"/>
  <c r="J801" i="2"/>
  <c r="K801" i="2" s="1"/>
  <c r="U801" i="2"/>
  <c r="C802" i="2"/>
  <c r="D802" i="2"/>
  <c r="E802" i="2"/>
  <c r="F802" i="2"/>
  <c r="G802" i="2"/>
  <c r="H802" i="2"/>
  <c r="I802" i="2" s="1"/>
  <c r="L802" i="2"/>
  <c r="M802" i="2" s="1"/>
  <c r="N802" i="2"/>
  <c r="O802" i="2"/>
  <c r="P802" i="2" s="1"/>
  <c r="Q802" i="2"/>
  <c r="R802" i="2" s="1"/>
  <c r="S802" i="2"/>
  <c r="T802" i="2" s="1"/>
  <c r="J802" i="2"/>
  <c r="K802" i="2" s="1"/>
  <c r="U802" i="2"/>
  <c r="C803" i="2"/>
  <c r="D803" i="2"/>
  <c r="E803" i="2"/>
  <c r="F803" i="2"/>
  <c r="G803" i="2"/>
  <c r="H803" i="2"/>
  <c r="I803" i="2" s="1"/>
  <c r="L803" i="2"/>
  <c r="M803" i="2" s="1"/>
  <c r="N803" i="2"/>
  <c r="O803" i="2"/>
  <c r="P803" i="2" s="1"/>
  <c r="Q803" i="2"/>
  <c r="R803" i="2" s="1"/>
  <c r="S803" i="2"/>
  <c r="T803" i="2" s="1"/>
  <c r="J803" i="2"/>
  <c r="K803" i="2" s="1"/>
  <c r="U803" i="2"/>
  <c r="C804" i="2"/>
  <c r="D804" i="2"/>
  <c r="E804" i="2"/>
  <c r="F804" i="2"/>
  <c r="G804" i="2"/>
  <c r="H804" i="2"/>
  <c r="I804" i="2" s="1"/>
  <c r="L804" i="2"/>
  <c r="M804" i="2" s="1"/>
  <c r="N804" i="2"/>
  <c r="O804" i="2"/>
  <c r="P804" i="2" s="1"/>
  <c r="Q804" i="2"/>
  <c r="R804" i="2" s="1"/>
  <c r="S804" i="2"/>
  <c r="T804" i="2" s="1"/>
  <c r="J804" i="2"/>
  <c r="K804" i="2" s="1"/>
  <c r="U804" i="2"/>
  <c r="C805" i="2"/>
  <c r="D805" i="2"/>
  <c r="E805" i="2"/>
  <c r="F805" i="2"/>
  <c r="G805" i="2"/>
  <c r="H805" i="2"/>
  <c r="I805" i="2" s="1"/>
  <c r="L805" i="2"/>
  <c r="M805" i="2" s="1"/>
  <c r="N805" i="2"/>
  <c r="O805" i="2"/>
  <c r="P805" i="2" s="1"/>
  <c r="Q805" i="2"/>
  <c r="R805" i="2" s="1"/>
  <c r="S805" i="2"/>
  <c r="T805" i="2" s="1"/>
  <c r="J805" i="2"/>
  <c r="K805" i="2" s="1"/>
  <c r="U805" i="2"/>
  <c r="C806" i="2"/>
  <c r="D806" i="2"/>
  <c r="E806" i="2"/>
  <c r="F806" i="2"/>
  <c r="G806" i="2"/>
  <c r="H806" i="2"/>
  <c r="I806" i="2" s="1"/>
  <c r="L806" i="2"/>
  <c r="M806" i="2" s="1"/>
  <c r="N806" i="2"/>
  <c r="O806" i="2"/>
  <c r="P806" i="2" s="1"/>
  <c r="Q806" i="2"/>
  <c r="R806" i="2" s="1"/>
  <c r="S806" i="2"/>
  <c r="T806" i="2" s="1"/>
  <c r="J806" i="2"/>
  <c r="K806" i="2" s="1"/>
  <c r="U806" i="2"/>
  <c r="C807" i="2"/>
  <c r="D807" i="2"/>
  <c r="E807" i="2"/>
  <c r="F807" i="2"/>
  <c r="G807" i="2"/>
  <c r="H807" i="2"/>
  <c r="I807" i="2" s="1"/>
  <c r="L807" i="2"/>
  <c r="M807" i="2" s="1"/>
  <c r="N807" i="2"/>
  <c r="O807" i="2"/>
  <c r="P807" i="2" s="1"/>
  <c r="Q807" i="2"/>
  <c r="R807" i="2" s="1"/>
  <c r="S807" i="2"/>
  <c r="T807" i="2" s="1"/>
  <c r="J807" i="2"/>
  <c r="K807" i="2" s="1"/>
  <c r="U807" i="2"/>
  <c r="C808" i="2"/>
  <c r="D808" i="2"/>
  <c r="E808" i="2"/>
  <c r="F808" i="2"/>
  <c r="G808" i="2"/>
  <c r="H808" i="2"/>
  <c r="I808" i="2" s="1"/>
  <c r="L808" i="2"/>
  <c r="M808" i="2" s="1"/>
  <c r="N808" i="2"/>
  <c r="O808" i="2"/>
  <c r="P808" i="2" s="1"/>
  <c r="Q808" i="2"/>
  <c r="R808" i="2" s="1"/>
  <c r="S808" i="2"/>
  <c r="T808" i="2" s="1"/>
  <c r="J808" i="2"/>
  <c r="K808" i="2" s="1"/>
  <c r="U808" i="2"/>
  <c r="C809" i="2"/>
  <c r="D809" i="2"/>
  <c r="E809" i="2"/>
  <c r="F809" i="2"/>
  <c r="G809" i="2"/>
  <c r="H809" i="2"/>
  <c r="I809" i="2" s="1"/>
  <c r="L809" i="2"/>
  <c r="M809" i="2" s="1"/>
  <c r="N809" i="2"/>
  <c r="O809" i="2"/>
  <c r="P809" i="2" s="1"/>
  <c r="Q809" i="2"/>
  <c r="R809" i="2" s="1"/>
  <c r="S809" i="2"/>
  <c r="T809" i="2" s="1"/>
  <c r="J809" i="2"/>
  <c r="K809" i="2" s="1"/>
  <c r="U809" i="2"/>
  <c r="C810" i="2"/>
  <c r="D810" i="2"/>
  <c r="E810" i="2"/>
  <c r="F810" i="2"/>
  <c r="G810" i="2"/>
  <c r="H810" i="2"/>
  <c r="I810" i="2" s="1"/>
  <c r="L810" i="2"/>
  <c r="M810" i="2" s="1"/>
  <c r="N810" i="2"/>
  <c r="O810" i="2"/>
  <c r="P810" i="2" s="1"/>
  <c r="Q810" i="2"/>
  <c r="R810" i="2" s="1"/>
  <c r="S810" i="2"/>
  <c r="T810" i="2" s="1"/>
  <c r="J810" i="2"/>
  <c r="K810" i="2" s="1"/>
  <c r="U810" i="2"/>
  <c r="C811" i="2"/>
  <c r="D811" i="2"/>
  <c r="E811" i="2"/>
  <c r="F811" i="2"/>
  <c r="G811" i="2"/>
  <c r="H811" i="2"/>
  <c r="I811" i="2" s="1"/>
  <c r="L811" i="2"/>
  <c r="M811" i="2" s="1"/>
  <c r="N811" i="2"/>
  <c r="O811" i="2"/>
  <c r="P811" i="2" s="1"/>
  <c r="Q811" i="2"/>
  <c r="R811" i="2" s="1"/>
  <c r="S811" i="2"/>
  <c r="T811" i="2" s="1"/>
  <c r="J811" i="2"/>
  <c r="K811" i="2" s="1"/>
  <c r="U811" i="2"/>
  <c r="C812" i="2"/>
  <c r="D812" i="2"/>
  <c r="E812" i="2"/>
  <c r="F812" i="2"/>
  <c r="G812" i="2"/>
  <c r="H812" i="2"/>
  <c r="I812" i="2" s="1"/>
  <c r="L812" i="2"/>
  <c r="M812" i="2" s="1"/>
  <c r="N812" i="2"/>
  <c r="O812" i="2"/>
  <c r="P812" i="2" s="1"/>
  <c r="Q812" i="2"/>
  <c r="R812" i="2" s="1"/>
  <c r="S812" i="2"/>
  <c r="T812" i="2" s="1"/>
  <c r="J812" i="2"/>
  <c r="K812" i="2" s="1"/>
  <c r="U812" i="2"/>
  <c r="C813" i="2"/>
  <c r="D813" i="2"/>
  <c r="E813" i="2"/>
  <c r="F813" i="2"/>
  <c r="G813" i="2"/>
  <c r="H813" i="2"/>
  <c r="I813" i="2" s="1"/>
  <c r="L813" i="2"/>
  <c r="M813" i="2" s="1"/>
  <c r="N813" i="2"/>
  <c r="O813" i="2"/>
  <c r="P813" i="2" s="1"/>
  <c r="Q813" i="2"/>
  <c r="R813" i="2" s="1"/>
  <c r="S813" i="2"/>
  <c r="T813" i="2" s="1"/>
  <c r="J813" i="2"/>
  <c r="K813" i="2" s="1"/>
  <c r="U813" i="2"/>
  <c r="C814" i="2"/>
  <c r="D814" i="2"/>
  <c r="E814" i="2"/>
  <c r="F814" i="2"/>
  <c r="G814" i="2"/>
  <c r="H814" i="2"/>
  <c r="I814" i="2" s="1"/>
  <c r="L814" i="2"/>
  <c r="M814" i="2" s="1"/>
  <c r="N814" i="2"/>
  <c r="O814" i="2"/>
  <c r="P814" i="2" s="1"/>
  <c r="Q814" i="2"/>
  <c r="R814" i="2" s="1"/>
  <c r="S814" i="2"/>
  <c r="T814" i="2" s="1"/>
  <c r="J814" i="2"/>
  <c r="K814" i="2" s="1"/>
  <c r="U814" i="2"/>
  <c r="C815" i="2"/>
  <c r="D815" i="2"/>
  <c r="E815" i="2"/>
  <c r="F815" i="2"/>
  <c r="G815" i="2"/>
  <c r="H815" i="2"/>
  <c r="I815" i="2" s="1"/>
  <c r="L815" i="2"/>
  <c r="M815" i="2" s="1"/>
  <c r="N815" i="2"/>
  <c r="O815" i="2"/>
  <c r="P815" i="2" s="1"/>
  <c r="Q815" i="2"/>
  <c r="R815" i="2" s="1"/>
  <c r="S815" i="2"/>
  <c r="T815" i="2" s="1"/>
  <c r="J815" i="2"/>
  <c r="K815" i="2" s="1"/>
  <c r="U815" i="2"/>
  <c r="C816" i="2"/>
  <c r="D816" i="2"/>
  <c r="E816" i="2"/>
  <c r="F816" i="2"/>
  <c r="G816" i="2"/>
  <c r="H816" i="2"/>
  <c r="I816" i="2" s="1"/>
  <c r="L816" i="2"/>
  <c r="M816" i="2" s="1"/>
  <c r="N816" i="2"/>
  <c r="O816" i="2"/>
  <c r="P816" i="2" s="1"/>
  <c r="Q816" i="2"/>
  <c r="R816" i="2" s="1"/>
  <c r="S816" i="2"/>
  <c r="T816" i="2" s="1"/>
  <c r="J816" i="2"/>
  <c r="K816" i="2" s="1"/>
  <c r="U816" i="2"/>
  <c r="C817" i="2"/>
  <c r="D817" i="2"/>
  <c r="E817" i="2"/>
  <c r="F817" i="2"/>
  <c r="G817" i="2"/>
  <c r="H817" i="2"/>
  <c r="I817" i="2" s="1"/>
  <c r="L817" i="2"/>
  <c r="M817" i="2" s="1"/>
  <c r="N817" i="2"/>
  <c r="O817" i="2"/>
  <c r="P817" i="2" s="1"/>
  <c r="Q817" i="2"/>
  <c r="R817" i="2" s="1"/>
  <c r="S817" i="2"/>
  <c r="T817" i="2" s="1"/>
  <c r="J817" i="2"/>
  <c r="K817" i="2" s="1"/>
  <c r="U817" i="2"/>
  <c r="C818" i="2"/>
  <c r="D818" i="2"/>
  <c r="E818" i="2"/>
  <c r="F818" i="2"/>
  <c r="G818" i="2"/>
  <c r="H818" i="2"/>
  <c r="I818" i="2" s="1"/>
  <c r="L818" i="2"/>
  <c r="M818" i="2" s="1"/>
  <c r="N818" i="2"/>
  <c r="O818" i="2"/>
  <c r="P818" i="2" s="1"/>
  <c r="Q818" i="2"/>
  <c r="R818" i="2" s="1"/>
  <c r="S818" i="2"/>
  <c r="T818" i="2" s="1"/>
  <c r="J818" i="2"/>
  <c r="K818" i="2" s="1"/>
  <c r="U818" i="2"/>
  <c r="C819" i="2"/>
  <c r="D819" i="2"/>
  <c r="E819" i="2"/>
  <c r="F819" i="2"/>
  <c r="G819" i="2"/>
  <c r="H819" i="2"/>
  <c r="I819" i="2" s="1"/>
  <c r="L819" i="2"/>
  <c r="M819" i="2" s="1"/>
  <c r="N819" i="2"/>
  <c r="O819" i="2"/>
  <c r="P819" i="2" s="1"/>
  <c r="Q819" i="2"/>
  <c r="R819" i="2" s="1"/>
  <c r="S819" i="2"/>
  <c r="T819" i="2" s="1"/>
  <c r="J819" i="2"/>
  <c r="K819" i="2" s="1"/>
  <c r="U819" i="2"/>
  <c r="C820" i="2"/>
  <c r="D820" i="2"/>
  <c r="E820" i="2"/>
  <c r="F820" i="2"/>
  <c r="G820" i="2"/>
  <c r="H820" i="2"/>
  <c r="I820" i="2" s="1"/>
  <c r="L820" i="2"/>
  <c r="M820" i="2" s="1"/>
  <c r="N820" i="2"/>
  <c r="O820" i="2"/>
  <c r="P820" i="2" s="1"/>
  <c r="Q820" i="2"/>
  <c r="R820" i="2" s="1"/>
  <c r="S820" i="2"/>
  <c r="T820" i="2" s="1"/>
  <c r="J820" i="2"/>
  <c r="K820" i="2" s="1"/>
  <c r="U820" i="2"/>
  <c r="C821" i="2"/>
  <c r="D821" i="2"/>
  <c r="E821" i="2"/>
  <c r="F821" i="2"/>
  <c r="G821" i="2"/>
  <c r="H821" i="2"/>
  <c r="I821" i="2" s="1"/>
  <c r="L821" i="2"/>
  <c r="M821" i="2" s="1"/>
  <c r="N821" i="2"/>
  <c r="O821" i="2"/>
  <c r="P821" i="2" s="1"/>
  <c r="Q821" i="2"/>
  <c r="R821" i="2" s="1"/>
  <c r="S821" i="2"/>
  <c r="T821" i="2" s="1"/>
  <c r="J821" i="2"/>
  <c r="K821" i="2" s="1"/>
  <c r="U821" i="2"/>
  <c r="C822" i="2"/>
  <c r="D822" i="2"/>
  <c r="E822" i="2"/>
  <c r="F822" i="2"/>
  <c r="G822" i="2"/>
  <c r="H822" i="2"/>
  <c r="I822" i="2" s="1"/>
  <c r="L822" i="2"/>
  <c r="M822" i="2" s="1"/>
  <c r="N822" i="2"/>
  <c r="O822" i="2"/>
  <c r="P822" i="2" s="1"/>
  <c r="Q822" i="2"/>
  <c r="R822" i="2" s="1"/>
  <c r="S822" i="2"/>
  <c r="T822" i="2" s="1"/>
  <c r="J822" i="2"/>
  <c r="K822" i="2" s="1"/>
  <c r="U822" i="2"/>
  <c r="C823" i="2"/>
  <c r="D823" i="2"/>
  <c r="E823" i="2"/>
  <c r="F823" i="2"/>
  <c r="G823" i="2"/>
  <c r="H823" i="2"/>
  <c r="I823" i="2" s="1"/>
  <c r="L823" i="2"/>
  <c r="M823" i="2" s="1"/>
  <c r="N823" i="2"/>
  <c r="O823" i="2"/>
  <c r="P823" i="2" s="1"/>
  <c r="Q823" i="2"/>
  <c r="R823" i="2" s="1"/>
  <c r="S823" i="2"/>
  <c r="T823" i="2" s="1"/>
  <c r="J823" i="2"/>
  <c r="K823" i="2" s="1"/>
  <c r="U823" i="2"/>
  <c r="C824" i="2"/>
  <c r="D824" i="2"/>
  <c r="E824" i="2"/>
  <c r="F824" i="2"/>
  <c r="G824" i="2"/>
  <c r="H824" i="2"/>
  <c r="I824" i="2" s="1"/>
  <c r="L824" i="2"/>
  <c r="M824" i="2" s="1"/>
  <c r="N824" i="2"/>
  <c r="O824" i="2"/>
  <c r="P824" i="2" s="1"/>
  <c r="Q824" i="2"/>
  <c r="R824" i="2" s="1"/>
  <c r="S824" i="2"/>
  <c r="T824" i="2" s="1"/>
  <c r="J824" i="2"/>
  <c r="K824" i="2" s="1"/>
  <c r="U824" i="2"/>
  <c r="C825" i="2"/>
  <c r="D825" i="2"/>
  <c r="E825" i="2"/>
  <c r="F825" i="2"/>
  <c r="G825" i="2"/>
  <c r="H825" i="2"/>
  <c r="I825" i="2" s="1"/>
  <c r="L825" i="2"/>
  <c r="M825" i="2" s="1"/>
  <c r="N825" i="2"/>
  <c r="O825" i="2"/>
  <c r="P825" i="2" s="1"/>
  <c r="Q825" i="2"/>
  <c r="R825" i="2" s="1"/>
  <c r="S825" i="2"/>
  <c r="T825" i="2" s="1"/>
  <c r="J825" i="2"/>
  <c r="K825" i="2" s="1"/>
  <c r="U825" i="2"/>
  <c r="C826" i="2"/>
  <c r="D826" i="2"/>
  <c r="E826" i="2"/>
  <c r="F826" i="2"/>
  <c r="G826" i="2"/>
  <c r="H826" i="2"/>
  <c r="I826" i="2" s="1"/>
  <c r="L826" i="2"/>
  <c r="M826" i="2" s="1"/>
  <c r="N826" i="2"/>
  <c r="O826" i="2"/>
  <c r="P826" i="2" s="1"/>
  <c r="Q826" i="2"/>
  <c r="R826" i="2" s="1"/>
  <c r="S826" i="2"/>
  <c r="T826" i="2" s="1"/>
  <c r="J826" i="2"/>
  <c r="K826" i="2" s="1"/>
  <c r="U826" i="2"/>
  <c r="C827" i="2"/>
  <c r="D827" i="2"/>
  <c r="E827" i="2"/>
  <c r="F827" i="2"/>
  <c r="G827" i="2"/>
  <c r="H827" i="2"/>
  <c r="I827" i="2" s="1"/>
  <c r="L827" i="2"/>
  <c r="M827" i="2" s="1"/>
  <c r="N827" i="2"/>
  <c r="O827" i="2"/>
  <c r="P827" i="2" s="1"/>
  <c r="Q827" i="2"/>
  <c r="R827" i="2" s="1"/>
  <c r="S827" i="2"/>
  <c r="T827" i="2" s="1"/>
  <c r="J827" i="2"/>
  <c r="K827" i="2" s="1"/>
  <c r="U827" i="2"/>
  <c r="C828" i="2"/>
  <c r="D828" i="2"/>
  <c r="E828" i="2"/>
  <c r="F828" i="2"/>
  <c r="G828" i="2"/>
  <c r="H828" i="2"/>
  <c r="I828" i="2" s="1"/>
  <c r="L828" i="2"/>
  <c r="M828" i="2" s="1"/>
  <c r="N828" i="2"/>
  <c r="O828" i="2"/>
  <c r="P828" i="2" s="1"/>
  <c r="Q828" i="2"/>
  <c r="R828" i="2" s="1"/>
  <c r="S828" i="2"/>
  <c r="T828" i="2" s="1"/>
  <c r="J828" i="2"/>
  <c r="K828" i="2" s="1"/>
  <c r="U828" i="2"/>
  <c r="C829" i="2"/>
  <c r="D829" i="2"/>
  <c r="E829" i="2"/>
  <c r="F829" i="2"/>
  <c r="G829" i="2"/>
  <c r="H829" i="2"/>
  <c r="I829" i="2" s="1"/>
  <c r="L829" i="2"/>
  <c r="M829" i="2" s="1"/>
  <c r="N829" i="2"/>
  <c r="O829" i="2"/>
  <c r="P829" i="2" s="1"/>
  <c r="Q829" i="2"/>
  <c r="R829" i="2" s="1"/>
  <c r="S829" i="2"/>
  <c r="T829" i="2" s="1"/>
  <c r="J829" i="2"/>
  <c r="K829" i="2" s="1"/>
  <c r="U829" i="2"/>
  <c r="C830" i="2"/>
  <c r="D830" i="2"/>
  <c r="E830" i="2"/>
  <c r="F830" i="2"/>
  <c r="G830" i="2"/>
  <c r="H830" i="2"/>
  <c r="I830" i="2" s="1"/>
  <c r="L830" i="2"/>
  <c r="M830" i="2" s="1"/>
  <c r="N830" i="2"/>
  <c r="O830" i="2"/>
  <c r="P830" i="2" s="1"/>
  <c r="Q830" i="2"/>
  <c r="R830" i="2" s="1"/>
  <c r="S830" i="2"/>
  <c r="T830" i="2" s="1"/>
  <c r="J830" i="2"/>
  <c r="K830" i="2" s="1"/>
  <c r="U830" i="2"/>
  <c r="C831" i="2"/>
  <c r="D831" i="2"/>
  <c r="E831" i="2"/>
  <c r="F831" i="2"/>
  <c r="G831" i="2"/>
  <c r="H831" i="2"/>
  <c r="I831" i="2" s="1"/>
  <c r="L831" i="2"/>
  <c r="M831" i="2" s="1"/>
  <c r="N831" i="2"/>
  <c r="O831" i="2"/>
  <c r="P831" i="2" s="1"/>
  <c r="Q831" i="2"/>
  <c r="R831" i="2" s="1"/>
  <c r="S831" i="2"/>
  <c r="T831" i="2" s="1"/>
  <c r="J831" i="2"/>
  <c r="K831" i="2" s="1"/>
  <c r="U831" i="2"/>
  <c r="C832" i="2"/>
  <c r="D832" i="2"/>
  <c r="E832" i="2"/>
  <c r="F832" i="2"/>
  <c r="G832" i="2"/>
  <c r="H832" i="2"/>
  <c r="I832" i="2" s="1"/>
  <c r="L832" i="2"/>
  <c r="M832" i="2" s="1"/>
  <c r="N832" i="2"/>
  <c r="O832" i="2"/>
  <c r="P832" i="2" s="1"/>
  <c r="Q832" i="2"/>
  <c r="R832" i="2" s="1"/>
  <c r="S832" i="2"/>
  <c r="T832" i="2" s="1"/>
  <c r="J832" i="2"/>
  <c r="K832" i="2" s="1"/>
  <c r="U832" i="2"/>
  <c r="C833" i="2"/>
  <c r="D833" i="2"/>
  <c r="E833" i="2"/>
  <c r="F833" i="2"/>
  <c r="G833" i="2"/>
  <c r="H833" i="2"/>
  <c r="I833" i="2" s="1"/>
  <c r="L833" i="2"/>
  <c r="M833" i="2" s="1"/>
  <c r="N833" i="2"/>
  <c r="O833" i="2"/>
  <c r="P833" i="2" s="1"/>
  <c r="Q833" i="2"/>
  <c r="R833" i="2" s="1"/>
  <c r="S833" i="2"/>
  <c r="T833" i="2" s="1"/>
  <c r="J833" i="2"/>
  <c r="K833" i="2" s="1"/>
  <c r="U833" i="2"/>
  <c r="C834" i="2"/>
  <c r="D834" i="2"/>
  <c r="E834" i="2"/>
  <c r="F834" i="2"/>
  <c r="G834" i="2"/>
  <c r="H834" i="2"/>
  <c r="I834" i="2" s="1"/>
  <c r="L834" i="2"/>
  <c r="M834" i="2" s="1"/>
  <c r="N834" i="2"/>
  <c r="O834" i="2"/>
  <c r="P834" i="2" s="1"/>
  <c r="Q834" i="2"/>
  <c r="R834" i="2" s="1"/>
  <c r="S834" i="2"/>
  <c r="T834" i="2" s="1"/>
  <c r="J834" i="2"/>
  <c r="K834" i="2" s="1"/>
  <c r="U834" i="2"/>
  <c r="C835" i="2"/>
  <c r="D835" i="2"/>
  <c r="E835" i="2"/>
  <c r="F835" i="2"/>
  <c r="G835" i="2"/>
  <c r="H835" i="2"/>
  <c r="I835" i="2" s="1"/>
  <c r="L835" i="2"/>
  <c r="M835" i="2" s="1"/>
  <c r="N835" i="2"/>
  <c r="O835" i="2"/>
  <c r="P835" i="2" s="1"/>
  <c r="Q835" i="2"/>
  <c r="R835" i="2" s="1"/>
  <c r="S835" i="2"/>
  <c r="T835" i="2" s="1"/>
  <c r="J835" i="2"/>
  <c r="K835" i="2" s="1"/>
  <c r="U835" i="2"/>
  <c r="C836" i="2"/>
  <c r="D836" i="2"/>
  <c r="E836" i="2"/>
  <c r="F836" i="2"/>
  <c r="G836" i="2"/>
  <c r="H836" i="2"/>
  <c r="I836" i="2" s="1"/>
  <c r="L836" i="2"/>
  <c r="M836" i="2" s="1"/>
  <c r="N836" i="2"/>
  <c r="O836" i="2"/>
  <c r="P836" i="2" s="1"/>
  <c r="Q836" i="2"/>
  <c r="R836" i="2" s="1"/>
  <c r="S836" i="2"/>
  <c r="T836" i="2" s="1"/>
  <c r="J836" i="2"/>
  <c r="K836" i="2" s="1"/>
  <c r="U836" i="2"/>
  <c r="C837" i="2"/>
  <c r="D837" i="2"/>
  <c r="E837" i="2"/>
  <c r="F837" i="2"/>
  <c r="G837" i="2"/>
  <c r="H837" i="2"/>
  <c r="I837" i="2" s="1"/>
  <c r="L837" i="2"/>
  <c r="M837" i="2" s="1"/>
  <c r="N837" i="2"/>
  <c r="O837" i="2"/>
  <c r="P837" i="2" s="1"/>
  <c r="Q837" i="2"/>
  <c r="R837" i="2" s="1"/>
  <c r="S837" i="2"/>
  <c r="T837" i="2" s="1"/>
  <c r="J837" i="2"/>
  <c r="K837" i="2" s="1"/>
  <c r="U837" i="2"/>
  <c r="C838" i="2"/>
  <c r="D838" i="2"/>
  <c r="E838" i="2"/>
  <c r="F838" i="2"/>
  <c r="G838" i="2"/>
  <c r="H838" i="2"/>
  <c r="I838" i="2" s="1"/>
  <c r="L838" i="2"/>
  <c r="M838" i="2" s="1"/>
  <c r="N838" i="2"/>
  <c r="O838" i="2"/>
  <c r="P838" i="2" s="1"/>
  <c r="Q838" i="2"/>
  <c r="R838" i="2" s="1"/>
  <c r="S838" i="2"/>
  <c r="T838" i="2" s="1"/>
  <c r="J838" i="2"/>
  <c r="K838" i="2" s="1"/>
  <c r="U838" i="2"/>
  <c r="C839" i="2"/>
  <c r="D839" i="2"/>
  <c r="E839" i="2"/>
  <c r="F839" i="2"/>
  <c r="G839" i="2"/>
  <c r="H839" i="2"/>
  <c r="I839" i="2" s="1"/>
  <c r="L839" i="2"/>
  <c r="M839" i="2" s="1"/>
  <c r="N839" i="2"/>
  <c r="O839" i="2"/>
  <c r="P839" i="2" s="1"/>
  <c r="Q839" i="2"/>
  <c r="R839" i="2" s="1"/>
  <c r="S839" i="2"/>
  <c r="T839" i="2" s="1"/>
  <c r="J839" i="2"/>
  <c r="K839" i="2" s="1"/>
  <c r="U839" i="2"/>
  <c r="C840" i="2"/>
  <c r="D840" i="2"/>
  <c r="E840" i="2"/>
  <c r="F840" i="2"/>
  <c r="G840" i="2"/>
  <c r="H840" i="2"/>
  <c r="I840" i="2" s="1"/>
  <c r="L840" i="2"/>
  <c r="M840" i="2" s="1"/>
  <c r="N840" i="2"/>
  <c r="O840" i="2"/>
  <c r="P840" i="2" s="1"/>
  <c r="Q840" i="2"/>
  <c r="R840" i="2" s="1"/>
  <c r="S840" i="2"/>
  <c r="T840" i="2" s="1"/>
  <c r="J840" i="2"/>
  <c r="K840" i="2" s="1"/>
  <c r="U840" i="2"/>
  <c r="C841" i="2"/>
  <c r="D841" i="2"/>
  <c r="E841" i="2"/>
  <c r="F841" i="2"/>
  <c r="G841" i="2"/>
  <c r="H841" i="2"/>
  <c r="I841" i="2" s="1"/>
  <c r="L841" i="2"/>
  <c r="M841" i="2" s="1"/>
  <c r="N841" i="2"/>
  <c r="O841" i="2"/>
  <c r="P841" i="2" s="1"/>
  <c r="Q841" i="2"/>
  <c r="R841" i="2" s="1"/>
  <c r="S841" i="2"/>
  <c r="T841" i="2" s="1"/>
  <c r="J841" i="2"/>
  <c r="K841" i="2" s="1"/>
  <c r="U841" i="2"/>
  <c r="C842" i="2"/>
  <c r="D842" i="2"/>
  <c r="E842" i="2"/>
  <c r="F842" i="2"/>
  <c r="G842" i="2"/>
  <c r="H842" i="2"/>
  <c r="I842" i="2" s="1"/>
  <c r="L842" i="2"/>
  <c r="M842" i="2" s="1"/>
  <c r="N842" i="2"/>
  <c r="O842" i="2"/>
  <c r="P842" i="2" s="1"/>
  <c r="Q842" i="2"/>
  <c r="R842" i="2" s="1"/>
  <c r="S842" i="2"/>
  <c r="T842" i="2" s="1"/>
  <c r="J842" i="2"/>
  <c r="K842" i="2" s="1"/>
  <c r="U842" i="2"/>
  <c r="C843" i="2"/>
  <c r="D843" i="2"/>
  <c r="E843" i="2"/>
  <c r="F843" i="2"/>
  <c r="G843" i="2"/>
  <c r="H843" i="2"/>
  <c r="I843" i="2" s="1"/>
  <c r="L843" i="2"/>
  <c r="M843" i="2" s="1"/>
  <c r="N843" i="2"/>
  <c r="O843" i="2"/>
  <c r="P843" i="2" s="1"/>
  <c r="Q843" i="2"/>
  <c r="R843" i="2" s="1"/>
  <c r="S843" i="2"/>
  <c r="T843" i="2" s="1"/>
  <c r="J843" i="2"/>
  <c r="K843" i="2" s="1"/>
  <c r="U843" i="2"/>
  <c r="C844" i="2"/>
  <c r="D844" i="2"/>
  <c r="E844" i="2"/>
  <c r="F844" i="2"/>
  <c r="G844" i="2"/>
  <c r="H844" i="2"/>
  <c r="I844" i="2" s="1"/>
  <c r="L844" i="2"/>
  <c r="M844" i="2" s="1"/>
  <c r="N844" i="2"/>
  <c r="O844" i="2"/>
  <c r="P844" i="2" s="1"/>
  <c r="Q844" i="2"/>
  <c r="R844" i="2" s="1"/>
  <c r="S844" i="2"/>
  <c r="T844" i="2" s="1"/>
  <c r="J844" i="2"/>
  <c r="K844" i="2" s="1"/>
  <c r="U844" i="2"/>
  <c r="C845" i="2"/>
  <c r="D845" i="2"/>
  <c r="E845" i="2"/>
  <c r="F845" i="2"/>
  <c r="G845" i="2"/>
  <c r="H845" i="2"/>
  <c r="I845" i="2" s="1"/>
  <c r="L845" i="2"/>
  <c r="M845" i="2" s="1"/>
  <c r="N845" i="2"/>
  <c r="O845" i="2"/>
  <c r="P845" i="2" s="1"/>
  <c r="Q845" i="2"/>
  <c r="R845" i="2" s="1"/>
  <c r="S845" i="2"/>
  <c r="T845" i="2" s="1"/>
  <c r="J845" i="2"/>
  <c r="K845" i="2" s="1"/>
  <c r="U845" i="2"/>
  <c r="C846" i="2"/>
  <c r="D846" i="2"/>
  <c r="E846" i="2"/>
  <c r="F846" i="2"/>
  <c r="G846" i="2"/>
  <c r="H846" i="2"/>
  <c r="I846" i="2" s="1"/>
  <c r="L846" i="2"/>
  <c r="M846" i="2" s="1"/>
  <c r="N846" i="2"/>
  <c r="O846" i="2"/>
  <c r="P846" i="2" s="1"/>
  <c r="Q846" i="2"/>
  <c r="R846" i="2" s="1"/>
  <c r="S846" i="2"/>
  <c r="T846" i="2" s="1"/>
  <c r="J846" i="2"/>
  <c r="K846" i="2" s="1"/>
  <c r="U846" i="2"/>
  <c r="C847" i="2"/>
  <c r="D847" i="2"/>
  <c r="E847" i="2"/>
  <c r="F847" i="2"/>
  <c r="G847" i="2"/>
  <c r="H847" i="2"/>
  <c r="I847" i="2" s="1"/>
  <c r="L847" i="2"/>
  <c r="M847" i="2" s="1"/>
  <c r="N847" i="2"/>
  <c r="O847" i="2"/>
  <c r="P847" i="2" s="1"/>
  <c r="Q847" i="2"/>
  <c r="R847" i="2" s="1"/>
  <c r="S847" i="2"/>
  <c r="T847" i="2" s="1"/>
  <c r="J847" i="2"/>
  <c r="K847" i="2" s="1"/>
  <c r="U847" i="2"/>
  <c r="C848" i="2"/>
  <c r="D848" i="2"/>
  <c r="E848" i="2"/>
  <c r="F848" i="2"/>
  <c r="G848" i="2"/>
  <c r="H848" i="2"/>
  <c r="I848" i="2" s="1"/>
  <c r="L848" i="2"/>
  <c r="M848" i="2" s="1"/>
  <c r="N848" i="2"/>
  <c r="O848" i="2"/>
  <c r="P848" i="2" s="1"/>
  <c r="Q848" i="2"/>
  <c r="R848" i="2" s="1"/>
  <c r="S848" i="2"/>
  <c r="T848" i="2" s="1"/>
  <c r="J848" i="2"/>
  <c r="K848" i="2" s="1"/>
  <c r="U848" i="2"/>
  <c r="C849" i="2"/>
  <c r="D849" i="2"/>
  <c r="E849" i="2"/>
  <c r="F849" i="2"/>
  <c r="G849" i="2"/>
  <c r="H849" i="2"/>
  <c r="I849" i="2" s="1"/>
  <c r="L849" i="2"/>
  <c r="M849" i="2" s="1"/>
  <c r="N849" i="2"/>
  <c r="O849" i="2"/>
  <c r="P849" i="2" s="1"/>
  <c r="Q849" i="2"/>
  <c r="R849" i="2" s="1"/>
  <c r="S849" i="2"/>
  <c r="T849" i="2" s="1"/>
  <c r="J849" i="2"/>
  <c r="K849" i="2" s="1"/>
  <c r="U849" i="2"/>
  <c r="C850" i="2"/>
  <c r="D850" i="2"/>
  <c r="E850" i="2"/>
  <c r="F850" i="2"/>
  <c r="G850" i="2"/>
  <c r="H850" i="2"/>
  <c r="I850" i="2" s="1"/>
  <c r="L850" i="2"/>
  <c r="M850" i="2" s="1"/>
  <c r="N850" i="2"/>
  <c r="O850" i="2"/>
  <c r="P850" i="2" s="1"/>
  <c r="Q850" i="2"/>
  <c r="R850" i="2" s="1"/>
  <c r="S850" i="2"/>
  <c r="T850" i="2" s="1"/>
  <c r="J850" i="2"/>
  <c r="K850" i="2" s="1"/>
  <c r="U850" i="2"/>
  <c r="C851" i="2"/>
  <c r="D851" i="2"/>
  <c r="E851" i="2"/>
  <c r="F851" i="2"/>
  <c r="G851" i="2"/>
  <c r="H851" i="2"/>
  <c r="I851" i="2" s="1"/>
  <c r="L851" i="2"/>
  <c r="M851" i="2" s="1"/>
  <c r="N851" i="2"/>
  <c r="O851" i="2"/>
  <c r="P851" i="2" s="1"/>
  <c r="Q851" i="2"/>
  <c r="R851" i="2" s="1"/>
  <c r="S851" i="2"/>
  <c r="T851" i="2" s="1"/>
  <c r="J851" i="2"/>
  <c r="K851" i="2" s="1"/>
  <c r="U851" i="2"/>
  <c r="C852" i="2"/>
  <c r="D852" i="2"/>
  <c r="E852" i="2"/>
  <c r="F852" i="2"/>
  <c r="G852" i="2"/>
  <c r="H852" i="2"/>
  <c r="I852" i="2" s="1"/>
  <c r="L852" i="2"/>
  <c r="M852" i="2" s="1"/>
  <c r="N852" i="2"/>
  <c r="O852" i="2"/>
  <c r="P852" i="2" s="1"/>
  <c r="Q852" i="2"/>
  <c r="R852" i="2" s="1"/>
  <c r="S852" i="2"/>
  <c r="T852" i="2" s="1"/>
  <c r="J852" i="2"/>
  <c r="K852" i="2" s="1"/>
  <c r="U852" i="2"/>
  <c r="C853" i="2"/>
  <c r="D853" i="2"/>
  <c r="E853" i="2"/>
  <c r="F853" i="2"/>
  <c r="G853" i="2"/>
  <c r="H853" i="2"/>
  <c r="I853" i="2" s="1"/>
  <c r="L853" i="2"/>
  <c r="M853" i="2" s="1"/>
  <c r="N853" i="2"/>
  <c r="O853" i="2"/>
  <c r="P853" i="2" s="1"/>
  <c r="Q853" i="2"/>
  <c r="R853" i="2" s="1"/>
  <c r="S853" i="2"/>
  <c r="T853" i="2" s="1"/>
  <c r="J853" i="2"/>
  <c r="K853" i="2" s="1"/>
  <c r="U853" i="2"/>
  <c r="C854" i="2"/>
  <c r="D854" i="2"/>
  <c r="E854" i="2"/>
  <c r="F854" i="2"/>
  <c r="G854" i="2"/>
  <c r="H854" i="2"/>
  <c r="I854" i="2" s="1"/>
  <c r="L854" i="2"/>
  <c r="M854" i="2" s="1"/>
  <c r="N854" i="2"/>
  <c r="O854" i="2"/>
  <c r="P854" i="2" s="1"/>
  <c r="Q854" i="2"/>
  <c r="R854" i="2" s="1"/>
  <c r="S854" i="2"/>
  <c r="T854" i="2" s="1"/>
  <c r="J854" i="2"/>
  <c r="K854" i="2" s="1"/>
  <c r="U854" i="2"/>
  <c r="C855" i="2"/>
  <c r="D855" i="2"/>
  <c r="E855" i="2"/>
  <c r="F855" i="2"/>
  <c r="G855" i="2"/>
  <c r="H855" i="2"/>
  <c r="I855" i="2" s="1"/>
  <c r="L855" i="2"/>
  <c r="M855" i="2" s="1"/>
  <c r="N855" i="2"/>
  <c r="O855" i="2"/>
  <c r="P855" i="2" s="1"/>
  <c r="Q855" i="2"/>
  <c r="R855" i="2" s="1"/>
  <c r="S855" i="2"/>
  <c r="T855" i="2" s="1"/>
  <c r="J855" i="2"/>
  <c r="K855" i="2" s="1"/>
  <c r="U855" i="2"/>
  <c r="C856" i="2"/>
  <c r="D856" i="2"/>
  <c r="E856" i="2"/>
  <c r="F856" i="2"/>
  <c r="G856" i="2"/>
  <c r="H856" i="2"/>
  <c r="I856" i="2" s="1"/>
  <c r="L856" i="2"/>
  <c r="M856" i="2" s="1"/>
  <c r="N856" i="2"/>
  <c r="O856" i="2"/>
  <c r="P856" i="2" s="1"/>
  <c r="Q856" i="2"/>
  <c r="R856" i="2" s="1"/>
  <c r="S856" i="2"/>
  <c r="T856" i="2" s="1"/>
  <c r="J856" i="2"/>
  <c r="K856" i="2" s="1"/>
  <c r="U856" i="2"/>
  <c r="C857" i="2"/>
  <c r="D857" i="2"/>
  <c r="E857" i="2"/>
  <c r="F857" i="2"/>
  <c r="G857" i="2"/>
  <c r="H857" i="2"/>
  <c r="I857" i="2" s="1"/>
  <c r="L857" i="2"/>
  <c r="M857" i="2" s="1"/>
  <c r="N857" i="2"/>
  <c r="O857" i="2"/>
  <c r="P857" i="2" s="1"/>
  <c r="Q857" i="2"/>
  <c r="R857" i="2" s="1"/>
  <c r="S857" i="2"/>
  <c r="T857" i="2" s="1"/>
  <c r="J857" i="2"/>
  <c r="K857" i="2" s="1"/>
  <c r="U857" i="2"/>
  <c r="C858" i="2"/>
  <c r="D858" i="2"/>
  <c r="E858" i="2"/>
  <c r="F858" i="2"/>
  <c r="G858" i="2"/>
  <c r="H858" i="2"/>
  <c r="I858" i="2" s="1"/>
  <c r="L858" i="2"/>
  <c r="M858" i="2" s="1"/>
  <c r="N858" i="2"/>
  <c r="O858" i="2"/>
  <c r="P858" i="2" s="1"/>
  <c r="Q858" i="2"/>
  <c r="R858" i="2" s="1"/>
  <c r="S858" i="2"/>
  <c r="T858" i="2" s="1"/>
  <c r="J858" i="2"/>
  <c r="K858" i="2" s="1"/>
  <c r="U858" i="2"/>
  <c r="C859" i="2"/>
  <c r="D859" i="2"/>
  <c r="E859" i="2"/>
  <c r="F859" i="2"/>
  <c r="G859" i="2"/>
  <c r="H859" i="2"/>
  <c r="I859" i="2" s="1"/>
  <c r="L859" i="2"/>
  <c r="M859" i="2" s="1"/>
  <c r="N859" i="2"/>
  <c r="O859" i="2"/>
  <c r="P859" i="2" s="1"/>
  <c r="Q859" i="2"/>
  <c r="R859" i="2" s="1"/>
  <c r="S859" i="2"/>
  <c r="T859" i="2" s="1"/>
  <c r="J859" i="2"/>
  <c r="K859" i="2" s="1"/>
  <c r="U859" i="2"/>
  <c r="C860" i="2"/>
  <c r="D860" i="2"/>
  <c r="E860" i="2"/>
  <c r="F860" i="2"/>
  <c r="G860" i="2"/>
  <c r="H860" i="2"/>
  <c r="I860" i="2" s="1"/>
  <c r="L860" i="2"/>
  <c r="M860" i="2" s="1"/>
  <c r="N860" i="2"/>
  <c r="O860" i="2"/>
  <c r="P860" i="2" s="1"/>
  <c r="Q860" i="2"/>
  <c r="R860" i="2" s="1"/>
  <c r="S860" i="2"/>
  <c r="T860" i="2" s="1"/>
  <c r="J860" i="2"/>
  <c r="K860" i="2" s="1"/>
  <c r="U860" i="2"/>
  <c r="C861" i="2"/>
  <c r="D861" i="2"/>
  <c r="E861" i="2"/>
  <c r="F861" i="2"/>
  <c r="G861" i="2"/>
  <c r="H861" i="2"/>
  <c r="I861" i="2" s="1"/>
  <c r="L861" i="2"/>
  <c r="M861" i="2" s="1"/>
  <c r="N861" i="2"/>
  <c r="O861" i="2"/>
  <c r="P861" i="2" s="1"/>
  <c r="Q861" i="2"/>
  <c r="R861" i="2" s="1"/>
  <c r="S861" i="2"/>
  <c r="T861" i="2" s="1"/>
  <c r="J861" i="2"/>
  <c r="K861" i="2" s="1"/>
  <c r="U861" i="2"/>
  <c r="C862" i="2"/>
  <c r="D862" i="2"/>
  <c r="E862" i="2"/>
  <c r="F862" i="2"/>
  <c r="G862" i="2"/>
  <c r="H862" i="2"/>
  <c r="I862" i="2" s="1"/>
  <c r="L862" i="2"/>
  <c r="M862" i="2" s="1"/>
  <c r="N862" i="2"/>
  <c r="O862" i="2"/>
  <c r="P862" i="2" s="1"/>
  <c r="Q862" i="2"/>
  <c r="R862" i="2" s="1"/>
  <c r="S862" i="2"/>
  <c r="T862" i="2" s="1"/>
  <c r="J862" i="2"/>
  <c r="K862" i="2" s="1"/>
  <c r="U862" i="2"/>
  <c r="C863" i="2"/>
  <c r="D863" i="2"/>
  <c r="E863" i="2"/>
  <c r="F863" i="2"/>
  <c r="G863" i="2"/>
  <c r="H863" i="2"/>
  <c r="I863" i="2" s="1"/>
  <c r="L863" i="2"/>
  <c r="M863" i="2" s="1"/>
  <c r="N863" i="2"/>
  <c r="O863" i="2"/>
  <c r="P863" i="2" s="1"/>
  <c r="Q863" i="2"/>
  <c r="R863" i="2" s="1"/>
  <c r="S863" i="2"/>
  <c r="T863" i="2" s="1"/>
  <c r="J863" i="2"/>
  <c r="K863" i="2" s="1"/>
  <c r="U863" i="2"/>
  <c r="C864" i="2"/>
  <c r="D864" i="2"/>
  <c r="E864" i="2"/>
  <c r="F864" i="2"/>
  <c r="G864" i="2"/>
  <c r="H864" i="2"/>
  <c r="I864" i="2" s="1"/>
  <c r="L864" i="2"/>
  <c r="M864" i="2" s="1"/>
  <c r="N864" i="2"/>
  <c r="O864" i="2"/>
  <c r="P864" i="2" s="1"/>
  <c r="Q864" i="2"/>
  <c r="R864" i="2" s="1"/>
  <c r="S864" i="2"/>
  <c r="T864" i="2" s="1"/>
  <c r="J864" i="2"/>
  <c r="K864" i="2" s="1"/>
  <c r="U864" i="2"/>
  <c r="C865" i="2"/>
  <c r="D865" i="2"/>
  <c r="E865" i="2"/>
  <c r="F865" i="2"/>
  <c r="G865" i="2"/>
  <c r="H865" i="2"/>
  <c r="I865" i="2" s="1"/>
  <c r="L865" i="2"/>
  <c r="M865" i="2" s="1"/>
  <c r="N865" i="2"/>
  <c r="O865" i="2"/>
  <c r="P865" i="2" s="1"/>
  <c r="Q865" i="2"/>
  <c r="R865" i="2" s="1"/>
  <c r="S865" i="2"/>
  <c r="T865" i="2" s="1"/>
  <c r="J865" i="2"/>
  <c r="K865" i="2" s="1"/>
  <c r="U865" i="2"/>
  <c r="C866" i="2"/>
  <c r="D866" i="2"/>
  <c r="E866" i="2"/>
  <c r="F866" i="2"/>
  <c r="G866" i="2"/>
  <c r="H866" i="2"/>
  <c r="I866" i="2" s="1"/>
  <c r="L866" i="2"/>
  <c r="M866" i="2" s="1"/>
  <c r="N866" i="2"/>
  <c r="O866" i="2"/>
  <c r="P866" i="2" s="1"/>
  <c r="Q866" i="2"/>
  <c r="R866" i="2" s="1"/>
  <c r="S866" i="2"/>
  <c r="T866" i="2" s="1"/>
  <c r="J866" i="2"/>
  <c r="K866" i="2" s="1"/>
  <c r="U866" i="2"/>
  <c r="C867" i="2"/>
  <c r="D867" i="2"/>
  <c r="E867" i="2"/>
  <c r="F867" i="2"/>
  <c r="G867" i="2"/>
  <c r="H867" i="2"/>
  <c r="I867" i="2" s="1"/>
  <c r="L867" i="2"/>
  <c r="M867" i="2" s="1"/>
  <c r="N867" i="2"/>
  <c r="O867" i="2"/>
  <c r="P867" i="2" s="1"/>
  <c r="Q867" i="2"/>
  <c r="R867" i="2" s="1"/>
  <c r="S867" i="2"/>
  <c r="T867" i="2" s="1"/>
  <c r="J867" i="2"/>
  <c r="K867" i="2" s="1"/>
  <c r="U867" i="2"/>
  <c r="C868" i="2"/>
  <c r="D868" i="2"/>
  <c r="E868" i="2"/>
  <c r="F868" i="2"/>
  <c r="G868" i="2"/>
  <c r="H868" i="2"/>
  <c r="I868" i="2" s="1"/>
  <c r="L868" i="2"/>
  <c r="M868" i="2" s="1"/>
  <c r="N868" i="2"/>
  <c r="O868" i="2"/>
  <c r="P868" i="2" s="1"/>
  <c r="Q868" i="2"/>
  <c r="R868" i="2" s="1"/>
  <c r="S868" i="2"/>
  <c r="T868" i="2" s="1"/>
  <c r="J868" i="2"/>
  <c r="K868" i="2" s="1"/>
  <c r="U868" i="2"/>
  <c r="C869" i="2"/>
  <c r="D869" i="2"/>
  <c r="E869" i="2"/>
  <c r="F869" i="2"/>
  <c r="G869" i="2"/>
  <c r="H869" i="2"/>
  <c r="I869" i="2" s="1"/>
  <c r="L869" i="2"/>
  <c r="M869" i="2" s="1"/>
  <c r="N869" i="2"/>
  <c r="O869" i="2"/>
  <c r="P869" i="2" s="1"/>
  <c r="Q869" i="2"/>
  <c r="R869" i="2" s="1"/>
  <c r="S869" i="2"/>
  <c r="T869" i="2" s="1"/>
  <c r="J869" i="2"/>
  <c r="K869" i="2" s="1"/>
  <c r="U869" i="2"/>
  <c r="C870" i="2"/>
  <c r="D870" i="2"/>
  <c r="E870" i="2"/>
  <c r="F870" i="2"/>
  <c r="G870" i="2"/>
  <c r="H870" i="2"/>
  <c r="I870" i="2" s="1"/>
  <c r="L870" i="2"/>
  <c r="M870" i="2" s="1"/>
  <c r="N870" i="2"/>
  <c r="O870" i="2"/>
  <c r="P870" i="2" s="1"/>
  <c r="Q870" i="2"/>
  <c r="R870" i="2" s="1"/>
  <c r="S870" i="2"/>
  <c r="T870" i="2" s="1"/>
  <c r="J870" i="2"/>
  <c r="K870" i="2" s="1"/>
  <c r="U870" i="2"/>
  <c r="C871" i="2"/>
  <c r="D871" i="2"/>
  <c r="E871" i="2"/>
  <c r="F871" i="2"/>
  <c r="G871" i="2"/>
  <c r="H871" i="2"/>
  <c r="I871" i="2" s="1"/>
  <c r="L871" i="2"/>
  <c r="M871" i="2" s="1"/>
  <c r="N871" i="2"/>
  <c r="O871" i="2"/>
  <c r="P871" i="2" s="1"/>
  <c r="Q871" i="2"/>
  <c r="R871" i="2" s="1"/>
  <c r="S871" i="2"/>
  <c r="T871" i="2" s="1"/>
  <c r="J871" i="2"/>
  <c r="K871" i="2" s="1"/>
  <c r="U871" i="2"/>
  <c r="C872" i="2"/>
  <c r="D872" i="2"/>
  <c r="E872" i="2"/>
  <c r="F872" i="2"/>
  <c r="G872" i="2"/>
  <c r="H872" i="2"/>
  <c r="I872" i="2" s="1"/>
  <c r="L872" i="2"/>
  <c r="M872" i="2" s="1"/>
  <c r="N872" i="2"/>
  <c r="O872" i="2"/>
  <c r="P872" i="2" s="1"/>
  <c r="Q872" i="2"/>
  <c r="R872" i="2" s="1"/>
  <c r="S872" i="2"/>
  <c r="T872" i="2" s="1"/>
  <c r="J872" i="2"/>
  <c r="K872" i="2" s="1"/>
  <c r="U872" i="2"/>
  <c r="C873" i="2"/>
  <c r="D873" i="2"/>
  <c r="E873" i="2"/>
  <c r="F873" i="2"/>
  <c r="G873" i="2"/>
  <c r="H873" i="2"/>
  <c r="I873" i="2" s="1"/>
  <c r="L873" i="2"/>
  <c r="M873" i="2" s="1"/>
  <c r="N873" i="2"/>
  <c r="O873" i="2"/>
  <c r="P873" i="2" s="1"/>
  <c r="Q873" i="2"/>
  <c r="R873" i="2" s="1"/>
  <c r="S873" i="2"/>
  <c r="T873" i="2" s="1"/>
  <c r="J873" i="2"/>
  <c r="K873" i="2" s="1"/>
  <c r="U873" i="2"/>
  <c r="C874" i="2"/>
  <c r="D874" i="2"/>
  <c r="E874" i="2"/>
  <c r="F874" i="2"/>
  <c r="G874" i="2"/>
  <c r="H874" i="2"/>
  <c r="I874" i="2" s="1"/>
  <c r="L874" i="2"/>
  <c r="M874" i="2" s="1"/>
  <c r="N874" i="2"/>
  <c r="O874" i="2"/>
  <c r="P874" i="2" s="1"/>
  <c r="Q874" i="2"/>
  <c r="R874" i="2" s="1"/>
  <c r="S874" i="2"/>
  <c r="T874" i="2" s="1"/>
  <c r="J874" i="2"/>
  <c r="K874" i="2" s="1"/>
  <c r="U874" i="2"/>
  <c r="C875" i="2"/>
  <c r="D875" i="2"/>
  <c r="E875" i="2"/>
  <c r="F875" i="2"/>
  <c r="G875" i="2"/>
  <c r="H875" i="2"/>
  <c r="I875" i="2" s="1"/>
  <c r="L875" i="2"/>
  <c r="M875" i="2" s="1"/>
  <c r="N875" i="2"/>
  <c r="O875" i="2"/>
  <c r="P875" i="2" s="1"/>
  <c r="Q875" i="2"/>
  <c r="R875" i="2" s="1"/>
  <c r="S875" i="2"/>
  <c r="T875" i="2" s="1"/>
  <c r="J875" i="2"/>
  <c r="K875" i="2" s="1"/>
  <c r="U875" i="2"/>
  <c r="C876" i="2"/>
  <c r="D876" i="2"/>
  <c r="E876" i="2"/>
  <c r="F876" i="2"/>
  <c r="G876" i="2"/>
  <c r="H876" i="2"/>
  <c r="I876" i="2" s="1"/>
  <c r="L876" i="2"/>
  <c r="M876" i="2" s="1"/>
  <c r="N876" i="2"/>
  <c r="O876" i="2"/>
  <c r="P876" i="2" s="1"/>
  <c r="Q876" i="2"/>
  <c r="R876" i="2" s="1"/>
  <c r="S876" i="2"/>
  <c r="T876" i="2" s="1"/>
  <c r="J876" i="2"/>
  <c r="K876" i="2" s="1"/>
  <c r="U876" i="2"/>
  <c r="C877" i="2"/>
  <c r="D877" i="2"/>
  <c r="E877" i="2"/>
  <c r="F877" i="2"/>
  <c r="G877" i="2"/>
  <c r="H877" i="2"/>
  <c r="I877" i="2" s="1"/>
  <c r="L877" i="2"/>
  <c r="M877" i="2" s="1"/>
  <c r="N877" i="2"/>
  <c r="O877" i="2"/>
  <c r="P877" i="2" s="1"/>
  <c r="Q877" i="2"/>
  <c r="R877" i="2" s="1"/>
  <c r="S877" i="2"/>
  <c r="T877" i="2" s="1"/>
  <c r="J877" i="2"/>
  <c r="K877" i="2" s="1"/>
  <c r="U877" i="2"/>
  <c r="C878" i="2"/>
  <c r="D878" i="2"/>
  <c r="E878" i="2"/>
  <c r="F878" i="2"/>
  <c r="G878" i="2"/>
  <c r="H878" i="2"/>
  <c r="I878" i="2" s="1"/>
  <c r="L878" i="2"/>
  <c r="M878" i="2" s="1"/>
  <c r="N878" i="2"/>
  <c r="O878" i="2"/>
  <c r="P878" i="2" s="1"/>
  <c r="Q878" i="2"/>
  <c r="R878" i="2" s="1"/>
  <c r="S878" i="2"/>
  <c r="T878" i="2" s="1"/>
  <c r="J878" i="2"/>
  <c r="K878" i="2" s="1"/>
  <c r="U878" i="2"/>
  <c r="C879" i="2"/>
  <c r="D879" i="2"/>
  <c r="E879" i="2"/>
  <c r="F879" i="2"/>
  <c r="G879" i="2"/>
  <c r="H879" i="2"/>
  <c r="I879" i="2" s="1"/>
  <c r="L879" i="2"/>
  <c r="M879" i="2" s="1"/>
  <c r="N879" i="2"/>
  <c r="O879" i="2"/>
  <c r="P879" i="2" s="1"/>
  <c r="Q879" i="2"/>
  <c r="R879" i="2" s="1"/>
  <c r="S879" i="2"/>
  <c r="T879" i="2" s="1"/>
  <c r="J879" i="2"/>
  <c r="K879" i="2" s="1"/>
  <c r="U879" i="2"/>
  <c r="C880" i="2"/>
  <c r="D880" i="2"/>
  <c r="E880" i="2"/>
  <c r="F880" i="2"/>
  <c r="G880" i="2"/>
  <c r="H880" i="2"/>
  <c r="I880" i="2" s="1"/>
  <c r="L880" i="2"/>
  <c r="M880" i="2" s="1"/>
  <c r="N880" i="2"/>
  <c r="O880" i="2"/>
  <c r="P880" i="2" s="1"/>
  <c r="Q880" i="2"/>
  <c r="R880" i="2" s="1"/>
  <c r="S880" i="2"/>
  <c r="T880" i="2" s="1"/>
  <c r="J880" i="2"/>
  <c r="K880" i="2" s="1"/>
  <c r="U880" i="2"/>
  <c r="C881" i="2"/>
  <c r="D881" i="2"/>
  <c r="E881" i="2"/>
  <c r="F881" i="2"/>
  <c r="G881" i="2"/>
  <c r="H881" i="2"/>
  <c r="I881" i="2" s="1"/>
  <c r="L881" i="2"/>
  <c r="M881" i="2" s="1"/>
  <c r="N881" i="2"/>
  <c r="O881" i="2"/>
  <c r="P881" i="2" s="1"/>
  <c r="Q881" i="2"/>
  <c r="R881" i="2" s="1"/>
  <c r="S881" i="2"/>
  <c r="T881" i="2" s="1"/>
  <c r="J881" i="2"/>
  <c r="K881" i="2" s="1"/>
  <c r="U881" i="2"/>
  <c r="C882" i="2"/>
  <c r="D882" i="2"/>
  <c r="E882" i="2"/>
  <c r="F882" i="2"/>
  <c r="G882" i="2"/>
  <c r="H882" i="2"/>
  <c r="I882" i="2" s="1"/>
  <c r="L882" i="2"/>
  <c r="M882" i="2" s="1"/>
  <c r="N882" i="2"/>
  <c r="O882" i="2"/>
  <c r="P882" i="2" s="1"/>
  <c r="Q882" i="2"/>
  <c r="R882" i="2" s="1"/>
  <c r="S882" i="2"/>
  <c r="T882" i="2" s="1"/>
  <c r="J882" i="2"/>
  <c r="K882" i="2" s="1"/>
  <c r="U882" i="2"/>
  <c r="C883" i="2"/>
  <c r="D883" i="2"/>
  <c r="E883" i="2"/>
  <c r="F883" i="2"/>
  <c r="G883" i="2"/>
  <c r="H883" i="2"/>
  <c r="I883" i="2" s="1"/>
  <c r="L883" i="2"/>
  <c r="M883" i="2" s="1"/>
  <c r="N883" i="2"/>
  <c r="O883" i="2"/>
  <c r="P883" i="2" s="1"/>
  <c r="Q883" i="2"/>
  <c r="R883" i="2" s="1"/>
  <c r="S883" i="2"/>
  <c r="T883" i="2" s="1"/>
  <c r="J883" i="2"/>
  <c r="K883" i="2" s="1"/>
  <c r="U883" i="2"/>
  <c r="C884" i="2"/>
  <c r="D884" i="2"/>
  <c r="E884" i="2"/>
  <c r="F884" i="2"/>
  <c r="G884" i="2"/>
  <c r="H884" i="2"/>
  <c r="I884" i="2" s="1"/>
  <c r="L884" i="2"/>
  <c r="M884" i="2" s="1"/>
  <c r="N884" i="2"/>
  <c r="O884" i="2"/>
  <c r="P884" i="2" s="1"/>
  <c r="Q884" i="2"/>
  <c r="R884" i="2" s="1"/>
  <c r="S884" i="2"/>
  <c r="T884" i="2" s="1"/>
  <c r="J884" i="2"/>
  <c r="K884" i="2" s="1"/>
  <c r="U884" i="2"/>
  <c r="C885" i="2"/>
  <c r="D885" i="2"/>
  <c r="E885" i="2"/>
  <c r="F885" i="2"/>
  <c r="G885" i="2"/>
  <c r="H885" i="2"/>
  <c r="I885" i="2" s="1"/>
  <c r="L885" i="2"/>
  <c r="M885" i="2" s="1"/>
  <c r="N885" i="2"/>
  <c r="O885" i="2"/>
  <c r="P885" i="2" s="1"/>
  <c r="Q885" i="2"/>
  <c r="R885" i="2" s="1"/>
  <c r="S885" i="2"/>
  <c r="T885" i="2" s="1"/>
  <c r="J885" i="2"/>
  <c r="K885" i="2" s="1"/>
  <c r="U885" i="2"/>
  <c r="C886" i="2"/>
  <c r="D886" i="2"/>
  <c r="E886" i="2"/>
  <c r="F886" i="2"/>
  <c r="G886" i="2"/>
  <c r="H886" i="2"/>
  <c r="I886" i="2" s="1"/>
  <c r="L886" i="2"/>
  <c r="M886" i="2" s="1"/>
  <c r="N886" i="2"/>
  <c r="O886" i="2"/>
  <c r="P886" i="2" s="1"/>
  <c r="Q886" i="2"/>
  <c r="R886" i="2" s="1"/>
  <c r="S886" i="2"/>
  <c r="T886" i="2" s="1"/>
  <c r="J886" i="2"/>
  <c r="K886" i="2" s="1"/>
  <c r="U886" i="2"/>
  <c r="C887" i="2"/>
  <c r="D887" i="2"/>
  <c r="E887" i="2"/>
  <c r="F887" i="2"/>
  <c r="G887" i="2"/>
  <c r="H887" i="2"/>
  <c r="I887" i="2" s="1"/>
  <c r="L887" i="2"/>
  <c r="M887" i="2" s="1"/>
  <c r="N887" i="2"/>
  <c r="O887" i="2"/>
  <c r="P887" i="2" s="1"/>
  <c r="Q887" i="2"/>
  <c r="R887" i="2" s="1"/>
  <c r="S887" i="2"/>
  <c r="T887" i="2" s="1"/>
  <c r="J887" i="2"/>
  <c r="K887" i="2" s="1"/>
  <c r="U887" i="2"/>
  <c r="C888" i="2"/>
  <c r="D888" i="2"/>
  <c r="E888" i="2"/>
  <c r="F888" i="2"/>
  <c r="G888" i="2"/>
  <c r="H888" i="2"/>
  <c r="I888" i="2" s="1"/>
  <c r="L888" i="2"/>
  <c r="M888" i="2" s="1"/>
  <c r="N888" i="2"/>
  <c r="O888" i="2"/>
  <c r="P888" i="2" s="1"/>
  <c r="Q888" i="2"/>
  <c r="R888" i="2" s="1"/>
  <c r="S888" i="2"/>
  <c r="T888" i="2" s="1"/>
  <c r="J888" i="2"/>
  <c r="K888" i="2" s="1"/>
  <c r="U888" i="2"/>
  <c r="C889" i="2"/>
  <c r="D889" i="2"/>
  <c r="E889" i="2"/>
  <c r="F889" i="2"/>
  <c r="G889" i="2"/>
  <c r="H889" i="2"/>
  <c r="I889" i="2" s="1"/>
  <c r="L889" i="2"/>
  <c r="M889" i="2" s="1"/>
  <c r="N889" i="2"/>
  <c r="O889" i="2"/>
  <c r="P889" i="2" s="1"/>
  <c r="Q889" i="2"/>
  <c r="R889" i="2" s="1"/>
  <c r="S889" i="2"/>
  <c r="T889" i="2" s="1"/>
  <c r="J889" i="2"/>
  <c r="K889" i="2" s="1"/>
  <c r="U889" i="2"/>
  <c r="C890" i="2"/>
  <c r="D890" i="2"/>
  <c r="E890" i="2"/>
  <c r="F890" i="2"/>
  <c r="G890" i="2"/>
  <c r="H890" i="2"/>
  <c r="I890" i="2" s="1"/>
  <c r="L890" i="2"/>
  <c r="M890" i="2" s="1"/>
  <c r="N890" i="2"/>
  <c r="O890" i="2"/>
  <c r="P890" i="2" s="1"/>
  <c r="Q890" i="2"/>
  <c r="R890" i="2" s="1"/>
  <c r="S890" i="2"/>
  <c r="T890" i="2" s="1"/>
  <c r="J890" i="2"/>
  <c r="K890" i="2" s="1"/>
  <c r="U890" i="2"/>
  <c r="C891" i="2"/>
  <c r="D891" i="2"/>
  <c r="E891" i="2"/>
  <c r="F891" i="2"/>
  <c r="G891" i="2"/>
  <c r="H891" i="2"/>
  <c r="I891" i="2" s="1"/>
  <c r="L891" i="2"/>
  <c r="M891" i="2" s="1"/>
  <c r="N891" i="2"/>
  <c r="O891" i="2"/>
  <c r="P891" i="2" s="1"/>
  <c r="Q891" i="2"/>
  <c r="R891" i="2" s="1"/>
  <c r="S891" i="2"/>
  <c r="T891" i="2" s="1"/>
  <c r="J891" i="2"/>
  <c r="K891" i="2" s="1"/>
  <c r="U891" i="2"/>
  <c r="C892" i="2"/>
  <c r="D892" i="2"/>
  <c r="E892" i="2"/>
  <c r="F892" i="2"/>
  <c r="G892" i="2"/>
  <c r="H892" i="2"/>
  <c r="I892" i="2" s="1"/>
  <c r="L892" i="2"/>
  <c r="M892" i="2" s="1"/>
  <c r="N892" i="2"/>
  <c r="O892" i="2"/>
  <c r="P892" i="2" s="1"/>
  <c r="Q892" i="2"/>
  <c r="R892" i="2" s="1"/>
  <c r="S892" i="2"/>
  <c r="T892" i="2" s="1"/>
  <c r="J892" i="2"/>
  <c r="K892" i="2" s="1"/>
  <c r="U892" i="2"/>
  <c r="C893" i="2"/>
  <c r="D893" i="2"/>
  <c r="E893" i="2"/>
  <c r="F893" i="2"/>
  <c r="G893" i="2"/>
  <c r="H893" i="2"/>
  <c r="I893" i="2" s="1"/>
  <c r="L893" i="2"/>
  <c r="M893" i="2" s="1"/>
  <c r="N893" i="2"/>
  <c r="O893" i="2"/>
  <c r="P893" i="2" s="1"/>
  <c r="Q893" i="2"/>
  <c r="R893" i="2" s="1"/>
  <c r="S893" i="2"/>
  <c r="T893" i="2" s="1"/>
  <c r="J893" i="2"/>
  <c r="K893" i="2" s="1"/>
  <c r="U893" i="2"/>
  <c r="C894" i="2"/>
  <c r="D894" i="2"/>
  <c r="E894" i="2"/>
  <c r="F894" i="2"/>
  <c r="G894" i="2"/>
  <c r="H894" i="2"/>
  <c r="I894" i="2" s="1"/>
  <c r="L894" i="2"/>
  <c r="M894" i="2" s="1"/>
  <c r="N894" i="2"/>
  <c r="O894" i="2"/>
  <c r="P894" i="2" s="1"/>
  <c r="Q894" i="2"/>
  <c r="R894" i="2" s="1"/>
  <c r="S894" i="2"/>
  <c r="T894" i="2" s="1"/>
  <c r="J894" i="2"/>
  <c r="K894" i="2" s="1"/>
  <c r="U894" i="2"/>
  <c r="C895" i="2"/>
  <c r="D895" i="2"/>
  <c r="E895" i="2"/>
  <c r="F895" i="2"/>
  <c r="G895" i="2"/>
  <c r="H895" i="2"/>
  <c r="I895" i="2" s="1"/>
  <c r="L895" i="2"/>
  <c r="M895" i="2" s="1"/>
  <c r="N895" i="2"/>
  <c r="O895" i="2"/>
  <c r="P895" i="2" s="1"/>
  <c r="Q895" i="2"/>
  <c r="R895" i="2" s="1"/>
  <c r="S895" i="2"/>
  <c r="T895" i="2" s="1"/>
  <c r="J895" i="2"/>
  <c r="K895" i="2" s="1"/>
  <c r="U895" i="2"/>
  <c r="C896" i="2"/>
  <c r="D896" i="2"/>
  <c r="E896" i="2"/>
  <c r="F896" i="2"/>
  <c r="G896" i="2"/>
  <c r="H896" i="2"/>
  <c r="I896" i="2" s="1"/>
  <c r="L896" i="2"/>
  <c r="M896" i="2" s="1"/>
  <c r="N896" i="2"/>
  <c r="O896" i="2"/>
  <c r="P896" i="2" s="1"/>
  <c r="Q896" i="2"/>
  <c r="R896" i="2" s="1"/>
  <c r="S896" i="2"/>
  <c r="T896" i="2" s="1"/>
  <c r="J896" i="2"/>
  <c r="K896" i="2" s="1"/>
  <c r="U896" i="2"/>
  <c r="C897" i="2"/>
  <c r="D897" i="2"/>
  <c r="E897" i="2"/>
  <c r="F897" i="2"/>
  <c r="G897" i="2"/>
  <c r="H897" i="2"/>
  <c r="I897" i="2" s="1"/>
  <c r="L897" i="2"/>
  <c r="M897" i="2" s="1"/>
  <c r="N897" i="2"/>
  <c r="O897" i="2"/>
  <c r="P897" i="2" s="1"/>
  <c r="Q897" i="2"/>
  <c r="R897" i="2" s="1"/>
  <c r="S897" i="2"/>
  <c r="T897" i="2" s="1"/>
  <c r="J897" i="2"/>
  <c r="K897" i="2" s="1"/>
  <c r="U897" i="2"/>
  <c r="C898" i="2"/>
  <c r="D898" i="2"/>
  <c r="E898" i="2"/>
  <c r="F898" i="2"/>
  <c r="G898" i="2"/>
  <c r="H898" i="2"/>
  <c r="I898" i="2" s="1"/>
  <c r="L898" i="2"/>
  <c r="M898" i="2" s="1"/>
  <c r="N898" i="2"/>
  <c r="O898" i="2"/>
  <c r="P898" i="2" s="1"/>
  <c r="Q898" i="2"/>
  <c r="R898" i="2" s="1"/>
  <c r="S898" i="2"/>
  <c r="T898" i="2" s="1"/>
  <c r="J898" i="2"/>
  <c r="K898" i="2" s="1"/>
  <c r="U898" i="2"/>
  <c r="C899" i="2"/>
  <c r="D899" i="2"/>
  <c r="E899" i="2"/>
  <c r="F899" i="2"/>
  <c r="G899" i="2"/>
  <c r="H899" i="2"/>
  <c r="I899" i="2" s="1"/>
  <c r="L899" i="2"/>
  <c r="M899" i="2" s="1"/>
  <c r="N899" i="2"/>
  <c r="O899" i="2"/>
  <c r="P899" i="2" s="1"/>
  <c r="Q899" i="2"/>
  <c r="R899" i="2" s="1"/>
  <c r="S899" i="2"/>
  <c r="T899" i="2" s="1"/>
  <c r="J899" i="2"/>
  <c r="K899" i="2" s="1"/>
  <c r="U899" i="2"/>
  <c r="C900" i="2"/>
  <c r="D900" i="2"/>
  <c r="E900" i="2"/>
  <c r="F900" i="2"/>
  <c r="G900" i="2"/>
  <c r="H900" i="2"/>
  <c r="I900" i="2" s="1"/>
  <c r="L900" i="2"/>
  <c r="M900" i="2" s="1"/>
  <c r="N900" i="2"/>
  <c r="O900" i="2"/>
  <c r="P900" i="2" s="1"/>
  <c r="Q900" i="2"/>
  <c r="R900" i="2" s="1"/>
  <c r="S900" i="2"/>
  <c r="T900" i="2" s="1"/>
  <c r="J900" i="2"/>
  <c r="K900" i="2" s="1"/>
  <c r="U900" i="2"/>
  <c r="C901" i="2"/>
  <c r="D901" i="2"/>
  <c r="E901" i="2"/>
  <c r="F901" i="2"/>
  <c r="G901" i="2"/>
  <c r="H901" i="2"/>
  <c r="I901" i="2" s="1"/>
  <c r="L901" i="2"/>
  <c r="M901" i="2" s="1"/>
  <c r="N901" i="2"/>
  <c r="O901" i="2"/>
  <c r="P901" i="2" s="1"/>
  <c r="Q901" i="2"/>
  <c r="R901" i="2" s="1"/>
  <c r="S901" i="2"/>
  <c r="T901" i="2" s="1"/>
  <c r="J901" i="2"/>
  <c r="K901" i="2" s="1"/>
  <c r="U901" i="2"/>
  <c r="C902" i="2"/>
  <c r="D902" i="2"/>
  <c r="E902" i="2"/>
  <c r="F902" i="2"/>
  <c r="G902" i="2"/>
  <c r="H902" i="2"/>
  <c r="I902" i="2" s="1"/>
  <c r="L902" i="2"/>
  <c r="M902" i="2" s="1"/>
  <c r="N902" i="2"/>
  <c r="O902" i="2"/>
  <c r="P902" i="2" s="1"/>
  <c r="Q902" i="2"/>
  <c r="R902" i="2" s="1"/>
  <c r="S902" i="2"/>
  <c r="T902" i="2" s="1"/>
  <c r="J902" i="2"/>
  <c r="K902" i="2" s="1"/>
  <c r="U902" i="2"/>
  <c r="C903" i="2"/>
  <c r="D903" i="2"/>
  <c r="E903" i="2"/>
  <c r="F903" i="2"/>
  <c r="G903" i="2"/>
  <c r="H903" i="2"/>
  <c r="I903" i="2" s="1"/>
  <c r="L903" i="2"/>
  <c r="M903" i="2" s="1"/>
  <c r="N903" i="2"/>
  <c r="O903" i="2"/>
  <c r="P903" i="2" s="1"/>
  <c r="Q903" i="2"/>
  <c r="R903" i="2" s="1"/>
  <c r="S903" i="2"/>
  <c r="T903" i="2" s="1"/>
  <c r="J903" i="2"/>
  <c r="K903" i="2" s="1"/>
  <c r="U903" i="2"/>
  <c r="C904" i="2"/>
  <c r="D904" i="2"/>
  <c r="E904" i="2"/>
  <c r="F904" i="2"/>
  <c r="G904" i="2"/>
  <c r="H904" i="2"/>
  <c r="I904" i="2" s="1"/>
  <c r="L904" i="2"/>
  <c r="M904" i="2" s="1"/>
  <c r="N904" i="2"/>
  <c r="O904" i="2"/>
  <c r="P904" i="2" s="1"/>
  <c r="Q904" i="2"/>
  <c r="R904" i="2" s="1"/>
  <c r="S904" i="2"/>
  <c r="T904" i="2" s="1"/>
  <c r="J904" i="2"/>
  <c r="K904" i="2" s="1"/>
  <c r="U904" i="2"/>
  <c r="C905" i="2"/>
  <c r="D905" i="2"/>
  <c r="E905" i="2"/>
  <c r="F905" i="2"/>
  <c r="G905" i="2"/>
  <c r="H905" i="2"/>
  <c r="I905" i="2" s="1"/>
  <c r="L905" i="2"/>
  <c r="M905" i="2" s="1"/>
  <c r="N905" i="2"/>
  <c r="O905" i="2"/>
  <c r="P905" i="2" s="1"/>
  <c r="Q905" i="2"/>
  <c r="R905" i="2" s="1"/>
  <c r="S905" i="2"/>
  <c r="T905" i="2" s="1"/>
  <c r="J905" i="2"/>
  <c r="K905" i="2" s="1"/>
  <c r="U905" i="2"/>
  <c r="C906" i="2"/>
  <c r="D906" i="2"/>
  <c r="E906" i="2"/>
  <c r="F906" i="2"/>
  <c r="G906" i="2"/>
  <c r="H906" i="2"/>
  <c r="I906" i="2" s="1"/>
  <c r="L906" i="2"/>
  <c r="M906" i="2" s="1"/>
  <c r="N906" i="2"/>
  <c r="O906" i="2"/>
  <c r="P906" i="2" s="1"/>
  <c r="Q906" i="2"/>
  <c r="R906" i="2" s="1"/>
  <c r="S906" i="2"/>
  <c r="T906" i="2" s="1"/>
  <c r="J906" i="2"/>
  <c r="K906" i="2" s="1"/>
  <c r="U906" i="2"/>
  <c r="C907" i="2"/>
  <c r="D907" i="2"/>
  <c r="E907" i="2"/>
  <c r="F907" i="2"/>
  <c r="G907" i="2"/>
  <c r="H907" i="2"/>
  <c r="I907" i="2" s="1"/>
  <c r="L907" i="2"/>
  <c r="M907" i="2" s="1"/>
  <c r="N907" i="2"/>
  <c r="O907" i="2"/>
  <c r="P907" i="2" s="1"/>
  <c r="Q907" i="2"/>
  <c r="R907" i="2" s="1"/>
  <c r="S907" i="2"/>
  <c r="T907" i="2" s="1"/>
  <c r="J907" i="2"/>
  <c r="K907" i="2" s="1"/>
  <c r="U907" i="2"/>
  <c r="C908" i="2"/>
  <c r="D908" i="2"/>
  <c r="E908" i="2"/>
  <c r="F908" i="2"/>
  <c r="G908" i="2"/>
  <c r="H908" i="2"/>
  <c r="I908" i="2" s="1"/>
  <c r="L908" i="2"/>
  <c r="M908" i="2" s="1"/>
  <c r="N908" i="2"/>
  <c r="O908" i="2"/>
  <c r="P908" i="2" s="1"/>
  <c r="Q908" i="2"/>
  <c r="R908" i="2" s="1"/>
  <c r="S908" i="2"/>
  <c r="T908" i="2" s="1"/>
  <c r="J908" i="2"/>
  <c r="K908" i="2" s="1"/>
  <c r="U908" i="2"/>
  <c r="C909" i="2"/>
  <c r="D909" i="2"/>
  <c r="E909" i="2"/>
  <c r="F909" i="2"/>
  <c r="G909" i="2"/>
  <c r="H909" i="2"/>
  <c r="I909" i="2" s="1"/>
  <c r="L909" i="2"/>
  <c r="M909" i="2" s="1"/>
  <c r="N909" i="2"/>
  <c r="O909" i="2"/>
  <c r="P909" i="2" s="1"/>
  <c r="Q909" i="2"/>
  <c r="R909" i="2" s="1"/>
  <c r="S909" i="2"/>
  <c r="T909" i="2" s="1"/>
  <c r="J909" i="2"/>
  <c r="K909" i="2" s="1"/>
  <c r="U909" i="2"/>
  <c r="C910" i="2"/>
  <c r="D910" i="2"/>
  <c r="E910" i="2"/>
  <c r="F910" i="2"/>
  <c r="G910" i="2"/>
  <c r="H910" i="2"/>
  <c r="I910" i="2" s="1"/>
  <c r="L910" i="2"/>
  <c r="M910" i="2" s="1"/>
  <c r="N910" i="2"/>
  <c r="O910" i="2"/>
  <c r="P910" i="2" s="1"/>
  <c r="Q910" i="2"/>
  <c r="R910" i="2" s="1"/>
  <c r="S910" i="2"/>
  <c r="T910" i="2" s="1"/>
  <c r="J910" i="2"/>
  <c r="K910" i="2" s="1"/>
  <c r="U910" i="2"/>
  <c r="C911" i="2"/>
  <c r="D911" i="2"/>
  <c r="E911" i="2"/>
  <c r="F911" i="2"/>
  <c r="G911" i="2"/>
  <c r="H911" i="2"/>
  <c r="I911" i="2" s="1"/>
  <c r="L911" i="2"/>
  <c r="M911" i="2" s="1"/>
  <c r="N911" i="2"/>
  <c r="O911" i="2"/>
  <c r="P911" i="2" s="1"/>
  <c r="Q911" i="2"/>
  <c r="R911" i="2" s="1"/>
  <c r="S911" i="2"/>
  <c r="T911" i="2" s="1"/>
  <c r="J911" i="2"/>
  <c r="K911" i="2" s="1"/>
  <c r="U911" i="2"/>
  <c r="C912" i="2"/>
  <c r="D912" i="2"/>
  <c r="E912" i="2"/>
  <c r="F912" i="2"/>
  <c r="G912" i="2"/>
  <c r="H912" i="2"/>
  <c r="I912" i="2" s="1"/>
  <c r="L912" i="2"/>
  <c r="M912" i="2" s="1"/>
  <c r="N912" i="2"/>
  <c r="O912" i="2"/>
  <c r="P912" i="2" s="1"/>
  <c r="Q912" i="2"/>
  <c r="R912" i="2" s="1"/>
  <c r="S912" i="2"/>
  <c r="T912" i="2" s="1"/>
  <c r="J912" i="2"/>
  <c r="K912" i="2" s="1"/>
  <c r="U912" i="2"/>
  <c r="C913" i="2"/>
  <c r="D913" i="2"/>
  <c r="E913" i="2"/>
  <c r="F913" i="2"/>
  <c r="G913" i="2"/>
  <c r="H913" i="2"/>
  <c r="I913" i="2" s="1"/>
  <c r="L913" i="2"/>
  <c r="M913" i="2" s="1"/>
  <c r="N913" i="2"/>
  <c r="O913" i="2"/>
  <c r="P913" i="2" s="1"/>
  <c r="Q913" i="2"/>
  <c r="R913" i="2" s="1"/>
  <c r="S913" i="2"/>
  <c r="T913" i="2" s="1"/>
  <c r="J913" i="2"/>
  <c r="K913" i="2" s="1"/>
  <c r="U913" i="2"/>
  <c r="C914" i="2"/>
  <c r="D914" i="2"/>
  <c r="E914" i="2"/>
  <c r="F914" i="2"/>
  <c r="G914" i="2"/>
  <c r="H914" i="2"/>
  <c r="I914" i="2" s="1"/>
  <c r="L914" i="2"/>
  <c r="M914" i="2" s="1"/>
  <c r="N914" i="2"/>
  <c r="O914" i="2"/>
  <c r="P914" i="2" s="1"/>
  <c r="Q914" i="2"/>
  <c r="R914" i="2" s="1"/>
  <c r="S914" i="2"/>
  <c r="T914" i="2" s="1"/>
  <c r="J914" i="2"/>
  <c r="K914" i="2" s="1"/>
  <c r="U914" i="2"/>
  <c r="C915" i="2"/>
  <c r="D915" i="2"/>
  <c r="E915" i="2"/>
  <c r="F915" i="2"/>
  <c r="G915" i="2"/>
  <c r="H915" i="2"/>
  <c r="I915" i="2" s="1"/>
  <c r="L915" i="2"/>
  <c r="M915" i="2" s="1"/>
  <c r="N915" i="2"/>
  <c r="O915" i="2"/>
  <c r="P915" i="2" s="1"/>
  <c r="Q915" i="2"/>
  <c r="R915" i="2" s="1"/>
  <c r="S915" i="2"/>
  <c r="T915" i="2" s="1"/>
  <c r="J915" i="2"/>
  <c r="K915" i="2" s="1"/>
  <c r="U915" i="2"/>
  <c r="C916" i="2"/>
  <c r="D916" i="2"/>
  <c r="E916" i="2"/>
  <c r="F916" i="2"/>
  <c r="G916" i="2"/>
  <c r="H916" i="2"/>
  <c r="I916" i="2" s="1"/>
  <c r="L916" i="2"/>
  <c r="M916" i="2" s="1"/>
  <c r="N916" i="2"/>
  <c r="O916" i="2"/>
  <c r="P916" i="2" s="1"/>
  <c r="Q916" i="2"/>
  <c r="R916" i="2" s="1"/>
  <c r="S916" i="2"/>
  <c r="T916" i="2" s="1"/>
  <c r="J916" i="2"/>
  <c r="K916" i="2" s="1"/>
  <c r="U916" i="2"/>
  <c r="C917" i="2"/>
  <c r="D917" i="2"/>
  <c r="E917" i="2"/>
  <c r="F917" i="2"/>
  <c r="G917" i="2"/>
  <c r="H917" i="2"/>
  <c r="I917" i="2" s="1"/>
  <c r="L917" i="2"/>
  <c r="M917" i="2" s="1"/>
  <c r="N917" i="2"/>
  <c r="O917" i="2"/>
  <c r="P917" i="2" s="1"/>
  <c r="Q917" i="2"/>
  <c r="R917" i="2" s="1"/>
  <c r="S917" i="2"/>
  <c r="T917" i="2" s="1"/>
  <c r="J917" i="2"/>
  <c r="K917" i="2" s="1"/>
  <c r="U917" i="2"/>
  <c r="C918" i="2"/>
  <c r="D918" i="2"/>
  <c r="E918" i="2"/>
  <c r="F918" i="2"/>
  <c r="G918" i="2"/>
  <c r="H918" i="2"/>
  <c r="I918" i="2" s="1"/>
  <c r="L918" i="2"/>
  <c r="M918" i="2" s="1"/>
  <c r="N918" i="2"/>
  <c r="O918" i="2"/>
  <c r="P918" i="2" s="1"/>
  <c r="Q918" i="2"/>
  <c r="R918" i="2" s="1"/>
  <c r="S918" i="2"/>
  <c r="T918" i="2" s="1"/>
  <c r="J918" i="2"/>
  <c r="K918" i="2" s="1"/>
  <c r="U918" i="2"/>
  <c r="C919" i="2"/>
  <c r="D919" i="2"/>
  <c r="E919" i="2"/>
  <c r="F919" i="2"/>
  <c r="G919" i="2"/>
  <c r="H919" i="2"/>
  <c r="I919" i="2" s="1"/>
  <c r="L919" i="2"/>
  <c r="M919" i="2" s="1"/>
  <c r="N919" i="2"/>
  <c r="O919" i="2"/>
  <c r="P919" i="2" s="1"/>
  <c r="Q919" i="2"/>
  <c r="R919" i="2" s="1"/>
  <c r="S919" i="2"/>
  <c r="T919" i="2" s="1"/>
  <c r="J919" i="2"/>
  <c r="K919" i="2" s="1"/>
  <c r="U919" i="2"/>
  <c r="C920" i="2"/>
  <c r="D920" i="2"/>
  <c r="E920" i="2"/>
  <c r="F920" i="2"/>
  <c r="G920" i="2"/>
  <c r="H920" i="2"/>
  <c r="I920" i="2" s="1"/>
  <c r="L920" i="2"/>
  <c r="M920" i="2" s="1"/>
  <c r="N920" i="2"/>
  <c r="O920" i="2"/>
  <c r="P920" i="2" s="1"/>
  <c r="Q920" i="2"/>
  <c r="R920" i="2" s="1"/>
  <c r="S920" i="2"/>
  <c r="T920" i="2" s="1"/>
  <c r="J920" i="2"/>
  <c r="K920" i="2" s="1"/>
  <c r="U920" i="2"/>
  <c r="C921" i="2"/>
  <c r="D921" i="2"/>
  <c r="E921" i="2"/>
  <c r="F921" i="2"/>
  <c r="G921" i="2"/>
  <c r="H921" i="2"/>
  <c r="I921" i="2" s="1"/>
  <c r="L921" i="2"/>
  <c r="M921" i="2" s="1"/>
  <c r="N921" i="2"/>
  <c r="O921" i="2"/>
  <c r="P921" i="2" s="1"/>
  <c r="Q921" i="2"/>
  <c r="R921" i="2" s="1"/>
  <c r="S921" i="2"/>
  <c r="T921" i="2" s="1"/>
  <c r="J921" i="2"/>
  <c r="K921" i="2" s="1"/>
  <c r="U921" i="2"/>
  <c r="C922" i="2"/>
  <c r="D922" i="2"/>
  <c r="E922" i="2"/>
  <c r="F922" i="2"/>
  <c r="G922" i="2"/>
  <c r="H922" i="2"/>
  <c r="I922" i="2" s="1"/>
  <c r="L922" i="2"/>
  <c r="M922" i="2" s="1"/>
  <c r="N922" i="2"/>
  <c r="O922" i="2"/>
  <c r="P922" i="2" s="1"/>
  <c r="Q922" i="2"/>
  <c r="R922" i="2" s="1"/>
  <c r="S922" i="2"/>
  <c r="T922" i="2" s="1"/>
  <c r="J922" i="2"/>
  <c r="K922" i="2" s="1"/>
  <c r="U922" i="2"/>
  <c r="C923" i="2"/>
  <c r="D923" i="2"/>
  <c r="E923" i="2"/>
  <c r="F923" i="2"/>
  <c r="G923" i="2"/>
  <c r="H923" i="2"/>
  <c r="I923" i="2" s="1"/>
  <c r="L923" i="2"/>
  <c r="M923" i="2" s="1"/>
  <c r="N923" i="2"/>
  <c r="O923" i="2"/>
  <c r="P923" i="2" s="1"/>
  <c r="Q923" i="2"/>
  <c r="R923" i="2" s="1"/>
  <c r="S923" i="2"/>
  <c r="T923" i="2" s="1"/>
  <c r="J923" i="2"/>
  <c r="K923" i="2" s="1"/>
  <c r="U923" i="2"/>
  <c r="C924" i="2"/>
  <c r="D924" i="2"/>
  <c r="E924" i="2"/>
  <c r="F924" i="2"/>
  <c r="G924" i="2"/>
  <c r="H924" i="2"/>
  <c r="I924" i="2" s="1"/>
  <c r="L924" i="2"/>
  <c r="M924" i="2" s="1"/>
  <c r="N924" i="2"/>
  <c r="O924" i="2"/>
  <c r="P924" i="2" s="1"/>
  <c r="Q924" i="2"/>
  <c r="R924" i="2" s="1"/>
  <c r="S924" i="2"/>
  <c r="T924" i="2" s="1"/>
  <c r="J924" i="2"/>
  <c r="K924" i="2" s="1"/>
  <c r="U924" i="2"/>
  <c r="C925" i="2"/>
  <c r="D925" i="2"/>
  <c r="E925" i="2"/>
  <c r="F925" i="2"/>
  <c r="G925" i="2"/>
  <c r="H925" i="2"/>
  <c r="I925" i="2" s="1"/>
  <c r="L925" i="2"/>
  <c r="M925" i="2" s="1"/>
  <c r="N925" i="2"/>
  <c r="O925" i="2"/>
  <c r="P925" i="2" s="1"/>
  <c r="Q925" i="2"/>
  <c r="R925" i="2" s="1"/>
  <c r="S925" i="2"/>
  <c r="T925" i="2" s="1"/>
  <c r="J925" i="2"/>
  <c r="K925" i="2" s="1"/>
  <c r="U925" i="2"/>
  <c r="C926" i="2"/>
  <c r="D926" i="2"/>
  <c r="E926" i="2"/>
  <c r="F926" i="2"/>
  <c r="G926" i="2"/>
  <c r="H926" i="2"/>
  <c r="I926" i="2" s="1"/>
  <c r="L926" i="2"/>
  <c r="M926" i="2" s="1"/>
  <c r="N926" i="2"/>
  <c r="O926" i="2"/>
  <c r="P926" i="2" s="1"/>
  <c r="Q926" i="2"/>
  <c r="R926" i="2" s="1"/>
  <c r="S926" i="2"/>
  <c r="T926" i="2" s="1"/>
  <c r="J926" i="2"/>
  <c r="K926" i="2" s="1"/>
  <c r="U926" i="2"/>
  <c r="C927" i="2"/>
  <c r="D927" i="2"/>
  <c r="E927" i="2"/>
  <c r="F927" i="2"/>
  <c r="G927" i="2"/>
  <c r="H927" i="2"/>
  <c r="I927" i="2" s="1"/>
  <c r="L927" i="2"/>
  <c r="M927" i="2" s="1"/>
  <c r="N927" i="2"/>
  <c r="O927" i="2"/>
  <c r="P927" i="2" s="1"/>
  <c r="Q927" i="2"/>
  <c r="R927" i="2" s="1"/>
  <c r="S927" i="2"/>
  <c r="T927" i="2" s="1"/>
  <c r="J927" i="2"/>
  <c r="K927" i="2" s="1"/>
  <c r="U927" i="2"/>
  <c r="C928" i="2"/>
  <c r="D928" i="2"/>
  <c r="E928" i="2"/>
  <c r="F928" i="2"/>
  <c r="G928" i="2"/>
  <c r="H928" i="2"/>
  <c r="I928" i="2" s="1"/>
  <c r="L928" i="2"/>
  <c r="M928" i="2" s="1"/>
  <c r="N928" i="2"/>
  <c r="O928" i="2"/>
  <c r="P928" i="2" s="1"/>
  <c r="Q928" i="2"/>
  <c r="R928" i="2" s="1"/>
  <c r="S928" i="2"/>
  <c r="T928" i="2" s="1"/>
  <c r="J928" i="2"/>
  <c r="K928" i="2" s="1"/>
  <c r="U928" i="2"/>
  <c r="C929" i="2"/>
  <c r="D929" i="2"/>
  <c r="E929" i="2"/>
  <c r="F929" i="2"/>
  <c r="G929" i="2"/>
  <c r="H929" i="2"/>
  <c r="I929" i="2" s="1"/>
  <c r="L929" i="2"/>
  <c r="M929" i="2" s="1"/>
  <c r="N929" i="2"/>
  <c r="O929" i="2"/>
  <c r="P929" i="2" s="1"/>
  <c r="Q929" i="2"/>
  <c r="R929" i="2" s="1"/>
  <c r="S929" i="2"/>
  <c r="T929" i="2" s="1"/>
  <c r="J929" i="2"/>
  <c r="K929" i="2" s="1"/>
  <c r="U929" i="2"/>
  <c r="C930" i="2"/>
  <c r="D930" i="2"/>
  <c r="E930" i="2"/>
  <c r="F930" i="2"/>
  <c r="G930" i="2"/>
  <c r="H930" i="2"/>
  <c r="I930" i="2" s="1"/>
  <c r="L930" i="2"/>
  <c r="M930" i="2" s="1"/>
  <c r="N930" i="2"/>
  <c r="O930" i="2"/>
  <c r="P930" i="2" s="1"/>
  <c r="Q930" i="2"/>
  <c r="R930" i="2" s="1"/>
  <c r="S930" i="2"/>
  <c r="T930" i="2" s="1"/>
  <c r="J930" i="2"/>
  <c r="K930" i="2" s="1"/>
  <c r="U930" i="2"/>
  <c r="C931" i="2"/>
  <c r="D931" i="2"/>
  <c r="E931" i="2"/>
  <c r="F931" i="2"/>
  <c r="G931" i="2"/>
  <c r="H931" i="2"/>
  <c r="I931" i="2" s="1"/>
  <c r="L931" i="2"/>
  <c r="M931" i="2" s="1"/>
  <c r="N931" i="2"/>
  <c r="O931" i="2"/>
  <c r="P931" i="2" s="1"/>
  <c r="Q931" i="2"/>
  <c r="R931" i="2" s="1"/>
  <c r="S931" i="2"/>
  <c r="T931" i="2" s="1"/>
  <c r="J931" i="2"/>
  <c r="K931" i="2" s="1"/>
  <c r="U931" i="2"/>
  <c r="C932" i="2"/>
  <c r="D932" i="2"/>
  <c r="E932" i="2"/>
  <c r="F932" i="2"/>
  <c r="G932" i="2"/>
  <c r="H932" i="2"/>
  <c r="I932" i="2" s="1"/>
  <c r="L932" i="2"/>
  <c r="M932" i="2" s="1"/>
  <c r="N932" i="2"/>
  <c r="O932" i="2"/>
  <c r="P932" i="2" s="1"/>
  <c r="Q932" i="2"/>
  <c r="R932" i="2" s="1"/>
  <c r="S932" i="2"/>
  <c r="T932" i="2" s="1"/>
  <c r="J932" i="2"/>
  <c r="K932" i="2" s="1"/>
  <c r="U932" i="2"/>
  <c r="C933" i="2"/>
  <c r="D933" i="2"/>
  <c r="E933" i="2"/>
  <c r="F933" i="2"/>
  <c r="G933" i="2"/>
  <c r="H933" i="2"/>
  <c r="I933" i="2" s="1"/>
  <c r="L933" i="2"/>
  <c r="M933" i="2" s="1"/>
  <c r="N933" i="2"/>
  <c r="O933" i="2"/>
  <c r="P933" i="2" s="1"/>
  <c r="Q933" i="2"/>
  <c r="R933" i="2" s="1"/>
  <c r="S933" i="2"/>
  <c r="T933" i="2" s="1"/>
  <c r="J933" i="2"/>
  <c r="K933" i="2" s="1"/>
  <c r="U933" i="2"/>
  <c r="C934" i="2"/>
  <c r="D934" i="2"/>
  <c r="E934" i="2"/>
  <c r="F934" i="2"/>
  <c r="G934" i="2"/>
  <c r="H934" i="2"/>
  <c r="I934" i="2" s="1"/>
  <c r="L934" i="2"/>
  <c r="M934" i="2" s="1"/>
  <c r="N934" i="2"/>
  <c r="O934" i="2"/>
  <c r="P934" i="2" s="1"/>
  <c r="Q934" i="2"/>
  <c r="R934" i="2" s="1"/>
  <c r="S934" i="2"/>
  <c r="T934" i="2" s="1"/>
  <c r="J934" i="2"/>
  <c r="K934" i="2" s="1"/>
  <c r="U934" i="2"/>
  <c r="C935" i="2"/>
  <c r="D935" i="2"/>
  <c r="E935" i="2"/>
  <c r="F935" i="2"/>
  <c r="G935" i="2"/>
  <c r="H935" i="2"/>
  <c r="I935" i="2" s="1"/>
  <c r="L935" i="2"/>
  <c r="M935" i="2" s="1"/>
  <c r="N935" i="2"/>
  <c r="O935" i="2"/>
  <c r="P935" i="2" s="1"/>
  <c r="Q935" i="2"/>
  <c r="R935" i="2" s="1"/>
  <c r="S935" i="2"/>
  <c r="T935" i="2" s="1"/>
  <c r="J935" i="2"/>
  <c r="K935" i="2" s="1"/>
  <c r="U935" i="2"/>
  <c r="C936" i="2"/>
  <c r="D936" i="2"/>
  <c r="E936" i="2"/>
  <c r="F936" i="2"/>
  <c r="G936" i="2"/>
  <c r="H936" i="2"/>
  <c r="I936" i="2" s="1"/>
  <c r="L936" i="2"/>
  <c r="M936" i="2" s="1"/>
  <c r="N936" i="2"/>
  <c r="O936" i="2"/>
  <c r="P936" i="2" s="1"/>
  <c r="Q936" i="2"/>
  <c r="R936" i="2" s="1"/>
  <c r="S936" i="2"/>
  <c r="T936" i="2" s="1"/>
  <c r="J936" i="2"/>
  <c r="K936" i="2" s="1"/>
  <c r="U936" i="2"/>
  <c r="C937" i="2"/>
  <c r="D937" i="2"/>
  <c r="E937" i="2"/>
  <c r="F937" i="2"/>
  <c r="G937" i="2"/>
  <c r="H937" i="2"/>
  <c r="I937" i="2" s="1"/>
  <c r="L937" i="2"/>
  <c r="M937" i="2" s="1"/>
  <c r="N937" i="2"/>
  <c r="O937" i="2"/>
  <c r="P937" i="2" s="1"/>
  <c r="Q937" i="2"/>
  <c r="R937" i="2" s="1"/>
  <c r="S937" i="2"/>
  <c r="T937" i="2" s="1"/>
  <c r="J937" i="2"/>
  <c r="K937" i="2" s="1"/>
  <c r="U937" i="2"/>
  <c r="C938" i="2"/>
  <c r="D938" i="2"/>
  <c r="E938" i="2"/>
  <c r="F938" i="2"/>
  <c r="G938" i="2"/>
  <c r="H938" i="2"/>
  <c r="I938" i="2" s="1"/>
  <c r="L938" i="2"/>
  <c r="M938" i="2" s="1"/>
  <c r="N938" i="2"/>
  <c r="O938" i="2"/>
  <c r="P938" i="2" s="1"/>
  <c r="Q938" i="2"/>
  <c r="R938" i="2" s="1"/>
  <c r="S938" i="2"/>
  <c r="T938" i="2" s="1"/>
  <c r="J938" i="2"/>
  <c r="K938" i="2" s="1"/>
  <c r="U938" i="2"/>
  <c r="C939" i="2"/>
  <c r="D939" i="2"/>
  <c r="E939" i="2"/>
  <c r="F939" i="2"/>
  <c r="G939" i="2"/>
  <c r="H939" i="2"/>
  <c r="I939" i="2" s="1"/>
  <c r="L939" i="2"/>
  <c r="M939" i="2" s="1"/>
  <c r="N939" i="2"/>
  <c r="O939" i="2"/>
  <c r="P939" i="2" s="1"/>
  <c r="Q939" i="2"/>
  <c r="R939" i="2" s="1"/>
  <c r="S939" i="2"/>
  <c r="T939" i="2" s="1"/>
  <c r="J939" i="2"/>
  <c r="K939" i="2" s="1"/>
  <c r="U939" i="2"/>
  <c r="C940" i="2"/>
  <c r="D940" i="2"/>
  <c r="E940" i="2"/>
  <c r="F940" i="2"/>
  <c r="G940" i="2"/>
  <c r="H940" i="2"/>
  <c r="I940" i="2" s="1"/>
  <c r="L940" i="2"/>
  <c r="M940" i="2" s="1"/>
  <c r="N940" i="2"/>
  <c r="O940" i="2"/>
  <c r="P940" i="2" s="1"/>
  <c r="Q940" i="2"/>
  <c r="R940" i="2" s="1"/>
  <c r="S940" i="2"/>
  <c r="T940" i="2" s="1"/>
  <c r="J940" i="2"/>
  <c r="K940" i="2" s="1"/>
  <c r="U940" i="2"/>
  <c r="C941" i="2"/>
  <c r="D941" i="2"/>
  <c r="E941" i="2"/>
  <c r="F941" i="2"/>
  <c r="G941" i="2"/>
  <c r="H941" i="2"/>
  <c r="I941" i="2" s="1"/>
  <c r="L941" i="2"/>
  <c r="M941" i="2" s="1"/>
  <c r="N941" i="2"/>
  <c r="O941" i="2"/>
  <c r="P941" i="2" s="1"/>
  <c r="Q941" i="2"/>
  <c r="R941" i="2" s="1"/>
  <c r="S941" i="2"/>
  <c r="T941" i="2" s="1"/>
  <c r="J941" i="2"/>
  <c r="K941" i="2" s="1"/>
  <c r="U941" i="2"/>
  <c r="C942" i="2"/>
  <c r="D942" i="2"/>
  <c r="E942" i="2"/>
  <c r="F942" i="2"/>
  <c r="G942" i="2"/>
  <c r="H942" i="2"/>
  <c r="I942" i="2" s="1"/>
  <c r="L942" i="2"/>
  <c r="M942" i="2" s="1"/>
  <c r="N942" i="2"/>
  <c r="O942" i="2"/>
  <c r="P942" i="2" s="1"/>
  <c r="Q942" i="2"/>
  <c r="R942" i="2" s="1"/>
  <c r="S942" i="2"/>
  <c r="T942" i="2" s="1"/>
  <c r="J942" i="2"/>
  <c r="K942" i="2" s="1"/>
  <c r="U942" i="2"/>
  <c r="C943" i="2"/>
  <c r="D943" i="2"/>
  <c r="E943" i="2"/>
  <c r="F943" i="2"/>
  <c r="G943" i="2"/>
  <c r="H943" i="2"/>
  <c r="I943" i="2" s="1"/>
  <c r="L943" i="2"/>
  <c r="M943" i="2" s="1"/>
  <c r="N943" i="2"/>
  <c r="O943" i="2"/>
  <c r="P943" i="2" s="1"/>
  <c r="Q943" i="2"/>
  <c r="R943" i="2" s="1"/>
  <c r="S943" i="2"/>
  <c r="T943" i="2" s="1"/>
  <c r="J943" i="2"/>
  <c r="K943" i="2" s="1"/>
  <c r="U943" i="2"/>
  <c r="C944" i="2"/>
  <c r="D944" i="2"/>
  <c r="E944" i="2"/>
  <c r="F944" i="2"/>
  <c r="G944" i="2"/>
  <c r="H944" i="2"/>
  <c r="I944" i="2" s="1"/>
  <c r="L944" i="2"/>
  <c r="M944" i="2" s="1"/>
  <c r="N944" i="2"/>
  <c r="O944" i="2"/>
  <c r="P944" i="2" s="1"/>
  <c r="Q944" i="2"/>
  <c r="R944" i="2" s="1"/>
  <c r="S944" i="2"/>
  <c r="T944" i="2" s="1"/>
  <c r="J944" i="2"/>
  <c r="K944" i="2" s="1"/>
  <c r="U944" i="2"/>
  <c r="C945" i="2"/>
  <c r="D945" i="2"/>
  <c r="E945" i="2"/>
  <c r="F945" i="2"/>
  <c r="G945" i="2"/>
  <c r="H945" i="2"/>
  <c r="I945" i="2" s="1"/>
  <c r="L945" i="2"/>
  <c r="M945" i="2" s="1"/>
  <c r="N945" i="2"/>
  <c r="O945" i="2"/>
  <c r="P945" i="2" s="1"/>
  <c r="Q945" i="2"/>
  <c r="R945" i="2" s="1"/>
  <c r="S945" i="2"/>
  <c r="T945" i="2" s="1"/>
  <c r="J945" i="2"/>
  <c r="K945" i="2" s="1"/>
  <c r="U945" i="2"/>
  <c r="C946" i="2"/>
  <c r="D946" i="2"/>
  <c r="E946" i="2"/>
  <c r="F946" i="2"/>
  <c r="G946" i="2"/>
  <c r="H946" i="2"/>
  <c r="I946" i="2" s="1"/>
  <c r="L946" i="2"/>
  <c r="M946" i="2" s="1"/>
  <c r="N946" i="2"/>
  <c r="O946" i="2"/>
  <c r="P946" i="2" s="1"/>
  <c r="Q946" i="2"/>
  <c r="R946" i="2" s="1"/>
  <c r="S946" i="2"/>
  <c r="T946" i="2" s="1"/>
  <c r="J946" i="2"/>
  <c r="K946" i="2" s="1"/>
  <c r="U946" i="2"/>
  <c r="C947" i="2"/>
  <c r="D947" i="2"/>
  <c r="E947" i="2"/>
  <c r="F947" i="2"/>
  <c r="G947" i="2"/>
  <c r="H947" i="2"/>
  <c r="I947" i="2" s="1"/>
  <c r="L947" i="2"/>
  <c r="M947" i="2" s="1"/>
  <c r="N947" i="2"/>
  <c r="O947" i="2"/>
  <c r="P947" i="2" s="1"/>
  <c r="Q947" i="2"/>
  <c r="R947" i="2" s="1"/>
  <c r="S947" i="2"/>
  <c r="T947" i="2" s="1"/>
  <c r="J947" i="2"/>
  <c r="K947" i="2" s="1"/>
  <c r="U947" i="2"/>
  <c r="C948" i="2"/>
  <c r="D948" i="2"/>
  <c r="E948" i="2"/>
  <c r="F948" i="2"/>
  <c r="G948" i="2"/>
  <c r="H948" i="2"/>
  <c r="I948" i="2" s="1"/>
  <c r="L948" i="2"/>
  <c r="M948" i="2" s="1"/>
  <c r="N948" i="2"/>
  <c r="O948" i="2"/>
  <c r="P948" i="2" s="1"/>
  <c r="Q948" i="2"/>
  <c r="R948" i="2" s="1"/>
  <c r="S948" i="2"/>
  <c r="T948" i="2" s="1"/>
  <c r="J948" i="2"/>
  <c r="K948" i="2" s="1"/>
  <c r="U948" i="2"/>
  <c r="C949" i="2"/>
  <c r="D949" i="2"/>
  <c r="E949" i="2"/>
  <c r="F949" i="2"/>
  <c r="G949" i="2"/>
  <c r="H949" i="2"/>
  <c r="I949" i="2" s="1"/>
  <c r="L949" i="2"/>
  <c r="M949" i="2" s="1"/>
  <c r="N949" i="2"/>
  <c r="O949" i="2"/>
  <c r="P949" i="2" s="1"/>
  <c r="Q949" i="2"/>
  <c r="R949" i="2" s="1"/>
  <c r="S949" i="2"/>
  <c r="T949" i="2" s="1"/>
  <c r="J949" i="2"/>
  <c r="K949" i="2" s="1"/>
  <c r="U949" i="2"/>
  <c r="C950" i="2"/>
  <c r="D950" i="2"/>
  <c r="E950" i="2"/>
  <c r="F950" i="2"/>
  <c r="G950" i="2"/>
  <c r="H950" i="2"/>
  <c r="I950" i="2" s="1"/>
  <c r="L950" i="2"/>
  <c r="M950" i="2" s="1"/>
  <c r="N950" i="2"/>
  <c r="O950" i="2"/>
  <c r="P950" i="2" s="1"/>
  <c r="Q950" i="2"/>
  <c r="R950" i="2" s="1"/>
  <c r="S950" i="2"/>
  <c r="T950" i="2" s="1"/>
  <c r="J950" i="2"/>
  <c r="K950" i="2" s="1"/>
  <c r="U950" i="2"/>
  <c r="C951" i="2"/>
  <c r="D951" i="2"/>
  <c r="E951" i="2"/>
  <c r="F951" i="2"/>
  <c r="G951" i="2"/>
  <c r="H951" i="2"/>
  <c r="I951" i="2" s="1"/>
  <c r="L951" i="2"/>
  <c r="M951" i="2" s="1"/>
  <c r="N951" i="2"/>
  <c r="O951" i="2"/>
  <c r="P951" i="2" s="1"/>
  <c r="Q951" i="2"/>
  <c r="R951" i="2" s="1"/>
  <c r="S951" i="2"/>
  <c r="T951" i="2" s="1"/>
  <c r="J951" i="2"/>
  <c r="K951" i="2" s="1"/>
  <c r="U951" i="2"/>
  <c r="C952" i="2"/>
  <c r="D952" i="2"/>
  <c r="E952" i="2"/>
  <c r="F952" i="2"/>
  <c r="G952" i="2"/>
  <c r="H952" i="2"/>
  <c r="I952" i="2" s="1"/>
  <c r="L952" i="2"/>
  <c r="M952" i="2" s="1"/>
  <c r="N952" i="2"/>
  <c r="O952" i="2"/>
  <c r="P952" i="2" s="1"/>
  <c r="Q952" i="2"/>
  <c r="R952" i="2" s="1"/>
  <c r="S952" i="2"/>
  <c r="T952" i="2" s="1"/>
  <c r="J952" i="2"/>
  <c r="K952" i="2" s="1"/>
  <c r="U952" i="2"/>
  <c r="C953" i="2"/>
  <c r="D953" i="2"/>
  <c r="E953" i="2"/>
  <c r="F953" i="2"/>
  <c r="G953" i="2"/>
  <c r="H953" i="2"/>
  <c r="I953" i="2" s="1"/>
  <c r="L953" i="2"/>
  <c r="M953" i="2" s="1"/>
  <c r="N953" i="2"/>
  <c r="O953" i="2"/>
  <c r="P953" i="2" s="1"/>
  <c r="Q953" i="2"/>
  <c r="R953" i="2" s="1"/>
  <c r="S953" i="2"/>
  <c r="T953" i="2" s="1"/>
  <c r="J953" i="2"/>
  <c r="K953" i="2" s="1"/>
  <c r="U953" i="2"/>
  <c r="C954" i="2"/>
  <c r="D954" i="2"/>
  <c r="E954" i="2"/>
  <c r="F954" i="2"/>
  <c r="G954" i="2"/>
  <c r="H954" i="2"/>
  <c r="I954" i="2" s="1"/>
  <c r="L954" i="2"/>
  <c r="M954" i="2" s="1"/>
  <c r="N954" i="2"/>
  <c r="O954" i="2"/>
  <c r="P954" i="2" s="1"/>
  <c r="Q954" i="2"/>
  <c r="R954" i="2" s="1"/>
  <c r="S954" i="2"/>
  <c r="T954" i="2" s="1"/>
  <c r="J954" i="2"/>
  <c r="K954" i="2" s="1"/>
  <c r="U954" i="2"/>
  <c r="C955" i="2"/>
  <c r="D955" i="2"/>
  <c r="E955" i="2"/>
  <c r="F955" i="2"/>
  <c r="G955" i="2"/>
  <c r="H955" i="2"/>
  <c r="I955" i="2" s="1"/>
  <c r="L955" i="2"/>
  <c r="M955" i="2" s="1"/>
  <c r="N955" i="2"/>
  <c r="O955" i="2"/>
  <c r="P955" i="2" s="1"/>
  <c r="Q955" i="2"/>
  <c r="R955" i="2" s="1"/>
  <c r="S955" i="2"/>
  <c r="T955" i="2" s="1"/>
  <c r="J955" i="2"/>
  <c r="K955" i="2" s="1"/>
  <c r="U955" i="2"/>
  <c r="C956" i="2"/>
  <c r="D956" i="2"/>
  <c r="E956" i="2"/>
  <c r="F956" i="2"/>
  <c r="G956" i="2"/>
  <c r="H956" i="2"/>
  <c r="I956" i="2" s="1"/>
  <c r="L956" i="2"/>
  <c r="M956" i="2" s="1"/>
  <c r="N956" i="2"/>
  <c r="O956" i="2"/>
  <c r="P956" i="2" s="1"/>
  <c r="Q956" i="2"/>
  <c r="R956" i="2" s="1"/>
  <c r="S956" i="2"/>
  <c r="T956" i="2" s="1"/>
  <c r="J956" i="2"/>
  <c r="K956" i="2" s="1"/>
  <c r="U956" i="2"/>
  <c r="C957" i="2"/>
  <c r="D957" i="2"/>
  <c r="E957" i="2"/>
  <c r="F957" i="2"/>
  <c r="G957" i="2"/>
  <c r="H957" i="2"/>
  <c r="I957" i="2" s="1"/>
  <c r="L957" i="2"/>
  <c r="M957" i="2" s="1"/>
  <c r="N957" i="2"/>
  <c r="O957" i="2"/>
  <c r="P957" i="2" s="1"/>
  <c r="Q957" i="2"/>
  <c r="R957" i="2" s="1"/>
  <c r="S957" i="2"/>
  <c r="T957" i="2" s="1"/>
  <c r="J957" i="2"/>
  <c r="K957" i="2" s="1"/>
  <c r="U957" i="2"/>
  <c r="C958" i="2"/>
  <c r="D958" i="2"/>
  <c r="E958" i="2"/>
  <c r="F958" i="2"/>
  <c r="G958" i="2"/>
  <c r="H958" i="2"/>
  <c r="I958" i="2" s="1"/>
  <c r="L958" i="2"/>
  <c r="M958" i="2" s="1"/>
  <c r="N958" i="2"/>
  <c r="O958" i="2"/>
  <c r="P958" i="2" s="1"/>
  <c r="Q958" i="2"/>
  <c r="R958" i="2" s="1"/>
  <c r="S958" i="2"/>
  <c r="T958" i="2" s="1"/>
  <c r="J958" i="2"/>
  <c r="K958" i="2" s="1"/>
  <c r="U958" i="2"/>
  <c r="C959" i="2"/>
  <c r="D959" i="2"/>
  <c r="E959" i="2"/>
  <c r="F959" i="2"/>
  <c r="G959" i="2"/>
  <c r="H959" i="2"/>
  <c r="I959" i="2" s="1"/>
  <c r="L959" i="2"/>
  <c r="M959" i="2" s="1"/>
  <c r="N959" i="2"/>
  <c r="O959" i="2"/>
  <c r="P959" i="2" s="1"/>
  <c r="Q959" i="2"/>
  <c r="R959" i="2" s="1"/>
  <c r="S959" i="2"/>
  <c r="T959" i="2" s="1"/>
  <c r="J959" i="2"/>
  <c r="K959" i="2" s="1"/>
  <c r="U959" i="2"/>
  <c r="C960" i="2"/>
  <c r="D960" i="2"/>
  <c r="E960" i="2"/>
  <c r="F960" i="2"/>
  <c r="G960" i="2"/>
  <c r="H960" i="2"/>
  <c r="I960" i="2" s="1"/>
  <c r="L960" i="2"/>
  <c r="M960" i="2" s="1"/>
  <c r="N960" i="2"/>
  <c r="O960" i="2"/>
  <c r="P960" i="2" s="1"/>
  <c r="Q960" i="2"/>
  <c r="R960" i="2" s="1"/>
  <c r="S960" i="2"/>
  <c r="T960" i="2" s="1"/>
  <c r="J960" i="2"/>
  <c r="K960" i="2" s="1"/>
  <c r="U960" i="2"/>
  <c r="C961" i="2"/>
  <c r="D961" i="2"/>
  <c r="E961" i="2"/>
  <c r="F961" i="2"/>
  <c r="G961" i="2"/>
  <c r="H961" i="2"/>
  <c r="I961" i="2" s="1"/>
  <c r="L961" i="2"/>
  <c r="M961" i="2" s="1"/>
  <c r="N961" i="2"/>
  <c r="O961" i="2"/>
  <c r="P961" i="2" s="1"/>
  <c r="Q961" i="2"/>
  <c r="R961" i="2" s="1"/>
  <c r="S961" i="2"/>
  <c r="T961" i="2" s="1"/>
  <c r="J961" i="2"/>
  <c r="K961" i="2" s="1"/>
  <c r="U961" i="2"/>
  <c r="C962" i="2"/>
  <c r="D962" i="2"/>
  <c r="E962" i="2"/>
  <c r="F962" i="2"/>
  <c r="G962" i="2"/>
  <c r="H962" i="2"/>
  <c r="I962" i="2" s="1"/>
  <c r="L962" i="2"/>
  <c r="M962" i="2" s="1"/>
  <c r="N962" i="2"/>
  <c r="O962" i="2"/>
  <c r="P962" i="2" s="1"/>
  <c r="Q962" i="2"/>
  <c r="R962" i="2" s="1"/>
  <c r="S962" i="2"/>
  <c r="T962" i="2" s="1"/>
  <c r="J962" i="2"/>
  <c r="K962" i="2" s="1"/>
  <c r="U962" i="2"/>
  <c r="C963" i="2"/>
  <c r="D963" i="2"/>
  <c r="E963" i="2"/>
  <c r="F963" i="2"/>
  <c r="G963" i="2"/>
  <c r="H963" i="2"/>
  <c r="I963" i="2" s="1"/>
  <c r="L963" i="2"/>
  <c r="M963" i="2" s="1"/>
  <c r="N963" i="2"/>
  <c r="O963" i="2"/>
  <c r="P963" i="2" s="1"/>
  <c r="Q963" i="2"/>
  <c r="R963" i="2" s="1"/>
  <c r="S963" i="2"/>
  <c r="T963" i="2" s="1"/>
  <c r="J963" i="2"/>
  <c r="K963" i="2" s="1"/>
  <c r="U963" i="2"/>
  <c r="C964" i="2"/>
  <c r="D964" i="2"/>
  <c r="E964" i="2"/>
  <c r="F964" i="2"/>
  <c r="G964" i="2"/>
  <c r="H964" i="2"/>
  <c r="I964" i="2" s="1"/>
  <c r="L964" i="2"/>
  <c r="M964" i="2" s="1"/>
  <c r="N964" i="2"/>
  <c r="O964" i="2"/>
  <c r="P964" i="2" s="1"/>
  <c r="Q964" i="2"/>
  <c r="R964" i="2" s="1"/>
  <c r="S964" i="2"/>
  <c r="T964" i="2" s="1"/>
  <c r="J964" i="2"/>
  <c r="K964" i="2" s="1"/>
  <c r="U964" i="2"/>
  <c r="C965" i="2"/>
  <c r="D965" i="2"/>
  <c r="E965" i="2"/>
  <c r="F965" i="2"/>
  <c r="G965" i="2"/>
  <c r="H965" i="2"/>
  <c r="I965" i="2" s="1"/>
  <c r="L965" i="2"/>
  <c r="M965" i="2" s="1"/>
  <c r="N965" i="2"/>
  <c r="O965" i="2"/>
  <c r="P965" i="2" s="1"/>
  <c r="Q965" i="2"/>
  <c r="R965" i="2" s="1"/>
  <c r="S965" i="2"/>
  <c r="T965" i="2" s="1"/>
  <c r="J965" i="2"/>
  <c r="K965" i="2" s="1"/>
  <c r="U965" i="2"/>
  <c r="C966" i="2"/>
  <c r="D966" i="2"/>
  <c r="E966" i="2"/>
  <c r="F966" i="2"/>
  <c r="G966" i="2"/>
  <c r="H966" i="2"/>
  <c r="I966" i="2" s="1"/>
  <c r="L966" i="2"/>
  <c r="M966" i="2" s="1"/>
  <c r="N966" i="2"/>
  <c r="O966" i="2"/>
  <c r="P966" i="2" s="1"/>
  <c r="Q966" i="2"/>
  <c r="R966" i="2" s="1"/>
  <c r="S966" i="2"/>
  <c r="T966" i="2" s="1"/>
  <c r="J966" i="2"/>
  <c r="K966" i="2" s="1"/>
  <c r="U966" i="2"/>
  <c r="C967" i="2"/>
  <c r="D967" i="2"/>
  <c r="E967" i="2"/>
  <c r="F967" i="2"/>
  <c r="G967" i="2"/>
  <c r="H967" i="2"/>
  <c r="I967" i="2" s="1"/>
  <c r="L967" i="2"/>
  <c r="M967" i="2" s="1"/>
  <c r="N967" i="2"/>
  <c r="O967" i="2"/>
  <c r="P967" i="2" s="1"/>
  <c r="Q967" i="2"/>
  <c r="R967" i="2" s="1"/>
  <c r="S967" i="2"/>
  <c r="T967" i="2" s="1"/>
  <c r="J967" i="2"/>
  <c r="K967" i="2" s="1"/>
  <c r="U967" i="2"/>
  <c r="C968" i="2"/>
  <c r="D968" i="2"/>
  <c r="E968" i="2"/>
  <c r="F968" i="2"/>
  <c r="G968" i="2"/>
  <c r="H968" i="2"/>
  <c r="I968" i="2" s="1"/>
  <c r="L968" i="2"/>
  <c r="M968" i="2" s="1"/>
  <c r="N968" i="2"/>
  <c r="O968" i="2"/>
  <c r="P968" i="2" s="1"/>
  <c r="Q968" i="2"/>
  <c r="R968" i="2" s="1"/>
  <c r="S968" i="2"/>
  <c r="T968" i="2" s="1"/>
  <c r="J968" i="2"/>
  <c r="K968" i="2" s="1"/>
  <c r="U968" i="2"/>
  <c r="C969" i="2"/>
  <c r="D969" i="2"/>
  <c r="E969" i="2"/>
  <c r="F969" i="2"/>
  <c r="G969" i="2"/>
  <c r="H969" i="2"/>
  <c r="I969" i="2" s="1"/>
  <c r="L969" i="2"/>
  <c r="M969" i="2" s="1"/>
  <c r="N969" i="2"/>
  <c r="O969" i="2"/>
  <c r="P969" i="2" s="1"/>
  <c r="Q969" i="2"/>
  <c r="R969" i="2" s="1"/>
  <c r="S969" i="2"/>
  <c r="T969" i="2" s="1"/>
  <c r="J969" i="2"/>
  <c r="K969" i="2" s="1"/>
  <c r="U969" i="2"/>
  <c r="C970" i="2"/>
  <c r="D970" i="2"/>
  <c r="E970" i="2"/>
  <c r="F970" i="2"/>
  <c r="G970" i="2"/>
  <c r="H970" i="2"/>
  <c r="I970" i="2" s="1"/>
  <c r="L970" i="2"/>
  <c r="M970" i="2" s="1"/>
  <c r="N970" i="2"/>
  <c r="O970" i="2"/>
  <c r="P970" i="2" s="1"/>
  <c r="Q970" i="2"/>
  <c r="R970" i="2" s="1"/>
  <c r="S970" i="2"/>
  <c r="T970" i="2" s="1"/>
  <c r="J970" i="2"/>
  <c r="K970" i="2" s="1"/>
  <c r="U970" i="2"/>
  <c r="C971" i="2"/>
  <c r="D971" i="2"/>
  <c r="E971" i="2"/>
  <c r="F971" i="2"/>
  <c r="G971" i="2"/>
  <c r="H971" i="2"/>
  <c r="I971" i="2" s="1"/>
  <c r="L971" i="2"/>
  <c r="M971" i="2" s="1"/>
  <c r="N971" i="2"/>
  <c r="O971" i="2"/>
  <c r="P971" i="2" s="1"/>
  <c r="Q971" i="2"/>
  <c r="R971" i="2" s="1"/>
  <c r="S971" i="2"/>
  <c r="T971" i="2" s="1"/>
  <c r="J971" i="2"/>
  <c r="K971" i="2" s="1"/>
  <c r="U971" i="2"/>
  <c r="C972" i="2"/>
  <c r="D972" i="2"/>
  <c r="E972" i="2"/>
  <c r="F972" i="2"/>
  <c r="G972" i="2"/>
  <c r="H972" i="2"/>
  <c r="I972" i="2" s="1"/>
  <c r="L972" i="2"/>
  <c r="M972" i="2" s="1"/>
  <c r="N972" i="2"/>
  <c r="O972" i="2"/>
  <c r="P972" i="2" s="1"/>
  <c r="Q972" i="2"/>
  <c r="R972" i="2" s="1"/>
  <c r="S972" i="2"/>
  <c r="T972" i="2" s="1"/>
  <c r="J972" i="2"/>
  <c r="K972" i="2" s="1"/>
  <c r="U972" i="2"/>
  <c r="C973" i="2"/>
  <c r="D973" i="2"/>
  <c r="E973" i="2"/>
  <c r="F973" i="2"/>
  <c r="G973" i="2"/>
  <c r="H973" i="2"/>
  <c r="I973" i="2" s="1"/>
  <c r="L973" i="2"/>
  <c r="M973" i="2" s="1"/>
  <c r="N973" i="2"/>
  <c r="O973" i="2"/>
  <c r="P973" i="2" s="1"/>
  <c r="Q973" i="2"/>
  <c r="R973" i="2" s="1"/>
  <c r="S973" i="2"/>
  <c r="T973" i="2" s="1"/>
  <c r="J973" i="2"/>
  <c r="K973" i="2" s="1"/>
  <c r="U973" i="2"/>
  <c r="C974" i="2"/>
  <c r="D974" i="2"/>
  <c r="E974" i="2"/>
  <c r="F974" i="2"/>
  <c r="G974" i="2"/>
  <c r="H974" i="2"/>
  <c r="I974" i="2" s="1"/>
  <c r="L974" i="2"/>
  <c r="M974" i="2" s="1"/>
  <c r="N974" i="2"/>
  <c r="O974" i="2"/>
  <c r="P974" i="2" s="1"/>
  <c r="Q974" i="2"/>
  <c r="R974" i="2" s="1"/>
  <c r="S974" i="2"/>
  <c r="T974" i="2" s="1"/>
  <c r="J974" i="2"/>
  <c r="K974" i="2" s="1"/>
  <c r="U974" i="2"/>
  <c r="C975" i="2"/>
  <c r="D975" i="2"/>
  <c r="E975" i="2"/>
  <c r="F975" i="2"/>
  <c r="G975" i="2"/>
  <c r="H975" i="2"/>
  <c r="I975" i="2" s="1"/>
  <c r="L975" i="2"/>
  <c r="M975" i="2" s="1"/>
  <c r="N975" i="2"/>
  <c r="O975" i="2"/>
  <c r="P975" i="2" s="1"/>
  <c r="Q975" i="2"/>
  <c r="R975" i="2" s="1"/>
  <c r="S975" i="2"/>
  <c r="T975" i="2" s="1"/>
  <c r="J975" i="2"/>
  <c r="K975" i="2" s="1"/>
  <c r="U975" i="2"/>
  <c r="C976" i="2"/>
  <c r="D976" i="2"/>
  <c r="E976" i="2"/>
  <c r="F976" i="2"/>
  <c r="G976" i="2"/>
  <c r="H976" i="2"/>
  <c r="I976" i="2" s="1"/>
  <c r="L976" i="2"/>
  <c r="M976" i="2" s="1"/>
  <c r="N976" i="2"/>
  <c r="O976" i="2"/>
  <c r="P976" i="2" s="1"/>
  <c r="Q976" i="2"/>
  <c r="R976" i="2" s="1"/>
  <c r="S976" i="2"/>
  <c r="T976" i="2" s="1"/>
  <c r="J976" i="2"/>
  <c r="K976" i="2" s="1"/>
  <c r="U976" i="2"/>
  <c r="C977" i="2"/>
  <c r="D977" i="2"/>
  <c r="E977" i="2"/>
  <c r="F977" i="2"/>
  <c r="G977" i="2"/>
  <c r="H977" i="2"/>
  <c r="I977" i="2" s="1"/>
  <c r="L977" i="2"/>
  <c r="M977" i="2" s="1"/>
  <c r="N977" i="2"/>
  <c r="O977" i="2"/>
  <c r="P977" i="2" s="1"/>
  <c r="Q977" i="2"/>
  <c r="R977" i="2" s="1"/>
  <c r="S977" i="2"/>
  <c r="T977" i="2" s="1"/>
  <c r="J977" i="2"/>
  <c r="K977" i="2" s="1"/>
  <c r="U977" i="2"/>
  <c r="C978" i="2"/>
  <c r="D978" i="2"/>
  <c r="E978" i="2"/>
  <c r="F978" i="2"/>
  <c r="G978" i="2"/>
  <c r="H978" i="2"/>
  <c r="I978" i="2" s="1"/>
  <c r="L978" i="2"/>
  <c r="M978" i="2" s="1"/>
  <c r="N978" i="2"/>
  <c r="O978" i="2"/>
  <c r="P978" i="2" s="1"/>
  <c r="Q978" i="2"/>
  <c r="R978" i="2" s="1"/>
  <c r="S978" i="2"/>
  <c r="T978" i="2" s="1"/>
  <c r="J978" i="2"/>
  <c r="K978" i="2" s="1"/>
  <c r="U978" i="2"/>
  <c r="C979" i="2"/>
  <c r="D979" i="2"/>
  <c r="E979" i="2"/>
  <c r="F979" i="2"/>
  <c r="G979" i="2"/>
  <c r="H979" i="2"/>
  <c r="I979" i="2" s="1"/>
  <c r="L979" i="2"/>
  <c r="M979" i="2" s="1"/>
  <c r="N979" i="2"/>
  <c r="O979" i="2"/>
  <c r="P979" i="2" s="1"/>
  <c r="Q979" i="2"/>
  <c r="R979" i="2" s="1"/>
  <c r="S979" i="2"/>
  <c r="T979" i="2" s="1"/>
  <c r="J979" i="2"/>
  <c r="K979" i="2" s="1"/>
  <c r="U979" i="2"/>
  <c r="C980" i="2"/>
  <c r="D980" i="2"/>
  <c r="E980" i="2"/>
  <c r="F980" i="2"/>
  <c r="G980" i="2"/>
  <c r="H980" i="2"/>
  <c r="I980" i="2" s="1"/>
  <c r="L980" i="2"/>
  <c r="M980" i="2" s="1"/>
  <c r="N980" i="2"/>
  <c r="O980" i="2"/>
  <c r="P980" i="2" s="1"/>
  <c r="Q980" i="2"/>
  <c r="R980" i="2" s="1"/>
  <c r="S980" i="2"/>
  <c r="T980" i="2" s="1"/>
  <c r="J980" i="2"/>
  <c r="K980" i="2" s="1"/>
  <c r="U980" i="2"/>
  <c r="C981" i="2"/>
  <c r="D981" i="2"/>
  <c r="E981" i="2"/>
  <c r="F981" i="2"/>
  <c r="G981" i="2"/>
  <c r="H981" i="2"/>
  <c r="I981" i="2" s="1"/>
  <c r="L981" i="2"/>
  <c r="M981" i="2" s="1"/>
  <c r="N981" i="2"/>
  <c r="O981" i="2"/>
  <c r="P981" i="2" s="1"/>
  <c r="Q981" i="2"/>
  <c r="R981" i="2" s="1"/>
  <c r="S981" i="2"/>
  <c r="T981" i="2" s="1"/>
  <c r="J981" i="2"/>
  <c r="K981" i="2" s="1"/>
  <c r="U981" i="2"/>
  <c r="C982" i="2"/>
  <c r="D982" i="2"/>
  <c r="E982" i="2"/>
  <c r="F982" i="2"/>
  <c r="G982" i="2"/>
  <c r="H982" i="2"/>
  <c r="I982" i="2" s="1"/>
  <c r="L982" i="2"/>
  <c r="M982" i="2" s="1"/>
  <c r="N982" i="2"/>
  <c r="O982" i="2"/>
  <c r="P982" i="2" s="1"/>
  <c r="Q982" i="2"/>
  <c r="R982" i="2" s="1"/>
  <c r="S982" i="2"/>
  <c r="T982" i="2" s="1"/>
  <c r="J982" i="2"/>
  <c r="K982" i="2" s="1"/>
  <c r="U982" i="2"/>
  <c r="C983" i="2"/>
  <c r="D983" i="2"/>
  <c r="E983" i="2"/>
  <c r="F983" i="2"/>
  <c r="G983" i="2"/>
  <c r="H983" i="2"/>
  <c r="I983" i="2" s="1"/>
  <c r="L983" i="2"/>
  <c r="M983" i="2" s="1"/>
  <c r="N983" i="2"/>
  <c r="O983" i="2"/>
  <c r="P983" i="2" s="1"/>
  <c r="Q983" i="2"/>
  <c r="R983" i="2" s="1"/>
  <c r="S983" i="2"/>
  <c r="T983" i="2" s="1"/>
  <c r="J983" i="2"/>
  <c r="K983" i="2" s="1"/>
  <c r="U983" i="2"/>
  <c r="C984" i="2"/>
  <c r="D984" i="2"/>
  <c r="E984" i="2"/>
  <c r="F984" i="2"/>
  <c r="G984" i="2"/>
  <c r="H984" i="2"/>
  <c r="I984" i="2" s="1"/>
  <c r="L984" i="2"/>
  <c r="M984" i="2" s="1"/>
  <c r="N984" i="2"/>
  <c r="O984" i="2"/>
  <c r="P984" i="2" s="1"/>
  <c r="Q984" i="2"/>
  <c r="R984" i="2" s="1"/>
  <c r="S984" i="2"/>
  <c r="T984" i="2" s="1"/>
  <c r="J984" i="2"/>
  <c r="K984" i="2" s="1"/>
  <c r="U984" i="2"/>
  <c r="C985" i="2"/>
  <c r="D985" i="2"/>
  <c r="E985" i="2"/>
  <c r="F985" i="2"/>
  <c r="G985" i="2"/>
  <c r="H985" i="2"/>
  <c r="I985" i="2" s="1"/>
  <c r="L985" i="2"/>
  <c r="M985" i="2" s="1"/>
  <c r="N985" i="2"/>
  <c r="O985" i="2"/>
  <c r="P985" i="2" s="1"/>
  <c r="Q985" i="2"/>
  <c r="R985" i="2" s="1"/>
  <c r="S985" i="2"/>
  <c r="T985" i="2" s="1"/>
  <c r="J985" i="2"/>
  <c r="K985" i="2" s="1"/>
  <c r="U985" i="2"/>
  <c r="C986" i="2"/>
  <c r="D986" i="2"/>
  <c r="E986" i="2"/>
  <c r="F986" i="2"/>
  <c r="G986" i="2"/>
  <c r="H986" i="2"/>
  <c r="I986" i="2" s="1"/>
  <c r="L986" i="2"/>
  <c r="M986" i="2" s="1"/>
  <c r="N986" i="2"/>
  <c r="O986" i="2"/>
  <c r="P986" i="2" s="1"/>
  <c r="Q986" i="2"/>
  <c r="R986" i="2" s="1"/>
  <c r="S986" i="2"/>
  <c r="T986" i="2" s="1"/>
  <c r="J986" i="2"/>
  <c r="K986" i="2" s="1"/>
  <c r="U986" i="2"/>
  <c r="C987" i="2"/>
  <c r="D987" i="2"/>
  <c r="E987" i="2"/>
  <c r="F987" i="2"/>
  <c r="G987" i="2"/>
  <c r="H987" i="2"/>
  <c r="I987" i="2" s="1"/>
  <c r="L987" i="2"/>
  <c r="M987" i="2" s="1"/>
  <c r="N987" i="2"/>
  <c r="O987" i="2"/>
  <c r="P987" i="2" s="1"/>
  <c r="Q987" i="2"/>
  <c r="R987" i="2" s="1"/>
  <c r="S987" i="2"/>
  <c r="T987" i="2" s="1"/>
  <c r="J987" i="2"/>
  <c r="K987" i="2" s="1"/>
  <c r="U987" i="2"/>
  <c r="C988" i="2"/>
  <c r="D988" i="2"/>
  <c r="E988" i="2"/>
  <c r="F988" i="2"/>
  <c r="G988" i="2"/>
  <c r="H988" i="2"/>
  <c r="I988" i="2" s="1"/>
  <c r="L988" i="2"/>
  <c r="M988" i="2" s="1"/>
  <c r="N988" i="2"/>
  <c r="O988" i="2"/>
  <c r="P988" i="2" s="1"/>
  <c r="Q988" i="2"/>
  <c r="R988" i="2" s="1"/>
  <c r="S988" i="2"/>
  <c r="T988" i="2" s="1"/>
  <c r="J988" i="2"/>
  <c r="K988" i="2" s="1"/>
  <c r="U988" i="2"/>
  <c r="C989" i="2"/>
  <c r="D989" i="2"/>
  <c r="E989" i="2"/>
  <c r="F989" i="2"/>
  <c r="G989" i="2"/>
  <c r="H989" i="2"/>
  <c r="I989" i="2" s="1"/>
  <c r="L989" i="2"/>
  <c r="M989" i="2" s="1"/>
  <c r="N989" i="2"/>
  <c r="O989" i="2"/>
  <c r="P989" i="2" s="1"/>
  <c r="Q989" i="2"/>
  <c r="R989" i="2" s="1"/>
  <c r="S989" i="2"/>
  <c r="T989" i="2" s="1"/>
  <c r="J989" i="2"/>
  <c r="K989" i="2" s="1"/>
  <c r="U989" i="2"/>
  <c r="C990" i="2"/>
  <c r="D990" i="2"/>
  <c r="E990" i="2"/>
  <c r="F990" i="2"/>
  <c r="G990" i="2"/>
  <c r="H990" i="2"/>
  <c r="I990" i="2" s="1"/>
  <c r="L990" i="2"/>
  <c r="M990" i="2" s="1"/>
  <c r="N990" i="2"/>
  <c r="O990" i="2"/>
  <c r="P990" i="2" s="1"/>
  <c r="Q990" i="2"/>
  <c r="R990" i="2" s="1"/>
  <c r="S990" i="2"/>
  <c r="T990" i="2" s="1"/>
  <c r="J990" i="2"/>
  <c r="K990" i="2" s="1"/>
  <c r="U990" i="2"/>
  <c r="C991" i="2"/>
  <c r="D991" i="2"/>
  <c r="E991" i="2"/>
  <c r="F991" i="2"/>
  <c r="G991" i="2"/>
  <c r="H991" i="2"/>
  <c r="I991" i="2" s="1"/>
  <c r="L991" i="2"/>
  <c r="M991" i="2" s="1"/>
  <c r="N991" i="2"/>
  <c r="O991" i="2"/>
  <c r="P991" i="2" s="1"/>
  <c r="Q991" i="2"/>
  <c r="R991" i="2" s="1"/>
  <c r="S991" i="2"/>
  <c r="T991" i="2" s="1"/>
  <c r="J991" i="2"/>
  <c r="K991" i="2" s="1"/>
  <c r="U991" i="2"/>
  <c r="C992" i="2"/>
  <c r="D992" i="2"/>
  <c r="E992" i="2"/>
  <c r="F992" i="2"/>
  <c r="G992" i="2"/>
  <c r="H992" i="2"/>
  <c r="I992" i="2" s="1"/>
  <c r="L992" i="2"/>
  <c r="M992" i="2" s="1"/>
  <c r="N992" i="2"/>
  <c r="O992" i="2"/>
  <c r="P992" i="2" s="1"/>
  <c r="Q992" i="2"/>
  <c r="R992" i="2" s="1"/>
  <c r="S992" i="2"/>
  <c r="T992" i="2" s="1"/>
  <c r="J992" i="2"/>
  <c r="K992" i="2" s="1"/>
  <c r="U992" i="2"/>
  <c r="C993" i="2"/>
  <c r="D993" i="2"/>
  <c r="E993" i="2"/>
  <c r="F993" i="2"/>
  <c r="G993" i="2"/>
  <c r="H993" i="2"/>
  <c r="I993" i="2" s="1"/>
  <c r="L993" i="2"/>
  <c r="M993" i="2" s="1"/>
  <c r="N993" i="2"/>
  <c r="O993" i="2"/>
  <c r="P993" i="2" s="1"/>
  <c r="Q993" i="2"/>
  <c r="R993" i="2" s="1"/>
  <c r="S993" i="2"/>
  <c r="T993" i="2" s="1"/>
  <c r="J993" i="2"/>
  <c r="K993" i="2" s="1"/>
  <c r="U993" i="2"/>
  <c r="C994" i="2"/>
  <c r="D994" i="2"/>
  <c r="E994" i="2"/>
  <c r="F994" i="2"/>
  <c r="G994" i="2"/>
  <c r="H994" i="2"/>
  <c r="I994" i="2" s="1"/>
  <c r="L994" i="2"/>
  <c r="M994" i="2" s="1"/>
  <c r="N994" i="2"/>
  <c r="O994" i="2"/>
  <c r="P994" i="2" s="1"/>
  <c r="Q994" i="2"/>
  <c r="R994" i="2" s="1"/>
  <c r="S994" i="2"/>
  <c r="T994" i="2" s="1"/>
  <c r="J994" i="2"/>
  <c r="K994" i="2" s="1"/>
  <c r="U994" i="2"/>
  <c r="C995" i="2"/>
  <c r="D995" i="2"/>
  <c r="E995" i="2"/>
  <c r="F995" i="2"/>
  <c r="G995" i="2"/>
  <c r="H995" i="2"/>
  <c r="I995" i="2" s="1"/>
  <c r="L995" i="2"/>
  <c r="M995" i="2" s="1"/>
  <c r="N995" i="2"/>
  <c r="O995" i="2"/>
  <c r="P995" i="2" s="1"/>
  <c r="Q995" i="2"/>
  <c r="R995" i="2" s="1"/>
  <c r="S995" i="2"/>
  <c r="T995" i="2" s="1"/>
  <c r="J995" i="2"/>
  <c r="K995" i="2" s="1"/>
  <c r="U995" i="2"/>
  <c r="C996" i="2"/>
  <c r="D996" i="2"/>
  <c r="E996" i="2"/>
  <c r="F996" i="2"/>
  <c r="G996" i="2"/>
  <c r="H996" i="2"/>
  <c r="I996" i="2" s="1"/>
  <c r="L996" i="2"/>
  <c r="M996" i="2" s="1"/>
  <c r="N996" i="2"/>
  <c r="O996" i="2"/>
  <c r="P996" i="2" s="1"/>
  <c r="Q996" i="2"/>
  <c r="R996" i="2" s="1"/>
  <c r="S996" i="2"/>
  <c r="T996" i="2" s="1"/>
  <c r="J996" i="2"/>
  <c r="K996" i="2" s="1"/>
  <c r="U996" i="2"/>
  <c r="C997" i="2"/>
  <c r="D997" i="2"/>
  <c r="E997" i="2"/>
  <c r="F997" i="2"/>
  <c r="G997" i="2"/>
  <c r="H997" i="2"/>
  <c r="I997" i="2" s="1"/>
  <c r="L997" i="2"/>
  <c r="M997" i="2" s="1"/>
  <c r="N997" i="2"/>
  <c r="O997" i="2"/>
  <c r="P997" i="2" s="1"/>
  <c r="Q997" i="2"/>
  <c r="R997" i="2" s="1"/>
  <c r="S997" i="2"/>
  <c r="T997" i="2" s="1"/>
  <c r="J997" i="2"/>
  <c r="K997" i="2" s="1"/>
  <c r="U997" i="2"/>
  <c r="C998" i="2"/>
  <c r="D998" i="2"/>
  <c r="E998" i="2"/>
  <c r="F998" i="2"/>
  <c r="G998" i="2"/>
  <c r="H998" i="2"/>
  <c r="I998" i="2" s="1"/>
  <c r="L998" i="2"/>
  <c r="M998" i="2" s="1"/>
  <c r="N998" i="2"/>
  <c r="O998" i="2"/>
  <c r="P998" i="2" s="1"/>
  <c r="Q998" i="2"/>
  <c r="R998" i="2" s="1"/>
  <c r="S998" i="2"/>
  <c r="T998" i="2" s="1"/>
  <c r="J998" i="2"/>
  <c r="K998" i="2" s="1"/>
  <c r="U998" i="2"/>
  <c r="C999" i="2"/>
  <c r="D999" i="2"/>
  <c r="E999" i="2"/>
  <c r="F999" i="2"/>
  <c r="G999" i="2"/>
  <c r="H999" i="2"/>
  <c r="I999" i="2" s="1"/>
  <c r="L999" i="2"/>
  <c r="M999" i="2" s="1"/>
  <c r="N999" i="2"/>
  <c r="O999" i="2"/>
  <c r="P999" i="2" s="1"/>
  <c r="Q999" i="2"/>
  <c r="R999" i="2" s="1"/>
  <c r="S999" i="2"/>
  <c r="T999" i="2" s="1"/>
  <c r="J999" i="2"/>
  <c r="K999" i="2" s="1"/>
  <c r="U999" i="2"/>
  <c r="C1000" i="2"/>
  <c r="D1000" i="2"/>
  <c r="E1000" i="2"/>
  <c r="F1000" i="2"/>
  <c r="G1000" i="2"/>
  <c r="H1000" i="2"/>
  <c r="I1000" i="2" s="1"/>
  <c r="L1000" i="2"/>
  <c r="M1000" i="2" s="1"/>
  <c r="N1000" i="2"/>
  <c r="O1000" i="2"/>
  <c r="P1000" i="2" s="1"/>
  <c r="Q1000" i="2"/>
  <c r="R1000" i="2" s="1"/>
  <c r="S1000" i="2"/>
  <c r="T1000" i="2" s="1"/>
  <c r="J1000" i="2"/>
  <c r="K1000" i="2" s="1"/>
  <c r="U1000" i="2"/>
  <c r="C1001" i="2"/>
  <c r="D1001" i="2"/>
  <c r="E1001" i="2"/>
  <c r="F1001" i="2"/>
  <c r="G1001" i="2"/>
  <c r="H1001" i="2"/>
  <c r="I1001" i="2" s="1"/>
  <c r="L1001" i="2"/>
  <c r="M1001" i="2" s="1"/>
  <c r="N1001" i="2"/>
  <c r="O1001" i="2"/>
  <c r="P1001" i="2" s="1"/>
  <c r="Q1001" i="2"/>
  <c r="R1001" i="2" s="1"/>
  <c r="S1001" i="2"/>
  <c r="T1001" i="2" s="1"/>
  <c r="J1001" i="2"/>
  <c r="K1001" i="2" s="1"/>
  <c r="U1001" i="2"/>
  <c r="C1002" i="2"/>
  <c r="D1002" i="2"/>
  <c r="E1002" i="2"/>
  <c r="F1002" i="2"/>
  <c r="G1002" i="2"/>
  <c r="H1002" i="2"/>
  <c r="I1002" i="2" s="1"/>
  <c r="L1002" i="2"/>
  <c r="M1002" i="2" s="1"/>
  <c r="N1002" i="2"/>
  <c r="O1002" i="2"/>
  <c r="P1002" i="2" s="1"/>
  <c r="Q1002" i="2"/>
  <c r="R1002" i="2" s="1"/>
  <c r="S1002" i="2"/>
  <c r="T1002" i="2" s="1"/>
  <c r="J1002" i="2"/>
  <c r="K1002" i="2" s="1"/>
  <c r="U1002" i="2"/>
  <c r="C1003" i="2"/>
  <c r="D1003" i="2"/>
  <c r="E1003" i="2"/>
  <c r="F1003" i="2"/>
  <c r="G1003" i="2"/>
  <c r="H1003" i="2"/>
  <c r="I1003" i="2" s="1"/>
  <c r="L1003" i="2"/>
  <c r="M1003" i="2" s="1"/>
  <c r="N1003" i="2"/>
  <c r="O1003" i="2"/>
  <c r="P1003" i="2" s="1"/>
  <c r="Q1003" i="2"/>
  <c r="R1003" i="2" s="1"/>
  <c r="S1003" i="2"/>
  <c r="T1003" i="2" s="1"/>
  <c r="J1003" i="2"/>
  <c r="K1003" i="2" s="1"/>
  <c r="U1003" i="2"/>
  <c r="C1004" i="2"/>
  <c r="D1004" i="2"/>
  <c r="E1004" i="2"/>
  <c r="F1004" i="2"/>
  <c r="G1004" i="2"/>
  <c r="H1004" i="2"/>
  <c r="I1004" i="2" s="1"/>
  <c r="L1004" i="2"/>
  <c r="M1004" i="2" s="1"/>
  <c r="N1004" i="2"/>
  <c r="O1004" i="2"/>
  <c r="P1004" i="2" s="1"/>
  <c r="Q1004" i="2"/>
  <c r="R1004" i="2" s="1"/>
  <c r="S1004" i="2"/>
  <c r="T1004" i="2" s="1"/>
  <c r="J1004" i="2"/>
  <c r="K1004" i="2" s="1"/>
  <c r="U1004" i="2"/>
  <c r="C1005" i="2"/>
  <c r="D1005" i="2"/>
  <c r="E1005" i="2"/>
  <c r="F1005" i="2"/>
  <c r="G1005" i="2"/>
  <c r="H1005" i="2"/>
  <c r="I1005" i="2" s="1"/>
  <c r="L1005" i="2"/>
  <c r="M1005" i="2" s="1"/>
  <c r="N1005" i="2"/>
  <c r="O1005" i="2"/>
  <c r="P1005" i="2" s="1"/>
  <c r="Q1005" i="2"/>
  <c r="R1005" i="2" s="1"/>
  <c r="S1005" i="2"/>
  <c r="T1005" i="2" s="1"/>
  <c r="J1005" i="2"/>
  <c r="K1005" i="2" s="1"/>
  <c r="U1005" i="2"/>
  <c r="C1006" i="2"/>
  <c r="D1006" i="2"/>
  <c r="E1006" i="2"/>
  <c r="F1006" i="2"/>
  <c r="G1006" i="2"/>
  <c r="H1006" i="2"/>
  <c r="I1006" i="2" s="1"/>
  <c r="L1006" i="2"/>
  <c r="M1006" i="2" s="1"/>
  <c r="N1006" i="2"/>
  <c r="O1006" i="2"/>
  <c r="P1006" i="2" s="1"/>
  <c r="Q1006" i="2"/>
  <c r="R1006" i="2" s="1"/>
  <c r="S1006" i="2"/>
  <c r="T1006" i="2" s="1"/>
  <c r="J1006" i="2"/>
  <c r="K1006" i="2" s="1"/>
  <c r="U1006" i="2"/>
  <c r="C1007" i="2"/>
  <c r="D1007" i="2"/>
  <c r="E1007" i="2"/>
  <c r="F1007" i="2"/>
  <c r="G1007" i="2"/>
  <c r="H1007" i="2"/>
  <c r="I1007" i="2" s="1"/>
  <c r="L1007" i="2"/>
  <c r="M1007" i="2" s="1"/>
  <c r="N1007" i="2"/>
  <c r="O1007" i="2"/>
  <c r="P1007" i="2" s="1"/>
  <c r="Q1007" i="2"/>
  <c r="R1007" i="2" s="1"/>
  <c r="S1007" i="2"/>
  <c r="T1007" i="2" s="1"/>
  <c r="J1007" i="2"/>
  <c r="K1007" i="2" s="1"/>
  <c r="U1007" i="2"/>
  <c r="C1008" i="2"/>
  <c r="D1008" i="2"/>
  <c r="E1008" i="2"/>
  <c r="F1008" i="2"/>
  <c r="G1008" i="2"/>
  <c r="H1008" i="2"/>
  <c r="I1008" i="2" s="1"/>
  <c r="L1008" i="2"/>
  <c r="M1008" i="2" s="1"/>
  <c r="N1008" i="2"/>
  <c r="O1008" i="2"/>
  <c r="P1008" i="2" s="1"/>
  <c r="Q1008" i="2"/>
  <c r="R1008" i="2" s="1"/>
  <c r="S1008" i="2"/>
  <c r="T1008" i="2" s="1"/>
  <c r="J1008" i="2"/>
  <c r="K1008" i="2" s="1"/>
  <c r="U1008" i="2"/>
  <c r="C1009" i="2"/>
  <c r="D1009" i="2"/>
  <c r="E1009" i="2"/>
  <c r="F1009" i="2"/>
  <c r="G1009" i="2"/>
  <c r="H1009" i="2"/>
  <c r="I1009" i="2" s="1"/>
  <c r="L1009" i="2"/>
  <c r="M1009" i="2" s="1"/>
  <c r="N1009" i="2"/>
  <c r="O1009" i="2"/>
  <c r="P1009" i="2" s="1"/>
  <c r="Q1009" i="2"/>
  <c r="R1009" i="2" s="1"/>
  <c r="S1009" i="2"/>
  <c r="T1009" i="2" s="1"/>
  <c r="J1009" i="2"/>
  <c r="K1009" i="2" s="1"/>
  <c r="U1009" i="2"/>
  <c r="C1010" i="2"/>
  <c r="D1010" i="2"/>
  <c r="E1010" i="2"/>
  <c r="F1010" i="2"/>
  <c r="G1010" i="2"/>
  <c r="H1010" i="2"/>
  <c r="I1010" i="2" s="1"/>
  <c r="L1010" i="2"/>
  <c r="M1010" i="2" s="1"/>
  <c r="N1010" i="2"/>
  <c r="O1010" i="2"/>
  <c r="P1010" i="2" s="1"/>
  <c r="Q1010" i="2"/>
  <c r="R1010" i="2" s="1"/>
  <c r="S1010" i="2"/>
  <c r="T1010" i="2" s="1"/>
  <c r="J1010" i="2"/>
  <c r="K1010" i="2" s="1"/>
  <c r="U1010" i="2"/>
  <c r="C1011" i="2"/>
  <c r="D1011" i="2"/>
  <c r="E1011" i="2"/>
  <c r="F1011" i="2"/>
  <c r="G1011" i="2"/>
  <c r="H1011" i="2"/>
  <c r="I1011" i="2" s="1"/>
  <c r="L1011" i="2"/>
  <c r="M1011" i="2" s="1"/>
  <c r="N1011" i="2"/>
  <c r="O1011" i="2"/>
  <c r="P1011" i="2" s="1"/>
  <c r="Q1011" i="2"/>
  <c r="R1011" i="2" s="1"/>
  <c r="S1011" i="2"/>
  <c r="T1011" i="2" s="1"/>
  <c r="J1011" i="2"/>
  <c r="K1011" i="2" s="1"/>
  <c r="U1011" i="2"/>
  <c r="C1012" i="2"/>
  <c r="D1012" i="2"/>
  <c r="E1012" i="2"/>
  <c r="F1012" i="2"/>
  <c r="G1012" i="2"/>
  <c r="H1012" i="2"/>
  <c r="I1012" i="2" s="1"/>
  <c r="L1012" i="2"/>
  <c r="M1012" i="2" s="1"/>
  <c r="N1012" i="2"/>
  <c r="O1012" i="2"/>
  <c r="P1012" i="2" s="1"/>
  <c r="Q1012" i="2"/>
  <c r="R1012" i="2" s="1"/>
  <c r="S1012" i="2"/>
  <c r="T1012" i="2" s="1"/>
  <c r="J1012" i="2"/>
  <c r="K1012" i="2" s="1"/>
  <c r="U1012" i="2"/>
  <c r="C1013" i="2"/>
  <c r="D1013" i="2"/>
  <c r="E1013" i="2"/>
  <c r="F1013" i="2"/>
  <c r="G1013" i="2"/>
  <c r="H1013" i="2"/>
  <c r="I1013" i="2" s="1"/>
  <c r="L1013" i="2"/>
  <c r="M1013" i="2" s="1"/>
  <c r="N1013" i="2"/>
  <c r="O1013" i="2"/>
  <c r="P1013" i="2" s="1"/>
  <c r="Q1013" i="2"/>
  <c r="R1013" i="2" s="1"/>
  <c r="S1013" i="2"/>
  <c r="T1013" i="2" s="1"/>
  <c r="J1013" i="2"/>
  <c r="K1013" i="2" s="1"/>
  <c r="U1013" i="2"/>
  <c r="C1014" i="2"/>
  <c r="D1014" i="2"/>
  <c r="E1014" i="2"/>
  <c r="F1014" i="2"/>
  <c r="G1014" i="2"/>
  <c r="H1014" i="2"/>
  <c r="I1014" i="2" s="1"/>
  <c r="L1014" i="2"/>
  <c r="M1014" i="2" s="1"/>
  <c r="N1014" i="2"/>
  <c r="O1014" i="2"/>
  <c r="P1014" i="2" s="1"/>
  <c r="Q1014" i="2"/>
  <c r="R1014" i="2" s="1"/>
  <c r="S1014" i="2"/>
  <c r="T1014" i="2" s="1"/>
  <c r="J1014" i="2"/>
  <c r="K1014" i="2" s="1"/>
  <c r="U1014" i="2"/>
  <c r="C1015" i="2"/>
  <c r="D1015" i="2"/>
  <c r="E1015" i="2"/>
  <c r="F1015" i="2"/>
  <c r="G1015" i="2"/>
  <c r="H1015" i="2"/>
  <c r="I1015" i="2" s="1"/>
  <c r="L1015" i="2"/>
  <c r="M1015" i="2" s="1"/>
  <c r="N1015" i="2"/>
  <c r="O1015" i="2"/>
  <c r="P1015" i="2" s="1"/>
  <c r="Q1015" i="2"/>
  <c r="R1015" i="2" s="1"/>
  <c r="S1015" i="2"/>
  <c r="T1015" i="2" s="1"/>
  <c r="J1015" i="2"/>
  <c r="K1015" i="2" s="1"/>
  <c r="U1015" i="2"/>
  <c r="C1016" i="2"/>
  <c r="D1016" i="2"/>
  <c r="E1016" i="2"/>
  <c r="F1016" i="2"/>
  <c r="G1016" i="2"/>
  <c r="H1016" i="2"/>
  <c r="I1016" i="2" s="1"/>
  <c r="L1016" i="2"/>
  <c r="M1016" i="2" s="1"/>
  <c r="N1016" i="2"/>
  <c r="O1016" i="2"/>
  <c r="P1016" i="2" s="1"/>
  <c r="Q1016" i="2"/>
  <c r="R1016" i="2" s="1"/>
  <c r="S1016" i="2"/>
  <c r="T1016" i="2" s="1"/>
  <c r="J1016" i="2"/>
  <c r="K1016" i="2" s="1"/>
  <c r="U1016" i="2"/>
  <c r="C1017" i="2"/>
  <c r="D1017" i="2"/>
  <c r="E1017" i="2"/>
  <c r="F1017" i="2"/>
  <c r="G1017" i="2"/>
  <c r="H1017" i="2"/>
  <c r="I1017" i="2" s="1"/>
  <c r="L1017" i="2"/>
  <c r="M1017" i="2" s="1"/>
  <c r="N1017" i="2"/>
  <c r="O1017" i="2"/>
  <c r="P1017" i="2" s="1"/>
  <c r="Q1017" i="2"/>
  <c r="R1017" i="2" s="1"/>
  <c r="S1017" i="2"/>
  <c r="T1017" i="2" s="1"/>
  <c r="J1017" i="2"/>
  <c r="K1017" i="2" s="1"/>
  <c r="U1017" i="2"/>
  <c r="C1018" i="2"/>
  <c r="D1018" i="2"/>
  <c r="E1018" i="2"/>
  <c r="F1018" i="2"/>
  <c r="G1018" i="2"/>
  <c r="H1018" i="2"/>
  <c r="I1018" i="2" s="1"/>
  <c r="L1018" i="2"/>
  <c r="M1018" i="2" s="1"/>
  <c r="N1018" i="2"/>
  <c r="O1018" i="2"/>
  <c r="P1018" i="2" s="1"/>
  <c r="Q1018" i="2"/>
  <c r="R1018" i="2" s="1"/>
  <c r="S1018" i="2"/>
  <c r="T1018" i="2" s="1"/>
  <c r="J1018" i="2"/>
  <c r="K1018" i="2" s="1"/>
  <c r="U1018" i="2"/>
  <c r="C1019" i="2"/>
  <c r="D1019" i="2"/>
  <c r="E1019" i="2"/>
  <c r="F1019" i="2"/>
  <c r="G1019" i="2"/>
  <c r="H1019" i="2"/>
  <c r="I1019" i="2" s="1"/>
  <c r="L1019" i="2"/>
  <c r="M1019" i="2" s="1"/>
  <c r="N1019" i="2"/>
  <c r="O1019" i="2"/>
  <c r="P1019" i="2" s="1"/>
  <c r="Q1019" i="2"/>
  <c r="R1019" i="2" s="1"/>
  <c r="S1019" i="2"/>
  <c r="T1019" i="2" s="1"/>
  <c r="J1019" i="2"/>
  <c r="K1019" i="2" s="1"/>
  <c r="U1019" i="2"/>
  <c r="C1020" i="2"/>
  <c r="D1020" i="2"/>
  <c r="E1020" i="2"/>
  <c r="F1020" i="2"/>
  <c r="G1020" i="2"/>
  <c r="H1020" i="2"/>
  <c r="I1020" i="2" s="1"/>
  <c r="L1020" i="2"/>
  <c r="M1020" i="2" s="1"/>
  <c r="N1020" i="2"/>
  <c r="O1020" i="2"/>
  <c r="P1020" i="2" s="1"/>
  <c r="Q1020" i="2"/>
  <c r="R1020" i="2" s="1"/>
  <c r="S1020" i="2"/>
  <c r="T1020" i="2" s="1"/>
  <c r="J1020" i="2"/>
  <c r="K1020" i="2" s="1"/>
  <c r="U1020" i="2"/>
  <c r="C1021" i="2"/>
  <c r="D1021" i="2"/>
  <c r="E1021" i="2"/>
  <c r="F1021" i="2"/>
  <c r="G1021" i="2"/>
  <c r="H1021" i="2"/>
  <c r="I1021" i="2" s="1"/>
  <c r="L1021" i="2"/>
  <c r="M1021" i="2" s="1"/>
  <c r="N1021" i="2"/>
  <c r="O1021" i="2"/>
  <c r="P1021" i="2" s="1"/>
  <c r="Q1021" i="2"/>
  <c r="R1021" i="2" s="1"/>
  <c r="S1021" i="2"/>
  <c r="T1021" i="2" s="1"/>
  <c r="J1021" i="2"/>
  <c r="K1021" i="2" s="1"/>
  <c r="U1021" i="2"/>
  <c r="C1022" i="2"/>
  <c r="D1022" i="2"/>
  <c r="E1022" i="2"/>
  <c r="F1022" i="2"/>
  <c r="G1022" i="2"/>
  <c r="H1022" i="2"/>
  <c r="I1022" i="2" s="1"/>
  <c r="L1022" i="2"/>
  <c r="M1022" i="2" s="1"/>
  <c r="N1022" i="2"/>
  <c r="O1022" i="2"/>
  <c r="P1022" i="2" s="1"/>
  <c r="Q1022" i="2"/>
  <c r="R1022" i="2" s="1"/>
  <c r="S1022" i="2"/>
  <c r="T1022" i="2" s="1"/>
  <c r="J1022" i="2"/>
  <c r="K1022" i="2" s="1"/>
  <c r="U1022" i="2"/>
  <c r="C1023" i="2"/>
  <c r="D1023" i="2"/>
  <c r="E1023" i="2"/>
  <c r="F1023" i="2"/>
  <c r="G1023" i="2"/>
  <c r="H1023" i="2"/>
  <c r="I1023" i="2" s="1"/>
  <c r="L1023" i="2"/>
  <c r="M1023" i="2" s="1"/>
  <c r="N1023" i="2"/>
  <c r="O1023" i="2"/>
  <c r="P1023" i="2" s="1"/>
  <c r="Q1023" i="2"/>
  <c r="R1023" i="2" s="1"/>
  <c r="S1023" i="2"/>
  <c r="T1023" i="2" s="1"/>
  <c r="J1023" i="2"/>
  <c r="K1023" i="2" s="1"/>
  <c r="U1023" i="2"/>
  <c r="C1024" i="2"/>
  <c r="D1024" i="2"/>
  <c r="E1024" i="2"/>
  <c r="F1024" i="2"/>
  <c r="G1024" i="2"/>
  <c r="H1024" i="2"/>
  <c r="I1024" i="2" s="1"/>
  <c r="L1024" i="2"/>
  <c r="M1024" i="2" s="1"/>
  <c r="N1024" i="2"/>
  <c r="O1024" i="2"/>
  <c r="P1024" i="2" s="1"/>
  <c r="Q1024" i="2"/>
  <c r="R1024" i="2" s="1"/>
  <c r="S1024" i="2"/>
  <c r="T1024" i="2" s="1"/>
  <c r="J1024" i="2"/>
  <c r="K1024" i="2" s="1"/>
  <c r="U1024" i="2"/>
  <c r="C1025" i="2"/>
  <c r="D1025" i="2"/>
  <c r="E1025" i="2"/>
  <c r="F1025" i="2"/>
  <c r="G1025" i="2"/>
  <c r="H1025" i="2"/>
  <c r="I1025" i="2" s="1"/>
  <c r="L1025" i="2"/>
  <c r="M1025" i="2" s="1"/>
  <c r="N1025" i="2"/>
  <c r="O1025" i="2"/>
  <c r="P1025" i="2" s="1"/>
  <c r="Q1025" i="2"/>
  <c r="R1025" i="2" s="1"/>
  <c r="S1025" i="2"/>
  <c r="T1025" i="2" s="1"/>
  <c r="J1025" i="2"/>
  <c r="K1025" i="2" s="1"/>
  <c r="U1025" i="2"/>
  <c r="C1026" i="2"/>
  <c r="D1026" i="2"/>
  <c r="E1026" i="2"/>
  <c r="F1026" i="2"/>
  <c r="G1026" i="2"/>
  <c r="H1026" i="2"/>
  <c r="I1026" i="2" s="1"/>
  <c r="L1026" i="2"/>
  <c r="M1026" i="2" s="1"/>
  <c r="N1026" i="2"/>
  <c r="O1026" i="2"/>
  <c r="P1026" i="2" s="1"/>
  <c r="Q1026" i="2"/>
  <c r="R1026" i="2" s="1"/>
  <c r="S1026" i="2"/>
  <c r="T1026" i="2" s="1"/>
  <c r="J1026" i="2"/>
  <c r="K1026" i="2" s="1"/>
  <c r="U1026" i="2"/>
  <c r="C1027" i="2"/>
  <c r="D1027" i="2"/>
  <c r="E1027" i="2"/>
  <c r="F1027" i="2"/>
  <c r="G1027" i="2"/>
  <c r="H1027" i="2"/>
  <c r="I1027" i="2" s="1"/>
  <c r="L1027" i="2"/>
  <c r="M1027" i="2" s="1"/>
  <c r="N1027" i="2"/>
  <c r="O1027" i="2"/>
  <c r="P1027" i="2" s="1"/>
  <c r="Q1027" i="2"/>
  <c r="R1027" i="2" s="1"/>
  <c r="S1027" i="2"/>
  <c r="T1027" i="2" s="1"/>
  <c r="J1027" i="2"/>
  <c r="K1027" i="2" s="1"/>
  <c r="U1027" i="2"/>
  <c r="C1028" i="2"/>
  <c r="D1028" i="2"/>
  <c r="E1028" i="2"/>
  <c r="F1028" i="2"/>
  <c r="G1028" i="2"/>
  <c r="H1028" i="2"/>
  <c r="I1028" i="2" s="1"/>
  <c r="L1028" i="2"/>
  <c r="M1028" i="2" s="1"/>
  <c r="N1028" i="2"/>
  <c r="O1028" i="2"/>
  <c r="P1028" i="2" s="1"/>
  <c r="Q1028" i="2"/>
  <c r="R1028" i="2" s="1"/>
  <c r="S1028" i="2"/>
  <c r="T1028" i="2" s="1"/>
  <c r="J1028" i="2"/>
  <c r="K1028" i="2" s="1"/>
  <c r="U1028" i="2"/>
  <c r="C1029" i="2"/>
  <c r="D1029" i="2"/>
  <c r="E1029" i="2"/>
  <c r="F1029" i="2"/>
  <c r="G1029" i="2"/>
  <c r="H1029" i="2"/>
  <c r="I1029" i="2" s="1"/>
  <c r="L1029" i="2"/>
  <c r="M1029" i="2" s="1"/>
  <c r="N1029" i="2"/>
  <c r="O1029" i="2"/>
  <c r="P1029" i="2" s="1"/>
  <c r="Q1029" i="2"/>
  <c r="R1029" i="2" s="1"/>
  <c r="S1029" i="2"/>
  <c r="T1029" i="2" s="1"/>
  <c r="J1029" i="2"/>
  <c r="K1029" i="2" s="1"/>
  <c r="U1029" i="2"/>
  <c r="C1030" i="2"/>
  <c r="D1030" i="2"/>
  <c r="E1030" i="2"/>
  <c r="F1030" i="2"/>
  <c r="G1030" i="2"/>
  <c r="H1030" i="2"/>
  <c r="I1030" i="2" s="1"/>
  <c r="L1030" i="2"/>
  <c r="M1030" i="2" s="1"/>
  <c r="N1030" i="2"/>
  <c r="O1030" i="2"/>
  <c r="P1030" i="2" s="1"/>
  <c r="Q1030" i="2"/>
  <c r="R1030" i="2" s="1"/>
  <c r="S1030" i="2"/>
  <c r="T1030" i="2" s="1"/>
  <c r="J1030" i="2"/>
  <c r="K1030" i="2" s="1"/>
  <c r="U1030" i="2"/>
  <c r="C1031" i="2"/>
  <c r="D1031" i="2"/>
  <c r="E1031" i="2"/>
  <c r="F1031" i="2"/>
  <c r="G1031" i="2"/>
  <c r="H1031" i="2"/>
  <c r="I1031" i="2" s="1"/>
  <c r="L1031" i="2"/>
  <c r="M1031" i="2" s="1"/>
  <c r="N1031" i="2"/>
  <c r="O1031" i="2"/>
  <c r="P1031" i="2" s="1"/>
  <c r="Q1031" i="2"/>
  <c r="R1031" i="2" s="1"/>
  <c r="S1031" i="2"/>
  <c r="T1031" i="2" s="1"/>
  <c r="J1031" i="2"/>
  <c r="K1031" i="2" s="1"/>
  <c r="U1031" i="2"/>
  <c r="C1032" i="2"/>
  <c r="D1032" i="2"/>
  <c r="E1032" i="2"/>
  <c r="F1032" i="2"/>
  <c r="G1032" i="2"/>
  <c r="H1032" i="2"/>
  <c r="I1032" i="2" s="1"/>
  <c r="L1032" i="2"/>
  <c r="M1032" i="2" s="1"/>
  <c r="N1032" i="2"/>
  <c r="O1032" i="2"/>
  <c r="P1032" i="2" s="1"/>
  <c r="Q1032" i="2"/>
  <c r="R1032" i="2" s="1"/>
  <c r="S1032" i="2"/>
  <c r="T1032" i="2" s="1"/>
  <c r="J1032" i="2"/>
  <c r="K1032" i="2" s="1"/>
  <c r="U1032" i="2"/>
  <c r="C1033" i="2"/>
  <c r="D1033" i="2"/>
  <c r="E1033" i="2"/>
  <c r="F1033" i="2"/>
  <c r="G1033" i="2"/>
  <c r="H1033" i="2"/>
  <c r="I1033" i="2" s="1"/>
  <c r="L1033" i="2"/>
  <c r="M1033" i="2" s="1"/>
  <c r="N1033" i="2"/>
  <c r="O1033" i="2"/>
  <c r="P1033" i="2" s="1"/>
  <c r="Q1033" i="2"/>
  <c r="R1033" i="2" s="1"/>
  <c r="S1033" i="2"/>
  <c r="T1033" i="2" s="1"/>
  <c r="J1033" i="2"/>
  <c r="K1033" i="2" s="1"/>
  <c r="U1033" i="2"/>
  <c r="C1034" i="2"/>
  <c r="D1034" i="2"/>
  <c r="E1034" i="2"/>
  <c r="F1034" i="2"/>
  <c r="G1034" i="2"/>
  <c r="H1034" i="2"/>
  <c r="I1034" i="2" s="1"/>
  <c r="L1034" i="2"/>
  <c r="M1034" i="2" s="1"/>
  <c r="N1034" i="2"/>
  <c r="O1034" i="2"/>
  <c r="P1034" i="2" s="1"/>
  <c r="Q1034" i="2"/>
  <c r="R1034" i="2" s="1"/>
  <c r="S1034" i="2"/>
  <c r="T1034" i="2" s="1"/>
  <c r="J1034" i="2"/>
  <c r="K1034" i="2" s="1"/>
  <c r="U1034" i="2"/>
  <c r="C1035" i="2"/>
  <c r="D1035" i="2"/>
  <c r="E1035" i="2"/>
  <c r="F1035" i="2"/>
  <c r="G1035" i="2"/>
  <c r="H1035" i="2"/>
  <c r="I1035" i="2" s="1"/>
  <c r="L1035" i="2"/>
  <c r="M1035" i="2" s="1"/>
  <c r="N1035" i="2"/>
  <c r="O1035" i="2"/>
  <c r="P1035" i="2" s="1"/>
  <c r="Q1035" i="2"/>
  <c r="R1035" i="2" s="1"/>
  <c r="S1035" i="2"/>
  <c r="T1035" i="2" s="1"/>
  <c r="J1035" i="2"/>
  <c r="K1035" i="2" s="1"/>
  <c r="U1035" i="2"/>
  <c r="C1036" i="2"/>
  <c r="D1036" i="2"/>
  <c r="E1036" i="2"/>
  <c r="F1036" i="2"/>
  <c r="G1036" i="2"/>
  <c r="H1036" i="2"/>
  <c r="I1036" i="2" s="1"/>
  <c r="L1036" i="2"/>
  <c r="M1036" i="2" s="1"/>
  <c r="N1036" i="2"/>
  <c r="O1036" i="2"/>
  <c r="P1036" i="2" s="1"/>
  <c r="Q1036" i="2"/>
  <c r="R1036" i="2" s="1"/>
  <c r="S1036" i="2"/>
  <c r="T1036" i="2" s="1"/>
  <c r="J1036" i="2"/>
  <c r="K1036" i="2" s="1"/>
  <c r="U1036" i="2"/>
  <c r="C1037" i="2"/>
  <c r="D1037" i="2"/>
  <c r="E1037" i="2"/>
  <c r="F1037" i="2"/>
  <c r="G1037" i="2"/>
  <c r="H1037" i="2"/>
  <c r="I1037" i="2" s="1"/>
  <c r="L1037" i="2"/>
  <c r="M1037" i="2" s="1"/>
  <c r="N1037" i="2"/>
  <c r="O1037" i="2"/>
  <c r="P1037" i="2" s="1"/>
  <c r="Q1037" i="2"/>
  <c r="R1037" i="2" s="1"/>
  <c r="S1037" i="2"/>
  <c r="T1037" i="2" s="1"/>
  <c r="J1037" i="2"/>
  <c r="K1037" i="2" s="1"/>
  <c r="U1037" i="2"/>
  <c r="C1038" i="2"/>
  <c r="D1038" i="2"/>
  <c r="E1038" i="2"/>
  <c r="F1038" i="2"/>
  <c r="G1038" i="2"/>
  <c r="H1038" i="2"/>
  <c r="I1038" i="2" s="1"/>
  <c r="L1038" i="2"/>
  <c r="M1038" i="2" s="1"/>
  <c r="N1038" i="2"/>
  <c r="O1038" i="2"/>
  <c r="P1038" i="2" s="1"/>
  <c r="Q1038" i="2"/>
  <c r="R1038" i="2" s="1"/>
  <c r="S1038" i="2"/>
  <c r="T1038" i="2" s="1"/>
  <c r="J1038" i="2"/>
  <c r="K1038" i="2" s="1"/>
  <c r="U1038" i="2"/>
  <c r="C1039" i="2"/>
  <c r="D1039" i="2"/>
  <c r="E1039" i="2"/>
  <c r="F1039" i="2"/>
  <c r="G1039" i="2"/>
  <c r="H1039" i="2"/>
  <c r="I1039" i="2" s="1"/>
  <c r="L1039" i="2"/>
  <c r="M1039" i="2" s="1"/>
  <c r="N1039" i="2"/>
  <c r="O1039" i="2"/>
  <c r="P1039" i="2" s="1"/>
  <c r="Q1039" i="2"/>
  <c r="R1039" i="2" s="1"/>
  <c r="S1039" i="2"/>
  <c r="T1039" i="2" s="1"/>
  <c r="J1039" i="2"/>
  <c r="K1039" i="2" s="1"/>
  <c r="U1039" i="2"/>
  <c r="C1040" i="2"/>
  <c r="D1040" i="2"/>
  <c r="E1040" i="2"/>
  <c r="F1040" i="2"/>
  <c r="G1040" i="2"/>
  <c r="H1040" i="2"/>
  <c r="I1040" i="2" s="1"/>
  <c r="L1040" i="2"/>
  <c r="M1040" i="2" s="1"/>
  <c r="N1040" i="2"/>
  <c r="O1040" i="2"/>
  <c r="P1040" i="2" s="1"/>
  <c r="Q1040" i="2"/>
  <c r="R1040" i="2" s="1"/>
  <c r="S1040" i="2"/>
  <c r="T1040" i="2" s="1"/>
  <c r="J1040" i="2"/>
  <c r="K1040" i="2" s="1"/>
  <c r="U1040" i="2"/>
  <c r="C1041" i="2"/>
  <c r="D1041" i="2"/>
  <c r="E1041" i="2"/>
  <c r="F1041" i="2"/>
  <c r="G1041" i="2"/>
  <c r="H1041" i="2"/>
  <c r="I1041" i="2" s="1"/>
  <c r="L1041" i="2"/>
  <c r="M1041" i="2" s="1"/>
  <c r="N1041" i="2"/>
  <c r="O1041" i="2"/>
  <c r="P1041" i="2" s="1"/>
  <c r="Q1041" i="2"/>
  <c r="R1041" i="2" s="1"/>
  <c r="S1041" i="2"/>
  <c r="T1041" i="2" s="1"/>
  <c r="J1041" i="2"/>
  <c r="K1041" i="2" s="1"/>
  <c r="U1041" i="2"/>
  <c r="C1042" i="2"/>
  <c r="D1042" i="2"/>
  <c r="E1042" i="2"/>
  <c r="F1042" i="2"/>
  <c r="G1042" i="2"/>
  <c r="H1042" i="2"/>
  <c r="I1042" i="2" s="1"/>
  <c r="L1042" i="2"/>
  <c r="M1042" i="2" s="1"/>
  <c r="N1042" i="2"/>
  <c r="O1042" i="2"/>
  <c r="P1042" i="2" s="1"/>
  <c r="Q1042" i="2"/>
  <c r="R1042" i="2" s="1"/>
  <c r="S1042" i="2"/>
  <c r="T1042" i="2" s="1"/>
  <c r="J1042" i="2"/>
  <c r="K1042" i="2" s="1"/>
  <c r="U1042" i="2"/>
  <c r="C1043" i="2"/>
  <c r="D1043" i="2"/>
  <c r="E1043" i="2"/>
  <c r="F1043" i="2"/>
  <c r="G1043" i="2"/>
  <c r="H1043" i="2"/>
  <c r="I1043" i="2" s="1"/>
  <c r="L1043" i="2"/>
  <c r="M1043" i="2" s="1"/>
  <c r="N1043" i="2"/>
  <c r="O1043" i="2"/>
  <c r="P1043" i="2" s="1"/>
  <c r="Q1043" i="2"/>
  <c r="R1043" i="2" s="1"/>
  <c r="S1043" i="2"/>
  <c r="T1043" i="2" s="1"/>
  <c r="J1043" i="2"/>
  <c r="K1043" i="2" s="1"/>
  <c r="U1043" i="2"/>
  <c r="C1044" i="2"/>
  <c r="D1044" i="2"/>
  <c r="E1044" i="2"/>
  <c r="F1044" i="2"/>
  <c r="G1044" i="2"/>
  <c r="H1044" i="2"/>
  <c r="I1044" i="2" s="1"/>
  <c r="L1044" i="2"/>
  <c r="M1044" i="2" s="1"/>
  <c r="N1044" i="2"/>
  <c r="O1044" i="2"/>
  <c r="P1044" i="2" s="1"/>
  <c r="Q1044" i="2"/>
  <c r="R1044" i="2" s="1"/>
  <c r="S1044" i="2"/>
  <c r="T1044" i="2" s="1"/>
  <c r="J1044" i="2"/>
  <c r="K1044" i="2" s="1"/>
  <c r="U1044" i="2"/>
  <c r="C1045" i="2"/>
  <c r="D1045" i="2"/>
  <c r="E1045" i="2"/>
  <c r="F1045" i="2"/>
  <c r="G1045" i="2"/>
  <c r="H1045" i="2"/>
  <c r="I1045" i="2" s="1"/>
  <c r="L1045" i="2"/>
  <c r="M1045" i="2" s="1"/>
  <c r="N1045" i="2"/>
  <c r="O1045" i="2"/>
  <c r="P1045" i="2" s="1"/>
  <c r="Q1045" i="2"/>
  <c r="R1045" i="2" s="1"/>
  <c r="S1045" i="2"/>
  <c r="T1045" i="2" s="1"/>
  <c r="J1045" i="2"/>
  <c r="K1045" i="2" s="1"/>
  <c r="U1045" i="2"/>
  <c r="C1046" i="2"/>
  <c r="D1046" i="2"/>
  <c r="E1046" i="2"/>
  <c r="F1046" i="2"/>
  <c r="G1046" i="2"/>
  <c r="H1046" i="2"/>
  <c r="I1046" i="2" s="1"/>
  <c r="L1046" i="2"/>
  <c r="M1046" i="2" s="1"/>
  <c r="N1046" i="2"/>
  <c r="O1046" i="2"/>
  <c r="P1046" i="2" s="1"/>
  <c r="Q1046" i="2"/>
  <c r="R1046" i="2" s="1"/>
  <c r="S1046" i="2"/>
  <c r="T1046" i="2" s="1"/>
  <c r="J1046" i="2"/>
  <c r="K1046" i="2" s="1"/>
  <c r="U1046" i="2"/>
  <c r="C1047" i="2"/>
  <c r="D1047" i="2"/>
  <c r="E1047" i="2"/>
  <c r="F1047" i="2"/>
  <c r="G1047" i="2"/>
  <c r="H1047" i="2"/>
  <c r="I1047" i="2" s="1"/>
  <c r="L1047" i="2"/>
  <c r="M1047" i="2" s="1"/>
  <c r="N1047" i="2"/>
  <c r="O1047" i="2"/>
  <c r="P1047" i="2" s="1"/>
  <c r="Q1047" i="2"/>
  <c r="R1047" i="2" s="1"/>
  <c r="S1047" i="2"/>
  <c r="T1047" i="2" s="1"/>
  <c r="J1047" i="2"/>
  <c r="K1047" i="2" s="1"/>
  <c r="U1047" i="2"/>
  <c r="C1048" i="2"/>
  <c r="D1048" i="2"/>
  <c r="E1048" i="2"/>
  <c r="F1048" i="2"/>
  <c r="G1048" i="2"/>
  <c r="H1048" i="2"/>
  <c r="I1048" i="2" s="1"/>
  <c r="L1048" i="2"/>
  <c r="M1048" i="2" s="1"/>
  <c r="N1048" i="2"/>
  <c r="O1048" i="2"/>
  <c r="P1048" i="2" s="1"/>
  <c r="Q1048" i="2"/>
  <c r="R1048" i="2" s="1"/>
  <c r="S1048" i="2"/>
  <c r="T1048" i="2" s="1"/>
  <c r="J1048" i="2"/>
  <c r="K1048" i="2" s="1"/>
  <c r="U1048" i="2"/>
  <c r="C1049" i="2"/>
  <c r="D1049" i="2"/>
  <c r="E1049" i="2"/>
  <c r="F1049" i="2"/>
  <c r="G1049" i="2"/>
  <c r="H1049" i="2"/>
  <c r="I1049" i="2" s="1"/>
  <c r="L1049" i="2"/>
  <c r="M1049" i="2" s="1"/>
  <c r="N1049" i="2"/>
  <c r="O1049" i="2"/>
  <c r="P1049" i="2" s="1"/>
  <c r="Q1049" i="2"/>
  <c r="R1049" i="2" s="1"/>
  <c r="S1049" i="2"/>
  <c r="T1049" i="2" s="1"/>
  <c r="J1049" i="2"/>
  <c r="K1049" i="2" s="1"/>
  <c r="U1049" i="2"/>
  <c r="C1050" i="2"/>
  <c r="D1050" i="2"/>
  <c r="E1050" i="2"/>
  <c r="F1050" i="2"/>
  <c r="G1050" i="2"/>
  <c r="H1050" i="2"/>
  <c r="I1050" i="2" s="1"/>
  <c r="L1050" i="2"/>
  <c r="M1050" i="2" s="1"/>
  <c r="N1050" i="2"/>
  <c r="O1050" i="2"/>
  <c r="P1050" i="2" s="1"/>
  <c r="Q1050" i="2"/>
  <c r="R1050" i="2" s="1"/>
  <c r="S1050" i="2"/>
  <c r="T1050" i="2" s="1"/>
  <c r="J1050" i="2"/>
  <c r="K1050" i="2" s="1"/>
  <c r="U1050" i="2"/>
  <c r="C1051" i="2"/>
  <c r="D1051" i="2"/>
  <c r="E1051" i="2"/>
  <c r="F1051" i="2"/>
  <c r="G1051" i="2"/>
  <c r="H1051" i="2"/>
  <c r="I1051" i="2" s="1"/>
  <c r="L1051" i="2"/>
  <c r="M1051" i="2" s="1"/>
  <c r="N1051" i="2"/>
  <c r="O1051" i="2"/>
  <c r="P1051" i="2" s="1"/>
  <c r="Q1051" i="2"/>
  <c r="R1051" i="2" s="1"/>
  <c r="S1051" i="2"/>
  <c r="T1051" i="2" s="1"/>
  <c r="J1051" i="2"/>
  <c r="K1051" i="2" s="1"/>
  <c r="U1051" i="2"/>
  <c r="C1052" i="2"/>
  <c r="D1052" i="2"/>
  <c r="E1052" i="2"/>
  <c r="F1052" i="2"/>
  <c r="G1052" i="2"/>
  <c r="H1052" i="2"/>
  <c r="I1052" i="2" s="1"/>
  <c r="L1052" i="2"/>
  <c r="M1052" i="2" s="1"/>
  <c r="N1052" i="2"/>
  <c r="O1052" i="2"/>
  <c r="P1052" i="2" s="1"/>
  <c r="Q1052" i="2"/>
  <c r="R1052" i="2" s="1"/>
  <c r="S1052" i="2"/>
  <c r="T1052" i="2" s="1"/>
  <c r="J1052" i="2"/>
  <c r="K1052" i="2" s="1"/>
  <c r="U1052" i="2"/>
  <c r="C1053" i="2"/>
  <c r="D1053" i="2"/>
  <c r="E1053" i="2"/>
  <c r="F1053" i="2"/>
  <c r="G1053" i="2"/>
  <c r="H1053" i="2"/>
  <c r="I1053" i="2" s="1"/>
  <c r="L1053" i="2"/>
  <c r="M1053" i="2" s="1"/>
  <c r="N1053" i="2"/>
  <c r="O1053" i="2"/>
  <c r="P1053" i="2" s="1"/>
  <c r="Q1053" i="2"/>
  <c r="R1053" i="2" s="1"/>
  <c r="S1053" i="2"/>
  <c r="T1053" i="2" s="1"/>
  <c r="J1053" i="2"/>
  <c r="K1053" i="2" s="1"/>
  <c r="U1053" i="2"/>
  <c r="C1054" i="2"/>
  <c r="D1054" i="2"/>
  <c r="E1054" i="2"/>
  <c r="F1054" i="2"/>
  <c r="G1054" i="2"/>
  <c r="H1054" i="2"/>
  <c r="I1054" i="2" s="1"/>
  <c r="L1054" i="2"/>
  <c r="M1054" i="2" s="1"/>
  <c r="N1054" i="2"/>
  <c r="O1054" i="2"/>
  <c r="P1054" i="2" s="1"/>
  <c r="Q1054" i="2"/>
  <c r="R1054" i="2" s="1"/>
  <c r="S1054" i="2"/>
  <c r="T1054" i="2" s="1"/>
  <c r="J1054" i="2"/>
  <c r="K1054" i="2" s="1"/>
  <c r="U1054" i="2"/>
  <c r="C1055" i="2"/>
  <c r="D1055" i="2"/>
  <c r="E1055" i="2"/>
  <c r="F1055" i="2"/>
  <c r="G1055" i="2"/>
  <c r="H1055" i="2"/>
  <c r="I1055" i="2" s="1"/>
  <c r="L1055" i="2"/>
  <c r="M1055" i="2" s="1"/>
  <c r="N1055" i="2"/>
  <c r="O1055" i="2"/>
  <c r="P1055" i="2" s="1"/>
  <c r="Q1055" i="2"/>
  <c r="R1055" i="2" s="1"/>
  <c r="S1055" i="2"/>
  <c r="T1055" i="2" s="1"/>
  <c r="J1055" i="2"/>
  <c r="K1055" i="2" s="1"/>
  <c r="U1055" i="2"/>
  <c r="C1056" i="2"/>
  <c r="D1056" i="2"/>
  <c r="E1056" i="2"/>
  <c r="F1056" i="2"/>
  <c r="G1056" i="2"/>
  <c r="H1056" i="2"/>
  <c r="I1056" i="2" s="1"/>
  <c r="L1056" i="2"/>
  <c r="M1056" i="2" s="1"/>
  <c r="N1056" i="2"/>
  <c r="O1056" i="2"/>
  <c r="P1056" i="2" s="1"/>
  <c r="Q1056" i="2"/>
  <c r="R1056" i="2" s="1"/>
  <c r="S1056" i="2"/>
  <c r="T1056" i="2" s="1"/>
  <c r="J1056" i="2"/>
  <c r="K1056" i="2" s="1"/>
  <c r="U1056" i="2"/>
  <c r="C1057" i="2"/>
  <c r="D1057" i="2"/>
  <c r="E1057" i="2"/>
  <c r="F1057" i="2"/>
  <c r="G1057" i="2"/>
  <c r="H1057" i="2"/>
  <c r="I1057" i="2" s="1"/>
  <c r="L1057" i="2"/>
  <c r="M1057" i="2" s="1"/>
  <c r="N1057" i="2"/>
  <c r="O1057" i="2"/>
  <c r="P1057" i="2" s="1"/>
  <c r="Q1057" i="2"/>
  <c r="R1057" i="2" s="1"/>
  <c r="S1057" i="2"/>
  <c r="T1057" i="2" s="1"/>
  <c r="J1057" i="2"/>
  <c r="K1057" i="2" s="1"/>
  <c r="U1057" i="2"/>
  <c r="C1058" i="2"/>
  <c r="D1058" i="2"/>
  <c r="E1058" i="2"/>
  <c r="F1058" i="2"/>
  <c r="G1058" i="2"/>
  <c r="H1058" i="2"/>
  <c r="I1058" i="2" s="1"/>
  <c r="L1058" i="2"/>
  <c r="M1058" i="2" s="1"/>
  <c r="N1058" i="2"/>
  <c r="O1058" i="2"/>
  <c r="P1058" i="2" s="1"/>
  <c r="Q1058" i="2"/>
  <c r="R1058" i="2" s="1"/>
  <c r="S1058" i="2"/>
  <c r="T1058" i="2" s="1"/>
  <c r="J1058" i="2"/>
  <c r="K1058" i="2" s="1"/>
  <c r="U1058" i="2"/>
  <c r="C1059" i="2"/>
  <c r="D1059" i="2"/>
  <c r="E1059" i="2"/>
  <c r="F1059" i="2"/>
  <c r="G1059" i="2"/>
  <c r="H1059" i="2"/>
  <c r="I1059" i="2" s="1"/>
  <c r="L1059" i="2"/>
  <c r="M1059" i="2" s="1"/>
  <c r="N1059" i="2"/>
  <c r="O1059" i="2"/>
  <c r="P1059" i="2" s="1"/>
  <c r="Q1059" i="2"/>
  <c r="R1059" i="2" s="1"/>
  <c r="S1059" i="2"/>
  <c r="T1059" i="2" s="1"/>
  <c r="J1059" i="2"/>
  <c r="K1059" i="2" s="1"/>
  <c r="U1059" i="2"/>
  <c r="C1060" i="2"/>
  <c r="D1060" i="2"/>
  <c r="E1060" i="2"/>
  <c r="F1060" i="2"/>
  <c r="G1060" i="2"/>
  <c r="H1060" i="2"/>
  <c r="I1060" i="2" s="1"/>
  <c r="L1060" i="2"/>
  <c r="M1060" i="2" s="1"/>
  <c r="N1060" i="2"/>
  <c r="O1060" i="2"/>
  <c r="P1060" i="2" s="1"/>
  <c r="Q1060" i="2"/>
  <c r="R1060" i="2" s="1"/>
  <c r="S1060" i="2"/>
  <c r="T1060" i="2" s="1"/>
  <c r="J1060" i="2"/>
  <c r="K1060" i="2" s="1"/>
  <c r="U1060" i="2"/>
  <c r="C1061" i="2"/>
  <c r="D1061" i="2"/>
  <c r="E1061" i="2"/>
  <c r="F1061" i="2"/>
  <c r="G1061" i="2"/>
  <c r="H1061" i="2"/>
  <c r="I1061" i="2" s="1"/>
  <c r="L1061" i="2"/>
  <c r="M1061" i="2" s="1"/>
  <c r="N1061" i="2"/>
  <c r="O1061" i="2"/>
  <c r="P1061" i="2" s="1"/>
  <c r="Q1061" i="2"/>
  <c r="R1061" i="2" s="1"/>
  <c r="S1061" i="2"/>
  <c r="T1061" i="2" s="1"/>
  <c r="J1061" i="2"/>
  <c r="K1061" i="2" s="1"/>
  <c r="U1061" i="2"/>
  <c r="C1062" i="2"/>
  <c r="D1062" i="2"/>
  <c r="E1062" i="2"/>
  <c r="F1062" i="2"/>
  <c r="G1062" i="2"/>
  <c r="H1062" i="2"/>
  <c r="I1062" i="2" s="1"/>
  <c r="L1062" i="2"/>
  <c r="M1062" i="2" s="1"/>
  <c r="N1062" i="2"/>
  <c r="O1062" i="2"/>
  <c r="P1062" i="2" s="1"/>
  <c r="Q1062" i="2"/>
  <c r="R1062" i="2" s="1"/>
  <c r="S1062" i="2"/>
  <c r="T1062" i="2" s="1"/>
  <c r="J1062" i="2"/>
  <c r="K1062" i="2" s="1"/>
  <c r="U1062" i="2"/>
  <c r="C1063" i="2"/>
  <c r="D1063" i="2"/>
  <c r="E1063" i="2"/>
  <c r="F1063" i="2"/>
  <c r="G1063" i="2"/>
  <c r="H1063" i="2"/>
  <c r="I1063" i="2" s="1"/>
  <c r="L1063" i="2"/>
  <c r="M1063" i="2" s="1"/>
  <c r="N1063" i="2"/>
  <c r="O1063" i="2"/>
  <c r="P1063" i="2" s="1"/>
  <c r="Q1063" i="2"/>
  <c r="R1063" i="2" s="1"/>
  <c r="S1063" i="2"/>
  <c r="T1063" i="2" s="1"/>
  <c r="J1063" i="2"/>
  <c r="K1063" i="2" s="1"/>
  <c r="U1063" i="2"/>
  <c r="C1064" i="2"/>
  <c r="D1064" i="2"/>
  <c r="E1064" i="2"/>
  <c r="F1064" i="2"/>
  <c r="G1064" i="2"/>
  <c r="H1064" i="2"/>
  <c r="I1064" i="2" s="1"/>
  <c r="L1064" i="2"/>
  <c r="M1064" i="2" s="1"/>
  <c r="N1064" i="2"/>
  <c r="O1064" i="2"/>
  <c r="P1064" i="2" s="1"/>
  <c r="Q1064" i="2"/>
  <c r="R1064" i="2" s="1"/>
  <c r="S1064" i="2"/>
  <c r="T1064" i="2" s="1"/>
  <c r="J1064" i="2"/>
  <c r="K1064" i="2" s="1"/>
  <c r="U1064" i="2"/>
  <c r="C1065" i="2"/>
  <c r="D1065" i="2"/>
  <c r="E1065" i="2"/>
  <c r="F1065" i="2"/>
  <c r="G1065" i="2"/>
  <c r="H1065" i="2"/>
  <c r="I1065" i="2" s="1"/>
  <c r="L1065" i="2"/>
  <c r="M1065" i="2" s="1"/>
  <c r="N1065" i="2"/>
  <c r="O1065" i="2"/>
  <c r="P1065" i="2" s="1"/>
  <c r="Q1065" i="2"/>
  <c r="R1065" i="2" s="1"/>
  <c r="S1065" i="2"/>
  <c r="T1065" i="2" s="1"/>
  <c r="J1065" i="2"/>
  <c r="K1065" i="2" s="1"/>
  <c r="U1065" i="2"/>
  <c r="C1066" i="2"/>
  <c r="D1066" i="2"/>
  <c r="E1066" i="2"/>
  <c r="F1066" i="2"/>
  <c r="G1066" i="2"/>
  <c r="H1066" i="2"/>
  <c r="I1066" i="2" s="1"/>
  <c r="L1066" i="2"/>
  <c r="M1066" i="2" s="1"/>
  <c r="N1066" i="2"/>
  <c r="O1066" i="2"/>
  <c r="P1066" i="2" s="1"/>
  <c r="Q1066" i="2"/>
  <c r="R1066" i="2" s="1"/>
  <c r="S1066" i="2"/>
  <c r="T1066" i="2" s="1"/>
  <c r="J1066" i="2"/>
  <c r="K1066" i="2" s="1"/>
  <c r="U1066" i="2"/>
  <c r="C1067" i="2"/>
  <c r="D1067" i="2"/>
  <c r="E1067" i="2"/>
  <c r="F1067" i="2"/>
  <c r="G1067" i="2"/>
  <c r="H1067" i="2"/>
  <c r="I1067" i="2" s="1"/>
  <c r="L1067" i="2"/>
  <c r="M1067" i="2" s="1"/>
  <c r="N1067" i="2"/>
  <c r="O1067" i="2"/>
  <c r="P1067" i="2" s="1"/>
  <c r="Q1067" i="2"/>
  <c r="R1067" i="2" s="1"/>
  <c r="S1067" i="2"/>
  <c r="T1067" i="2" s="1"/>
  <c r="J1067" i="2"/>
  <c r="K1067" i="2" s="1"/>
  <c r="U1067" i="2"/>
  <c r="C1068" i="2"/>
  <c r="D1068" i="2"/>
  <c r="E1068" i="2"/>
  <c r="F1068" i="2"/>
  <c r="G1068" i="2"/>
  <c r="H1068" i="2"/>
  <c r="I1068" i="2" s="1"/>
  <c r="L1068" i="2"/>
  <c r="M1068" i="2" s="1"/>
  <c r="N1068" i="2"/>
  <c r="O1068" i="2"/>
  <c r="P1068" i="2" s="1"/>
  <c r="Q1068" i="2"/>
  <c r="R1068" i="2" s="1"/>
  <c r="S1068" i="2"/>
  <c r="T1068" i="2" s="1"/>
  <c r="J1068" i="2"/>
  <c r="K1068" i="2" s="1"/>
  <c r="U1068" i="2"/>
  <c r="C1069" i="2"/>
  <c r="D1069" i="2"/>
  <c r="E1069" i="2"/>
  <c r="F1069" i="2"/>
  <c r="G1069" i="2"/>
  <c r="H1069" i="2"/>
  <c r="I1069" i="2" s="1"/>
  <c r="L1069" i="2"/>
  <c r="M1069" i="2" s="1"/>
  <c r="N1069" i="2"/>
  <c r="O1069" i="2"/>
  <c r="P1069" i="2" s="1"/>
  <c r="Q1069" i="2"/>
  <c r="R1069" i="2" s="1"/>
  <c r="S1069" i="2"/>
  <c r="T1069" i="2" s="1"/>
  <c r="J1069" i="2"/>
  <c r="K1069" i="2" s="1"/>
  <c r="U1069" i="2"/>
  <c r="C1070" i="2"/>
  <c r="D1070" i="2"/>
  <c r="E1070" i="2"/>
  <c r="F1070" i="2"/>
  <c r="G1070" i="2"/>
  <c r="H1070" i="2"/>
  <c r="I1070" i="2" s="1"/>
  <c r="L1070" i="2"/>
  <c r="M1070" i="2" s="1"/>
  <c r="N1070" i="2"/>
  <c r="O1070" i="2"/>
  <c r="P1070" i="2" s="1"/>
  <c r="Q1070" i="2"/>
  <c r="R1070" i="2" s="1"/>
  <c r="S1070" i="2"/>
  <c r="T1070" i="2" s="1"/>
  <c r="J1070" i="2"/>
  <c r="K1070" i="2" s="1"/>
  <c r="U1070" i="2"/>
  <c r="C1071" i="2"/>
  <c r="D1071" i="2"/>
  <c r="E1071" i="2"/>
  <c r="F1071" i="2"/>
  <c r="G1071" i="2"/>
  <c r="H1071" i="2"/>
  <c r="I1071" i="2" s="1"/>
  <c r="L1071" i="2"/>
  <c r="M1071" i="2" s="1"/>
  <c r="N1071" i="2"/>
  <c r="O1071" i="2"/>
  <c r="P1071" i="2" s="1"/>
  <c r="Q1071" i="2"/>
  <c r="R1071" i="2" s="1"/>
  <c r="S1071" i="2"/>
  <c r="T1071" i="2" s="1"/>
  <c r="J1071" i="2"/>
  <c r="K1071" i="2" s="1"/>
  <c r="U1071" i="2"/>
  <c r="C1072" i="2"/>
  <c r="D1072" i="2"/>
  <c r="E1072" i="2"/>
  <c r="F1072" i="2"/>
  <c r="G1072" i="2"/>
  <c r="H1072" i="2"/>
  <c r="I1072" i="2" s="1"/>
  <c r="L1072" i="2"/>
  <c r="M1072" i="2" s="1"/>
  <c r="N1072" i="2"/>
  <c r="O1072" i="2"/>
  <c r="P1072" i="2" s="1"/>
  <c r="Q1072" i="2"/>
  <c r="R1072" i="2" s="1"/>
  <c r="S1072" i="2"/>
  <c r="T1072" i="2" s="1"/>
  <c r="J1072" i="2"/>
  <c r="K1072" i="2" s="1"/>
  <c r="U1072" i="2"/>
  <c r="C1073" i="2"/>
  <c r="D1073" i="2"/>
  <c r="E1073" i="2"/>
  <c r="F1073" i="2"/>
  <c r="G1073" i="2"/>
  <c r="H1073" i="2"/>
  <c r="I1073" i="2" s="1"/>
  <c r="L1073" i="2"/>
  <c r="M1073" i="2" s="1"/>
  <c r="N1073" i="2"/>
  <c r="O1073" i="2"/>
  <c r="P1073" i="2" s="1"/>
  <c r="Q1073" i="2"/>
  <c r="R1073" i="2" s="1"/>
  <c r="S1073" i="2"/>
  <c r="T1073" i="2" s="1"/>
  <c r="J1073" i="2"/>
  <c r="K1073" i="2" s="1"/>
  <c r="U1073" i="2"/>
  <c r="C1074" i="2"/>
  <c r="D1074" i="2"/>
  <c r="E1074" i="2"/>
  <c r="F1074" i="2"/>
  <c r="G1074" i="2"/>
  <c r="H1074" i="2"/>
  <c r="I1074" i="2" s="1"/>
  <c r="L1074" i="2"/>
  <c r="M1074" i="2" s="1"/>
  <c r="N1074" i="2"/>
  <c r="O1074" i="2"/>
  <c r="P1074" i="2" s="1"/>
  <c r="Q1074" i="2"/>
  <c r="R1074" i="2" s="1"/>
  <c r="S1074" i="2"/>
  <c r="T1074" i="2" s="1"/>
  <c r="J1074" i="2"/>
  <c r="K1074" i="2" s="1"/>
  <c r="U1074" i="2"/>
  <c r="C1075" i="2"/>
  <c r="D1075" i="2"/>
  <c r="E1075" i="2"/>
  <c r="F1075" i="2"/>
  <c r="G1075" i="2"/>
  <c r="H1075" i="2"/>
  <c r="I1075" i="2" s="1"/>
  <c r="L1075" i="2"/>
  <c r="M1075" i="2" s="1"/>
  <c r="N1075" i="2"/>
  <c r="O1075" i="2"/>
  <c r="P1075" i="2" s="1"/>
  <c r="Q1075" i="2"/>
  <c r="R1075" i="2" s="1"/>
  <c r="S1075" i="2"/>
  <c r="T1075" i="2" s="1"/>
  <c r="J1075" i="2"/>
  <c r="K1075" i="2" s="1"/>
  <c r="U1075" i="2"/>
  <c r="C1076" i="2"/>
  <c r="D1076" i="2"/>
  <c r="E1076" i="2"/>
  <c r="F1076" i="2"/>
  <c r="G1076" i="2"/>
  <c r="H1076" i="2"/>
  <c r="I1076" i="2" s="1"/>
  <c r="L1076" i="2"/>
  <c r="M1076" i="2" s="1"/>
  <c r="N1076" i="2"/>
  <c r="O1076" i="2"/>
  <c r="P1076" i="2" s="1"/>
  <c r="Q1076" i="2"/>
  <c r="R1076" i="2" s="1"/>
  <c r="S1076" i="2"/>
  <c r="T1076" i="2" s="1"/>
  <c r="J1076" i="2"/>
  <c r="K1076" i="2" s="1"/>
  <c r="U1076" i="2"/>
  <c r="C1077" i="2"/>
  <c r="D1077" i="2"/>
  <c r="E1077" i="2"/>
  <c r="F1077" i="2"/>
  <c r="G1077" i="2"/>
  <c r="H1077" i="2"/>
  <c r="I1077" i="2" s="1"/>
  <c r="L1077" i="2"/>
  <c r="M1077" i="2" s="1"/>
  <c r="N1077" i="2"/>
  <c r="O1077" i="2"/>
  <c r="P1077" i="2" s="1"/>
  <c r="Q1077" i="2"/>
  <c r="R1077" i="2" s="1"/>
  <c r="S1077" i="2"/>
  <c r="T1077" i="2" s="1"/>
  <c r="J1077" i="2"/>
  <c r="K1077" i="2" s="1"/>
  <c r="U1077" i="2"/>
  <c r="C1078" i="2"/>
  <c r="D1078" i="2"/>
  <c r="E1078" i="2"/>
  <c r="F1078" i="2"/>
  <c r="G1078" i="2"/>
  <c r="H1078" i="2"/>
  <c r="I1078" i="2" s="1"/>
  <c r="L1078" i="2"/>
  <c r="M1078" i="2" s="1"/>
  <c r="N1078" i="2"/>
  <c r="O1078" i="2"/>
  <c r="P1078" i="2" s="1"/>
  <c r="Q1078" i="2"/>
  <c r="R1078" i="2" s="1"/>
  <c r="S1078" i="2"/>
  <c r="T1078" i="2" s="1"/>
  <c r="J1078" i="2"/>
  <c r="K1078" i="2" s="1"/>
  <c r="U1078" i="2"/>
  <c r="C1079" i="2"/>
  <c r="D1079" i="2"/>
  <c r="E1079" i="2"/>
  <c r="F1079" i="2"/>
  <c r="G1079" i="2"/>
  <c r="H1079" i="2"/>
  <c r="I1079" i="2" s="1"/>
  <c r="L1079" i="2"/>
  <c r="M1079" i="2" s="1"/>
  <c r="N1079" i="2"/>
  <c r="O1079" i="2"/>
  <c r="P1079" i="2" s="1"/>
  <c r="Q1079" i="2"/>
  <c r="R1079" i="2" s="1"/>
  <c r="S1079" i="2"/>
  <c r="T1079" i="2" s="1"/>
  <c r="J1079" i="2"/>
  <c r="K1079" i="2" s="1"/>
  <c r="U1079" i="2"/>
  <c r="C1080" i="2"/>
  <c r="D1080" i="2"/>
  <c r="E1080" i="2"/>
  <c r="F1080" i="2"/>
  <c r="G1080" i="2"/>
  <c r="H1080" i="2"/>
  <c r="I1080" i="2" s="1"/>
  <c r="L1080" i="2"/>
  <c r="M1080" i="2" s="1"/>
  <c r="N1080" i="2"/>
  <c r="O1080" i="2"/>
  <c r="P1080" i="2" s="1"/>
  <c r="Q1080" i="2"/>
  <c r="R1080" i="2" s="1"/>
  <c r="S1080" i="2"/>
  <c r="T1080" i="2" s="1"/>
  <c r="J1080" i="2"/>
  <c r="K1080" i="2" s="1"/>
  <c r="U1080" i="2"/>
  <c r="C1081" i="2"/>
  <c r="D1081" i="2"/>
  <c r="E1081" i="2"/>
  <c r="F1081" i="2"/>
  <c r="G1081" i="2"/>
  <c r="H1081" i="2"/>
  <c r="I1081" i="2" s="1"/>
  <c r="L1081" i="2"/>
  <c r="M1081" i="2" s="1"/>
  <c r="N1081" i="2"/>
  <c r="O1081" i="2"/>
  <c r="P1081" i="2" s="1"/>
  <c r="Q1081" i="2"/>
  <c r="R1081" i="2" s="1"/>
  <c r="S1081" i="2"/>
  <c r="T1081" i="2" s="1"/>
  <c r="J1081" i="2"/>
  <c r="K1081" i="2" s="1"/>
  <c r="U1081" i="2"/>
  <c r="C1082" i="2"/>
  <c r="D1082" i="2"/>
  <c r="E1082" i="2"/>
  <c r="F1082" i="2"/>
  <c r="G1082" i="2"/>
  <c r="H1082" i="2"/>
  <c r="I1082" i="2" s="1"/>
  <c r="L1082" i="2"/>
  <c r="M1082" i="2" s="1"/>
  <c r="N1082" i="2"/>
  <c r="O1082" i="2"/>
  <c r="P1082" i="2" s="1"/>
  <c r="Q1082" i="2"/>
  <c r="R1082" i="2" s="1"/>
  <c r="S1082" i="2"/>
  <c r="T1082" i="2" s="1"/>
  <c r="J1082" i="2"/>
  <c r="K1082" i="2" s="1"/>
  <c r="U1082" i="2"/>
  <c r="C1083" i="2"/>
  <c r="D1083" i="2"/>
  <c r="E1083" i="2"/>
  <c r="F1083" i="2"/>
  <c r="G1083" i="2"/>
  <c r="H1083" i="2"/>
  <c r="I1083" i="2" s="1"/>
  <c r="L1083" i="2"/>
  <c r="M1083" i="2" s="1"/>
  <c r="N1083" i="2"/>
  <c r="O1083" i="2"/>
  <c r="P1083" i="2" s="1"/>
  <c r="Q1083" i="2"/>
  <c r="R1083" i="2" s="1"/>
  <c r="S1083" i="2"/>
  <c r="T1083" i="2" s="1"/>
  <c r="J1083" i="2"/>
  <c r="K1083" i="2" s="1"/>
  <c r="U1083" i="2"/>
  <c r="C1084" i="2"/>
  <c r="D1084" i="2"/>
  <c r="E1084" i="2"/>
  <c r="F1084" i="2"/>
  <c r="G1084" i="2"/>
  <c r="H1084" i="2"/>
  <c r="I1084" i="2" s="1"/>
  <c r="L1084" i="2"/>
  <c r="M1084" i="2" s="1"/>
  <c r="N1084" i="2"/>
  <c r="O1084" i="2"/>
  <c r="P1084" i="2" s="1"/>
  <c r="Q1084" i="2"/>
  <c r="R1084" i="2" s="1"/>
  <c r="S1084" i="2"/>
  <c r="T1084" i="2" s="1"/>
  <c r="J1084" i="2"/>
  <c r="K1084" i="2" s="1"/>
  <c r="U1084" i="2"/>
  <c r="C1085" i="2"/>
  <c r="D1085" i="2"/>
  <c r="E1085" i="2"/>
  <c r="F1085" i="2"/>
  <c r="G1085" i="2"/>
  <c r="H1085" i="2"/>
  <c r="I1085" i="2" s="1"/>
  <c r="L1085" i="2"/>
  <c r="M1085" i="2" s="1"/>
  <c r="N1085" i="2"/>
  <c r="O1085" i="2"/>
  <c r="P1085" i="2" s="1"/>
  <c r="Q1085" i="2"/>
  <c r="R1085" i="2" s="1"/>
  <c r="S1085" i="2"/>
  <c r="T1085" i="2" s="1"/>
  <c r="J1085" i="2"/>
  <c r="K1085" i="2" s="1"/>
  <c r="U1085" i="2"/>
  <c r="C1086" i="2"/>
  <c r="D1086" i="2"/>
  <c r="E1086" i="2"/>
  <c r="F1086" i="2"/>
  <c r="G1086" i="2"/>
  <c r="H1086" i="2"/>
  <c r="I1086" i="2" s="1"/>
  <c r="L1086" i="2"/>
  <c r="M1086" i="2" s="1"/>
  <c r="N1086" i="2"/>
  <c r="O1086" i="2"/>
  <c r="P1086" i="2" s="1"/>
  <c r="Q1086" i="2"/>
  <c r="R1086" i="2" s="1"/>
  <c r="S1086" i="2"/>
  <c r="T1086" i="2" s="1"/>
  <c r="J1086" i="2"/>
  <c r="K1086" i="2" s="1"/>
  <c r="U1086" i="2"/>
  <c r="C1087" i="2"/>
  <c r="D1087" i="2"/>
  <c r="E1087" i="2"/>
  <c r="F1087" i="2"/>
  <c r="G1087" i="2"/>
  <c r="H1087" i="2"/>
  <c r="I1087" i="2" s="1"/>
  <c r="L1087" i="2"/>
  <c r="M1087" i="2" s="1"/>
  <c r="N1087" i="2"/>
  <c r="O1087" i="2"/>
  <c r="P1087" i="2" s="1"/>
  <c r="Q1087" i="2"/>
  <c r="R1087" i="2" s="1"/>
  <c r="S1087" i="2"/>
  <c r="T1087" i="2" s="1"/>
  <c r="J1087" i="2"/>
  <c r="K1087" i="2" s="1"/>
  <c r="U1087" i="2"/>
  <c r="C1088" i="2"/>
  <c r="D1088" i="2"/>
  <c r="E1088" i="2"/>
  <c r="F1088" i="2"/>
  <c r="G1088" i="2"/>
  <c r="H1088" i="2"/>
  <c r="I1088" i="2" s="1"/>
  <c r="L1088" i="2"/>
  <c r="M1088" i="2" s="1"/>
  <c r="N1088" i="2"/>
  <c r="O1088" i="2"/>
  <c r="P1088" i="2" s="1"/>
  <c r="Q1088" i="2"/>
  <c r="R1088" i="2" s="1"/>
  <c r="S1088" i="2"/>
  <c r="T1088" i="2" s="1"/>
  <c r="J1088" i="2"/>
  <c r="K1088" i="2" s="1"/>
  <c r="U1088" i="2"/>
  <c r="C1089" i="2"/>
  <c r="D1089" i="2"/>
  <c r="E1089" i="2"/>
  <c r="F1089" i="2"/>
  <c r="G1089" i="2"/>
  <c r="H1089" i="2"/>
  <c r="I1089" i="2" s="1"/>
  <c r="L1089" i="2"/>
  <c r="M1089" i="2" s="1"/>
  <c r="N1089" i="2"/>
  <c r="O1089" i="2"/>
  <c r="P1089" i="2" s="1"/>
  <c r="Q1089" i="2"/>
  <c r="R1089" i="2" s="1"/>
  <c r="S1089" i="2"/>
  <c r="T1089" i="2" s="1"/>
  <c r="J1089" i="2"/>
  <c r="K1089" i="2" s="1"/>
  <c r="U1089" i="2"/>
  <c r="C1090" i="2"/>
  <c r="D1090" i="2"/>
  <c r="E1090" i="2"/>
  <c r="F1090" i="2"/>
  <c r="G1090" i="2"/>
  <c r="H1090" i="2"/>
  <c r="I1090" i="2" s="1"/>
  <c r="L1090" i="2"/>
  <c r="M1090" i="2" s="1"/>
  <c r="N1090" i="2"/>
  <c r="O1090" i="2"/>
  <c r="P1090" i="2" s="1"/>
  <c r="Q1090" i="2"/>
  <c r="R1090" i="2" s="1"/>
  <c r="S1090" i="2"/>
  <c r="T1090" i="2" s="1"/>
  <c r="J1090" i="2"/>
  <c r="K1090" i="2" s="1"/>
  <c r="U1090" i="2"/>
  <c r="C1091" i="2"/>
  <c r="D1091" i="2"/>
  <c r="E1091" i="2"/>
  <c r="F1091" i="2"/>
  <c r="G1091" i="2"/>
  <c r="H1091" i="2"/>
  <c r="I1091" i="2" s="1"/>
  <c r="L1091" i="2"/>
  <c r="M1091" i="2" s="1"/>
  <c r="N1091" i="2"/>
  <c r="O1091" i="2"/>
  <c r="P1091" i="2" s="1"/>
  <c r="Q1091" i="2"/>
  <c r="R1091" i="2" s="1"/>
  <c r="S1091" i="2"/>
  <c r="T1091" i="2" s="1"/>
  <c r="J1091" i="2"/>
  <c r="K1091" i="2" s="1"/>
  <c r="U1091" i="2"/>
  <c r="C1092" i="2"/>
  <c r="D1092" i="2"/>
  <c r="E1092" i="2"/>
  <c r="F1092" i="2"/>
  <c r="G1092" i="2"/>
  <c r="H1092" i="2"/>
  <c r="I1092" i="2" s="1"/>
  <c r="L1092" i="2"/>
  <c r="M1092" i="2" s="1"/>
  <c r="N1092" i="2"/>
  <c r="O1092" i="2"/>
  <c r="P1092" i="2" s="1"/>
  <c r="Q1092" i="2"/>
  <c r="R1092" i="2" s="1"/>
  <c r="S1092" i="2"/>
  <c r="T1092" i="2" s="1"/>
  <c r="J1092" i="2"/>
  <c r="K1092" i="2" s="1"/>
  <c r="U1092" i="2"/>
  <c r="C1093" i="2"/>
  <c r="D1093" i="2"/>
  <c r="E1093" i="2"/>
  <c r="F1093" i="2"/>
  <c r="G1093" i="2"/>
  <c r="H1093" i="2"/>
  <c r="I1093" i="2" s="1"/>
  <c r="L1093" i="2"/>
  <c r="M1093" i="2" s="1"/>
  <c r="N1093" i="2"/>
  <c r="O1093" i="2"/>
  <c r="P1093" i="2" s="1"/>
  <c r="Q1093" i="2"/>
  <c r="R1093" i="2" s="1"/>
  <c r="S1093" i="2"/>
  <c r="T1093" i="2" s="1"/>
  <c r="J1093" i="2"/>
  <c r="K1093" i="2" s="1"/>
  <c r="U1093" i="2"/>
  <c r="C1094" i="2"/>
  <c r="D1094" i="2"/>
  <c r="E1094" i="2"/>
  <c r="F1094" i="2"/>
  <c r="G1094" i="2"/>
  <c r="H1094" i="2"/>
  <c r="I1094" i="2" s="1"/>
  <c r="L1094" i="2"/>
  <c r="M1094" i="2" s="1"/>
  <c r="N1094" i="2"/>
  <c r="O1094" i="2"/>
  <c r="P1094" i="2" s="1"/>
  <c r="Q1094" i="2"/>
  <c r="R1094" i="2" s="1"/>
  <c r="S1094" i="2"/>
  <c r="T1094" i="2" s="1"/>
  <c r="J1094" i="2"/>
  <c r="K1094" i="2" s="1"/>
  <c r="U1094" i="2"/>
  <c r="C1095" i="2"/>
  <c r="D1095" i="2"/>
  <c r="E1095" i="2"/>
  <c r="F1095" i="2"/>
  <c r="G1095" i="2"/>
  <c r="H1095" i="2"/>
  <c r="I1095" i="2" s="1"/>
  <c r="L1095" i="2"/>
  <c r="M1095" i="2" s="1"/>
  <c r="N1095" i="2"/>
  <c r="O1095" i="2"/>
  <c r="P1095" i="2" s="1"/>
  <c r="Q1095" i="2"/>
  <c r="R1095" i="2" s="1"/>
  <c r="S1095" i="2"/>
  <c r="T1095" i="2" s="1"/>
  <c r="J1095" i="2"/>
  <c r="K1095" i="2" s="1"/>
  <c r="U1095" i="2"/>
  <c r="C1096" i="2"/>
  <c r="D1096" i="2"/>
  <c r="E1096" i="2"/>
  <c r="F1096" i="2"/>
  <c r="G1096" i="2"/>
  <c r="H1096" i="2"/>
  <c r="I1096" i="2" s="1"/>
  <c r="L1096" i="2"/>
  <c r="M1096" i="2" s="1"/>
  <c r="N1096" i="2"/>
  <c r="O1096" i="2"/>
  <c r="P1096" i="2" s="1"/>
  <c r="Q1096" i="2"/>
  <c r="R1096" i="2" s="1"/>
  <c r="S1096" i="2"/>
  <c r="T1096" i="2" s="1"/>
  <c r="J1096" i="2"/>
  <c r="K1096" i="2" s="1"/>
  <c r="U1096" i="2"/>
  <c r="C1097" i="2"/>
  <c r="D1097" i="2"/>
  <c r="E1097" i="2"/>
  <c r="F1097" i="2"/>
  <c r="G1097" i="2"/>
  <c r="H1097" i="2"/>
  <c r="I1097" i="2" s="1"/>
  <c r="L1097" i="2"/>
  <c r="M1097" i="2" s="1"/>
  <c r="N1097" i="2"/>
  <c r="O1097" i="2"/>
  <c r="P1097" i="2" s="1"/>
  <c r="Q1097" i="2"/>
  <c r="R1097" i="2" s="1"/>
  <c r="S1097" i="2"/>
  <c r="T1097" i="2" s="1"/>
  <c r="J1097" i="2"/>
  <c r="K1097" i="2" s="1"/>
  <c r="U1097" i="2"/>
  <c r="C1098" i="2"/>
  <c r="D1098" i="2"/>
  <c r="E1098" i="2"/>
  <c r="F1098" i="2"/>
  <c r="G1098" i="2"/>
  <c r="H1098" i="2"/>
  <c r="I1098" i="2" s="1"/>
  <c r="L1098" i="2"/>
  <c r="M1098" i="2" s="1"/>
  <c r="N1098" i="2"/>
  <c r="O1098" i="2"/>
  <c r="P1098" i="2" s="1"/>
  <c r="Q1098" i="2"/>
  <c r="R1098" i="2" s="1"/>
  <c r="S1098" i="2"/>
  <c r="T1098" i="2" s="1"/>
  <c r="J1098" i="2"/>
  <c r="K1098" i="2" s="1"/>
  <c r="U1098" i="2"/>
  <c r="C1099" i="2"/>
  <c r="D1099" i="2"/>
  <c r="E1099" i="2"/>
  <c r="F1099" i="2"/>
  <c r="G1099" i="2"/>
  <c r="H1099" i="2"/>
  <c r="I1099" i="2" s="1"/>
  <c r="L1099" i="2"/>
  <c r="M1099" i="2" s="1"/>
  <c r="N1099" i="2"/>
  <c r="O1099" i="2"/>
  <c r="P1099" i="2" s="1"/>
  <c r="Q1099" i="2"/>
  <c r="R1099" i="2" s="1"/>
  <c r="S1099" i="2"/>
  <c r="T1099" i="2" s="1"/>
  <c r="J1099" i="2"/>
  <c r="K1099" i="2" s="1"/>
  <c r="U1099" i="2"/>
  <c r="C1100" i="2"/>
  <c r="D1100" i="2"/>
  <c r="E1100" i="2"/>
  <c r="F1100" i="2"/>
  <c r="G1100" i="2"/>
  <c r="H1100" i="2"/>
  <c r="I1100" i="2" s="1"/>
  <c r="L1100" i="2"/>
  <c r="M1100" i="2" s="1"/>
  <c r="N1100" i="2"/>
  <c r="O1100" i="2"/>
  <c r="P1100" i="2" s="1"/>
  <c r="Q1100" i="2"/>
  <c r="R1100" i="2" s="1"/>
  <c r="S1100" i="2"/>
  <c r="T1100" i="2" s="1"/>
  <c r="J1100" i="2"/>
  <c r="K1100" i="2" s="1"/>
  <c r="U1100" i="2"/>
  <c r="C1101" i="2"/>
  <c r="D1101" i="2"/>
  <c r="E1101" i="2"/>
  <c r="F1101" i="2"/>
  <c r="G1101" i="2"/>
  <c r="H1101" i="2"/>
  <c r="I1101" i="2" s="1"/>
  <c r="L1101" i="2"/>
  <c r="M1101" i="2" s="1"/>
  <c r="N1101" i="2"/>
  <c r="O1101" i="2"/>
  <c r="P1101" i="2" s="1"/>
  <c r="Q1101" i="2"/>
  <c r="R1101" i="2" s="1"/>
  <c r="S1101" i="2"/>
  <c r="T1101" i="2" s="1"/>
  <c r="J1101" i="2"/>
  <c r="K1101" i="2" s="1"/>
  <c r="U1101" i="2"/>
  <c r="C1102" i="2"/>
  <c r="D1102" i="2"/>
  <c r="E1102" i="2"/>
  <c r="F1102" i="2"/>
  <c r="G1102" i="2"/>
  <c r="H1102" i="2"/>
  <c r="I1102" i="2" s="1"/>
  <c r="L1102" i="2"/>
  <c r="M1102" i="2" s="1"/>
  <c r="N1102" i="2"/>
  <c r="O1102" i="2"/>
  <c r="P1102" i="2" s="1"/>
  <c r="Q1102" i="2"/>
  <c r="R1102" i="2" s="1"/>
  <c r="S1102" i="2"/>
  <c r="T1102" i="2" s="1"/>
  <c r="J1102" i="2"/>
  <c r="K1102" i="2" s="1"/>
  <c r="U1102" i="2"/>
  <c r="C1103" i="2"/>
  <c r="D1103" i="2"/>
  <c r="E1103" i="2"/>
  <c r="F1103" i="2"/>
  <c r="G1103" i="2"/>
  <c r="H1103" i="2"/>
  <c r="I1103" i="2" s="1"/>
  <c r="L1103" i="2"/>
  <c r="M1103" i="2" s="1"/>
  <c r="N1103" i="2"/>
  <c r="O1103" i="2"/>
  <c r="P1103" i="2" s="1"/>
  <c r="Q1103" i="2"/>
  <c r="R1103" i="2" s="1"/>
  <c r="S1103" i="2"/>
  <c r="T1103" i="2" s="1"/>
  <c r="J1103" i="2"/>
  <c r="K1103" i="2" s="1"/>
  <c r="U1103" i="2"/>
  <c r="C1104" i="2"/>
  <c r="D1104" i="2"/>
  <c r="E1104" i="2"/>
  <c r="F1104" i="2"/>
  <c r="G1104" i="2"/>
  <c r="H1104" i="2"/>
  <c r="I1104" i="2" s="1"/>
  <c r="L1104" i="2"/>
  <c r="M1104" i="2" s="1"/>
  <c r="N1104" i="2"/>
  <c r="O1104" i="2"/>
  <c r="P1104" i="2" s="1"/>
  <c r="Q1104" i="2"/>
  <c r="R1104" i="2" s="1"/>
  <c r="S1104" i="2"/>
  <c r="T1104" i="2" s="1"/>
  <c r="J1104" i="2"/>
  <c r="K1104" i="2" s="1"/>
  <c r="U1104" i="2"/>
  <c r="C1105" i="2"/>
  <c r="D1105" i="2"/>
  <c r="E1105" i="2"/>
  <c r="F1105" i="2"/>
  <c r="G1105" i="2"/>
  <c r="H1105" i="2"/>
  <c r="I1105" i="2" s="1"/>
  <c r="L1105" i="2"/>
  <c r="M1105" i="2" s="1"/>
  <c r="N1105" i="2"/>
  <c r="O1105" i="2"/>
  <c r="P1105" i="2" s="1"/>
  <c r="Q1105" i="2"/>
  <c r="R1105" i="2" s="1"/>
  <c r="S1105" i="2"/>
  <c r="T1105" i="2" s="1"/>
  <c r="J1105" i="2"/>
  <c r="K1105" i="2" s="1"/>
  <c r="U1105" i="2"/>
  <c r="C1106" i="2"/>
  <c r="D1106" i="2"/>
  <c r="E1106" i="2"/>
  <c r="F1106" i="2"/>
  <c r="G1106" i="2"/>
  <c r="H1106" i="2"/>
  <c r="I1106" i="2" s="1"/>
  <c r="L1106" i="2"/>
  <c r="M1106" i="2" s="1"/>
  <c r="N1106" i="2"/>
  <c r="O1106" i="2"/>
  <c r="P1106" i="2" s="1"/>
  <c r="Q1106" i="2"/>
  <c r="R1106" i="2" s="1"/>
  <c r="S1106" i="2"/>
  <c r="T1106" i="2" s="1"/>
  <c r="J1106" i="2"/>
  <c r="K1106" i="2" s="1"/>
  <c r="U1106" i="2"/>
  <c r="C1107" i="2"/>
  <c r="D1107" i="2"/>
  <c r="E1107" i="2"/>
  <c r="F1107" i="2"/>
  <c r="G1107" i="2"/>
  <c r="H1107" i="2"/>
  <c r="I1107" i="2" s="1"/>
  <c r="L1107" i="2"/>
  <c r="M1107" i="2" s="1"/>
  <c r="N1107" i="2"/>
  <c r="O1107" i="2"/>
  <c r="P1107" i="2" s="1"/>
  <c r="Q1107" i="2"/>
  <c r="R1107" i="2" s="1"/>
  <c r="S1107" i="2"/>
  <c r="T1107" i="2" s="1"/>
  <c r="J1107" i="2"/>
  <c r="K1107" i="2" s="1"/>
  <c r="U1107" i="2"/>
  <c r="C1108" i="2"/>
  <c r="D1108" i="2"/>
  <c r="E1108" i="2"/>
  <c r="F1108" i="2"/>
  <c r="G1108" i="2"/>
  <c r="H1108" i="2"/>
  <c r="I1108" i="2" s="1"/>
  <c r="L1108" i="2"/>
  <c r="M1108" i="2" s="1"/>
  <c r="N1108" i="2"/>
  <c r="O1108" i="2"/>
  <c r="P1108" i="2" s="1"/>
  <c r="Q1108" i="2"/>
  <c r="R1108" i="2" s="1"/>
  <c r="S1108" i="2"/>
  <c r="T1108" i="2" s="1"/>
  <c r="J1108" i="2"/>
  <c r="K1108" i="2" s="1"/>
  <c r="U1108" i="2"/>
  <c r="C1109" i="2"/>
  <c r="D1109" i="2"/>
  <c r="E1109" i="2"/>
  <c r="F1109" i="2"/>
  <c r="G1109" i="2"/>
  <c r="H1109" i="2"/>
  <c r="I1109" i="2" s="1"/>
  <c r="L1109" i="2"/>
  <c r="M1109" i="2" s="1"/>
  <c r="N1109" i="2"/>
  <c r="O1109" i="2"/>
  <c r="P1109" i="2" s="1"/>
  <c r="Q1109" i="2"/>
  <c r="R1109" i="2" s="1"/>
  <c r="S1109" i="2"/>
  <c r="T1109" i="2" s="1"/>
  <c r="J1109" i="2"/>
  <c r="K1109" i="2" s="1"/>
  <c r="U1109" i="2"/>
  <c r="C1110" i="2"/>
  <c r="D1110" i="2"/>
  <c r="E1110" i="2"/>
  <c r="F1110" i="2"/>
  <c r="G1110" i="2"/>
  <c r="H1110" i="2"/>
  <c r="I1110" i="2" s="1"/>
  <c r="L1110" i="2"/>
  <c r="M1110" i="2" s="1"/>
  <c r="N1110" i="2"/>
  <c r="O1110" i="2"/>
  <c r="P1110" i="2" s="1"/>
  <c r="Q1110" i="2"/>
  <c r="R1110" i="2" s="1"/>
  <c r="S1110" i="2"/>
  <c r="T1110" i="2" s="1"/>
  <c r="J1110" i="2"/>
  <c r="K1110" i="2" s="1"/>
  <c r="U1110" i="2"/>
  <c r="C1111" i="2"/>
  <c r="D1111" i="2"/>
  <c r="E1111" i="2"/>
  <c r="F1111" i="2"/>
  <c r="G1111" i="2"/>
  <c r="H1111" i="2"/>
  <c r="I1111" i="2" s="1"/>
  <c r="L1111" i="2"/>
  <c r="M1111" i="2" s="1"/>
  <c r="N1111" i="2"/>
  <c r="O1111" i="2"/>
  <c r="P1111" i="2" s="1"/>
  <c r="Q1111" i="2"/>
  <c r="R1111" i="2" s="1"/>
  <c r="S1111" i="2"/>
  <c r="T1111" i="2" s="1"/>
  <c r="J1111" i="2"/>
  <c r="K1111" i="2" s="1"/>
  <c r="U1111" i="2"/>
  <c r="C1112" i="2"/>
  <c r="D1112" i="2"/>
  <c r="E1112" i="2"/>
  <c r="F1112" i="2"/>
  <c r="G1112" i="2"/>
  <c r="H1112" i="2"/>
  <c r="I1112" i="2" s="1"/>
  <c r="L1112" i="2"/>
  <c r="M1112" i="2" s="1"/>
  <c r="N1112" i="2"/>
  <c r="O1112" i="2"/>
  <c r="P1112" i="2" s="1"/>
  <c r="Q1112" i="2"/>
  <c r="R1112" i="2" s="1"/>
  <c r="S1112" i="2"/>
  <c r="T1112" i="2" s="1"/>
  <c r="J1112" i="2"/>
  <c r="K1112" i="2" s="1"/>
  <c r="U1112" i="2"/>
  <c r="C1113" i="2"/>
  <c r="D1113" i="2"/>
  <c r="E1113" i="2"/>
  <c r="F1113" i="2"/>
  <c r="G1113" i="2"/>
  <c r="H1113" i="2"/>
  <c r="I1113" i="2" s="1"/>
  <c r="L1113" i="2"/>
  <c r="M1113" i="2" s="1"/>
  <c r="N1113" i="2"/>
  <c r="O1113" i="2"/>
  <c r="P1113" i="2" s="1"/>
  <c r="Q1113" i="2"/>
  <c r="R1113" i="2" s="1"/>
  <c r="S1113" i="2"/>
  <c r="T1113" i="2" s="1"/>
  <c r="J1113" i="2"/>
  <c r="K1113" i="2" s="1"/>
  <c r="U1113" i="2"/>
  <c r="C1114" i="2"/>
  <c r="D1114" i="2"/>
  <c r="E1114" i="2"/>
  <c r="F1114" i="2"/>
  <c r="G1114" i="2"/>
  <c r="H1114" i="2"/>
  <c r="I1114" i="2" s="1"/>
  <c r="L1114" i="2"/>
  <c r="M1114" i="2" s="1"/>
  <c r="N1114" i="2"/>
  <c r="O1114" i="2"/>
  <c r="P1114" i="2" s="1"/>
  <c r="Q1114" i="2"/>
  <c r="R1114" i="2" s="1"/>
  <c r="S1114" i="2"/>
  <c r="T1114" i="2" s="1"/>
  <c r="J1114" i="2"/>
  <c r="K1114" i="2" s="1"/>
  <c r="U1114" i="2"/>
  <c r="C1115" i="2"/>
  <c r="D1115" i="2"/>
  <c r="E1115" i="2"/>
  <c r="F1115" i="2"/>
  <c r="G1115" i="2"/>
  <c r="H1115" i="2"/>
  <c r="I1115" i="2" s="1"/>
  <c r="L1115" i="2"/>
  <c r="M1115" i="2" s="1"/>
  <c r="N1115" i="2"/>
  <c r="O1115" i="2"/>
  <c r="P1115" i="2" s="1"/>
  <c r="Q1115" i="2"/>
  <c r="R1115" i="2" s="1"/>
  <c r="S1115" i="2"/>
  <c r="T1115" i="2" s="1"/>
  <c r="J1115" i="2"/>
  <c r="K1115" i="2" s="1"/>
  <c r="U1115" i="2"/>
  <c r="C1116" i="2"/>
  <c r="D1116" i="2"/>
  <c r="E1116" i="2"/>
  <c r="F1116" i="2"/>
  <c r="G1116" i="2"/>
  <c r="H1116" i="2"/>
  <c r="I1116" i="2" s="1"/>
  <c r="L1116" i="2"/>
  <c r="M1116" i="2" s="1"/>
  <c r="N1116" i="2"/>
  <c r="O1116" i="2"/>
  <c r="P1116" i="2" s="1"/>
  <c r="Q1116" i="2"/>
  <c r="R1116" i="2" s="1"/>
  <c r="S1116" i="2"/>
  <c r="T1116" i="2" s="1"/>
  <c r="J1116" i="2"/>
  <c r="K1116" i="2" s="1"/>
  <c r="U1116" i="2"/>
  <c r="C1117" i="2"/>
  <c r="D1117" i="2"/>
  <c r="E1117" i="2"/>
  <c r="F1117" i="2"/>
  <c r="G1117" i="2"/>
  <c r="H1117" i="2"/>
  <c r="I1117" i="2" s="1"/>
  <c r="L1117" i="2"/>
  <c r="M1117" i="2" s="1"/>
  <c r="N1117" i="2"/>
  <c r="O1117" i="2"/>
  <c r="P1117" i="2" s="1"/>
  <c r="Q1117" i="2"/>
  <c r="R1117" i="2" s="1"/>
  <c r="S1117" i="2"/>
  <c r="T1117" i="2" s="1"/>
  <c r="J1117" i="2"/>
  <c r="K1117" i="2" s="1"/>
  <c r="U1117" i="2"/>
  <c r="C1118" i="2"/>
  <c r="D1118" i="2"/>
  <c r="E1118" i="2"/>
  <c r="F1118" i="2"/>
  <c r="G1118" i="2"/>
  <c r="H1118" i="2"/>
  <c r="I1118" i="2" s="1"/>
  <c r="L1118" i="2"/>
  <c r="M1118" i="2" s="1"/>
  <c r="N1118" i="2"/>
  <c r="O1118" i="2"/>
  <c r="P1118" i="2" s="1"/>
  <c r="Q1118" i="2"/>
  <c r="R1118" i="2" s="1"/>
  <c r="S1118" i="2"/>
  <c r="T1118" i="2" s="1"/>
  <c r="J1118" i="2"/>
  <c r="K1118" i="2" s="1"/>
  <c r="U1118" i="2"/>
  <c r="C1119" i="2"/>
  <c r="D1119" i="2"/>
  <c r="E1119" i="2"/>
  <c r="F1119" i="2"/>
  <c r="G1119" i="2"/>
  <c r="H1119" i="2"/>
  <c r="I1119" i="2" s="1"/>
  <c r="L1119" i="2"/>
  <c r="M1119" i="2" s="1"/>
  <c r="N1119" i="2"/>
  <c r="O1119" i="2"/>
  <c r="P1119" i="2" s="1"/>
  <c r="Q1119" i="2"/>
  <c r="R1119" i="2" s="1"/>
  <c r="S1119" i="2"/>
  <c r="T1119" i="2" s="1"/>
  <c r="J1119" i="2"/>
  <c r="K1119" i="2" s="1"/>
  <c r="U1119" i="2"/>
  <c r="C1120" i="2"/>
  <c r="D1120" i="2"/>
  <c r="E1120" i="2"/>
  <c r="F1120" i="2"/>
  <c r="G1120" i="2"/>
  <c r="H1120" i="2"/>
  <c r="I1120" i="2" s="1"/>
  <c r="L1120" i="2"/>
  <c r="M1120" i="2" s="1"/>
  <c r="N1120" i="2"/>
  <c r="O1120" i="2"/>
  <c r="P1120" i="2" s="1"/>
  <c r="Q1120" i="2"/>
  <c r="R1120" i="2" s="1"/>
  <c r="S1120" i="2"/>
  <c r="T1120" i="2" s="1"/>
  <c r="J1120" i="2"/>
  <c r="K1120" i="2" s="1"/>
  <c r="U1120" i="2"/>
  <c r="C1121" i="2"/>
  <c r="D1121" i="2"/>
  <c r="E1121" i="2"/>
  <c r="F1121" i="2"/>
  <c r="G1121" i="2"/>
  <c r="H1121" i="2"/>
  <c r="I1121" i="2" s="1"/>
  <c r="L1121" i="2"/>
  <c r="M1121" i="2" s="1"/>
  <c r="N1121" i="2"/>
  <c r="O1121" i="2"/>
  <c r="P1121" i="2" s="1"/>
  <c r="Q1121" i="2"/>
  <c r="R1121" i="2" s="1"/>
  <c r="S1121" i="2"/>
  <c r="T1121" i="2" s="1"/>
  <c r="J1121" i="2"/>
  <c r="K1121" i="2" s="1"/>
  <c r="U1121" i="2"/>
  <c r="C1122" i="2"/>
  <c r="D1122" i="2"/>
  <c r="E1122" i="2"/>
  <c r="F1122" i="2"/>
  <c r="G1122" i="2"/>
  <c r="H1122" i="2"/>
  <c r="I1122" i="2" s="1"/>
  <c r="L1122" i="2"/>
  <c r="M1122" i="2" s="1"/>
  <c r="N1122" i="2"/>
  <c r="O1122" i="2"/>
  <c r="P1122" i="2" s="1"/>
  <c r="Q1122" i="2"/>
  <c r="R1122" i="2" s="1"/>
  <c r="S1122" i="2"/>
  <c r="T1122" i="2" s="1"/>
  <c r="J1122" i="2"/>
  <c r="K1122" i="2" s="1"/>
  <c r="U1122" i="2"/>
  <c r="C1123" i="2"/>
  <c r="D1123" i="2"/>
  <c r="E1123" i="2"/>
  <c r="F1123" i="2"/>
  <c r="G1123" i="2"/>
  <c r="H1123" i="2"/>
  <c r="I1123" i="2" s="1"/>
  <c r="L1123" i="2"/>
  <c r="M1123" i="2" s="1"/>
  <c r="N1123" i="2"/>
  <c r="O1123" i="2"/>
  <c r="P1123" i="2" s="1"/>
  <c r="Q1123" i="2"/>
  <c r="R1123" i="2" s="1"/>
  <c r="S1123" i="2"/>
  <c r="T1123" i="2" s="1"/>
  <c r="J1123" i="2"/>
  <c r="K1123" i="2" s="1"/>
  <c r="U1123" i="2"/>
  <c r="C1124" i="2"/>
  <c r="D1124" i="2"/>
  <c r="E1124" i="2"/>
  <c r="F1124" i="2"/>
  <c r="G1124" i="2"/>
  <c r="H1124" i="2"/>
  <c r="I1124" i="2" s="1"/>
  <c r="L1124" i="2"/>
  <c r="M1124" i="2" s="1"/>
  <c r="N1124" i="2"/>
  <c r="O1124" i="2"/>
  <c r="P1124" i="2" s="1"/>
  <c r="Q1124" i="2"/>
  <c r="R1124" i="2" s="1"/>
  <c r="S1124" i="2"/>
  <c r="T1124" i="2" s="1"/>
  <c r="J1124" i="2"/>
  <c r="K1124" i="2" s="1"/>
  <c r="U1124" i="2"/>
  <c r="C1125" i="2"/>
  <c r="D1125" i="2"/>
  <c r="E1125" i="2"/>
  <c r="F1125" i="2"/>
  <c r="G1125" i="2"/>
  <c r="H1125" i="2"/>
  <c r="I1125" i="2" s="1"/>
  <c r="L1125" i="2"/>
  <c r="M1125" i="2" s="1"/>
  <c r="N1125" i="2"/>
  <c r="O1125" i="2"/>
  <c r="P1125" i="2" s="1"/>
  <c r="Q1125" i="2"/>
  <c r="R1125" i="2" s="1"/>
  <c r="S1125" i="2"/>
  <c r="T1125" i="2" s="1"/>
  <c r="J1125" i="2"/>
  <c r="K1125" i="2" s="1"/>
  <c r="U1125" i="2"/>
  <c r="C1126" i="2"/>
  <c r="D1126" i="2"/>
  <c r="E1126" i="2"/>
  <c r="F1126" i="2"/>
  <c r="G1126" i="2"/>
  <c r="H1126" i="2"/>
  <c r="I1126" i="2" s="1"/>
  <c r="L1126" i="2"/>
  <c r="M1126" i="2" s="1"/>
  <c r="N1126" i="2"/>
  <c r="O1126" i="2"/>
  <c r="P1126" i="2" s="1"/>
  <c r="Q1126" i="2"/>
  <c r="R1126" i="2" s="1"/>
  <c r="S1126" i="2"/>
  <c r="T1126" i="2" s="1"/>
  <c r="J1126" i="2"/>
  <c r="K1126" i="2" s="1"/>
  <c r="U1126" i="2"/>
  <c r="C1127" i="2"/>
  <c r="D1127" i="2"/>
  <c r="E1127" i="2"/>
  <c r="F1127" i="2"/>
  <c r="G1127" i="2"/>
  <c r="H1127" i="2"/>
  <c r="I1127" i="2" s="1"/>
  <c r="L1127" i="2"/>
  <c r="M1127" i="2" s="1"/>
  <c r="N1127" i="2"/>
  <c r="O1127" i="2"/>
  <c r="P1127" i="2" s="1"/>
  <c r="Q1127" i="2"/>
  <c r="R1127" i="2" s="1"/>
  <c r="S1127" i="2"/>
  <c r="T1127" i="2" s="1"/>
  <c r="J1127" i="2"/>
  <c r="K1127" i="2" s="1"/>
  <c r="U1127" i="2"/>
  <c r="C1128" i="2"/>
  <c r="D1128" i="2"/>
  <c r="E1128" i="2"/>
  <c r="F1128" i="2"/>
  <c r="G1128" i="2"/>
  <c r="H1128" i="2"/>
  <c r="I1128" i="2" s="1"/>
  <c r="L1128" i="2"/>
  <c r="M1128" i="2" s="1"/>
  <c r="N1128" i="2"/>
  <c r="O1128" i="2"/>
  <c r="P1128" i="2" s="1"/>
  <c r="Q1128" i="2"/>
  <c r="R1128" i="2" s="1"/>
  <c r="S1128" i="2"/>
  <c r="T1128" i="2" s="1"/>
  <c r="J1128" i="2"/>
  <c r="K1128" i="2" s="1"/>
  <c r="U1128" i="2"/>
  <c r="C1129" i="2"/>
  <c r="D1129" i="2"/>
  <c r="E1129" i="2"/>
  <c r="F1129" i="2"/>
  <c r="G1129" i="2"/>
  <c r="H1129" i="2"/>
  <c r="I1129" i="2" s="1"/>
  <c r="L1129" i="2"/>
  <c r="M1129" i="2" s="1"/>
  <c r="N1129" i="2"/>
  <c r="O1129" i="2"/>
  <c r="P1129" i="2" s="1"/>
  <c r="Q1129" i="2"/>
  <c r="R1129" i="2" s="1"/>
  <c r="S1129" i="2"/>
  <c r="T1129" i="2" s="1"/>
  <c r="J1129" i="2"/>
  <c r="K1129" i="2" s="1"/>
  <c r="U1129" i="2"/>
  <c r="C1130" i="2"/>
  <c r="D1130" i="2"/>
  <c r="E1130" i="2"/>
  <c r="F1130" i="2"/>
  <c r="G1130" i="2"/>
  <c r="H1130" i="2"/>
  <c r="I1130" i="2" s="1"/>
  <c r="L1130" i="2"/>
  <c r="M1130" i="2" s="1"/>
  <c r="N1130" i="2"/>
  <c r="O1130" i="2"/>
  <c r="P1130" i="2" s="1"/>
  <c r="Q1130" i="2"/>
  <c r="R1130" i="2" s="1"/>
  <c r="S1130" i="2"/>
  <c r="T1130" i="2" s="1"/>
  <c r="J1130" i="2"/>
  <c r="K1130" i="2" s="1"/>
  <c r="U1130" i="2"/>
  <c r="C1131" i="2"/>
  <c r="D1131" i="2"/>
  <c r="E1131" i="2"/>
  <c r="F1131" i="2"/>
  <c r="G1131" i="2"/>
  <c r="H1131" i="2"/>
  <c r="I1131" i="2" s="1"/>
  <c r="L1131" i="2"/>
  <c r="M1131" i="2" s="1"/>
  <c r="N1131" i="2"/>
  <c r="O1131" i="2"/>
  <c r="P1131" i="2" s="1"/>
  <c r="Q1131" i="2"/>
  <c r="R1131" i="2" s="1"/>
  <c r="S1131" i="2"/>
  <c r="T1131" i="2" s="1"/>
  <c r="J1131" i="2"/>
  <c r="K1131" i="2" s="1"/>
  <c r="U1131" i="2"/>
  <c r="C1132" i="2"/>
  <c r="D1132" i="2"/>
  <c r="E1132" i="2"/>
  <c r="F1132" i="2"/>
  <c r="G1132" i="2"/>
  <c r="H1132" i="2"/>
  <c r="I1132" i="2" s="1"/>
  <c r="L1132" i="2"/>
  <c r="M1132" i="2" s="1"/>
  <c r="N1132" i="2"/>
  <c r="O1132" i="2"/>
  <c r="P1132" i="2" s="1"/>
  <c r="Q1132" i="2"/>
  <c r="R1132" i="2" s="1"/>
  <c r="S1132" i="2"/>
  <c r="T1132" i="2" s="1"/>
  <c r="J1132" i="2"/>
  <c r="K1132" i="2" s="1"/>
  <c r="U1132" i="2"/>
  <c r="C1133" i="2"/>
  <c r="D1133" i="2"/>
  <c r="E1133" i="2"/>
  <c r="F1133" i="2"/>
  <c r="G1133" i="2"/>
  <c r="H1133" i="2"/>
  <c r="I1133" i="2" s="1"/>
  <c r="L1133" i="2"/>
  <c r="M1133" i="2" s="1"/>
  <c r="N1133" i="2"/>
  <c r="O1133" i="2"/>
  <c r="P1133" i="2" s="1"/>
  <c r="Q1133" i="2"/>
  <c r="R1133" i="2" s="1"/>
  <c r="S1133" i="2"/>
  <c r="T1133" i="2" s="1"/>
  <c r="J1133" i="2"/>
  <c r="K1133" i="2" s="1"/>
  <c r="U1133" i="2"/>
  <c r="C1134" i="2"/>
  <c r="D1134" i="2"/>
  <c r="E1134" i="2"/>
  <c r="F1134" i="2"/>
  <c r="G1134" i="2"/>
  <c r="H1134" i="2"/>
  <c r="I1134" i="2" s="1"/>
  <c r="L1134" i="2"/>
  <c r="M1134" i="2" s="1"/>
  <c r="N1134" i="2"/>
  <c r="O1134" i="2"/>
  <c r="P1134" i="2" s="1"/>
  <c r="Q1134" i="2"/>
  <c r="R1134" i="2" s="1"/>
  <c r="S1134" i="2"/>
  <c r="T1134" i="2" s="1"/>
  <c r="J1134" i="2"/>
  <c r="K1134" i="2" s="1"/>
  <c r="U1134" i="2"/>
  <c r="C1135" i="2"/>
  <c r="D1135" i="2"/>
  <c r="E1135" i="2"/>
  <c r="F1135" i="2"/>
  <c r="G1135" i="2"/>
  <c r="H1135" i="2"/>
  <c r="I1135" i="2" s="1"/>
  <c r="L1135" i="2"/>
  <c r="M1135" i="2" s="1"/>
  <c r="N1135" i="2"/>
  <c r="O1135" i="2"/>
  <c r="P1135" i="2" s="1"/>
  <c r="Q1135" i="2"/>
  <c r="R1135" i="2" s="1"/>
  <c r="S1135" i="2"/>
  <c r="T1135" i="2" s="1"/>
  <c r="J1135" i="2"/>
  <c r="K1135" i="2" s="1"/>
  <c r="U1135" i="2"/>
  <c r="C1136" i="2"/>
  <c r="D1136" i="2"/>
  <c r="E1136" i="2"/>
  <c r="F1136" i="2"/>
  <c r="G1136" i="2"/>
  <c r="H1136" i="2"/>
  <c r="I1136" i="2" s="1"/>
  <c r="L1136" i="2"/>
  <c r="M1136" i="2" s="1"/>
  <c r="N1136" i="2"/>
  <c r="O1136" i="2"/>
  <c r="P1136" i="2" s="1"/>
  <c r="Q1136" i="2"/>
  <c r="R1136" i="2" s="1"/>
  <c r="S1136" i="2"/>
  <c r="T1136" i="2" s="1"/>
  <c r="J1136" i="2"/>
  <c r="K1136" i="2" s="1"/>
  <c r="U1136" i="2"/>
  <c r="C1137" i="2"/>
  <c r="D1137" i="2"/>
  <c r="E1137" i="2"/>
  <c r="F1137" i="2"/>
  <c r="G1137" i="2"/>
  <c r="H1137" i="2"/>
  <c r="I1137" i="2" s="1"/>
  <c r="L1137" i="2"/>
  <c r="M1137" i="2" s="1"/>
  <c r="N1137" i="2"/>
  <c r="O1137" i="2"/>
  <c r="P1137" i="2" s="1"/>
  <c r="Q1137" i="2"/>
  <c r="R1137" i="2" s="1"/>
  <c r="S1137" i="2"/>
  <c r="T1137" i="2" s="1"/>
  <c r="J1137" i="2"/>
  <c r="K1137" i="2" s="1"/>
  <c r="U1137" i="2"/>
  <c r="C1138" i="2"/>
  <c r="D1138" i="2"/>
  <c r="E1138" i="2"/>
  <c r="F1138" i="2"/>
  <c r="G1138" i="2"/>
  <c r="H1138" i="2"/>
  <c r="I1138" i="2" s="1"/>
  <c r="L1138" i="2"/>
  <c r="M1138" i="2" s="1"/>
  <c r="N1138" i="2"/>
  <c r="O1138" i="2"/>
  <c r="P1138" i="2" s="1"/>
  <c r="Q1138" i="2"/>
  <c r="R1138" i="2" s="1"/>
  <c r="S1138" i="2"/>
  <c r="T1138" i="2" s="1"/>
  <c r="J1138" i="2"/>
  <c r="K1138" i="2" s="1"/>
  <c r="U1138" i="2"/>
  <c r="C1139" i="2"/>
  <c r="D1139" i="2"/>
  <c r="E1139" i="2"/>
  <c r="F1139" i="2"/>
  <c r="G1139" i="2"/>
  <c r="H1139" i="2"/>
  <c r="I1139" i="2" s="1"/>
  <c r="L1139" i="2"/>
  <c r="M1139" i="2" s="1"/>
  <c r="N1139" i="2"/>
  <c r="O1139" i="2"/>
  <c r="P1139" i="2" s="1"/>
  <c r="Q1139" i="2"/>
  <c r="R1139" i="2" s="1"/>
  <c r="S1139" i="2"/>
  <c r="T1139" i="2" s="1"/>
  <c r="J1139" i="2"/>
  <c r="K1139" i="2" s="1"/>
  <c r="U1139" i="2"/>
  <c r="C1140" i="2"/>
  <c r="D1140" i="2"/>
  <c r="E1140" i="2"/>
  <c r="F1140" i="2"/>
  <c r="G1140" i="2"/>
  <c r="H1140" i="2"/>
  <c r="I1140" i="2" s="1"/>
  <c r="L1140" i="2"/>
  <c r="M1140" i="2" s="1"/>
  <c r="N1140" i="2"/>
  <c r="O1140" i="2"/>
  <c r="P1140" i="2" s="1"/>
  <c r="Q1140" i="2"/>
  <c r="R1140" i="2" s="1"/>
  <c r="S1140" i="2"/>
  <c r="T1140" i="2" s="1"/>
  <c r="J1140" i="2"/>
  <c r="K1140" i="2" s="1"/>
  <c r="U1140" i="2"/>
  <c r="C1141" i="2"/>
  <c r="D1141" i="2"/>
  <c r="E1141" i="2"/>
  <c r="F1141" i="2"/>
  <c r="G1141" i="2"/>
  <c r="H1141" i="2"/>
  <c r="I1141" i="2" s="1"/>
  <c r="L1141" i="2"/>
  <c r="M1141" i="2" s="1"/>
  <c r="N1141" i="2"/>
  <c r="O1141" i="2"/>
  <c r="P1141" i="2" s="1"/>
  <c r="Q1141" i="2"/>
  <c r="R1141" i="2" s="1"/>
  <c r="S1141" i="2"/>
  <c r="T1141" i="2" s="1"/>
  <c r="J1141" i="2"/>
  <c r="K1141" i="2" s="1"/>
  <c r="U1141" i="2"/>
  <c r="C1142" i="2"/>
  <c r="D1142" i="2"/>
  <c r="E1142" i="2"/>
  <c r="F1142" i="2"/>
  <c r="G1142" i="2"/>
  <c r="H1142" i="2"/>
  <c r="I1142" i="2" s="1"/>
  <c r="L1142" i="2"/>
  <c r="M1142" i="2" s="1"/>
  <c r="N1142" i="2"/>
  <c r="O1142" i="2"/>
  <c r="P1142" i="2" s="1"/>
  <c r="Q1142" i="2"/>
  <c r="R1142" i="2" s="1"/>
  <c r="S1142" i="2"/>
  <c r="T1142" i="2" s="1"/>
  <c r="J1142" i="2"/>
  <c r="K1142" i="2" s="1"/>
  <c r="U1142" i="2"/>
  <c r="C1143" i="2"/>
  <c r="D1143" i="2"/>
  <c r="E1143" i="2"/>
  <c r="F1143" i="2"/>
  <c r="G1143" i="2"/>
  <c r="H1143" i="2"/>
  <c r="I1143" i="2" s="1"/>
  <c r="L1143" i="2"/>
  <c r="M1143" i="2" s="1"/>
  <c r="N1143" i="2"/>
  <c r="O1143" i="2"/>
  <c r="P1143" i="2" s="1"/>
  <c r="Q1143" i="2"/>
  <c r="R1143" i="2" s="1"/>
  <c r="S1143" i="2"/>
  <c r="T1143" i="2" s="1"/>
  <c r="J1143" i="2"/>
  <c r="K1143" i="2" s="1"/>
  <c r="U1143" i="2"/>
  <c r="C1144" i="2"/>
  <c r="D1144" i="2"/>
  <c r="E1144" i="2"/>
  <c r="F1144" i="2"/>
  <c r="G1144" i="2"/>
  <c r="H1144" i="2"/>
  <c r="I1144" i="2" s="1"/>
  <c r="L1144" i="2"/>
  <c r="M1144" i="2" s="1"/>
  <c r="N1144" i="2"/>
  <c r="O1144" i="2"/>
  <c r="P1144" i="2" s="1"/>
  <c r="Q1144" i="2"/>
  <c r="R1144" i="2" s="1"/>
  <c r="S1144" i="2"/>
  <c r="T1144" i="2" s="1"/>
  <c r="J1144" i="2"/>
  <c r="K1144" i="2" s="1"/>
  <c r="U1144" i="2"/>
  <c r="C1145" i="2"/>
  <c r="D1145" i="2"/>
  <c r="E1145" i="2"/>
  <c r="F1145" i="2"/>
  <c r="G1145" i="2"/>
  <c r="H1145" i="2"/>
  <c r="I1145" i="2" s="1"/>
  <c r="L1145" i="2"/>
  <c r="M1145" i="2" s="1"/>
  <c r="N1145" i="2"/>
  <c r="O1145" i="2"/>
  <c r="P1145" i="2" s="1"/>
  <c r="Q1145" i="2"/>
  <c r="R1145" i="2" s="1"/>
  <c r="S1145" i="2"/>
  <c r="T1145" i="2" s="1"/>
  <c r="J1145" i="2"/>
  <c r="K1145" i="2" s="1"/>
  <c r="U1145" i="2"/>
  <c r="C1146" i="2"/>
  <c r="D1146" i="2"/>
  <c r="E1146" i="2"/>
  <c r="F1146" i="2"/>
  <c r="G1146" i="2"/>
  <c r="H1146" i="2"/>
  <c r="I1146" i="2" s="1"/>
  <c r="L1146" i="2"/>
  <c r="M1146" i="2" s="1"/>
  <c r="N1146" i="2"/>
  <c r="O1146" i="2"/>
  <c r="P1146" i="2" s="1"/>
  <c r="Q1146" i="2"/>
  <c r="R1146" i="2" s="1"/>
  <c r="S1146" i="2"/>
  <c r="T1146" i="2" s="1"/>
  <c r="J1146" i="2"/>
  <c r="K1146" i="2" s="1"/>
  <c r="U1146" i="2"/>
  <c r="C1147" i="2"/>
  <c r="D1147" i="2"/>
  <c r="E1147" i="2"/>
  <c r="F1147" i="2"/>
  <c r="G1147" i="2"/>
  <c r="H1147" i="2"/>
  <c r="I1147" i="2" s="1"/>
  <c r="L1147" i="2"/>
  <c r="M1147" i="2" s="1"/>
  <c r="N1147" i="2"/>
  <c r="O1147" i="2"/>
  <c r="P1147" i="2" s="1"/>
  <c r="Q1147" i="2"/>
  <c r="R1147" i="2" s="1"/>
  <c r="S1147" i="2"/>
  <c r="T1147" i="2" s="1"/>
  <c r="J1147" i="2"/>
  <c r="K1147" i="2" s="1"/>
  <c r="U1147" i="2"/>
  <c r="C1148" i="2"/>
  <c r="D1148" i="2"/>
  <c r="E1148" i="2"/>
  <c r="F1148" i="2"/>
  <c r="G1148" i="2"/>
  <c r="H1148" i="2"/>
  <c r="I1148" i="2" s="1"/>
  <c r="L1148" i="2"/>
  <c r="M1148" i="2" s="1"/>
  <c r="N1148" i="2"/>
  <c r="O1148" i="2"/>
  <c r="P1148" i="2" s="1"/>
  <c r="Q1148" i="2"/>
  <c r="R1148" i="2" s="1"/>
  <c r="S1148" i="2"/>
  <c r="T1148" i="2" s="1"/>
  <c r="J1148" i="2"/>
  <c r="K1148" i="2" s="1"/>
  <c r="U1148" i="2"/>
  <c r="C1149" i="2"/>
  <c r="D1149" i="2"/>
  <c r="E1149" i="2"/>
  <c r="F1149" i="2"/>
  <c r="G1149" i="2"/>
  <c r="H1149" i="2"/>
  <c r="I1149" i="2" s="1"/>
  <c r="L1149" i="2"/>
  <c r="M1149" i="2" s="1"/>
  <c r="N1149" i="2"/>
  <c r="O1149" i="2"/>
  <c r="P1149" i="2" s="1"/>
  <c r="Q1149" i="2"/>
  <c r="R1149" i="2" s="1"/>
  <c r="S1149" i="2"/>
  <c r="T1149" i="2" s="1"/>
  <c r="J1149" i="2"/>
  <c r="K1149" i="2" s="1"/>
  <c r="U1149" i="2"/>
  <c r="C1150" i="2"/>
  <c r="D1150" i="2"/>
  <c r="E1150" i="2"/>
  <c r="F1150" i="2"/>
  <c r="G1150" i="2"/>
  <c r="H1150" i="2"/>
  <c r="I1150" i="2" s="1"/>
  <c r="L1150" i="2"/>
  <c r="M1150" i="2" s="1"/>
  <c r="N1150" i="2"/>
  <c r="O1150" i="2"/>
  <c r="P1150" i="2" s="1"/>
  <c r="Q1150" i="2"/>
  <c r="R1150" i="2" s="1"/>
  <c r="S1150" i="2"/>
  <c r="T1150" i="2" s="1"/>
  <c r="J1150" i="2"/>
  <c r="K1150" i="2" s="1"/>
  <c r="U1150" i="2"/>
  <c r="C1151" i="2"/>
  <c r="D1151" i="2"/>
  <c r="E1151" i="2"/>
  <c r="F1151" i="2"/>
  <c r="G1151" i="2"/>
  <c r="H1151" i="2"/>
  <c r="I1151" i="2" s="1"/>
  <c r="L1151" i="2"/>
  <c r="M1151" i="2" s="1"/>
  <c r="N1151" i="2"/>
  <c r="O1151" i="2"/>
  <c r="P1151" i="2" s="1"/>
  <c r="Q1151" i="2"/>
  <c r="R1151" i="2" s="1"/>
  <c r="S1151" i="2"/>
  <c r="T1151" i="2" s="1"/>
  <c r="J1151" i="2"/>
  <c r="K1151" i="2" s="1"/>
  <c r="U1151" i="2"/>
  <c r="C1152" i="2"/>
  <c r="D1152" i="2"/>
  <c r="E1152" i="2"/>
  <c r="F1152" i="2"/>
  <c r="G1152" i="2"/>
  <c r="H1152" i="2"/>
  <c r="I1152" i="2" s="1"/>
  <c r="L1152" i="2"/>
  <c r="M1152" i="2" s="1"/>
  <c r="N1152" i="2"/>
  <c r="O1152" i="2"/>
  <c r="P1152" i="2" s="1"/>
  <c r="Q1152" i="2"/>
  <c r="R1152" i="2" s="1"/>
  <c r="S1152" i="2"/>
  <c r="T1152" i="2" s="1"/>
  <c r="J1152" i="2"/>
  <c r="K1152" i="2" s="1"/>
  <c r="U1152" i="2"/>
  <c r="C1153" i="2"/>
  <c r="D1153" i="2"/>
  <c r="E1153" i="2"/>
  <c r="F1153" i="2"/>
  <c r="G1153" i="2"/>
  <c r="H1153" i="2"/>
  <c r="I1153" i="2" s="1"/>
  <c r="L1153" i="2"/>
  <c r="M1153" i="2" s="1"/>
  <c r="N1153" i="2"/>
  <c r="O1153" i="2"/>
  <c r="P1153" i="2" s="1"/>
  <c r="Q1153" i="2"/>
  <c r="R1153" i="2" s="1"/>
  <c r="S1153" i="2"/>
  <c r="T1153" i="2" s="1"/>
  <c r="J1153" i="2"/>
  <c r="K1153" i="2" s="1"/>
  <c r="U1153" i="2"/>
  <c r="C1154" i="2"/>
  <c r="D1154" i="2"/>
  <c r="E1154" i="2"/>
  <c r="F1154" i="2"/>
  <c r="G1154" i="2"/>
  <c r="H1154" i="2"/>
  <c r="I1154" i="2" s="1"/>
  <c r="L1154" i="2"/>
  <c r="M1154" i="2" s="1"/>
  <c r="N1154" i="2"/>
  <c r="O1154" i="2"/>
  <c r="P1154" i="2" s="1"/>
  <c r="Q1154" i="2"/>
  <c r="R1154" i="2" s="1"/>
  <c r="S1154" i="2"/>
  <c r="T1154" i="2" s="1"/>
  <c r="J1154" i="2"/>
  <c r="K1154" i="2" s="1"/>
  <c r="U1154" i="2"/>
  <c r="C1155" i="2"/>
  <c r="D1155" i="2"/>
  <c r="E1155" i="2"/>
  <c r="F1155" i="2"/>
  <c r="G1155" i="2"/>
  <c r="H1155" i="2"/>
  <c r="I1155" i="2" s="1"/>
  <c r="L1155" i="2"/>
  <c r="M1155" i="2" s="1"/>
  <c r="N1155" i="2"/>
  <c r="O1155" i="2"/>
  <c r="P1155" i="2" s="1"/>
  <c r="Q1155" i="2"/>
  <c r="R1155" i="2" s="1"/>
  <c r="S1155" i="2"/>
  <c r="T1155" i="2" s="1"/>
  <c r="J1155" i="2"/>
  <c r="K1155" i="2" s="1"/>
  <c r="U1155" i="2"/>
  <c r="C1156" i="2"/>
  <c r="D1156" i="2"/>
  <c r="E1156" i="2"/>
  <c r="F1156" i="2"/>
  <c r="G1156" i="2"/>
  <c r="H1156" i="2"/>
  <c r="I1156" i="2" s="1"/>
  <c r="L1156" i="2"/>
  <c r="M1156" i="2" s="1"/>
  <c r="N1156" i="2"/>
  <c r="O1156" i="2"/>
  <c r="P1156" i="2" s="1"/>
  <c r="Q1156" i="2"/>
  <c r="R1156" i="2" s="1"/>
  <c r="S1156" i="2"/>
  <c r="T1156" i="2" s="1"/>
  <c r="J1156" i="2"/>
  <c r="K1156" i="2" s="1"/>
  <c r="U1156" i="2"/>
  <c r="C1157" i="2"/>
  <c r="D1157" i="2"/>
  <c r="E1157" i="2"/>
  <c r="F1157" i="2"/>
  <c r="G1157" i="2"/>
  <c r="H1157" i="2"/>
  <c r="I1157" i="2" s="1"/>
  <c r="L1157" i="2"/>
  <c r="M1157" i="2" s="1"/>
  <c r="N1157" i="2"/>
  <c r="O1157" i="2"/>
  <c r="P1157" i="2" s="1"/>
  <c r="Q1157" i="2"/>
  <c r="R1157" i="2" s="1"/>
  <c r="S1157" i="2"/>
  <c r="T1157" i="2" s="1"/>
  <c r="J1157" i="2"/>
  <c r="K1157" i="2" s="1"/>
  <c r="U1157" i="2"/>
  <c r="C1158" i="2"/>
  <c r="D1158" i="2"/>
  <c r="E1158" i="2"/>
  <c r="F1158" i="2"/>
  <c r="G1158" i="2"/>
  <c r="H1158" i="2"/>
  <c r="I1158" i="2" s="1"/>
  <c r="L1158" i="2"/>
  <c r="M1158" i="2" s="1"/>
  <c r="N1158" i="2"/>
  <c r="O1158" i="2"/>
  <c r="P1158" i="2" s="1"/>
  <c r="Q1158" i="2"/>
  <c r="R1158" i="2" s="1"/>
  <c r="S1158" i="2"/>
  <c r="T1158" i="2" s="1"/>
  <c r="J1158" i="2"/>
  <c r="K1158" i="2" s="1"/>
  <c r="U1158" i="2"/>
  <c r="C1159" i="2"/>
  <c r="D1159" i="2"/>
  <c r="E1159" i="2"/>
  <c r="F1159" i="2"/>
  <c r="G1159" i="2"/>
  <c r="H1159" i="2"/>
  <c r="I1159" i="2" s="1"/>
  <c r="L1159" i="2"/>
  <c r="M1159" i="2" s="1"/>
  <c r="N1159" i="2"/>
  <c r="O1159" i="2"/>
  <c r="P1159" i="2" s="1"/>
  <c r="Q1159" i="2"/>
  <c r="R1159" i="2" s="1"/>
  <c r="S1159" i="2"/>
  <c r="T1159" i="2" s="1"/>
  <c r="J1159" i="2"/>
  <c r="K1159" i="2" s="1"/>
  <c r="U1159" i="2"/>
  <c r="C1160" i="2"/>
  <c r="D1160" i="2"/>
  <c r="E1160" i="2"/>
  <c r="F1160" i="2"/>
  <c r="G1160" i="2"/>
  <c r="H1160" i="2"/>
  <c r="I1160" i="2" s="1"/>
  <c r="L1160" i="2"/>
  <c r="M1160" i="2" s="1"/>
  <c r="N1160" i="2"/>
  <c r="O1160" i="2"/>
  <c r="P1160" i="2" s="1"/>
  <c r="Q1160" i="2"/>
  <c r="R1160" i="2" s="1"/>
  <c r="S1160" i="2"/>
  <c r="T1160" i="2" s="1"/>
  <c r="J1160" i="2"/>
  <c r="K1160" i="2" s="1"/>
  <c r="U1160" i="2"/>
  <c r="C1161" i="2"/>
  <c r="D1161" i="2"/>
  <c r="E1161" i="2"/>
  <c r="F1161" i="2"/>
  <c r="G1161" i="2"/>
  <c r="H1161" i="2"/>
  <c r="I1161" i="2" s="1"/>
  <c r="L1161" i="2"/>
  <c r="M1161" i="2" s="1"/>
  <c r="N1161" i="2"/>
  <c r="O1161" i="2"/>
  <c r="P1161" i="2" s="1"/>
  <c r="Q1161" i="2"/>
  <c r="R1161" i="2" s="1"/>
  <c r="S1161" i="2"/>
  <c r="T1161" i="2" s="1"/>
  <c r="J1161" i="2"/>
  <c r="K1161" i="2" s="1"/>
  <c r="U1161" i="2"/>
  <c r="C1162" i="2"/>
  <c r="D1162" i="2"/>
  <c r="E1162" i="2"/>
  <c r="F1162" i="2"/>
  <c r="G1162" i="2"/>
  <c r="H1162" i="2"/>
  <c r="I1162" i="2" s="1"/>
  <c r="L1162" i="2"/>
  <c r="M1162" i="2" s="1"/>
  <c r="N1162" i="2"/>
  <c r="O1162" i="2"/>
  <c r="P1162" i="2" s="1"/>
  <c r="Q1162" i="2"/>
  <c r="R1162" i="2" s="1"/>
  <c r="S1162" i="2"/>
  <c r="T1162" i="2" s="1"/>
  <c r="J1162" i="2"/>
  <c r="K1162" i="2" s="1"/>
  <c r="U1162" i="2"/>
  <c r="C1163" i="2"/>
  <c r="D1163" i="2"/>
  <c r="E1163" i="2"/>
  <c r="F1163" i="2"/>
  <c r="G1163" i="2"/>
  <c r="H1163" i="2"/>
  <c r="I1163" i="2" s="1"/>
  <c r="L1163" i="2"/>
  <c r="M1163" i="2" s="1"/>
  <c r="N1163" i="2"/>
  <c r="O1163" i="2"/>
  <c r="P1163" i="2" s="1"/>
  <c r="Q1163" i="2"/>
  <c r="R1163" i="2" s="1"/>
  <c r="S1163" i="2"/>
  <c r="T1163" i="2" s="1"/>
  <c r="J1163" i="2"/>
  <c r="K1163" i="2" s="1"/>
  <c r="U1163" i="2"/>
  <c r="C1164" i="2"/>
  <c r="D1164" i="2"/>
  <c r="E1164" i="2"/>
  <c r="F1164" i="2"/>
  <c r="G1164" i="2"/>
  <c r="H1164" i="2"/>
  <c r="I1164" i="2" s="1"/>
  <c r="L1164" i="2"/>
  <c r="M1164" i="2" s="1"/>
  <c r="N1164" i="2"/>
  <c r="O1164" i="2"/>
  <c r="P1164" i="2" s="1"/>
  <c r="Q1164" i="2"/>
  <c r="R1164" i="2" s="1"/>
  <c r="S1164" i="2"/>
  <c r="T1164" i="2" s="1"/>
  <c r="J1164" i="2"/>
  <c r="K1164" i="2" s="1"/>
  <c r="U1164" i="2"/>
  <c r="C1165" i="2"/>
  <c r="D1165" i="2"/>
  <c r="E1165" i="2"/>
  <c r="F1165" i="2"/>
  <c r="G1165" i="2"/>
  <c r="H1165" i="2"/>
  <c r="I1165" i="2" s="1"/>
  <c r="L1165" i="2"/>
  <c r="M1165" i="2" s="1"/>
  <c r="N1165" i="2"/>
  <c r="O1165" i="2"/>
  <c r="P1165" i="2" s="1"/>
  <c r="Q1165" i="2"/>
  <c r="R1165" i="2" s="1"/>
  <c r="S1165" i="2"/>
  <c r="T1165" i="2" s="1"/>
  <c r="J1165" i="2"/>
  <c r="K1165" i="2" s="1"/>
  <c r="U1165" i="2"/>
  <c r="C1166" i="2"/>
  <c r="D1166" i="2"/>
  <c r="E1166" i="2"/>
  <c r="F1166" i="2"/>
  <c r="G1166" i="2"/>
  <c r="H1166" i="2"/>
  <c r="I1166" i="2" s="1"/>
  <c r="L1166" i="2"/>
  <c r="M1166" i="2" s="1"/>
  <c r="N1166" i="2"/>
  <c r="O1166" i="2"/>
  <c r="P1166" i="2" s="1"/>
  <c r="Q1166" i="2"/>
  <c r="R1166" i="2" s="1"/>
  <c r="S1166" i="2"/>
  <c r="T1166" i="2" s="1"/>
  <c r="J1166" i="2"/>
  <c r="K1166" i="2" s="1"/>
  <c r="U1166" i="2"/>
  <c r="C1167" i="2"/>
  <c r="D1167" i="2"/>
  <c r="E1167" i="2"/>
  <c r="F1167" i="2"/>
  <c r="G1167" i="2"/>
  <c r="H1167" i="2"/>
  <c r="I1167" i="2" s="1"/>
  <c r="L1167" i="2"/>
  <c r="M1167" i="2" s="1"/>
  <c r="N1167" i="2"/>
  <c r="O1167" i="2"/>
  <c r="P1167" i="2" s="1"/>
  <c r="Q1167" i="2"/>
  <c r="R1167" i="2" s="1"/>
  <c r="S1167" i="2"/>
  <c r="T1167" i="2" s="1"/>
  <c r="J1167" i="2"/>
  <c r="K1167" i="2" s="1"/>
  <c r="U1167" i="2"/>
  <c r="C1168" i="2"/>
  <c r="D1168" i="2"/>
  <c r="E1168" i="2"/>
  <c r="F1168" i="2"/>
  <c r="G1168" i="2"/>
  <c r="H1168" i="2"/>
  <c r="I1168" i="2" s="1"/>
  <c r="L1168" i="2"/>
  <c r="M1168" i="2" s="1"/>
  <c r="N1168" i="2"/>
  <c r="O1168" i="2"/>
  <c r="P1168" i="2" s="1"/>
  <c r="Q1168" i="2"/>
  <c r="R1168" i="2" s="1"/>
  <c r="S1168" i="2"/>
  <c r="T1168" i="2" s="1"/>
  <c r="J1168" i="2"/>
  <c r="K1168" i="2" s="1"/>
  <c r="U1168" i="2"/>
  <c r="C1169" i="2"/>
  <c r="D1169" i="2"/>
  <c r="E1169" i="2"/>
  <c r="F1169" i="2"/>
  <c r="G1169" i="2"/>
  <c r="H1169" i="2"/>
  <c r="I1169" i="2" s="1"/>
  <c r="L1169" i="2"/>
  <c r="M1169" i="2" s="1"/>
  <c r="N1169" i="2"/>
  <c r="O1169" i="2"/>
  <c r="P1169" i="2" s="1"/>
  <c r="Q1169" i="2"/>
  <c r="R1169" i="2" s="1"/>
  <c r="S1169" i="2"/>
  <c r="T1169" i="2" s="1"/>
  <c r="J1169" i="2"/>
  <c r="K1169" i="2" s="1"/>
  <c r="U1169" i="2"/>
  <c r="C1170" i="2"/>
  <c r="D1170" i="2"/>
  <c r="E1170" i="2"/>
  <c r="F1170" i="2"/>
  <c r="G1170" i="2"/>
  <c r="H1170" i="2"/>
  <c r="I1170" i="2" s="1"/>
  <c r="L1170" i="2"/>
  <c r="M1170" i="2" s="1"/>
  <c r="N1170" i="2"/>
  <c r="O1170" i="2"/>
  <c r="P1170" i="2" s="1"/>
  <c r="Q1170" i="2"/>
  <c r="R1170" i="2" s="1"/>
  <c r="S1170" i="2"/>
  <c r="T1170" i="2" s="1"/>
  <c r="J1170" i="2"/>
  <c r="K1170" i="2" s="1"/>
  <c r="U1170" i="2"/>
  <c r="C1171" i="2"/>
  <c r="D1171" i="2"/>
  <c r="E1171" i="2"/>
  <c r="F1171" i="2"/>
  <c r="G1171" i="2"/>
  <c r="H1171" i="2"/>
  <c r="I1171" i="2" s="1"/>
  <c r="L1171" i="2"/>
  <c r="M1171" i="2" s="1"/>
  <c r="N1171" i="2"/>
  <c r="O1171" i="2"/>
  <c r="P1171" i="2" s="1"/>
  <c r="Q1171" i="2"/>
  <c r="R1171" i="2" s="1"/>
  <c r="S1171" i="2"/>
  <c r="T1171" i="2" s="1"/>
  <c r="J1171" i="2"/>
  <c r="K1171" i="2" s="1"/>
  <c r="U1171" i="2"/>
  <c r="C1172" i="2"/>
  <c r="D1172" i="2"/>
  <c r="E1172" i="2"/>
  <c r="F1172" i="2"/>
  <c r="G1172" i="2"/>
  <c r="H1172" i="2"/>
  <c r="I1172" i="2" s="1"/>
  <c r="L1172" i="2"/>
  <c r="M1172" i="2" s="1"/>
  <c r="N1172" i="2"/>
  <c r="O1172" i="2"/>
  <c r="P1172" i="2" s="1"/>
  <c r="Q1172" i="2"/>
  <c r="R1172" i="2" s="1"/>
  <c r="S1172" i="2"/>
  <c r="T1172" i="2" s="1"/>
  <c r="J1172" i="2"/>
  <c r="K1172" i="2" s="1"/>
  <c r="U1172" i="2"/>
  <c r="C1173" i="2"/>
  <c r="D1173" i="2"/>
  <c r="E1173" i="2"/>
  <c r="F1173" i="2"/>
  <c r="G1173" i="2"/>
  <c r="H1173" i="2"/>
  <c r="I1173" i="2" s="1"/>
  <c r="L1173" i="2"/>
  <c r="M1173" i="2" s="1"/>
  <c r="N1173" i="2"/>
  <c r="O1173" i="2"/>
  <c r="P1173" i="2" s="1"/>
  <c r="Q1173" i="2"/>
  <c r="R1173" i="2" s="1"/>
  <c r="S1173" i="2"/>
  <c r="T1173" i="2" s="1"/>
  <c r="J1173" i="2"/>
  <c r="K1173" i="2" s="1"/>
  <c r="U1173" i="2"/>
  <c r="C1174" i="2"/>
  <c r="D1174" i="2"/>
  <c r="E1174" i="2"/>
  <c r="F1174" i="2"/>
  <c r="G1174" i="2"/>
  <c r="H1174" i="2"/>
  <c r="I1174" i="2" s="1"/>
  <c r="L1174" i="2"/>
  <c r="M1174" i="2" s="1"/>
  <c r="N1174" i="2"/>
  <c r="O1174" i="2"/>
  <c r="P1174" i="2" s="1"/>
  <c r="Q1174" i="2"/>
  <c r="R1174" i="2" s="1"/>
  <c r="S1174" i="2"/>
  <c r="T1174" i="2" s="1"/>
  <c r="J1174" i="2"/>
  <c r="K1174" i="2" s="1"/>
  <c r="U1174" i="2"/>
  <c r="C1175" i="2"/>
  <c r="D1175" i="2"/>
  <c r="E1175" i="2"/>
  <c r="F1175" i="2"/>
  <c r="G1175" i="2"/>
  <c r="H1175" i="2"/>
  <c r="I1175" i="2" s="1"/>
  <c r="L1175" i="2"/>
  <c r="M1175" i="2" s="1"/>
  <c r="N1175" i="2"/>
  <c r="O1175" i="2"/>
  <c r="P1175" i="2" s="1"/>
  <c r="Q1175" i="2"/>
  <c r="R1175" i="2" s="1"/>
  <c r="S1175" i="2"/>
  <c r="T1175" i="2" s="1"/>
  <c r="J1175" i="2"/>
  <c r="K1175" i="2" s="1"/>
  <c r="U1175" i="2"/>
  <c r="C1176" i="2"/>
  <c r="D1176" i="2"/>
  <c r="E1176" i="2"/>
  <c r="F1176" i="2"/>
  <c r="G1176" i="2"/>
  <c r="H1176" i="2"/>
  <c r="I1176" i="2" s="1"/>
  <c r="L1176" i="2"/>
  <c r="M1176" i="2" s="1"/>
  <c r="N1176" i="2"/>
  <c r="O1176" i="2"/>
  <c r="P1176" i="2" s="1"/>
  <c r="Q1176" i="2"/>
  <c r="R1176" i="2" s="1"/>
  <c r="S1176" i="2"/>
  <c r="T1176" i="2" s="1"/>
  <c r="J1176" i="2"/>
  <c r="K1176" i="2" s="1"/>
  <c r="U1176" i="2"/>
  <c r="C1177" i="2"/>
  <c r="D1177" i="2"/>
  <c r="E1177" i="2"/>
  <c r="F1177" i="2"/>
  <c r="G1177" i="2"/>
  <c r="H1177" i="2"/>
  <c r="I1177" i="2" s="1"/>
  <c r="L1177" i="2"/>
  <c r="M1177" i="2" s="1"/>
  <c r="N1177" i="2"/>
  <c r="O1177" i="2"/>
  <c r="P1177" i="2" s="1"/>
  <c r="Q1177" i="2"/>
  <c r="R1177" i="2" s="1"/>
  <c r="S1177" i="2"/>
  <c r="T1177" i="2" s="1"/>
  <c r="J1177" i="2"/>
  <c r="K1177" i="2" s="1"/>
  <c r="U1177" i="2"/>
  <c r="C1178" i="2"/>
  <c r="D1178" i="2"/>
  <c r="E1178" i="2"/>
  <c r="F1178" i="2"/>
  <c r="G1178" i="2"/>
  <c r="H1178" i="2"/>
  <c r="I1178" i="2" s="1"/>
  <c r="L1178" i="2"/>
  <c r="M1178" i="2" s="1"/>
  <c r="N1178" i="2"/>
  <c r="O1178" i="2"/>
  <c r="P1178" i="2" s="1"/>
  <c r="Q1178" i="2"/>
  <c r="R1178" i="2" s="1"/>
  <c r="S1178" i="2"/>
  <c r="T1178" i="2" s="1"/>
  <c r="J1178" i="2"/>
  <c r="K1178" i="2" s="1"/>
  <c r="U1178" i="2"/>
  <c r="C1179" i="2"/>
  <c r="D1179" i="2"/>
  <c r="E1179" i="2"/>
  <c r="F1179" i="2"/>
  <c r="G1179" i="2"/>
  <c r="H1179" i="2"/>
  <c r="I1179" i="2" s="1"/>
  <c r="L1179" i="2"/>
  <c r="M1179" i="2" s="1"/>
  <c r="N1179" i="2"/>
  <c r="O1179" i="2"/>
  <c r="P1179" i="2" s="1"/>
  <c r="Q1179" i="2"/>
  <c r="R1179" i="2" s="1"/>
  <c r="S1179" i="2"/>
  <c r="T1179" i="2" s="1"/>
  <c r="J1179" i="2"/>
  <c r="K1179" i="2" s="1"/>
  <c r="U1179" i="2"/>
  <c r="C1180" i="2"/>
  <c r="D1180" i="2"/>
  <c r="E1180" i="2"/>
  <c r="F1180" i="2"/>
  <c r="G1180" i="2"/>
  <c r="H1180" i="2"/>
  <c r="I1180" i="2" s="1"/>
  <c r="L1180" i="2"/>
  <c r="M1180" i="2" s="1"/>
  <c r="N1180" i="2"/>
  <c r="O1180" i="2"/>
  <c r="P1180" i="2" s="1"/>
  <c r="Q1180" i="2"/>
  <c r="R1180" i="2" s="1"/>
  <c r="S1180" i="2"/>
  <c r="T1180" i="2" s="1"/>
  <c r="J1180" i="2"/>
  <c r="K1180" i="2" s="1"/>
  <c r="U1180" i="2"/>
  <c r="C1181" i="2"/>
  <c r="D1181" i="2"/>
  <c r="E1181" i="2"/>
  <c r="F1181" i="2"/>
  <c r="G1181" i="2"/>
  <c r="H1181" i="2"/>
  <c r="I1181" i="2" s="1"/>
  <c r="L1181" i="2"/>
  <c r="M1181" i="2" s="1"/>
  <c r="N1181" i="2"/>
  <c r="O1181" i="2"/>
  <c r="P1181" i="2" s="1"/>
  <c r="Q1181" i="2"/>
  <c r="R1181" i="2" s="1"/>
  <c r="S1181" i="2"/>
  <c r="T1181" i="2" s="1"/>
  <c r="J1181" i="2"/>
  <c r="K1181" i="2" s="1"/>
  <c r="U1181" i="2"/>
  <c r="C3" i="2"/>
  <c r="D3" i="2"/>
  <c r="E3" i="2"/>
  <c r="F3" i="2"/>
  <c r="G3" i="2"/>
  <c r="H3" i="2"/>
  <c r="I3" i="2" s="1"/>
  <c r="L3" i="2"/>
  <c r="M3" i="2" s="1"/>
  <c r="N3" i="2"/>
  <c r="O3" i="2"/>
  <c r="P3" i="2" s="1"/>
  <c r="Q3" i="2"/>
  <c r="R3" i="2" s="1"/>
  <c r="S3" i="2"/>
  <c r="T3" i="2" s="1"/>
  <c r="J3" i="2"/>
  <c r="K3" i="2" s="1"/>
  <c r="U3" i="2"/>
</calcChain>
</file>

<file path=xl/sharedStrings.xml><?xml version="1.0" encoding="utf-8"?>
<sst xmlns="http://schemas.openxmlformats.org/spreadsheetml/2006/main" count="57221" uniqueCount="27880">
  <si>
    <t>uid</t>
  </si>
  <si>
    <t>Sda</t>
  </si>
  <si>
    <t>RRProvID</t>
  </si>
  <si>
    <t>Facility Name</t>
  </si>
  <si>
    <t>First Name</t>
  </si>
  <si>
    <t>Last Name</t>
  </si>
  <si>
    <t>Site Address1</t>
  </si>
  <si>
    <t>Site Address2</t>
  </si>
  <si>
    <t>Site City</t>
  </si>
  <si>
    <t>Site State</t>
  </si>
  <si>
    <t>Site Zip</t>
  </si>
  <si>
    <t>Phone</t>
  </si>
  <si>
    <t>County</t>
  </si>
  <si>
    <t>Type
1=Family
2=Center
3=Certified</t>
  </si>
  <si>
    <t>RegStatus
1=Exempt
2=Register
3=Certified
4=Recorded</t>
  </si>
  <si>
    <t>Capacity</t>
  </si>
  <si>
    <t>DHSKids
1=Yes 2=Unknown</t>
  </si>
  <si>
    <t>Head Start 0=No 1=Yes</t>
  </si>
  <si>
    <t>Relief Nursery
0=No 1=Yes</t>
  </si>
  <si>
    <t>Profile TOC
1=Regulated  Center (not HS)
2=Exempt Center
3=Head Start/Early HS
4=Regulated Family Child Care Home
5=Exempt Family Child Care Home</t>
  </si>
  <si>
    <t>QRIS Star Rating 
(as of Dec 2018)
2, 3, 4, 5, or . [.=missing]</t>
  </si>
  <si>
    <t>License ID</t>
  </si>
  <si>
    <t>WebReferral
 No = Do Not Publish</t>
  </si>
  <si>
    <t>2-1905</t>
  </si>
  <si>
    <t>Harmony Montessori School</t>
  </si>
  <si>
    <t>10525 SE Cherry Blossom DR</t>
  </si>
  <si>
    <t>Portland</t>
  </si>
  <si>
    <t>OR</t>
  </si>
  <si>
    <t>97216</t>
  </si>
  <si>
    <t>5032555337</t>
  </si>
  <si>
    <t>Multnomah</t>
  </si>
  <si>
    <t>CC001663</t>
  </si>
  <si>
    <t>2-1935</t>
  </si>
  <si>
    <t>Children's Song</t>
  </si>
  <si>
    <t xml:space="preserve"> Jodie</t>
  </si>
  <si>
    <t>Throckmorton</t>
  </si>
  <si>
    <t>8036 SE Mill St</t>
  </si>
  <si>
    <t>97215</t>
  </si>
  <si>
    <t>5037745912</t>
  </si>
  <si>
    <t>CF501065</t>
  </si>
  <si>
    <t>2-36</t>
  </si>
  <si>
    <t>Galina's Daycare</t>
  </si>
  <si>
    <t xml:space="preserve"> Galina</t>
  </si>
  <si>
    <t>Kharchenko</t>
  </si>
  <si>
    <t>4738 SE 115th Ave</t>
  </si>
  <si>
    <t>97266</t>
  </si>
  <si>
    <t>9717128213</t>
  </si>
  <si>
    <t>RF057955</t>
  </si>
  <si>
    <t>2-55</t>
  </si>
  <si>
    <t>Dimphie's Day School</t>
  </si>
  <si>
    <t xml:space="preserve"> Dymphina</t>
  </si>
  <si>
    <t>Stark</t>
  </si>
  <si>
    <t>1445 SE 158th Ave</t>
  </si>
  <si>
    <t>97233</t>
  </si>
  <si>
    <t>5032576175</t>
  </si>
  <si>
    <t>CF501276</t>
  </si>
  <si>
    <t>2-1958</t>
  </si>
  <si>
    <t>SUN Community School - Gilbert Heights Elementary School</t>
  </si>
  <si>
    <t>12839 SE Holgate Blvd</t>
  </si>
  <si>
    <t>97236-3909</t>
  </si>
  <si>
    <t>5032566502</t>
  </si>
  <si>
    <t>.</t>
  </si>
  <si>
    <t>SA600659</t>
  </si>
  <si>
    <t>2-70</t>
  </si>
  <si>
    <t>Tinker Tots Child Care</t>
  </si>
  <si>
    <t xml:space="preserve"> Teresa</t>
  </si>
  <si>
    <t>Wold</t>
  </si>
  <si>
    <t>21320 SE Yamhill St</t>
  </si>
  <si>
    <t>Gresham</t>
  </si>
  <si>
    <t>97030</t>
  </si>
  <si>
    <t>5036675308</t>
  </si>
  <si>
    <t>CF500760</t>
  </si>
  <si>
    <t>2-85</t>
  </si>
  <si>
    <t xml:space="preserve"> Beatriz</t>
  </si>
  <si>
    <t>Granados</t>
  </si>
  <si>
    <t>628 N Saratoga St Apt B</t>
  </si>
  <si>
    <t>97217-1677</t>
  </si>
  <si>
    <t>5039279409</t>
  </si>
  <si>
    <t>RF522277</t>
  </si>
  <si>
    <t>2-1999</t>
  </si>
  <si>
    <t>Albina Head Start Audrey Sylvia Center</t>
  </si>
  <si>
    <t>241 N Alberta St</t>
  </si>
  <si>
    <t>97217</t>
  </si>
  <si>
    <t>5035468648</t>
  </si>
  <si>
    <t>CC501708</t>
  </si>
  <si>
    <t>2-2005</t>
  </si>
  <si>
    <t>SUN Community School - Floyd Light Middle School</t>
  </si>
  <si>
    <t>10800 SE Washington St</t>
  </si>
  <si>
    <t>5032566511</t>
  </si>
  <si>
    <t>SA600317</t>
  </si>
  <si>
    <t>2-2006</t>
  </si>
  <si>
    <t>SUN Community School - Marysville</t>
  </si>
  <si>
    <t>7733 SE Raymond St</t>
  </si>
  <si>
    <t>97206</t>
  </si>
  <si>
    <t>5039166363</t>
  </si>
  <si>
    <t>SA600339</t>
  </si>
  <si>
    <t>2-2016</t>
  </si>
  <si>
    <t xml:space="preserve"> Tamara</t>
  </si>
  <si>
    <t>Derinskaya</t>
  </si>
  <si>
    <t>12704 SE Sherman St</t>
  </si>
  <si>
    <t>9717171228</t>
  </si>
  <si>
    <t>RF516634</t>
  </si>
  <si>
    <t>2-25</t>
  </si>
  <si>
    <t>Albina Head Start - Lexington Court Center</t>
  </si>
  <si>
    <t>7858 SE 72nd Ave</t>
  </si>
  <si>
    <t>5037712036</t>
  </si>
  <si>
    <t>CC000223</t>
  </si>
  <si>
    <t>2-2026</t>
  </si>
  <si>
    <t>Olga's day care</t>
  </si>
  <si>
    <t xml:space="preserve"> Olga</t>
  </si>
  <si>
    <t>Korotkikh</t>
  </si>
  <si>
    <t>34735 SE Hurlburt Rd</t>
  </si>
  <si>
    <t>Corbett</t>
  </si>
  <si>
    <t>97019</t>
  </si>
  <si>
    <t>5039288389</t>
  </si>
  <si>
    <t>RF029466</t>
  </si>
  <si>
    <t>2-2061</t>
  </si>
  <si>
    <t>PCC Sylvania Child Dev Center</t>
  </si>
  <si>
    <t>12000 SW 49th Ave</t>
  </si>
  <si>
    <t>97219</t>
  </si>
  <si>
    <t>9717224424</t>
  </si>
  <si>
    <t>CC002236</t>
  </si>
  <si>
    <t>2-2066</t>
  </si>
  <si>
    <t>Kindercare - Powell 300902</t>
  </si>
  <si>
    <t>16915 SE Naegeli Dr</t>
  </si>
  <si>
    <t>97236</t>
  </si>
  <si>
    <t>5036615145</t>
  </si>
  <si>
    <t>CC000517</t>
  </si>
  <si>
    <t>2-2126</t>
  </si>
  <si>
    <t xml:space="preserve"> Carmina</t>
  </si>
  <si>
    <t>Ruiz Abrego</t>
  </si>
  <si>
    <t>3014 SW Florida St</t>
  </si>
  <si>
    <t>97219-1835</t>
  </si>
  <si>
    <t>5039643938</t>
  </si>
  <si>
    <t>RF056266</t>
  </si>
  <si>
    <t>2-2189</t>
  </si>
  <si>
    <t>Imagination Station Daycare Center</t>
  </si>
  <si>
    <t>7119 N Portsmouth Ave</t>
  </si>
  <si>
    <t>97203</t>
  </si>
  <si>
    <t>5032830229</t>
  </si>
  <si>
    <t>CC501450</t>
  </si>
  <si>
    <t>2-2196</t>
  </si>
  <si>
    <t>Little Angels Academy</t>
  </si>
  <si>
    <t>2016 N Kilpatrick St</t>
  </si>
  <si>
    <t>5032896000</t>
  </si>
  <si>
    <t>CC502140</t>
  </si>
  <si>
    <t>2-2198</t>
  </si>
  <si>
    <t xml:space="preserve"> Thu Hang</t>
  </si>
  <si>
    <t>Truong</t>
  </si>
  <si>
    <t>11836 SE Market St</t>
  </si>
  <si>
    <t>5032611499</t>
  </si>
  <si>
    <t>RF522634</t>
  </si>
  <si>
    <t>2-2210</t>
  </si>
  <si>
    <t xml:space="preserve"> Yim</t>
  </si>
  <si>
    <t>Chan</t>
  </si>
  <si>
    <t>6143 SE Sherman St</t>
  </si>
  <si>
    <t>5037881188</t>
  </si>
  <si>
    <t>RF055374</t>
  </si>
  <si>
    <t>2-2237</t>
  </si>
  <si>
    <t>Precious Teddies Daycare</t>
  </si>
  <si>
    <t xml:space="preserve"> Betty</t>
  </si>
  <si>
    <t>Phillips</t>
  </si>
  <si>
    <t>4635 N Kerby Ave</t>
  </si>
  <si>
    <t>5032812381</t>
  </si>
  <si>
    <t>CF501238</t>
  </si>
  <si>
    <t>2-2283</t>
  </si>
  <si>
    <t>KinderCare Learning Center at Kroger Fred Meyer</t>
  </si>
  <si>
    <t>2215 SE Gladstone St</t>
  </si>
  <si>
    <t>97202</t>
  </si>
  <si>
    <t>5032312993</t>
  </si>
  <si>
    <t>CC001654</t>
  </si>
  <si>
    <t>2-2299</t>
  </si>
  <si>
    <t xml:space="preserve"> Adela</t>
  </si>
  <si>
    <t>Ahumada Ramirez</t>
  </si>
  <si>
    <t>10214 SE Ellis St</t>
  </si>
  <si>
    <t>97266-4342</t>
  </si>
  <si>
    <t>5037723082</t>
  </si>
  <si>
    <t>RF523387</t>
  </si>
  <si>
    <t>2-2366</t>
  </si>
  <si>
    <t xml:space="preserve"> Danette</t>
  </si>
  <si>
    <t>Rossetti</t>
  </si>
  <si>
    <t>10544 SW 64th Dr</t>
  </si>
  <si>
    <t>5032459647</t>
  </si>
  <si>
    <t>RF054849</t>
  </si>
  <si>
    <t>2-2384</t>
  </si>
  <si>
    <t>Sun Fern Montessori Children's House</t>
  </si>
  <si>
    <t xml:space="preserve"> Tara</t>
  </si>
  <si>
    <t>Cunningham</t>
  </si>
  <si>
    <t>2936 SE 78th Ave</t>
  </si>
  <si>
    <t>5037751011</t>
  </si>
  <si>
    <t>CF501818</t>
  </si>
  <si>
    <t>2-2400</t>
  </si>
  <si>
    <t>Eva's Day Care</t>
  </si>
  <si>
    <t xml:space="preserve"> Evangeline</t>
  </si>
  <si>
    <t>Elliott</t>
  </si>
  <si>
    <t>9801 NE Wygant St</t>
  </si>
  <si>
    <t>97220</t>
  </si>
  <si>
    <t>5033603963</t>
  </si>
  <si>
    <t>RF004750</t>
  </si>
  <si>
    <t>2-2432</t>
  </si>
  <si>
    <t>KCE Champions - Hollydale</t>
  </si>
  <si>
    <t>505 SW Birdsdale Dr</t>
  </si>
  <si>
    <t>97080</t>
  </si>
  <si>
    <t>5037013488</t>
  </si>
  <si>
    <t>CC052326</t>
  </si>
  <si>
    <t>2-2454</t>
  </si>
  <si>
    <t>Little Genius Montessori</t>
  </si>
  <si>
    <t>3200 NE Hogan Dr</t>
  </si>
  <si>
    <t>5034928500</t>
  </si>
  <si>
    <t>CC502659</t>
  </si>
  <si>
    <t>2-2468</t>
  </si>
  <si>
    <t>Little Friends Day School</t>
  </si>
  <si>
    <t xml:space="preserve"> Charene</t>
  </si>
  <si>
    <t>Simmons</t>
  </si>
  <si>
    <t>18805 SE Division St</t>
  </si>
  <si>
    <t>5036180032</t>
  </si>
  <si>
    <t>CF052101</t>
  </si>
  <si>
    <t>2-2487</t>
  </si>
  <si>
    <t>Sun</t>
  </si>
  <si>
    <t>Myint</t>
  </si>
  <si>
    <t>423 SE 143rd Ave Apt 2</t>
  </si>
  <si>
    <t>5034968600</t>
  </si>
  <si>
    <t>RF522839</t>
  </si>
  <si>
    <t>2-2504</t>
  </si>
  <si>
    <t xml:space="preserve"> Nina</t>
  </si>
  <si>
    <t>Yerymesku</t>
  </si>
  <si>
    <t>4624 SE 127th Ave</t>
  </si>
  <si>
    <t>97236-3710</t>
  </si>
  <si>
    <t>5034966977</t>
  </si>
  <si>
    <t>RF522731</t>
  </si>
  <si>
    <t>2-2531</t>
  </si>
  <si>
    <t>The Jackson Club</t>
  </si>
  <si>
    <t>10625 SW 35th Ave</t>
  </si>
  <si>
    <t>5033131805</t>
  </si>
  <si>
    <t>CC052547</t>
  </si>
  <si>
    <t>2-2557</t>
  </si>
  <si>
    <t>YMCA - Laurelhurst</t>
  </si>
  <si>
    <t>840 NE 41st Ave</t>
  </si>
  <si>
    <t>97232</t>
  </si>
  <si>
    <t>5038492712</t>
  </si>
  <si>
    <t>CC001343</t>
  </si>
  <si>
    <t>2-2558</t>
  </si>
  <si>
    <t xml:space="preserve"> Larisa</t>
  </si>
  <si>
    <t>Yerkhan</t>
  </si>
  <si>
    <t>3912 SE 174th Ave</t>
  </si>
  <si>
    <t>5038199020</t>
  </si>
  <si>
    <t>RF057903</t>
  </si>
  <si>
    <t>2-2580</t>
  </si>
  <si>
    <t xml:space="preserve"> Terri</t>
  </si>
  <si>
    <t>Loftis</t>
  </si>
  <si>
    <t>5070 SE Chase Rd</t>
  </si>
  <si>
    <t>5036634585</t>
  </si>
  <si>
    <t>RF021131</t>
  </si>
  <si>
    <t>2-2584</t>
  </si>
  <si>
    <t>Albina Early Head Start - Normandale/Owen Blank</t>
  </si>
  <si>
    <t>909 NE 52nd Ave</t>
  </si>
  <si>
    <t>97213</t>
  </si>
  <si>
    <t>5032846267</t>
  </si>
  <si>
    <t>CC501597</t>
  </si>
  <si>
    <t>2-2593</t>
  </si>
  <si>
    <t>Children At Heart Daycare</t>
  </si>
  <si>
    <t xml:space="preserve"> Casey</t>
  </si>
  <si>
    <t>Schwartz</t>
  </si>
  <si>
    <t>5324 SE Powell Valley Rd</t>
  </si>
  <si>
    <t>5036673888</t>
  </si>
  <si>
    <t>CF501659</t>
  </si>
  <si>
    <t>2-2598</t>
  </si>
  <si>
    <t xml:space="preserve"> Nataliya</t>
  </si>
  <si>
    <t>Konopatskaya</t>
  </si>
  <si>
    <t>18649 NE Multnomah St</t>
  </si>
  <si>
    <t>97230-7975</t>
  </si>
  <si>
    <t>9712210816</t>
  </si>
  <si>
    <t>RF522690</t>
  </si>
  <si>
    <t>2-2612</t>
  </si>
  <si>
    <t>Gymstars, LLC</t>
  </si>
  <si>
    <t>2016 NW Birdsdale Ave</t>
  </si>
  <si>
    <t>97030-3510</t>
  </si>
  <si>
    <t>5036660999</t>
  </si>
  <si>
    <t>PS601025</t>
  </si>
  <si>
    <t>2-2638</t>
  </si>
  <si>
    <t>Today's Little Scholars Childcare</t>
  </si>
  <si>
    <t xml:space="preserve"> Shakish</t>
  </si>
  <si>
    <t>Harrison</t>
  </si>
  <si>
    <t>5817 N Michigan Ave</t>
  </si>
  <si>
    <t>8003858594</t>
  </si>
  <si>
    <t>CF501494</t>
  </si>
  <si>
    <t>2-2669</t>
  </si>
  <si>
    <t>SUN Community School - Centennial Middle</t>
  </si>
  <si>
    <t>17650 SE Brooklyn St</t>
  </si>
  <si>
    <t>5037623206</t>
  </si>
  <si>
    <t>SA600313</t>
  </si>
  <si>
    <t>2-2684</t>
  </si>
  <si>
    <t>Murnik</t>
  </si>
  <si>
    <t>17437 SE Grant Lane</t>
  </si>
  <si>
    <t>5037610462</t>
  </si>
  <si>
    <t>2-2715</t>
  </si>
  <si>
    <t xml:space="preserve"> Tawnie</t>
  </si>
  <si>
    <t>McCrary</t>
  </si>
  <si>
    <t>2130 SE 113th Ave</t>
  </si>
  <si>
    <t>97216-3621</t>
  </si>
  <si>
    <t>5032528570</t>
  </si>
  <si>
    <t>RF058447</t>
  </si>
  <si>
    <t>2-2837</t>
  </si>
  <si>
    <t xml:space="preserve"> Mei</t>
  </si>
  <si>
    <t>Huang</t>
  </si>
  <si>
    <t>10839 SE Clinton St</t>
  </si>
  <si>
    <t>5037608153</t>
  </si>
  <si>
    <t>RF027620</t>
  </si>
  <si>
    <t>2-2867</t>
  </si>
  <si>
    <t>Portland Kinderschule</t>
  </si>
  <si>
    <t>St Barnabas Episcopal Church 2201 SW Vermont St</t>
  </si>
  <si>
    <t>5036644732</t>
  </si>
  <si>
    <t>PS600026</t>
  </si>
  <si>
    <t>2-2887</t>
  </si>
  <si>
    <t>The Portland Montessori School</t>
  </si>
  <si>
    <t>205 NE 50th Ave</t>
  </si>
  <si>
    <t>5036882992</t>
  </si>
  <si>
    <t>CC502664</t>
  </si>
  <si>
    <t>2-2926</t>
  </si>
  <si>
    <t>Mt. Hood Community College Head Start - Earl Boyles</t>
  </si>
  <si>
    <t>10822 SE Bush Street</t>
  </si>
  <si>
    <t>5034916111</t>
  </si>
  <si>
    <t>2-2951</t>
  </si>
  <si>
    <t>Stumptown Kids</t>
  </si>
  <si>
    <t xml:space="preserve"> Jennifer</t>
  </si>
  <si>
    <t>Loring</t>
  </si>
  <si>
    <t>2702 SE 80th Ave</t>
  </si>
  <si>
    <t>5039574593</t>
  </si>
  <si>
    <t>CF501487</t>
  </si>
  <si>
    <t>2-2953</t>
  </si>
  <si>
    <t>Village Childcare Mississippi</t>
  </si>
  <si>
    <t xml:space="preserve"> Julia</t>
  </si>
  <si>
    <t>Sterling</t>
  </si>
  <si>
    <t>3508A N Michigan Ave</t>
  </si>
  <si>
    <t>97227-1143</t>
  </si>
  <si>
    <t>5032864859</t>
  </si>
  <si>
    <t>CF502189</t>
  </si>
  <si>
    <t>2-2964</t>
  </si>
  <si>
    <t>ASPSU Children's Center</t>
  </si>
  <si>
    <t>1825 SW Broadway</t>
  </si>
  <si>
    <t>97201-3256</t>
  </si>
  <si>
    <t>5037252971</t>
  </si>
  <si>
    <t>CC052446</t>
  </si>
  <si>
    <t>2-2971</t>
  </si>
  <si>
    <t>Gabriel Park Preschool</t>
  </si>
  <si>
    <t>5815 SW Gillcrest Ct</t>
  </si>
  <si>
    <t>97221</t>
  </si>
  <si>
    <t>5032443518</t>
  </si>
  <si>
    <t>PS600011</t>
  </si>
  <si>
    <t>2-2992</t>
  </si>
  <si>
    <t>St Clare Preschool &amp; Day Care</t>
  </si>
  <si>
    <t>1812 SW Spring Garden St</t>
  </si>
  <si>
    <t>5032445458</t>
  </si>
  <si>
    <t>CC002011</t>
  </si>
  <si>
    <t>2-3014</t>
  </si>
  <si>
    <t>OCDC - Anderson</t>
  </si>
  <si>
    <t>2727 SE Anderson Rd</t>
  </si>
  <si>
    <t>97080-8287</t>
  </si>
  <si>
    <t>5036630896</t>
  </si>
  <si>
    <t>CC052455</t>
  </si>
  <si>
    <t>2-3018</t>
  </si>
  <si>
    <t>Cindy's Daycare</t>
  </si>
  <si>
    <t xml:space="preserve"> Cindy</t>
  </si>
  <si>
    <t>Brown</t>
  </si>
  <si>
    <t>1119 SW Doolittle Ct</t>
  </si>
  <si>
    <t>Troutdale</t>
  </si>
  <si>
    <t>97060</t>
  </si>
  <si>
    <t>9713224583</t>
  </si>
  <si>
    <t>RF520463</t>
  </si>
  <si>
    <t>2-3042</t>
  </si>
  <si>
    <t>Mt Hood Community College Head Start - Division</t>
  </si>
  <si>
    <t>18630 SE Division St</t>
  </si>
  <si>
    <t>5036677867</t>
  </si>
  <si>
    <t>CC502701</t>
  </si>
  <si>
    <t>2-3043</t>
  </si>
  <si>
    <t xml:space="preserve"> Zoriana</t>
  </si>
  <si>
    <t>Kokoten</t>
  </si>
  <si>
    <t>6020 SE 140th Ave</t>
  </si>
  <si>
    <t>97236-4410</t>
  </si>
  <si>
    <t>5036797616</t>
  </si>
  <si>
    <t>RF521545</t>
  </si>
  <si>
    <t>2-3050</t>
  </si>
  <si>
    <t>Joy Central</t>
  </si>
  <si>
    <t>8815 NE Glisan St</t>
  </si>
  <si>
    <t>97220-5861</t>
  </si>
  <si>
    <t>5032521426</t>
  </si>
  <si>
    <t>CC502600</t>
  </si>
  <si>
    <t>2-3070</t>
  </si>
  <si>
    <t>ABC University Preschool at Linnton Community Center</t>
  </si>
  <si>
    <t>10614 NW Saint Helens Rd</t>
  </si>
  <si>
    <t>97231</t>
  </si>
  <si>
    <t>5035684385</t>
  </si>
  <si>
    <t>CC501466</t>
  </si>
  <si>
    <t>2-3075</t>
  </si>
  <si>
    <t>Woodward Montessori</t>
  </si>
  <si>
    <t xml:space="preserve"> Elizabeth</t>
  </si>
  <si>
    <t>Epping</t>
  </si>
  <si>
    <t>3214 SE Woodward St</t>
  </si>
  <si>
    <t>5032454866</t>
  </si>
  <si>
    <t>CF501063</t>
  </si>
  <si>
    <t>2-3079</t>
  </si>
  <si>
    <t>SUN Community School - Lynch View Elementary</t>
  </si>
  <si>
    <t>1546 SE 169th Pl</t>
  </si>
  <si>
    <t>5037623203</t>
  </si>
  <si>
    <t>SA600311</t>
  </si>
  <si>
    <t>2-3098</t>
  </si>
  <si>
    <t xml:space="preserve"> Olimpiya</t>
  </si>
  <si>
    <t>Zhiryada</t>
  </si>
  <si>
    <t>20021 NE Hoyt St</t>
  </si>
  <si>
    <t>97230</t>
  </si>
  <si>
    <t>5036699058</t>
  </si>
  <si>
    <t>RF052480</t>
  </si>
  <si>
    <t>2-3109</t>
  </si>
  <si>
    <t>Art 4 Life - Abernathy</t>
  </si>
  <si>
    <t>2421 SE Orange Ave</t>
  </si>
  <si>
    <t>97214</t>
  </si>
  <si>
    <t>5039166190</t>
  </si>
  <si>
    <t>CC501213</t>
  </si>
  <si>
    <t>2-3177</t>
  </si>
  <si>
    <t>Rose City Neighborhood Preschool</t>
  </si>
  <si>
    <t>5830 NE Alameda St</t>
  </si>
  <si>
    <t>5032811229</t>
  </si>
  <si>
    <t>PS600030</t>
  </si>
  <si>
    <t>2-3214</t>
  </si>
  <si>
    <t xml:space="preserve"> Irina</t>
  </si>
  <si>
    <t>Morozova</t>
  </si>
  <si>
    <t>2821 SE 129th Ave</t>
  </si>
  <si>
    <t>5032581904</t>
  </si>
  <si>
    <t>RF036865</t>
  </si>
  <si>
    <t>2-3229</t>
  </si>
  <si>
    <t>Green Apple Family Childcare</t>
  </si>
  <si>
    <t xml:space="preserve"> Kimberly</t>
  </si>
  <si>
    <t>Botter</t>
  </si>
  <si>
    <t>3426 NE 88th Ave</t>
  </si>
  <si>
    <t>97220-5133</t>
  </si>
  <si>
    <t>5032387044</t>
  </si>
  <si>
    <t>RF522563</t>
  </si>
  <si>
    <t>2-3237</t>
  </si>
  <si>
    <t>SUN Community School - James John Elementary</t>
  </si>
  <si>
    <t>7439 N Charleston Ave</t>
  </si>
  <si>
    <t>5039166266</t>
  </si>
  <si>
    <t>SA600326</t>
  </si>
  <si>
    <t>2-3313</t>
  </si>
  <si>
    <t>Sacajawea Head Start</t>
  </si>
  <si>
    <t>4800 NE 74th Ave</t>
  </si>
  <si>
    <t>97218-3824</t>
  </si>
  <si>
    <t>5039165724</t>
  </si>
  <si>
    <t>CC503056</t>
  </si>
  <si>
    <t>2-3326</t>
  </si>
  <si>
    <t>St Agatha School</t>
  </si>
  <si>
    <t>7960 SE 15th Ave</t>
  </si>
  <si>
    <t>5032345500</t>
  </si>
  <si>
    <t>CC052460</t>
  </si>
  <si>
    <t>2-3346</t>
  </si>
  <si>
    <t>Siletz Tribal Head Start - Portland Center</t>
  </si>
  <si>
    <t>715 NE Marine Drive</t>
  </si>
  <si>
    <t>5039165211</t>
  </si>
  <si>
    <t>2-3354</t>
  </si>
  <si>
    <t xml:space="preserve"> Uyen-Linh</t>
  </si>
  <si>
    <t>Nguyen</t>
  </si>
  <si>
    <t>7108 SE Terrace Trails Dr</t>
  </si>
  <si>
    <t>5037401536</t>
  </si>
  <si>
    <t>RF519734</t>
  </si>
  <si>
    <t>2-3378</t>
  </si>
  <si>
    <t>Rivendell Preschool</t>
  </si>
  <si>
    <t xml:space="preserve"> Cara</t>
  </si>
  <si>
    <t>Austin</t>
  </si>
  <si>
    <t>6336 N Kerby Ave</t>
  </si>
  <si>
    <t>5039282474</t>
  </si>
  <si>
    <t>RF520612</t>
  </si>
  <si>
    <t>2-3394</t>
  </si>
  <si>
    <t>Hawthorn Circle Day Care</t>
  </si>
  <si>
    <t xml:space="preserve"> Tina</t>
  </si>
  <si>
    <t>Biornstad-Szafranski</t>
  </si>
  <si>
    <t>8116 SE Cooper St</t>
  </si>
  <si>
    <t>97206-7154</t>
  </si>
  <si>
    <t>5034497983</t>
  </si>
  <si>
    <t>CF503082</t>
  </si>
  <si>
    <t>2-3405</t>
  </si>
  <si>
    <t>Albina Head Start - Joyce Phillips</t>
  </si>
  <si>
    <t>2513 NE Saratoga St</t>
  </si>
  <si>
    <t>97211</t>
  </si>
  <si>
    <t>5032815231</t>
  </si>
  <si>
    <t>CC000471</t>
  </si>
  <si>
    <t>2-3410</t>
  </si>
  <si>
    <t>Portland Christian Early Childhood Education</t>
  </si>
  <si>
    <t>11845 SE Market St</t>
  </si>
  <si>
    <t>5032565455</t>
  </si>
  <si>
    <t>CC001342</t>
  </si>
  <si>
    <t>2-3417</t>
  </si>
  <si>
    <t>Albina Early Head Start - Carl Talton Center</t>
  </si>
  <si>
    <t>2930 N Dekum St.</t>
  </si>
  <si>
    <t>5039162657</t>
  </si>
  <si>
    <t>CC502274</t>
  </si>
  <si>
    <t>2-3422</t>
  </si>
  <si>
    <t>Child's View Montessori School</t>
  </si>
  <si>
    <t>4729 SW Taylors Ferry Rd</t>
  </si>
  <si>
    <t>5032939422</t>
  </si>
  <si>
    <t>CC502677</t>
  </si>
  <si>
    <t>2-3444</t>
  </si>
  <si>
    <t>Myrna's Day Care</t>
  </si>
  <si>
    <t xml:space="preserve"> Myrna</t>
  </si>
  <si>
    <t>Smith</t>
  </si>
  <si>
    <t>4129 SE 66th Avenue</t>
  </si>
  <si>
    <t>5033095549</t>
  </si>
  <si>
    <t>2-3453</t>
  </si>
  <si>
    <t xml:space="preserve"> Nadezhda</t>
  </si>
  <si>
    <t>Bondarenko</t>
  </si>
  <si>
    <t>10960 NE Eugene St</t>
  </si>
  <si>
    <t>97220-2925</t>
  </si>
  <si>
    <t>5039547169</t>
  </si>
  <si>
    <t>RF519796</t>
  </si>
  <si>
    <t>2-3455</t>
  </si>
  <si>
    <t>SUN Community School - Alice Ott Middle School</t>
  </si>
  <si>
    <t>12500 SE Ramona St</t>
  </si>
  <si>
    <t>5038232279</t>
  </si>
  <si>
    <t>SA600321</t>
  </si>
  <si>
    <t>2-3495</t>
  </si>
  <si>
    <t>SUN Community School - Wilkes Elementary</t>
  </si>
  <si>
    <t>17020 NE Wilkes Rd</t>
  </si>
  <si>
    <t>97230-5909</t>
  </si>
  <si>
    <t>5032556133</t>
  </si>
  <si>
    <t>SA600668</t>
  </si>
  <si>
    <t>2-3534</t>
  </si>
  <si>
    <t>Beverly Cleary Hollyrood - Camp Fire Columbia</t>
  </si>
  <si>
    <t>3560 NE Hollyrood Ct</t>
  </si>
  <si>
    <t>97212</t>
  </si>
  <si>
    <t>5032096855</t>
  </si>
  <si>
    <t>CC501884</t>
  </si>
  <si>
    <t>2-3547</t>
  </si>
  <si>
    <t>Creston Annex Head Start</t>
  </si>
  <si>
    <t>4620 SE Powell Blvd</t>
  </si>
  <si>
    <t>5039165695</t>
  </si>
  <si>
    <t>CC503060</t>
  </si>
  <si>
    <t>2-3563</t>
  </si>
  <si>
    <t xml:space="preserve"> Vera</t>
  </si>
  <si>
    <t>Poberezhnaya</t>
  </si>
  <si>
    <t>3925 SE 140th Pl</t>
  </si>
  <si>
    <t>5034646146</t>
  </si>
  <si>
    <t>RF521641</t>
  </si>
  <si>
    <t>2-3597</t>
  </si>
  <si>
    <t>Powellhurst Day Care - John &amp; Barbs</t>
  </si>
  <si>
    <t>12911 SE Holgate Blvd</t>
  </si>
  <si>
    <t>5037605653</t>
  </si>
  <si>
    <t>CC002071</t>
  </si>
  <si>
    <t>2-3603</t>
  </si>
  <si>
    <t>Silk Road Montessori</t>
  </si>
  <si>
    <t xml:space="preserve"> Violetta</t>
  </si>
  <si>
    <t>Alexander</t>
  </si>
  <si>
    <t>2244 SE Harrison St</t>
  </si>
  <si>
    <t>5039843521</t>
  </si>
  <si>
    <t>CF501361</t>
  </si>
  <si>
    <t>2-3678</t>
  </si>
  <si>
    <t>Maimonides Jewish Day School</t>
  </si>
  <si>
    <t>6612 SW Capitol Hwy &amp; 2450 SW Vermont St</t>
  </si>
  <si>
    <t>97239</t>
  </si>
  <si>
    <t>5039777850</t>
  </si>
  <si>
    <t>CC501805</t>
  </si>
  <si>
    <t>2-3680</t>
  </si>
  <si>
    <t>Little Learners Child Care &amp; Preschool</t>
  </si>
  <si>
    <t xml:space="preserve"> Rebecca</t>
  </si>
  <si>
    <t>Enemark</t>
  </si>
  <si>
    <t>649 SE 11th Cir</t>
  </si>
  <si>
    <t>5033182400</t>
  </si>
  <si>
    <t>CF502785</t>
  </si>
  <si>
    <t>2-3698</t>
  </si>
  <si>
    <t>ABC Kids' Child Care &amp; Preschool LLC</t>
  </si>
  <si>
    <t xml:space="preserve"> Erica</t>
  </si>
  <si>
    <t>Storm</t>
  </si>
  <si>
    <t>5341 SE 99th Ave</t>
  </si>
  <si>
    <t>5032545527</t>
  </si>
  <si>
    <t>CF500738</t>
  </si>
  <si>
    <t>2-3707</t>
  </si>
  <si>
    <t xml:space="preserve"> Svetlana</t>
  </si>
  <si>
    <t>Goncharova</t>
  </si>
  <si>
    <t>223 NE 157th Ave</t>
  </si>
  <si>
    <t>5032572193</t>
  </si>
  <si>
    <t>RF518187</t>
  </si>
  <si>
    <t>2-3729</t>
  </si>
  <si>
    <t>Creative Minds Learning Centers - Woodstock</t>
  </si>
  <si>
    <t>7103 SE 60th Ave</t>
  </si>
  <si>
    <t>5032520004</t>
  </si>
  <si>
    <t>CC501379</t>
  </si>
  <si>
    <t>2-3757</t>
  </si>
  <si>
    <t>Kids Corner Child Care</t>
  </si>
  <si>
    <t xml:space="preserve"> Ronnel</t>
  </si>
  <si>
    <t>Opperman</t>
  </si>
  <si>
    <t>12747 NE Multnomah St</t>
  </si>
  <si>
    <t>5032522273</t>
  </si>
  <si>
    <t>CF501376</t>
  </si>
  <si>
    <t>2-3796</t>
  </si>
  <si>
    <t>Hands On Art &amp; Play Inc</t>
  </si>
  <si>
    <t>2800 SE Harrison St</t>
  </si>
  <si>
    <t>5032398521</t>
  </si>
  <si>
    <t>PS600366</t>
  </si>
  <si>
    <t>2-3808</t>
  </si>
  <si>
    <t>Svidenko</t>
  </si>
  <si>
    <t>10340 NE Sacramento St</t>
  </si>
  <si>
    <t>97220-3737</t>
  </si>
  <si>
    <t>5037808732</t>
  </si>
  <si>
    <t>RF522549</t>
  </si>
  <si>
    <t>2-3810</t>
  </si>
  <si>
    <t>Mt Hood Community College Head Start - Mt Hood</t>
  </si>
  <si>
    <t>26000 SE Stark St</t>
  </si>
  <si>
    <t>5034916060</t>
  </si>
  <si>
    <t>CC502702</t>
  </si>
  <si>
    <t>2-3899</t>
  </si>
  <si>
    <t>Montessori Childrens House</t>
  </si>
  <si>
    <t>3626 SW Bond Ave</t>
  </si>
  <si>
    <t>5033601179</t>
  </si>
  <si>
    <t>CC501965</t>
  </si>
  <si>
    <t>2-3925</t>
  </si>
  <si>
    <t>All Saints Extended Day Care</t>
  </si>
  <si>
    <t>601 NE 39th Ave</t>
  </si>
  <si>
    <t>5032366205</t>
  </si>
  <si>
    <t>CC001858</t>
  </si>
  <si>
    <t>2-3938</t>
  </si>
  <si>
    <t>SUN Community School - Markham Elementary</t>
  </si>
  <si>
    <t>10531 SW Capitol Hwy</t>
  </si>
  <si>
    <t>5039165681</t>
  </si>
  <si>
    <t>SA600344</t>
  </si>
  <si>
    <t>2-3995</t>
  </si>
  <si>
    <t>Yuri's Certified Child Care</t>
  </si>
  <si>
    <t xml:space="preserve"> Yuridia</t>
  </si>
  <si>
    <t>Melendez Castro</t>
  </si>
  <si>
    <t>21439 SE Ash St</t>
  </si>
  <si>
    <t>97030-8448</t>
  </si>
  <si>
    <t>5039950769</t>
  </si>
  <si>
    <t>CF501750</t>
  </si>
  <si>
    <t>2-4010</t>
  </si>
  <si>
    <t>Valentina Babiy's Daycare</t>
  </si>
  <si>
    <t xml:space="preserve"> Valentina</t>
  </si>
  <si>
    <t>Babiy</t>
  </si>
  <si>
    <t>10754 SE Francis St</t>
  </si>
  <si>
    <t>5037623608</t>
  </si>
  <si>
    <t>RF518135</t>
  </si>
  <si>
    <t>2-4029</t>
  </si>
  <si>
    <t>Albina Early Head Start - Madison High School</t>
  </si>
  <si>
    <t>2735 NE 82nd Ave</t>
  </si>
  <si>
    <t>5039162278</t>
  </si>
  <si>
    <t>CC501589</t>
  </si>
  <si>
    <t>2-4048</t>
  </si>
  <si>
    <t xml:space="preserve"> Peggy</t>
  </si>
  <si>
    <t>Amhaz</t>
  </si>
  <si>
    <t>3181 N 23rd St Apt H147</t>
  </si>
  <si>
    <t>97030-4338</t>
  </si>
  <si>
    <t>5039973601</t>
  </si>
  <si>
    <t>RF519901</t>
  </si>
  <si>
    <t>2-4060</t>
  </si>
  <si>
    <t xml:space="preserve"> Iulia</t>
  </si>
  <si>
    <t>Caterniuc</t>
  </si>
  <si>
    <t>2131 SE 130th Ave</t>
  </si>
  <si>
    <t>5036090701</t>
  </si>
  <si>
    <t>RF518822</t>
  </si>
  <si>
    <t>2-4251</t>
  </si>
  <si>
    <t>Busy Bee Preschool</t>
  </si>
  <si>
    <t xml:space="preserve"> Mattie</t>
  </si>
  <si>
    <t>McBane</t>
  </si>
  <si>
    <t>7618 SE Duke St</t>
  </si>
  <si>
    <t>97206-6367</t>
  </si>
  <si>
    <t>5036598661</t>
  </si>
  <si>
    <t>CF502788</t>
  </si>
  <si>
    <t>2-4285</t>
  </si>
  <si>
    <t>Opal Beginning School of Portland Children's Museum</t>
  </si>
  <si>
    <t>4015 SW Canyon Rd</t>
  </si>
  <si>
    <t>5034719902</t>
  </si>
  <si>
    <t>CC052257</t>
  </si>
  <si>
    <t>2-4332</t>
  </si>
  <si>
    <t>Gresham City Learning Center Inc</t>
  </si>
  <si>
    <t>135 NW Miller Ave</t>
  </si>
  <si>
    <t>5033289323</t>
  </si>
  <si>
    <t>CC501798</t>
  </si>
  <si>
    <t>2-4384</t>
  </si>
  <si>
    <t xml:space="preserve"> Cynthia</t>
  </si>
  <si>
    <t>Butler</t>
  </si>
  <si>
    <t>13427 SE Bush St</t>
  </si>
  <si>
    <t>5038393583</t>
  </si>
  <si>
    <t>RF057835</t>
  </si>
  <si>
    <t>2-4411</t>
  </si>
  <si>
    <t>Luv's Place Infant Care</t>
  </si>
  <si>
    <t xml:space="preserve"> Dauvia</t>
  </si>
  <si>
    <t>Dean</t>
  </si>
  <si>
    <t>5742 NE Mallory Ave</t>
  </si>
  <si>
    <t>5037374498</t>
  </si>
  <si>
    <t>CF501807</t>
  </si>
  <si>
    <t>2-4414</t>
  </si>
  <si>
    <t xml:space="preserve"> Raisa</t>
  </si>
  <si>
    <t>Kozhokar</t>
  </si>
  <si>
    <t>11939 SE Liebe St</t>
  </si>
  <si>
    <t>5037629428</t>
  </si>
  <si>
    <t>RF518136</t>
  </si>
  <si>
    <t>2-4448</t>
  </si>
  <si>
    <t>Carita Feliz</t>
  </si>
  <si>
    <t xml:space="preserve"> Josefina</t>
  </si>
  <si>
    <t>Mendez</t>
  </si>
  <si>
    <t>1132 SW Livingston Pl</t>
  </si>
  <si>
    <t>5039703217</t>
  </si>
  <si>
    <t>RF521105</t>
  </si>
  <si>
    <t>2-4469</t>
  </si>
  <si>
    <t>Vermont Hills - Creston Elementary</t>
  </si>
  <si>
    <t>4701 SE Bush St</t>
  </si>
  <si>
    <t>5033174413</t>
  </si>
  <si>
    <t>CC501506</t>
  </si>
  <si>
    <t>2-4488</t>
  </si>
  <si>
    <t>Homegrown Preschool</t>
  </si>
  <si>
    <t xml:space="preserve"> Sharon</t>
  </si>
  <si>
    <t>Callan</t>
  </si>
  <si>
    <t>2147 NE 10th Ave</t>
  </si>
  <si>
    <t>5032875215</t>
  </si>
  <si>
    <t>CF501528</t>
  </si>
  <si>
    <t>2-4495</t>
  </si>
  <si>
    <t>Joyful Noise Child Care Center</t>
  </si>
  <si>
    <t>333 SW 1st Ave Ste A</t>
  </si>
  <si>
    <t>97204</t>
  </si>
  <si>
    <t>5033266827</t>
  </si>
  <si>
    <t>CC001530</t>
  </si>
  <si>
    <t>2-4554</t>
  </si>
  <si>
    <t>Vermont Hills - Bridger</t>
  </si>
  <si>
    <t>7910 SE Market St</t>
  </si>
  <si>
    <t>5034528633</t>
  </si>
  <si>
    <t>CC002174</t>
  </si>
  <si>
    <t>2-4583</t>
  </si>
  <si>
    <t>Through A Childs Eyes Daycare</t>
  </si>
  <si>
    <t xml:space="preserve"> Dana</t>
  </si>
  <si>
    <t>May</t>
  </si>
  <si>
    <t>4603 SE 16th Ct</t>
  </si>
  <si>
    <t>97080-9101</t>
  </si>
  <si>
    <t>5038044388</t>
  </si>
  <si>
    <t>CF502900</t>
  </si>
  <si>
    <t>2-4597</t>
  </si>
  <si>
    <t>Vera's Care</t>
  </si>
  <si>
    <t>Skrylnikova</t>
  </si>
  <si>
    <t>10576 SE Cherry Blossom Dr Apt 96</t>
  </si>
  <si>
    <t>5033347860</t>
  </si>
  <si>
    <t>RF059043</t>
  </si>
  <si>
    <t>2-4615</t>
  </si>
  <si>
    <t>Sonbeam Day Care Center</t>
  </si>
  <si>
    <t>620 NE Clackamas St</t>
  </si>
  <si>
    <t>5032337272</t>
  </si>
  <si>
    <t>CC000511</t>
  </si>
  <si>
    <t>2-4655</t>
  </si>
  <si>
    <t>YMCA - Llewellyn</t>
  </si>
  <si>
    <t>6301 SE 14th Ave</t>
  </si>
  <si>
    <t>5038492538</t>
  </si>
  <si>
    <t>CC000779</t>
  </si>
  <si>
    <t>2-4659</t>
  </si>
  <si>
    <t>Creative Minds Learning Centers - Gateway</t>
  </si>
  <si>
    <t>334 SE 146th Ave</t>
  </si>
  <si>
    <t>5032527787</t>
  </si>
  <si>
    <t>CC052073</t>
  </si>
  <si>
    <t>2-4678</t>
  </si>
  <si>
    <t xml:space="preserve"> Liubov</t>
  </si>
  <si>
    <t>Koziar</t>
  </si>
  <si>
    <t>6430 SE 128th Ave Apt 31</t>
  </si>
  <si>
    <t>97236-8911</t>
  </si>
  <si>
    <t>5037623148</t>
  </si>
  <si>
    <t>RF522126</t>
  </si>
  <si>
    <t>2-4721</t>
  </si>
  <si>
    <t>Centennial School District Child Care Center</t>
  </si>
  <si>
    <t>3505 SE 182nd Ave</t>
  </si>
  <si>
    <t>5037626181</t>
  </si>
  <si>
    <t>CC501678</t>
  </si>
  <si>
    <t>2-4727</t>
  </si>
  <si>
    <t xml:space="preserve"> Kristina</t>
  </si>
  <si>
    <t>Shotropa</t>
  </si>
  <si>
    <t>13535 SE Stark St</t>
  </si>
  <si>
    <t>5039019091</t>
  </si>
  <si>
    <t>RF522106</t>
  </si>
  <si>
    <t>2-4733</t>
  </si>
  <si>
    <t xml:space="preserve"> Sara</t>
  </si>
  <si>
    <t>Lewis</t>
  </si>
  <si>
    <t>15106 SE Main St</t>
  </si>
  <si>
    <t>5032546360</t>
  </si>
  <si>
    <t>RF517157</t>
  </si>
  <si>
    <t>2-4788</t>
  </si>
  <si>
    <t>KCE Champions - Butler Creek</t>
  </si>
  <si>
    <t>2789 SW Butler Rd</t>
  </si>
  <si>
    <t>5037891698</t>
  </si>
  <si>
    <t>CC501016</t>
  </si>
  <si>
    <t>2-4837</t>
  </si>
  <si>
    <t>Portland Parks &amp; Rec - St. Johns Community Center</t>
  </si>
  <si>
    <t>8427 N Central Street</t>
  </si>
  <si>
    <t>5038233192</t>
  </si>
  <si>
    <t>2-4962</t>
  </si>
  <si>
    <t xml:space="preserve"> Kim Hoa</t>
  </si>
  <si>
    <t>Huynh</t>
  </si>
  <si>
    <t>11240 NE Flanders St</t>
  </si>
  <si>
    <t>97220-3233</t>
  </si>
  <si>
    <t>5038219864</t>
  </si>
  <si>
    <t>RF057820</t>
  </si>
  <si>
    <t>2-4977</t>
  </si>
  <si>
    <t>KCE Champions - North Gresham</t>
  </si>
  <si>
    <t>1001 SE 217th Ave</t>
  </si>
  <si>
    <t>CC052358</t>
  </si>
  <si>
    <t>2-5002</t>
  </si>
  <si>
    <t>Peninsula Children's Learning Center - Maryland</t>
  </si>
  <si>
    <t>4720 N Maryland Ave</t>
  </si>
  <si>
    <t>5032800534</t>
  </si>
  <si>
    <t>CC503329</t>
  </si>
  <si>
    <t>2-5006</t>
  </si>
  <si>
    <t>Art 4 Life - The Emerson School</t>
  </si>
  <si>
    <t>105 NW Park Ave</t>
  </si>
  <si>
    <t>97209</t>
  </si>
  <si>
    <t>5037893784</t>
  </si>
  <si>
    <t>CC501031</t>
  </si>
  <si>
    <t>2-5054</t>
  </si>
  <si>
    <t xml:space="preserve"> Lyubov</t>
  </si>
  <si>
    <t>Fabyanchuk</t>
  </si>
  <si>
    <t>14050 E Burnside St Apt 212</t>
  </si>
  <si>
    <t>97233-2278</t>
  </si>
  <si>
    <t>9715179081</t>
  </si>
  <si>
    <t>RF519830</t>
  </si>
  <si>
    <t>2-5056</t>
  </si>
  <si>
    <t>St Ignatius Preschool &amp; Extended Care</t>
  </si>
  <si>
    <t>3330 SE 43rd Ave</t>
  </si>
  <si>
    <t>5037745533</t>
  </si>
  <si>
    <t>CC502549</t>
  </si>
  <si>
    <t>2-5061</t>
  </si>
  <si>
    <t>St James Child Development Center</t>
  </si>
  <si>
    <t>1315 SW Park Ave</t>
  </si>
  <si>
    <t>97201</t>
  </si>
  <si>
    <t>5032272439</t>
  </si>
  <si>
    <t>CC000338</t>
  </si>
  <si>
    <t>2-5074</t>
  </si>
  <si>
    <t>Small World Learning Center</t>
  </si>
  <si>
    <t>1620 NW Division St</t>
  </si>
  <si>
    <t>5036665437</t>
  </si>
  <si>
    <t>CC052176</t>
  </si>
  <si>
    <t>2-5147</t>
  </si>
  <si>
    <t xml:space="preserve"> Julie</t>
  </si>
  <si>
    <t>Strawn</t>
  </si>
  <si>
    <t>236 N Killingsworth Street APT C-201</t>
  </si>
  <si>
    <t>5039540834</t>
  </si>
  <si>
    <t>2-5189</t>
  </si>
  <si>
    <t>West Hills Montessori School</t>
  </si>
  <si>
    <t>4920 SW Vermont St</t>
  </si>
  <si>
    <t>5032465495</t>
  </si>
  <si>
    <t>CC000026</t>
  </si>
  <si>
    <t>2-5194</t>
  </si>
  <si>
    <t>Play School Daycare</t>
  </si>
  <si>
    <t>14919 E Burnside St</t>
  </si>
  <si>
    <t>5032577270</t>
  </si>
  <si>
    <t>CC000444</t>
  </si>
  <si>
    <t>2-5210</t>
  </si>
  <si>
    <t>Albina Head Start - McCormack/Matthews</t>
  </si>
  <si>
    <t>6930 N Kerby Ave</t>
  </si>
  <si>
    <t>5035468992</t>
  </si>
  <si>
    <t>CC501195</t>
  </si>
  <si>
    <t>2-5323</t>
  </si>
  <si>
    <t xml:space="preserve"> Nhai</t>
  </si>
  <si>
    <t>2257 SE 176th Ave</t>
  </si>
  <si>
    <t>5034130691</t>
  </si>
  <si>
    <t>RF521430</t>
  </si>
  <si>
    <t>2-5327</t>
  </si>
  <si>
    <t xml:space="preserve"> Alla</t>
  </si>
  <si>
    <t>Franchuk</t>
  </si>
  <si>
    <t>7638 SE 109th Ave</t>
  </si>
  <si>
    <t>9712022381</t>
  </si>
  <si>
    <t>RF023577</t>
  </si>
  <si>
    <t>2-5375</t>
  </si>
  <si>
    <t>Rainbow Grove Playcare</t>
  </si>
  <si>
    <t xml:space="preserve"> Laura</t>
  </si>
  <si>
    <t>Bouma</t>
  </si>
  <si>
    <t>1215 NE 81st Ave</t>
  </si>
  <si>
    <t>97213-6840</t>
  </si>
  <si>
    <t>5039542666</t>
  </si>
  <si>
    <t>RF531845</t>
  </si>
  <si>
    <t>2-5429</t>
  </si>
  <si>
    <t>Mt Hood Community College Head Start - Rockwood</t>
  </si>
  <si>
    <t>124 NE 181st Ave Ste 130</t>
  </si>
  <si>
    <t>5034916767</t>
  </si>
  <si>
    <t>CC502700</t>
  </si>
  <si>
    <t>2-5433</t>
  </si>
  <si>
    <t>Sandy's Childcare</t>
  </si>
  <si>
    <t xml:space="preserve"> Sandra</t>
  </si>
  <si>
    <t>Larson</t>
  </si>
  <si>
    <t>3460 SE Elizabeth Pl</t>
  </si>
  <si>
    <t>5036672545</t>
  </si>
  <si>
    <t>RF024114</t>
  </si>
  <si>
    <t>2-5458</t>
  </si>
  <si>
    <t>Kids Community Learning Center</t>
  </si>
  <si>
    <t>2033 NW Glisan St</t>
  </si>
  <si>
    <t>5039166367</t>
  </si>
  <si>
    <t>CC000043</t>
  </si>
  <si>
    <t>2-5491</t>
  </si>
  <si>
    <t>Children's Elite Home</t>
  </si>
  <si>
    <t xml:space="preserve"> Homa</t>
  </si>
  <si>
    <t>Bambechi</t>
  </si>
  <si>
    <t>11121 SW 35th Ave</t>
  </si>
  <si>
    <t>5034520863</t>
  </si>
  <si>
    <t>CF500765</t>
  </si>
  <si>
    <t>2-5505</t>
  </si>
  <si>
    <t>SUN Community School - Woodmere Elementary</t>
  </si>
  <si>
    <t>7900 SE Duke St</t>
  </si>
  <si>
    <t>5039166373</t>
  </si>
  <si>
    <t>SA600358</t>
  </si>
  <si>
    <t>2-5569</t>
  </si>
  <si>
    <t xml:space="preserve"> Patricia</t>
  </si>
  <si>
    <t>Cruz Hernandez</t>
  </si>
  <si>
    <t>19100 E Burnside St Apt H156</t>
  </si>
  <si>
    <t>5036189235</t>
  </si>
  <si>
    <t>RF520987</t>
  </si>
  <si>
    <t>2-5575</t>
  </si>
  <si>
    <t>Building Blocks Childcare and Preschool</t>
  </si>
  <si>
    <t xml:space="preserve"> Cassandra</t>
  </si>
  <si>
    <t>Wood</t>
  </si>
  <si>
    <t>905 NE 128th Ave</t>
  </si>
  <si>
    <t>97230-2443</t>
  </si>
  <si>
    <t>5037288553</t>
  </si>
  <si>
    <t>RF522832</t>
  </si>
  <si>
    <t>2-5598</t>
  </si>
  <si>
    <t xml:space="preserve"> Maravis</t>
  </si>
  <si>
    <t>Couch</t>
  </si>
  <si>
    <t>1904 NE 62nd Ave</t>
  </si>
  <si>
    <t>5032819533</t>
  </si>
  <si>
    <t>RF058298</t>
  </si>
  <si>
    <t>2-5619</t>
  </si>
  <si>
    <t>Bondarchuk</t>
  </si>
  <si>
    <t>2977 SE Elliott Pl</t>
  </si>
  <si>
    <t>5037206954</t>
  </si>
  <si>
    <t>RF517330</t>
  </si>
  <si>
    <t>2-5659</t>
  </si>
  <si>
    <t xml:space="preserve"> Mariya</t>
  </si>
  <si>
    <t>Stepanyuk</t>
  </si>
  <si>
    <t>648 SE 137th Ave</t>
  </si>
  <si>
    <t>5037400373</t>
  </si>
  <si>
    <t>RF521518</t>
  </si>
  <si>
    <t>2-5728</t>
  </si>
  <si>
    <t>Natalya Morozova</t>
  </si>
  <si>
    <t xml:space="preserve"> Natalya</t>
  </si>
  <si>
    <t>10930 SE Stark St Apt 131</t>
  </si>
  <si>
    <t>9712706086</t>
  </si>
  <si>
    <t>RF520452</t>
  </si>
  <si>
    <t>2-5772</t>
  </si>
  <si>
    <t xml:space="preserve"> Alisha</t>
  </si>
  <si>
    <t>Sanchez Machic</t>
  </si>
  <si>
    <t>17103 SE Powell Blvd</t>
  </si>
  <si>
    <t>97236-1752</t>
  </si>
  <si>
    <t>9712249494</t>
  </si>
  <si>
    <t>RF532815</t>
  </si>
  <si>
    <t>2-5819</t>
  </si>
  <si>
    <t>Vermont Hills - VA</t>
  </si>
  <si>
    <t>3710 SW US Veterans Hospital Rd Bldg T51 #P-Child</t>
  </si>
  <si>
    <t>5037217830</t>
  </si>
  <si>
    <t>CC001476</t>
  </si>
  <si>
    <t>2-5860</t>
  </si>
  <si>
    <t>Gifford</t>
  </si>
  <si>
    <t>8726 NE Hassalo St</t>
  </si>
  <si>
    <t>5032555924</t>
  </si>
  <si>
    <t>RF022428</t>
  </si>
  <si>
    <t>2-5934</t>
  </si>
  <si>
    <t>Luhndyn Daycare</t>
  </si>
  <si>
    <t xml:space="preserve"> Fola</t>
  </si>
  <si>
    <t>Arigbon</t>
  </si>
  <si>
    <t>7025 N Ivanhoe St</t>
  </si>
  <si>
    <t>5039332649</t>
  </si>
  <si>
    <t>RF521706</t>
  </si>
  <si>
    <t>2-5943</t>
  </si>
  <si>
    <t xml:space="preserve"> Nadiya</t>
  </si>
  <si>
    <t>Rymlyanska</t>
  </si>
  <si>
    <t>2333 SE 130th Ave Apt C111</t>
  </si>
  <si>
    <t>5032550625</t>
  </si>
  <si>
    <t>RF516873</t>
  </si>
  <si>
    <t>2-5974</t>
  </si>
  <si>
    <t xml:space="preserve"> Trang</t>
  </si>
  <si>
    <t>Than</t>
  </si>
  <si>
    <t>12549 SE Boise St</t>
  </si>
  <si>
    <t>97236-3721</t>
  </si>
  <si>
    <t>5035150012</t>
  </si>
  <si>
    <t>RF519491</t>
  </si>
  <si>
    <t>2-6002</t>
  </si>
  <si>
    <t>Pam's Day Care</t>
  </si>
  <si>
    <t xml:space="preserve"> Pamela</t>
  </si>
  <si>
    <t>Holten</t>
  </si>
  <si>
    <t>6221 NE Milton St</t>
  </si>
  <si>
    <t>5032814863</t>
  </si>
  <si>
    <t>RF013695</t>
  </si>
  <si>
    <t>2-6022</t>
  </si>
  <si>
    <t>Teresa Newton Childcare LLC</t>
  </si>
  <si>
    <t>Newton</t>
  </si>
  <si>
    <t>7115 SE 36th Ave</t>
  </si>
  <si>
    <t>5037749942</t>
  </si>
  <si>
    <t>RF516975</t>
  </si>
  <si>
    <t>2-6027</t>
  </si>
  <si>
    <t>SE YMCA Child Development Center</t>
  </si>
  <si>
    <t>6036 SE Foster Rd</t>
  </si>
  <si>
    <t>5037710261</t>
  </si>
  <si>
    <t>CC052190</t>
  </si>
  <si>
    <t>2-6051</t>
  </si>
  <si>
    <t>SUN Community School - Ockley Green</t>
  </si>
  <si>
    <t>6031 N Montana Ave</t>
  </si>
  <si>
    <t>5039165660</t>
  </si>
  <si>
    <t>SA600333</t>
  </si>
  <si>
    <t>2-6053</t>
  </si>
  <si>
    <t xml:space="preserve"> Estera</t>
  </si>
  <si>
    <t>Zabolotnyuk</t>
  </si>
  <si>
    <t>2837 SE 133rd Ave</t>
  </si>
  <si>
    <t>97236-3026</t>
  </si>
  <si>
    <t>9712952666</t>
  </si>
  <si>
    <t>RF521618</t>
  </si>
  <si>
    <t>2-6076</t>
  </si>
  <si>
    <t>Medvedeva</t>
  </si>
  <si>
    <t>2636 SE 187th Pl</t>
  </si>
  <si>
    <t>97030-5108</t>
  </si>
  <si>
    <t>9713733766</t>
  </si>
  <si>
    <t>RF517953</t>
  </si>
  <si>
    <t>2-6106</t>
  </si>
  <si>
    <t xml:space="preserve"> Daneen</t>
  </si>
  <si>
    <t>Conner</t>
  </si>
  <si>
    <t>11803 SE Bush St</t>
  </si>
  <si>
    <t>5037608921</t>
  </si>
  <si>
    <t>RF057260</t>
  </si>
  <si>
    <t>2-6141</t>
  </si>
  <si>
    <t>SUN Community School - Scott</t>
  </si>
  <si>
    <t>6700 NE Prescott St</t>
  </si>
  <si>
    <t>97218</t>
  </si>
  <si>
    <t>5039166369</t>
  </si>
  <si>
    <t>SA600353</t>
  </si>
  <si>
    <t>2-6167</t>
  </si>
  <si>
    <t>Gresham Heights Learning Center</t>
  </si>
  <si>
    <t>2300 NW Division St</t>
  </si>
  <si>
    <t>5036675198</t>
  </si>
  <si>
    <t>CC052544</t>
  </si>
  <si>
    <t>2-6186</t>
  </si>
  <si>
    <t>Joyful Noise - Metro Kids Child Development Center</t>
  </si>
  <si>
    <t>600 NE Grand Ave</t>
  </si>
  <si>
    <t>5037971702</t>
  </si>
  <si>
    <t>CC001679</t>
  </si>
  <si>
    <t>2-6215</t>
  </si>
  <si>
    <t>Southwest Parent-Child Collective</t>
  </si>
  <si>
    <t>6053 SW 55th Dr</t>
  </si>
  <si>
    <t>97221-1602</t>
  </si>
  <si>
    <t>5032446604</t>
  </si>
  <si>
    <t>PS600007</t>
  </si>
  <si>
    <t>2-6258</t>
  </si>
  <si>
    <t xml:space="preserve"> Hien</t>
  </si>
  <si>
    <t>Dang</t>
  </si>
  <si>
    <t>423 NE 92nd Ave</t>
  </si>
  <si>
    <t>5032561279</t>
  </si>
  <si>
    <t>RF056066</t>
  </si>
  <si>
    <t>2-6278</t>
  </si>
  <si>
    <t>Kris Brown Child Care</t>
  </si>
  <si>
    <t xml:space="preserve"> Kristine</t>
  </si>
  <si>
    <t>10515 NE Morris St</t>
  </si>
  <si>
    <t>5032548691</t>
  </si>
  <si>
    <t>RF024704</t>
  </si>
  <si>
    <t>2-6323</t>
  </si>
  <si>
    <t>Stepping Stone Day School Center - Highland</t>
  </si>
  <si>
    <t>4400 SW 11th St</t>
  </si>
  <si>
    <t>97080-4319</t>
  </si>
  <si>
    <t>5034650030</t>
  </si>
  <si>
    <t>CC502692</t>
  </si>
  <si>
    <t>2-6324</t>
  </si>
  <si>
    <t>The Play Place</t>
  </si>
  <si>
    <t xml:space="preserve"> Kari</t>
  </si>
  <si>
    <t>Wolbaum</t>
  </si>
  <si>
    <t>3727 SW 14th Dr</t>
  </si>
  <si>
    <t>97080-8338</t>
  </si>
  <si>
    <t>5037581737</t>
  </si>
  <si>
    <t>CF501532</t>
  </si>
  <si>
    <t>2-6443</t>
  </si>
  <si>
    <t>Joyful Noise - City Kids Child Dev. Center</t>
  </si>
  <si>
    <t>138 SW Clay St</t>
  </si>
  <si>
    <t>5038236163</t>
  </si>
  <si>
    <t>CC052144</t>
  </si>
  <si>
    <t>2-6447</t>
  </si>
  <si>
    <t>KCE Champions - West Gresham</t>
  </si>
  <si>
    <t>330 W Powell Blvd</t>
  </si>
  <si>
    <t>5036652650</t>
  </si>
  <si>
    <t>CC052328</t>
  </si>
  <si>
    <t>2-6448</t>
  </si>
  <si>
    <t>Megan's Daycare</t>
  </si>
  <si>
    <t xml:space="preserve"> Megan</t>
  </si>
  <si>
    <t>Daline</t>
  </si>
  <si>
    <t>3917 NE Multnomah St</t>
  </si>
  <si>
    <t>5032343941</t>
  </si>
  <si>
    <t>RF052043</t>
  </si>
  <si>
    <t>2-6521</t>
  </si>
  <si>
    <t>David</t>
  </si>
  <si>
    <t>1797 SE 117th Ave</t>
  </si>
  <si>
    <t>5034081265</t>
  </si>
  <si>
    <t>RF054118</t>
  </si>
  <si>
    <t>2-6535</t>
  </si>
  <si>
    <t>SUN Community School - Robert Gray Middle</t>
  </si>
  <si>
    <t>5505 SW 23rd Ave</t>
  </si>
  <si>
    <t>5039165676</t>
  </si>
  <si>
    <t>SA600348</t>
  </si>
  <si>
    <t>2-6575</t>
  </si>
  <si>
    <t xml:space="preserve"> Lidiya</t>
  </si>
  <si>
    <t>Bulbuk</t>
  </si>
  <si>
    <t>19917 NE Glisan St</t>
  </si>
  <si>
    <t>97230-8055</t>
  </si>
  <si>
    <t>5038106626</t>
  </si>
  <si>
    <t>RF520298</t>
  </si>
  <si>
    <t>2-6598</t>
  </si>
  <si>
    <t>Mt Hood Community College Head Start - Gateway</t>
  </si>
  <si>
    <t>10317 E Burnside St</t>
  </si>
  <si>
    <t>5039884360</t>
  </si>
  <si>
    <t>CC502139</t>
  </si>
  <si>
    <t>2-6605</t>
  </si>
  <si>
    <t>Village Child Care Center Mississippi</t>
  </si>
  <si>
    <t>3508B N Michigan Ave</t>
  </si>
  <si>
    <t>97227</t>
  </si>
  <si>
    <t>CC502540</t>
  </si>
  <si>
    <t>2-6680</t>
  </si>
  <si>
    <t>Treehill Day School</t>
  </si>
  <si>
    <t>23802 NE Treehill Dr</t>
  </si>
  <si>
    <t>Wood Village</t>
  </si>
  <si>
    <t>97060-1113</t>
  </si>
  <si>
    <t>5036665505</t>
  </si>
  <si>
    <t>CC503275</t>
  </si>
  <si>
    <t>2-6755</t>
  </si>
  <si>
    <t xml:space="preserve"> Yan Juan</t>
  </si>
  <si>
    <t>Kuang</t>
  </si>
  <si>
    <t>4020 SE 124th Ave</t>
  </si>
  <si>
    <t>5038412469</t>
  </si>
  <si>
    <t>RF521079</t>
  </si>
  <si>
    <t>2-6837</t>
  </si>
  <si>
    <t>Holy Family School Extended Care Program</t>
  </si>
  <si>
    <t>7425 SE Cesar E Chavez Blvd</t>
  </si>
  <si>
    <t>5037748871</t>
  </si>
  <si>
    <t>CC501993</t>
  </si>
  <si>
    <t>2-6839</t>
  </si>
  <si>
    <t>SUN Community School - Lynch Wood Elementary</t>
  </si>
  <si>
    <t>3615 SE 174th Ave</t>
  </si>
  <si>
    <t>5037623204</t>
  </si>
  <si>
    <t>SA600308</t>
  </si>
  <si>
    <t>2-6846</t>
  </si>
  <si>
    <t>KCE Champions - Pleasant Valley</t>
  </si>
  <si>
    <t>17625 SE Foster Rd</t>
  </si>
  <si>
    <t>5038038333</t>
  </si>
  <si>
    <t>CC052063</t>
  </si>
  <si>
    <t>2-6869</t>
  </si>
  <si>
    <t>Beautiful Butterflies Montessori Childcare</t>
  </si>
  <si>
    <t xml:space="preserve"> Stephanie</t>
  </si>
  <si>
    <t>Pittman</t>
  </si>
  <si>
    <t>1907 NE Holman St</t>
  </si>
  <si>
    <t>97211-5476</t>
  </si>
  <si>
    <t>5039010585</t>
  </si>
  <si>
    <t>RF519871</t>
  </si>
  <si>
    <t>2-6913</t>
  </si>
  <si>
    <t>Snuggle Bug Daycare</t>
  </si>
  <si>
    <t xml:space="preserve"> Mark</t>
  </si>
  <si>
    <t>Copeland</t>
  </si>
  <si>
    <t>1273 SE Glacier Ln</t>
  </si>
  <si>
    <t>5036656180</t>
  </si>
  <si>
    <t>RF058684</t>
  </si>
  <si>
    <t>2-6915</t>
  </si>
  <si>
    <t xml:space="preserve"> Maria</t>
  </si>
  <si>
    <t>Alvarado Torres</t>
  </si>
  <si>
    <t>5273 NE 74th Ave</t>
  </si>
  <si>
    <t>5033818124</t>
  </si>
  <si>
    <t>RF058295</t>
  </si>
  <si>
    <t>2-6920</t>
  </si>
  <si>
    <t>Applegate Head Start</t>
  </si>
  <si>
    <t>7650 N Commercial Ave</t>
  </si>
  <si>
    <t>97217-1468</t>
  </si>
  <si>
    <t>5039166294</t>
  </si>
  <si>
    <t>CC503054</t>
  </si>
  <si>
    <t>2-6948</t>
  </si>
  <si>
    <t>Burlingame Preschool</t>
  </si>
  <si>
    <t>5032440689</t>
  </si>
  <si>
    <t>PS600005</t>
  </si>
  <si>
    <t>2-7005</t>
  </si>
  <si>
    <t>Fruit and Flower Child Care Center</t>
  </si>
  <si>
    <t>2378 NW Irving St</t>
  </si>
  <si>
    <t>97210</t>
  </si>
  <si>
    <t>5032288349</t>
  </si>
  <si>
    <t>CC002205</t>
  </si>
  <si>
    <t>2-7024</t>
  </si>
  <si>
    <t>Charity's Seeds of Promise LLC</t>
  </si>
  <si>
    <t xml:space="preserve"> Charity</t>
  </si>
  <si>
    <t>Johnson</t>
  </si>
  <si>
    <t>4620 SE 122nd Ave Apt 102</t>
  </si>
  <si>
    <t>5037611655</t>
  </si>
  <si>
    <t>CF501600</t>
  </si>
  <si>
    <t>2-7060</t>
  </si>
  <si>
    <t xml:space="preserve"> Rodica</t>
  </si>
  <si>
    <t>Macuh</t>
  </si>
  <si>
    <t>817 SE Francis Ave</t>
  </si>
  <si>
    <t>97080-1368</t>
  </si>
  <si>
    <t>5034221511</t>
  </si>
  <si>
    <t>RF522266</t>
  </si>
  <si>
    <t>2-7077</t>
  </si>
  <si>
    <t xml:space="preserve"> Nelya</t>
  </si>
  <si>
    <t>Malimon</t>
  </si>
  <si>
    <t>11609 SE Hawthorne St</t>
  </si>
  <si>
    <t>97216-3940</t>
  </si>
  <si>
    <t>5032538155</t>
  </si>
  <si>
    <t>RF518629</t>
  </si>
  <si>
    <t>2-7113</t>
  </si>
  <si>
    <t>Early Learning Kingdom</t>
  </si>
  <si>
    <t xml:space="preserve"> Donya</t>
  </si>
  <si>
    <t>Frazier</t>
  </si>
  <si>
    <t>4232 NE 131st Pl</t>
  </si>
  <si>
    <t>97230-1422</t>
  </si>
  <si>
    <t>5032544355</t>
  </si>
  <si>
    <t>CF501048</t>
  </si>
  <si>
    <t>2-7140</t>
  </si>
  <si>
    <t xml:space="preserve"> Nu</t>
  </si>
  <si>
    <t>Tan</t>
  </si>
  <si>
    <t>7654 SE Harney St</t>
  </si>
  <si>
    <t>97206-8654</t>
  </si>
  <si>
    <t>5038160150</t>
  </si>
  <si>
    <t>RF522459</t>
  </si>
  <si>
    <t>2-7158</t>
  </si>
  <si>
    <t xml:space="preserve"> Zhen</t>
  </si>
  <si>
    <t>Yang</t>
  </si>
  <si>
    <t>13922 SE Lincoln St</t>
  </si>
  <si>
    <t>5034086508</t>
  </si>
  <si>
    <t>RF520685</t>
  </si>
  <si>
    <t>2-7161</t>
  </si>
  <si>
    <t>A Place 4 Kids Daycare and Preschool 1</t>
  </si>
  <si>
    <t xml:space="preserve"> Rhonda</t>
  </si>
  <si>
    <t>Trissler</t>
  </si>
  <si>
    <t>2826 SE 118th Ave</t>
  </si>
  <si>
    <t>5037610448</t>
  </si>
  <si>
    <t>CF501219</t>
  </si>
  <si>
    <t>2-7185</t>
  </si>
  <si>
    <t>Marti's Place</t>
  </si>
  <si>
    <t xml:space="preserve"> Marti</t>
  </si>
  <si>
    <t>Fry</t>
  </si>
  <si>
    <t>4333 NE 32nd Ave</t>
  </si>
  <si>
    <t>5032812004</t>
  </si>
  <si>
    <t>CF500727</t>
  </si>
  <si>
    <t>2-7255</t>
  </si>
  <si>
    <t>Tabor Tots Preschool I</t>
  </si>
  <si>
    <t xml:space="preserve"> Andrew</t>
  </si>
  <si>
    <t>Millard</t>
  </si>
  <si>
    <t>2134 SE 53rd Ave</t>
  </si>
  <si>
    <t>97215-3914</t>
  </si>
  <si>
    <t>5038881784</t>
  </si>
  <si>
    <t>CF503064</t>
  </si>
  <si>
    <t>2-7318</t>
  </si>
  <si>
    <t>Mt Hood Community College Head Start - Knott Center</t>
  </si>
  <si>
    <t>11456 NE Knott St</t>
  </si>
  <si>
    <t>5032546454</t>
  </si>
  <si>
    <t>CC001688</t>
  </si>
  <si>
    <t>2-7338</t>
  </si>
  <si>
    <t>SUN Community School - Grout Elementary</t>
  </si>
  <si>
    <t>3119 SE Holgate Blvd</t>
  </si>
  <si>
    <t>5039166209</t>
  </si>
  <si>
    <t>SA600341</t>
  </si>
  <si>
    <t>2-7350</t>
  </si>
  <si>
    <t>Peninsula Children's Learning Center - Sabin</t>
  </si>
  <si>
    <t>4013 NE 18th Ave</t>
  </si>
  <si>
    <t>5037562761</t>
  </si>
  <si>
    <t>CC503328</t>
  </si>
  <si>
    <t>2-7401</t>
  </si>
  <si>
    <t>Kindercare - Downtown 1702</t>
  </si>
  <si>
    <t>1400 SW 5th Ave Ste 100</t>
  </si>
  <si>
    <t>5032480581</t>
  </si>
  <si>
    <t>CC052247</t>
  </si>
  <si>
    <t>2-7410</t>
  </si>
  <si>
    <t xml:space="preserve"> Rosa</t>
  </si>
  <si>
    <t>Martinez</t>
  </si>
  <si>
    <t>8239 NE Brazee Street</t>
  </si>
  <si>
    <t>2-7429</t>
  </si>
  <si>
    <t xml:space="preserve"> Phuong</t>
  </si>
  <si>
    <t>Lieu</t>
  </si>
  <si>
    <t>302 NE 81st Ave</t>
  </si>
  <si>
    <t>97213-7022</t>
  </si>
  <si>
    <t>5039155718</t>
  </si>
  <si>
    <t>RF522510</t>
  </si>
  <si>
    <t>2-7450</t>
  </si>
  <si>
    <t>Overlook Collaborative Preschool</t>
  </si>
  <si>
    <t xml:space="preserve"> Erin</t>
  </si>
  <si>
    <t>Sekulic</t>
  </si>
  <si>
    <t>1707 N Jarrett St</t>
  </si>
  <si>
    <t>5034774455</t>
  </si>
  <si>
    <t>CF501308</t>
  </si>
  <si>
    <t>2-7503</t>
  </si>
  <si>
    <t>Sellwood Bilingual Preschool</t>
  </si>
  <si>
    <t xml:space="preserve"> Iris</t>
  </si>
  <si>
    <t>Salazar</t>
  </si>
  <si>
    <t>1664 SE Marion St</t>
  </si>
  <si>
    <t>97202-7234</t>
  </si>
  <si>
    <t>5032331814</t>
  </si>
  <si>
    <t>CF502917</t>
  </si>
  <si>
    <t>2-7541</t>
  </si>
  <si>
    <t>Growing Seeds</t>
  </si>
  <si>
    <t>6527 NE MLK Blvd</t>
  </si>
  <si>
    <t>5032839669</t>
  </si>
  <si>
    <t>CC501713</t>
  </si>
  <si>
    <t>2-7579</t>
  </si>
  <si>
    <t>Albina Head Start Highland Center</t>
  </si>
  <si>
    <t>7600 NE Glisan St</t>
  </si>
  <si>
    <t>5032821975</t>
  </si>
  <si>
    <t>CC501610</t>
  </si>
  <si>
    <t>2-7628</t>
  </si>
  <si>
    <t>Hancock Street Preschool, Inc</t>
  </si>
  <si>
    <t>1624 NE Hancock St</t>
  </si>
  <si>
    <t>5038033476</t>
  </si>
  <si>
    <t>PS600268</t>
  </si>
  <si>
    <t>2-7656</t>
  </si>
  <si>
    <t>Children's Club, Inc</t>
  </si>
  <si>
    <t>3520 SE Yamhill St</t>
  </si>
  <si>
    <t>5032332246</t>
  </si>
  <si>
    <t>CC002234</t>
  </si>
  <si>
    <t>2-7823</t>
  </si>
  <si>
    <t>Friendly House - Friendly Chaps</t>
  </si>
  <si>
    <t>1715 NW 26th Ave</t>
  </si>
  <si>
    <t>5032284391</t>
  </si>
  <si>
    <t>CC501485</t>
  </si>
  <si>
    <t>2-7849</t>
  </si>
  <si>
    <t xml:space="preserve"> Qiuhe</t>
  </si>
  <si>
    <t>Chen</t>
  </si>
  <si>
    <t>6820 SE 85TH AVE</t>
  </si>
  <si>
    <t>5034732705</t>
  </si>
  <si>
    <t>RF519053</t>
  </si>
  <si>
    <t>2-7886</t>
  </si>
  <si>
    <t>Albina Head Start - Carolyn Young Center</t>
  </si>
  <si>
    <t>4219 NE Martin Luther King Blvd</t>
  </si>
  <si>
    <t>5034933542</t>
  </si>
  <si>
    <t>CC052067</t>
  </si>
  <si>
    <t>2-7904</t>
  </si>
  <si>
    <t>Petunia Preschool</t>
  </si>
  <si>
    <t xml:space="preserve"> Jessica</t>
  </si>
  <si>
    <t>Domer</t>
  </si>
  <si>
    <t>5433 NE 53rd Ave</t>
  </si>
  <si>
    <t>5032885177</t>
  </si>
  <si>
    <t>CF501489</t>
  </si>
  <si>
    <t>2-7905</t>
  </si>
  <si>
    <t>SUN Community School - Shaver Elementary</t>
  </si>
  <si>
    <t>3701 NE 131st Pl</t>
  </si>
  <si>
    <t>5034082850</t>
  </si>
  <si>
    <t>SA600309</t>
  </si>
  <si>
    <t>2-7909</t>
  </si>
  <si>
    <t xml:space="preserve"> Maryam</t>
  </si>
  <si>
    <t>Bilalova</t>
  </si>
  <si>
    <t>2333 SE 130th Ave Apt B110</t>
  </si>
  <si>
    <t>5039229239</t>
  </si>
  <si>
    <t>RF522637</t>
  </si>
  <si>
    <t>2-7922</t>
  </si>
  <si>
    <t>Ashley's Daycare</t>
  </si>
  <si>
    <t xml:space="preserve"> Yesenia</t>
  </si>
  <si>
    <t>De la Paz</t>
  </si>
  <si>
    <t>16000 SE Powell Blvd Unit 71</t>
  </si>
  <si>
    <t>5037603713</t>
  </si>
  <si>
    <t>CF502672</t>
  </si>
  <si>
    <t>2-7939</t>
  </si>
  <si>
    <t>Noah's Ark Daycare</t>
  </si>
  <si>
    <t xml:space="preserve"> Lisa</t>
  </si>
  <si>
    <t>29 NE 218th Ave</t>
  </si>
  <si>
    <t>97030-8546</t>
  </si>
  <si>
    <t>5039121222</t>
  </si>
  <si>
    <t>RF522054</t>
  </si>
  <si>
    <t>2-7966</t>
  </si>
  <si>
    <t>Art 4 Life - Chief Joseph</t>
  </si>
  <si>
    <t>2409 N Saratoga St</t>
  </si>
  <si>
    <t>5037809145</t>
  </si>
  <si>
    <t>CC501864</t>
  </si>
  <si>
    <t>2-8002</t>
  </si>
  <si>
    <t>Airport Learning Tree</t>
  </si>
  <si>
    <t>12029 NE Ainsworth Cir Ste 100</t>
  </si>
  <si>
    <t>5032551056</t>
  </si>
  <si>
    <t>CC002100</t>
  </si>
  <si>
    <t>2-8004</t>
  </si>
  <si>
    <t xml:space="preserve"> Tatyana</t>
  </si>
  <si>
    <t>Makarovskiy</t>
  </si>
  <si>
    <t>1314 SE 120th Ave</t>
  </si>
  <si>
    <t>5035120230</t>
  </si>
  <si>
    <t>RF517936</t>
  </si>
  <si>
    <t>2-8079</t>
  </si>
  <si>
    <t>KCE Champions - Highland</t>
  </si>
  <si>
    <t>295 NE 24th St</t>
  </si>
  <si>
    <t>5036618260</t>
  </si>
  <si>
    <t>CC052327</t>
  </si>
  <si>
    <t>2-8083</t>
  </si>
  <si>
    <t>Class Academy</t>
  </si>
  <si>
    <t>2730 NW Vaughn St</t>
  </si>
  <si>
    <t>5032239099</t>
  </si>
  <si>
    <t>CC001799</t>
  </si>
  <si>
    <t>2-8131</t>
  </si>
  <si>
    <t>kCE Champions - Menlo Park</t>
  </si>
  <si>
    <t>12900 NE Glisan St</t>
  </si>
  <si>
    <t>5035686701</t>
  </si>
  <si>
    <t>CC001781</t>
  </si>
  <si>
    <t>2-8168</t>
  </si>
  <si>
    <t>Tikes and Trikes Childcare</t>
  </si>
  <si>
    <t xml:space="preserve"> Candy</t>
  </si>
  <si>
    <t>Fleming</t>
  </si>
  <si>
    <t>5344 SE 115th Avenue</t>
  </si>
  <si>
    <t>5034221428</t>
  </si>
  <si>
    <t>2-8171</t>
  </si>
  <si>
    <t>Karen's Child Care</t>
  </si>
  <si>
    <t xml:space="preserve"> Karen</t>
  </si>
  <si>
    <t>Hastings</t>
  </si>
  <si>
    <t>10506 SE Powell Blvd</t>
  </si>
  <si>
    <t>5037606124</t>
  </si>
  <si>
    <t>RF052427</t>
  </si>
  <si>
    <t>2-8173</t>
  </si>
  <si>
    <t>Windsong Preschool</t>
  </si>
  <si>
    <t>12145 SE Flavel St</t>
  </si>
  <si>
    <t>5037629276</t>
  </si>
  <si>
    <t>PS600365</t>
  </si>
  <si>
    <t>2-8205</t>
  </si>
  <si>
    <t xml:space="preserve"> Mila</t>
  </si>
  <si>
    <t>16055 SE Mill St</t>
  </si>
  <si>
    <t>5039439603</t>
  </si>
  <si>
    <t>RF030726</t>
  </si>
  <si>
    <t>2-8213</t>
  </si>
  <si>
    <t>Ainsworth After School Association</t>
  </si>
  <si>
    <t>2425 SW Vista Ave</t>
  </si>
  <si>
    <t>5032239744</t>
  </si>
  <si>
    <t>CC000082</t>
  </si>
  <si>
    <t>2-8235</t>
  </si>
  <si>
    <t>Daddy Day Care</t>
  </si>
  <si>
    <t xml:space="preserve"> David</t>
  </si>
  <si>
    <t>Morris Sr</t>
  </si>
  <si>
    <t>7025 NE 29th Ave</t>
  </si>
  <si>
    <t>5032834216</t>
  </si>
  <si>
    <t>CF500815</t>
  </si>
  <si>
    <t>2-8251</t>
  </si>
  <si>
    <t>Georgy's Playcare</t>
  </si>
  <si>
    <t xml:space="preserve"> Georgina</t>
  </si>
  <si>
    <t>Warne</t>
  </si>
  <si>
    <t>222 N Bryant St</t>
  </si>
  <si>
    <t>97217-1706</t>
  </si>
  <si>
    <t>5032856175</t>
  </si>
  <si>
    <t>CF501857</t>
  </si>
  <si>
    <t>2-8256</t>
  </si>
  <si>
    <t>St John's Day Care</t>
  </si>
  <si>
    <t xml:space="preserve"> Luchia</t>
  </si>
  <si>
    <t>Tekle</t>
  </si>
  <si>
    <t>7423 N Ida Ave</t>
  </si>
  <si>
    <t>5038040948</t>
  </si>
  <si>
    <t>RF517938</t>
  </si>
  <si>
    <t>2-8257</t>
  </si>
  <si>
    <t>Lucy's Home Day Care</t>
  </si>
  <si>
    <t>Candela Jimenez</t>
  </si>
  <si>
    <t>1430 SE 179th Ave</t>
  </si>
  <si>
    <t>5032521932</t>
  </si>
  <si>
    <t>RF058105</t>
  </si>
  <si>
    <t>2-8266</t>
  </si>
  <si>
    <t>Cervantes</t>
  </si>
  <si>
    <t>118 Cedar Ln</t>
  </si>
  <si>
    <t>5039985084</t>
  </si>
  <si>
    <t>RF057363</t>
  </si>
  <si>
    <t>2-8292</t>
  </si>
  <si>
    <t xml:space="preserve"> Darlene</t>
  </si>
  <si>
    <t>Ray</t>
  </si>
  <si>
    <t>10012 SE Schiller St</t>
  </si>
  <si>
    <t>5037602337</t>
  </si>
  <si>
    <t>RF010996</t>
  </si>
  <si>
    <t>2-8296</t>
  </si>
  <si>
    <t>Kathy's Kids Preschool &amp; Childcare</t>
  </si>
  <si>
    <t xml:space="preserve"> Kathryn</t>
  </si>
  <si>
    <t>Jackson</t>
  </si>
  <si>
    <t>2178 NW 6th Pl</t>
  </si>
  <si>
    <t>5037585866</t>
  </si>
  <si>
    <t>RF011230</t>
  </si>
  <si>
    <t>2-8403</t>
  </si>
  <si>
    <t>Giving Tree Preschool LLC</t>
  </si>
  <si>
    <t xml:space="preserve"> Kellie</t>
  </si>
  <si>
    <t>Maledy</t>
  </si>
  <si>
    <t>3807 NE Rodney Ave</t>
  </si>
  <si>
    <t>5035016810</t>
  </si>
  <si>
    <t>CF501250</t>
  </si>
  <si>
    <t>2-8416</t>
  </si>
  <si>
    <t>Little Pandas Playschool</t>
  </si>
  <si>
    <t xml:space="preserve"> Pauline</t>
  </si>
  <si>
    <t>Carlson</t>
  </si>
  <si>
    <t>4334 NE 80th Ave</t>
  </si>
  <si>
    <t>9713522259</t>
  </si>
  <si>
    <t>CF051999</t>
  </si>
  <si>
    <t>2-8525</t>
  </si>
  <si>
    <t>Itty Bitty's Child Care</t>
  </si>
  <si>
    <t xml:space="preserve"> Candie</t>
  </si>
  <si>
    <t>White</t>
  </si>
  <si>
    <t>520 SE Juniper Ave</t>
  </si>
  <si>
    <t>97080-7851</t>
  </si>
  <si>
    <t>5039010665</t>
  </si>
  <si>
    <t>CF501226</t>
  </si>
  <si>
    <t>2-8579</t>
  </si>
  <si>
    <t>Early Learning Center - Laboratory School</t>
  </si>
  <si>
    <t>6975 SE Division St</t>
  </si>
  <si>
    <t>5035171082</t>
  </si>
  <si>
    <t>CC501938</t>
  </si>
  <si>
    <t>2-8595</t>
  </si>
  <si>
    <t>Groz</t>
  </si>
  <si>
    <t>1016 NE 104th Ave</t>
  </si>
  <si>
    <t>5039976520</t>
  </si>
  <si>
    <t>RF517448</t>
  </si>
  <si>
    <t>2-8601</t>
  </si>
  <si>
    <t>Vermont Hills - Rieke School</t>
  </si>
  <si>
    <t>1405 SW Vermont St</t>
  </si>
  <si>
    <t>5032904192</t>
  </si>
  <si>
    <t>CC000672</t>
  </si>
  <si>
    <t>2-8605</t>
  </si>
  <si>
    <t>Pockets Full of Posies</t>
  </si>
  <si>
    <t>3515 NE 14th Ave</t>
  </si>
  <si>
    <t>97212-2257</t>
  </si>
  <si>
    <t>5037044174</t>
  </si>
  <si>
    <t>CC501021</t>
  </si>
  <si>
    <t>2-8616</t>
  </si>
  <si>
    <t>Wild Lilac Child Development Community</t>
  </si>
  <si>
    <t>3829 SE 74th Ave</t>
  </si>
  <si>
    <t>5032363240</t>
  </si>
  <si>
    <t>CC502711</t>
  </si>
  <si>
    <t>2-8674</t>
  </si>
  <si>
    <t>Honor's Day Care</t>
  </si>
  <si>
    <t xml:space="preserve"> Honor</t>
  </si>
  <si>
    <t>Mosley</t>
  </si>
  <si>
    <t>8504 N Van Houten Ave</t>
  </si>
  <si>
    <t>97203-6078</t>
  </si>
  <si>
    <t>5032834186</t>
  </si>
  <si>
    <t>RF024841</t>
  </si>
  <si>
    <t>2-8696</t>
  </si>
  <si>
    <t>YMCA - Alameda</t>
  </si>
  <si>
    <t>2732 NE Fremont St</t>
  </si>
  <si>
    <t>5038492829</t>
  </si>
  <si>
    <t>CC001774</t>
  </si>
  <si>
    <t>2-8750</t>
  </si>
  <si>
    <t>Mt Tabor Preschool</t>
  </si>
  <si>
    <t>5441 SE Belmont St</t>
  </si>
  <si>
    <t>5039141988</t>
  </si>
  <si>
    <t>PS600260</t>
  </si>
  <si>
    <t>2-8767</t>
  </si>
  <si>
    <t>7618 SE 109th Ave</t>
  </si>
  <si>
    <t>5037601386</t>
  </si>
  <si>
    <t>RF517868</t>
  </si>
  <si>
    <t>2-8794</t>
  </si>
  <si>
    <t>Petit Pois Daycare</t>
  </si>
  <si>
    <t xml:space="preserve"> Fiona</t>
  </si>
  <si>
    <t>Brady</t>
  </si>
  <si>
    <t>7348 SW Corbett Ave</t>
  </si>
  <si>
    <t>5032081007</t>
  </si>
  <si>
    <t>CF501738</t>
  </si>
  <si>
    <t>2-8827</t>
  </si>
  <si>
    <t>Little Green School House</t>
  </si>
  <si>
    <t xml:space="preserve"> Lori</t>
  </si>
  <si>
    <t>Soltys</t>
  </si>
  <si>
    <t>4073 NE 12th Ave</t>
  </si>
  <si>
    <t>5032820474</t>
  </si>
  <si>
    <t>CF501808</t>
  </si>
  <si>
    <t>2-8838</t>
  </si>
  <si>
    <t>SUN Community School - Hartley Elementary</t>
  </si>
  <si>
    <t>701 NE 185th Pl</t>
  </si>
  <si>
    <t>97230-7103</t>
  </si>
  <si>
    <t>5036650134</t>
  </si>
  <si>
    <t>SA600664</t>
  </si>
  <si>
    <t>2-8890</t>
  </si>
  <si>
    <t xml:space="preserve"> Juana</t>
  </si>
  <si>
    <t>Silva-Narciso</t>
  </si>
  <si>
    <t>23300 W Arata Rd Unit 29</t>
  </si>
  <si>
    <t>5036674678</t>
  </si>
  <si>
    <t>RF521338</t>
  </si>
  <si>
    <t>2-8908</t>
  </si>
  <si>
    <t>Helping Hands Family Daycare &amp; Preschool Inc</t>
  </si>
  <si>
    <t xml:space="preserve"> Cherylynn</t>
  </si>
  <si>
    <t>Froehlich</t>
  </si>
  <si>
    <t>8250 N Wabash Ave</t>
  </si>
  <si>
    <t>5032479051</t>
  </si>
  <si>
    <t>CF051916</t>
  </si>
  <si>
    <t>2-8953</t>
  </si>
  <si>
    <t xml:space="preserve"> Thu Thao</t>
  </si>
  <si>
    <t>8375 SE Lambert St</t>
  </si>
  <si>
    <t>5032553083</t>
  </si>
  <si>
    <t>RF520623</t>
  </si>
  <si>
    <t>2-8960</t>
  </si>
  <si>
    <t xml:space="preserve"> Carol</t>
  </si>
  <si>
    <t>Fortner</t>
  </si>
  <si>
    <t>2950 SE 131st Ave</t>
  </si>
  <si>
    <t>5037610148</t>
  </si>
  <si>
    <t>RF055499</t>
  </si>
  <si>
    <t>2-8977</t>
  </si>
  <si>
    <t>Creative Minds Learning Centers - Sellwood</t>
  </si>
  <si>
    <t>7733 SE 13th Ave</t>
  </si>
  <si>
    <t>5032367053</t>
  </si>
  <si>
    <t>CC502142</t>
  </si>
  <si>
    <t>2-8994</t>
  </si>
  <si>
    <t>Penny's Play House</t>
  </si>
  <si>
    <t xml:space="preserve"> Penny</t>
  </si>
  <si>
    <t>Dobbins</t>
  </si>
  <si>
    <t>19116 NE Wasco Ct</t>
  </si>
  <si>
    <t>5036740756</t>
  </si>
  <si>
    <t>CF501755</t>
  </si>
  <si>
    <t>2-8998</t>
  </si>
  <si>
    <t>Panda Babies</t>
  </si>
  <si>
    <t xml:space="preserve"> Amber</t>
  </si>
  <si>
    <t>4400 NE 80th Ave</t>
  </si>
  <si>
    <t>97218-4216</t>
  </si>
  <si>
    <t>5037810442</t>
  </si>
  <si>
    <t>CF501372</t>
  </si>
  <si>
    <t>2-9012</t>
  </si>
  <si>
    <t>Mt Hood Community College Head Start - Russellville</t>
  </si>
  <si>
    <t>10420 E Burnside St</t>
  </si>
  <si>
    <t>5032628710</t>
  </si>
  <si>
    <t>CC052242</t>
  </si>
  <si>
    <t>2-9058</t>
  </si>
  <si>
    <t>The Nest Playschool</t>
  </si>
  <si>
    <t xml:space="preserve"> Christy</t>
  </si>
  <si>
    <t>Turner</t>
  </si>
  <si>
    <t>7815 SE 68th Ave</t>
  </si>
  <si>
    <t>97206-8052</t>
  </si>
  <si>
    <t>5039330238</t>
  </si>
  <si>
    <t>CF501972</t>
  </si>
  <si>
    <t>2-9076</t>
  </si>
  <si>
    <t>Rising Stars Early Learning Center</t>
  </si>
  <si>
    <t>7732 SE Aspen Summit Dr</t>
  </si>
  <si>
    <t>5037747827</t>
  </si>
  <si>
    <t>CC501880</t>
  </si>
  <si>
    <t>2-9088</t>
  </si>
  <si>
    <t>Rose City Day Nursery</t>
  </si>
  <si>
    <t>2200 NE 52nd Ave</t>
  </si>
  <si>
    <t>97213-2606</t>
  </si>
  <si>
    <t>5032824841</t>
  </si>
  <si>
    <t>CC000023</t>
  </si>
  <si>
    <t>2-9197</t>
  </si>
  <si>
    <t>Kiki's Kids</t>
  </si>
  <si>
    <t xml:space="preserve"> Markisha</t>
  </si>
  <si>
    <t>Bradley</t>
  </si>
  <si>
    <t>4608 N Haight Avenue</t>
  </si>
  <si>
    <t>5039439078</t>
  </si>
  <si>
    <t>2-9224</t>
  </si>
  <si>
    <t>In A Child's Path - Haskins</t>
  </si>
  <si>
    <t xml:space="preserve"> Anke</t>
  </si>
  <si>
    <t>Haskins</t>
  </si>
  <si>
    <t>3053 NE 66th Ave</t>
  </si>
  <si>
    <t>5032812273</t>
  </si>
  <si>
    <t>CF501259</t>
  </si>
  <si>
    <t>2-9268</t>
  </si>
  <si>
    <t>Albina Head Start - Benjamin M Priestley Center</t>
  </si>
  <si>
    <t>6841 N Interstate Ave</t>
  </si>
  <si>
    <t>5032835984</t>
  </si>
  <si>
    <t>CC052401</t>
  </si>
  <si>
    <t>2-9367</t>
  </si>
  <si>
    <t xml:space="preserve"> Yu Ying</t>
  </si>
  <si>
    <t>6416 SE 85th Ave</t>
  </si>
  <si>
    <t>5033172889</t>
  </si>
  <si>
    <t>RF519216</t>
  </si>
  <si>
    <t>2-9393</t>
  </si>
  <si>
    <t>Rubies Child Care</t>
  </si>
  <si>
    <t xml:space="preserve"> Ruby</t>
  </si>
  <si>
    <t>Jones</t>
  </si>
  <si>
    <t>637 N Lombard St</t>
  </si>
  <si>
    <t>97217-1575</t>
  </si>
  <si>
    <t>5038902180</t>
  </si>
  <si>
    <t>RF055440</t>
  </si>
  <si>
    <t>2-9405</t>
  </si>
  <si>
    <t>Zhuchenya</t>
  </si>
  <si>
    <t>6430 SE 128th Ave Apt 1</t>
  </si>
  <si>
    <t>97236-4693</t>
  </si>
  <si>
    <t>5039229863</t>
  </si>
  <si>
    <t>RF520125</t>
  </si>
  <si>
    <t>2-9408</t>
  </si>
  <si>
    <t>Jeanne's Daycare</t>
  </si>
  <si>
    <t xml:space="preserve"> Jeanne</t>
  </si>
  <si>
    <t>Heemeyer</t>
  </si>
  <si>
    <t>437 SW 9th Cir</t>
  </si>
  <si>
    <t>5038869371</t>
  </si>
  <si>
    <t>RF518913</t>
  </si>
  <si>
    <t>2-9414</t>
  </si>
  <si>
    <t>Joyful Noise - East</t>
  </si>
  <si>
    <t>911 NE 11th Ave</t>
  </si>
  <si>
    <t>5032304114</t>
  </si>
  <si>
    <t>CC501357</t>
  </si>
  <si>
    <t>2-9457</t>
  </si>
  <si>
    <t>PJA Kidspace</t>
  </si>
  <si>
    <t>9935 NW Durrett St</t>
  </si>
  <si>
    <t>97229</t>
  </si>
  <si>
    <t>5035353611</t>
  </si>
  <si>
    <t>CC501233</t>
  </si>
  <si>
    <t>2-9467</t>
  </si>
  <si>
    <t>Nancy's Day Care</t>
  </si>
  <si>
    <t xml:space="preserve"> Nancy</t>
  </si>
  <si>
    <t>Walker</t>
  </si>
  <si>
    <t>644 SE 141st Avenue</t>
  </si>
  <si>
    <t>5034211995</t>
  </si>
  <si>
    <t>2-9488</t>
  </si>
  <si>
    <t>Ascension Early Childhood Center</t>
  </si>
  <si>
    <t>1440 SE 182nd Ave</t>
  </si>
  <si>
    <t>97233-5009</t>
  </si>
  <si>
    <t>5036676750</t>
  </si>
  <si>
    <t>CC000858</t>
  </si>
  <si>
    <t>2-9581</t>
  </si>
  <si>
    <t>Vermont Hills - Buckman</t>
  </si>
  <si>
    <t>320 SE 16th Ave</t>
  </si>
  <si>
    <t>5034772630</t>
  </si>
  <si>
    <t>CC001181</t>
  </si>
  <si>
    <t>2-9593</t>
  </si>
  <si>
    <t>YMCA - Grout</t>
  </si>
  <si>
    <t>5038492608</t>
  </si>
  <si>
    <t>CC001961</t>
  </si>
  <si>
    <t>2-9660</t>
  </si>
  <si>
    <t>SUN Community School - Cesar Chavez</t>
  </si>
  <si>
    <t>5103 N Willis Blvd</t>
  </si>
  <si>
    <t>5039165666</t>
  </si>
  <si>
    <t>SA600330</t>
  </si>
  <si>
    <t>2-9662</t>
  </si>
  <si>
    <t>SUN Community School - Reynolds Middle</t>
  </si>
  <si>
    <t>1200 NE 201st Ave</t>
  </si>
  <si>
    <t>Fairview</t>
  </si>
  <si>
    <t>97024-9642</t>
  </si>
  <si>
    <t>5036658166</t>
  </si>
  <si>
    <t>SA600665</t>
  </si>
  <si>
    <t>2-9789</t>
  </si>
  <si>
    <t>Little Hands Garden School LLC</t>
  </si>
  <si>
    <t>Cowan</t>
  </si>
  <si>
    <t>3229 SE 57th Ave</t>
  </si>
  <si>
    <t>97206-2014</t>
  </si>
  <si>
    <t>5034815189</t>
  </si>
  <si>
    <t>CF502799</t>
  </si>
  <si>
    <t>2-9794</t>
  </si>
  <si>
    <t>Darlenes Kid Zone</t>
  </si>
  <si>
    <t>Herrera</t>
  </si>
  <si>
    <t>3114 NE 80th Ave</t>
  </si>
  <si>
    <t>5032516993</t>
  </si>
  <si>
    <t>RF058648</t>
  </si>
  <si>
    <t>2-9811</t>
  </si>
  <si>
    <t>Ginger's Joyful Day Care</t>
  </si>
  <si>
    <t xml:space="preserve"> Ginger</t>
  </si>
  <si>
    <t>Huckins</t>
  </si>
  <si>
    <t>16308 SE Stephens St</t>
  </si>
  <si>
    <t>97233-4136</t>
  </si>
  <si>
    <t>5037603635</t>
  </si>
  <si>
    <t>CF501907</t>
  </si>
  <si>
    <t>2-9834</t>
  </si>
  <si>
    <t>ChildRoots Center for Young Children</t>
  </si>
  <si>
    <t>50 SE 17th Ave</t>
  </si>
  <si>
    <t>5032358312</t>
  </si>
  <si>
    <t>CC501619</t>
  </si>
  <si>
    <t>2-9835</t>
  </si>
  <si>
    <t xml:space="preserve"> Sang</t>
  </si>
  <si>
    <t>Pham</t>
  </si>
  <si>
    <t>1928 NE 91st Ave</t>
  </si>
  <si>
    <t>5032560597</t>
  </si>
  <si>
    <t>RF031332</t>
  </si>
  <si>
    <t>2-9838</t>
  </si>
  <si>
    <t>Feng Zhu He</t>
  </si>
  <si>
    <t xml:space="preserve"> Feng Zhu</t>
  </si>
  <si>
    <t>He</t>
  </si>
  <si>
    <t>4726 SE 108th PL</t>
  </si>
  <si>
    <t>97266-3419</t>
  </si>
  <si>
    <t>9712552847</t>
  </si>
  <si>
    <t>RF521598</t>
  </si>
  <si>
    <t>2-9870</t>
  </si>
  <si>
    <t>North Portland Montessori School</t>
  </si>
  <si>
    <t>Hanna</t>
  </si>
  <si>
    <t>7107 N Albina Ave</t>
  </si>
  <si>
    <t>97217-1607</t>
  </si>
  <si>
    <t>5037046231</t>
  </si>
  <si>
    <t>CF501834</t>
  </si>
  <si>
    <t>2-9875</t>
  </si>
  <si>
    <t>Dyntu</t>
  </si>
  <si>
    <t>3449 SW Wonderview Ave</t>
  </si>
  <si>
    <t>5034928100</t>
  </si>
  <si>
    <t>RF054981</t>
  </si>
  <si>
    <t>2-9902</t>
  </si>
  <si>
    <t>Stephenson Children's Care Association</t>
  </si>
  <si>
    <t>2627 SW Stephenson St</t>
  </si>
  <si>
    <t>5032458458</t>
  </si>
  <si>
    <t>CC001104</t>
  </si>
  <si>
    <t>2-9910</t>
  </si>
  <si>
    <t>PJA Kidsplace</t>
  </si>
  <si>
    <t>11536 NW Skyline Blvd</t>
  </si>
  <si>
    <t>5035353612</t>
  </si>
  <si>
    <t>CC501232</t>
  </si>
  <si>
    <t>2-9963</t>
  </si>
  <si>
    <t>Three Little Stars Child Care</t>
  </si>
  <si>
    <t>Irving</t>
  </si>
  <si>
    <t>3324 NE 18th Ave</t>
  </si>
  <si>
    <t>5034733990</t>
  </si>
  <si>
    <t>CF501162</t>
  </si>
  <si>
    <t>2-9973</t>
  </si>
  <si>
    <t>Orlovskaya</t>
  </si>
  <si>
    <t>2804 SE 111th Ave</t>
  </si>
  <si>
    <t>97266-1108</t>
  </si>
  <si>
    <t>9713408733</t>
  </si>
  <si>
    <t>RF519045</t>
  </si>
  <si>
    <t>2-9974</t>
  </si>
  <si>
    <t>Young Wonders Preschool</t>
  </si>
  <si>
    <t xml:space="preserve"> Christine</t>
  </si>
  <si>
    <t>Whitmore</t>
  </si>
  <si>
    <t>4324 NE 17th Ave</t>
  </si>
  <si>
    <t>5032813819</t>
  </si>
  <si>
    <t>CF500805</t>
  </si>
  <si>
    <t>2-10013</t>
  </si>
  <si>
    <t>Little Friends Childcare</t>
  </si>
  <si>
    <t xml:space="preserve"> Jenny</t>
  </si>
  <si>
    <t>Andrehsen</t>
  </si>
  <si>
    <t>1703 SE Regner Rd</t>
  </si>
  <si>
    <t>97080-7245</t>
  </si>
  <si>
    <t>5039134309</t>
  </si>
  <si>
    <t>CF501249</t>
  </si>
  <si>
    <t>2-10029</t>
  </si>
  <si>
    <t>Albina Early Head Start - Avel Gordly Center</t>
  </si>
  <si>
    <t>911 N Skidmore St</t>
  </si>
  <si>
    <t>5032369389</t>
  </si>
  <si>
    <t>CC501596</t>
  </si>
  <si>
    <t>2-10089</t>
  </si>
  <si>
    <t>SUN Community School - Jason Lee K-8</t>
  </si>
  <si>
    <t>2222 NE 92nd Ave</t>
  </si>
  <si>
    <t>97220-4311</t>
  </si>
  <si>
    <t>5039166144</t>
  </si>
  <si>
    <t>SA600666</t>
  </si>
  <si>
    <t>2-10094</t>
  </si>
  <si>
    <t>RKM Early Learning, Inc. dba Grandma's Place at Center Village</t>
  </si>
  <si>
    <t>5845 NE Hoyt St Ste 100</t>
  </si>
  <si>
    <t>5032380123</t>
  </si>
  <si>
    <t>CC503184</t>
  </si>
  <si>
    <t>2-10104</t>
  </si>
  <si>
    <t>Ramirez</t>
  </si>
  <si>
    <t>5872 SE Harney Dr Apt E</t>
  </si>
  <si>
    <t>5037711574</t>
  </si>
  <si>
    <t>RF520756</t>
  </si>
  <si>
    <t>2-10113</t>
  </si>
  <si>
    <t>My Little Waiting Room at Providence Portland</t>
  </si>
  <si>
    <t>4805 NE Glisan St</t>
  </si>
  <si>
    <t>97213-2933</t>
  </si>
  <si>
    <t>5032155400</t>
  </si>
  <si>
    <t>CC502683</t>
  </si>
  <si>
    <t>2-10138</t>
  </si>
  <si>
    <t>Rozhik</t>
  </si>
  <si>
    <t>3350 SE 115th Ave Apt 6</t>
  </si>
  <si>
    <t>97266-1771</t>
  </si>
  <si>
    <t>5038162834</t>
  </si>
  <si>
    <t>RF056411</t>
  </si>
  <si>
    <t>2-10157</t>
  </si>
  <si>
    <t>YMCA - Vernon</t>
  </si>
  <si>
    <t>2044 NE Killingsworth St</t>
  </si>
  <si>
    <t>5038492816</t>
  </si>
  <si>
    <t>CC501380</t>
  </si>
  <si>
    <t>2-102</t>
  </si>
  <si>
    <t>SUN Community School - Boise-Eliot</t>
  </si>
  <si>
    <t>620 N Fremont St</t>
  </si>
  <si>
    <t>5039166171</t>
  </si>
  <si>
    <t>SA600334</t>
  </si>
  <si>
    <t>2-10206</t>
  </si>
  <si>
    <t>Friendly House, Inc.</t>
  </si>
  <si>
    <t>1737 NW 26th Ave</t>
  </si>
  <si>
    <t>CC001605</t>
  </si>
  <si>
    <t>2-10240</t>
  </si>
  <si>
    <t>Trina's Home Childcare</t>
  </si>
  <si>
    <t xml:space="preserve"> Trina</t>
  </si>
  <si>
    <t>Nichols-Reyes</t>
  </si>
  <si>
    <t>1435 SE 148th Ave</t>
  </si>
  <si>
    <t>5038219758</t>
  </si>
  <si>
    <t>CF501381</t>
  </si>
  <si>
    <t>2-10322</t>
  </si>
  <si>
    <t>Suzanne's Family Childcare</t>
  </si>
  <si>
    <t xml:space="preserve"> Suzanne</t>
  </si>
  <si>
    <t>Little</t>
  </si>
  <si>
    <t>8920 SW 9th Dr</t>
  </si>
  <si>
    <t>5037536173</t>
  </si>
  <si>
    <t>RF520790</t>
  </si>
  <si>
    <t>2-10338</t>
  </si>
  <si>
    <t>Lotus Heart Preschool</t>
  </si>
  <si>
    <t>5406 SW Iowa St</t>
  </si>
  <si>
    <t>5034526148</t>
  </si>
  <si>
    <t>PS600042</t>
  </si>
  <si>
    <t>2-10342</t>
  </si>
  <si>
    <t>Stepping Stone Day School Center Inc</t>
  </si>
  <si>
    <t>260 SW Towle Ave</t>
  </si>
  <si>
    <t>5036651213</t>
  </si>
  <si>
    <t>CC000927</t>
  </si>
  <si>
    <t>2-1036</t>
  </si>
  <si>
    <t>Easy Spirit Child Care LLC</t>
  </si>
  <si>
    <t>Ferguson</t>
  </si>
  <si>
    <t>2144 N Webster St</t>
  </si>
  <si>
    <t>5032892763</t>
  </si>
  <si>
    <t>CF500917</t>
  </si>
  <si>
    <t>2-10360</t>
  </si>
  <si>
    <t xml:space="preserve"> Chau</t>
  </si>
  <si>
    <t>12536 SE Foster Rd</t>
  </si>
  <si>
    <t>5037615510</t>
  </si>
  <si>
    <t>RF055845</t>
  </si>
  <si>
    <t>2-10367</t>
  </si>
  <si>
    <t xml:space="preserve"> Angel</t>
  </si>
  <si>
    <t>Fogh</t>
  </si>
  <si>
    <t>3429 SE 162nd Avenue</t>
  </si>
  <si>
    <t>9713882554</t>
  </si>
  <si>
    <t>2-10419</t>
  </si>
  <si>
    <t>Smiling Faces Day Care</t>
  </si>
  <si>
    <t xml:space="preserve"> Danetta</t>
  </si>
  <si>
    <t>Banks</t>
  </si>
  <si>
    <t>5523 NE 27th Ave</t>
  </si>
  <si>
    <t>5032849119</t>
  </si>
  <si>
    <t>RF058788</t>
  </si>
  <si>
    <t>2-10433</t>
  </si>
  <si>
    <t>Butterflies n Me Child Care Inc</t>
  </si>
  <si>
    <t xml:space="preserve"> Debora</t>
  </si>
  <si>
    <t>Ploegman</t>
  </si>
  <si>
    <t>615 SE 84th Ave</t>
  </si>
  <si>
    <t>5032571441</t>
  </si>
  <si>
    <t>RF021132</t>
  </si>
  <si>
    <t>2-10470</t>
  </si>
  <si>
    <t>SUN Community School - King</t>
  </si>
  <si>
    <t>4906 NE 6th Ave</t>
  </si>
  <si>
    <t>5039166456</t>
  </si>
  <si>
    <t>SA600336</t>
  </si>
  <si>
    <t>2-10474</t>
  </si>
  <si>
    <t>Portland Parks &amp; Recreation - Mt. Scott Community Center</t>
  </si>
  <si>
    <t>5530 SE 72nd Ave</t>
  </si>
  <si>
    <t>5038233183</t>
  </si>
  <si>
    <t>2-10534</t>
  </si>
  <si>
    <t>Markham Children's Care Association, Inc.</t>
  </si>
  <si>
    <t>5032451094</t>
  </si>
  <si>
    <t>CC052353</t>
  </si>
  <si>
    <t>2-10558</t>
  </si>
  <si>
    <t>Jump For Joy Christian, LLC</t>
  </si>
  <si>
    <t>4635 NE 9th Ave</t>
  </si>
  <si>
    <t>5032658202</t>
  </si>
  <si>
    <t>CC502107</t>
  </si>
  <si>
    <t>2-10613</t>
  </si>
  <si>
    <t>Avila Razo</t>
  </si>
  <si>
    <t>222 SE 205th Pl</t>
  </si>
  <si>
    <t>9713228009</t>
  </si>
  <si>
    <t>RF520665</t>
  </si>
  <si>
    <t>2-10643</t>
  </si>
  <si>
    <t xml:space="preserve"> Liliya</t>
  </si>
  <si>
    <t>Suprun</t>
  </si>
  <si>
    <t>128 SE 162nd Ave Apt 22</t>
  </si>
  <si>
    <t>5032687808</t>
  </si>
  <si>
    <t>RF521501</t>
  </si>
  <si>
    <t>2-10660</t>
  </si>
  <si>
    <t xml:space="preserve"> Naw</t>
  </si>
  <si>
    <t>Sila</t>
  </si>
  <si>
    <t>18244 SE Pine St Apt 1</t>
  </si>
  <si>
    <t>97233-4898</t>
  </si>
  <si>
    <t>5038756597</t>
  </si>
  <si>
    <t>RF522377</t>
  </si>
  <si>
    <t>2-10677</t>
  </si>
  <si>
    <t>Mt Hood Community College Head Start - Cascade Crossing</t>
  </si>
  <si>
    <t>10619 E Burnside St</t>
  </si>
  <si>
    <t>5034087139</t>
  </si>
  <si>
    <t>CC502698</t>
  </si>
  <si>
    <t>2-10703</t>
  </si>
  <si>
    <t>Portland Parks &amp; Recreation - Matt Dishman Community Center</t>
  </si>
  <si>
    <t>77 NE Knott Street</t>
  </si>
  <si>
    <t>5038233673</t>
  </si>
  <si>
    <t>2-10714</t>
  </si>
  <si>
    <t>16048 SE Flavel Dr</t>
  </si>
  <si>
    <t>5037623944</t>
  </si>
  <si>
    <t>RF057922</t>
  </si>
  <si>
    <t>2-10733</t>
  </si>
  <si>
    <t xml:space="preserve"> Lidiia</t>
  </si>
  <si>
    <t>Lazurka</t>
  </si>
  <si>
    <t>1736 NE 155th Ave</t>
  </si>
  <si>
    <t>97230-5316</t>
  </si>
  <si>
    <t>5037549028</t>
  </si>
  <si>
    <t>RF522170</t>
  </si>
  <si>
    <t>2-10737</t>
  </si>
  <si>
    <t>Schoolita Alegria</t>
  </si>
  <si>
    <t>1814 NE 33rd Ave</t>
  </si>
  <si>
    <t>5032885574</t>
  </si>
  <si>
    <t>CC001795</t>
  </si>
  <si>
    <t>2-1075</t>
  </si>
  <si>
    <t>SUN Community School - Bridger</t>
  </si>
  <si>
    <t>5039166336</t>
  </si>
  <si>
    <t>SA600332</t>
  </si>
  <si>
    <t>2-10750</t>
  </si>
  <si>
    <t>Albina Head Start - Waters, Gladys Center</t>
  </si>
  <si>
    <t>111 NE Failing St</t>
  </si>
  <si>
    <t>5032811901</t>
  </si>
  <si>
    <t>CC001424</t>
  </si>
  <si>
    <t>2-10812</t>
  </si>
  <si>
    <t>We Village Pearl</t>
  </si>
  <si>
    <t>1024 NW Glisan St</t>
  </si>
  <si>
    <t>5039355590</t>
  </si>
  <si>
    <t>CC501894</t>
  </si>
  <si>
    <t>2-10814</t>
  </si>
  <si>
    <t>Sunshine Center Montessori Preschool</t>
  </si>
  <si>
    <t xml:space="preserve"> Troy</t>
  </si>
  <si>
    <t>Tate</t>
  </si>
  <si>
    <t>1542 N Killingsworth St</t>
  </si>
  <si>
    <t>5032829460</t>
  </si>
  <si>
    <t>CF501466</t>
  </si>
  <si>
    <t>2-10831</t>
  </si>
  <si>
    <t xml:space="preserve"> Man Fong</t>
  </si>
  <si>
    <t>Yan</t>
  </si>
  <si>
    <t>9923 SE Hult St</t>
  </si>
  <si>
    <t>5039805916</t>
  </si>
  <si>
    <t>RF519527</t>
  </si>
  <si>
    <t>2-10865</t>
  </si>
  <si>
    <t>Laugh &amp; Learn Childcare</t>
  </si>
  <si>
    <t xml:space="preserve"> Rabecca</t>
  </si>
  <si>
    <t>Whalen</t>
  </si>
  <si>
    <t>23445 NE Glisan St</t>
  </si>
  <si>
    <t>97060-2709</t>
  </si>
  <si>
    <t>5033173811</t>
  </si>
  <si>
    <t>CF503110</t>
  </si>
  <si>
    <t>2-10867</t>
  </si>
  <si>
    <t>Grandma's Place - Rose Quarter</t>
  </si>
  <si>
    <t>1730 N Flint Ave</t>
  </si>
  <si>
    <t>5032816800</t>
  </si>
  <si>
    <t>CC052323</t>
  </si>
  <si>
    <t>2-1087</t>
  </si>
  <si>
    <t xml:space="preserve"> Yong</t>
  </si>
  <si>
    <t>4050 SE 139th Ave</t>
  </si>
  <si>
    <t>9719989223</t>
  </si>
  <si>
    <t>RF519943</t>
  </si>
  <si>
    <t>2-10896</t>
  </si>
  <si>
    <t>YMCA - Y's Choice Child Development Center</t>
  </si>
  <si>
    <t>511 SE 60th Ave</t>
  </si>
  <si>
    <t>5032317277</t>
  </si>
  <si>
    <t>CC001302</t>
  </si>
  <si>
    <t>2-10901</t>
  </si>
  <si>
    <t>Lorenza's Childcare</t>
  </si>
  <si>
    <t xml:space="preserve"> Lorenza</t>
  </si>
  <si>
    <t>Mendoza</t>
  </si>
  <si>
    <t>1749 SE 112th Ave</t>
  </si>
  <si>
    <t>5034080193</t>
  </si>
  <si>
    <t>CF502852</t>
  </si>
  <si>
    <t>2-10906</t>
  </si>
  <si>
    <t xml:space="preserve"> Dionne</t>
  </si>
  <si>
    <t>Branch</t>
  </si>
  <si>
    <t>315 N Alberta Street APT#23</t>
  </si>
  <si>
    <t>5032675452</t>
  </si>
  <si>
    <t>2-10908</t>
  </si>
  <si>
    <t>Cathedral Park Preschool</t>
  </si>
  <si>
    <t>5032832714</t>
  </si>
  <si>
    <t>PS600036</t>
  </si>
  <si>
    <t>2-10919</t>
  </si>
  <si>
    <t>Puddletown School</t>
  </si>
  <si>
    <t>7220 SE Cesar Chavez Blvd</t>
  </si>
  <si>
    <t>5032338069</t>
  </si>
  <si>
    <t>CC501468</t>
  </si>
  <si>
    <t>2-10932</t>
  </si>
  <si>
    <t>SUN Community School - Madison High</t>
  </si>
  <si>
    <t>5039165220</t>
  </si>
  <si>
    <t>SA600346</t>
  </si>
  <si>
    <t>2-10958</t>
  </si>
  <si>
    <t>Cynthia's Busy Bee's Childcare</t>
  </si>
  <si>
    <t>Diggs Kennedy</t>
  </si>
  <si>
    <t>4832 N Hunt St</t>
  </si>
  <si>
    <t>5038905240</t>
  </si>
  <si>
    <t>RF055670</t>
  </si>
  <si>
    <t>2-1100</t>
  </si>
  <si>
    <t>Josefa's Child Care</t>
  </si>
  <si>
    <t xml:space="preserve"> Josefa</t>
  </si>
  <si>
    <t>Guevara</t>
  </si>
  <si>
    <t>10618 NE Wygant St Apt C</t>
  </si>
  <si>
    <t>5032579654</t>
  </si>
  <si>
    <t>RF520884</t>
  </si>
  <si>
    <t>2-11017</t>
  </si>
  <si>
    <t>Lil Roo's Playhouse</t>
  </si>
  <si>
    <t xml:space="preserve"> Kristen</t>
  </si>
  <si>
    <t>Gray</t>
  </si>
  <si>
    <t>9536 N Syracuse St</t>
  </si>
  <si>
    <t>5032890809</t>
  </si>
  <si>
    <t>RF032485</t>
  </si>
  <si>
    <t>2-11026</t>
  </si>
  <si>
    <t>Toni's Daycare</t>
  </si>
  <si>
    <t xml:space="preserve"> Toni</t>
  </si>
  <si>
    <t>Fisher</t>
  </si>
  <si>
    <t>6337 N Vancouver Ave</t>
  </si>
  <si>
    <t>5032852342</t>
  </si>
  <si>
    <t>RF023993</t>
  </si>
  <si>
    <t>2-1103</t>
  </si>
  <si>
    <t>Tots 2 Teens Daycare</t>
  </si>
  <si>
    <t xml:space="preserve"> Correy</t>
  </si>
  <si>
    <t>24033 SE Oak St</t>
  </si>
  <si>
    <t>97030-8513</t>
  </si>
  <si>
    <t>5034072642</t>
  </si>
  <si>
    <t>RF521398</t>
  </si>
  <si>
    <t>2-11038</t>
  </si>
  <si>
    <t>Child's Reach</t>
  </si>
  <si>
    <t xml:space="preserve"> Rhobley</t>
  </si>
  <si>
    <t>Cotton</t>
  </si>
  <si>
    <t>7715 N Dwight Ave</t>
  </si>
  <si>
    <t>5035284538</t>
  </si>
  <si>
    <t>CF500981</t>
  </si>
  <si>
    <t>2-11080</t>
  </si>
  <si>
    <t>Childpeace Montessori School</t>
  </si>
  <si>
    <t>1516 NW Thurman St</t>
  </si>
  <si>
    <t>97209-2517</t>
  </si>
  <si>
    <t>5032221197</t>
  </si>
  <si>
    <t>CC501039</t>
  </si>
  <si>
    <t>2-11090</t>
  </si>
  <si>
    <t>Wildwood Preschool, LLC</t>
  </si>
  <si>
    <t>7426 SW 53rd Ave</t>
  </si>
  <si>
    <t>5032461034</t>
  </si>
  <si>
    <t>PS600045</t>
  </si>
  <si>
    <t>2-11098</t>
  </si>
  <si>
    <t>Kid Zone</t>
  </si>
  <si>
    <t xml:space="preserve"> Deborah</t>
  </si>
  <si>
    <t>Sparkman</t>
  </si>
  <si>
    <t>833 NE 197th Ave</t>
  </si>
  <si>
    <t>5036181145</t>
  </si>
  <si>
    <t>RF517200</t>
  </si>
  <si>
    <t>2-11109</t>
  </si>
  <si>
    <t>SUN Community School - HB Lee Middle</t>
  </si>
  <si>
    <t>1121 NE 172nd Ave</t>
  </si>
  <si>
    <t>5032555686</t>
  </si>
  <si>
    <t>SA600298</t>
  </si>
  <si>
    <t>2-11115</t>
  </si>
  <si>
    <t>Mama's Helper in Home Childcare</t>
  </si>
  <si>
    <t xml:space="preserve"> Anita</t>
  </si>
  <si>
    <t>Lord</t>
  </si>
  <si>
    <t>324 SE 83rd Ave</t>
  </si>
  <si>
    <t>5032565937</t>
  </si>
  <si>
    <t>RF054223</t>
  </si>
  <si>
    <t>2-11130</t>
  </si>
  <si>
    <t>KCE Champions - Ventura Park Elementary</t>
  </si>
  <si>
    <t>145 SE 117th Ave</t>
  </si>
  <si>
    <t>5032522098</t>
  </si>
  <si>
    <t>CC001779</t>
  </si>
  <si>
    <t>2-11157</t>
  </si>
  <si>
    <t>Volunteers of America Oregon Family Relief Nursery</t>
  </si>
  <si>
    <t>234 SE 7th Ave</t>
  </si>
  <si>
    <t>5032368492</t>
  </si>
  <si>
    <t>CC002211</t>
  </si>
  <si>
    <t>2-11159</t>
  </si>
  <si>
    <t>Tana's Daycare</t>
  </si>
  <si>
    <t xml:space="preserve"> Tana</t>
  </si>
  <si>
    <t>Huwa</t>
  </si>
  <si>
    <t>6930 SE Rhone St</t>
  </si>
  <si>
    <t>97206-3670</t>
  </si>
  <si>
    <t>9713447370</t>
  </si>
  <si>
    <t>RF057381</t>
  </si>
  <si>
    <t>2-11172</t>
  </si>
  <si>
    <t>Youngset Preschool</t>
  </si>
  <si>
    <t>1838 SW Jefferson St Attn:  President</t>
  </si>
  <si>
    <t>5032210224</t>
  </si>
  <si>
    <t>PS600029</t>
  </si>
  <si>
    <t>2-11208</t>
  </si>
  <si>
    <t>KCE Champions - Cherry Park</t>
  </si>
  <si>
    <t>1930 SE 104th Ave</t>
  </si>
  <si>
    <t>5034080724</t>
  </si>
  <si>
    <t>CC052402</t>
  </si>
  <si>
    <t>2-11219</t>
  </si>
  <si>
    <t>David Douglas Child Development Center</t>
  </si>
  <si>
    <t>1400 SE 135th Ave</t>
  </si>
  <si>
    <t>5032618470</t>
  </si>
  <si>
    <t>CC002062</t>
  </si>
  <si>
    <t>2-11242</t>
  </si>
  <si>
    <t>Neighborhood House Head Start - Markham</t>
  </si>
  <si>
    <t>5034326773</t>
  </si>
  <si>
    <t>PS600222</t>
  </si>
  <si>
    <t>2-11270</t>
  </si>
  <si>
    <t>Albina Head Start  - Maya Angelou</t>
  </si>
  <si>
    <t>4010 N Borthwick Ave</t>
  </si>
  <si>
    <t>5032492886</t>
  </si>
  <si>
    <t>CC001655</t>
  </si>
  <si>
    <t>2-11289</t>
  </si>
  <si>
    <t>Mt Hood Community College Head Start - North Powellhurst</t>
  </si>
  <si>
    <t>97233-1729</t>
  </si>
  <si>
    <t>5035953868</t>
  </si>
  <si>
    <t>CC502704</t>
  </si>
  <si>
    <t>2-11304</t>
  </si>
  <si>
    <t>Holy Redeemer Pre Kindergarten and Beyond the Classroom</t>
  </si>
  <si>
    <t>127 N Rosa Parks Way</t>
  </si>
  <si>
    <t>5032835197</t>
  </si>
  <si>
    <t>CC501047</t>
  </si>
  <si>
    <t>2-11334</t>
  </si>
  <si>
    <t xml:space="preserve"> Thuan</t>
  </si>
  <si>
    <t>7907 SE Henry St</t>
  </si>
  <si>
    <t>5035156450</t>
  </si>
  <si>
    <t>RF521673</t>
  </si>
  <si>
    <t>2-11377</t>
  </si>
  <si>
    <t>Art 4 Life - Winterhaven</t>
  </si>
  <si>
    <t>3830 SE 14th Ave</t>
  </si>
  <si>
    <t>5039166200</t>
  </si>
  <si>
    <t>CC501477</t>
  </si>
  <si>
    <t>2-11384</t>
  </si>
  <si>
    <t xml:space="preserve"> Yelena</t>
  </si>
  <si>
    <t>Kolesnichenko</t>
  </si>
  <si>
    <t>12445 SE Stephens St</t>
  </si>
  <si>
    <t>5032534244</t>
  </si>
  <si>
    <t>RF036814</t>
  </si>
  <si>
    <t>2-11410</t>
  </si>
  <si>
    <t xml:space="preserve"> Lap</t>
  </si>
  <si>
    <t>17155 SE Alder St</t>
  </si>
  <si>
    <t>5035162145</t>
  </si>
  <si>
    <t>RF522432</t>
  </si>
  <si>
    <t>2-11413</t>
  </si>
  <si>
    <t>Blue Skies and Butterflies-Portland</t>
  </si>
  <si>
    <t>707 SW Taylors Ferry Rd</t>
  </si>
  <si>
    <t>9718885014</t>
  </si>
  <si>
    <t>CC502706</t>
  </si>
  <si>
    <t>2-11488</t>
  </si>
  <si>
    <t>Boys &amp; Girls Clubs of Portland Metropolitan Area - Blazers Club</t>
  </si>
  <si>
    <t>5250 NE MLK Jr Blvd</t>
  </si>
  <si>
    <t>5032828480</t>
  </si>
  <si>
    <t>SA600248</t>
  </si>
  <si>
    <t>2-11497</t>
  </si>
  <si>
    <t>Pleshakov</t>
  </si>
  <si>
    <t>2024 SE 176th Ave</t>
  </si>
  <si>
    <t>5039744010</t>
  </si>
  <si>
    <t>RF018246</t>
  </si>
  <si>
    <t>2-11501</t>
  </si>
  <si>
    <t>St Clare Before and After School Care</t>
  </si>
  <si>
    <t>1807 SW Freeman St</t>
  </si>
  <si>
    <t>5032448747</t>
  </si>
  <si>
    <t>CC000542</t>
  </si>
  <si>
    <t>2-11543</t>
  </si>
  <si>
    <t>Sandy's Child Care</t>
  </si>
  <si>
    <t>Thomas</t>
  </si>
  <si>
    <t>3311 SE 1st Street</t>
  </si>
  <si>
    <t>5037561437</t>
  </si>
  <si>
    <t>2-11556</t>
  </si>
  <si>
    <t>Albina Head Start - Charlotte Lewis &amp; McKinley Burt Center</t>
  </si>
  <si>
    <t>4919 NE 17th Ave</t>
  </si>
  <si>
    <t>5032829341</t>
  </si>
  <si>
    <t>CC052139</t>
  </si>
  <si>
    <t>2-11561</t>
  </si>
  <si>
    <t>Kings Kids at Portland Adventist Elementary School (PAES)</t>
  </si>
  <si>
    <t>3990 NW 1st St</t>
  </si>
  <si>
    <t>5036654102</t>
  </si>
  <si>
    <t>CC000593</t>
  </si>
  <si>
    <t>2-11620</t>
  </si>
  <si>
    <t>Christina's Child Care</t>
  </si>
  <si>
    <t xml:space="preserve"> Christina</t>
  </si>
  <si>
    <t>Hurtado</t>
  </si>
  <si>
    <t>1904 SE 148th Ave</t>
  </si>
  <si>
    <t>5037162478</t>
  </si>
  <si>
    <t>RF521742</t>
  </si>
  <si>
    <t>2-11673</t>
  </si>
  <si>
    <t>Happie Feet Child Care</t>
  </si>
  <si>
    <t xml:space="preserve"> Lenora</t>
  </si>
  <si>
    <t>Cason</t>
  </si>
  <si>
    <t>10510 NE Holladay Street</t>
  </si>
  <si>
    <t>5033581542</t>
  </si>
  <si>
    <t>2-11690</t>
  </si>
  <si>
    <t xml:space="preserve"> Daniila</t>
  </si>
  <si>
    <t>Radukan</t>
  </si>
  <si>
    <t>14922 SE Main St</t>
  </si>
  <si>
    <t>5034846654</t>
  </si>
  <si>
    <t>RF520179</t>
  </si>
  <si>
    <t>2-11714</t>
  </si>
  <si>
    <t>SUN Community School - Harrison Park</t>
  </si>
  <si>
    <t>2225 SE 87th Ave</t>
  </si>
  <si>
    <t>5039165700</t>
  </si>
  <si>
    <t>SA600329</t>
  </si>
  <si>
    <t>2-11754</t>
  </si>
  <si>
    <t>Tumbleweed Infant House</t>
  </si>
  <si>
    <t xml:space="preserve"> Birgit</t>
  </si>
  <si>
    <t>Anderson</t>
  </si>
  <si>
    <t>7217 SE 70th Ave</t>
  </si>
  <si>
    <t>97206-7925</t>
  </si>
  <si>
    <t>9715063625</t>
  </si>
  <si>
    <t>CF503079</t>
  </si>
  <si>
    <t>2-11785</t>
  </si>
  <si>
    <t>The Homestead Schoolhouse LLC</t>
  </si>
  <si>
    <t xml:space="preserve"> Keli</t>
  </si>
  <si>
    <t>Cronen</t>
  </si>
  <si>
    <t>4121 SE Woodstock Blvd</t>
  </si>
  <si>
    <t>5039707168</t>
  </si>
  <si>
    <t>CF501510</t>
  </si>
  <si>
    <t>2-11786</t>
  </si>
  <si>
    <t>SUN Community School - Sabin</t>
  </si>
  <si>
    <t>5039166181</t>
  </si>
  <si>
    <t>SA600352</t>
  </si>
  <si>
    <t>2-11824</t>
  </si>
  <si>
    <t xml:space="preserve"> Marisol</t>
  </si>
  <si>
    <t>Arias</t>
  </si>
  <si>
    <t>2307 SE 112th Ave</t>
  </si>
  <si>
    <t>5037620386</t>
  </si>
  <si>
    <t>RF518944</t>
  </si>
  <si>
    <t>2-11840</t>
  </si>
  <si>
    <t>Zavalina</t>
  </si>
  <si>
    <t>2319 NW 1st St</t>
  </si>
  <si>
    <t>5035155093</t>
  </si>
  <si>
    <t>RF052923</t>
  </si>
  <si>
    <t>2-11861</t>
  </si>
  <si>
    <t>SUN Community School - Mill Park Elementary School</t>
  </si>
  <si>
    <t>1900 SE 117th Ave</t>
  </si>
  <si>
    <t>97216-3906</t>
  </si>
  <si>
    <t>5032566507</t>
  </si>
  <si>
    <t>SA600661</t>
  </si>
  <si>
    <t>2-11867</t>
  </si>
  <si>
    <t>Vermont Hills - Astor</t>
  </si>
  <si>
    <t>5601 N Yale St</t>
  </si>
  <si>
    <t>5033470419</t>
  </si>
  <si>
    <t>CC501628</t>
  </si>
  <si>
    <t>2-1187</t>
  </si>
  <si>
    <t>Cedarwood Waldorf School</t>
  </si>
  <si>
    <t>3030 SW 2nd Ave</t>
  </si>
  <si>
    <t>5032451477</t>
  </si>
  <si>
    <t>CC502675</t>
  </si>
  <si>
    <t>2-11873</t>
  </si>
  <si>
    <t>Columbia Christian Schools</t>
  </si>
  <si>
    <t>413 NE 91st Ave</t>
  </si>
  <si>
    <t>5032528577</t>
  </si>
  <si>
    <t>CC501908</t>
  </si>
  <si>
    <t>2-11880</t>
  </si>
  <si>
    <t>Irvington Preschool</t>
  </si>
  <si>
    <t>2710 NE 14th Ave</t>
  </si>
  <si>
    <t>5032873288</t>
  </si>
  <si>
    <t>PS600208</t>
  </si>
  <si>
    <t>2-11890</t>
  </si>
  <si>
    <t>Lil' Lamb DayCare</t>
  </si>
  <si>
    <t>2217 SE Evans Ave</t>
  </si>
  <si>
    <t>5036749916</t>
  </si>
  <si>
    <t>RF057463</t>
  </si>
  <si>
    <t>2-11927</t>
  </si>
  <si>
    <t>Little Footsteps Daycare</t>
  </si>
  <si>
    <t>Villasenor</t>
  </si>
  <si>
    <t>1690 SW 27th St</t>
  </si>
  <si>
    <t>97060-1983</t>
  </si>
  <si>
    <t>5033805423</t>
  </si>
  <si>
    <t>CF502928</t>
  </si>
  <si>
    <t>2-11942</t>
  </si>
  <si>
    <t>So Each May Learn LLC Preschool</t>
  </si>
  <si>
    <t xml:space="preserve"> Lynette</t>
  </si>
  <si>
    <t>Randall</t>
  </si>
  <si>
    <t>4345 NE 112th Ave</t>
  </si>
  <si>
    <t>5035016020</t>
  </si>
  <si>
    <t>RF522197</t>
  </si>
  <si>
    <t>2-11953</t>
  </si>
  <si>
    <t>Discoveryland Child Development Center</t>
  </si>
  <si>
    <t>1001 SE 60th Ave</t>
  </si>
  <si>
    <t>5032395437</t>
  </si>
  <si>
    <t>CC052503</t>
  </si>
  <si>
    <t>2-11975</t>
  </si>
  <si>
    <t>Vermont Hills - St Luke</t>
  </si>
  <si>
    <t>4595 SW California St</t>
  </si>
  <si>
    <t>5033470326</t>
  </si>
  <si>
    <t>CC052070</t>
  </si>
  <si>
    <t>2-12021</t>
  </si>
  <si>
    <t>Mentes Creativas Child Care</t>
  </si>
  <si>
    <t xml:space="preserve"> Silvia</t>
  </si>
  <si>
    <t>Rizo Alvizar</t>
  </si>
  <si>
    <t>10431 SE Schiller St</t>
  </si>
  <si>
    <t>97266-3548</t>
  </si>
  <si>
    <t>5037349075</t>
  </si>
  <si>
    <t>CF502895</t>
  </si>
  <si>
    <t>2-12031</t>
  </si>
  <si>
    <t>Svetlana's Day Care</t>
  </si>
  <si>
    <t>Kircheva</t>
  </si>
  <si>
    <t>2626 SE 84th Pl</t>
  </si>
  <si>
    <t>5036217515</t>
  </si>
  <si>
    <t>RF035945</t>
  </si>
  <si>
    <t>2-12049</t>
  </si>
  <si>
    <t>Cherchenko</t>
  </si>
  <si>
    <t>17409 SE Emmert Ct</t>
  </si>
  <si>
    <t>5037603220</t>
  </si>
  <si>
    <t>RF057866</t>
  </si>
  <si>
    <t>2-12055</t>
  </si>
  <si>
    <t>Escuela Viva</t>
  </si>
  <si>
    <t>1111 SE Pine St</t>
  </si>
  <si>
    <t>5032822091</t>
  </si>
  <si>
    <t>CC501480</t>
  </si>
  <si>
    <t>2-12091</t>
  </si>
  <si>
    <t>Garden Home Daycare</t>
  </si>
  <si>
    <t>Stenerson</t>
  </si>
  <si>
    <t>6317 SW Garden Home Rd</t>
  </si>
  <si>
    <t>5033106535</t>
  </si>
  <si>
    <t>RF519756</t>
  </si>
  <si>
    <t>2-12155</t>
  </si>
  <si>
    <t>Pacific Camps Family Resources Inc.</t>
  </si>
  <si>
    <t>13300 NE San Rafael St</t>
  </si>
  <si>
    <t>97230-3123</t>
  </si>
  <si>
    <t>5038535965</t>
  </si>
  <si>
    <t>CC502682</t>
  </si>
  <si>
    <t>2-12167</t>
  </si>
  <si>
    <t>SUN Community School - Ron Russell Middle School</t>
  </si>
  <si>
    <t>3955 SE 112th Ave</t>
  </si>
  <si>
    <t>5032566519</t>
  </si>
  <si>
    <t>SA600312</t>
  </si>
  <si>
    <t>2-12174</t>
  </si>
  <si>
    <t xml:space="preserve"> Edita</t>
  </si>
  <si>
    <t>Alvarez Puche</t>
  </si>
  <si>
    <t>12812 SE Lincoln St</t>
  </si>
  <si>
    <t>5039613354</t>
  </si>
  <si>
    <t>RF518261</t>
  </si>
  <si>
    <t>2-12204</t>
  </si>
  <si>
    <t>SUN Community School - Lane Middle School</t>
  </si>
  <si>
    <t>7200 SE 60th Ave</t>
  </si>
  <si>
    <t>5039166355</t>
  </si>
  <si>
    <t>SA600315</t>
  </si>
  <si>
    <t>2-12253</t>
  </si>
  <si>
    <t>Odalis Daycare</t>
  </si>
  <si>
    <t>Ramirez Marquez</t>
  </si>
  <si>
    <t>755 NE 236th Pl</t>
  </si>
  <si>
    <t>97060-2770</t>
  </si>
  <si>
    <t>5033288431</t>
  </si>
  <si>
    <t>CF501562</t>
  </si>
  <si>
    <t>2-12270</t>
  </si>
  <si>
    <t>Mrs Teapot's Tiny Tots</t>
  </si>
  <si>
    <t xml:space="preserve"> Teri</t>
  </si>
  <si>
    <t>7905 N Fenwick Ave</t>
  </si>
  <si>
    <t>5038416838</t>
  </si>
  <si>
    <t>CF501599</t>
  </si>
  <si>
    <t>2-12284</t>
  </si>
  <si>
    <t>Calvary Cooperative Preschool</t>
  </si>
  <si>
    <t>3516 NE 71st Ave Attn: Secretary</t>
  </si>
  <si>
    <t>5032810908</t>
  </si>
  <si>
    <t>PS600639</t>
  </si>
  <si>
    <t>2-12307</t>
  </si>
  <si>
    <t>Portland Preschool</t>
  </si>
  <si>
    <t>Kreutzer</t>
  </si>
  <si>
    <t>2228 SE 70th Ave</t>
  </si>
  <si>
    <t>97215-4028</t>
  </si>
  <si>
    <t>5415143494</t>
  </si>
  <si>
    <t>CF501074</t>
  </si>
  <si>
    <t>2-12311</t>
  </si>
  <si>
    <t>Children's Learning Center</t>
  </si>
  <si>
    <t>2793 SE Powell Valley Rd</t>
  </si>
  <si>
    <t>5036619600</t>
  </si>
  <si>
    <t>CC502599</t>
  </si>
  <si>
    <t>2-12348</t>
  </si>
  <si>
    <t>Breneszell Our Children's Day Care</t>
  </si>
  <si>
    <t xml:space="preserve"> Breneszell</t>
  </si>
  <si>
    <t>Richey</t>
  </si>
  <si>
    <t>5528 NE 17th Ave</t>
  </si>
  <si>
    <t>5032811312</t>
  </si>
  <si>
    <t>CF501769</t>
  </si>
  <si>
    <t>2-1235</t>
  </si>
  <si>
    <t xml:space="preserve"> Mariam</t>
  </si>
  <si>
    <t>Ahmed</t>
  </si>
  <si>
    <t>3105 SE 92nd Ave</t>
  </si>
  <si>
    <t>97266-1920</t>
  </si>
  <si>
    <t>5039958878</t>
  </si>
  <si>
    <t>RF522396</t>
  </si>
  <si>
    <t>2-12355</t>
  </si>
  <si>
    <t>Hilltop Preschool and Kindergarten</t>
  </si>
  <si>
    <t>5700 SW Dosch Rd</t>
  </si>
  <si>
    <t>5032453183</t>
  </si>
  <si>
    <t>CC501634</t>
  </si>
  <si>
    <t>2-12359</t>
  </si>
  <si>
    <t>Beaumont Children's Center Inc</t>
  </si>
  <si>
    <t>Wardle</t>
  </si>
  <si>
    <t>3324 NE 44th Ave</t>
  </si>
  <si>
    <t>5039365854</t>
  </si>
  <si>
    <t>CF000226</t>
  </si>
  <si>
    <t>2-12369</t>
  </si>
  <si>
    <t>Runabouts Family Preschool</t>
  </si>
  <si>
    <t xml:space="preserve"> Melissa</t>
  </si>
  <si>
    <t>Schaefer</t>
  </si>
  <si>
    <t>206 SE 146th Ave</t>
  </si>
  <si>
    <t>9712710526</t>
  </si>
  <si>
    <t>CF501707</t>
  </si>
  <si>
    <t>2-12375</t>
  </si>
  <si>
    <t>Little Lovey Daycare</t>
  </si>
  <si>
    <t>Loose</t>
  </si>
  <si>
    <t>5220 SE 50th Ave</t>
  </si>
  <si>
    <t>97206-5619</t>
  </si>
  <si>
    <t>5038168775</t>
  </si>
  <si>
    <t>RF522636</t>
  </si>
  <si>
    <t>2-12398</t>
  </si>
  <si>
    <t>KeepnKids</t>
  </si>
  <si>
    <t xml:space="preserve"> Callie</t>
  </si>
  <si>
    <t>Bell</t>
  </si>
  <si>
    <t>690 NE Cochran Ave</t>
  </si>
  <si>
    <t>5036698169</t>
  </si>
  <si>
    <t>RF055611</t>
  </si>
  <si>
    <t>2-12402</t>
  </si>
  <si>
    <t>Growing Seeds North</t>
  </si>
  <si>
    <t>6505 NE MLK Blvd</t>
  </si>
  <si>
    <t>CC501437</t>
  </si>
  <si>
    <t>2-12414</t>
  </si>
  <si>
    <t xml:space="preserve"> Lyudmila</t>
  </si>
  <si>
    <t>Chernyavskaya</t>
  </si>
  <si>
    <t>2625 SE 84th Pl</t>
  </si>
  <si>
    <t>5037751240</t>
  </si>
  <si>
    <t>RF058147</t>
  </si>
  <si>
    <t>2-12441</t>
  </si>
  <si>
    <t>Tulip Tree Preschool</t>
  </si>
  <si>
    <t>Hughes</t>
  </si>
  <si>
    <t>2811 SE 52nd Ave</t>
  </si>
  <si>
    <t>97206-1490</t>
  </si>
  <si>
    <t>5032366503</t>
  </si>
  <si>
    <t>CF502805</t>
  </si>
  <si>
    <t>2-12485</t>
  </si>
  <si>
    <t>GSR Community Support Child Care Center Inc</t>
  </si>
  <si>
    <t>1705 NE Dekum St</t>
  </si>
  <si>
    <t>5032831524</t>
  </si>
  <si>
    <t>CC001860</t>
  </si>
  <si>
    <t>2-12508</t>
  </si>
  <si>
    <t xml:space="preserve"> Su</t>
  </si>
  <si>
    <t>Luu</t>
  </si>
  <si>
    <t>13035 SE Claybourne St</t>
  </si>
  <si>
    <t>97236-4932</t>
  </si>
  <si>
    <t>5037618368</t>
  </si>
  <si>
    <t>RF517299</t>
  </si>
  <si>
    <t>2-12543</t>
  </si>
  <si>
    <t xml:space="preserve"> Hortencia</t>
  </si>
  <si>
    <t>Ceniceros</t>
  </si>
  <si>
    <t>9845 SE Hult St</t>
  </si>
  <si>
    <t>97266-1341</t>
  </si>
  <si>
    <t>9712707149</t>
  </si>
  <si>
    <t>RF522942</t>
  </si>
  <si>
    <t>2-12554</t>
  </si>
  <si>
    <t>Sunshine Day Care School (Sunshine School)</t>
  </si>
  <si>
    <t>2700 SE 67th Ave</t>
  </si>
  <si>
    <t>5037751533</t>
  </si>
  <si>
    <t>CC000021</t>
  </si>
  <si>
    <t>2-1263</t>
  </si>
  <si>
    <t xml:space="preserve"> Lucila</t>
  </si>
  <si>
    <t>Bustamante</t>
  </si>
  <si>
    <t>17234 NE Halsey St Apt 104</t>
  </si>
  <si>
    <t>97230-6042</t>
  </si>
  <si>
    <t>5039982446</t>
  </si>
  <si>
    <t>RF518193</t>
  </si>
  <si>
    <t>2-12655</t>
  </si>
  <si>
    <t>SUN Community School - Menlo Park Elementary School</t>
  </si>
  <si>
    <t>97230-2544</t>
  </si>
  <si>
    <t>5032566506</t>
  </si>
  <si>
    <t>SA600660</t>
  </si>
  <si>
    <t>2-12688</t>
  </si>
  <si>
    <t>Zavelytsya</t>
  </si>
  <si>
    <t>6816 SE 85th Ave</t>
  </si>
  <si>
    <t>97266-5644</t>
  </si>
  <si>
    <t>5038963832</t>
  </si>
  <si>
    <t>RF517016</t>
  </si>
  <si>
    <t>2-12716</t>
  </si>
  <si>
    <t>Skobileva</t>
  </si>
  <si>
    <t>803 SE 187th Ave Apt 106</t>
  </si>
  <si>
    <t>5034918781</t>
  </si>
  <si>
    <t>RF518186</t>
  </si>
  <si>
    <t>2-12736</t>
  </si>
  <si>
    <t>Cayla's Little Tot's Child Care</t>
  </si>
  <si>
    <t xml:space="preserve"> Cayla</t>
  </si>
  <si>
    <t>Perez</t>
  </si>
  <si>
    <t>708 SW Mawrcrest Dr</t>
  </si>
  <si>
    <t>9712211781</t>
  </si>
  <si>
    <t>RF522159</t>
  </si>
  <si>
    <t>2-12746</t>
  </si>
  <si>
    <t xml:space="preserve"> Martha</t>
  </si>
  <si>
    <t>Zatarain</t>
  </si>
  <si>
    <t>15832 SE Stark St Apt B</t>
  </si>
  <si>
    <t>9712856582</t>
  </si>
  <si>
    <t>RF518988</t>
  </si>
  <si>
    <t>2-12785</t>
  </si>
  <si>
    <t>Little Birds Playcare LLC</t>
  </si>
  <si>
    <t xml:space="preserve"> Sophia</t>
  </si>
  <si>
    <t>Peets</t>
  </si>
  <si>
    <t>9523 SW 62nd Dr</t>
  </si>
  <si>
    <t>5035778166</t>
  </si>
  <si>
    <t>CF501690</t>
  </si>
  <si>
    <t>2-12815</t>
  </si>
  <si>
    <t xml:space="preserve"> Feng</t>
  </si>
  <si>
    <t>13002 SE Raymond Ct</t>
  </si>
  <si>
    <t>5035483576</t>
  </si>
  <si>
    <t>RF521653</t>
  </si>
  <si>
    <t>2-12830</t>
  </si>
  <si>
    <t>Honey Bee Child Care</t>
  </si>
  <si>
    <t>Runov</t>
  </si>
  <si>
    <t>11801 SE Lincoln Street</t>
  </si>
  <si>
    <t>5037531439</t>
  </si>
  <si>
    <t>2-12874</t>
  </si>
  <si>
    <t xml:space="preserve"> Vita</t>
  </si>
  <si>
    <t>Momotok</t>
  </si>
  <si>
    <t>6430 SE 128th Ave Apt 5</t>
  </si>
  <si>
    <t>5037742957</t>
  </si>
  <si>
    <t>RF520219</t>
  </si>
  <si>
    <t>2-1289</t>
  </si>
  <si>
    <t>539 SE 135th Ave</t>
  </si>
  <si>
    <t>5032538720</t>
  </si>
  <si>
    <t>RF521111</t>
  </si>
  <si>
    <t>2-12893</t>
  </si>
  <si>
    <t>Gresham High Child Development Center</t>
  </si>
  <si>
    <t>1200 N Main Ave</t>
  </si>
  <si>
    <t>5036745537</t>
  </si>
  <si>
    <t>CC501348</t>
  </si>
  <si>
    <t>2-12899</t>
  </si>
  <si>
    <t>Art 4 Life - Maplewood School</t>
  </si>
  <si>
    <t>7452 SW 52nd Ave</t>
  </si>
  <si>
    <t>5032456985</t>
  </si>
  <si>
    <t>CC052484</t>
  </si>
  <si>
    <t>2-12907</t>
  </si>
  <si>
    <t>Memorable Moments</t>
  </si>
  <si>
    <t xml:space="preserve"> Nedra</t>
  </si>
  <si>
    <t>4725 W Powell Boulevard</t>
  </si>
  <si>
    <t>Apartment 204</t>
  </si>
  <si>
    <t>5039336009</t>
  </si>
  <si>
    <t>2-12912</t>
  </si>
  <si>
    <t>Belmont Schools Inc dba Belmont Academy</t>
  </si>
  <si>
    <t>3841 SE Belmont St</t>
  </si>
  <si>
    <t>5032328985</t>
  </si>
  <si>
    <t>CC052004</t>
  </si>
  <si>
    <t>2-12923</t>
  </si>
  <si>
    <t>Marcell</t>
  </si>
  <si>
    <t>1535 SE Clinton St</t>
  </si>
  <si>
    <t>5032347903</t>
  </si>
  <si>
    <t>RF023393</t>
  </si>
  <si>
    <t>2-12962</t>
  </si>
  <si>
    <t>New Day School</t>
  </si>
  <si>
    <t>1825 SE Clinton St &amp; 1847 SE Clinton St &amp;1917 SE Clinton St</t>
  </si>
  <si>
    <t>5032317425</t>
  </si>
  <si>
    <t>CC000229</t>
  </si>
  <si>
    <t>2-12974</t>
  </si>
  <si>
    <t>AHSC Yu Miao Chinese Immersion Preschool</t>
  </si>
  <si>
    <t>5239 SE Woodstock Blvd</t>
  </si>
  <si>
    <t>5037753767</t>
  </si>
  <si>
    <t>CC501592</t>
  </si>
  <si>
    <t>2-13026</t>
  </si>
  <si>
    <t>SUN Community School - Woodlawn</t>
  </si>
  <si>
    <t>7200 NE 11th Ave</t>
  </si>
  <si>
    <t>5039166282</t>
  </si>
  <si>
    <t>SA600357</t>
  </si>
  <si>
    <t>2-13028</t>
  </si>
  <si>
    <t>Magnolia Blossom Preschool</t>
  </si>
  <si>
    <t>6921 N Roberts Ave</t>
  </si>
  <si>
    <t>97203-6361</t>
  </si>
  <si>
    <t>5038690626</t>
  </si>
  <si>
    <t>CC503432</t>
  </si>
  <si>
    <t>2-13035</t>
  </si>
  <si>
    <t xml:space="preserve"> Bong</t>
  </si>
  <si>
    <t>11134 SE Steele St</t>
  </si>
  <si>
    <t>9719980910</t>
  </si>
  <si>
    <t>RF520841</t>
  </si>
  <si>
    <t>2-13045</t>
  </si>
  <si>
    <t>The Love and Giggles Playhouse LLC</t>
  </si>
  <si>
    <t xml:space="preserve"> Sheila</t>
  </si>
  <si>
    <t>Albin</t>
  </si>
  <si>
    <t>5520 SE Reedway St</t>
  </si>
  <si>
    <t>5037712575</t>
  </si>
  <si>
    <t>RF518429</t>
  </si>
  <si>
    <t>2-13071</t>
  </si>
  <si>
    <t>Discovery Gardens Family Childcare - Columbia Knolls LLC</t>
  </si>
  <si>
    <t>8212 NE Sandy Blvd</t>
  </si>
  <si>
    <t>97220-4945</t>
  </si>
  <si>
    <t>9714008814</t>
  </si>
  <si>
    <t>CC502568</t>
  </si>
  <si>
    <t>2-13073</t>
  </si>
  <si>
    <t>Mighty Oaks Preschool</t>
  </si>
  <si>
    <t xml:space="preserve"> Brittany</t>
  </si>
  <si>
    <t>3328 NE Tillamook St</t>
  </si>
  <si>
    <t>97212-5153</t>
  </si>
  <si>
    <t>5034465761</t>
  </si>
  <si>
    <t>RF522718</t>
  </si>
  <si>
    <t>2-13076</t>
  </si>
  <si>
    <t>Heartwood Preschool</t>
  </si>
  <si>
    <t xml:space="preserve"> Amy</t>
  </si>
  <si>
    <t>Sullivan</t>
  </si>
  <si>
    <t>1305 NE 52nd Ave</t>
  </si>
  <si>
    <t>5032350631</t>
  </si>
  <si>
    <t>CF052123</t>
  </si>
  <si>
    <t>2-13085</t>
  </si>
  <si>
    <t>Beaumont Pre K Program</t>
  </si>
  <si>
    <t>4043 NE Fremont St</t>
  </si>
  <si>
    <t>5032323979</t>
  </si>
  <si>
    <t>CC501934</t>
  </si>
  <si>
    <t>2-13090</t>
  </si>
  <si>
    <t>KCE Champions - Kelly Creek</t>
  </si>
  <si>
    <t>2400 SE Baker Way</t>
  </si>
  <si>
    <t>5036636170</t>
  </si>
  <si>
    <t>CC052329</t>
  </si>
  <si>
    <t>2-13106</t>
  </si>
  <si>
    <t>The Milt and Cissi Carl Parent-Child Preschool</t>
  </si>
  <si>
    <t>920 NW 25th Ave</t>
  </si>
  <si>
    <t>5032266131</t>
  </si>
  <si>
    <t>PS600034</t>
  </si>
  <si>
    <t>2-13128</t>
  </si>
  <si>
    <t>Irvington Extended Day</t>
  </si>
  <si>
    <t>1320 NE Brazee St</t>
  </si>
  <si>
    <t>5032879751</t>
  </si>
  <si>
    <t>CC000776</t>
  </si>
  <si>
    <t>2-13153</t>
  </si>
  <si>
    <t>Busy Bee Family Child Care 1</t>
  </si>
  <si>
    <t xml:space="preserve"> Therese</t>
  </si>
  <si>
    <t>7507 SE Alder St</t>
  </si>
  <si>
    <t>97215-2280</t>
  </si>
  <si>
    <t>5032524814</t>
  </si>
  <si>
    <t>CF502875</t>
  </si>
  <si>
    <t>2-13189</t>
  </si>
  <si>
    <t>SUN Community School - Alder Elementary</t>
  </si>
  <si>
    <t>17200 SE Alder St</t>
  </si>
  <si>
    <t>5032554673</t>
  </si>
  <si>
    <t>SA600297</t>
  </si>
  <si>
    <t>2-13203</t>
  </si>
  <si>
    <t>Grandma's Place - Clark Family Center</t>
  </si>
  <si>
    <t>2740 SE Powell Blvd</t>
  </si>
  <si>
    <t>5032497533</t>
  </si>
  <si>
    <t>CC501931</t>
  </si>
  <si>
    <t>2-1322</t>
  </si>
  <si>
    <t>SUN Community School - Oliver Elementary</t>
  </si>
  <si>
    <t>15840 SE Taylor St</t>
  </si>
  <si>
    <t>5037623207</t>
  </si>
  <si>
    <t>SA600307</t>
  </si>
  <si>
    <t>2-13246</t>
  </si>
  <si>
    <t>St Thomas More Extended Care</t>
  </si>
  <si>
    <t>3521 SW Patton Rd</t>
  </si>
  <si>
    <t>5032225408</t>
  </si>
  <si>
    <t>CC001865</t>
  </si>
  <si>
    <t>2-13319</t>
  </si>
  <si>
    <t>Hancock Haven Child Care</t>
  </si>
  <si>
    <t xml:space="preserve"> Dawn</t>
  </si>
  <si>
    <t>Hancock</t>
  </si>
  <si>
    <t>7648 SE Milwaukie Ave</t>
  </si>
  <si>
    <t>97202-6115</t>
  </si>
  <si>
    <t>5032017321</t>
  </si>
  <si>
    <t>RF522529</t>
  </si>
  <si>
    <t>2-13336</t>
  </si>
  <si>
    <t>Beverly Cleary Fernwood - Camp Fire Columbia</t>
  </si>
  <si>
    <t>1915 NE 33rd Ave</t>
  </si>
  <si>
    <t>5037938032</t>
  </si>
  <si>
    <t>CC501885</t>
  </si>
  <si>
    <t>2-13379</t>
  </si>
  <si>
    <t xml:space="preserve"> Glori</t>
  </si>
  <si>
    <t>Tessier</t>
  </si>
  <si>
    <t>10317 NE Hoyt St Apt 11</t>
  </si>
  <si>
    <t>97220-4082</t>
  </si>
  <si>
    <t>5038903411</t>
  </si>
  <si>
    <t>RF522947</t>
  </si>
  <si>
    <t>2-13395</t>
  </si>
  <si>
    <t>Hawthorne Family Playschool</t>
  </si>
  <si>
    <t>2828 SE Stephens St</t>
  </si>
  <si>
    <t>5033137628</t>
  </si>
  <si>
    <t>PS600269</t>
  </si>
  <si>
    <t>2-13423</t>
  </si>
  <si>
    <t>SUN Community School - Jackson Middle</t>
  </si>
  <si>
    <t>5039165680</t>
  </si>
  <si>
    <t>SA600324</t>
  </si>
  <si>
    <t>2-13426</t>
  </si>
  <si>
    <t xml:space="preserve"> Antonela</t>
  </si>
  <si>
    <t>Aryku</t>
  </si>
  <si>
    <t>11545 SE Grant St</t>
  </si>
  <si>
    <t>97216-3628</t>
  </si>
  <si>
    <t>9713403422</t>
  </si>
  <si>
    <t>RF522742</t>
  </si>
  <si>
    <t>2-13445</t>
  </si>
  <si>
    <t>SUN Community School - Whitman Elementary</t>
  </si>
  <si>
    <t>7326 SE Flavel St</t>
  </si>
  <si>
    <t>5039166370</t>
  </si>
  <si>
    <t>SA600356</t>
  </si>
  <si>
    <t>2-13475</t>
  </si>
  <si>
    <t xml:space="preserve"> Kam Wai</t>
  </si>
  <si>
    <t>Ma</t>
  </si>
  <si>
    <t>8962 SE Lincoln St</t>
  </si>
  <si>
    <t>5037748833</t>
  </si>
  <si>
    <t>RF521694</t>
  </si>
  <si>
    <t>2-13477</t>
  </si>
  <si>
    <t xml:space="preserve"> Zinaba</t>
  </si>
  <si>
    <t>Waritu</t>
  </si>
  <si>
    <t>3649 NE 156th Avenue</t>
  </si>
  <si>
    <t>5039279837</t>
  </si>
  <si>
    <t>2-13494</t>
  </si>
  <si>
    <t>Bulyha</t>
  </si>
  <si>
    <t>13915 SE Division St Apt 11</t>
  </si>
  <si>
    <t>97236-6828</t>
  </si>
  <si>
    <t>9717128558</t>
  </si>
  <si>
    <t>RF522209</t>
  </si>
  <si>
    <t>2-13519</t>
  </si>
  <si>
    <t>Peninsula Children's Learning Center - Boise</t>
  </si>
  <si>
    <t>5033092956</t>
  </si>
  <si>
    <t>CC503326</t>
  </si>
  <si>
    <t>2-1354</t>
  </si>
  <si>
    <t xml:space="preserve"> Ruilian</t>
  </si>
  <si>
    <t>Li</t>
  </si>
  <si>
    <t>3516 SE 68th Ave</t>
  </si>
  <si>
    <t>5039988017</t>
  </si>
  <si>
    <t>RF522005</t>
  </si>
  <si>
    <t>2-13545</t>
  </si>
  <si>
    <t>Portland Parks &amp; Rec. - Woodstock Community Center Preschool</t>
  </si>
  <si>
    <t>5905 SE 43rd Avenue</t>
  </si>
  <si>
    <t>5038233633</t>
  </si>
  <si>
    <t>2-13575</t>
  </si>
  <si>
    <t>Kulgavaya</t>
  </si>
  <si>
    <t>2841 SE 131st Ave</t>
  </si>
  <si>
    <t>5037610637</t>
  </si>
  <si>
    <t>RF057829</t>
  </si>
  <si>
    <t>2-13613</t>
  </si>
  <si>
    <t>Alejandra's Daycare</t>
  </si>
  <si>
    <t xml:space="preserve"> Alejandra</t>
  </si>
  <si>
    <t>Perez Diaz</t>
  </si>
  <si>
    <t>13141 SE Powell Blvd Unit 7</t>
  </si>
  <si>
    <t>97236-3346</t>
  </si>
  <si>
    <t>5037533481</t>
  </si>
  <si>
    <t>RF521128</t>
  </si>
  <si>
    <t>2-13622</t>
  </si>
  <si>
    <t>Bukmyrza</t>
  </si>
  <si>
    <t>257 NE 192nd Ave</t>
  </si>
  <si>
    <t>5033348833</t>
  </si>
  <si>
    <t>RF516951</t>
  </si>
  <si>
    <t>2-13658</t>
  </si>
  <si>
    <t>Tovkach</t>
  </si>
  <si>
    <t>13817 SE Boise Ct</t>
  </si>
  <si>
    <t>5037625719</t>
  </si>
  <si>
    <t>RF031427</t>
  </si>
  <si>
    <t>2-13689</t>
  </si>
  <si>
    <t>Voloshko</t>
  </si>
  <si>
    <t>2710 SE 133rd Ave</t>
  </si>
  <si>
    <t>5035440009</t>
  </si>
  <si>
    <t>RF518444</t>
  </si>
  <si>
    <t>2-13729</t>
  </si>
  <si>
    <t>Fee's Teeny Tot Daycare</t>
  </si>
  <si>
    <t xml:space="preserve"> Felicia</t>
  </si>
  <si>
    <t>Roberts</t>
  </si>
  <si>
    <t>5215 NE 17th Ave</t>
  </si>
  <si>
    <t>5032885018</t>
  </si>
  <si>
    <t>CF501112</t>
  </si>
  <si>
    <t>2-13777</t>
  </si>
  <si>
    <t>Ma'ayan Ha Torah Day School</t>
  </si>
  <si>
    <t>2900 SW Peaceful Ln</t>
  </si>
  <si>
    <t>5032455568</t>
  </si>
  <si>
    <t>CC502144</t>
  </si>
  <si>
    <t>2-13779</t>
  </si>
  <si>
    <t>Dragon Fly Preschool</t>
  </si>
  <si>
    <t>Wernick</t>
  </si>
  <si>
    <t>2837 NE 10th Ave</t>
  </si>
  <si>
    <t>5034932345</t>
  </si>
  <si>
    <t>CF501747</t>
  </si>
  <si>
    <t>2-13856</t>
  </si>
  <si>
    <t>SUN Community School - Gilbert Park Elementary School</t>
  </si>
  <si>
    <t>13132 SE Ramona St</t>
  </si>
  <si>
    <t>5032566531</t>
  </si>
  <si>
    <t>SA600316</t>
  </si>
  <si>
    <t>2-13863</t>
  </si>
  <si>
    <t>YMCA - St Anthony's</t>
  </si>
  <si>
    <t>3740 SE 79th Ave</t>
  </si>
  <si>
    <t>5037717579</t>
  </si>
  <si>
    <t>CC052064</t>
  </si>
  <si>
    <t>2-13876</t>
  </si>
  <si>
    <t xml:space="preserve"> Zinayida</t>
  </si>
  <si>
    <t>Struhar</t>
  </si>
  <si>
    <t>6430 SE 128th Ave Apt 30</t>
  </si>
  <si>
    <t>5035444517</t>
  </si>
  <si>
    <t>RF519648</t>
  </si>
  <si>
    <t>2-1388</t>
  </si>
  <si>
    <t>SUN Community School - Faubion</t>
  </si>
  <si>
    <t>3039 NE Rosa Parks Way</t>
  </si>
  <si>
    <t>5039165686</t>
  </si>
  <si>
    <t>SA600328</t>
  </si>
  <si>
    <t>2-1389</t>
  </si>
  <si>
    <t>Vermont Hills - Portland Village</t>
  </si>
  <si>
    <t>7654 N Delaware Ave</t>
  </si>
  <si>
    <t>CC502273</t>
  </si>
  <si>
    <t>2-13980</t>
  </si>
  <si>
    <t xml:space="preserve"> Thu</t>
  </si>
  <si>
    <t>Khong</t>
  </si>
  <si>
    <t>8311 NE Hassalo St</t>
  </si>
  <si>
    <t>97220-5713</t>
  </si>
  <si>
    <t>5034533454</t>
  </si>
  <si>
    <t>RF521483</t>
  </si>
  <si>
    <t>2-13999</t>
  </si>
  <si>
    <t xml:space="preserve"> Floariya</t>
  </si>
  <si>
    <t>Koznyuk</t>
  </si>
  <si>
    <t>2918 SE 118th Ave</t>
  </si>
  <si>
    <t>5037621149</t>
  </si>
  <si>
    <t>RF520953</t>
  </si>
  <si>
    <t>2-14037</t>
  </si>
  <si>
    <t xml:space="preserve"> Rosa Mirna</t>
  </si>
  <si>
    <t>Gonzalez</t>
  </si>
  <si>
    <t>4620 SE 122nd Avenue APT#306</t>
  </si>
  <si>
    <t>5037374613</t>
  </si>
  <si>
    <t>2-14071</t>
  </si>
  <si>
    <t>Lifeworks Northwest/Children's Relief Nursery</t>
  </si>
  <si>
    <t>8425 N Lombard St</t>
  </si>
  <si>
    <t>5032834776</t>
  </si>
  <si>
    <t>CC502604</t>
  </si>
  <si>
    <t>2-14083</t>
  </si>
  <si>
    <t>13725 SE Cora St</t>
  </si>
  <si>
    <t>5037746263</t>
  </si>
  <si>
    <t>RF028754</t>
  </si>
  <si>
    <t>2-14095</t>
  </si>
  <si>
    <t>Duniway All Stars Child Care</t>
  </si>
  <si>
    <t>7700 SE Reed College Pl Rm 5</t>
  </si>
  <si>
    <t>5037749963</t>
  </si>
  <si>
    <t>CC000234</t>
  </si>
  <si>
    <t>2-14105</t>
  </si>
  <si>
    <t>Alderwood Preschool</t>
  </si>
  <si>
    <t xml:space="preserve"> Rachel</t>
  </si>
  <si>
    <t>Reed</t>
  </si>
  <si>
    <t>3829 NE 66th Ave</t>
  </si>
  <si>
    <t>97213-4450</t>
  </si>
  <si>
    <t>7073184177</t>
  </si>
  <si>
    <t>CF501714</t>
  </si>
  <si>
    <t>2-14146</t>
  </si>
  <si>
    <t>KCE Champions - Powell Valley</t>
  </si>
  <si>
    <t>4825 SE Powell Valley Rd</t>
  </si>
  <si>
    <t>5036616080</t>
  </si>
  <si>
    <t>CC052330</t>
  </si>
  <si>
    <t>2-14162</t>
  </si>
  <si>
    <t>Yanchuk</t>
  </si>
  <si>
    <t>18027 SE Madison Way</t>
  </si>
  <si>
    <t>5037611501</t>
  </si>
  <si>
    <t>RF520304</t>
  </si>
  <si>
    <t>2-14179</t>
  </si>
  <si>
    <t xml:space="preserve"> Tumy</t>
  </si>
  <si>
    <t>12238 SE Bush Street</t>
  </si>
  <si>
    <t>5039548412</t>
  </si>
  <si>
    <t>2-14259</t>
  </si>
  <si>
    <t>Creative Minds Learning Centers - Westmoreland</t>
  </si>
  <si>
    <t>6109 SE Milwaukie Ave</t>
  </si>
  <si>
    <t>CC501898</t>
  </si>
  <si>
    <t>2-14266</t>
  </si>
  <si>
    <t>Yarovenko</t>
  </si>
  <si>
    <t>1885 SW 35th St</t>
  </si>
  <si>
    <t>97080-8576</t>
  </si>
  <si>
    <t>5033417138</t>
  </si>
  <si>
    <t>RF521230</t>
  </si>
  <si>
    <t>2-14272</t>
  </si>
  <si>
    <t>Cindy's Day Care</t>
  </si>
  <si>
    <t>Harding</t>
  </si>
  <si>
    <t>12011 SE Grant St</t>
  </si>
  <si>
    <t>5032570423</t>
  </si>
  <si>
    <t>RF057125</t>
  </si>
  <si>
    <t>2-143</t>
  </si>
  <si>
    <t>Kenilworth Community Preschool</t>
  </si>
  <si>
    <t>4028 SE 34th Ave</t>
  </si>
  <si>
    <t>5032353977</t>
  </si>
  <si>
    <t>PS600259</t>
  </si>
  <si>
    <t>2-1430</t>
  </si>
  <si>
    <t>Lovingly Yours Childcare</t>
  </si>
  <si>
    <t xml:space="preserve"> Melanie</t>
  </si>
  <si>
    <t>Fischer</t>
  </si>
  <si>
    <t>10925 NE Hancock St</t>
  </si>
  <si>
    <t>97220-3057</t>
  </si>
  <si>
    <t>5037712710</t>
  </si>
  <si>
    <t>RF516600</t>
  </si>
  <si>
    <t>2-14317</t>
  </si>
  <si>
    <t>Hand In Hand - Roseway Heights School</t>
  </si>
  <si>
    <t>7334 NE Siskiyou St</t>
  </si>
  <si>
    <t>5035129340</t>
  </si>
  <si>
    <t>CC001645</t>
  </si>
  <si>
    <t>2-14327</t>
  </si>
  <si>
    <t>PSU Helen Gordon Child Development Center</t>
  </si>
  <si>
    <t>1609 SW 12th Ave</t>
  </si>
  <si>
    <t>5037255322</t>
  </si>
  <si>
    <t>CC002238</t>
  </si>
  <si>
    <t>2-14347</t>
  </si>
  <si>
    <t>Mini Explorer's Daycare</t>
  </si>
  <si>
    <t xml:space="preserve"> Heather</t>
  </si>
  <si>
    <t>Hartigan</t>
  </si>
  <si>
    <t>4134 SW Wilbard St</t>
  </si>
  <si>
    <t>97219-6198</t>
  </si>
  <si>
    <t>5038912782</t>
  </si>
  <si>
    <t>CF502650</t>
  </si>
  <si>
    <t>2-14387</t>
  </si>
  <si>
    <t>Albina Head Start - Traci Rose Center</t>
  </si>
  <si>
    <t>4206 NE Garfield Ave</t>
  </si>
  <si>
    <t>5032823412</t>
  </si>
  <si>
    <t>CC052270</t>
  </si>
  <si>
    <t>2-14414</t>
  </si>
  <si>
    <t>SUN Community School - Beaumont Middle</t>
  </si>
  <si>
    <t>5039165610</t>
  </si>
  <si>
    <t>SA600322</t>
  </si>
  <si>
    <t>2-14455</t>
  </si>
  <si>
    <t>Next Generation Kids</t>
  </si>
  <si>
    <t>1505 NE 16th Ave</t>
  </si>
  <si>
    <t>97232-4401</t>
  </si>
  <si>
    <t>5032063003</t>
  </si>
  <si>
    <t>CC501669</t>
  </si>
  <si>
    <t>2-14459</t>
  </si>
  <si>
    <t>SUN Community School - Parkrose High School</t>
  </si>
  <si>
    <t>12003 NE Shaver St</t>
  </si>
  <si>
    <t>5034082600</t>
  </si>
  <si>
    <t>SA600310</t>
  </si>
  <si>
    <t>2-14468</t>
  </si>
  <si>
    <t>KCE Champions - Hogan Cedars</t>
  </si>
  <si>
    <t>1770 SE Fleming Ave</t>
  </si>
  <si>
    <t>5036691714</t>
  </si>
  <si>
    <t>CC052472</t>
  </si>
  <si>
    <t>2-14482</t>
  </si>
  <si>
    <t>Growing Green Panda II</t>
  </si>
  <si>
    <t>10339 NE Prescott St</t>
  </si>
  <si>
    <t>5032525105</t>
  </si>
  <si>
    <t>CC501573</t>
  </si>
  <si>
    <t>2-14495</t>
  </si>
  <si>
    <t>SUN Community School - George Middle</t>
  </si>
  <si>
    <t>10000 N Burr Ave</t>
  </si>
  <si>
    <t>5039166262</t>
  </si>
  <si>
    <t>SA600323</t>
  </si>
  <si>
    <t>2-14496</t>
  </si>
  <si>
    <t>SUN Community School - Mount Tabor Middle</t>
  </si>
  <si>
    <t>5800 SE Ash St</t>
  </si>
  <si>
    <t>5039162915</t>
  </si>
  <si>
    <t>SA600342</t>
  </si>
  <si>
    <t>2-14508</t>
  </si>
  <si>
    <t>Paula's Daycare</t>
  </si>
  <si>
    <t xml:space="preserve"> Paula</t>
  </si>
  <si>
    <t>Pursley</t>
  </si>
  <si>
    <t>19420 NE Davis St</t>
  </si>
  <si>
    <t>5039121798</t>
  </si>
  <si>
    <t>RF004758</t>
  </si>
  <si>
    <t>2-14538</t>
  </si>
  <si>
    <t>The Peanut Gallery</t>
  </si>
  <si>
    <t xml:space="preserve"> Elena</t>
  </si>
  <si>
    <t>Schreiner</t>
  </si>
  <si>
    <t>5030 NE Ainsworth Ct</t>
  </si>
  <si>
    <t>5039987259</t>
  </si>
  <si>
    <t>CF501040</t>
  </si>
  <si>
    <t>2-14563</t>
  </si>
  <si>
    <t xml:space="preserve"> Emma</t>
  </si>
  <si>
    <t>Velazquez</t>
  </si>
  <si>
    <t>1038 SE 223rd Ave</t>
  </si>
  <si>
    <t>5035047719</t>
  </si>
  <si>
    <t>RF516734</t>
  </si>
  <si>
    <t>2-14564</t>
  </si>
  <si>
    <t xml:space="preserve"> Que</t>
  </si>
  <si>
    <t>Bui</t>
  </si>
  <si>
    <t>8035 NE Tillamook St</t>
  </si>
  <si>
    <t>97213-6654</t>
  </si>
  <si>
    <t>5033071467</t>
  </si>
  <si>
    <t>RF520758</t>
  </si>
  <si>
    <t>2-14573</t>
  </si>
  <si>
    <t xml:space="preserve"> Flora</t>
  </si>
  <si>
    <t>Avila-Chavez</t>
  </si>
  <si>
    <t>19550 E Burnside Road APT#24</t>
  </si>
  <si>
    <t>Apartment 24</t>
  </si>
  <si>
    <t>5034895215</t>
  </si>
  <si>
    <t>2-14641</t>
  </si>
  <si>
    <t>Barb's Day Care</t>
  </si>
  <si>
    <t xml:space="preserve"> Barbara</t>
  </si>
  <si>
    <t>201 NE 83rd Ave</t>
  </si>
  <si>
    <t>5032543038</t>
  </si>
  <si>
    <t>RF003429</t>
  </si>
  <si>
    <t>2-14673</t>
  </si>
  <si>
    <t xml:space="preserve"> Tam</t>
  </si>
  <si>
    <t>Tran</t>
  </si>
  <si>
    <t>8719 NE Sacramento St</t>
  </si>
  <si>
    <t>5032574703</t>
  </si>
  <si>
    <t>RF019641</t>
  </si>
  <si>
    <t>2-1472</t>
  </si>
  <si>
    <t>Crayola Kids Child Care</t>
  </si>
  <si>
    <t xml:space="preserve"> Renee</t>
  </si>
  <si>
    <t>Holmes</t>
  </si>
  <si>
    <t>7326 N Williams Ave</t>
  </si>
  <si>
    <t>5032820911</t>
  </si>
  <si>
    <t>CF501145</t>
  </si>
  <si>
    <t>2-14741</t>
  </si>
  <si>
    <t>Vermont Hills - Jason Lee School</t>
  </si>
  <si>
    <t>5033171093</t>
  </si>
  <si>
    <t>CC052010</t>
  </si>
  <si>
    <t>2-14745</t>
  </si>
  <si>
    <t>Marmysheva</t>
  </si>
  <si>
    <t>2062 SW Sturges Ln</t>
  </si>
  <si>
    <t>5036660970</t>
  </si>
  <si>
    <t>RF056813</t>
  </si>
  <si>
    <t>2-14755</t>
  </si>
  <si>
    <t>Zhang</t>
  </si>
  <si>
    <t>8926 SE Grant Ct</t>
  </si>
  <si>
    <t>5037778908</t>
  </si>
  <si>
    <t>RF058629</t>
  </si>
  <si>
    <t>2-14758</t>
  </si>
  <si>
    <t>Flouriche LLC</t>
  </si>
  <si>
    <t>Nesmith Rogers</t>
  </si>
  <si>
    <t>6706 N Villard Ave</t>
  </si>
  <si>
    <t>97217-5161</t>
  </si>
  <si>
    <t>5034646603</t>
  </si>
  <si>
    <t>CF501670</t>
  </si>
  <si>
    <t>2-14781</t>
  </si>
  <si>
    <t>Cojocari</t>
  </si>
  <si>
    <t>11710 NE Eugene St</t>
  </si>
  <si>
    <t>5034421520</t>
  </si>
  <si>
    <t>RF520856</t>
  </si>
  <si>
    <t>2-14795</t>
  </si>
  <si>
    <t xml:space="preserve"> Erika</t>
  </si>
  <si>
    <t>Abrica</t>
  </si>
  <si>
    <t>15121 SE Stark St Apt 3</t>
  </si>
  <si>
    <t>97233-2864</t>
  </si>
  <si>
    <t>9712952970</t>
  </si>
  <si>
    <t>RF523024</t>
  </si>
  <si>
    <t>2-14805</t>
  </si>
  <si>
    <t>Morningstar Montessori House of Children</t>
  </si>
  <si>
    <t>1015 SE 182nd Ave</t>
  </si>
  <si>
    <t>5036611457</t>
  </si>
  <si>
    <t>CC501377</t>
  </si>
  <si>
    <t>2-14823</t>
  </si>
  <si>
    <t>Cathie's Childcare</t>
  </si>
  <si>
    <t xml:space="preserve"> Catherine</t>
  </si>
  <si>
    <t>Skelton</t>
  </si>
  <si>
    <t>906 NE 72nd Ave</t>
  </si>
  <si>
    <t>97213-6210</t>
  </si>
  <si>
    <t>5034770610</t>
  </si>
  <si>
    <t>RF521060</t>
  </si>
  <si>
    <t>2-14827</t>
  </si>
  <si>
    <t>Village Preschool</t>
  </si>
  <si>
    <t>9720 SW Terwilliger Blvd</t>
  </si>
  <si>
    <t>5032450482</t>
  </si>
  <si>
    <t>PS600108</t>
  </si>
  <si>
    <t>2-14847</t>
  </si>
  <si>
    <t>YMCA - Vestal School</t>
  </si>
  <si>
    <t>161 NE 82nd Ave</t>
  </si>
  <si>
    <t>5038491556</t>
  </si>
  <si>
    <t>CC052405</t>
  </si>
  <si>
    <t>2-1489</t>
  </si>
  <si>
    <t>Ayala Medrano</t>
  </si>
  <si>
    <t>3200 SE Palmquist Rd Unit 56</t>
  </si>
  <si>
    <t>97080-6235</t>
  </si>
  <si>
    <t>5034652453</t>
  </si>
  <si>
    <t>RF517509</t>
  </si>
  <si>
    <t>2-14969</t>
  </si>
  <si>
    <t>La Petite Academy - Fairview</t>
  </si>
  <si>
    <t>750 NE Market Dr</t>
  </si>
  <si>
    <t>97024</t>
  </si>
  <si>
    <t>5036742388</t>
  </si>
  <si>
    <t>CC002173</t>
  </si>
  <si>
    <t>2-15017</t>
  </si>
  <si>
    <t xml:space="preserve"> Raissa</t>
  </si>
  <si>
    <t>Skvortsova</t>
  </si>
  <si>
    <t>10930 SE Stark St Apt 125</t>
  </si>
  <si>
    <t>5039754044</t>
  </si>
  <si>
    <t>RF517185</t>
  </si>
  <si>
    <t>2-15059</t>
  </si>
  <si>
    <t>Powell Valley Preschool and Childcare</t>
  </si>
  <si>
    <t xml:space="preserve"> Leah</t>
  </si>
  <si>
    <t>Aiger</t>
  </si>
  <si>
    <t>4460 SE 10th Dr</t>
  </si>
  <si>
    <t>5036695487</t>
  </si>
  <si>
    <t>CF501163</t>
  </si>
  <si>
    <t>2-15069</t>
  </si>
  <si>
    <t>Mt Hood Community College Early Childhood Center</t>
  </si>
  <si>
    <t>5034917169</t>
  </si>
  <si>
    <t>CC501968</t>
  </si>
  <si>
    <t>2-15071</t>
  </si>
  <si>
    <t xml:space="preserve"> Phung</t>
  </si>
  <si>
    <t>9313 SE Center St</t>
  </si>
  <si>
    <t>5037747335</t>
  </si>
  <si>
    <t>RF027244</t>
  </si>
  <si>
    <t>2-15112</t>
  </si>
  <si>
    <t>5325 NE 42nd Ave</t>
  </si>
  <si>
    <t>97218-1509</t>
  </si>
  <si>
    <t>5032874162</t>
  </si>
  <si>
    <t>RF522492</t>
  </si>
  <si>
    <t>2-15183</t>
  </si>
  <si>
    <t xml:space="preserve"> Kim Lien</t>
  </si>
  <si>
    <t>10011 SE Schiller St</t>
  </si>
  <si>
    <t>5037612073</t>
  </si>
  <si>
    <t>RF521489</t>
  </si>
  <si>
    <t>2-15197</t>
  </si>
  <si>
    <t>Mandy's Quality Child Care</t>
  </si>
  <si>
    <t xml:space="preserve"> Mandy</t>
  </si>
  <si>
    <t>Graf</t>
  </si>
  <si>
    <t>1618 NE 119th Ave</t>
  </si>
  <si>
    <t>5032556755</t>
  </si>
  <si>
    <t>RF516691</t>
  </si>
  <si>
    <t>2-15200</t>
  </si>
  <si>
    <t>Home Away from Home Childcare</t>
  </si>
  <si>
    <t>Hazel</t>
  </si>
  <si>
    <t>5354 SE 88th Ave</t>
  </si>
  <si>
    <t>5037755569</t>
  </si>
  <si>
    <t>RF056451</t>
  </si>
  <si>
    <t>2-15206</t>
  </si>
  <si>
    <t>City Christian Preschool</t>
  </si>
  <si>
    <t>9200 NE Fremont St</t>
  </si>
  <si>
    <t>97220-3610</t>
  </si>
  <si>
    <t>5033821842</t>
  </si>
  <si>
    <t>CC501724</t>
  </si>
  <si>
    <t>2-15213</t>
  </si>
  <si>
    <t>SUN Community School - David Douglas High School</t>
  </si>
  <si>
    <t>1001 SE 135th Ave</t>
  </si>
  <si>
    <t>97233-1924</t>
  </si>
  <si>
    <t>5032624408</t>
  </si>
  <si>
    <t>SA600670</t>
  </si>
  <si>
    <t>2-1526</t>
  </si>
  <si>
    <t>Kushulskaya</t>
  </si>
  <si>
    <t>1321 NE 160th Ave</t>
  </si>
  <si>
    <t>5037576387</t>
  </si>
  <si>
    <t>RF521390</t>
  </si>
  <si>
    <t>2-15290</t>
  </si>
  <si>
    <t>Geshka</t>
  </si>
  <si>
    <t>2913 SE 118th Ave</t>
  </si>
  <si>
    <t>5038914633</t>
  </si>
  <si>
    <t>RF517632</t>
  </si>
  <si>
    <t>2-15341</t>
  </si>
  <si>
    <t>SUN Community School - Hall Elementary School</t>
  </si>
  <si>
    <t>2505 NE 23rd St</t>
  </si>
  <si>
    <t>5036616330</t>
  </si>
  <si>
    <t>SA600302</t>
  </si>
  <si>
    <t>2-15348</t>
  </si>
  <si>
    <t xml:space="preserve"> Elvira</t>
  </si>
  <si>
    <t>Chebotar</t>
  </si>
  <si>
    <t>11825 SE Mill Ct</t>
  </si>
  <si>
    <t>5032550931</t>
  </si>
  <si>
    <t>RF517947</t>
  </si>
  <si>
    <t>2-15359</t>
  </si>
  <si>
    <t xml:space="preserve"> Odalis</t>
  </si>
  <si>
    <t>Barrios Caballero</t>
  </si>
  <si>
    <t>2905 SE Palmquist Rd Unit 10</t>
  </si>
  <si>
    <t>5033817648</t>
  </si>
  <si>
    <t>RF521041</t>
  </si>
  <si>
    <t>2-15392</t>
  </si>
  <si>
    <t>Linnton Community Center</t>
  </si>
  <si>
    <t>5032864990</t>
  </si>
  <si>
    <t>SA600556</t>
  </si>
  <si>
    <t>2-1540</t>
  </si>
  <si>
    <t>Vermont Hills - Bridlemile</t>
  </si>
  <si>
    <t>4300 SW 47th Dr</t>
  </si>
  <si>
    <t>5033173562</t>
  </si>
  <si>
    <t>CC000609</t>
  </si>
  <si>
    <t>2-15414</t>
  </si>
  <si>
    <t>Vermont Hills Family Life Center at University of Portland</t>
  </si>
  <si>
    <t xml:space="preserve"> Desiree</t>
  </si>
  <si>
    <t>Moan</t>
  </si>
  <si>
    <t>5610 N Willamette Blvd</t>
  </si>
  <si>
    <t>97203-5739</t>
  </si>
  <si>
    <t>CF503066</t>
  </si>
  <si>
    <t>2-15442</t>
  </si>
  <si>
    <t>SUN Community School - Gresham High School</t>
  </si>
  <si>
    <t>5036745500</t>
  </si>
  <si>
    <t>SA600303</t>
  </si>
  <si>
    <t>2-15443</t>
  </si>
  <si>
    <t>SUN Community School - Parklane Elementary</t>
  </si>
  <si>
    <t>15811 SE Main St</t>
  </si>
  <si>
    <t>5037623205</t>
  </si>
  <si>
    <t>SA600306</t>
  </si>
  <si>
    <t>2-15447</t>
  </si>
  <si>
    <t>Tender Loving Childcare</t>
  </si>
  <si>
    <t xml:space="preserve"> Cheri</t>
  </si>
  <si>
    <t>Schooley</t>
  </si>
  <si>
    <t>2246 SE 152nd Ave</t>
  </si>
  <si>
    <t>5037626415</t>
  </si>
  <si>
    <t>CF501279</t>
  </si>
  <si>
    <t>2-1546</t>
  </si>
  <si>
    <t>Providence Wee Care Child Development Center</t>
  </si>
  <si>
    <t>830 NE 47th Ave</t>
  </si>
  <si>
    <t>5032156832</t>
  </si>
  <si>
    <t>CC001194</t>
  </si>
  <si>
    <t>2-15474</t>
  </si>
  <si>
    <t>B's Preschool LLC</t>
  </si>
  <si>
    <t xml:space="preserve"> Bridget</t>
  </si>
  <si>
    <t>Towles</t>
  </si>
  <si>
    <t>3158 N Halleck St</t>
  </si>
  <si>
    <t>5032862699</t>
  </si>
  <si>
    <t>CF501780</t>
  </si>
  <si>
    <t>2-15478</t>
  </si>
  <si>
    <t>Tamerra's Nurturing Daycare</t>
  </si>
  <si>
    <t xml:space="preserve"> Tamerra</t>
  </si>
  <si>
    <t>Overton</t>
  </si>
  <si>
    <t>12614 SE Ramona ST</t>
  </si>
  <si>
    <t>97236-4643</t>
  </si>
  <si>
    <t>5038397698</t>
  </si>
  <si>
    <t>RF055850</t>
  </si>
  <si>
    <t>2-15497</t>
  </si>
  <si>
    <t>Hummingbird School</t>
  </si>
  <si>
    <t xml:space="preserve"> Kelly</t>
  </si>
  <si>
    <t>Wild</t>
  </si>
  <si>
    <t>5254 NE 18th Ave</t>
  </si>
  <si>
    <t>97211-5631</t>
  </si>
  <si>
    <t>5037500500</t>
  </si>
  <si>
    <t>CF501832</t>
  </si>
  <si>
    <t>2-15520</t>
  </si>
  <si>
    <t>Franciscan Montessori Earth School</t>
  </si>
  <si>
    <t>14750 SE Clinton St</t>
  </si>
  <si>
    <t>5037608220</t>
  </si>
  <si>
    <t>CC000233</t>
  </si>
  <si>
    <t>2-15533</t>
  </si>
  <si>
    <t xml:space="preserve"> Cuc</t>
  </si>
  <si>
    <t>Do</t>
  </si>
  <si>
    <t>2362 SE 115th Ave</t>
  </si>
  <si>
    <t>5037616422</t>
  </si>
  <si>
    <t>RF027624</t>
  </si>
  <si>
    <t>2-15544</t>
  </si>
  <si>
    <t>Sannikova</t>
  </si>
  <si>
    <t>1604 SW Wright Pl</t>
  </si>
  <si>
    <t>97060-1528</t>
  </si>
  <si>
    <t>5034421484</t>
  </si>
  <si>
    <t>RF058025</t>
  </si>
  <si>
    <t>2-15545</t>
  </si>
  <si>
    <t xml:space="preserve"> Anna</t>
  </si>
  <si>
    <t>Saranchuk</t>
  </si>
  <si>
    <t>2144 SE 184th Ave</t>
  </si>
  <si>
    <t>97233-5618</t>
  </si>
  <si>
    <t>5033288182</t>
  </si>
  <si>
    <t>RF056340</t>
  </si>
  <si>
    <t>2-1555</t>
  </si>
  <si>
    <t>Growing Seeds in Irvington</t>
  </si>
  <si>
    <t>2808 NE MLK Blvd</t>
  </si>
  <si>
    <t>5032844860</t>
  </si>
  <si>
    <t>CC501804</t>
  </si>
  <si>
    <t>2-15580</t>
  </si>
  <si>
    <t xml:space="preserve"> Stacy</t>
  </si>
  <si>
    <t>6432 SE 92nd Ave</t>
  </si>
  <si>
    <t>97266-5234</t>
  </si>
  <si>
    <t>7076951617</t>
  </si>
  <si>
    <t>RF522895</t>
  </si>
  <si>
    <t>2-15605</t>
  </si>
  <si>
    <t>First Impressions Preschool LLC</t>
  </si>
  <si>
    <t xml:space="preserve"> Robyn</t>
  </si>
  <si>
    <t>Bodin</t>
  </si>
  <si>
    <t>5815 NE 19th Ave</t>
  </si>
  <si>
    <t>97211-5425</t>
  </si>
  <si>
    <t>9712768084</t>
  </si>
  <si>
    <t>CF501502</t>
  </si>
  <si>
    <t>2-1562</t>
  </si>
  <si>
    <t xml:space="preserve"> Marta</t>
  </si>
  <si>
    <t>Gavrilovich</t>
  </si>
  <si>
    <t>174 NE 201st St</t>
  </si>
  <si>
    <t>5037531013</t>
  </si>
  <si>
    <t>RF056515</t>
  </si>
  <si>
    <t>2-15621</t>
  </si>
  <si>
    <t>11720 SE Morrison St</t>
  </si>
  <si>
    <t>5032548822</t>
  </si>
  <si>
    <t>RF029686</t>
  </si>
  <si>
    <t>2-15681</t>
  </si>
  <si>
    <t>Brooklyn Preschool</t>
  </si>
  <si>
    <t>2901 SE Steele St</t>
  </si>
  <si>
    <t>5032347103</t>
  </si>
  <si>
    <t>PS600028</t>
  </si>
  <si>
    <t>2-15688</t>
  </si>
  <si>
    <t>907 NE 198th Ave</t>
  </si>
  <si>
    <t>5036181617</t>
  </si>
  <si>
    <t>RF053539</t>
  </si>
  <si>
    <t>2-15693</t>
  </si>
  <si>
    <t xml:space="preserve"> Kim-Cuong</t>
  </si>
  <si>
    <t>3325 NE 48th Ave</t>
  </si>
  <si>
    <t>5034325377</t>
  </si>
  <si>
    <t>RF520176</t>
  </si>
  <si>
    <t>2-15732</t>
  </si>
  <si>
    <t xml:space="preserve"> Svitlana</t>
  </si>
  <si>
    <t>Nikitchuk</t>
  </si>
  <si>
    <t>11211 SE Insley St</t>
  </si>
  <si>
    <t>97266-4186</t>
  </si>
  <si>
    <t>5039977745</t>
  </si>
  <si>
    <t>RF520124</t>
  </si>
  <si>
    <t>2-15766</t>
  </si>
  <si>
    <t>All Stars childcare</t>
  </si>
  <si>
    <t xml:space="preserve"> Leslie</t>
  </si>
  <si>
    <t>Roginski</t>
  </si>
  <si>
    <t>21908 SE Yamhill St</t>
  </si>
  <si>
    <t>5038570751</t>
  </si>
  <si>
    <t>RF522060</t>
  </si>
  <si>
    <t>2-15777</t>
  </si>
  <si>
    <t>YMCA Moda Tower Child Development Center</t>
  </si>
  <si>
    <t>601 SW 2nd Ave</t>
  </si>
  <si>
    <t>5032259622</t>
  </si>
  <si>
    <t>CC052027</t>
  </si>
  <si>
    <t>2-15780</t>
  </si>
  <si>
    <t>YMCA - Beach School</t>
  </si>
  <si>
    <t>1710 N Humboldt St</t>
  </si>
  <si>
    <t>5033270011</t>
  </si>
  <si>
    <t>CC001877</t>
  </si>
  <si>
    <t>2-15784</t>
  </si>
  <si>
    <t>Pixie Child Care</t>
  </si>
  <si>
    <t>2740 SE 174th Ave</t>
  </si>
  <si>
    <t>97236-1006</t>
  </si>
  <si>
    <t>5037614341</t>
  </si>
  <si>
    <t>CC052125</t>
  </si>
  <si>
    <t>2-15802</t>
  </si>
  <si>
    <t xml:space="preserve"> Dieu</t>
  </si>
  <si>
    <t>Le</t>
  </si>
  <si>
    <t>7315 SE Holgate Blvd</t>
  </si>
  <si>
    <t>97206-3439</t>
  </si>
  <si>
    <t>5037753850</t>
  </si>
  <si>
    <t>RF028657</t>
  </si>
  <si>
    <t>2-15819</t>
  </si>
  <si>
    <t>SUN Community School - Highland Elementary</t>
  </si>
  <si>
    <t>97030-2753</t>
  </si>
  <si>
    <t>5038806454</t>
  </si>
  <si>
    <t>SA600662</t>
  </si>
  <si>
    <t>2-15841</t>
  </si>
  <si>
    <t>Bailey</t>
  </si>
  <si>
    <t>1435 NE Ainsworth St</t>
  </si>
  <si>
    <t>5032874206</t>
  </si>
  <si>
    <t>RF016068</t>
  </si>
  <si>
    <t>2-15869</t>
  </si>
  <si>
    <t>Albina Early Head Start - Roosevelt High School</t>
  </si>
  <si>
    <t>6941 N Central St</t>
  </si>
  <si>
    <t>97203-6203</t>
  </si>
  <si>
    <t>CC501594</t>
  </si>
  <si>
    <t>2-15870</t>
  </si>
  <si>
    <t xml:space="preserve"> Liu</t>
  </si>
  <si>
    <t>17010 SE Stephens St</t>
  </si>
  <si>
    <t>5038883639</t>
  </si>
  <si>
    <t>RF516796</t>
  </si>
  <si>
    <t>2-15887</t>
  </si>
  <si>
    <t xml:space="preserve"> Yeniar</t>
  </si>
  <si>
    <t>Moreira Rivero</t>
  </si>
  <si>
    <t>1335 NE 119th Ave Apt 3</t>
  </si>
  <si>
    <t>9712852526</t>
  </si>
  <si>
    <t>RF058687</t>
  </si>
  <si>
    <t>2-15906</t>
  </si>
  <si>
    <t>Boys &amp; Girls Clubs of Portland Metropolitan Area - Wattles Club</t>
  </si>
  <si>
    <t>9330 SE Harold St</t>
  </si>
  <si>
    <t>5037751549</t>
  </si>
  <si>
    <t>SA600253</t>
  </si>
  <si>
    <t>2-16030</t>
  </si>
  <si>
    <t>Vermont Hills - Atkinson</t>
  </si>
  <si>
    <t>5800 SE Division St</t>
  </si>
  <si>
    <t>5032670868</t>
  </si>
  <si>
    <t>CC000993</t>
  </si>
  <si>
    <t>2-16037</t>
  </si>
  <si>
    <t>Debby's In Home Child Care</t>
  </si>
  <si>
    <t xml:space="preserve"> Debby</t>
  </si>
  <si>
    <t>Holland</t>
  </si>
  <si>
    <t>4231 NE 68th Ave</t>
  </si>
  <si>
    <t>5033350106</t>
  </si>
  <si>
    <t>RF517781</t>
  </si>
  <si>
    <t>2-16038</t>
  </si>
  <si>
    <t>Zakhariya</t>
  </si>
  <si>
    <t>20162 NE Couch St</t>
  </si>
  <si>
    <t>5034846702</t>
  </si>
  <si>
    <t>RF057874</t>
  </si>
  <si>
    <t>2-16053</t>
  </si>
  <si>
    <t>Kindercare - Gresham 0986</t>
  </si>
  <si>
    <t>2180 NE Division St</t>
  </si>
  <si>
    <t>5036657359</t>
  </si>
  <si>
    <t>CC000568</t>
  </si>
  <si>
    <t>2-16145</t>
  </si>
  <si>
    <t>Jan's Family Child Care</t>
  </si>
  <si>
    <t xml:space="preserve"> Jeanette</t>
  </si>
  <si>
    <t>Longoria</t>
  </si>
  <si>
    <t>5757 SE Harold St</t>
  </si>
  <si>
    <t>5037747113</t>
  </si>
  <si>
    <t>RF010849</t>
  </si>
  <si>
    <t>2-16182</t>
  </si>
  <si>
    <t>Petrova</t>
  </si>
  <si>
    <t>11600 SE Stephens St</t>
  </si>
  <si>
    <t>5035447783</t>
  </si>
  <si>
    <t>RF032962</t>
  </si>
  <si>
    <t>2-16232</t>
  </si>
  <si>
    <t>Children of the King Daycare</t>
  </si>
  <si>
    <t xml:space="preserve"> Chelsea</t>
  </si>
  <si>
    <t>40 SE Matney St</t>
  </si>
  <si>
    <t>5038074961</t>
  </si>
  <si>
    <t>CF501293</t>
  </si>
  <si>
    <t>2-16253</t>
  </si>
  <si>
    <t xml:space="preserve"> Galyna</t>
  </si>
  <si>
    <t>Kozhevnikova</t>
  </si>
  <si>
    <t>3717 SW 8th St</t>
  </si>
  <si>
    <t>97030-6468</t>
  </si>
  <si>
    <t>5037846120</t>
  </si>
  <si>
    <t>RF519351</t>
  </si>
  <si>
    <t>2-1630</t>
  </si>
  <si>
    <t>Salyuk</t>
  </si>
  <si>
    <t>1928 SE 181st Ave</t>
  </si>
  <si>
    <t>5034924161</t>
  </si>
  <si>
    <t>RF058142</t>
  </si>
  <si>
    <t>2-16339</t>
  </si>
  <si>
    <t>PJA - ECLC</t>
  </si>
  <si>
    <t>6651 SW Capitol Hwy</t>
  </si>
  <si>
    <t>5035353536</t>
  </si>
  <si>
    <t>CC052085</t>
  </si>
  <si>
    <t>2-16351</t>
  </si>
  <si>
    <t>SUN Community School - Clear Creek Middle School</t>
  </si>
  <si>
    <t>219 NE 219th Ave</t>
  </si>
  <si>
    <t>5034926700</t>
  </si>
  <si>
    <t>SA600305</t>
  </si>
  <si>
    <t>2-16362</t>
  </si>
  <si>
    <t>SUN Community School - Kelly Elementary</t>
  </si>
  <si>
    <t>9030 SE Cooper St</t>
  </si>
  <si>
    <t>5039166350</t>
  </si>
  <si>
    <t>SA600327</t>
  </si>
  <si>
    <t>2-16385</t>
  </si>
  <si>
    <t>Abejitas &amp; Butterflies</t>
  </si>
  <si>
    <t xml:space="preserve"> Scott</t>
  </si>
  <si>
    <t>Pennell</t>
  </si>
  <si>
    <t>1684 SE Marion St</t>
  </si>
  <si>
    <t>5032355580</t>
  </si>
  <si>
    <t>CF501673</t>
  </si>
  <si>
    <t>2-16394</t>
  </si>
  <si>
    <t>Samokon</t>
  </si>
  <si>
    <t>12016 SE Ankeny St Apt 400</t>
  </si>
  <si>
    <t>5032551738</t>
  </si>
  <si>
    <t>RF520310</t>
  </si>
  <si>
    <t>2-16435</t>
  </si>
  <si>
    <t>Yeremchuk</t>
  </si>
  <si>
    <t>2044 SE 174th Ave</t>
  </si>
  <si>
    <t>5037624374</t>
  </si>
  <si>
    <t>2-16462</t>
  </si>
  <si>
    <t>SUN Community School - Rigler</t>
  </si>
  <si>
    <t>5401 NE Prescott St</t>
  </si>
  <si>
    <t>5039166451</t>
  </si>
  <si>
    <t>SA600347</t>
  </si>
  <si>
    <t>2-16468</t>
  </si>
  <si>
    <t>Magalyuk</t>
  </si>
  <si>
    <t>4526 SE 115th Ave</t>
  </si>
  <si>
    <t>5037606532</t>
  </si>
  <si>
    <t>RF037149</t>
  </si>
  <si>
    <t>2-16512</t>
  </si>
  <si>
    <t xml:space="preserve"> Nam</t>
  </si>
  <si>
    <t>4815 SE 73rd Ave</t>
  </si>
  <si>
    <t>5038103951</t>
  </si>
  <si>
    <t>RF058144</t>
  </si>
  <si>
    <t>2-16544</t>
  </si>
  <si>
    <t xml:space="preserve"> Eloisa</t>
  </si>
  <si>
    <t>Nampula Cruz</t>
  </si>
  <si>
    <t>10721 NE Prescott St Apt A</t>
  </si>
  <si>
    <t>5037713974</t>
  </si>
  <si>
    <t>RF517876</t>
  </si>
  <si>
    <t>2-16597</t>
  </si>
  <si>
    <t>Laurie's ABC's &amp; 123's</t>
  </si>
  <si>
    <t xml:space="preserve"> Laurie</t>
  </si>
  <si>
    <t>Lynch</t>
  </si>
  <si>
    <t>15147 NE Klickitat Street</t>
  </si>
  <si>
    <t>5032603125</t>
  </si>
  <si>
    <t>2-16656</t>
  </si>
  <si>
    <t xml:space="preserve"> Minda</t>
  </si>
  <si>
    <t>Ocon</t>
  </si>
  <si>
    <t>4731 SE 74th Ave</t>
  </si>
  <si>
    <t>5037717387</t>
  </si>
  <si>
    <t>RF055097</t>
  </si>
  <si>
    <t>2-16665</t>
  </si>
  <si>
    <t>Susan Drake's Preschool &amp; Daycare</t>
  </si>
  <si>
    <t xml:space="preserve"> Susan</t>
  </si>
  <si>
    <t>Drake</t>
  </si>
  <si>
    <t>11823 NE Russell St</t>
  </si>
  <si>
    <t>5032564170</t>
  </si>
  <si>
    <t>RF019437</t>
  </si>
  <si>
    <t>2-16751</t>
  </si>
  <si>
    <t>Aunty Teta's Daycare</t>
  </si>
  <si>
    <t xml:space="preserve"> Cecelia</t>
  </si>
  <si>
    <t>McGee</t>
  </si>
  <si>
    <t>6836 NE 27th Ave</t>
  </si>
  <si>
    <t>5032844613</t>
  </si>
  <si>
    <t>RF521014</t>
  </si>
  <si>
    <t>2-16766</t>
  </si>
  <si>
    <t>Portland Parks &amp; Recreation - East Portland Community Center</t>
  </si>
  <si>
    <t>740 SE 106th Avenue</t>
  </si>
  <si>
    <t>5038233450</t>
  </si>
  <si>
    <t>2-1681</t>
  </si>
  <si>
    <t>Simba's Daycare</t>
  </si>
  <si>
    <t xml:space="preserve"> Salada</t>
  </si>
  <si>
    <t>Simba</t>
  </si>
  <si>
    <t>3600 SE 28th Ave Apt 105</t>
  </si>
  <si>
    <t>97202-3095</t>
  </si>
  <si>
    <t>9715447062</t>
  </si>
  <si>
    <t>RF519940</t>
  </si>
  <si>
    <t>2-16815</t>
  </si>
  <si>
    <t>Albina Head Start - Garlington Center</t>
  </si>
  <si>
    <t>4514 SE Flavel Dr</t>
  </si>
  <si>
    <t>5037711587</t>
  </si>
  <si>
    <t>CC052277</t>
  </si>
  <si>
    <t>2-16839</t>
  </si>
  <si>
    <t>Sunnyside - Camp Fire Columbia</t>
  </si>
  <si>
    <t>3421 SE Salmon St</t>
  </si>
  <si>
    <t>5032096989</t>
  </si>
  <si>
    <t>CC501742</t>
  </si>
  <si>
    <t>2-16858</t>
  </si>
  <si>
    <t>SUN Community School - Peninsula</t>
  </si>
  <si>
    <t>8125 N Emerald Ave</t>
  </si>
  <si>
    <t>5039166275</t>
  </si>
  <si>
    <t>SA600345</t>
  </si>
  <si>
    <t>2-1686</t>
  </si>
  <si>
    <t>Children's Valley Center</t>
  </si>
  <si>
    <t>11100 NE Skidmore St</t>
  </si>
  <si>
    <t>97220-2466</t>
  </si>
  <si>
    <t>3606351174</t>
  </si>
  <si>
    <t>CC502766</t>
  </si>
  <si>
    <t>2-16860</t>
  </si>
  <si>
    <t>L'Etoile French Immersion School</t>
  </si>
  <si>
    <t>5839 SW Hood Ave</t>
  </si>
  <si>
    <t>5037151258</t>
  </si>
  <si>
    <t>CC502466</t>
  </si>
  <si>
    <t>2-16893</t>
  </si>
  <si>
    <t xml:space="preserve"> Natalia</t>
  </si>
  <si>
    <t>Shevchenko</t>
  </si>
  <si>
    <t>165 SE 191st Pl</t>
  </si>
  <si>
    <t>97233-2067</t>
  </si>
  <si>
    <t>5034129944</t>
  </si>
  <si>
    <t>RF522573</t>
  </si>
  <si>
    <t>2-169</t>
  </si>
  <si>
    <t>Volunteers of America - Court Care</t>
  </si>
  <si>
    <t>1021 SW 4th Ave Rm 214</t>
  </si>
  <si>
    <t>5039884334</t>
  </si>
  <si>
    <t>CC052300</t>
  </si>
  <si>
    <t>2-16916</t>
  </si>
  <si>
    <t>Kathi's Child Care</t>
  </si>
  <si>
    <t xml:space="preserve"> Katheryn</t>
  </si>
  <si>
    <t>Etter</t>
  </si>
  <si>
    <t>7627 SE Martins St</t>
  </si>
  <si>
    <t>5034426967</t>
  </si>
  <si>
    <t>RF031055</t>
  </si>
  <si>
    <t>2-16938</t>
  </si>
  <si>
    <t>Hug A Bear Childcare, LLC</t>
  </si>
  <si>
    <t xml:space="preserve"> Ethel</t>
  </si>
  <si>
    <t>Sly</t>
  </si>
  <si>
    <t>5003 NE Going St</t>
  </si>
  <si>
    <t>97218-2039</t>
  </si>
  <si>
    <t>5033311378</t>
  </si>
  <si>
    <t>RF522291</t>
  </si>
  <si>
    <t>2-16973</t>
  </si>
  <si>
    <t>Amazing Minds Learning Center - DBA Goodman Family Childcare LLC</t>
  </si>
  <si>
    <t xml:space="preserve"> Becky</t>
  </si>
  <si>
    <t>Goodman</t>
  </si>
  <si>
    <t>1241 SE 212th Ave</t>
  </si>
  <si>
    <t>5036650825</t>
  </si>
  <si>
    <t>CF500971</t>
  </si>
  <si>
    <t>2-16980</t>
  </si>
  <si>
    <t>Chrysalis Home School</t>
  </si>
  <si>
    <t xml:space="preserve"> Colleen</t>
  </si>
  <si>
    <t>Strohm</t>
  </si>
  <si>
    <t>4330 NE 70th Ave</t>
  </si>
  <si>
    <t>5032878481</t>
  </si>
  <si>
    <t>CF000151</t>
  </si>
  <si>
    <t>2-17007</t>
  </si>
  <si>
    <t>Hannan</t>
  </si>
  <si>
    <t>1428 NE La Mesa Ave</t>
  </si>
  <si>
    <t>9715634718</t>
  </si>
  <si>
    <t>RF053302</t>
  </si>
  <si>
    <t>2-17021</t>
  </si>
  <si>
    <t xml:space="preserve"> Zhong</t>
  </si>
  <si>
    <t>Liao</t>
  </si>
  <si>
    <t>6316 SE 86th Ave</t>
  </si>
  <si>
    <t>5039808415</t>
  </si>
  <si>
    <t>RF522009</t>
  </si>
  <si>
    <t>2-1705</t>
  </si>
  <si>
    <t>2 Sisters Day Care</t>
  </si>
  <si>
    <t xml:space="preserve"> Kristi</t>
  </si>
  <si>
    <t>Sloan</t>
  </si>
  <si>
    <t>6941 SE 117th Pl</t>
  </si>
  <si>
    <t>97266-4937</t>
  </si>
  <si>
    <t>5037601757</t>
  </si>
  <si>
    <t>RF519233</t>
  </si>
  <si>
    <t>2-17089</t>
  </si>
  <si>
    <t>Ash</t>
  </si>
  <si>
    <t>129 SE 220th Ave</t>
  </si>
  <si>
    <t>5036655871</t>
  </si>
  <si>
    <t>RF015712</t>
  </si>
  <si>
    <t>2-17115</t>
  </si>
  <si>
    <t xml:space="preserve"> Isha</t>
  </si>
  <si>
    <t>Abdullahi</t>
  </si>
  <si>
    <t>4611 SW Luradel St Apt 5</t>
  </si>
  <si>
    <t>97219-6837</t>
  </si>
  <si>
    <t>9712706296</t>
  </si>
  <si>
    <t>RF518830</t>
  </si>
  <si>
    <t>2-17159</t>
  </si>
  <si>
    <t>Purple Moon Child Development and Child Care Inc</t>
  </si>
  <si>
    <t>3211 NE Broadway St</t>
  </si>
  <si>
    <t>5033310575</t>
  </si>
  <si>
    <t>CC052178</t>
  </si>
  <si>
    <t>2-17219</t>
  </si>
  <si>
    <t>Bertie Daycare (Learning Corner)</t>
  </si>
  <si>
    <t xml:space="preserve"> Bertie</t>
  </si>
  <si>
    <t>Stephens</t>
  </si>
  <si>
    <t>7266 SE Division St</t>
  </si>
  <si>
    <t>9714048128</t>
  </si>
  <si>
    <t>RF054528</t>
  </si>
  <si>
    <t>2-17262</t>
  </si>
  <si>
    <t xml:space="preserve"> Yuliya</t>
  </si>
  <si>
    <t>Strugar</t>
  </si>
  <si>
    <t>4307 SE Naegeli Ct</t>
  </si>
  <si>
    <t>97236-9344</t>
  </si>
  <si>
    <t>9715700894</t>
  </si>
  <si>
    <t>RF522131</t>
  </si>
  <si>
    <t>2-17266</t>
  </si>
  <si>
    <t>In Kim's Care</t>
  </si>
  <si>
    <t>Williamson</t>
  </si>
  <si>
    <t>526 N Baldwin St</t>
  </si>
  <si>
    <t>5032894767</t>
  </si>
  <si>
    <t>CF502542</t>
  </si>
  <si>
    <t>2-17291</t>
  </si>
  <si>
    <t>Portland Tillamook Preschool Inc</t>
  </si>
  <si>
    <t>935 NE 33rd Ave</t>
  </si>
  <si>
    <t>5032341691</t>
  </si>
  <si>
    <t>PS600024</t>
  </si>
  <si>
    <t>2-17299</t>
  </si>
  <si>
    <t>Childswork Learning Center</t>
  </si>
  <si>
    <t>4235 SE Salmon St</t>
  </si>
  <si>
    <t>5032343611</t>
  </si>
  <si>
    <t>CC501367</t>
  </si>
  <si>
    <t>2-17339</t>
  </si>
  <si>
    <t>Richelle's Day Care</t>
  </si>
  <si>
    <t xml:space="preserve"> Richelle</t>
  </si>
  <si>
    <t>Garrow</t>
  </si>
  <si>
    <t>2715 SE 35th Ave</t>
  </si>
  <si>
    <t>5032388754</t>
  </si>
  <si>
    <t>RF055227</t>
  </si>
  <si>
    <t>2-1736</t>
  </si>
  <si>
    <t>Lee Owen Stone Preschool Inc</t>
  </si>
  <si>
    <t>2728 NE 34th Ave</t>
  </si>
  <si>
    <t>5037354755</t>
  </si>
  <si>
    <t>PS600023</t>
  </si>
  <si>
    <t>2-17396</t>
  </si>
  <si>
    <t>SUN Community School - Arleta K-8</t>
  </si>
  <si>
    <t>5109 SE 66th Ave</t>
  </si>
  <si>
    <t>5039166332</t>
  </si>
  <si>
    <t>SA600340</t>
  </si>
  <si>
    <t>2-17408</t>
  </si>
  <si>
    <t xml:space="preserve"> Lau</t>
  </si>
  <si>
    <t>2808 SE 101st Ave</t>
  </si>
  <si>
    <t>5032629089</t>
  </si>
  <si>
    <t>RF519282</t>
  </si>
  <si>
    <t>2-17477</t>
  </si>
  <si>
    <t>SUN Community School - Earl Boyles Elementary School</t>
  </si>
  <si>
    <t>10822 SE Bush St</t>
  </si>
  <si>
    <t>5032566554</t>
  </si>
  <si>
    <t>SA600318</t>
  </si>
  <si>
    <t>2-17522</t>
  </si>
  <si>
    <t>Blashchishina</t>
  </si>
  <si>
    <t>1101 NE 106th Ave</t>
  </si>
  <si>
    <t>5037528013</t>
  </si>
  <si>
    <t>RF521707</t>
  </si>
  <si>
    <t>2-17553</t>
  </si>
  <si>
    <t>Mt Hood Community College Head Start - Hazelwood</t>
  </si>
  <si>
    <t>35 NE 148th Ave Ste 100</t>
  </si>
  <si>
    <t>5035170299</t>
  </si>
  <si>
    <t>CC501546</t>
  </si>
  <si>
    <t>2-17576</t>
  </si>
  <si>
    <t xml:space="preserve"> Chi</t>
  </si>
  <si>
    <t>Tong</t>
  </si>
  <si>
    <t>8303 NE Broadway St</t>
  </si>
  <si>
    <t>5032560725</t>
  </si>
  <si>
    <t>RF520086</t>
  </si>
  <si>
    <t>2-17579</t>
  </si>
  <si>
    <t>Cuddly Bear Day Care</t>
  </si>
  <si>
    <t xml:space="preserve"> Veronica</t>
  </si>
  <si>
    <t>Davis</t>
  </si>
  <si>
    <t>3006 SE 116th Ave</t>
  </si>
  <si>
    <t>5037716189</t>
  </si>
  <si>
    <t>RF056499</t>
  </si>
  <si>
    <t>2-17581</t>
  </si>
  <si>
    <t>The Salvation Army - White Shield Center</t>
  </si>
  <si>
    <t>2640 NW Alexandra Ave</t>
  </si>
  <si>
    <t>5037313986</t>
  </si>
  <si>
    <t>CC052423</t>
  </si>
  <si>
    <t>2-17588</t>
  </si>
  <si>
    <t>Vermont Hills - Hayhurst School</t>
  </si>
  <si>
    <t>5037 SW Iowa St</t>
  </si>
  <si>
    <t>97221-1712</t>
  </si>
  <si>
    <t>CC000671</t>
  </si>
  <si>
    <t>2-17612</t>
  </si>
  <si>
    <t>Melody's Munchkins-Emily's House</t>
  </si>
  <si>
    <t xml:space="preserve"> Emily</t>
  </si>
  <si>
    <t>Peden</t>
  </si>
  <si>
    <t>6417 SE 139th Ave</t>
  </si>
  <si>
    <t>5033349949</t>
  </si>
  <si>
    <t>CF502855</t>
  </si>
  <si>
    <t>2-17635</t>
  </si>
  <si>
    <t>Bronwyn's Place, Inc.</t>
  </si>
  <si>
    <t xml:space="preserve"> Bronwyn</t>
  </si>
  <si>
    <t>Talebi</t>
  </si>
  <si>
    <t>5106 N Lombard St</t>
  </si>
  <si>
    <t>5039563222</t>
  </si>
  <si>
    <t>RF520504</t>
  </si>
  <si>
    <t>2-17647</t>
  </si>
  <si>
    <t>Jamie's Day Care</t>
  </si>
  <si>
    <t xml:space="preserve"> Jammie</t>
  </si>
  <si>
    <t>Woods</t>
  </si>
  <si>
    <t>17821 SE Lincoln Street</t>
  </si>
  <si>
    <t>5035488659</t>
  </si>
  <si>
    <t>2-17670</t>
  </si>
  <si>
    <t xml:space="preserve"> Senada</t>
  </si>
  <si>
    <t>Hergic</t>
  </si>
  <si>
    <t>13619 SE Reedway St</t>
  </si>
  <si>
    <t>5037628296</t>
  </si>
  <si>
    <t>RF520045</t>
  </si>
  <si>
    <t>2-17730</t>
  </si>
  <si>
    <t>Auntie Sandies</t>
  </si>
  <si>
    <t xml:space="preserve"> Sandy</t>
  </si>
  <si>
    <t>Land</t>
  </si>
  <si>
    <t>10126 SE Holgate Blvd</t>
  </si>
  <si>
    <t>5037622692</t>
  </si>
  <si>
    <t>RF020833</t>
  </si>
  <si>
    <t>2-17748</t>
  </si>
  <si>
    <t>Just Like Home</t>
  </si>
  <si>
    <t>McConnell</t>
  </si>
  <si>
    <t>3550 SE 64th Ave</t>
  </si>
  <si>
    <t>9712849666</t>
  </si>
  <si>
    <t>RF516189</t>
  </si>
  <si>
    <t>2-17801</t>
  </si>
  <si>
    <t xml:space="preserve"> Xin</t>
  </si>
  <si>
    <t>2216 SE 112th Ave</t>
  </si>
  <si>
    <t>5032618908</t>
  </si>
  <si>
    <t>RF521229</t>
  </si>
  <si>
    <t>2-17815</t>
  </si>
  <si>
    <t>The Madeleine Youth Development Program</t>
  </si>
  <si>
    <t>3240 NE 23rd Ave</t>
  </si>
  <si>
    <t>97212-2435</t>
  </si>
  <si>
    <t>5032877152</t>
  </si>
  <si>
    <t>CC501029</t>
  </si>
  <si>
    <t>2-17855</t>
  </si>
  <si>
    <t>Velikoretskikh</t>
  </si>
  <si>
    <t>12739 SE Powell Blvd</t>
  </si>
  <si>
    <t>97236-3439</t>
  </si>
  <si>
    <t>5037741072</t>
  </si>
  <si>
    <t>RF519291</t>
  </si>
  <si>
    <t>2-17858</t>
  </si>
  <si>
    <t>Sweet River Bamboo Preschool &amp; Nursery</t>
  </si>
  <si>
    <t>Alizadeh</t>
  </si>
  <si>
    <t>503 NE 29th Ave</t>
  </si>
  <si>
    <t>97232-2411</t>
  </si>
  <si>
    <t>5034326414</t>
  </si>
  <si>
    <t>CF501351</t>
  </si>
  <si>
    <t>2-17923</t>
  </si>
  <si>
    <t>5117 SE Malden Dr</t>
  </si>
  <si>
    <t>97206-0840</t>
  </si>
  <si>
    <t>5032673758</t>
  </si>
  <si>
    <t>RF058610</t>
  </si>
  <si>
    <t>2-17948</t>
  </si>
  <si>
    <t>SUN Community School - East Gresham Grade School</t>
  </si>
  <si>
    <t>900 SE 5th St</t>
  </si>
  <si>
    <t>5036616050</t>
  </si>
  <si>
    <t>SA600304</t>
  </si>
  <si>
    <t>2-17966</t>
  </si>
  <si>
    <t xml:space="preserve"> Vira</t>
  </si>
  <si>
    <t>Krupchak</t>
  </si>
  <si>
    <t>585 NE 26th St</t>
  </si>
  <si>
    <t>97030-7715</t>
  </si>
  <si>
    <t>5034215467</t>
  </si>
  <si>
    <t>RF522528</t>
  </si>
  <si>
    <t>2-17986</t>
  </si>
  <si>
    <t>Alder Street Learning Center</t>
  </si>
  <si>
    <t>1200 SW Alder St</t>
  </si>
  <si>
    <t>97205</t>
  </si>
  <si>
    <t>5032285855</t>
  </si>
  <si>
    <t>CC501068</t>
  </si>
  <si>
    <t>2-18041</t>
  </si>
  <si>
    <t>Nanny Mo's Child Care</t>
  </si>
  <si>
    <t xml:space="preserve"> Monica</t>
  </si>
  <si>
    <t>Redding</t>
  </si>
  <si>
    <t>8810 N Drummond Ave</t>
  </si>
  <si>
    <t>5038922735</t>
  </si>
  <si>
    <t>RF522198</t>
  </si>
  <si>
    <t>2-18061</t>
  </si>
  <si>
    <t>ChildRoots NW LLC</t>
  </si>
  <si>
    <t>1740 NW Flanders St</t>
  </si>
  <si>
    <t>5032240855</t>
  </si>
  <si>
    <t>CC502513</t>
  </si>
  <si>
    <t>2-18062</t>
  </si>
  <si>
    <t xml:space="preserve"> Kler</t>
  </si>
  <si>
    <t>Paw</t>
  </si>
  <si>
    <t>2073 SE 171st Ave</t>
  </si>
  <si>
    <t>97266-5140</t>
  </si>
  <si>
    <t>5032787038</t>
  </si>
  <si>
    <t>RF522349</t>
  </si>
  <si>
    <t>2-18088</t>
  </si>
  <si>
    <t>Mt Hood Community College Head Start - Fairview</t>
  </si>
  <si>
    <t>22737 NE Halsey St</t>
  </si>
  <si>
    <t>5034924848</t>
  </si>
  <si>
    <t>CC502699</t>
  </si>
  <si>
    <t>2-1809</t>
  </si>
  <si>
    <t>Scribbles Preschool Inc</t>
  </si>
  <si>
    <t>1890 NE Cleveland Ave</t>
  </si>
  <si>
    <t>5032015245</t>
  </si>
  <si>
    <t>PS600291</t>
  </si>
  <si>
    <t>2-18111</t>
  </si>
  <si>
    <t>Motresku</t>
  </si>
  <si>
    <t>1723 SW 29th St</t>
  </si>
  <si>
    <t>5038902037</t>
  </si>
  <si>
    <t>RF057105</t>
  </si>
  <si>
    <t>2-18119</t>
  </si>
  <si>
    <t xml:space="preserve"> Miao</t>
  </si>
  <si>
    <t>6142 SE 90th Ave</t>
  </si>
  <si>
    <t>5037771175</t>
  </si>
  <si>
    <t>RF057828</t>
  </si>
  <si>
    <t>2-18122</t>
  </si>
  <si>
    <t>Solecitos Daycare</t>
  </si>
  <si>
    <t>Tena Serrano</t>
  </si>
  <si>
    <t>4046 SE 115th Ave</t>
  </si>
  <si>
    <t>5032064273</t>
  </si>
  <si>
    <t>CF502741</t>
  </si>
  <si>
    <t>2-18142</t>
  </si>
  <si>
    <t xml:space="preserve"> Iryna</t>
  </si>
  <si>
    <t>Bosiuk</t>
  </si>
  <si>
    <t>6430 SE 128th Ave Apt 28</t>
  </si>
  <si>
    <t>5037502208</t>
  </si>
  <si>
    <t>RF522187</t>
  </si>
  <si>
    <t>2-18179</t>
  </si>
  <si>
    <t>Art 4 Life - Richmond</t>
  </si>
  <si>
    <t>2276 SE 41st Ave</t>
  </si>
  <si>
    <t>5039629466</t>
  </si>
  <si>
    <t>CC501611</t>
  </si>
  <si>
    <t>2-18187</t>
  </si>
  <si>
    <t>SUN Community School - Buckman Elementary</t>
  </si>
  <si>
    <t>5039166230</t>
  </si>
  <si>
    <t>SA600325</t>
  </si>
  <si>
    <t>2-18189</t>
  </si>
  <si>
    <t>SUN Community School - Franklin High School</t>
  </si>
  <si>
    <t>5405 SE Woodward St</t>
  </si>
  <si>
    <t>97206-2168</t>
  </si>
  <si>
    <t>9715701384</t>
  </si>
  <si>
    <t>SA600669</t>
  </si>
  <si>
    <t>2-18201</t>
  </si>
  <si>
    <t>SUN Community School - Gordon Russell Middle School</t>
  </si>
  <si>
    <t>3625 E Powell Blvd</t>
  </si>
  <si>
    <t>97080-1614</t>
  </si>
  <si>
    <t>5033673974</t>
  </si>
  <si>
    <t>SA600667</t>
  </si>
  <si>
    <t>2-18249</t>
  </si>
  <si>
    <t>Adams Child Care</t>
  </si>
  <si>
    <t xml:space="preserve"> Charlene</t>
  </si>
  <si>
    <t>Adams</t>
  </si>
  <si>
    <t>7125 N Williams Ave</t>
  </si>
  <si>
    <t>5038916838</t>
  </si>
  <si>
    <t>RF519902</t>
  </si>
  <si>
    <t>2-18281</t>
  </si>
  <si>
    <t xml:space="preserve"> Xiao</t>
  </si>
  <si>
    <t>4547 SE 87th Ave</t>
  </si>
  <si>
    <t>5034736698</t>
  </si>
  <si>
    <t>RF521748</t>
  </si>
  <si>
    <t>2-18296</t>
  </si>
  <si>
    <t>Nature's Way Child Care</t>
  </si>
  <si>
    <t xml:space="preserve"> Hallie</t>
  </si>
  <si>
    <t>Edgmon</t>
  </si>
  <si>
    <t>6902 N Albina Ave</t>
  </si>
  <si>
    <t>97217-1604</t>
  </si>
  <si>
    <t>5037071073</t>
  </si>
  <si>
    <t>CF501878</t>
  </si>
  <si>
    <t>2-18306</t>
  </si>
  <si>
    <t xml:space="preserve"> Stella</t>
  </si>
  <si>
    <t>14233 SE Duke Ct</t>
  </si>
  <si>
    <t>5038532748</t>
  </si>
  <si>
    <t>RF518794</t>
  </si>
  <si>
    <t>2-1839</t>
  </si>
  <si>
    <t>Happy Day Child Care</t>
  </si>
  <si>
    <t>1830 SE 96th Ave</t>
  </si>
  <si>
    <t>5032522911</t>
  </si>
  <si>
    <t>CC001250</t>
  </si>
  <si>
    <t>2-18393</t>
  </si>
  <si>
    <t>Powellhurst Day Care</t>
  </si>
  <si>
    <t>4332 SE 130th Ave</t>
  </si>
  <si>
    <t>5037616246</t>
  </si>
  <si>
    <t>CC002072</t>
  </si>
  <si>
    <t>2-18425</t>
  </si>
  <si>
    <t>YMCA - Troutdale</t>
  </si>
  <si>
    <t>648 Harlow Rd</t>
  </si>
  <si>
    <t>5038492646</t>
  </si>
  <si>
    <t>CC000970</t>
  </si>
  <si>
    <t>2-18434</t>
  </si>
  <si>
    <t>Albina Early Head Start - Charles Jordan</t>
  </si>
  <si>
    <t>9009 N Foss Ave</t>
  </si>
  <si>
    <t>5032478366</t>
  </si>
  <si>
    <t>CC052350</t>
  </si>
  <si>
    <t>2-1844</t>
  </si>
  <si>
    <t xml:space="preserve"> Chan</t>
  </si>
  <si>
    <t>6106 SE 90th Ave</t>
  </si>
  <si>
    <t>5037711187</t>
  </si>
  <si>
    <t>RF517605</t>
  </si>
  <si>
    <t>2-18442</t>
  </si>
  <si>
    <t xml:space="preserve"> Man</t>
  </si>
  <si>
    <t>Phan</t>
  </si>
  <si>
    <t>16341 SE Morrison St</t>
  </si>
  <si>
    <t>5037605904</t>
  </si>
  <si>
    <t>RF519266</t>
  </si>
  <si>
    <t>2-18534</t>
  </si>
  <si>
    <t>Gabriella's Day Care</t>
  </si>
  <si>
    <t>Gutierrez</t>
  </si>
  <si>
    <t>6268 NE Killingsworth Ct</t>
  </si>
  <si>
    <t>97218-3196</t>
  </si>
  <si>
    <t>5039148223</t>
  </si>
  <si>
    <t>RF519623</t>
  </si>
  <si>
    <t>2-18575</t>
  </si>
  <si>
    <t>Family Mayen Day Care</t>
  </si>
  <si>
    <t>Magana Mayen</t>
  </si>
  <si>
    <t>5738 SE 82nd Ave</t>
  </si>
  <si>
    <t>9712124697</t>
  </si>
  <si>
    <t>RF522545</t>
  </si>
  <si>
    <t>2-18582</t>
  </si>
  <si>
    <t>Mt Hood Community College Head Start - Kelly Place</t>
  </si>
  <si>
    <t>303 NE Division St</t>
  </si>
  <si>
    <t>97030-3949</t>
  </si>
  <si>
    <t>5036695499</t>
  </si>
  <si>
    <t>CC501384</t>
  </si>
  <si>
    <t>2-18584</t>
  </si>
  <si>
    <t>Naumchuk</t>
  </si>
  <si>
    <t>6233 SE 26th St</t>
  </si>
  <si>
    <t>97080-8294</t>
  </si>
  <si>
    <t>5037542535</t>
  </si>
  <si>
    <t>RF058916</t>
  </si>
  <si>
    <t>2-18606</t>
  </si>
  <si>
    <t>Carrie's Corner Daycare</t>
  </si>
  <si>
    <t xml:space="preserve"> Carrie</t>
  </si>
  <si>
    <t>Green</t>
  </si>
  <si>
    <t>5216 N Commercial Ave</t>
  </si>
  <si>
    <t>97217-2654</t>
  </si>
  <si>
    <t>9712290696</t>
  </si>
  <si>
    <t>RF521310</t>
  </si>
  <si>
    <t>2-18668</t>
  </si>
  <si>
    <t>Angel Loft Preschool</t>
  </si>
  <si>
    <t>Westmoreland</t>
  </si>
  <si>
    <t>11825 NE Fremont St</t>
  </si>
  <si>
    <t>5032566724</t>
  </si>
  <si>
    <t>CF000566</t>
  </si>
  <si>
    <t>2-18674</t>
  </si>
  <si>
    <t>Sunstone Montessori School</t>
  </si>
  <si>
    <t>6318 SW Corbett Ave</t>
  </si>
  <si>
    <t>5037683847</t>
  </si>
  <si>
    <t>CC501691</t>
  </si>
  <si>
    <t>2-18685</t>
  </si>
  <si>
    <t>Square Gator Inc</t>
  </si>
  <si>
    <t>025 SW Sherman St</t>
  </si>
  <si>
    <t>5032273196</t>
  </si>
  <si>
    <t>CC501627</t>
  </si>
  <si>
    <t>2-18697</t>
  </si>
  <si>
    <t>Shannon's Child Care and Preschool</t>
  </si>
  <si>
    <t xml:space="preserve"> Shannon</t>
  </si>
  <si>
    <t>Aden</t>
  </si>
  <si>
    <t>12900 SE Powell Blvd</t>
  </si>
  <si>
    <t>5037606783</t>
  </si>
  <si>
    <t>CF000104</t>
  </si>
  <si>
    <t>2-18713</t>
  </si>
  <si>
    <t>Golden Montessori School</t>
  </si>
  <si>
    <t>166 SW Wallula Avenue</t>
  </si>
  <si>
    <t>5036667590</t>
  </si>
  <si>
    <t>2-18729</t>
  </si>
  <si>
    <t>Grandma's Place Annex</t>
  </si>
  <si>
    <t>2706 SE Powell Blvd</t>
  </si>
  <si>
    <t>5039722511</t>
  </si>
  <si>
    <t>CC502472</t>
  </si>
  <si>
    <t>2-18760</t>
  </si>
  <si>
    <t xml:space="preserve"> Gracia</t>
  </si>
  <si>
    <t>165 NE 172nd Ave</t>
  </si>
  <si>
    <t>97230-6403</t>
  </si>
  <si>
    <t>5034214946</t>
  </si>
  <si>
    <t>RF521735</t>
  </si>
  <si>
    <t>2-18762</t>
  </si>
  <si>
    <t>Eastside Family Cooperative</t>
  </si>
  <si>
    <t>3300 SE Woodward St</t>
  </si>
  <si>
    <t>97202-1465</t>
  </si>
  <si>
    <t>5038916335</t>
  </si>
  <si>
    <t>PS600276</t>
  </si>
  <si>
    <t>2-18763</t>
  </si>
  <si>
    <t>Flores</t>
  </si>
  <si>
    <t>1025 NE 24th St</t>
  </si>
  <si>
    <t>97030-2936</t>
  </si>
  <si>
    <t>5033416156</t>
  </si>
  <si>
    <t>RF521966</t>
  </si>
  <si>
    <t>2-18766</t>
  </si>
  <si>
    <t xml:space="preserve"> Janet</t>
  </si>
  <si>
    <t>Clisby</t>
  </si>
  <si>
    <t>864 NE 71st Ave</t>
  </si>
  <si>
    <t>5032546714</t>
  </si>
  <si>
    <t>RF018512</t>
  </si>
  <si>
    <t>2-18780</t>
  </si>
  <si>
    <t xml:space="preserve"> Mien</t>
  </si>
  <si>
    <t>13634 NE Couch St</t>
  </si>
  <si>
    <t>5035051601</t>
  </si>
  <si>
    <t>RF521190</t>
  </si>
  <si>
    <t>2-18812</t>
  </si>
  <si>
    <t>Sayenko</t>
  </si>
  <si>
    <t>16523 SE Crest Ct</t>
  </si>
  <si>
    <t>5039223443</t>
  </si>
  <si>
    <t>RF521166</t>
  </si>
  <si>
    <t>2-18816</t>
  </si>
  <si>
    <t>Albina Head Start - Carlton Court</t>
  </si>
  <si>
    <t>5249 NE Killingsworth St</t>
  </si>
  <si>
    <t>5032814042</t>
  </si>
  <si>
    <t>CC000767</t>
  </si>
  <si>
    <t>2-18818</t>
  </si>
  <si>
    <t>Vo</t>
  </si>
  <si>
    <t>4815 SE 77th Ave</t>
  </si>
  <si>
    <t>5037753559</t>
  </si>
  <si>
    <t>RF517325</t>
  </si>
  <si>
    <t>2-18843</t>
  </si>
  <si>
    <t>SUN Community School - Roosevelt High</t>
  </si>
  <si>
    <t>5039165260</t>
  </si>
  <si>
    <t>SA600350</t>
  </si>
  <si>
    <t>2-18849</t>
  </si>
  <si>
    <t>Friendly House Preschool</t>
  </si>
  <si>
    <t>PS600505</t>
  </si>
  <si>
    <t>2-18858</t>
  </si>
  <si>
    <t>Joyful Heart Day School</t>
  </si>
  <si>
    <t xml:space="preserve"> Bonnie</t>
  </si>
  <si>
    <t>Bradley-Goodale</t>
  </si>
  <si>
    <t>4627 NE 89th Ave</t>
  </si>
  <si>
    <t>97220-4811</t>
  </si>
  <si>
    <t>5032315999</t>
  </si>
  <si>
    <t>RF058932</t>
  </si>
  <si>
    <t>2-1886</t>
  </si>
  <si>
    <t>T's Little Tots</t>
  </si>
  <si>
    <t xml:space="preserve"> Tamekio</t>
  </si>
  <si>
    <t>Russell</t>
  </si>
  <si>
    <t>2072 SW Sandlewood Pl</t>
  </si>
  <si>
    <t>5034929353</t>
  </si>
  <si>
    <t>RF056606</t>
  </si>
  <si>
    <t>2-18863</t>
  </si>
  <si>
    <t>The International School - EC/Early Childhood</t>
  </si>
  <si>
    <t>064 SW Sherman St</t>
  </si>
  <si>
    <t>5032262496</t>
  </si>
  <si>
    <t>CC001425</t>
  </si>
  <si>
    <t>2-18903</t>
  </si>
  <si>
    <t>YMCA Arthur Academy</t>
  </si>
  <si>
    <t>7507 SE Yamhill St</t>
  </si>
  <si>
    <t>5033270007</t>
  </si>
  <si>
    <t>CC501490</t>
  </si>
  <si>
    <t>2-18909</t>
  </si>
  <si>
    <t>SUN Community School - Dexter McCarty Middle School</t>
  </si>
  <si>
    <t>1400 SE 5th St</t>
  </si>
  <si>
    <t>5036650148</t>
  </si>
  <si>
    <t>SA600301</t>
  </si>
  <si>
    <t>2-18919</t>
  </si>
  <si>
    <t>Kathy's Kids</t>
  </si>
  <si>
    <t xml:space="preserve"> Kathleen</t>
  </si>
  <si>
    <t>Miller</t>
  </si>
  <si>
    <t>10428 NE Morris St</t>
  </si>
  <si>
    <t>5032522126</t>
  </si>
  <si>
    <t>RF014523</t>
  </si>
  <si>
    <t>2-18982</t>
  </si>
  <si>
    <t>Sitton Head Start</t>
  </si>
  <si>
    <t>9930 N Smith St</t>
  </si>
  <si>
    <t>97203-1552</t>
  </si>
  <si>
    <t>5039163043</t>
  </si>
  <si>
    <t>CC503055</t>
  </si>
  <si>
    <t>2-18983</t>
  </si>
  <si>
    <t>Wildwood Nature School</t>
  </si>
  <si>
    <t>10126 NW Ash Ct</t>
  </si>
  <si>
    <t>97231-2685</t>
  </si>
  <si>
    <t>4086566916</t>
  </si>
  <si>
    <t>PS600001</t>
  </si>
  <si>
    <t>2-19010</t>
  </si>
  <si>
    <t>Creative Science School - Camp Fire Columbia</t>
  </si>
  <si>
    <t>1231 SE 92nd Ave</t>
  </si>
  <si>
    <t>5032092927</t>
  </si>
  <si>
    <t>CC501745</t>
  </si>
  <si>
    <t>2-19025</t>
  </si>
  <si>
    <t>Wee Works</t>
  </si>
  <si>
    <t>3918 NE Hancock St</t>
  </si>
  <si>
    <t>97212-5320</t>
  </si>
  <si>
    <t>5033358319</t>
  </si>
  <si>
    <t>CC501041</t>
  </si>
  <si>
    <t>2-19041</t>
  </si>
  <si>
    <t>Kelly Center Head Start</t>
  </si>
  <si>
    <t>9015 SE Rural St</t>
  </si>
  <si>
    <t>97266-5556</t>
  </si>
  <si>
    <t>5039165774</t>
  </si>
  <si>
    <t>CC503058</t>
  </si>
  <si>
    <t>2-19051</t>
  </si>
  <si>
    <t>Rowanberry School</t>
  </si>
  <si>
    <t xml:space="preserve"> Angela</t>
  </si>
  <si>
    <t>Molloy Murphy</t>
  </si>
  <si>
    <t>6846 NE Mallory Ave</t>
  </si>
  <si>
    <t>5037507607</t>
  </si>
  <si>
    <t>CF500848</t>
  </si>
  <si>
    <t>2-19084</t>
  </si>
  <si>
    <t>Khabarova</t>
  </si>
  <si>
    <t>10812 NE Fargo St</t>
  </si>
  <si>
    <t>5032566144</t>
  </si>
  <si>
    <t>RF520151</t>
  </si>
  <si>
    <t>2-19098</t>
  </si>
  <si>
    <t xml:space="preserve"> Susana</t>
  </si>
  <si>
    <t>Montano</t>
  </si>
  <si>
    <t>1197 NE Paloma Ave</t>
  </si>
  <si>
    <t>97030-4688</t>
  </si>
  <si>
    <t>5033288259</t>
  </si>
  <si>
    <t>RF055936</t>
  </si>
  <si>
    <t>2-19107</t>
  </si>
  <si>
    <t xml:space="preserve"> Alena</t>
  </si>
  <si>
    <t>Muzychuk</t>
  </si>
  <si>
    <t>14015 SE Rhine St</t>
  </si>
  <si>
    <t>97236-2927</t>
  </si>
  <si>
    <t>5038412538</t>
  </si>
  <si>
    <t>RF517082</t>
  </si>
  <si>
    <t>2-19165</t>
  </si>
  <si>
    <t>Happy Faces DayCare</t>
  </si>
  <si>
    <t>Moore</t>
  </si>
  <si>
    <t>4935 N Concord Ave</t>
  </si>
  <si>
    <t>5037359646</t>
  </si>
  <si>
    <t>CF503084</t>
  </si>
  <si>
    <t>2-19194</t>
  </si>
  <si>
    <t xml:space="preserve"> Lorelie</t>
  </si>
  <si>
    <t>Robbins</t>
  </si>
  <si>
    <t>5010 SW Maplewood Rd</t>
  </si>
  <si>
    <t>5032459522</t>
  </si>
  <si>
    <t>RF035679</t>
  </si>
  <si>
    <t>2-19213</t>
  </si>
  <si>
    <t>First Gear Academy</t>
  </si>
  <si>
    <t>4435 N Channel Ave</t>
  </si>
  <si>
    <t>5037453532</t>
  </si>
  <si>
    <t>CC501787</t>
  </si>
  <si>
    <t>2-19236</t>
  </si>
  <si>
    <t>My Sweet Home</t>
  </si>
  <si>
    <t xml:space="preserve"> Rosario</t>
  </si>
  <si>
    <t>Azpeitia Garcia</t>
  </si>
  <si>
    <t>2106 NE Buffalo St</t>
  </si>
  <si>
    <t>97211-5225</t>
  </si>
  <si>
    <t>5038754706</t>
  </si>
  <si>
    <t>RF521384</t>
  </si>
  <si>
    <t>2-19243</t>
  </si>
  <si>
    <t>Khmaruk</t>
  </si>
  <si>
    <t>2793 SE 19th St</t>
  </si>
  <si>
    <t>5038307627</t>
  </si>
  <si>
    <t>RF055951</t>
  </si>
  <si>
    <t>2-19254</t>
  </si>
  <si>
    <t xml:space="preserve"> Marilyn</t>
  </si>
  <si>
    <t>Davidson</t>
  </si>
  <si>
    <t>19101 SE Clinton Street</t>
  </si>
  <si>
    <t>5036659082</t>
  </si>
  <si>
    <t>2-19259</t>
  </si>
  <si>
    <t>Atlas Immersion Academy</t>
  </si>
  <si>
    <t>3643-B SW Vermont St</t>
  </si>
  <si>
    <t>9712389838</t>
  </si>
  <si>
    <t>CC502147</t>
  </si>
  <si>
    <t>2-19287</t>
  </si>
  <si>
    <t>Anisimova</t>
  </si>
  <si>
    <t>1609 SW Wright Pl</t>
  </si>
  <si>
    <t>5036617905</t>
  </si>
  <si>
    <t>RF055746</t>
  </si>
  <si>
    <t>2-19319</t>
  </si>
  <si>
    <t xml:space="preserve"> Lai</t>
  </si>
  <si>
    <t>Phung</t>
  </si>
  <si>
    <t>8330 SE Morrison St</t>
  </si>
  <si>
    <t>5032556657</t>
  </si>
  <si>
    <t>RF027256</t>
  </si>
  <si>
    <t>2-19357</t>
  </si>
  <si>
    <t>SUN Community School - Sitton Elementary</t>
  </si>
  <si>
    <t>5039166277</t>
  </si>
  <si>
    <t>SA600354</t>
  </si>
  <si>
    <t>2-19375</t>
  </si>
  <si>
    <t>The Treehouse Preschool</t>
  </si>
  <si>
    <t xml:space="preserve"> Desirae</t>
  </si>
  <si>
    <t>Ritz</t>
  </si>
  <si>
    <t>1730 SE 44th Ave</t>
  </si>
  <si>
    <t>5035057047</t>
  </si>
  <si>
    <t>CF501449</t>
  </si>
  <si>
    <t>2-19424</t>
  </si>
  <si>
    <t>Volunteers of America East Family Relief Nursery</t>
  </si>
  <si>
    <t>2609 SE 136th Ave</t>
  </si>
  <si>
    <t>5039729643</t>
  </si>
  <si>
    <t>CC502579</t>
  </si>
  <si>
    <t>2-19430</t>
  </si>
  <si>
    <t>KCE Champions - East Orient</t>
  </si>
  <si>
    <t>7431 SE 302nd Ave</t>
  </si>
  <si>
    <t>5036635004</t>
  </si>
  <si>
    <t>CC001501</t>
  </si>
  <si>
    <t>2-19439</t>
  </si>
  <si>
    <t>Anita's TLC Day Care</t>
  </si>
  <si>
    <t>Travis-Motley</t>
  </si>
  <si>
    <t>3351 NE 131st Ave</t>
  </si>
  <si>
    <t>5032828125</t>
  </si>
  <si>
    <t>RF518702</t>
  </si>
  <si>
    <t>2-19446</t>
  </si>
  <si>
    <t>Multnomah Playschool</t>
  </si>
  <si>
    <t>5500 SW Dosch Rd</t>
  </si>
  <si>
    <t>5032449141</t>
  </si>
  <si>
    <t>PS600000</t>
  </si>
  <si>
    <t>2-19488</t>
  </si>
  <si>
    <t>CCLC - Healthy Starts Childrens Center at OHSU</t>
  </si>
  <si>
    <t>3325 SW Moody Ave</t>
  </si>
  <si>
    <t>9712302342</t>
  </si>
  <si>
    <t>CC501990</t>
  </si>
  <si>
    <t>2-19491</t>
  </si>
  <si>
    <t xml:space="preserve"> Lun Xiao</t>
  </si>
  <si>
    <t>Wu</t>
  </si>
  <si>
    <t>4038 SE 125th Pl</t>
  </si>
  <si>
    <t>5034535245</t>
  </si>
  <si>
    <t>RF522274</t>
  </si>
  <si>
    <t>2-19499</t>
  </si>
  <si>
    <t>Whole Child Montessori Center</t>
  </si>
  <si>
    <t>5909 SE 40th Ave</t>
  </si>
  <si>
    <t>5037716366</t>
  </si>
  <si>
    <t>PS600105</t>
  </si>
  <si>
    <t>2-19529</t>
  </si>
  <si>
    <t>Tucker Maxon School</t>
  </si>
  <si>
    <t>2860 SE Holgate Blvd</t>
  </si>
  <si>
    <t>5032356551</t>
  </si>
  <si>
    <t>CC052384</t>
  </si>
  <si>
    <t>2-19540</t>
  </si>
  <si>
    <t>Neveh Shalom Foundation School</t>
  </si>
  <si>
    <t>5032937307</t>
  </si>
  <si>
    <t>CC000033</t>
  </si>
  <si>
    <t>2-19554</t>
  </si>
  <si>
    <t>Besaw</t>
  </si>
  <si>
    <t>5306 NE 74th Ave</t>
  </si>
  <si>
    <t>5039010720</t>
  </si>
  <si>
    <t>RF516137</t>
  </si>
  <si>
    <t>2-19562</t>
  </si>
  <si>
    <t>Love Bugs Too</t>
  </si>
  <si>
    <t xml:space="preserve"> Diane</t>
  </si>
  <si>
    <t>Augur</t>
  </si>
  <si>
    <t>1995 NE Cleveland Ave</t>
  </si>
  <si>
    <t>9712752790</t>
  </si>
  <si>
    <t>CF501719</t>
  </si>
  <si>
    <t>2-19582</t>
  </si>
  <si>
    <t>Kim's Busy Bee Daycare</t>
  </si>
  <si>
    <t xml:space="preserve"> Kimberley</t>
  </si>
  <si>
    <t>Loth</t>
  </si>
  <si>
    <t>15908 SE Sherman Ave</t>
  </si>
  <si>
    <t>5035778324</t>
  </si>
  <si>
    <t>RF058786</t>
  </si>
  <si>
    <t>2-19609</t>
  </si>
  <si>
    <t xml:space="preserve"> Jin</t>
  </si>
  <si>
    <t>937 NE 128th Ave</t>
  </si>
  <si>
    <t>5032573809</t>
  </si>
  <si>
    <t>RF521586</t>
  </si>
  <si>
    <t>2-19628</t>
  </si>
  <si>
    <t>Northeast Community Child Development Center</t>
  </si>
  <si>
    <t>5032848797</t>
  </si>
  <si>
    <t>CC000244</t>
  </si>
  <si>
    <t>2-19646</t>
  </si>
  <si>
    <t xml:space="preserve"> Edith</t>
  </si>
  <si>
    <t>Ofodrinwa</t>
  </si>
  <si>
    <t>15816 Southeast Division Street APT#30</t>
  </si>
  <si>
    <t>9718047834</t>
  </si>
  <si>
    <t>2-19655</t>
  </si>
  <si>
    <t>Happy Bees Daycare</t>
  </si>
  <si>
    <t xml:space="preserve"> Lleny</t>
  </si>
  <si>
    <t>Ku</t>
  </si>
  <si>
    <t>6840 NE Killingsworth St Apt 405</t>
  </si>
  <si>
    <t>5032821821</t>
  </si>
  <si>
    <t>RF518522</t>
  </si>
  <si>
    <t>2-19677</t>
  </si>
  <si>
    <t xml:space="preserve"> Noemi</t>
  </si>
  <si>
    <t>Trujano Hernandez</t>
  </si>
  <si>
    <t>4917 SW 9th Ct</t>
  </si>
  <si>
    <t>97080-7347</t>
  </si>
  <si>
    <t>5039334959</t>
  </si>
  <si>
    <t>RF520968</t>
  </si>
  <si>
    <t>2-19690</t>
  </si>
  <si>
    <t>Sanchez Daycare</t>
  </si>
  <si>
    <t xml:space="preserve"> Juventina</t>
  </si>
  <si>
    <t>Sanchez</t>
  </si>
  <si>
    <t>3016 SE 148th Avenue</t>
  </si>
  <si>
    <t>5037195951</t>
  </si>
  <si>
    <t>2-19750</t>
  </si>
  <si>
    <t>Ameera Saahir's Child Care Village</t>
  </si>
  <si>
    <t xml:space="preserve"> Ameera</t>
  </si>
  <si>
    <t>Saahir</t>
  </si>
  <si>
    <t>7712 SE Raymond St</t>
  </si>
  <si>
    <t>5037882944</t>
  </si>
  <si>
    <t>RF516597</t>
  </si>
  <si>
    <t>2-19765</t>
  </si>
  <si>
    <t>Discovery Gardens - Kenton</t>
  </si>
  <si>
    <t>8418 N Brandon Ave</t>
  </si>
  <si>
    <t>9714008813</t>
  </si>
  <si>
    <t>CC502212</t>
  </si>
  <si>
    <t>2-19775</t>
  </si>
  <si>
    <t>Creative Minds Learning Centers - Broadway</t>
  </si>
  <si>
    <t>8340 NE Broadway St Ste D</t>
  </si>
  <si>
    <t>5032533491</t>
  </si>
  <si>
    <t>CC501775</t>
  </si>
  <si>
    <t>2-19830</t>
  </si>
  <si>
    <t>New Farm Montessori</t>
  </si>
  <si>
    <t xml:space="preserve"> Amanda</t>
  </si>
  <si>
    <t>Lehinger</t>
  </si>
  <si>
    <t>6234 N Campbell Ave</t>
  </si>
  <si>
    <t>5033581932</t>
  </si>
  <si>
    <t>CF501195</t>
  </si>
  <si>
    <t>2-19848</t>
  </si>
  <si>
    <t>Satskaya</t>
  </si>
  <si>
    <t>3828 NE 2nd St</t>
  </si>
  <si>
    <t>97030-1708</t>
  </si>
  <si>
    <t>5034151603</t>
  </si>
  <si>
    <t>RF521659</t>
  </si>
  <si>
    <t>2-19876</t>
  </si>
  <si>
    <t>Borkina</t>
  </si>
  <si>
    <t>3207 SE 140th Ave</t>
  </si>
  <si>
    <t>97236-2851</t>
  </si>
  <si>
    <t>5032568345</t>
  </si>
  <si>
    <t>RF516820</t>
  </si>
  <si>
    <t>2-19889</t>
  </si>
  <si>
    <t>YMCA - Lewis</t>
  </si>
  <si>
    <t>4401 SE Evergreen St</t>
  </si>
  <si>
    <t>5038492613</t>
  </si>
  <si>
    <t>CC001356</t>
  </si>
  <si>
    <t>2-19923</t>
  </si>
  <si>
    <t xml:space="preserve"> Oanh</t>
  </si>
  <si>
    <t>6620 SE 80th Ave</t>
  </si>
  <si>
    <t>5037406533</t>
  </si>
  <si>
    <t>RF519930</t>
  </si>
  <si>
    <t>2-19971</t>
  </si>
  <si>
    <t>Tsiva Barabolina</t>
  </si>
  <si>
    <t>639 NE 200th Pl</t>
  </si>
  <si>
    <t>9713131183</t>
  </si>
  <si>
    <t>RF520964</t>
  </si>
  <si>
    <t>2-19983</t>
  </si>
  <si>
    <t>PJA Kidzone</t>
  </si>
  <si>
    <t>825 SE 51st Ave</t>
  </si>
  <si>
    <t>5035353553</t>
  </si>
  <si>
    <t>CC501478</t>
  </si>
  <si>
    <t>2-19997</t>
  </si>
  <si>
    <t>Volunteers of America - Gateway Drop-In Center</t>
  </si>
  <si>
    <t>10305 E Burnside St</t>
  </si>
  <si>
    <t>5039886431</t>
  </si>
  <si>
    <t>CC501948</t>
  </si>
  <si>
    <t>2-20005</t>
  </si>
  <si>
    <t>Sheley</t>
  </si>
  <si>
    <t>2910 NE 3rd St</t>
  </si>
  <si>
    <t>97030-1116</t>
  </si>
  <si>
    <t>9712277828</t>
  </si>
  <si>
    <t>RF035575</t>
  </si>
  <si>
    <t>2-20013</t>
  </si>
  <si>
    <t>Conni's Childcare</t>
  </si>
  <si>
    <t xml:space="preserve"> Conni</t>
  </si>
  <si>
    <t>Assenberg</t>
  </si>
  <si>
    <t>9005 SE Clay St</t>
  </si>
  <si>
    <t>5032517599</t>
  </si>
  <si>
    <t>RF034656</t>
  </si>
  <si>
    <t>2-20058</t>
  </si>
  <si>
    <t>All About Kids Daycare</t>
  </si>
  <si>
    <t xml:space="preserve"> Shari</t>
  </si>
  <si>
    <t>Williams</t>
  </si>
  <si>
    <t>1833 SW 33rd St</t>
  </si>
  <si>
    <t>5034652028</t>
  </si>
  <si>
    <t>CF501053</t>
  </si>
  <si>
    <t>2-20062</t>
  </si>
  <si>
    <t>Vermont Hills - Whitman School</t>
  </si>
  <si>
    <t>5033274192</t>
  </si>
  <si>
    <t>CC001138</t>
  </si>
  <si>
    <t>2-20076</t>
  </si>
  <si>
    <t>Aprende con Amigos LLC</t>
  </si>
  <si>
    <t>5206 N Interstate Ave</t>
  </si>
  <si>
    <t>5037400304</t>
  </si>
  <si>
    <t>CC501817</t>
  </si>
  <si>
    <t>2-20134</t>
  </si>
  <si>
    <t>Babakova</t>
  </si>
  <si>
    <t>6430 SE 128th Ave Apt 29</t>
  </si>
  <si>
    <t>5035041317</t>
  </si>
  <si>
    <t>RF516994</t>
  </si>
  <si>
    <t>2-20171</t>
  </si>
  <si>
    <t xml:space="preserve"> Nga</t>
  </si>
  <si>
    <t>13235 NE Failing Ct</t>
  </si>
  <si>
    <t>5032539248</t>
  </si>
  <si>
    <t>RF058870</t>
  </si>
  <si>
    <t>2-20204</t>
  </si>
  <si>
    <t>Just Little People Childcare</t>
  </si>
  <si>
    <t>Schreiber</t>
  </si>
  <si>
    <t>4604 NE 35th Ave</t>
  </si>
  <si>
    <t>5032815061</t>
  </si>
  <si>
    <t>CF052021</t>
  </si>
  <si>
    <t>2-20214</t>
  </si>
  <si>
    <t>SUN Community School - Davis Elementary</t>
  </si>
  <si>
    <t>19501 NE Davis St</t>
  </si>
  <si>
    <t>5036659193</t>
  </si>
  <si>
    <t>SA600300</t>
  </si>
  <si>
    <t>2-20219</t>
  </si>
  <si>
    <t>Bosyuk</t>
  </si>
  <si>
    <t>1686 SW 26th Ct</t>
  </si>
  <si>
    <t>97080-9596</t>
  </si>
  <si>
    <t>5039987538</t>
  </si>
  <si>
    <t>RF520104</t>
  </si>
  <si>
    <t>2-20296</t>
  </si>
  <si>
    <t>Portland Circle of Friends and Family Preschool</t>
  </si>
  <si>
    <t>6828 SE Holgate Blvd</t>
  </si>
  <si>
    <t>97206-3504</t>
  </si>
  <si>
    <t>9712853264</t>
  </si>
  <si>
    <t>PS600262</t>
  </si>
  <si>
    <t>2-20301</t>
  </si>
  <si>
    <t>Mordvinova</t>
  </si>
  <si>
    <t>17702 SE Pine St</t>
  </si>
  <si>
    <t>5035018292</t>
  </si>
  <si>
    <t>RF520855</t>
  </si>
  <si>
    <t>2-20316</t>
  </si>
  <si>
    <t xml:space="preserve"> Hamza</t>
  </si>
  <si>
    <t>Mohamud</t>
  </si>
  <si>
    <t>12611 SE Taggart St</t>
  </si>
  <si>
    <t>97236-3178</t>
  </si>
  <si>
    <t>5035019980</t>
  </si>
  <si>
    <t>RF522496</t>
  </si>
  <si>
    <t>2-20370</t>
  </si>
  <si>
    <t xml:space="preserve"> Frances</t>
  </si>
  <si>
    <t>Saydee</t>
  </si>
  <si>
    <t>2616 SE 148th Ave</t>
  </si>
  <si>
    <t>97236-2304</t>
  </si>
  <si>
    <t>5039014152</t>
  </si>
  <si>
    <t>RF521513</t>
  </si>
  <si>
    <t>2-20383</t>
  </si>
  <si>
    <t>Alameda Beaumont Child Care Inc</t>
  </si>
  <si>
    <t>Horner</t>
  </si>
  <si>
    <t>3289 NE Dunckley St</t>
  </si>
  <si>
    <t>5032885327</t>
  </si>
  <si>
    <t>CF000378</t>
  </si>
  <si>
    <t>2-20437</t>
  </si>
  <si>
    <t>445 NE 113th Ave</t>
  </si>
  <si>
    <t>97220-1306</t>
  </si>
  <si>
    <t>5037243685</t>
  </si>
  <si>
    <t>RF055418</t>
  </si>
  <si>
    <t>2-20448</t>
  </si>
  <si>
    <t>Teto's Day Care</t>
  </si>
  <si>
    <t>Barrios</t>
  </si>
  <si>
    <t>15533 NE Glisan Street APT#3</t>
  </si>
  <si>
    <t>5039958702</t>
  </si>
  <si>
    <t>2-20458</t>
  </si>
  <si>
    <t>Mt Carmel Preschool &amp; Daycare</t>
  </si>
  <si>
    <t>515 SW Maplecrest Dr</t>
  </si>
  <si>
    <t>5032445153</t>
  </si>
  <si>
    <t>CC052352</t>
  </si>
  <si>
    <t>2-20496</t>
  </si>
  <si>
    <t>Peninsula Children's Learning Center - Annex</t>
  </si>
  <si>
    <t>4630 N Maryland Ave</t>
  </si>
  <si>
    <t>CC503325</t>
  </si>
  <si>
    <t>2-20566</t>
  </si>
  <si>
    <t>Laurie's House</t>
  </si>
  <si>
    <t>Todd</t>
  </si>
  <si>
    <t>3756 SE Stephens St</t>
  </si>
  <si>
    <t>5032363940</t>
  </si>
  <si>
    <t>CF051925</t>
  </si>
  <si>
    <t>2-20568</t>
  </si>
  <si>
    <t>Wildflowers Preschool</t>
  </si>
  <si>
    <t xml:space="preserve"> Heidi</t>
  </si>
  <si>
    <t>Donahue</t>
  </si>
  <si>
    <t>4520 SE Center St</t>
  </si>
  <si>
    <t>5037741207</t>
  </si>
  <si>
    <t>CF501049</t>
  </si>
  <si>
    <t>2-20583</t>
  </si>
  <si>
    <t>ES MSA OpCo, LLC (dba Montessori of Alameda)</t>
  </si>
  <si>
    <t>4210 NE Going St</t>
  </si>
  <si>
    <t>97218-1622</t>
  </si>
  <si>
    <t>5032658081</t>
  </si>
  <si>
    <t>CC503518</t>
  </si>
  <si>
    <t>2-20585</t>
  </si>
  <si>
    <t xml:space="preserve"> Marina</t>
  </si>
  <si>
    <t>Ryzhikova</t>
  </si>
  <si>
    <t>1908 NW Florence Ave</t>
  </si>
  <si>
    <t>97030-3753</t>
  </si>
  <si>
    <t>5033818402</t>
  </si>
  <si>
    <t>RF516764</t>
  </si>
  <si>
    <t>2-20589</t>
  </si>
  <si>
    <t>KCE Champions - Gilbert Park</t>
  </si>
  <si>
    <t>5037613213</t>
  </si>
  <si>
    <t>CC001892</t>
  </si>
  <si>
    <t>2-20602</t>
  </si>
  <si>
    <t>Fresh Start Preschool Enrichment Program</t>
  </si>
  <si>
    <t xml:space="preserve"> Natasha</t>
  </si>
  <si>
    <t>Dawson</t>
  </si>
  <si>
    <t>232 NE Holland St</t>
  </si>
  <si>
    <t>5032866227</t>
  </si>
  <si>
    <t>CF501169</t>
  </si>
  <si>
    <t>2-20626</t>
  </si>
  <si>
    <t>KCE Champions - Gilbert Heights</t>
  </si>
  <si>
    <t>5037618011</t>
  </si>
  <si>
    <t>CC002079</t>
  </si>
  <si>
    <t>2-20687</t>
  </si>
  <si>
    <t xml:space="preserve"> Victoria</t>
  </si>
  <si>
    <t>Mazur</t>
  </si>
  <si>
    <t>14326 SE Ellis St</t>
  </si>
  <si>
    <t>97236-4043</t>
  </si>
  <si>
    <t>5034731645</t>
  </si>
  <si>
    <t>RF522695</t>
  </si>
  <si>
    <t>2-20752</t>
  </si>
  <si>
    <t>Kedrich</t>
  </si>
  <si>
    <t>770 SE Williams Rd</t>
  </si>
  <si>
    <t>5033888861</t>
  </si>
  <si>
    <t>RF057447</t>
  </si>
  <si>
    <t>2-20761</t>
  </si>
  <si>
    <t xml:space="preserve"> Tetyana</t>
  </si>
  <si>
    <t>Bandorovskaya</t>
  </si>
  <si>
    <t>2947 SE 138th Ave</t>
  </si>
  <si>
    <t>5032546476</t>
  </si>
  <si>
    <t>RF517332</t>
  </si>
  <si>
    <t>2-20781</t>
  </si>
  <si>
    <t>Little Ducklings Daycare &amp; Preschool</t>
  </si>
  <si>
    <t>Clark</t>
  </si>
  <si>
    <t>3715 NE 70th Ave</t>
  </si>
  <si>
    <t>97213-5140</t>
  </si>
  <si>
    <t>5038758926</t>
  </si>
  <si>
    <t>RF519302</t>
  </si>
  <si>
    <t>2-20787</t>
  </si>
  <si>
    <t>Pequenitos Daycare</t>
  </si>
  <si>
    <t>Messner</t>
  </si>
  <si>
    <t>4714 NE 73rd Ave</t>
  </si>
  <si>
    <t>5039016807</t>
  </si>
  <si>
    <t>CF501409</t>
  </si>
  <si>
    <t>2-20808</t>
  </si>
  <si>
    <t>SUN Community School - Prescott Elementary</t>
  </si>
  <si>
    <t>10410 NE Prescott St</t>
  </si>
  <si>
    <t>97220-3451</t>
  </si>
  <si>
    <t>5034082150</t>
  </si>
  <si>
    <t>SA600663</t>
  </si>
  <si>
    <t>2-20813</t>
  </si>
  <si>
    <t>Lad N Lassie</t>
  </si>
  <si>
    <t>3409 SE 164th Ave</t>
  </si>
  <si>
    <t>5037616915</t>
  </si>
  <si>
    <t>CC501268</t>
  </si>
  <si>
    <t>2-20827</t>
  </si>
  <si>
    <t xml:space="preserve"> Fenghao</t>
  </si>
  <si>
    <t>14612 SE Rachel Ln</t>
  </si>
  <si>
    <t>5038885872</t>
  </si>
  <si>
    <t>RF520911</t>
  </si>
  <si>
    <t>2-20910</t>
  </si>
  <si>
    <t>SUN Community School - Roseway Heights</t>
  </si>
  <si>
    <t>7334 NE Siskyou St</t>
  </si>
  <si>
    <t>5039165600</t>
  </si>
  <si>
    <t>SA600351</t>
  </si>
  <si>
    <t>2-20924</t>
  </si>
  <si>
    <t>West Hills Learning Center</t>
  </si>
  <si>
    <t>7339 SW Capitol Hwy</t>
  </si>
  <si>
    <t>5032442579</t>
  </si>
  <si>
    <t>CC002213</t>
  </si>
  <si>
    <t>2-20938</t>
  </si>
  <si>
    <t>Chestnut Grove Montessori Children's House</t>
  </si>
  <si>
    <t>O'Hern</t>
  </si>
  <si>
    <t>7920 SE 11th Ave</t>
  </si>
  <si>
    <t>97202-6572</t>
  </si>
  <si>
    <t>5032814521</t>
  </si>
  <si>
    <t>CF501678</t>
  </si>
  <si>
    <t>2-20962</t>
  </si>
  <si>
    <t>Carlos</t>
  </si>
  <si>
    <t>13149 SE Duke St</t>
  </si>
  <si>
    <t>5039148410</t>
  </si>
  <si>
    <t>RF518277</t>
  </si>
  <si>
    <t>2-21026</t>
  </si>
  <si>
    <t>Xuan Huong Thi Nguyen</t>
  </si>
  <si>
    <t xml:space="preserve"> Xuan Huong</t>
  </si>
  <si>
    <t>8840 NE Thompson St</t>
  </si>
  <si>
    <t>5039645230</t>
  </si>
  <si>
    <t>RF517499</t>
  </si>
  <si>
    <t>2-21043</t>
  </si>
  <si>
    <t>Delvic Childcare Center</t>
  </si>
  <si>
    <t xml:space="preserve"> Oladele</t>
  </si>
  <si>
    <t>Kasali</t>
  </si>
  <si>
    <t>2650 SE 170th Avenue</t>
  </si>
  <si>
    <t>5039221978</t>
  </si>
  <si>
    <t>2-21044</t>
  </si>
  <si>
    <t>1966 SW 19th Ter</t>
  </si>
  <si>
    <t>97080-5789</t>
  </si>
  <si>
    <t>5039274858</t>
  </si>
  <si>
    <t>RF522943</t>
  </si>
  <si>
    <t>2-21058</t>
  </si>
  <si>
    <t>Tiny Feet Academy</t>
  </si>
  <si>
    <t xml:space="preserve"> Ariel</t>
  </si>
  <si>
    <t>Ernstsen</t>
  </si>
  <si>
    <t>1805 SW 2nd St</t>
  </si>
  <si>
    <t>5034212291</t>
  </si>
  <si>
    <t>RF523388</t>
  </si>
  <si>
    <t>2-21078</t>
  </si>
  <si>
    <t>Rosie's Day Care</t>
  </si>
  <si>
    <t>Canche Gomez</t>
  </si>
  <si>
    <t>3826 SE 14th St</t>
  </si>
  <si>
    <t>97080-6431</t>
  </si>
  <si>
    <t>5037570505</t>
  </si>
  <si>
    <t>RF523041</t>
  </si>
  <si>
    <t>2-21121</t>
  </si>
  <si>
    <t>Royal Owl Academy</t>
  </si>
  <si>
    <t xml:space="preserve"> Sharisha</t>
  </si>
  <si>
    <t>Hicks</t>
  </si>
  <si>
    <t>4110 NE 9th Ave</t>
  </si>
  <si>
    <t>9712452048</t>
  </si>
  <si>
    <t>CF502210</t>
  </si>
  <si>
    <t>2-21140</t>
  </si>
  <si>
    <t>Happy Day Care</t>
  </si>
  <si>
    <t xml:space="preserve"> Damaris</t>
  </si>
  <si>
    <t>Franco</t>
  </si>
  <si>
    <t>388 SE 194th Ave Apt A102</t>
  </si>
  <si>
    <t>97233-5777</t>
  </si>
  <si>
    <t>5034823011</t>
  </si>
  <si>
    <t>RF523793</t>
  </si>
  <si>
    <t>2-21141</t>
  </si>
  <si>
    <t>Casita Montessori School</t>
  </si>
  <si>
    <t xml:space="preserve"> Theresa</t>
  </si>
  <si>
    <t>DeVost</t>
  </si>
  <si>
    <t>6719 N McKenna Ave</t>
  </si>
  <si>
    <t>97203-5623</t>
  </si>
  <si>
    <t>5032897570</t>
  </si>
  <si>
    <t>CF502029</t>
  </si>
  <si>
    <t>2-21144</t>
  </si>
  <si>
    <t>Pequenitos Day Care II</t>
  </si>
  <si>
    <t xml:space="preserve"> Isaac</t>
  </si>
  <si>
    <t>Villanueva</t>
  </si>
  <si>
    <t>4431 NE 72nd Ave</t>
  </si>
  <si>
    <t>97218-3622</t>
  </si>
  <si>
    <t>5039016027</t>
  </si>
  <si>
    <t>CF502017</t>
  </si>
  <si>
    <t>2-21158</t>
  </si>
  <si>
    <t>Monica Day Care</t>
  </si>
  <si>
    <t>3321 SE 118th Ave</t>
  </si>
  <si>
    <t>97266-1609</t>
  </si>
  <si>
    <t>5038750477</t>
  </si>
  <si>
    <t>RF523930</t>
  </si>
  <si>
    <t>2-21194</t>
  </si>
  <si>
    <t>Portland Baby School</t>
  </si>
  <si>
    <t xml:space="preserve"> Jacqueline</t>
  </si>
  <si>
    <t>Bartlett</t>
  </si>
  <si>
    <t>4432 NE 68th Ave</t>
  </si>
  <si>
    <t>97218-3501</t>
  </si>
  <si>
    <t>9712663606</t>
  </si>
  <si>
    <t>RF533176</t>
  </si>
  <si>
    <t>2-21195</t>
  </si>
  <si>
    <t>Einsteins Daycare</t>
  </si>
  <si>
    <t>Bianchi</t>
  </si>
  <si>
    <t>2223 SE 139th Ave #A</t>
  </si>
  <si>
    <t>97233-2072</t>
  </si>
  <si>
    <t>5037080383</t>
  </si>
  <si>
    <t>RF523014</t>
  </si>
  <si>
    <t>2-21196</t>
  </si>
  <si>
    <t>Tabor Tots II</t>
  </si>
  <si>
    <t>6415 SE Morrison St</t>
  </si>
  <si>
    <t>97215-1945</t>
  </si>
  <si>
    <t>5032333838</t>
  </si>
  <si>
    <t>CF502001</t>
  </si>
  <si>
    <t>2-21197</t>
  </si>
  <si>
    <t>Kateri Park Preschool</t>
  </si>
  <si>
    <t>3640 SE 28th Ave</t>
  </si>
  <si>
    <t>9713448954</t>
  </si>
  <si>
    <t>PS600735</t>
  </si>
  <si>
    <t>2-21198</t>
  </si>
  <si>
    <t xml:space="preserve"> Thao</t>
  </si>
  <si>
    <t>1621 SE 148th Ave</t>
  </si>
  <si>
    <t>97233-2631</t>
  </si>
  <si>
    <t>5032904866</t>
  </si>
  <si>
    <t>RF523031</t>
  </si>
  <si>
    <t>2-21208</t>
  </si>
  <si>
    <t>8024 NE Schuyler St</t>
  </si>
  <si>
    <t>5039133953</t>
  </si>
  <si>
    <t>RF522442</t>
  </si>
  <si>
    <t>2-21209</t>
  </si>
  <si>
    <t xml:space="preserve"> Qingmei</t>
  </si>
  <si>
    <t>2437 SE 87th Ave</t>
  </si>
  <si>
    <t>97216-2009</t>
  </si>
  <si>
    <t>5037375051</t>
  </si>
  <si>
    <t>RF522905</t>
  </si>
  <si>
    <t>2-21213</t>
  </si>
  <si>
    <t xml:space="preserve"> Ruijiao</t>
  </si>
  <si>
    <t>Su</t>
  </si>
  <si>
    <t>8714 SE Holgate Blvd</t>
  </si>
  <si>
    <t>97266-3060</t>
  </si>
  <si>
    <t>5035831686</t>
  </si>
  <si>
    <t>RF522786</t>
  </si>
  <si>
    <t>2-21231</t>
  </si>
  <si>
    <t xml:space="preserve"> Paw</t>
  </si>
  <si>
    <t>Sow</t>
  </si>
  <si>
    <t>9257 N Woolsey Ave</t>
  </si>
  <si>
    <t>97203-2026</t>
  </si>
  <si>
    <t>5038396396</t>
  </si>
  <si>
    <t>RF522890</t>
  </si>
  <si>
    <t>2-21232</t>
  </si>
  <si>
    <t xml:space="preserve"> Nadifo</t>
  </si>
  <si>
    <t>Mursal</t>
  </si>
  <si>
    <t>6925 SE 81st Pl</t>
  </si>
  <si>
    <t>97206-7182</t>
  </si>
  <si>
    <t>5039988710</t>
  </si>
  <si>
    <t>RF522941</t>
  </si>
  <si>
    <t>2-21236</t>
  </si>
  <si>
    <t xml:space="preserve"> Dina</t>
  </si>
  <si>
    <t>Postevka</t>
  </si>
  <si>
    <t>6430 SE 128th Ave Apt 10</t>
  </si>
  <si>
    <t>97236-4691</t>
  </si>
  <si>
    <t>5039547639</t>
  </si>
  <si>
    <t>RF522961</t>
  </si>
  <si>
    <t>2-21237</t>
  </si>
  <si>
    <t>Ely's Preschool &amp; Child Care</t>
  </si>
  <si>
    <t>Benavides</t>
  </si>
  <si>
    <t>1875 SW Pleasant View Dr</t>
  </si>
  <si>
    <t>97080-9440</t>
  </si>
  <si>
    <t>5034329320</t>
  </si>
  <si>
    <t>CF502018</t>
  </si>
  <si>
    <t>2-21239</t>
  </si>
  <si>
    <t>Valdez</t>
  </si>
  <si>
    <t>16031 SE Stark St Apt 33</t>
  </si>
  <si>
    <t>97233-3567</t>
  </si>
  <si>
    <t>9713023656</t>
  </si>
  <si>
    <t>RF522933</t>
  </si>
  <si>
    <t>2-21247</t>
  </si>
  <si>
    <t xml:space="preserve"> Thuy Diem</t>
  </si>
  <si>
    <t>Hoang</t>
  </si>
  <si>
    <t>1841 NE 119th Ave</t>
  </si>
  <si>
    <t>97220-2008</t>
  </si>
  <si>
    <t>5037504272</t>
  </si>
  <si>
    <t>RF522998</t>
  </si>
  <si>
    <t>2-21320</t>
  </si>
  <si>
    <t>Vermont Hills - Holy Cross Elementary</t>
  </si>
  <si>
    <t>5202 N Bowdoin St</t>
  </si>
  <si>
    <t>5032471270</t>
  </si>
  <si>
    <t>CC501841</t>
  </si>
  <si>
    <t>2-21344</t>
  </si>
  <si>
    <t>PDX Kids Dropoff Daycare</t>
  </si>
  <si>
    <t xml:space="preserve"> Lynn</t>
  </si>
  <si>
    <t>Nackerud</t>
  </si>
  <si>
    <t>1824 SE Ellis St</t>
  </si>
  <si>
    <t>4157136680</t>
  </si>
  <si>
    <t>RF523139</t>
  </si>
  <si>
    <t>2-21358</t>
  </si>
  <si>
    <t>Mary's Day Care</t>
  </si>
  <si>
    <t>Duarte</t>
  </si>
  <si>
    <t>515 SE Vista Ter</t>
  </si>
  <si>
    <t>5038530309</t>
  </si>
  <si>
    <t>CF502728</t>
  </si>
  <si>
    <t>2-21404</t>
  </si>
  <si>
    <t xml:space="preserve"> Estrellita</t>
  </si>
  <si>
    <t>Radilla</t>
  </si>
  <si>
    <t>815 SE 223rd Ave Apt 15</t>
  </si>
  <si>
    <t>5038473676</t>
  </si>
  <si>
    <t>RF523124</t>
  </si>
  <si>
    <t>2-21422</t>
  </si>
  <si>
    <t>SUN Community School - Lynch Meadows Elementary</t>
  </si>
  <si>
    <t>18009 SE Brooklyn St</t>
  </si>
  <si>
    <t>5037623208</t>
  </si>
  <si>
    <t>SA600837</t>
  </si>
  <si>
    <t>2-21437</t>
  </si>
  <si>
    <t>SUN Community School - Lincoln Park Elementary</t>
  </si>
  <si>
    <t>13200 SE Lincoln St</t>
  </si>
  <si>
    <t>97233-1400</t>
  </si>
  <si>
    <t>5032566504</t>
  </si>
  <si>
    <t>SA600836</t>
  </si>
  <si>
    <t>2-21491</t>
  </si>
  <si>
    <t xml:space="preserve"> Lu</t>
  </si>
  <si>
    <t>Ho</t>
  </si>
  <si>
    <t>4301 SE 59th Ave</t>
  </si>
  <si>
    <t>97206-3853</t>
  </si>
  <si>
    <t>5037645956</t>
  </si>
  <si>
    <t>RF523004</t>
  </si>
  <si>
    <t>2-21497</t>
  </si>
  <si>
    <t xml:space="preserve"> Chang</t>
  </si>
  <si>
    <t>3942 SE 114th Ave</t>
  </si>
  <si>
    <t>5035162575</t>
  </si>
  <si>
    <t>RF523102</t>
  </si>
  <si>
    <t>2-21498</t>
  </si>
  <si>
    <t xml:space="preserve"> JiaYan</t>
  </si>
  <si>
    <t>6700 SE 94th Ave</t>
  </si>
  <si>
    <t>5039022019</t>
  </si>
  <si>
    <t>RF523103</t>
  </si>
  <si>
    <t>2-21502</t>
  </si>
  <si>
    <t>Acorns to Oaks Preschool</t>
  </si>
  <si>
    <t>8135 SW 46th Ave</t>
  </si>
  <si>
    <t>9712852124</t>
  </si>
  <si>
    <t>PS600750</t>
  </si>
  <si>
    <t>2-21507</t>
  </si>
  <si>
    <t>Little Wings Daycare</t>
  </si>
  <si>
    <t>Reyes</t>
  </si>
  <si>
    <t>17721 NE Couch St</t>
  </si>
  <si>
    <t>5035454912</t>
  </si>
  <si>
    <t>CF502668</t>
  </si>
  <si>
    <t>2-21509</t>
  </si>
  <si>
    <t xml:space="preserve"> Lixia</t>
  </si>
  <si>
    <t>8038 SE Rhine St</t>
  </si>
  <si>
    <t>5037889133</t>
  </si>
  <si>
    <t>RF523100</t>
  </si>
  <si>
    <t>2-21510</t>
  </si>
  <si>
    <t xml:space="preserve"> Yonghuan</t>
  </si>
  <si>
    <t>6414 SE 129th Pl</t>
  </si>
  <si>
    <t>97236-1173</t>
  </si>
  <si>
    <t>5033888480</t>
  </si>
  <si>
    <t>RF523114</t>
  </si>
  <si>
    <t>2-21511</t>
  </si>
  <si>
    <t>The Montessori House</t>
  </si>
  <si>
    <t>7528 N Charleston St</t>
  </si>
  <si>
    <t>5037195818</t>
  </si>
  <si>
    <t>CC502469</t>
  </si>
  <si>
    <t>2-21515</t>
  </si>
  <si>
    <t>Trillium Preschool</t>
  </si>
  <si>
    <t>5420 N Interstate Avenue</t>
  </si>
  <si>
    <t>5032853833</t>
  </si>
  <si>
    <t>2-21518</t>
  </si>
  <si>
    <t>The Tree of Knowledge</t>
  </si>
  <si>
    <t>24457 SE Stark St</t>
  </si>
  <si>
    <t>5036666654</t>
  </si>
  <si>
    <t>PS600743</t>
  </si>
  <si>
    <t>2-21521</t>
  </si>
  <si>
    <t>Golden Apples</t>
  </si>
  <si>
    <t xml:space="preserve"> Gregory</t>
  </si>
  <si>
    <t>Allen</t>
  </si>
  <si>
    <t>4856 NE 12th Ave</t>
  </si>
  <si>
    <t>5039159957</t>
  </si>
  <si>
    <t>CF502050</t>
  </si>
  <si>
    <t>2-21522</t>
  </si>
  <si>
    <t>Growing Together Playschool</t>
  </si>
  <si>
    <t>Gustafson</t>
  </si>
  <si>
    <t>2505 SE 70th Ave</t>
  </si>
  <si>
    <t>97206-1110</t>
  </si>
  <si>
    <t>5039847112</t>
  </si>
  <si>
    <t>RF523058</t>
  </si>
  <si>
    <t>2-21523</t>
  </si>
  <si>
    <t xml:space="preserve"> Mu Ree</t>
  </si>
  <si>
    <t>Kar</t>
  </si>
  <si>
    <t>527 SE 166th Pl</t>
  </si>
  <si>
    <t>97233-4301</t>
  </si>
  <si>
    <t>5039958696</t>
  </si>
  <si>
    <t>RF523050</t>
  </si>
  <si>
    <t>2-21547</t>
  </si>
  <si>
    <t>1414 SE 180th Way</t>
  </si>
  <si>
    <t>5039169737</t>
  </si>
  <si>
    <t>RF053534</t>
  </si>
  <si>
    <t>2-21549</t>
  </si>
  <si>
    <t>Little Vikings</t>
  </si>
  <si>
    <t>1136 SW Montgomery St</t>
  </si>
  <si>
    <t>5037258800</t>
  </si>
  <si>
    <t>CC502824</t>
  </si>
  <si>
    <t>2-21550</t>
  </si>
  <si>
    <t>Pipster Prep</t>
  </si>
  <si>
    <t>5035456905</t>
  </si>
  <si>
    <t>CC502811</t>
  </si>
  <si>
    <t>2-21562</t>
  </si>
  <si>
    <t>Growing Garden Childcare, LLC</t>
  </si>
  <si>
    <t xml:space="preserve"> Loredana</t>
  </si>
  <si>
    <t>Botofan-Miller</t>
  </si>
  <si>
    <t>5309 SE Raymond St</t>
  </si>
  <si>
    <t>5037207646</t>
  </si>
  <si>
    <t>RF523128</t>
  </si>
  <si>
    <t>2-21563</t>
  </si>
  <si>
    <t xml:space="preserve"> Tatiana</t>
  </si>
  <si>
    <t>687 SE 176th Pl</t>
  </si>
  <si>
    <t>9164689785</t>
  </si>
  <si>
    <t>RF523099</t>
  </si>
  <si>
    <t>2-21567</t>
  </si>
  <si>
    <t>One Tribe Home School, LLC</t>
  </si>
  <si>
    <t xml:space="preserve"> Jesse</t>
  </si>
  <si>
    <t>Krill</t>
  </si>
  <si>
    <t>3036 NE 63rd Ave</t>
  </si>
  <si>
    <t>5037403919</t>
  </si>
  <si>
    <t>CF502078</t>
  </si>
  <si>
    <t>2-21570</t>
  </si>
  <si>
    <t>Mirna's Daycare</t>
  </si>
  <si>
    <t xml:space="preserve"> Mirna</t>
  </si>
  <si>
    <t>Valenzuela Reyes</t>
  </si>
  <si>
    <t>13821 SE Powell Blvd</t>
  </si>
  <si>
    <t>97236-2914</t>
  </si>
  <si>
    <t>5039337542</t>
  </si>
  <si>
    <t>CF501956</t>
  </si>
  <si>
    <t>2-21631</t>
  </si>
  <si>
    <t>16055 SE Flavel Dr</t>
  </si>
  <si>
    <t>5037613132</t>
  </si>
  <si>
    <t>RF056631</t>
  </si>
  <si>
    <t>2-21662</t>
  </si>
  <si>
    <t>Happy Go Lucky Childcare</t>
  </si>
  <si>
    <t>Pickel</t>
  </si>
  <si>
    <t>11036 SE Cherry Blossom Dr</t>
  </si>
  <si>
    <t>97216-3540</t>
  </si>
  <si>
    <t>5032957984</t>
  </si>
  <si>
    <t>CF502111</t>
  </si>
  <si>
    <t>2-21669</t>
  </si>
  <si>
    <t>Candy's Child Care</t>
  </si>
  <si>
    <t>Bingham</t>
  </si>
  <si>
    <t>1605 SE 177th Avenue</t>
  </si>
  <si>
    <t>5037616988</t>
  </si>
  <si>
    <t>2-21700</t>
  </si>
  <si>
    <t xml:space="preserve"> Nicole</t>
  </si>
  <si>
    <t>Arenas-Redinger</t>
  </si>
  <si>
    <t>11911 SE Division St Unit 63</t>
  </si>
  <si>
    <t>97266-1081</t>
  </si>
  <si>
    <t>9712822976</t>
  </si>
  <si>
    <t>RF523619</t>
  </si>
  <si>
    <t>2-21701</t>
  </si>
  <si>
    <t>Monroe</t>
  </si>
  <si>
    <t>7325 N Jersey Street</t>
  </si>
  <si>
    <t>9713446516</t>
  </si>
  <si>
    <t>2-21713</t>
  </si>
  <si>
    <t xml:space="preserve"> Apple May</t>
  </si>
  <si>
    <t>Erhart</t>
  </si>
  <si>
    <t>2343 SE 135th Ave Apt 6</t>
  </si>
  <si>
    <t>5033819711</t>
  </si>
  <si>
    <t>RF523179</t>
  </si>
  <si>
    <t>2-21719</t>
  </si>
  <si>
    <t xml:space="preserve"> Lan</t>
  </si>
  <si>
    <t>10611 NE Fremont St Apt 11</t>
  </si>
  <si>
    <t>9712767502</t>
  </si>
  <si>
    <t>RF523227</t>
  </si>
  <si>
    <t>2-21720</t>
  </si>
  <si>
    <t>Christina's Preschool At Mcoy Village</t>
  </si>
  <si>
    <t>4542 NE MLK Blvd</t>
  </si>
  <si>
    <t>5038753022</t>
  </si>
  <si>
    <t>CC502823</t>
  </si>
  <si>
    <t>2-21721</t>
  </si>
  <si>
    <t xml:space="preserve"> Hieu</t>
  </si>
  <si>
    <t>5421 SE 140th PL</t>
  </si>
  <si>
    <t>9713379311</t>
  </si>
  <si>
    <t>RF522482</t>
  </si>
  <si>
    <t>2-21725</t>
  </si>
  <si>
    <t xml:space="preserve"> Boa Zhen</t>
  </si>
  <si>
    <t>6109 SE 84th Ave</t>
  </si>
  <si>
    <t>5033349457</t>
  </si>
  <si>
    <t>RF523117</t>
  </si>
  <si>
    <t>2-21729</t>
  </si>
  <si>
    <t>Zhuk</t>
  </si>
  <si>
    <t>7149 SE Terrace Trails Dr</t>
  </si>
  <si>
    <t>5032553187</t>
  </si>
  <si>
    <t>RF523181</t>
  </si>
  <si>
    <t>2-21730</t>
  </si>
  <si>
    <t xml:space="preserve"> Surong</t>
  </si>
  <si>
    <t>12420 SE Center St</t>
  </si>
  <si>
    <t>97236-3666</t>
  </si>
  <si>
    <t>5038883463</t>
  </si>
  <si>
    <t>RF522574</t>
  </si>
  <si>
    <t>2-21749</t>
  </si>
  <si>
    <t>Roots and Wings Portland Preschool</t>
  </si>
  <si>
    <t>1814 SE Bybee</t>
  </si>
  <si>
    <t>9713033943</t>
  </si>
  <si>
    <t>PS600774</t>
  </si>
  <si>
    <t>2-21760</t>
  </si>
  <si>
    <t>Wow &amp; Flutterville Infant &amp; Toddler Playgarden</t>
  </si>
  <si>
    <t>Luland</t>
  </si>
  <si>
    <t>3416 NE 11th Ave</t>
  </si>
  <si>
    <t>5039542255</t>
  </si>
  <si>
    <t>CF502124</t>
  </si>
  <si>
    <t>2-21814</t>
  </si>
  <si>
    <t>Neighborhood House Head Start - Stephens Creek Crossing</t>
  </si>
  <si>
    <t>6650 SW Capitol Hwy</t>
  </si>
  <si>
    <t>97219-1915</t>
  </si>
  <si>
    <t>5032461663</t>
  </si>
  <si>
    <t>CC503106</t>
  </si>
  <si>
    <t>2-21856</t>
  </si>
  <si>
    <t>Parkrose Montessori School</t>
  </si>
  <si>
    <t>1700 NE 132nd Ave</t>
  </si>
  <si>
    <t>97230-3104</t>
  </si>
  <si>
    <t>5037801649</t>
  </si>
  <si>
    <t>CC503219</t>
  </si>
  <si>
    <t>2-21882</t>
  </si>
  <si>
    <t>Children's Song - Brooklyn</t>
  </si>
  <si>
    <t xml:space="preserve"> Kara</t>
  </si>
  <si>
    <t>Geraty</t>
  </si>
  <si>
    <t>6000 SE Brooklyn St</t>
  </si>
  <si>
    <t>9716458458</t>
  </si>
  <si>
    <t>CF502170</t>
  </si>
  <si>
    <t>2-21884</t>
  </si>
  <si>
    <t xml:space="preserve"> Anzhela</t>
  </si>
  <si>
    <t>Mikhaylov</t>
  </si>
  <si>
    <t>1829 NE 106th Ave</t>
  </si>
  <si>
    <t>9713446653</t>
  </si>
  <si>
    <t>RF523249</t>
  </si>
  <si>
    <t>2-21885</t>
  </si>
  <si>
    <t>Bodhi Tree Center</t>
  </si>
  <si>
    <t>5403 SE Center St</t>
  </si>
  <si>
    <t>5037880336</t>
  </si>
  <si>
    <t>PS600790</t>
  </si>
  <si>
    <t>2-21891</t>
  </si>
  <si>
    <t>Dove Christian Preschool</t>
  </si>
  <si>
    <t>7555 SW 45th Ave</t>
  </si>
  <si>
    <t>5032465459</t>
  </si>
  <si>
    <t>PS600793</t>
  </si>
  <si>
    <t>2-21892</t>
  </si>
  <si>
    <t>The Earth Tortoise School LLC</t>
  </si>
  <si>
    <t>Rutkowski</t>
  </si>
  <si>
    <t>221 NE 117th Ave</t>
  </si>
  <si>
    <t>5032574783</t>
  </si>
  <si>
    <t>CF502154</t>
  </si>
  <si>
    <t>2-21928</t>
  </si>
  <si>
    <t xml:space="preserve"> Yan Xiao</t>
  </si>
  <si>
    <t>8013 SE Ogden St</t>
  </si>
  <si>
    <t>portland</t>
  </si>
  <si>
    <t>5034750296</t>
  </si>
  <si>
    <t>RF523300</t>
  </si>
  <si>
    <t>2-21930</t>
  </si>
  <si>
    <t>Rock, Paper, Scissors Childcare</t>
  </si>
  <si>
    <t xml:space="preserve"> Sage</t>
  </si>
  <si>
    <t>Hilbush</t>
  </si>
  <si>
    <t>5206 N Willis Blvd</t>
  </si>
  <si>
    <t>97203-5978</t>
  </si>
  <si>
    <t>5032863554</t>
  </si>
  <si>
    <t>CF502172</t>
  </si>
  <si>
    <t>2-21931</t>
  </si>
  <si>
    <t>Rising Song ll</t>
  </si>
  <si>
    <t>5017 NE Prescott St</t>
  </si>
  <si>
    <t>97218-2141</t>
  </si>
  <si>
    <t>5032658596</t>
  </si>
  <si>
    <t>CF502153</t>
  </si>
  <si>
    <t>2-21933</t>
  </si>
  <si>
    <t>The Montessori House of St Johns</t>
  </si>
  <si>
    <t>Mullican</t>
  </si>
  <si>
    <t>7400 N Jersey St</t>
  </si>
  <si>
    <t>9712549383</t>
  </si>
  <si>
    <t>CF502193</t>
  </si>
  <si>
    <t>2-21936</t>
  </si>
  <si>
    <t>Busy Bee Child Care Family</t>
  </si>
  <si>
    <t>7525 SE Alder St</t>
  </si>
  <si>
    <t>5032538766</t>
  </si>
  <si>
    <t>CF502186</t>
  </si>
  <si>
    <t>2-21937</t>
  </si>
  <si>
    <t>Camp Fire Columbia at Rose City Park</t>
  </si>
  <si>
    <t>2334 NE 57th Ave</t>
  </si>
  <si>
    <t>5032908078</t>
  </si>
  <si>
    <t>CC502892</t>
  </si>
  <si>
    <t>2-21938</t>
  </si>
  <si>
    <t>Holy Cross Catholic School Pre Kindergarten</t>
  </si>
  <si>
    <t>5241 N Bowdoin St</t>
  </si>
  <si>
    <t>97203-4303</t>
  </si>
  <si>
    <t>5032893010</t>
  </si>
  <si>
    <t>CC502818</t>
  </si>
  <si>
    <t>2-21940</t>
  </si>
  <si>
    <t>Vermont Hills - Woodstock</t>
  </si>
  <si>
    <t>5601 SE 50th Ave</t>
  </si>
  <si>
    <t>97226</t>
  </si>
  <si>
    <t>5032613851</t>
  </si>
  <si>
    <t>CC000903</t>
  </si>
  <si>
    <t>2-21943</t>
  </si>
  <si>
    <t>Oak &amp; Rose School</t>
  </si>
  <si>
    <t xml:space="preserve"> Mara</t>
  </si>
  <si>
    <t>Sobesky</t>
  </si>
  <si>
    <t>3636 NE 9th Ave</t>
  </si>
  <si>
    <t>5034901801</t>
  </si>
  <si>
    <t>CF502086</t>
  </si>
  <si>
    <t>2-21944</t>
  </si>
  <si>
    <t>Oak And Rose School For Early Childhood</t>
  </si>
  <si>
    <t xml:space="preserve"> Adriane</t>
  </si>
  <si>
    <t>4737 NE 29th Ave</t>
  </si>
  <si>
    <t>5035020090</t>
  </si>
  <si>
    <t>CF502108</t>
  </si>
  <si>
    <t>2-21946</t>
  </si>
  <si>
    <t>Ashley's Baby Care</t>
  </si>
  <si>
    <t xml:space="preserve"> Ashley</t>
  </si>
  <si>
    <t>Weir</t>
  </si>
  <si>
    <t>2015 NE 57th Ave</t>
  </si>
  <si>
    <t>5039399198</t>
  </si>
  <si>
    <t>CF502175</t>
  </si>
  <si>
    <t>2-21959</t>
  </si>
  <si>
    <t>Min T Huynh</t>
  </si>
  <si>
    <t xml:space="preserve"> Min</t>
  </si>
  <si>
    <t>3529 SE 147th Ct</t>
  </si>
  <si>
    <t>5034797172</t>
  </si>
  <si>
    <t>RF523294</t>
  </si>
  <si>
    <t>2-21970</t>
  </si>
  <si>
    <t>Woodsong Preschool</t>
  </si>
  <si>
    <t>Rudnicki</t>
  </si>
  <si>
    <t>2929 SE 56th Ave</t>
  </si>
  <si>
    <t>5035443374</t>
  </si>
  <si>
    <t>CF502094</t>
  </si>
  <si>
    <t>2-21971</t>
  </si>
  <si>
    <t xml:space="preserve"> Rahma</t>
  </si>
  <si>
    <t>Adan</t>
  </si>
  <si>
    <t>222 NE 162nd Ave Apt 28</t>
  </si>
  <si>
    <t>9715062942</t>
  </si>
  <si>
    <t>RF523119</t>
  </si>
  <si>
    <t>2-21972</t>
  </si>
  <si>
    <t>Cathedral School</t>
  </si>
  <si>
    <t>110 NW 17th Ave</t>
  </si>
  <si>
    <t>97209-2101</t>
  </si>
  <si>
    <t>5032759370</t>
  </si>
  <si>
    <t>CC502680</t>
  </si>
  <si>
    <t>2-21975</t>
  </si>
  <si>
    <t xml:space="preserve"> Rodika</t>
  </si>
  <si>
    <t>Davidyan</t>
  </si>
  <si>
    <t>1740 NE 155th Ave</t>
  </si>
  <si>
    <t>5033194188</t>
  </si>
  <si>
    <t>RF523282</t>
  </si>
  <si>
    <t>2-21976</t>
  </si>
  <si>
    <t xml:space="preserve"> Rose Hong</t>
  </si>
  <si>
    <t>9610 NE Wygant St</t>
  </si>
  <si>
    <t>5037395562</t>
  </si>
  <si>
    <t>RF523305</t>
  </si>
  <si>
    <t>2-21980</t>
  </si>
  <si>
    <t>MECP - Kelly Creek Elem</t>
  </si>
  <si>
    <t>5032615535</t>
  </si>
  <si>
    <t>2-21983</t>
  </si>
  <si>
    <t>MECP - Sweetbriar Elementary</t>
  </si>
  <si>
    <t>501 Sweetbriar Lane</t>
  </si>
  <si>
    <t>2-21984</t>
  </si>
  <si>
    <t>MECP - North Powellhurst Elementary</t>
  </si>
  <si>
    <t>1400 SE 135th Avenue</t>
  </si>
  <si>
    <t>2-21988</t>
  </si>
  <si>
    <t>MECP - Vernon</t>
  </si>
  <si>
    <t>2044 NE Killingsworth Street</t>
  </si>
  <si>
    <t>2-21990</t>
  </si>
  <si>
    <t>MECP - Marysville</t>
  </si>
  <si>
    <t>7733 SE Raymond Street</t>
  </si>
  <si>
    <t>2-21991</t>
  </si>
  <si>
    <t>Albina Early Head Start - Clarendon</t>
  </si>
  <si>
    <t>9325 N Van Houten Ave</t>
  </si>
  <si>
    <t>5039166270</t>
  </si>
  <si>
    <t>CC502955</t>
  </si>
  <si>
    <t>2-22006</t>
  </si>
  <si>
    <t>Cucereavii</t>
  </si>
  <si>
    <t>215 NE 197th Ave</t>
  </si>
  <si>
    <t>5036216681</t>
  </si>
  <si>
    <t>RF523292</t>
  </si>
  <si>
    <t>2-22008</t>
  </si>
  <si>
    <t>Nene Montelongo</t>
  </si>
  <si>
    <t>8050 SE Ogden St</t>
  </si>
  <si>
    <t>5038639451</t>
  </si>
  <si>
    <t>RF523302</t>
  </si>
  <si>
    <t>2-22080</t>
  </si>
  <si>
    <t>Little Imprints LLC</t>
  </si>
  <si>
    <t xml:space="preserve"> Nicholas</t>
  </si>
  <si>
    <t>Mrvelj</t>
  </si>
  <si>
    <t>6905 N Greenwich Ave</t>
  </si>
  <si>
    <t>97217-5415</t>
  </si>
  <si>
    <t>9716782685</t>
  </si>
  <si>
    <t>CF502669</t>
  </si>
  <si>
    <t>2-22081</t>
  </si>
  <si>
    <t>Little Village Montessori</t>
  </si>
  <si>
    <t>7126 SE Milwaukie Ave</t>
  </si>
  <si>
    <t>97202-5814</t>
  </si>
  <si>
    <t>5035679436</t>
  </si>
  <si>
    <t>CC502921</t>
  </si>
  <si>
    <t>2-22082</t>
  </si>
  <si>
    <t xml:space="preserve"> Anastasiya</t>
  </si>
  <si>
    <t>Rymlyanskaya</t>
  </si>
  <si>
    <t>12548 SE Tibbetts ST</t>
  </si>
  <si>
    <t>5033829313</t>
  </si>
  <si>
    <t>RF523280</t>
  </si>
  <si>
    <t>2-22084</t>
  </si>
  <si>
    <t xml:space="preserve"> Trinh</t>
  </si>
  <si>
    <t>Vu</t>
  </si>
  <si>
    <t>8915 NE Fremont St</t>
  </si>
  <si>
    <t>5038911894</t>
  </si>
  <si>
    <t>RF523341</t>
  </si>
  <si>
    <t>2-22104</t>
  </si>
  <si>
    <t>Flower Drum Child Care</t>
  </si>
  <si>
    <t xml:space="preserve"> Thomas</t>
  </si>
  <si>
    <t>Vredevoogd</t>
  </si>
  <si>
    <t>7346 SE Harrison Ct</t>
  </si>
  <si>
    <t>5033812597</t>
  </si>
  <si>
    <t>RF057527</t>
  </si>
  <si>
    <t>2-22106</t>
  </si>
  <si>
    <t>Little Root</t>
  </si>
  <si>
    <t>9755 N Syracuse St</t>
  </si>
  <si>
    <t>5035443996</t>
  </si>
  <si>
    <t>PS600810</t>
  </si>
  <si>
    <t>2-22123</t>
  </si>
  <si>
    <t>Little Olive Tree LLC</t>
  </si>
  <si>
    <t>3824 SW Troy St</t>
  </si>
  <si>
    <t>97219-1665</t>
  </si>
  <si>
    <t>5037194723</t>
  </si>
  <si>
    <t>CC502971</t>
  </si>
  <si>
    <t>2-22132</t>
  </si>
  <si>
    <t>David Douglas Day Care</t>
  </si>
  <si>
    <t>1610 SE 130th Ave</t>
  </si>
  <si>
    <t>5032545597</t>
  </si>
  <si>
    <t>CC502981</t>
  </si>
  <si>
    <t>2-22135</t>
  </si>
  <si>
    <t>Little Scholars Academy SW Pre-K</t>
  </si>
  <si>
    <t xml:space="preserve"> Michael</t>
  </si>
  <si>
    <t>Halton-Bockus</t>
  </si>
  <si>
    <t>8235 SW 4th Ave</t>
  </si>
  <si>
    <t>97219-4623</t>
  </si>
  <si>
    <t>5033299473</t>
  </si>
  <si>
    <t>CF502798</t>
  </si>
  <si>
    <t>2-22136</t>
  </si>
  <si>
    <t xml:space="preserve"> Ha</t>
  </si>
  <si>
    <t>7434 SE 64th Ave</t>
  </si>
  <si>
    <t>5034813995</t>
  </si>
  <si>
    <t>RF523314</t>
  </si>
  <si>
    <t>2-22148</t>
  </si>
  <si>
    <t>Growing Great Learners</t>
  </si>
  <si>
    <t>1740 SE 139th Ave</t>
  </si>
  <si>
    <t>97233-2311</t>
  </si>
  <si>
    <t>5037196815</t>
  </si>
  <si>
    <t>CC502975</t>
  </si>
  <si>
    <t>2-22155</t>
  </si>
  <si>
    <t>John and Dian Jackson Center (PCC Cascade)</t>
  </si>
  <si>
    <t>705 N Killingsworth St</t>
  </si>
  <si>
    <t>9717225976</t>
  </si>
  <si>
    <t>CC001127</t>
  </si>
  <si>
    <t>2-22162</t>
  </si>
  <si>
    <t>Childroots Fremont LLC</t>
  </si>
  <si>
    <t>2401 NE Fremont St</t>
  </si>
  <si>
    <t>97212-2510</t>
  </si>
  <si>
    <t>5037195486</t>
  </si>
  <si>
    <t>CC503010</t>
  </si>
  <si>
    <t>2-22201</t>
  </si>
  <si>
    <t>St. Rose School Pre-Kindergarten &amp; Extended Care</t>
  </si>
  <si>
    <t>5309 NE Alameda St</t>
  </si>
  <si>
    <t>5032811912</t>
  </si>
  <si>
    <t>CC052395</t>
  </si>
  <si>
    <t>2-22251</t>
  </si>
  <si>
    <t>In a Child's Path - Rudolph</t>
  </si>
  <si>
    <t xml:space="preserve"> Fabiola</t>
  </si>
  <si>
    <t>Fernandez</t>
  </si>
  <si>
    <t>3526 NE 63rd Ave</t>
  </si>
  <si>
    <t>97213-4402</t>
  </si>
  <si>
    <t>5032821713</t>
  </si>
  <si>
    <t>CF503088</t>
  </si>
  <si>
    <t>2-22260</t>
  </si>
  <si>
    <t>Manos Unidas Montessori</t>
  </si>
  <si>
    <t>5747 SE 87th Ave</t>
  </si>
  <si>
    <t>97266-4718</t>
  </si>
  <si>
    <t>5037712240</t>
  </si>
  <si>
    <t>CC502979</t>
  </si>
  <si>
    <t>2-22267</t>
  </si>
  <si>
    <t>Air/Plane Cottage School</t>
  </si>
  <si>
    <t xml:space="preserve"> Joseph</t>
  </si>
  <si>
    <t>Bryan</t>
  </si>
  <si>
    <t>2424 N Kilpatrick St</t>
  </si>
  <si>
    <t>97217-6822</t>
  </si>
  <si>
    <t>5038885572</t>
  </si>
  <si>
    <t>CF502640</t>
  </si>
  <si>
    <t>2-22272</t>
  </si>
  <si>
    <t>The Treehouse Nursery</t>
  </si>
  <si>
    <t>Stone</t>
  </si>
  <si>
    <t>3003 SE 58th Ave</t>
  </si>
  <si>
    <t>5037195871</t>
  </si>
  <si>
    <t>CF502255</t>
  </si>
  <si>
    <t>2-22276</t>
  </si>
  <si>
    <t xml:space="preserve"> Yue Lan</t>
  </si>
  <si>
    <t>2019 SW 33rd St</t>
  </si>
  <si>
    <t>97080-8564</t>
  </si>
  <si>
    <t>5037053783</t>
  </si>
  <si>
    <t>RF523402</t>
  </si>
  <si>
    <t>2-22296</t>
  </si>
  <si>
    <t>Peace 'n Play</t>
  </si>
  <si>
    <t>Boydston Mitchell</t>
  </si>
  <si>
    <t>5225 N Minnesota Ave</t>
  </si>
  <si>
    <t>97217-3735</t>
  </si>
  <si>
    <t>9713406374</t>
  </si>
  <si>
    <t>CF502258</t>
  </si>
  <si>
    <t>2-22360</t>
  </si>
  <si>
    <t>Santa's Little Cloud</t>
  </si>
  <si>
    <t xml:space="preserve"> Santa</t>
  </si>
  <si>
    <t>Batista</t>
  </si>
  <si>
    <t>4121 SE 112th Ave</t>
  </si>
  <si>
    <t>97206-2018</t>
  </si>
  <si>
    <t>5037527531</t>
  </si>
  <si>
    <t>RF523370</t>
  </si>
  <si>
    <t>2-22361</t>
  </si>
  <si>
    <t>Moniques's Heavenly Childcare</t>
  </si>
  <si>
    <t xml:space="preserve"> Monique</t>
  </si>
  <si>
    <t>McGrath</t>
  </si>
  <si>
    <t>131 SE 122nd Ave</t>
  </si>
  <si>
    <t>97233-1003</t>
  </si>
  <si>
    <t>5039546373</t>
  </si>
  <si>
    <t>RF523430</t>
  </si>
  <si>
    <t>2-22366</t>
  </si>
  <si>
    <t>2374 SE 171st Ave</t>
  </si>
  <si>
    <t>97233-4478</t>
  </si>
  <si>
    <t>5032061421</t>
  </si>
  <si>
    <t>RF523391</t>
  </si>
  <si>
    <t>2-22370</t>
  </si>
  <si>
    <t>The Meadow Day School</t>
  </si>
  <si>
    <t>8444 N Ivanhoe St</t>
  </si>
  <si>
    <t>9712847592</t>
  </si>
  <si>
    <t>CC502944</t>
  </si>
  <si>
    <t>2-22377</t>
  </si>
  <si>
    <t xml:space="preserve"> Dong Jin</t>
  </si>
  <si>
    <t>Zhao</t>
  </si>
  <si>
    <t>3040 SE 89th Ave</t>
  </si>
  <si>
    <t>5038410166</t>
  </si>
  <si>
    <t>RF523442</t>
  </si>
  <si>
    <t>2-22381</t>
  </si>
  <si>
    <t>Peace Tree School</t>
  </si>
  <si>
    <t xml:space="preserve"> Breanne</t>
  </si>
  <si>
    <t>Monahan</t>
  </si>
  <si>
    <t>432 NE Dekum St Unit A</t>
  </si>
  <si>
    <t>5037500952</t>
  </si>
  <si>
    <t>CF502300</t>
  </si>
  <si>
    <t>2-22382</t>
  </si>
  <si>
    <t>Sellwood Park Preschool</t>
  </si>
  <si>
    <t xml:space="preserve"> Jane</t>
  </si>
  <si>
    <t>Patterson</t>
  </si>
  <si>
    <t>7985 SE 7th Ave</t>
  </si>
  <si>
    <t>5032318711</t>
  </si>
  <si>
    <t>RF010325</t>
  </si>
  <si>
    <t>2-22400</t>
  </si>
  <si>
    <t xml:space="preserve"> Safiya</t>
  </si>
  <si>
    <t>Nor</t>
  </si>
  <si>
    <t>6851 SW 26th Avenue</t>
  </si>
  <si>
    <t>Apartment B</t>
  </si>
  <si>
    <t>5038752854</t>
  </si>
  <si>
    <t>2-22437</t>
  </si>
  <si>
    <t>Room To Grow childcare LLC</t>
  </si>
  <si>
    <t>Ivey</t>
  </si>
  <si>
    <t>5703 NE 33rd Ave</t>
  </si>
  <si>
    <t>5036864834</t>
  </si>
  <si>
    <t>RF523480</t>
  </si>
  <si>
    <t>2-22440</t>
  </si>
  <si>
    <t>La</t>
  </si>
  <si>
    <t>234 SE 188th Ave Apt 150</t>
  </si>
  <si>
    <t>9718048651</t>
  </si>
  <si>
    <t>RF523521</t>
  </si>
  <si>
    <t>2-22441</t>
  </si>
  <si>
    <t xml:space="preserve"> Dung</t>
  </si>
  <si>
    <t>Luong</t>
  </si>
  <si>
    <t>13024 SE Harrison St</t>
  </si>
  <si>
    <t>5037612012</t>
  </si>
  <si>
    <t>RF523534</t>
  </si>
  <si>
    <t>2-22442</t>
  </si>
  <si>
    <t>Myers Family Child Care</t>
  </si>
  <si>
    <t xml:space="preserve"> Sherrita</t>
  </si>
  <si>
    <t>Myers</t>
  </si>
  <si>
    <t>6217 NE 10th Ave</t>
  </si>
  <si>
    <t>5034602887</t>
  </si>
  <si>
    <t>CF502359</t>
  </si>
  <si>
    <t>2-22447</t>
  </si>
  <si>
    <t xml:space="preserve"> Chaochan</t>
  </si>
  <si>
    <t>Situ</t>
  </si>
  <si>
    <t>7053 SE Woodward St</t>
  </si>
  <si>
    <t>5037881182</t>
  </si>
  <si>
    <t>RF523478</t>
  </si>
  <si>
    <t>2-22450</t>
  </si>
  <si>
    <t>Little Seeds Farm School</t>
  </si>
  <si>
    <t>Witherite</t>
  </si>
  <si>
    <t>2040 SE Bidwell St</t>
  </si>
  <si>
    <t>9719987672</t>
  </si>
  <si>
    <t>CF502367</t>
  </si>
  <si>
    <t>2-22451</t>
  </si>
  <si>
    <t>Kids Incorporated Learning Center 2</t>
  </si>
  <si>
    <t>840 NE 181st Ave</t>
  </si>
  <si>
    <t>5036747804</t>
  </si>
  <si>
    <t>CC503034</t>
  </si>
  <si>
    <t>2-22452</t>
  </si>
  <si>
    <t>Mt Scott Jubilee</t>
  </si>
  <si>
    <t>5512 SE 73rd Ave</t>
  </si>
  <si>
    <t>97206-5273</t>
  </si>
  <si>
    <t>5038880690</t>
  </si>
  <si>
    <t>CC503454</t>
  </si>
  <si>
    <t>2-22461</t>
  </si>
  <si>
    <t xml:space="preserve"> Paris</t>
  </si>
  <si>
    <t>Hayes</t>
  </si>
  <si>
    <t>11668 NE Everett St</t>
  </si>
  <si>
    <t>5039984001</t>
  </si>
  <si>
    <t>RF523828</t>
  </si>
  <si>
    <t>2-22465</t>
  </si>
  <si>
    <t>Frog Song Montessori Preschool</t>
  </si>
  <si>
    <t>8500 NE Siskiyou St</t>
  </si>
  <si>
    <t>5034759257</t>
  </si>
  <si>
    <t>PS600854</t>
  </si>
  <si>
    <t>2-22472</t>
  </si>
  <si>
    <t>TLC Trina's Learning Center</t>
  </si>
  <si>
    <t>Polk</t>
  </si>
  <si>
    <t>849 NE Sumner St</t>
  </si>
  <si>
    <t>5032818442</t>
  </si>
  <si>
    <t>RF523566</t>
  </si>
  <si>
    <t>2-22478</t>
  </si>
  <si>
    <t>Fox and Bear Child Care</t>
  </si>
  <si>
    <t>Hazen</t>
  </si>
  <si>
    <t>8751 NE Beech St</t>
  </si>
  <si>
    <t>97220-5014</t>
  </si>
  <si>
    <t>5034309707</t>
  </si>
  <si>
    <t>CF502887</t>
  </si>
  <si>
    <t>2-22479</t>
  </si>
  <si>
    <t>A+ Academy Inc/US World Class Tae Kwan Do Association Inc</t>
  </si>
  <si>
    <t>8001 SE Powell Blvd, Ste O</t>
  </si>
  <si>
    <t>5037728000</t>
  </si>
  <si>
    <t>CC503014</t>
  </si>
  <si>
    <t>2-22480</t>
  </si>
  <si>
    <t>Happy Valley Childrens Garden</t>
  </si>
  <si>
    <t>8660 SE Foster Rd</t>
  </si>
  <si>
    <t>97266-4745</t>
  </si>
  <si>
    <t>5033842222</t>
  </si>
  <si>
    <t>CC503049</t>
  </si>
  <si>
    <t>2-22481</t>
  </si>
  <si>
    <t xml:space="preserve"> Shi Huan</t>
  </si>
  <si>
    <t>3829 SE 125th Ave</t>
  </si>
  <si>
    <t>5038800993</t>
  </si>
  <si>
    <t>RF523553</t>
  </si>
  <si>
    <t>2-22482</t>
  </si>
  <si>
    <t>Yerimesku</t>
  </si>
  <si>
    <t>681 SE 148th Ave</t>
  </si>
  <si>
    <t>5039299980</t>
  </si>
  <si>
    <t>RF523535</t>
  </si>
  <si>
    <t>2-22483</t>
  </si>
  <si>
    <t xml:space="preserve"> Qun</t>
  </si>
  <si>
    <t>Zhen</t>
  </si>
  <si>
    <t>7119 SE Lafayette St</t>
  </si>
  <si>
    <t>9712852248</t>
  </si>
  <si>
    <t>RF523547</t>
  </si>
  <si>
    <t>2-22485</t>
  </si>
  <si>
    <t>Perfect Angels Childcare LLC</t>
  </si>
  <si>
    <t xml:space="preserve"> Josie</t>
  </si>
  <si>
    <t>Thode</t>
  </si>
  <si>
    <t>3113 SE 156th Ave</t>
  </si>
  <si>
    <t>97236-2114</t>
  </si>
  <si>
    <t>5037627880</t>
  </si>
  <si>
    <t>CF502391</t>
  </si>
  <si>
    <t>2-22486</t>
  </si>
  <si>
    <t>SUN Community School - Beach Elementary</t>
  </si>
  <si>
    <t>97217-3542</t>
  </si>
  <si>
    <t>5039166236</t>
  </si>
  <si>
    <t>SA600838</t>
  </si>
  <si>
    <t>2-22487</t>
  </si>
  <si>
    <t>SUN Community School - Centennial High</t>
  </si>
  <si>
    <t>5037626180</t>
  </si>
  <si>
    <t>SA600850</t>
  </si>
  <si>
    <t>2-22488</t>
  </si>
  <si>
    <t>SUN Community School - Cherry Park Elem</t>
  </si>
  <si>
    <t>97216-3029</t>
  </si>
  <si>
    <t>5032566501</t>
  </si>
  <si>
    <t>SA600840</t>
  </si>
  <si>
    <t>2-22489</t>
  </si>
  <si>
    <t>SUN Community School - Creston K-8</t>
  </si>
  <si>
    <t>4710 SE Bush St</t>
  </si>
  <si>
    <t>97206-3283</t>
  </si>
  <si>
    <t>5039166340</t>
  </si>
  <si>
    <t>SA600841</t>
  </si>
  <si>
    <t>2-22490</t>
  </si>
  <si>
    <t>SUN Community School - Margaret Scott Elementary</t>
  </si>
  <si>
    <t>14700 NE Sacramento St</t>
  </si>
  <si>
    <t>97230-3860</t>
  </si>
  <si>
    <t>5032552031</t>
  </si>
  <si>
    <t>SA600842</t>
  </si>
  <si>
    <t>2-22491</t>
  </si>
  <si>
    <t>SUN Community School - Parkrose Middle</t>
  </si>
  <si>
    <t>11800 NE Shaver St</t>
  </si>
  <si>
    <t>97220-1408</t>
  </si>
  <si>
    <t>5034082900</t>
  </si>
  <si>
    <t>SA600843</t>
  </si>
  <si>
    <t>2-22492</t>
  </si>
  <si>
    <t>SUN Community School - Reynolds High</t>
  </si>
  <si>
    <t>1698 SW Cherry Park Rd</t>
  </si>
  <si>
    <t>5036673186</t>
  </si>
  <si>
    <t>SA600844</t>
  </si>
  <si>
    <t>2-22494</t>
  </si>
  <si>
    <t>SUN Community School - Salish Ponds Elementary</t>
  </si>
  <si>
    <t>1210 NE 201st Ave</t>
  </si>
  <si>
    <t>5034927260</t>
  </si>
  <si>
    <t>SA600845</t>
  </si>
  <si>
    <t>2-22495</t>
  </si>
  <si>
    <t>SUN Community School - Vestal K - 8</t>
  </si>
  <si>
    <t>97220-6004</t>
  </si>
  <si>
    <t>5039166437</t>
  </si>
  <si>
    <t>SA600847</t>
  </si>
  <si>
    <t>2-22496</t>
  </si>
  <si>
    <t>SUN Community School - West Powellhurst Elementary</t>
  </si>
  <si>
    <t>2921 SE 116th Ave</t>
  </si>
  <si>
    <t>97266-1715</t>
  </si>
  <si>
    <t>5032566509</t>
  </si>
  <si>
    <t>SA600848</t>
  </si>
  <si>
    <t>2-22497</t>
  </si>
  <si>
    <t>SUN Community School - Woodland Elementary</t>
  </si>
  <si>
    <t>21607 NE Glisan St</t>
  </si>
  <si>
    <t>97024-9652</t>
  </si>
  <si>
    <t>5036748188</t>
  </si>
  <si>
    <t>SA600849</t>
  </si>
  <si>
    <t>2-22498</t>
  </si>
  <si>
    <t>Sun Community School - Ventura Park Elementary</t>
  </si>
  <si>
    <t>97216-3320</t>
  </si>
  <si>
    <t>5032566508</t>
  </si>
  <si>
    <t>SA600846</t>
  </si>
  <si>
    <t>2-22538</t>
  </si>
  <si>
    <t xml:space="preserve"> Rahmo</t>
  </si>
  <si>
    <t>Hashi</t>
  </si>
  <si>
    <t>2333 SE 130th Ave Apt B101</t>
  </si>
  <si>
    <t>97233-1486</t>
  </si>
  <si>
    <t>5034962459</t>
  </si>
  <si>
    <t>RF523586</t>
  </si>
  <si>
    <t>2-22580</t>
  </si>
  <si>
    <t>D's Little Chickadees</t>
  </si>
  <si>
    <t>Haight</t>
  </si>
  <si>
    <t>12105 SE Tibbetts Street</t>
  </si>
  <si>
    <t>5039277645</t>
  </si>
  <si>
    <t>2-22588</t>
  </si>
  <si>
    <t>Little Birds Play Care Three</t>
  </si>
  <si>
    <t>Bloedon</t>
  </si>
  <si>
    <t>9529 SW 62nd Dr</t>
  </si>
  <si>
    <t>97219-4918</t>
  </si>
  <si>
    <t>5035779218</t>
  </si>
  <si>
    <t>CF502437</t>
  </si>
  <si>
    <t>2-22590</t>
  </si>
  <si>
    <t>Children of the Light Day Care</t>
  </si>
  <si>
    <t xml:space="preserve"> Sherrie</t>
  </si>
  <si>
    <t>Littleton</t>
  </si>
  <si>
    <t>12611 NE Beech St</t>
  </si>
  <si>
    <t>97230-1324</t>
  </si>
  <si>
    <t>5039017190</t>
  </si>
  <si>
    <t>CF502380</t>
  </si>
  <si>
    <t>2-22591</t>
  </si>
  <si>
    <t>Sheila Ward</t>
  </si>
  <si>
    <t>Ward</t>
  </si>
  <si>
    <t>2120 N Dekum St</t>
  </si>
  <si>
    <t>5032857678</t>
  </si>
  <si>
    <t>CF502393</t>
  </si>
  <si>
    <t>2-22593</t>
  </si>
  <si>
    <t>Small Wonders School</t>
  </si>
  <si>
    <t>3634 NE Sandy Blvd</t>
  </si>
  <si>
    <t>5034321950</t>
  </si>
  <si>
    <t>CC503043</t>
  </si>
  <si>
    <t>2-22594</t>
  </si>
  <si>
    <t xml:space="preserve"> Xin Zhu</t>
  </si>
  <si>
    <t>13119 SE Mall St</t>
  </si>
  <si>
    <t>9712276434</t>
  </si>
  <si>
    <t>RF523533</t>
  </si>
  <si>
    <t>2-22595</t>
  </si>
  <si>
    <t>Zhu</t>
  </si>
  <si>
    <t>8526 SE Clinton St</t>
  </si>
  <si>
    <t>97266-1562</t>
  </si>
  <si>
    <t>5037888805</t>
  </si>
  <si>
    <t>RF523571</t>
  </si>
  <si>
    <t>2-22596</t>
  </si>
  <si>
    <t>Clarendon Early Learner's Academy Head Start</t>
  </si>
  <si>
    <t>9735 N Van Houten Ave</t>
  </si>
  <si>
    <t>5039166269</t>
  </si>
  <si>
    <t>CC503061</t>
  </si>
  <si>
    <t>2-22597</t>
  </si>
  <si>
    <t>Learning By Nature</t>
  </si>
  <si>
    <t xml:space="preserve"> Marka</t>
  </si>
  <si>
    <t>3615 NE Killingsworth St</t>
  </si>
  <si>
    <t>9712228860</t>
  </si>
  <si>
    <t>CF502446</t>
  </si>
  <si>
    <t>2-22598</t>
  </si>
  <si>
    <t>Happy Angels Daycare</t>
  </si>
  <si>
    <t>Sojo Zepeda</t>
  </si>
  <si>
    <t>705 SE 155th Ave</t>
  </si>
  <si>
    <t>97233-2938</t>
  </si>
  <si>
    <t>5034900623</t>
  </si>
  <si>
    <t>CF502387</t>
  </si>
  <si>
    <t>2-22599</t>
  </si>
  <si>
    <t>Learning by Nature Too</t>
  </si>
  <si>
    <t xml:space="preserve"> Jerel</t>
  </si>
  <si>
    <t>Scott</t>
  </si>
  <si>
    <t>3617 NE Killingsworth St</t>
  </si>
  <si>
    <t>5032908826</t>
  </si>
  <si>
    <t>CF502445</t>
  </si>
  <si>
    <t>2-22600</t>
  </si>
  <si>
    <t>Nanakusa</t>
  </si>
  <si>
    <t>3941 SE Division St</t>
  </si>
  <si>
    <t>5105935896</t>
  </si>
  <si>
    <t>PS600856</t>
  </si>
  <si>
    <t>2-22610</t>
  </si>
  <si>
    <t>Concordia Montessori</t>
  </si>
  <si>
    <t>Farr</t>
  </si>
  <si>
    <t>3206 NE Dekum St</t>
  </si>
  <si>
    <t>97211-6640</t>
  </si>
  <si>
    <t>8086402616</t>
  </si>
  <si>
    <t>CF502385</t>
  </si>
  <si>
    <t>2-22632</t>
  </si>
  <si>
    <t xml:space="preserve"> Baoyi</t>
  </si>
  <si>
    <t>Funk</t>
  </si>
  <si>
    <t>9215 SE Duke St</t>
  </si>
  <si>
    <t>5033801998</t>
  </si>
  <si>
    <t>RF523532</t>
  </si>
  <si>
    <t>2-22633</t>
  </si>
  <si>
    <t xml:space="preserve"> Shao</t>
  </si>
  <si>
    <t>8515 SE Duke St</t>
  </si>
  <si>
    <t>97266-5626</t>
  </si>
  <si>
    <t>9712821198</t>
  </si>
  <si>
    <t>RF523568</t>
  </si>
  <si>
    <t>2-22658</t>
  </si>
  <si>
    <t>Growing Seeds at Crystal Springs, Inc</t>
  </si>
  <si>
    <t>2808 SE Steele St</t>
  </si>
  <si>
    <t>5038876647</t>
  </si>
  <si>
    <t>CC503087</t>
  </si>
  <si>
    <t>2-22659</t>
  </si>
  <si>
    <t>Tree of Life Montessori</t>
  </si>
  <si>
    <t>Cohn</t>
  </si>
  <si>
    <t>4214 SE Stark St</t>
  </si>
  <si>
    <t>8589455077</t>
  </si>
  <si>
    <t>CF502433</t>
  </si>
  <si>
    <t>2-22679</t>
  </si>
  <si>
    <t>We Village NE, LLC</t>
  </si>
  <si>
    <t>1901 NE Broadway</t>
  </si>
  <si>
    <t>9713026187</t>
  </si>
  <si>
    <t>CC503079</t>
  </si>
  <si>
    <t>2-22696</t>
  </si>
  <si>
    <t>Growing Up Roses</t>
  </si>
  <si>
    <t xml:space="preserve"> Rylee</t>
  </si>
  <si>
    <t>Gilmore</t>
  </si>
  <si>
    <t>4342 NE 77th Ave</t>
  </si>
  <si>
    <t>97218-3922</t>
  </si>
  <si>
    <t>5039273136</t>
  </si>
  <si>
    <t>RF523648</t>
  </si>
  <si>
    <t>2-22701</t>
  </si>
  <si>
    <t>Global Friends Language School</t>
  </si>
  <si>
    <t xml:space="preserve"> Cong</t>
  </si>
  <si>
    <t>Fu</t>
  </si>
  <si>
    <t>4505 NE 82nd Ave</t>
  </si>
  <si>
    <t>9715063261</t>
  </si>
  <si>
    <t>CF502487</t>
  </si>
  <si>
    <t>2-22741</t>
  </si>
  <si>
    <t>A Sunny Place Learning Center</t>
  </si>
  <si>
    <t xml:space="preserve"> Corey</t>
  </si>
  <si>
    <t>O'Connor</t>
  </si>
  <si>
    <t>20632 SE Main Dr</t>
  </si>
  <si>
    <t>97030-2250</t>
  </si>
  <si>
    <t>5033481419</t>
  </si>
  <si>
    <t>CF501437</t>
  </si>
  <si>
    <t>2-22742</t>
  </si>
  <si>
    <t>Riverdale After School Program</t>
  </si>
  <si>
    <t>11733 SW Breyman Ave</t>
  </si>
  <si>
    <t>97219-8409</t>
  </si>
  <si>
    <t>5032624842</t>
  </si>
  <si>
    <t>CC503109</t>
  </si>
  <si>
    <t>2-22743</t>
  </si>
  <si>
    <t>Rose's Learning Center</t>
  </si>
  <si>
    <t>4326 NE Killingsworth St</t>
  </si>
  <si>
    <t>5034600102</t>
  </si>
  <si>
    <t>CC503097</t>
  </si>
  <si>
    <t>2-22745</t>
  </si>
  <si>
    <t>Camp Fire Columbia at Woodlawn Elementary</t>
  </si>
  <si>
    <t>97213-4012</t>
  </si>
  <si>
    <t>5037841395</t>
  </si>
  <si>
    <t>CC503086</t>
  </si>
  <si>
    <t>2-22746</t>
  </si>
  <si>
    <t>Camp Fire Columbia at Peninsula Elementary</t>
  </si>
  <si>
    <t>97217-6119</t>
  </si>
  <si>
    <t>5037842461</t>
  </si>
  <si>
    <t>CC503088</t>
  </si>
  <si>
    <t>2-22747</t>
  </si>
  <si>
    <t>Olive Branch School</t>
  </si>
  <si>
    <t>Canibano</t>
  </si>
  <si>
    <t>7076 N Wilbur Ave</t>
  </si>
  <si>
    <t>97217-5255</t>
  </si>
  <si>
    <t>5038623066</t>
  </si>
  <si>
    <t>CF502413</t>
  </si>
  <si>
    <t>2-22748</t>
  </si>
  <si>
    <t>My Bundle of Joy Burlingame</t>
  </si>
  <si>
    <t>8331 SW 3rd Ave</t>
  </si>
  <si>
    <t>CF502864</t>
  </si>
  <si>
    <t>2-22751</t>
  </si>
  <si>
    <t>Thinkers CAP Academy</t>
  </si>
  <si>
    <t>13852 NE Sandy Blvd</t>
  </si>
  <si>
    <t>97230-2600</t>
  </si>
  <si>
    <t>5038394206</t>
  </si>
  <si>
    <t>CC503390</t>
  </si>
  <si>
    <t>2-22753</t>
  </si>
  <si>
    <t>Albina Early Head Start - Marshall/Grant</t>
  </si>
  <si>
    <t>3905 SE 91st Ave</t>
  </si>
  <si>
    <t>97266-2815</t>
  </si>
  <si>
    <t>5032709699</t>
  </si>
  <si>
    <t>CC503136</t>
  </si>
  <si>
    <t>2-22769</t>
  </si>
  <si>
    <t>Holly Farm Play School LLC</t>
  </si>
  <si>
    <t xml:space="preserve"> Holly</t>
  </si>
  <si>
    <t>8006 SE Duke St</t>
  </si>
  <si>
    <t>5037887909</t>
  </si>
  <si>
    <t>CF502551</t>
  </si>
  <si>
    <t>2-22789</t>
  </si>
  <si>
    <t>PCC SE YMCA Child Development Center</t>
  </si>
  <si>
    <t>7901 SE Division St</t>
  </si>
  <si>
    <t>9717226383</t>
  </si>
  <si>
    <t>CC503122</t>
  </si>
  <si>
    <t>2-22791</t>
  </si>
  <si>
    <t>Roots to Bloom Preschool</t>
  </si>
  <si>
    <t>Willis</t>
  </si>
  <si>
    <t>6107 NE Mason St</t>
  </si>
  <si>
    <t>97218-2217</t>
  </si>
  <si>
    <t>5034212645</t>
  </si>
  <si>
    <t>CF502462</t>
  </si>
  <si>
    <t>2-22792</t>
  </si>
  <si>
    <t>Atlas Immersion Academy Hawthorne - Les Grands</t>
  </si>
  <si>
    <t xml:space="preserve"> Nathalie</t>
  </si>
  <si>
    <t>Prophete</t>
  </si>
  <si>
    <t>3428 SE Salmon St</t>
  </si>
  <si>
    <t>97214-4269</t>
  </si>
  <si>
    <t>CF502525</t>
  </si>
  <si>
    <t>2-22796</t>
  </si>
  <si>
    <t>Paty's Nest Newborn Care</t>
  </si>
  <si>
    <t xml:space="preserve"> Ana</t>
  </si>
  <si>
    <t>Campos Jimenez</t>
  </si>
  <si>
    <t>22522 SE Morrison Ct</t>
  </si>
  <si>
    <t>97030-2679</t>
  </si>
  <si>
    <t>4152990052</t>
  </si>
  <si>
    <t>CF502523</t>
  </si>
  <si>
    <t>2-22797</t>
  </si>
  <si>
    <t>Tumbleweed Preschool House</t>
  </si>
  <si>
    <t xml:space="preserve"> Briana</t>
  </si>
  <si>
    <t>Weber</t>
  </si>
  <si>
    <t>6545 SE 66th Ave</t>
  </si>
  <si>
    <t>5033345670</t>
  </si>
  <si>
    <t>CF502489</t>
  </si>
  <si>
    <t>2-22799</t>
  </si>
  <si>
    <t xml:space="preserve"> Farhiya</t>
  </si>
  <si>
    <t>Hirsi</t>
  </si>
  <si>
    <t>445 SE 111th Ave</t>
  </si>
  <si>
    <t>97216-2774</t>
  </si>
  <si>
    <t>5039976736</t>
  </si>
  <si>
    <t>RF523616</t>
  </si>
  <si>
    <t>2-22800</t>
  </si>
  <si>
    <t xml:space="preserve"> Farida</t>
  </si>
  <si>
    <t>Mursalova</t>
  </si>
  <si>
    <t>2333 SE 130th Ave Apt C105</t>
  </si>
  <si>
    <t>9713407884</t>
  </si>
  <si>
    <t>RF523689</t>
  </si>
  <si>
    <t>2-22802</t>
  </si>
  <si>
    <t>Rita's Kids Daycare</t>
  </si>
  <si>
    <t xml:space="preserve"> Leticia</t>
  </si>
  <si>
    <t>Soto</t>
  </si>
  <si>
    <t>1704 SW Hensley Rd</t>
  </si>
  <si>
    <t>97060-1930</t>
  </si>
  <si>
    <t>5039292941</t>
  </si>
  <si>
    <t>CF503062</t>
  </si>
  <si>
    <t>2-22829</t>
  </si>
  <si>
    <t>Gurgurova</t>
  </si>
  <si>
    <t>2360 SE 112th Ave</t>
  </si>
  <si>
    <t>97216-4003</t>
  </si>
  <si>
    <t>5032532734</t>
  </si>
  <si>
    <t>RF054993</t>
  </si>
  <si>
    <t>2-22838</t>
  </si>
  <si>
    <t xml:space="preserve"> Fadumo</t>
  </si>
  <si>
    <t>Abdi</t>
  </si>
  <si>
    <t>2333 SE 130th Ave Apt B111</t>
  </si>
  <si>
    <t>97233-1488</t>
  </si>
  <si>
    <t>9714079536</t>
  </si>
  <si>
    <t>RF523741</t>
  </si>
  <si>
    <t>2-22846</t>
  </si>
  <si>
    <t>Melody's Munchkins</t>
  </si>
  <si>
    <t>Ross</t>
  </si>
  <si>
    <t>14124 SE Mill St</t>
  </si>
  <si>
    <t>97233-2362</t>
  </si>
  <si>
    <t>5039439678</t>
  </si>
  <si>
    <t>CF501774</t>
  </si>
  <si>
    <t>2-22885</t>
  </si>
  <si>
    <t xml:space="preserve"> Olena</t>
  </si>
  <si>
    <t>Slavnik</t>
  </si>
  <si>
    <t>13539 SE Stark St</t>
  </si>
  <si>
    <t>97233-1839</t>
  </si>
  <si>
    <t>5038531947</t>
  </si>
  <si>
    <t>RF523708</t>
  </si>
  <si>
    <t>2-22890</t>
  </si>
  <si>
    <t>Maimonides Chabad Child Care</t>
  </si>
  <si>
    <t xml:space="preserve"> Simi</t>
  </si>
  <si>
    <t>Mishulovin</t>
  </si>
  <si>
    <t>6144 SW 27th Ave</t>
  </si>
  <si>
    <t>97239-1923</t>
  </si>
  <si>
    <t>5033094185</t>
  </si>
  <si>
    <t>CF502538</t>
  </si>
  <si>
    <t>2-22891</t>
  </si>
  <si>
    <t>Little Hands Garden School Woodstock</t>
  </si>
  <si>
    <t>7802 SE Woodstock Blvd</t>
  </si>
  <si>
    <t>5034815712</t>
  </si>
  <si>
    <t>PS600892</t>
  </si>
  <si>
    <t>2-22932</t>
  </si>
  <si>
    <t xml:space="preserve"> A</t>
  </si>
  <si>
    <t>Cho</t>
  </si>
  <si>
    <t>2135 SE 122nd Ave Apt 4</t>
  </si>
  <si>
    <t>97233-1345</t>
  </si>
  <si>
    <t>5037409557</t>
  </si>
  <si>
    <t>RF523697</t>
  </si>
  <si>
    <t>2-22933</t>
  </si>
  <si>
    <t>Casa Feliz</t>
  </si>
  <si>
    <t>Medeiros</t>
  </si>
  <si>
    <t>8813 NE Wygant St</t>
  </si>
  <si>
    <t>97220-4737</t>
  </si>
  <si>
    <t>5032504490</t>
  </si>
  <si>
    <t>CF502932</t>
  </si>
  <si>
    <t>2-22940</t>
  </si>
  <si>
    <t xml:space="preserve"> Sau</t>
  </si>
  <si>
    <t>5210 SE 33rd Pl</t>
  </si>
  <si>
    <t>5037711579</t>
  </si>
  <si>
    <t>RF523147</t>
  </si>
  <si>
    <t>2-23025</t>
  </si>
  <si>
    <t>Maftei</t>
  </si>
  <si>
    <t>12105 SE Holgate Blvd Apt 131</t>
  </si>
  <si>
    <t>97266-2198</t>
  </si>
  <si>
    <t>9713312094</t>
  </si>
  <si>
    <t>RF523789</t>
  </si>
  <si>
    <t>2-23029</t>
  </si>
  <si>
    <t xml:space="preserve"> Carlota</t>
  </si>
  <si>
    <t>Landeros</t>
  </si>
  <si>
    <t>11736 SE Insley St</t>
  </si>
  <si>
    <t>97266-3261</t>
  </si>
  <si>
    <t>5037602024</t>
  </si>
  <si>
    <t>RF523779</t>
  </si>
  <si>
    <t>2-23030</t>
  </si>
  <si>
    <t>3369 SE 115th Ave</t>
  </si>
  <si>
    <t>9714002043</t>
  </si>
  <si>
    <t>RF523801</t>
  </si>
  <si>
    <t>2-23031</t>
  </si>
  <si>
    <t>Gresham City Learning Center Infant Cottage</t>
  </si>
  <si>
    <t>105 NW 2nd St</t>
  </si>
  <si>
    <t>97030-7223</t>
  </si>
  <si>
    <t>5035158595</t>
  </si>
  <si>
    <t>CC503150</t>
  </si>
  <si>
    <t>2-23032</t>
  </si>
  <si>
    <t xml:space="preserve"> Olza</t>
  </si>
  <si>
    <t>18215 SE Pine St Apt 101</t>
  </si>
  <si>
    <t>97233-4975</t>
  </si>
  <si>
    <t>5039547356</t>
  </si>
  <si>
    <t>RF523775</t>
  </si>
  <si>
    <t>2-23033</t>
  </si>
  <si>
    <t>Sunnyside Mennonite Montessori School</t>
  </si>
  <si>
    <t>1312 SE 35th Ave</t>
  </si>
  <si>
    <t>9712660701</t>
  </si>
  <si>
    <t>PS600895</t>
  </si>
  <si>
    <t>2-23067</t>
  </si>
  <si>
    <t>Mehrer</t>
  </si>
  <si>
    <t>9404 N Lombard St</t>
  </si>
  <si>
    <t>5037576549</t>
  </si>
  <si>
    <t>RF523854</t>
  </si>
  <si>
    <t>2-23083</t>
  </si>
  <si>
    <t>Heart in Hand Preschool LLC</t>
  </si>
  <si>
    <t xml:space="preserve"> Yvonne</t>
  </si>
  <si>
    <t>De Maat</t>
  </si>
  <si>
    <t>5405 NE 30th Ave</t>
  </si>
  <si>
    <t>5032874465</t>
  </si>
  <si>
    <t>CF502680</t>
  </si>
  <si>
    <t>2-23085</t>
  </si>
  <si>
    <t>Alder Montessori</t>
  </si>
  <si>
    <t>97233-4260</t>
  </si>
  <si>
    <t>CC503514</t>
  </si>
  <si>
    <t>2-23137</t>
  </si>
  <si>
    <t>3217 SE 138th Avenue</t>
  </si>
  <si>
    <t>5109048618</t>
  </si>
  <si>
    <t>2-23357</t>
  </si>
  <si>
    <t>Friendship Daycare</t>
  </si>
  <si>
    <t xml:space="preserve"> Brenda</t>
  </si>
  <si>
    <t>Fino Cante</t>
  </si>
  <si>
    <t>2991 SE 4th St</t>
  </si>
  <si>
    <t>97080-1484</t>
  </si>
  <si>
    <t>5037404974</t>
  </si>
  <si>
    <t>CF503094</t>
  </si>
  <si>
    <t>2-23358</t>
  </si>
  <si>
    <t>Borges</t>
  </si>
  <si>
    <t>21001 SE Yamhill St</t>
  </si>
  <si>
    <t>5038307672</t>
  </si>
  <si>
    <t>RF010771</t>
  </si>
  <si>
    <t>2-23359</t>
  </si>
  <si>
    <t>Mary's Loving Care</t>
  </si>
  <si>
    <t xml:space="preserve"> Mary</t>
  </si>
  <si>
    <t>Perkins</t>
  </si>
  <si>
    <t>14115 NE Fremont</t>
  </si>
  <si>
    <t>97230-3609</t>
  </si>
  <si>
    <t>5038161377</t>
  </si>
  <si>
    <t>RF523853</t>
  </si>
  <si>
    <t>2-23404</t>
  </si>
  <si>
    <t>Peace Tree School 2</t>
  </si>
  <si>
    <t xml:space="preserve"> Tassie</t>
  </si>
  <si>
    <t>Pringle</t>
  </si>
  <si>
    <t>5406 NE 13th Ave</t>
  </si>
  <si>
    <t>97211-4307</t>
  </si>
  <si>
    <t>CF502966</t>
  </si>
  <si>
    <t>2-23405</t>
  </si>
  <si>
    <t xml:space="preserve"> Xing Xian</t>
  </si>
  <si>
    <t>Ou</t>
  </si>
  <si>
    <t>8504 SE Raymond Ct Apt B</t>
  </si>
  <si>
    <t>97266-3170</t>
  </si>
  <si>
    <t>5037405645</t>
  </si>
  <si>
    <t>RF523926</t>
  </si>
  <si>
    <t>2-23410</t>
  </si>
  <si>
    <t>Marin</t>
  </si>
  <si>
    <t>3010 NE 24th St</t>
  </si>
  <si>
    <t>7026881407</t>
  </si>
  <si>
    <t>RF523957</t>
  </si>
  <si>
    <t>2-23415</t>
  </si>
  <si>
    <t>Mt Hood Community College - Davis</t>
  </si>
  <si>
    <t>97230-8035</t>
  </si>
  <si>
    <t>9713035332</t>
  </si>
  <si>
    <t>CC503200</t>
  </si>
  <si>
    <t>2-23451</t>
  </si>
  <si>
    <t>Garden Home Montessori School</t>
  </si>
  <si>
    <t xml:space="preserve"> Dylan</t>
  </si>
  <si>
    <t>Reeker</t>
  </si>
  <si>
    <t>4861 SE 66th Ave</t>
  </si>
  <si>
    <t>97206-4507</t>
  </si>
  <si>
    <t>5038964741</t>
  </si>
  <si>
    <t>CF502348</t>
  </si>
  <si>
    <t>2-23453</t>
  </si>
  <si>
    <t>April's Bilingual Daycare</t>
  </si>
  <si>
    <t xml:space="preserve"> April</t>
  </si>
  <si>
    <t>Parra</t>
  </si>
  <si>
    <t>4381 NE 133rd Ave</t>
  </si>
  <si>
    <t>5035721821</t>
  </si>
  <si>
    <t>RF523983</t>
  </si>
  <si>
    <t>2-23467</t>
  </si>
  <si>
    <t>Little Footsteps Learning Center</t>
  </si>
  <si>
    <t>Kay</t>
  </si>
  <si>
    <t>19125 NE Clackamas St</t>
  </si>
  <si>
    <t>97230-7568</t>
  </si>
  <si>
    <t>5035454094</t>
  </si>
  <si>
    <t>CF502789</t>
  </si>
  <si>
    <t>2-23468</t>
  </si>
  <si>
    <t>Nuestro Jardin Academy, Spanish Immersion Preschool, LLC</t>
  </si>
  <si>
    <t>1545 NE Sandy Blvd</t>
  </si>
  <si>
    <t>97232-3090</t>
  </si>
  <si>
    <t>9712668632</t>
  </si>
  <si>
    <t>CC503204</t>
  </si>
  <si>
    <t>2-23479</t>
  </si>
  <si>
    <t xml:space="preserve"> Dora</t>
  </si>
  <si>
    <t>6936 NE Killingsworth St Apt 2</t>
  </si>
  <si>
    <t>5038054195</t>
  </si>
  <si>
    <t>RF523272</t>
  </si>
  <si>
    <t>2-23480</t>
  </si>
  <si>
    <t>Second Home Daycare</t>
  </si>
  <si>
    <t>Miles</t>
  </si>
  <si>
    <t>14226 SE Alder St</t>
  </si>
  <si>
    <t>97233-2244</t>
  </si>
  <si>
    <t>5418708679</t>
  </si>
  <si>
    <t>CF503059</t>
  </si>
  <si>
    <t>2-23483</t>
  </si>
  <si>
    <t>Happy Child Day Care</t>
  </si>
  <si>
    <t>4007 NE 12th Avenue</t>
  </si>
  <si>
    <t>5032877172</t>
  </si>
  <si>
    <t>2-23488</t>
  </si>
  <si>
    <t>Amazing Minds Learning Center 2 By Goodman Family Childcare LLC</t>
  </si>
  <si>
    <t>1244 SE 214th Ave</t>
  </si>
  <si>
    <t>97030-3418</t>
  </si>
  <si>
    <t>5033494262</t>
  </si>
  <si>
    <t>CF502807</t>
  </si>
  <si>
    <t>2-23501</t>
  </si>
  <si>
    <t>Bakhar</t>
  </si>
  <si>
    <t>2266 SE 171st Ave</t>
  </si>
  <si>
    <t>97233-4480</t>
  </si>
  <si>
    <t>5039022125</t>
  </si>
  <si>
    <t>RF523944</t>
  </si>
  <si>
    <t>2-23503</t>
  </si>
  <si>
    <t>Bethel Arts Preschool</t>
  </si>
  <si>
    <t>7220 SE Duke Street</t>
  </si>
  <si>
    <t>5035605448</t>
  </si>
  <si>
    <t>2-23515</t>
  </si>
  <si>
    <t>13818 NE Rose Pkwy</t>
  </si>
  <si>
    <t>9713223577</t>
  </si>
  <si>
    <t>RF524051</t>
  </si>
  <si>
    <t>2-23517</t>
  </si>
  <si>
    <t xml:space="preserve"> Mariana</t>
  </si>
  <si>
    <t>Tatarinov</t>
  </si>
  <si>
    <t>13852 SE Henry St</t>
  </si>
  <si>
    <t>5038673613</t>
  </si>
  <si>
    <t>RF524005</t>
  </si>
  <si>
    <t>2-23528</t>
  </si>
  <si>
    <t>Linda's Teddy Bear Daycare</t>
  </si>
  <si>
    <t xml:space="preserve"> Linda</t>
  </si>
  <si>
    <t>Bergseng</t>
  </si>
  <si>
    <t>1015 SE 155th Street</t>
  </si>
  <si>
    <t>5032554373</t>
  </si>
  <si>
    <t>2-23543</t>
  </si>
  <si>
    <t>Paper Crane Learning Center</t>
  </si>
  <si>
    <t>Royall-Elam</t>
  </si>
  <si>
    <t>9316 SE Salmon Ct</t>
  </si>
  <si>
    <t>97216-2110</t>
  </si>
  <si>
    <t>8044508362</t>
  </si>
  <si>
    <t>RF524053</t>
  </si>
  <si>
    <t>2-23547</t>
  </si>
  <si>
    <t>Peace Tree School 3</t>
  </si>
  <si>
    <t xml:space="preserve"> Taylore</t>
  </si>
  <si>
    <t>Holmquist</t>
  </si>
  <si>
    <t>5901 NE 12th Ave</t>
  </si>
  <si>
    <t>97211-4221</t>
  </si>
  <si>
    <t>CF502963</t>
  </si>
  <si>
    <t>2-23549</t>
  </si>
  <si>
    <t>Our House Child Care Center</t>
  </si>
  <si>
    <t>3405 SW Alice st</t>
  </si>
  <si>
    <t>5038105438</t>
  </si>
  <si>
    <t>CC503282</t>
  </si>
  <si>
    <t>2-23552</t>
  </si>
  <si>
    <t>Little Worlds</t>
  </si>
  <si>
    <t xml:space="preserve"> Tiffanie</t>
  </si>
  <si>
    <t>Cavalli</t>
  </si>
  <si>
    <t>28800 SE WK Anderson Rd</t>
  </si>
  <si>
    <t>97080-8958</t>
  </si>
  <si>
    <t>5037042044</t>
  </si>
  <si>
    <t>RF524070</t>
  </si>
  <si>
    <t>2-23556</t>
  </si>
  <si>
    <t>Little Professors Preschool</t>
  </si>
  <si>
    <t>Messiger</t>
  </si>
  <si>
    <t>21534 SE Oak St</t>
  </si>
  <si>
    <t>5034913208</t>
  </si>
  <si>
    <t>CF502819</t>
  </si>
  <si>
    <t>2-23564</t>
  </si>
  <si>
    <t>J Jackson Family Child Care</t>
  </si>
  <si>
    <t xml:space="preserve"> Jennice</t>
  </si>
  <si>
    <t>14221 E Burnside St</t>
  </si>
  <si>
    <t>97233-2135</t>
  </si>
  <si>
    <t>5035011060</t>
  </si>
  <si>
    <t>RF524086</t>
  </si>
  <si>
    <t>2-23573</t>
  </si>
  <si>
    <t>Lane Head Start</t>
  </si>
  <si>
    <t>97206-7532</t>
  </si>
  <si>
    <t>5039163170</t>
  </si>
  <si>
    <t>CC503059</t>
  </si>
  <si>
    <t>2-23574</t>
  </si>
  <si>
    <t>Pine Village School LLC</t>
  </si>
  <si>
    <t xml:space="preserve"> Mia</t>
  </si>
  <si>
    <t>8825 NE Tillamook St</t>
  </si>
  <si>
    <t>5036792046</t>
  </si>
  <si>
    <t>CF502843</t>
  </si>
  <si>
    <t>2-23575</t>
  </si>
  <si>
    <t>Paper Moon Playschool LLC</t>
  </si>
  <si>
    <t xml:space="preserve"> Miranda</t>
  </si>
  <si>
    <t>Lloyd</t>
  </si>
  <si>
    <t>1322 NE Liberty St</t>
  </si>
  <si>
    <t>97211-4154</t>
  </si>
  <si>
    <t>9179689117</t>
  </si>
  <si>
    <t>CF502822</t>
  </si>
  <si>
    <t>2-23576</t>
  </si>
  <si>
    <t>Arleta Elementary School - YMCA</t>
  </si>
  <si>
    <t>97206-4571</t>
  </si>
  <si>
    <t>CC503262</t>
  </si>
  <si>
    <t>2-23577</t>
  </si>
  <si>
    <t>Cairo Academy</t>
  </si>
  <si>
    <t>5032566500</t>
  </si>
  <si>
    <t>CC503395</t>
  </si>
  <si>
    <t>2-23579</t>
  </si>
  <si>
    <t>Little Fishes Preschool</t>
  </si>
  <si>
    <t>2477 SW Cherry Park Rd</t>
  </si>
  <si>
    <t>97060-2933</t>
  </si>
  <si>
    <t>5036613370</t>
  </si>
  <si>
    <t>PS600942</t>
  </si>
  <si>
    <t>2-23580</t>
  </si>
  <si>
    <t>Scuola Italiana di Portland</t>
  </si>
  <si>
    <t>1542 NW 14th Ave</t>
  </si>
  <si>
    <t>97209-2576</t>
  </si>
  <si>
    <t>9712700470</t>
  </si>
  <si>
    <t>PS600954</t>
  </si>
  <si>
    <t>2-23584</t>
  </si>
  <si>
    <t>2426 NW 217th Ave</t>
  </si>
  <si>
    <t>97030-2462</t>
  </si>
  <si>
    <t>5037173693</t>
  </si>
  <si>
    <t>RF524092</t>
  </si>
  <si>
    <t>2-23630</t>
  </si>
  <si>
    <t>Wild Portland Nature Care</t>
  </si>
  <si>
    <t>6416 N Campbell Ave</t>
  </si>
  <si>
    <t>97217-4917</t>
  </si>
  <si>
    <t>5039984038</t>
  </si>
  <si>
    <t>RF524085</t>
  </si>
  <si>
    <t>2-23631</t>
  </si>
  <si>
    <t xml:space="preserve"> Delfina</t>
  </si>
  <si>
    <t>Vlad</t>
  </si>
  <si>
    <t>4054 SW Brixton Ave</t>
  </si>
  <si>
    <t>97080-8637</t>
  </si>
  <si>
    <t>9712952771</t>
  </si>
  <si>
    <t>RF524015</t>
  </si>
  <si>
    <t>2-23632</t>
  </si>
  <si>
    <t xml:space="preserve"> Ekaterina</t>
  </si>
  <si>
    <t>Antonovich</t>
  </si>
  <si>
    <t>1636 NE 119th Ave</t>
  </si>
  <si>
    <t>5037509979</t>
  </si>
  <si>
    <t>RF524052</t>
  </si>
  <si>
    <t>2-23633</t>
  </si>
  <si>
    <t xml:space="preserve"> Brandi</t>
  </si>
  <si>
    <t>Chaney</t>
  </si>
  <si>
    <t>3315 SE 167th Ave</t>
  </si>
  <si>
    <t>5035758135</t>
  </si>
  <si>
    <t>RF524050</t>
  </si>
  <si>
    <t>2-23635</t>
  </si>
  <si>
    <t>8328 SE Sherrett St</t>
  </si>
  <si>
    <t>97266-6554</t>
  </si>
  <si>
    <t>5034460073</t>
  </si>
  <si>
    <t>RF524079</t>
  </si>
  <si>
    <t>2-23642</t>
  </si>
  <si>
    <t>Kaiel Montessori</t>
  </si>
  <si>
    <t>5415 SE Powell Blvd</t>
  </si>
  <si>
    <t>5035455163</t>
  </si>
  <si>
    <t>CC503182</t>
  </si>
  <si>
    <t>2-23643</t>
  </si>
  <si>
    <t>Gresham City Learning Center, Inc 3</t>
  </si>
  <si>
    <t>121 NW 1st St</t>
  </si>
  <si>
    <t>97030-7215</t>
  </si>
  <si>
    <t>5036611273</t>
  </si>
  <si>
    <t>CC503350</t>
  </si>
  <si>
    <t>2-23644</t>
  </si>
  <si>
    <t>Shaver Teaching Preschool at Shaver Elementary</t>
  </si>
  <si>
    <t>97230-2838</t>
  </si>
  <si>
    <t>CC503285</t>
  </si>
  <si>
    <t>2-23645</t>
  </si>
  <si>
    <t>Aprende con Amigos/Irvington</t>
  </si>
  <si>
    <t>2036 NE Martin Luther King Blvd</t>
  </si>
  <si>
    <t>5032870937</t>
  </si>
  <si>
    <t>CC503348</t>
  </si>
  <si>
    <t>2-23646</t>
  </si>
  <si>
    <t>Mamonova</t>
  </si>
  <si>
    <t>17255 NE Wasco St</t>
  </si>
  <si>
    <t>5039017587</t>
  </si>
  <si>
    <t>RF524087</t>
  </si>
  <si>
    <t>2-23647</t>
  </si>
  <si>
    <t>Love Bugs</t>
  </si>
  <si>
    <t xml:space="preserve"> Christa</t>
  </si>
  <si>
    <t>Harmon</t>
  </si>
  <si>
    <t>1106 SE 208th Ave</t>
  </si>
  <si>
    <t>5037035652</t>
  </si>
  <si>
    <t>CF502679</t>
  </si>
  <si>
    <t>2-23650</t>
  </si>
  <si>
    <t>ES Children's Garden OpCo, LLC</t>
  </si>
  <si>
    <t>1405 SW Morrison St</t>
  </si>
  <si>
    <t>5032282443</t>
  </si>
  <si>
    <t>CC503370</t>
  </si>
  <si>
    <t>2-23655</t>
  </si>
  <si>
    <t>MLK Jr. Peninsula Children's Learning Center</t>
  </si>
  <si>
    <t>5033090290</t>
  </si>
  <si>
    <t>CC503327</t>
  </si>
  <si>
    <t>2-23668</t>
  </si>
  <si>
    <t>Grout Head Start</t>
  </si>
  <si>
    <t>3119 SE Holgate Ave</t>
  </si>
  <si>
    <t>5039169711</t>
  </si>
  <si>
    <t>CC503258</t>
  </si>
  <si>
    <t>2-23669</t>
  </si>
  <si>
    <t>Uno Dos Tres Academy St Johns</t>
  </si>
  <si>
    <t>5507 N Lombard St</t>
  </si>
  <si>
    <t>97203-4221</t>
  </si>
  <si>
    <t>9712757512</t>
  </si>
  <si>
    <t>CC503376</t>
  </si>
  <si>
    <t>2-23677</t>
  </si>
  <si>
    <t>Lupine Mountain School</t>
  </si>
  <si>
    <t>4536 NE 116th Ave</t>
  </si>
  <si>
    <t>97220-1419</t>
  </si>
  <si>
    <t>5034894498</t>
  </si>
  <si>
    <t>PS600978</t>
  </si>
  <si>
    <t>2-23678</t>
  </si>
  <si>
    <t>Today's Little Scholars Child Care</t>
  </si>
  <si>
    <t>100 N Killingsworth St</t>
  </si>
  <si>
    <t>CC503371</t>
  </si>
  <si>
    <t>2-23682</t>
  </si>
  <si>
    <t>Sweet Day Community School</t>
  </si>
  <si>
    <t xml:space="preserve"> Kayla</t>
  </si>
  <si>
    <t>Van Allen</t>
  </si>
  <si>
    <t>5023 SE Kelly St</t>
  </si>
  <si>
    <t>97206-2131</t>
  </si>
  <si>
    <t>9715334775</t>
  </si>
  <si>
    <t>CF502751</t>
  </si>
  <si>
    <t>2-23692</t>
  </si>
  <si>
    <t xml:space="preserve"> Zinaida</t>
  </si>
  <si>
    <t>3350 SE 115th Ave Apt 5</t>
  </si>
  <si>
    <t>9713407036</t>
  </si>
  <si>
    <t>RF524150</t>
  </si>
  <si>
    <t>2-23707</t>
  </si>
  <si>
    <t>Reynolds Learning Academy - Early Head Start</t>
  </si>
  <si>
    <t>20234 NE Halsey St</t>
  </si>
  <si>
    <t>97024-9738</t>
  </si>
  <si>
    <t>5036674673</t>
  </si>
  <si>
    <t>CC502966</t>
  </si>
  <si>
    <t>2-23722</t>
  </si>
  <si>
    <t>Pechenyuk</t>
  </si>
  <si>
    <t>18517 SE Lincoln St</t>
  </si>
  <si>
    <t>97233-5655</t>
  </si>
  <si>
    <t>5033808329</t>
  </si>
  <si>
    <t>RF522980</t>
  </si>
  <si>
    <t>2-23795</t>
  </si>
  <si>
    <t>Little Disciples Preschool &amp; Child Care</t>
  </si>
  <si>
    <t xml:space="preserve"> Chyra</t>
  </si>
  <si>
    <t>Granada</t>
  </si>
  <si>
    <t>10608 SW 64th Dr</t>
  </si>
  <si>
    <t>97219-6667</t>
  </si>
  <si>
    <t>5033677941</t>
  </si>
  <si>
    <t>RF524224</t>
  </si>
  <si>
    <t>2-23835</t>
  </si>
  <si>
    <t xml:space="preserve"> Micaela</t>
  </si>
  <si>
    <t>Villanueva Mercado</t>
  </si>
  <si>
    <t>17112 SE Naegeli Dr Apt 1</t>
  </si>
  <si>
    <t>97236-1396</t>
  </si>
  <si>
    <t>5038042258</t>
  </si>
  <si>
    <t>RF524199</t>
  </si>
  <si>
    <t>2-23853</t>
  </si>
  <si>
    <t xml:space="preserve"> Jessi</t>
  </si>
  <si>
    <t>Griffin</t>
  </si>
  <si>
    <t>332 NE 188th Ave</t>
  </si>
  <si>
    <t>97230-7612</t>
  </si>
  <si>
    <t>5037809427</t>
  </si>
  <si>
    <t>RF524175</t>
  </si>
  <si>
    <t>2-23887</t>
  </si>
  <si>
    <t>Head Start - (PPS) Whitman</t>
  </si>
  <si>
    <t>7326 SE Flavel Street</t>
  </si>
  <si>
    <t>2-23940</t>
  </si>
  <si>
    <t>Aguilar Nava</t>
  </si>
  <si>
    <t>13400 SE Stark St Apt 6</t>
  </si>
  <si>
    <t>97233-1870</t>
  </si>
  <si>
    <t>5035010280</t>
  </si>
  <si>
    <t>RF524189</t>
  </si>
  <si>
    <t>2-23941</t>
  </si>
  <si>
    <t xml:space="preserve"> Mayra</t>
  </si>
  <si>
    <t>Castillo</t>
  </si>
  <si>
    <t>24240 NE Holladay St</t>
  </si>
  <si>
    <t>97060-2937</t>
  </si>
  <si>
    <t>9713310759</t>
  </si>
  <si>
    <t>RF524214</t>
  </si>
  <si>
    <t>2-23942</t>
  </si>
  <si>
    <t>Marchuk</t>
  </si>
  <si>
    <t>4622 SE Anderegg Loop</t>
  </si>
  <si>
    <t>97236-9391</t>
  </si>
  <si>
    <t>4178278717</t>
  </si>
  <si>
    <t>RF524211</t>
  </si>
  <si>
    <t>2-23943</t>
  </si>
  <si>
    <t xml:space="preserve"> Reinalda</t>
  </si>
  <si>
    <t>Moreno Perez</t>
  </si>
  <si>
    <t>1440 NE 223rd Ave Unit 71</t>
  </si>
  <si>
    <t>97060-2629</t>
  </si>
  <si>
    <t>5413800401</t>
  </si>
  <si>
    <t>RF524219</t>
  </si>
  <si>
    <t>2-23944</t>
  </si>
  <si>
    <t xml:space="preserve"> Darya</t>
  </si>
  <si>
    <t>Moskalenko</t>
  </si>
  <si>
    <t>1160 SW McGinnis Ct</t>
  </si>
  <si>
    <t>97060-1400</t>
  </si>
  <si>
    <t>9712229804</t>
  </si>
  <si>
    <t>RF524179</t>
  </si>
  <si>
    <t>2-23945</t>
  </si>
  <si>
    <t xml:space="preserve"> Lifang</t>
  </si>
  <si>
    <t>13920 SE Sherman Ct</t>
  </si>
  <si>
    <t>97233-5276</t>
  </si>
  <si>
    <t>9719989154</t>
  </si>
  <si>
    <t>RF524249</t>
  </si>
  <si>
    <t>2-23948</t>
  </si>
  <si>
    <t>Little Scholars Academy John's Landing</t>
  </si>
  <si>
    <t xml:space="preserve"> Lissa</t>
  </si>
  <si>
    <t>Espinosa</t>
  </si>
  <si>
    <t>0244 SW Dakota St</t>
  </si>
  <si>
    <t>97239-3549</t>
  </si>
  <si>
    <t>5033295473</t>
  </si>
  <si>
    <t>CF502934</t>
  </si>
  <si>
    <t>2-23977</t>
  </si>
  <si>
    <t>Earl Boyles Elementary</t>
  </si>
  <si>
    <t>97266-2321</t>
  </si>
  <si>
    <t>CC503394</t>
  </si>
  <si>
    <t>2-24039</t>
  </si>
  <si>
    <t>Creel</t>
  </si>
  <si>
    <t>3027 SE Condor Ave</t>
  </si>
  <si>
    <t>97080-9080</t>
  </si>
  <si>
    <t>5036792759</t>
  </si>
  <si>
    <t>RF532763</t>
  </si>
  <si>
    <t>2-24053</t>
  </si>
  <si>
    <t xml:space="preserve"> Zuleth</t>
  </si>
  <si>
    <t>Portillo</t>
  </si>
  <si>
    <t>18310 SE Pine St Apt 2</t>
  </si>
  <si>
    <t>97233-4895</t>
  </si>
  <si>
    <t>5035160261</t>
  </si>
  <si>
    <t>RF532630</t>
  </si>
  <si>
    <t>2-24058</t>
  </si>
  <si>
    <t>Ortiz Ramirez</t>
  </si>
  <si>
    <t>20140 NE Sandy Blvd Unit 7</t>
  </si>
  <si>
    <t>97024-9741</t>
  </si>
  <si>
    <t>9713527694</t>
  </si>
  <si>
    <t>RF532040</t>
  </si>
  <si>
    <t>2-24059</t>
  </si>
  <si>
    <t xml:space="preserve"> Heidy</t>
  </si>
  <si>
    <t>Sierra Aguilar</t>
  </si>
  <si>
    <t>16416 SE Main St</t>
  </si>
  <si>
    <t>97233-4043</t>
  </si>
  <si>
    <t>9716780627</t>
  </si>
  <si>
    <t>RF532383</t>
  </si>
  <si>
    <t>2-24060</t>
  </si>
  <si>
    <t xml:space="preserve"> Ana Flor</t>
  </si>
  <si>
    <t>Brambila Leon</t>
  </si>
  <si>
    <t>10915 SE Bush St</t>
  </si>
  <si>
    <t>97266-2206</t>
  </si>
  <si>
    <t>9717017785</t>
  </si>
  <si>
    <t>RF532106</t>
  </si>
  <si>
    <t>2-24061</t>
  </si>
  <si>
    <t>120 SE 188th Ave Apt 13</t>
  </si>
  <si>
    <t>97233-5301</t>
  </si>
  <si>
    <t>5037560253</t>
  </si>
  <si>
    <t>RF532003</t>
  </si>
  <si>
    <t>2-24063</t>
  </si>
  <si>
    <t>Gonzalez Sandoval</t>
  </si>
  <si>
    <t>254 NE 192nd Ave</t>
  </si>
  <si>
    <t>97230-7814</t>
  </si>
  <si>
    <t>9712801097</t>
  </si>
  <si>
    <t>RF531871</t>
  </si>
  <si>
    <t>2-24075</t>
  </si>
  <si>
    <t xml:space="preserve"> Sherree</t>
  </si>
  <si>
    <t>Tatum</t>
  </si>
  <si>
    <t>4100 SE 72nd Ave</t>
  </si>
  <si>
    <t>97206-3446</t>
  </si>
  <si>
    <t>5039364676</t>
  </si>
  <si>
    <t>RF523759</t>
  </si>
  <si>
    <t>2-24076</t>
  </si>
  <si>
    <t>Sandoval</t>
  </si>
  <si>
    <t>2424 SE Evans Ave</t>
  </si>
  <si>
    <t>97060-2328</t>
  </si>
  <si>
    <t>5038051405</t>
  </si>
  <si>
    <t>RF532802</t>
  </si>
  <si>
    <t>2-24077</t>
  </si>
  <si>
    <t>Wonderful Little Face Too, LLC</t>
  </si>
  <si>
    <t xml:space="preserve"> Florynce</t>
  </si>
  <si>
    <t>Mathews</t>
  </si>
  <si>
    <t>2324 NE 7th Ave</t>
  </si>
  <si>
    <t>97212-3813</t>
  </si>
  <si>
    <t>5039350120</t>
  </si>
  <si>
    <t>CF502994</t>
  </si>
  <si>
    <t>2-24082</t>
  </si>
  <si>
    <t>Chrysalis Family Support and Childcare</t>
  </si>
  <si>
    <t xml:space="preserve"> Anne-Marie</t>
  </si>
  <si>
    <t>Bley</t>
  </si>
  <si>
    <t>7419 SE 13th Ave</t>
  </si>
  <si>
    <t>97202-5923</t>
  </si>
  <si>
    <t>5032341599</t>
  </si>
  <si>
    <t>CF502984</t>
  </si>
  <si>
    <t>2-24086</t>
  </si>
  <si>
    <t>Happy Days Preschool, LLC</t>
  </si>
  <si>
    <t>Wilson</t>
  </si>
  <si>
    <t>6025 NE Simpson St</t>
  </si>
  <si>
    <t>5033059385</t>
  </si>
  <si>
    <t>CF502897</t>
  </si>
  <si>
    <t>2-24088</t>
  </si>
  <si>
    <t>Petit a Petit</t>
  </si>
  <si>
    <t xml:space="preserve"> Tita Azizi</t>
  </si>
  <si>
    <t>Kaltoum</t>
  </si>
  <si>
    <t>6804 N Campbell Ave</t>
  </si>
  <si>
    <t>97217-532</t>
  </si>
  <si>
    <t>9719987607</t>
  </si>
  <si>
    <t>CF503035</t>
  </si>
  <si>
    <t>2-24089</t>
  </si>
  <si>
    <t>Portland Play Project</t>
  </si>
  <si>
    <t xml:space="preserve"> Meagan</t>
  </si>
  <si>
    <t>Neal</t>
  </si>
  <si>
    <t>6015 NE Skidmore St</t>
  </si>
  <si>
    <t>97218-2225</t>
  </si>
  <si>
    <t>7405909141</t>
  </si>
  <si>
    <t>CF502845</t>
  </si>
  <si>
    <t>2-24090</t>
  </si>
  <si>
    <t>Wow &amp; Flutterville Hazelnut Hollow</t>
  </si>
  <si>
    <t>5224 NE 20th Ave</t>
  </si>
  <si>
    <t>97211-5635</t>
  </si>
  <si>
    <t>5033331067</t>
  </si>
  <si>
    <t>CF502974</t>
  </si>
  <si>
    <t>2-24103</t>
  </si>
  <si>
    <t xml:space="preserve"> Faduma</t>
  </si>
  <si>
    <t>Abdurahman</t>
  </si>
  <si>
    <t>4325 SE 79th Ave</t>
  </si>
  <si>
    <t>97206-3308</t>
  </si>
  <si>
    <t>5035449084</t>
  </si>
  <si>
    <t>RF532445</t>
  </si>
  <si>
    <t>2-24123</t>
  </si>
  <si>
    <t>Gresham Child Care Academy</t>
  </si>
  <si>
    <t xml:space="preserve"> Charmien</t>
  </si>
  <si>
    <t>Zethren</t>
  </si>
  <si>
    <t>3600 SW Brittany Dr</t>
  </si>
  <si>
    <t>97080-8314</t>
  </si>
  <si>
    <t>5037645267</t>
  </si>
  <si>
    <t>CF503046</t>
  </si>
  <si>
    <t>2-24125</t>
  </si>
  <si>
    <t>Irina Drobysheva</t>
  </si>
  <si>
    <t>Drobysheva</t>
  </si>
  <si>
    <t>2088 SW Thomas Pl</t>
  </si>
  <si>
    <t>97080-6423</t>
  </si>
  <si>
    <t>9714013459</t>
  </si>
  <si>
    <t>RF524127</t>
  </si>
  <si>
    <t>2-24126</t>
  </si>
  <si>
    <t>Albina Early Head Start - Franklin High School</t>
  </si>
  <si>
    <t>5039165140</t>
  </si>
  <si>
    <t>CC503458</t>
  </si>
  <si>
    <t>2-24131</t>
  </si>
  <si>
    <t>Applegate Early Head Start</t>
  </si>
  <si>
    <t>5037524237</t>
  </si>
  <si>
    <t>CC503502</t>
  </si>
  <si>
    <t>2-24132</t>
  </si>
  <si>
    <t>Atlas Immersion Academy Hawthorne - Les Petits</t>
  </si>
  <si>
    <t xml:space="preserve"> Gabrielle</t>
  </si>
  <si>
    <t>Payne</t>
  </si>
  <si>
    <t>1211 SE 37th Ave</t>
  </si>
  <si>
    <t>97214-4311</t>
  </si>
  <si>
    <t>CF503014</t>
  </si>
  <si>
    <t>2-24133</t>
  </si>
  <si>
    <t>Beaumont Preschool</t>
  </si>
  <si>
    <t xml:space="preserve"> Talia</t>
  </si>
  <si>
    <t>4039 NE 40th Ave</t>
  </si>
  <si>
    <t>5037547501</t>
  </si>
  <si>
    <t>CF502833</t>
  </si>
  <si>
    <t>2-24134</t>
  </si>
  <si>
    <t>Berry  I Meman</t>
  </si>
  <si>
    <t xml:space="preserve"> Berry</t>
  </si>
  <si>
    <t>Meman</t>
  </si>
  <si>
    <t>10706 SW Capitol Hwy Apt 13</t>
  </si>
  <si>
    <t>97219-6873</t>
  </si>
  <si>
    <t>5038755024</t>
  </si>
  <si>
    <t>RF532277</t>
  </si>
  <si>
    <t>2-24135</t>
  </si>
  <si>
    <t>Blooming Rose Preschool, LLC</t>
  </si>
  <si>
    <t xml:space="preserve"> Sofia</t>
  </si>
  <si>
    <t>Murfitt</t>
  </si>
  <si>
    <t>6735 N Atlantic Ave</t>
  </si>
  <si>
    <t>97217-5035</t>
  </si>
  <si>
    <t>5037303441</t>
  </si>
  <si>
    <t>CF502943</t>
  </si>
  <si>
    <t>2-24136</t>
  </si>
  <si>
    <t>Carrie's Learning Center</t>
  </si>
  <si>
    <t xml:space="preserve"> Shemekia</t>
  </si>
  <si>
    <t>Carter</t>
  </si>
  <si>
    <t>222 NE 162nd Ave Apt 21</t>
  </si>
  <si>
    <t>97230-5478</t>
  </si>
  <si>
    <t>5039643301</t>
  </si>
  <si>
    <t>CF501914</t>
  </si>
  <si>
    <t>2-24137</t>
  </si>
  <si>
    <t>Ladybugs Childcare</t>
  </si>
  <si>
    <t>Benson</t>
  </si>
  <si>
    <t>6903 N Williams Ave</t>
  </si>
  <si>
    <t>97217-1753</t>
  </si>
  <si>
    <t>5037543409</t>
  </si>
  <si>
    <t>RF521036</t>
  </si>
  <si>
    <t>2-24138</t>
  </si>
  <si>
    <t>Little Hands Garden School Salmon Street</t>
  </si>
  <si>
    <t>Lehman</t>
  </si>
  <si>
    <t>3942 SE Salmon St</t>
  </si>
  <si>
    <t>97214-4433</t>
  </si>
  <si>
    <t>CF503031</t>
  </si>
  <si>
    <t>2-24140</t>
  </si>
  <si>
    <t>Mill Park Elementary</t>
  </si>
  <si>
    <t>CC503393</t>
  </si>
  <si>
    <t>2-24143</t>
  </si>
  <si>
    <t>Mt Hood Community College Head Start - Gethsemane</t>
  </si>
  <si>
    <t>11560 SE Market St</t>
  </si>
  <si>
    <t>97216-3911</t>
  </si>
  <si>
    <t>CC503383</t>
  </si>
  <si>
    <t>2-24144</t>
  </si>
  <si>
    <t>Mt Hood Community College Head Start - Troutdale</t>
  </si>
  <si>
    <t>27000 SE Stark St</t>
  </si>
  <si>
    <t>97060-8426</t>
  </si>
  <si>
    <t>CC503382</t>
  </si>
  <si>
    <t>2-24148</t>
  </si>
  <si>
    <t>Multitude of Mercies</t>
  </si>
  <si>
    <t>4801 NE 19th Ave</t>
  </si>
  <si>
    <t>97211-5811</t>
  </si>
  <si>
    <t>5035761920</t>
  </si>
  <si>
    <t>CC503445</t>
  </si>
  <si>
    <t>2-24150</t>
  </si>
  <si>
    <t>My Bundle of Joy SW Home</t>
  </si>
  <si>
    <t xml:space="preserve"> Arielle</t>
  </si>
  <si>
    <t>Dahl</t>
  </si>
  <si>
    <t>7909 SW Crestline Dr</t>
  </si>
  <si>
    <t>97219-4638</t>
  </si>
  <si>
    <t>CF502971</t>
  </si>
  <si>
    <t>2-24157</t>
  </si>
  <si>
    <t>Peace Tree School 4</t>
  </si>
  <si>
    <t>Kozlowski</t>
  </si>
  <si>
    <t>5226 N Commercial Ave</t>
  </si>
  <si>
    <t>CF502946</t>
  </si>
  <si>
    <t>2-24159</t>
  </si>
  <si>
    <t>Peninsula Children's Learning Center-Faubion</t>
  </si>
  <si>
    <t>2930 NE Dekum St</t>
  </si>
  <si>
    <t>97211-6613</t>
  </si>
  <si>
    <t>5034847393</t>
  </si>
  <si>
    <t>CC503489</t>
  </si>
  <si>
    <t>2-24168</t>
  </si>
  <si>
    <t>Slavic Christian Academy</t>
  </si>
  <si>
    <t>10603 SE Henderson St</t>
  </si>
  <si>
    <t>97266-8004</t>
  </si>
  <si>
    <t>9712027284</t>
  </si>
  <si>
    <t>CC503413</t>
  </si>
  <si>
    <t>2-24172</t>
  </si>
  <si>
    <t>Small Wonders School - Grant Park</t>
  </si>
  <si>
    <t>97212-2701</t>
  </si>
  <si>
    <t>5036478724</t>
  </si>
  <si>
    <t>CC503420</t>
  </si>
  <si>
    <t>2-24175</t>
  </si>
  <si>
    <t>635 SE 162nd Ave</t>
  </si>
  <si>
    <t>97233-3903</t>
  </si>
  <si>
    <t>5039359123</t>
  </si>
  <si>
    <t>RF524209</t>
  </si>
  <si>
    <t>2-24176</t>
  </si>
  <si>
    <t>Specialty Care</t>
  </si>
  <si>
    <t xml:space="preserve"> Arbedale</t>
  </si>
  <si>
    <t>Pryor</t>
  </si>
  <si>
    <t>2328 NE Highland St</t>
  </si>
  <si>
    <t>97211-5373</t>
  </si>
  <si>
    <t>5037526876</t>
  </si>
  <si>
    <t>CF502660</t>
  </si>
  <si>
    <t>2-24182</t>
  </si>
  <si>
    <t>Village Babies</t>
  </si>
  <si>
    <t xml:space="preserve"> Mackenzie</t>
  </si>
  <si>
    <t>Barnes</t>
  </si>
  <si>
    <t>3824 N Michigan Ave</t>
  </si>
  <si>
    <t>97227-1149</t>
  </si>
  <si>
    <t>9718884155</t>
  </si>
  <si>
    <t>CF503018</t>
  </si>
  <si>
    <t>2-24193</t>
  </si>
  <si>
    <t>The Dandy Lions Preschool</t>
  </si>
  <si>
    <t>Beckwith</t>
  </si>
  <si>
    <t>3415 NE 64th Ave</t>
  </si>
  <si>
    <t>97213-4529</t>
  </si>
  <si>
    <t>5039293114</t>
  </si>
  <si>
    <t>RF520715</t>
  </si>
  <si>
    <t>2-24195</t>
  </si>
  <si>
    <t>The Homestead Schoolhouse - Annex</t>
  </si>
  <si>
    <t>4033 SE Woodstock Blvd</t>
  </si>
  <si>
    <t>97202-7661</t>
  </si>
  <si>
    <t>5034905668</t>
  </si>
  <si>
    <t>CC503466</t>
  </si>
  <si>
    <t>2-24202</t>
  </si>
  <si>
    <t>Tulip Tree Preschool - Elm House</t>
  </si>
  <si>
    <t>Milligan</t>
  </si>
  <si>
    <t>2911 SE 67th Ave</t>
  </si>
  <si>
    <t>97206-1937</t>
  </si>
  <si>
    <t>5039530622</t>
  </si>
  <si>
    <t>CF501790</t>
  </si>
  <si>
    <t>2-24203</t>
  </si>
  <si>
    <t>Wow &amp; Flutterville Playopolis</t>
  </si>
  <si>
    <t>Burgess</t>
  </si>
  <si>
    <t>6612 N Haight Ave</t>
  </si>
  <si>
    <t>97217-1918</t>
  </si>
  <si>
    <t>2068179881</t>
  </si>
  <si>
    <t>CF502486</t>
  </si>
  <si>
    <t>2-24205</t>
  </si>
  <si>
    <t>Wow and Flutterville Global Playgarden</t>
  </si>
  <si>
    <t>8722 SE 17th Ave</t>
  </si>
  <si>
    <t>97202-7331</t>
  </si>
  <si>
    <t>5037308674</t>
  </si>
  <si>
    <t>CC503419</t>
  </si>
  <si>
    <t>2-24208</t>
  </si>
  <si>
    <t>XSTREAM Learning Center</t>
  </si>
  <si>
    <t>2057 NW Miller Rd</t>
  </si>
  <si>
    <t>97229-7515</t>
  </si>
  <si>
    <t>5033308781</t>
  </si>
  <si>
    <t>CC503435</t>
  </si>
  <si>
    <t>2-24209</t>
  </si>
  <si>
    <t>YMCA - Holladay Park Church</t>
  </si>
  <si>
    <t>2120 NE Tillamook St</t>
  </si>
  <si>
    <t>97212-4635</t>
  </si>
  <si>
    <t>5038492113</t>
  </si>
  <si>
    <t>CC501866</t>
  </si>
  <si>
    <t>2-24245</t>
  </si>
  <si>
    <t>YMCA - Woodmere</t>
  </si>
  <si>
    <t>97206-6337</t>
  </si>
  <si>
    <t>CC503484</t>
  </si>
  <si>
    <t>2-24248</t>
  </si>
  <si>
    <t xml:space="preserve"> Nellya</t>
  </si>
  <si>
    <t>Demenko</t>
  </si>
  <si>
    <t>10421 NE Hoyt St</t>
  </si>
  <si>
    <t>97220-4018</t>
  </si>
  <si>
    <t>5039149867</t>
  </si>
  <si>
    <t>RF035139</t>
  </si>
  <si>
    <t>2-24253</t>
  </si>
  <si>
    <t>5034817600</t>
  </si>
  <si>
    <t>RF056193</t>
  </si>
  <si>
    <t>2-24255</t>
  </si>
  <si>
    <t xml:space="preserve"> Hollie</t>
  </si>
  <si>
    <t>Arrell-Nothwang</t>
  </si>
  <si>
    <t>620 NE 113th Ave</t>
  </si>
  <si>
    <t>97220-2202</t>
  </si>
  <si>
    <t>5039572886</t>
  </si>
  <si>
    <t>RF522305</t>
  </si>
  <si>
    <t>2-24261</t>
  </si>
  <si>
    <t xml:space="preserve"> Sumeya</t>
  </si>
  <si>
    <t>Bwana</t>
  </si>
  <si>
    <t>17770 E Burnside St Apt 102A</t>
  </si>
  <si>
    <t>97233-4890</t>
  </si>
  <si>
    <t>9713259978</t>
  </si>
  <si>
    <t>RF523792</t>
  </si>
  <si>
    <t>2-24264</t>
  </si>
  <si>
    <t xml:space="preserve"> Audrey</t>
  </si>
  <si>
    <t>Lane</t>
  </si>
  <si>
    <t>3560 NE Polo Ln</t>
  </si>
  <si>
    <t>97024-6767</t>
  </si>
  <si>
    <t>5033811167</t>
  </si>
  <si>
    <t>RF523918</t>
  </si>
  <si>
    <t>2-24269</t>
  </si>
  <si>
    <t>Zhdan</t>
  </si>
  <si>
    <t>18149 SE Ash St Apt 2</t>
  </si>
  <si>
    <t>97233-4991</t>
  </si>
  <si>
    <t>5032677990</t>
  </si>
  <si>
    <t>RF531618</t>
  </si>
  <si>
    <t>2-24270</t>
  </si>
  <si>
    <t xml:space="preserve"> Kim Hong</t>
  </si>
  <si>
    <t>10457 NE Hoyt St</t>
  </si>
  <si>
    <t>5038532854</t>
  </si>
  <si>
    <t>RF531848</t>
  </si>
  <si>
    <t>2-24273</t>
  </si>
  <si>
    <t xml:space="preserve"> Xiao Xian</t>
  </si>
  <si>
    <t>1324 SE 88th Ave</t>
  </si>
  <si>
    <t>97216-1810</t>
  </si>
  <si>
    <t>9718019038</t>
  </si>
  <si>
    <t>RF531937</t>
  </si>
  <si>
    <t>2-24276</t>
  </si>
  <si>
    <t xml:space="preserve"> Van</t>
  </si>
  <si>
    <t>Chau</t>
  </si>
  <si>
    <t>3057 SE 89th Ave Apt 1</t>
  </si>
  <si>
    <t>97266-1477</t>
  </si>
  <si>
    <t>5034646810</t>
  </si>
  <si>
    <t>RF531966</t>
  </si>
  <si>
    <t>2-24279</t>
  </si>
  <si>
    <t xml:space="preserve"> Kifah</t>
  </si>
  <si>
    <t>Mohamed</t>
  </si>
  <si>
    <t>10952 SW Capitol Hwy</t>
  </si>
  <si>
    <t>97219-8652</t>
  </si>
  <si>
    <t>5037374246</t>
  </si>
  <si>
    <t>RF531973</t>
  </si>
  <si>
    <t>2-24282</t>
  </si>
  <si>
    <t xml:space="preserve"> Willo</t>
  </si>
  <si>
    <t>Idow</t>
  </si>
  <si>
    <t>12412 NE Multnomah St</t>
  </si>
  <si>
    <t>97230-1908</t>
  </si>
  <si>
    <t>9715067605</t>
  </si>
  <si>
    <t>RF531996</t>
  </si>
  <si>
    <t>2-24283</t>
  </si>
  <si>
    <t>Zhuchenia</t>
  </si>
  <si>
    <t>6430 SE 128th Ave Apt 6</t>
  </si>
  <si>
    <t>9713316387</t>
  </si>
  <si>
    <t>RF532039</t>
  </si>
  <si>
    <t>2-24286</t>
  </si>
  <si>
    <t>Luhan</t>
  </si>
  <si>
    <t>3350 SE 115th Ave Apt 1</t>
  </si>
  <si>
    <t>5038413794</t>
  </si>
  <si>
    <t>RF532157</t>
  </si>
  <si>
    <t>2-24290</t>
  </si>
  <si>
    <t>Costea</t>
  </si>
  <si>
    <t>1224 NE 14th Ln</t>
  </si>
  <si>
    <t>97030-4257</t>
  </si>
  <si>
    <t>5037545951</t>
  </si>
  <si>
    <t>RF532203</t>
  </si>
  <si>
    <t>2-24292</t>
  </si>
  <si>
    <t>Glass</t>
  </si>
  <si>
    <t>8513 NE Wygant St</t>
  </si>
  <si>
    <t>97220-4772</t>
  </si>
  <si>
    <t>5038751625</t>
  </si>
  <si>
    <t>RF532298</t>
  </si>
  <si>
    <t>2-24295</t>
  </si>
  <si>
    <t xml:space="preserve"> Mukui</t>
  </si>
  <si>
    <t>Zhong</t>
  </si>
  <si>
    <t>5624 SE 137th Ave</t>
  </si>
  <si>
    <t>97236-3873</t>
  </si>
  <si>
    <t>5037190826</t>
  </si>
  <si>
    <t>RF532309</t>
  </si>
  <si>
    <t>2-24298</t>
  </si>
  <si>
    <t xml:space="preserve"> Vanessa</t>
  </si>
  <si>
    <t>Vega Martinez</t>
  </si>
  <si>
    <t>12427 SE Cora St</t>
  </si>
  <si>
    <t>97236-3776</t>
  </si>
  <si>
    <t>9714078666</t>
  </si>
  <si>
    <t>RF532427</t>
  </si>
  <si>
    <t>2-24301</t>
  </si>
  <si>
    <t xml:space="preserve"> Couser</t>
  </si>
  <si>
    <t>Nur</t>
  </si>
  <si>
    <t>3119 SE Powell Valley Rd</t>
  </si>
  <si>
    <t>97080-1457</t>
  </si>
  <si>
    <t>5037026449</t>
  </si>
  <si>
    <t>RF532604</t>
  </si>
  <si>
    <t>2-24304</t>
  </si>
  <si>
    <t>Zybenskiy</t>
  </si>
  <si>
    <t>1138 SW 5th Way</t>
  </si>
  <si>
    <t>97060-1545</t>
  </si>
  <si>
    <t>5038332105</t>
  </si>
  <si>
    <t>RF532774</t>
  </si>
  <si>
    <t>2-24437</t>
  </si>
  <si>
    <t>Kare'n 4 Kids</t>
  </si>
  <si>
    <t>Harris</t>
  </si>
  <si>
    <t>15007 SE Powell Bl. # 9</t>
  </si>
  <si>
    <t>5039337702</t>
  </si>
  <si>
    <t>2-24460</t>
  </si>
  <si>
    <t>MY Bundle of Joy - Alberta Park</t>
  </si>
  <si>
    <t>Ristick</t>
  </si>
  <si>
    <t>6643 NE 25th Ave</t>
  </si>
  <si>
    <t>Porltand</t>
  </si>
  <si>
    <t>97211-5905</t>
  </si>
  <si>
    <t>CF503056</t>
  </si>
  <si>
    <t>2-24468</t>
  </si>
  <si>
    <t xml:space="preserve"> Jesica</t>
  </si>
  <si>
    <t>Poitra</t>
  </si>
  <si>
    <t>1133 SE Harlow Pl</t>
  </si>
  <si>
    <t>97060-2174</t>
  </si>
  <si>
    <t>9712676767</t>
  </si>
  <si>
    <t>RF532966</t>
  </si>
  <si>
    <t>2-24474</t>
  </si>
  <si>
    <t>Nanny Mac's Healthy In-Home Daycare</t>
  </si>
  <si>
    <t>West-Maylath</t>
  </si>
  <si>
    <t>1905 NE 62nd Ave</t>
  </si>
  <si>
    <t>97213-4153</t>
  </si>
  <si>
    <t>5034877127</t>
  </si>
  <si>
    <t>RF533138</t>
  </si>
  <si>
    <t>2-24479</t>
  </si>
  <si>
    <t>B's Preschool, North House</t>
  </si>
  <si>
    <t xml:space="preserve"> Jacquelyn</t>
  </si>
  <si>
    <t>Bohlmann</t>
  </si>
  <si>
    <t>3167 N Halleck St</t>
  </si>
  <si>
    <t>97217-6129</t>
  </si>
  <si>
    <t>5038033408</t>
  </si>
  <si>
    <t>CF503021</t>
  </si>
  <si>
    <t>2-24495</t>
  </si>
  <si>
    <t xml:space="preserve"> Fengling</t>
  </si>
  <si>
    <t>8410 SE Ramona St Apt C</t>
  </si>
  <si>
    <t>5039290086</t>
  </si>
  <si>
    <t>RF533074</t>
  </si>
  <si>
    <t>2-24496</t>
  </si>
  <si>
    <t>OMO Childcare Center Inc</t>
  </si>
  <si>
    <t>2650 SE 170th Ave</t>
  </si>
  <si>
    <t>97236-1213</t>
  </si>
  <si>
    <t>5039571258</t>
  </si>
  <si>
    <t>RF533088</t>
  </si>
  <si>
    <t>2-24497</t>
  </si>
  <si>
    <t>18201 SE Stark St</t>
  </si>
  <si>
    <t>97233-4862</t>
  </si>
  <si>
    <t>5036604444</t>
  </si>
  <si>
    <t>CC503440</t>
  </si>
  <si>
    <t>2-24498</t>
  </si>
  <si>
    <t>Mt Hood Community College Head Start - Gresham United Methodist</t>
  </si>
  <si>
    <t>620 NW 8th St</t>
  </si>
  <si>
    <t>97030-6935</t>
  </si>
  <si>
    <t>CC503504</t>
  </si>
  <si>
    <t>2-24499</t>
  </si>
  <si>
    <t>The Meadow Day School - Lombard Campus</t>
  </si>
  <si>
    <t>8649 N Lombard St</t>
  </si>
  <si>
    <t>97203-3730</t>
  </si>
  <si>
    <t>9712805464</t>
  </si>
  <si>
    <t>CC503512</t>
  </si>
  <si>
    <t>2-24500</t>
  </si>
  <si>
    <t>9021 SE Victor St</t>
  </si>
  <si>
    <t>97266-1464</t>
  </si>
  <si>
    <t>9715635375</t>
  </si>
  <si>
    <t>RF532287</t>
  </si>
  <si>
    <t>2-24505</t>
  </si>
  <si>
    <t>Little Stompers Preschool</t>
  </si>
  <si>
    <t xml:space="preserve"> Kelsey</t>
  </si>
  <si>
    <t>McMurdie</t>
  </si>
  <si>
    <t>7500 SW 51st Ave</t>
  </si>
  <si>
    <t>97219-1400</t>
  </si>
  <si>
    <t>9712429477</t>
  </si>
  <si>
    <t>CF502949</t>
  </si>
  <si>
    <t>2-24516</t>
  </si>
  <si>
    <t>Mt Hood Community College Head Start - Sunrise</t>
  </si>
  <si>
    <t>18965 SE Stark St</t>
  </si>
  <si>
    <t>CC503505</t>
  </si>
  <si>
    <t>2-24517</t>
  </si>
  <si>
    <t xml:space="preserve"> Michelle</t>
  </si>
  <si>
    <t>Berry</t>
  </si>
  <si>
    <t>532 N Bryant St</t>
  </si>
  <si>
    <t>97217-1771</t>
  </si>
  <si>
    <t>9713447968</t>
  </si>
  <si>
    <t>RF519333</t>
  </si>
  <si>
    <t>2-24518</t>
  </si>
  <si>
    <t xml:space="preserve"> Shamaelia</t>
  </si>
  <si>
    <t>Samuels</t>
  </si>
  <si>
    <t>2022 SW Mawrcrest Court</t>
  </si>
  <si>
    <t>5034910517</t>
  </si>
  <si>
    <t>2-24530</t>
  </si>
  <si>
    <t xml:space="preserve"> Naime</t>
  </si>
  <si>
    <t>2015 S Troutdale Rd</t>
  </si>
  <si>
    <t>97060-9444</t>
  </si>
  <si>
    <t>5159180590</t>
  </si>
  <si>
    <t>RF532318</t>
  </si>
  <si>
    <t>2-24531</t>
  </si>
  <si>
    <t>KEEN Kids Care Center</t>
  </si>
  <si>
    <t>515 NW 13th Ave</t>
  </si>
  <si>
    <t>97209-3000</t>
  </si>
  <si>
    <t>5037818220</t>
  </si>
  <si>
    <t>CC503485</t>
  </si>
  <si>
    <t>2-24532</t>
  </si>
  <si>
    <t>Brown Bear Care</t>
  </si>
  <si>
    <t xml:space="preserve"> Katrin</t>
  </si>
  <si>
    <t>Staugaard</t>
  </si>
  <si>
    <t>3233 NE 12th Ave</t>
  </si>
  <si>
    <t>97212-2244</t>
  </si>
  <si>
    <t>4157132102</t>
  </si>
  <si>
    <t>CF503054</t>
  </si>
  <si>
    <t>2-24551</t>
  </si>
  <si>
    <t>6430 SE 128th Ave Apt 18</t>
  </si>
  <si>
    <t>9713319147</t>
  </si>
  <si>
    <t>RF533067</t>
  </si>
  <si>
    <t>2-24552</t>
  </si>
  <si>
    <t xml:space="preserve"> Hui</t>
  </si>
  <si>
    <t>3239 SE 89th Ave</t>
  </si>
  <si>
    <t>97266-1910</t>
  </si>
  <si>
    <t>9715061838</t>
  </si>
  <si>
    <t>RF053400</t>
  </si>
  <si>
    <t>2-24623</t>
  </si>
  <si>
    <t xml:space="preserve"> Maryan</t>
  </si>
  <si>
    <t>12418 SE Sherman St</t>
  </si>
  <si>
    <t>97233-1446</t>
  </si>
  <si>
    <t>5036801178</t>
  </si>
  <si>
    <t>RF533264</t>
  </si>
  <si>
    <t>2-24625</t>
  </si>
  <si>
    <t>Brighter Beginnings LLC DBA - The Goddard School</t>
  </si>
  <si>
    <t>5210 SW Corbett Ave</t>
  </si>
  <si>
    <t>5039142000</t>
  </si>
  <si>
    <t>CC503446</t>
  </si>
  <si>
    <t>2-254</t>
  </si>
  <si>
    <t>SUN Community School - Glenfair Elementary</t>
  </si>
  <si>
    <t>15300 NE Glisan St</t>
  </si>
  <si>
    <t>5032523479</t>
  </si>
  <si>
    <t>SA600299</t>
  </si>
  <si>
    <t>2-270</t>
  </si>
  <si>
    <t>Jennie's Place</t>
  </si>
  <si>
    <t xml:space="preserve"> Jennie</t>
  </si>
  <si>
    <t>1324 NE Barnes Court</t>
  </si>
  <si>
    <t>5036614903</t>
  </si>
  <si>
    <t>2-278</t>
  </si>
  <si>
    <t>Albina Head Start - Tina Clegg Center</t>
  </si>
  <si>
    <t>1425 NE Dekum St</t>
  </si>
  <si>
    <t>5032831268</t>
  </si>
  <si>
    <t>CC000037</t>
  </si>
  <si>
    <t>2-295</t>
  </si>
  <si>
    <t>Albina Head Start - Richard Brown Center</t>
  </si>
  <si>
    <t>605 NE Ivy St</t>
  </si>
  <si>
    <t>5032873941</t>
  </si>
  <si>
    <t>CC001750</t>
  </si>
  <si>
    <t>2-318</t>
  </si>
  <si>
    <t>Pocketful Of Posies I</t>
  </si>
  <si>
    <t xml:space="preserve"> Cammie</t>
  </si>
  <si>
    <t>6325 NE 25th Ave</t>
  </si>
  <si>
    <t>5032814878</t>
  </si>
  <si>
    <t>CF500722</t>
  </si>
  <si>
    <t>2-326</t>
  </si>
  <si>
    <t>Violet Garden Waldorf Preschool</t>
  </si>
  <si>
    <t xml:space="preserve"> Jody</t>
  </si>
  <si>
    <t>Bothe</t>
  </si>
  <si>
    <t>818 SE Lambert St</t>
  </si>
  <si>
    <t>5032300089</t>
  </si>
  <si>
    <t>CF500813</t>
  </si>
  <si>
    <t>2-366</t>
  </si>
  <si>
    <t>Trinity Lutheran School Age Child Care</t>
  </si>
  <si>
    <t>5520 NE Killingsworth St</t>
  </si>
  <si>
    <t>5032886403</t>
  </si>
  <si>
    <t>CC501821</t>
  </si>
  <si>
    <t>2-370</t>
  </si>
  <si>
    <t>SUN Community School - Lent</t>
  </si>
  <si>
    <t>5105 SE 97th Ave</t>
  </si>
  <si>
    <t>5039166322</t>
  </si>
  <si>
    <t>SA600349</t>
  </si>
  <si>
    <t>2-371</t>
  </si>
  <si>
    <t xml:space="preserve"> Lubov</t>
  </si>
  <si>
    <t>Savenko</t>
  </si>
  <si>
    <t>4741 SE Powell Butte Pkwy</t>
  </si>
  <si>
    <t>5036216961</t>
  </si>
  <si>
    <t>RF521771</t>
  </si>
  <si>
    <t>2-394</t>
  </si>
  <si>
    <t>Vermont Hills - St Andrews</t>
  </si>
  <si>
    <t>3228 SW Sunset Blvd</t>
  </si>
  <si>
    <t>97239-1273</t>
  </si>
  <si>
    <t>5032463274</t>
  </si>
  <si>
    <t>CC001293</t>
  </si>
  <si>
    <t>2-413</t>
  </si>
  <si>
    <t>The Portland Montessori Collaborative</t>
  </si>
  <si>
    <t>4817 SW 53rd Ave</t>
  </si>
  <si>
    <t>5039727100</t>
  </si>
  <si>
    <t>CC502559</t>
  </si>
  <si>
    <t>2-455</t>
  </si>
  <si>
    <t>D &amp; D Daycare</t>
  </si>
  <si>
    <t xml:space="preserve"> Shawn</t>
  </si>
  <si>
    <t>Roth</t>
  </si>
  <si>
    <t>7116 SE 86th Ave</t>
  </si>
  <si>
    <t>97266-5718</t>
  </si>
  <si>
    <t>5035390717</t>
  </si>
  <si>
    <t>RF516366</t>
  </si>
  <si>
    <t>2-485</t>
  </si>
  <si>
    <t>Childpeace Montessori - The Terrace</t>
  </si>
  <si>
    <t>3120 SE Stark St</t>
  </si>
  <si>
    <t>5035354949</t>
  </si>
  <si>
    <t>CC002191</t>
  </si>
  <si>
    <t>2-526</t>
  </si>
  <si>
    <t>Cheryl's Daycare</t>
  </si>
  <si>
    <t xml:space="preserve"> Cheryl</t>
  </si>
  <si>
    <t>Goria</t>
  </si>
  <si>
    <t>3919 NE 40th Ave</t>
  </si>
  <si>
    <t>5032817790</t>
  </si>
  <si>
    <t>RF003522</t>
  </si>
  <si>
    <t>2-532</t>
  </si>
  <si>
    <t>Gardenia Kids Child Care</t>
  </si>
  <si>
    <t>Eyestone</t>
  </si>
  <si>
    <t>5342 SE 136th Ave</t>
  </si>
  <si>
    <t>5033817121</t>
  </si>
  <si>
    <t>RF521567</t>
  </si>
  <si>
    <t>2-554</t>
  </si>
  <si>
    <t>SUN Community School - Jefferson High</t>
  </si>
  <si>
    <t>5210 N Kerby Ave</t>
  </si>
  <si>
    <t>5039165180</t>
  </si>
  <si>
    <t>SA600319</t>
  </si>
  <si>
    <t>2-564</t>
  </si>
  <si>
    <t>Vermont Hills - Capitol Hill Elementary School</t>
  </si>
  <si>
    <t>8401 SW 17th Ave</t>
  </si>
  <si>
    <t>5039166311</t>
  </si>
  <si>
    <t>CC000626</t>
  </si>
  <si>
    <t>2-603</t>
  </si>
  <si>
    <t>French American International School</t>
  </si>
  <si>
    <t>8500 NW Johnson St</t>
  </si>
  <si>
    <t>97229-6780</t>
  </si>
  <si>
    <t>5032927776</t>
  </si>
  <si>
    <t>CC000529</t>
  </si>
  <si>
    <t>2-608</t>
  </si>
  <si>
    <t xml:space="preserve"> Cay</t>
  </si>
  <si>
    <t>3139 NE 65th Ave</t>
  </si>
  <si>
    <t>97213-4535</t>
  </si>
  <si>
    <t>7145538063</t>
  </si>
  <si>
    <t>RF522364</t>
  </si>
  <si>
    <t>2-620</t>
  </si>
  <si>
    <t xml:space="preserve"> Rita</t>
  </si>
  <si>
    <t>Luke</t>
  </si>
  <si>
    <t>3704 SE Lambert Street</t>
  </si>
  <si>
    <t>5037759449</t>
  </si>
  <si>
    <t>2-635</t>
  </si>
  <si>
    <t>SUN Community School - Vernon</t>
  </si>
  <si>
    <t>5039166415</t>
  </si>
  <si>
    <t>SA600355</t>
  </si>
  <si>
    <t>2-636</t>
  </si>
  <si>
    <t xml:space="preserve"> Carmen</t>
  </si>
  <si>
    <t>Terraza</t>
  </si>
  <si>
    <t>13141 SE Powell Blvd Unit 23</t>
  </si>
  <si>
    <t>5039750663</t>
  </si>
  <si>
    <t>RF522174</t>
  </si>
  <si>
    <t>2-661</t>
  </si>
  <si>
    <t>Dudko</t>
  </si>
  <si>
    <t>1523 SE 176th Ave</t>
  </si>
  <si>
    <t>5039084851</t>
  </si>
  <si>
    <t>RF053863</t>
  </si>
  <si>
    <t>2-673</t>
  </si>
  <si>
    <t>Owl and the Dove Montessori</t>
  </si>
  <si>
    <t>Relyea</t>
  </si>
  <si>
    <t>6126 NE 12th Ave</t>
  </si>
  <si>
    <t>5035220537</t>
  </si>
  <si>
    <t>CF501383</t>
  </si>
  <si>
    <t>2-677</t>
  </si>
  <si>
    <t xml:space="preserve"> Zina</t>
  </si>
  <si>
    <t>Petryuk</t>
  </si>
  <si>
    <t>1345 SE 164th Pl</t>
  </si>
  <si>
    <t>5037619222</t>
  </si>
  <si>
    <t>RF522208</t>
  </si>
  <si>
    <t>2-748</t>
  </si>
  <si>
    <t>Portland Parks &amp; Recreation - Southwest Community Center</t>
  </si>
  <si>
    <t>6820 SW 45th Ave</t>
  </si>
  <si>
    <t>5038232848</t>
  </si>
  <si>
    <t>PS600668</t>
  </si>
  <si>
    <t>2-765</t>
  </si>
  <si>
    <t>Jimenez Aguilar</t>
  </si>
  <si>
    <t>5325 NE 73rd Ave</t>
  </si>
  <si>
    <t>9712228380</t>
  </si>
  <si>
    <t>RF522079</t>
  </si>
  <si>
    <t>2-796</t>
  </si>
  <si>
    <t>Artistatots</t>
  </si>
  <si>
    <t>1925 NE 53rd Ave</t>
  </si>
  <si>
    <t>97213-2743</t>
  </si>
  <si>
    <t>5032908719</t>
  </si>
  <si>
    <t>PS600569</t>
  </si>
  <si>
    <t>2-878</t>
  </si>
  <si>
    <t xml:space="preserve"> Hoa</t>
  </si>
  <si>
    <t>3059 SE 120th Ave</t>
  </si>
  <si>
    <t>5039297459</t>
  </si>
  <si>
    <t>RF522434</t>
  </si>
  <si>
    <t>2-905</t>
  </si>
  <si>
    <t>YMCA - Tabor Heights</t>
  </si>
  <si>
    <t>6161 SE Stark St</t>
  </si>
  <si>
    <t>5038495617</t>
  </si>
  <si>
    <t>CC001726</t>
  </si>
  <si>
    <t>2-936</t>
  </si>
  <si>
    <t>YMCA - Harvey Scott</t>
  </si>
  <si>
    <t>5034327955</t>
  </si>
  <si>
    <t>CC052092</t>
  </si>
  <si>
    <t>2-956</t>
  </si>
  <si>
    <t>Shvets</t>
  </si>
  <si>
    <t>2148 SE 112TH AVE</t>
  </si>
  <si>
    <t>5037534422</t>
  </si>
  <si>
    <t>RF522431</t>
  </si>
  <si>
    <t>2-977</t>
  </si>
  <si>
    <t>St John Fisher School Extended Care</t>
  </si>
  <si>
    <t>7101 SW 46th Ave</t>
  </si>
  <si>
    <t>97219-1511</t>
  </si>
  <si>
    <t>5032461637</t>
  </si>
  <si>
    <t>CC501949</t>
  </si>
  <si>
    <t>Cedar Ring Schoolhouse</t>
  </si>
  <si>
    <t>5833 SE Raymond</t>
  </si>
  <si>
    <t>5038069478</t>
  </si>
  <si>
    <t>PS600994</t>
  </si>
  <si>
    <t>ABC Learning Center</t>
  </si>
  <si>
    <t xml:space="preserve"> Angelina</t>
  </si>
  <si>
    <t>1930 SE 174th Ave</t>
  </si>
  <si>
    <t>9015500124</t>
  </si>
  <si>
    <t>RF533059</t>
  </si>
  <si>
    <t xml:space="preserve"> Velinda</t>
  </si>
  <si>
    <t>Arechiga</t>
  </si>
  <si>
    <t>6238 SE 142nd Ave</t>
  </si>
  <si>
    <t>97236-8920</t>
  </si>
  <si>
    <t>9713008574</t>
  </si>
  <si>
    <t>RF533225</t>
  </si>
  <si>
    <t>Mykytiuk</t>
  </si>
  <si>
    <t>18310 SE Pine St Apt 3</t>
  </si>
  <si>
    <t>5038057901</t>
  </si>
  <si>
    <t>RF533170</t>
  </si>
  <si>
    <t>Sunflower Preschool/Pre-K</t>
  </si>
  <si>
    <t>3224 NE Hoyt St</t>
  </si>
  <si>
    <t>97232-2535</t>
  </si>
  <si>
    <t>5038870329</t>
  </si>
  <si>
    <t>PS600997</t>
  </si>
  <si>
    <t>A TOT'S SPOT</t>
  </si>
  <si>
    <t xml:space="preserve"> Emilie</t>
  </si>
  <si>
    <t>DiCarlo</t>
  </si>
  <si>
    <t>10606 SE Rex St</t>
  </si>
  <si>
    <t>9712215469</t>
  </si>
  <si>
    <t>CF503065</t>
  </si>
  <si>
    <t>The Strawberry Patch Preschool LLC</t>
  </si>
  <si>
    <t>2207 NE 14th Ave</t>
  </si>
  <si>
    <t>5032500854</t>
  </si>
  <si>
    <t>PS600785</t>
  </si>
  <si>
    <t xml:space="preserve"> Nadiia</t>
  </si>
  <si>
    <t>Kholina</t>
  </si>
  <si>
    <t>6430 SE 128th Ave Apt 17</t>
  </si>
  <si>
    <t>97236-4692</t>
  </si>
  <si>
    <t>RF522591</t>
  </si>
  <si>
    <t>Miss Carol's Good Friends</t>
  </si>
  <si>
    <t>Florence</t>
  </si>
  <si>
    <t>4220 NE 54th Ave</t>
  </si>
  <si>
    <t>97218-2112</t>
  </si>
  <si>
    <t>9164700620</t>
  </si>
  <si>
    <t>CF503081</t>
  </si>
  <si>
    <t>511 SE 18th Ave</t>
  </si>
  <si>
    <t>97214-2701</t>
  </si>
  <si>
    <t>PS601027</t>
  </si>
  <si>
    <t>Mini Miracles Daycare</t>
  </si>
  <si>
    <t>Thompson</t>
  </si>
  <si>
    <t>15738 SE Clinton St</t>
  </si>
  <si>
    <t>97236-2051</t>
  </si>
  <si>
    <t>9715705462</t>
  </si>
  <si>
    <t>CF503098</t>
  </si>
  <si>
    <t>1st Prep Daycare, LLC</t>
  </si>
  <si>
    <t xml:space="preserve"> Jonzanae</t>
  </si>
  <si>
    <t>204 NE 182nd Pl</t>
  </si>
  <si>
    <t>97230-7205</t>
  </si>
  <si>
    <t>5039359989</t>
  </si>
  <si>
    <t>CF502983</t>
  </si>
  <si>
    <t>Sunnyside Sprouts Playschool</t>
  </si>
  <si>
    <t xml:space="preserve"> Melinda</t>
  </si>
  <si>
    <t>Hagen</t>
  </si>
  <si>
    <t>4115 SE Yamhill St</t>
  </si>
  <si>
    <t>97214-4446</t>
  </si>
  <si>
    <t>8088957984</t>
  </si>
  <si>
    <t>CF503113</t>
  </si>
  <si>
    <t>Holy Family Catholic School</t>
  </si>
  <si>
    <t>97202-7806</t>
  </si>
  <si>
    <t>PS601026</t>
  </si>
  <si>
    <t>In a Child's Path Inc - Huerta</t>
  </si>
  <si>
    <t xml:space="preserve"> Feliciana</t>
  </si>
  <si>
    <t>Huerta</t>
  </si>
  <si>
    <t>5319 NE 33rd Ave</t>
  </si>
  <si>
    <t>97211-7401</t>
  </si>
  <si>
    <t>CF503115</t>
  </si>
  <si>
    <t>Head Start at the Pearl</t>
  </si>
  <si>
    <t>PS600956</t>
  </si>
  <si>
    <t>My Bundle of Joy Concordia Home</t>
  </si>
  <si>
    <t xml:space="preserve"> Mari</t>
  </si>
  <si>
    <t>Young</t>
  </si>
  <si>
    <t>5406 NE 35th Ave</t>
  </si>
  <si>
    <t>97211-7434</t>
  </si>
  <si>
    <t>CF503112</t>
  </si>
  <si>
    <t>Abernethy Grade School</t>
  </si>
  <si>
    <t>97214-5367</t>
  </si>
  <si>
    <t>SA601043</t>
  </si>
  <si>
    <t>Portland Preschool of the Arts</t>
  </si>
  <si>
    <t>4717 SE Belmont St</t>
  </si>
  <si>
    <t>97215-1736</t>
  </si>
  <si>
    <t>9716016406</t>
  </si>
  <si>
    <t>PS601014</t>
  </si>
  <si>
    <t>Mt Hood Community College Head Start - Rockwood Stark</t>
  </si>
  <si>
    <t>17807 SE Stark St</t>
  </si>
  <si>
    <t>CC503508</t>
  </si>
  <si>
    <t>SUN Community School: North Gresham Elementary School</t>
  </si>
  <si>
    <t>97030-2429</t>
  </si>
  <si>
    <t>5036616415</t>
  </si>
  <si>
    <t>SA601020</t>
  </si>
  <si>
    <t>SUN Community School - Walt Morey Middle School</t>
  </si>
  <si>
    <t>2801 SW Lucas Ave</t>
  </si>
  <si>
    <t>97060-1287</t>
  </si>
  <si>
    <t>5034911935</t>
  </si>
  <si>
    <t>SA601017</t>
  </si>
  <si>
    <t>SUN Community School: Sacramento Elementary School</t>
  </si>
  <si>
    <t>11400 NE Sacramento St</t>
  </si>
  <si>
    <t>97220-1818</t>
  </si>
  <si>
    <t>5034082800</t>
  </si>
  <si>
    <t>SA601021</t>
  </si>
  <si>
    <t>SUN Community School - Fairview Elementary School</t>
  </si>
  <si>
    <t>225 Main St</t>
  </si>
  <si>
    <t>97024-3704</t>
  </si>
  <si>
    <t>5036672954</t>
  </si>
  <si>
    <t>SA601019</t>
  </si>
  <si>
    <t>3-50</t>
  </si>
  <si>
    <t>Bunnyland Daycare</t>
  </si>
  <si>
    <t xml:space="preserve"> Cathy</t>
  </si>
  <si>
    <t>Bales</t>
  </si>
  <si>
    <t>5314 Verda Ln NE</t>
  </si>
  <si>
    <t>Keizer</t>
  </si>
  <si>
    <t>97303</t>
  </si>
  <si>
    <t>5033906537</t>
  </si>
  <si>
    <t>Marion</t>
  </si>
  <si>
    <t>RF037431</t>
  </si>
  <si>
    <t>3-2064</t>
  </si>
  <si>
    <t>Towery Tots</t>
  </si>
  <si>
    <t>Towery</t>
  </si>
  <si>
    <t>11850 State St</t>
  </si>
  <si>
    <t>Salem</t>
  </si>
  <si>
    <t>97317</t>
  </si>
  <si>
    <t>5033708635</t>
  </si>
  <si>
    <t>RF057604</t>
  </si>
  <si>
    <t>3-2095</t>
  </si>
  <si>
    <t>1044 Roy Ave</t>
  </si>
  <si>
    <t>Woodburn</t>
  </si>
  <si>
    <t>97071</t>
  </si>
  <si>
    <t>5039890176</t>
  </si>
  <si>
    <t>RF054930</t>
  </si>
  <si>
    <t>3-2193</t>
  </si>
  <si>
    <t>Mi Escuelita Infant &amp; Toddler House</t>
  </si>
  <si>
    <t xml:space="preserve"> Logan</t>
  </si>
  <si>
    <t>Crozier</t>
  </si>
  <si>
    <t>1610 Bramble Ct</t>
  </si>
  <si>
    <t>Newberg</t>
  </si>
  <si>
    <t>97132</t>
  </si>
  <si>
    <t>5035372112</t>
  </si>
  <si>
    <t>Yamhill</t>
  </si>
  <si>
    <t>CF501582</t>
  </si>
  <si>
    <t>3-2201</t>
  </si>
  <si>
    <t>Salem-Keizer School District Preschool Promise-Baker</t>
  </si>
  <si>
    <t>1515 Saginaw St S</t>
  </si>
  <si>
    <t>97302</t>
  </si>
  <si>
    <t>5033992192</t>
  </si>
  <si>
    <t>CC503309</t>
  </si>
  <si>
    <t>3-2295</t>
  </si>
  <si>
    <t>Salem-Keizer Preschools - Brush College Site</t>
  </si>
  <si>
    <t>2623 Doaks Ferry Road NW</t>
  </si>
  <si>
    <t>5033993148</t>
  </si>
  <si>
    <t>3-2308</t>
  </si>
  <si>
    <t>Nancy Barboza Daycare</t>
  </si>
  <si>
    <t>Barboza</t>
  </si>
  <si>
    <t>365 Cindy Ln</t>
  </si>
  <si>
    <t>Mount Angel</t>
  </si>
  <si>
    <t>97362</t>
  </si>
  <si>
    <t>5038456048</t>
  </si>
  <si>
    <t>RF034027</t>
  </si>
  <si>
    <t>3-2397</t>
  </si>
  <si>
    <t>Van Wormer</t>
  </si>
  <si>
    <t>801 S River St</t>
  </si>
  <si>
    <t>5035388139</t>
  </si>
  <si>
    <t>RF016983</t>
  </si>
  <si>
    <t>3-2480</t>
  </si>
  <si>
    <t>Inna's Child Care</t>
  </si>
  <si>
    <t xml:space="preserve"> Inna</t>
  </si>
  <si>
    <t>Tymko</t>
  </si>
  <si>
    <t>2726 Oxford St</t>
  </si>
  <si>
    <t>5039820893</t>
  </si>
  <si>
    <t>RF518768</t>
  </si>
  <si>
    <t>3-2510</t>
  </si>
  <si>
    <t>Rose's Daycare</t>
  </si>
  <si>
    <t xml:space="preserve"> Rosille</t>
  </si>
  <si>
    <t>Wollangk</t>
  </si>
  <si>
    <t>1457 Trent Ave NE</t>
  </si>
  <si>
    <t>5039915912</t>
  </si>
  <si>
    <t>RF520484</t>
  </si>
  <si>
    <t>3-2571</t>
  </si>
  <si>
    <t xml:space="preserve"> Brandy</t>
  </si>
  <si>
    <t>Parkison</t>
  </si>
  <si>
    <t>5093 Silver Loop NE</t>
  </si>
  <si>
    <t>97305</t>
  </si>
  <si>
    <t>5039995564</t>
  </si>
  <si>
    <t>RF518265</t>
  </si>
  <si>
    <t>3-2578</t>
  </si>
  <si>
    <t>Alejandra's Child Care</t>
  </si>
  <si>
    <t>Soto Lopez</t>
  </si>
  <si>
    <t>1023 Roy Ave</t>
  </si>
  <si>
    <t>5039810881</t>
  </si>
  <si>
    <t>CF502245</t>
  </si>
  <si>
    <t>3-2652</t>
  </si>
  <si>
    <t>Child's Way Daycare</t>
  </si>
  <si>
    <t xml:space="preserve"> Dianne</t>
  </si>
  <si>
    <t>Rodriguez</t>
  </si>
  <si>
    <t>1057 Glacier Ct SE</t>
  </si>
  <si>
    <t>5033637692</t>
  </si>
  <si>
    <t>CF500857</t>
  </si>
  <si>
    <t>3-2754</t>
  </si>
  <si>
    <t>Mi Escuelita Preschool and Childcare</t>
  </si>
  <si>
    <t xml:space="preserve"> Sarah</t>
  </si>
  <si>
    <t>2300 Villa Rd</t>
  </si>
  <si>
    <t>CF501318</t>
  </si>
  <si>
    <t>3-2813</t>
  </si>
  <si>
    <t>Daydreams Infant and Toddler Care</t>
  </si>
  <si>
    <t>Fallon</t>
  </si>
  <si>
    <t>465 Mission St SE</t>
  </si>
  <si>
    <t>5035087881</t>
  </si>
  <si>
    <t>3-2893</t>
  </si>
  <si>
    <t>Lopez</t>
  </si>
  <si>
    <t>10521 Kaiser Ln NE</t>
  </si>
  <si>
    <t>5038456149</t>
  </si>
  <si>
    <t>RF035547</t>
  </si>
  <si>
    <t>3-2905</t>
  </si>
  <si>
    <t xml:space="preserve"> Vicky</t>
  </si>
  <si>
    <t>Helmer</t>
  </si>
  <si>
    <t>4475 Delight St N</t>
  </si>
  <si>
    <t>5033907830</t>
  </si>
  <si>
    <t>RF054627</t>
  </si>
  <si>
    <t>3-2995</t>
  </si>
  <si>
    <t>St Joseph School</t>
  </si>
  <si>
    <t>373 Winter St NE</t>
  </si>
  <si>
    <t>97301</t>
  </si>
  <si>
    <t>5035812147</t>
  </si>
  <si>
    <t>PS600799</t>
  </si>
  <si>
    <t>3-2997</t>
  </si>
  <si>
    <t>Jefferson Y-Rock After School Program</t>
  </si>
  <si>
    <t>615 N 2nd St</t>
  </si>
  <si>
    <t>Jefferson</t>
  </si>
  <si>
    <t>97352</t>
  </si>
  <si>
    <t>5413273337</t>
  </si>
  <si>
    <t>SA600747</t>
  </si>
  <si>
    <t>3-3081</t>
  </si>
  <si>
    <t>Tiny Treasure's Learning Center</t>
  </si>
  <si>
    <t xml:space="preserve"> Brook</t>
  </si>
  <si>
    <t>5191 Marble Ct SE</t>
  </si>
  <si>
    <t>97306</t>
  </si>
  <si>
    <t>9717018389</t>
  </si>
  <si>
    <t>CF501775</t>
  </si>
  <si>
    <t>3-3085</t>
  </si>
  <si>
    <t>Trisha's Child Care</t>
  </si>
  <si>
    <t xml:space="preserve"> Trisha</t>
  </si>
  <si>
    <t>House</t>
  </si>
  <si>
    <t>1494 NW Riesling Way</t>
  </si>
  <si>
    <t>McMinnville</t>
  </si>
  <si>
    <t>97128</t>
  </si>
  <si>
    <t>5034371822</t>
  </si>
  <si>
    <t>CF501017</t>
  </si>
  <si>
    <t>3-3104</t>
  </si>
  <si>
    <t>Salem Child Development Center - Lee</t>
  </si>
  <si>
    <t>5650 Venice St SE</t>
  </si>
  <si>
    <t>9717187879</t>
  </si>
  <si>
    <t>CC052422</t>
  </si>
  <si>
    <t>3-3111</t>
  </si>
  <si>
    <t>Sharon Caldwell</t>
  </si>
  <si>
    <t>Caldwell</t>
  </si>
  <si>
    <t>704 NE Galloway St</t>
  </si>
  <si>
    <t>9712418075</t>
  </si>
  <si>
    <t>CF501509</t>
  </si>
  <si>
    <t>3-3124</t>
  </si>
  <si>
    <t>Julie Taggart's Family Daycare</t>
  </si>
  <si>
    <t>Blakely</t>
  </si>
  <si>
    <t>710 Cross St SE</t>
  </si>
  <si>
    <t>5035817718</t>
  </si>
  <si>
    <t>RF018227</t>
  </si>
  <si>
    <t>3-3146</t>
  </si>
  <si>
    <t>Nadine's Child Care</t>
  </si>
  <si>
    <t xml:space="preserve"> Nadine</t>
  </si>
  <si>
    <t>Flynn</t>
  </si>
  <si>
    <t>423 NW Hillcrest St</t>
  </si>
  <si>
    <t>5034723949</t>
  </si>
  <si>
    <t>CF500973</t>
  </si>
  <si>
    <t>3-3195</t>
  </si>
  <si>
    <t xml:space="preserve"> Joann</t>
  </si>
  <si>
    <t>Tompkins</t>
  </si>
  <si>
    <t>100 Markris Way</t>
  </si>
  <si>
    <t>5035375104</t>
  </si>
  <si>
    <t>3-3204</t>
  </si>
  <si>
    <t>Little Peoples Childcare</t>
  </si>
  <si>
    <t>316 SW Cornwall St</t>
  </si>
  <si>
    <t>Sheridan</t>
  </si>
  <si>
    <t>97378</t>
  </si>
  <si>
    <t>9712412422</t>
  </si>
  <si>
    <t>RF014827</t>
  </si>
  <si>
    <t>3-3432</t>
  </si>
  <si>
    <t>OCDC Silverton Early Childhood Care and Education Center</t>
  </si>
  <si>
    <t>707 McClaine St</t>
  </si>
  <si>
    <t>Silverton</t>
  </si>
  <si>
    <t>97381</t>
  </si>
  <si>
    <t>5038749095</t>
  </si>
  <si>
    <t>CC052079</t>
  </si>
  <si>
    <t>3-3442</t>
  </si>
  <si>
    <t>Salem Child Development - Hammond</t>
  </si>
  <si>
    <t>4900 Bayne St NE</t>
  </si>
  <si>
    <t>5039306835</t>
  </si>
  <si>
    <t>CC052262</t>
  </si>
  <si>
    <t>3-3452</t>
  </si>
  <si>
    <t>Willamette Valley Christian School Childcare &amp; Early Education Center</t>
  </si>
  <si>
    <t>9075 Pueblo Ave NE</t>
  </si>
  <si>
    <t>5033935236</t>
  </si>
  <si>
    <t>CC501762</t>
  </si>
  <si>
    <t>3-3610</t>
  </si>
  <si>
    <t>Woodburn Family Learning Center</t>
  </si>
  <si>
    <t>1440 Newberg Hwy</t>
  </si>
  <si>
    <t>5039811309</t>
  </si>
  <si>
    <t>CC002219</t>
  </si>
  <si>
    <t>3-3656</t>
  </si>
  <si>
    <t>Diaz Day Care</t>
  </si>
  <si>
    <t xml:space="preserve"> Bertha</t>
  </si>
  <si>
    <t>Diaz Salcedo</t>
  </si>
  <si>
    <t>3270 Abrams Ave NE</t>
  </si>
  <si>
    <t>9712839797</t>
  </si>
  <si>
    <t>CF502863</t>
  </si>
  <si>
    <t>3-3677</t>
  </si>
  <si>
    <t>Perez Garcia</t>
  </si>
  <si>
    <t>4746 Marcey Ct NE</t>
  </si>
  <si>
    <t>9712401418</t>
  </si>
  <si>
    <t>RF522449</t>
  </si>
  <si>
    <t>3-3691</t>
  </si>
  <si>
    <t>Hoemcare</t>
  </si>
  <si>
    <t xml:space="preserve"> Elaine</t>
  </si>
  <si>
    <t>Hoem</t>
  </si>
  <si>
    <t>1204 S 4th St</t>
  </si>
  <si>
    <t>Independence</t>
  </si>
  <si>
    <t>97351</t>
  </si>
  <si>
    <t>5038380234</t>
  </si>
  <si>
    <t>RF023432</t>
  </si>
  <si>
    <t>3-3702</t>
  </si>
  <si>
    <t>Home Away From Home Child Care</t>
  </si>
  <si>
    <t>Wehrend</t>
  </si>
  <si>
    <t>797 Ratcliff Dr SE</t>
  </si>
  <si>
    <t>5033712420</t>
  </si>
  <si>
    <t>CF052103</t>
  </si>
  <si>
    <t>3-3792</t>
  </si>
  <si>
    <t>Lovin Hands Child Care</t>
  </si>
  <si>
    <t xml:space="preserve"> Donna</t>
  </si>
  <si>
    <t>Cook</t>
  </si>
  <si>
    <t>535 SE Hawthorne</t>
  </si>
  <si>
    <t>Ave</t>
  </si>
  <si>
    <t>Dallas</t>
  </si>
  <si>
    <t>97338</t>
  </si>
  <si>
    <t>9712095604</t>
  </si>
  <si>
    <t>CF502241</t>
  </si>
  <si>
    <t>3-3827</t>
  </si>
  <si>
    <t>The Growing Tree, Funk, Rose</t>
  </si>
  <si>
    <t xml:space="preserve"> Rosalind</t>
  </si>
  <si>
    <t>5363 7th Ave NE</t>
  </si>
  <si>
    <t>5033930179</t>
  </si>
  <si>
    <t>RF056523</t>
  </si>
  <si>
    <t>3-3871</t>
  </si>
  <si>
    <t>Linfield Pre-K Program</t>
  </si>
  <si>
    <t>1045 SE Davis St</t>
  </si>
  <si>
    <t>5038832268</t>
  </si>
  <si>
    <t>PS600102</t>
  </si>
  <si>
    <t>3-3900</t>
  </si>
  <si>
    <t>Margarita's Day Care</t>
  </si>
  <si>
    <t xml:space="preserve"> Gisela</t>
  </si>
  <si>
    <t>Hernandez</t>
  </si>
  <si>
    <t>1617 SW Fellows St Apt E</t>
  </si>
  <si>
    <t>5038839733</t>
  </si>
  <si>
    <t>RF521656</t>
  </si>
  <si>
    <t>3-3903</t>
  </si>
  <si>
    <t>Little Hearts Childcare Center</t>
  </si>
  <si>
    <t>105 Nesmith RD</t>
  </si>
  <si>
    <t>Rickreall</t>
  </si>
  <si>
    <t>97371-1101</t>
  </si>
  <si>
    <t>5038813993</t>
  </si>
  <si>
    <t>CC502661</t>
  </si>
  <si>
    <t>3-3950</t>
  </si>
  <si>
    <t>Little Learners</t>
  </si>
  <si>
    <t>344 3rd St</t>
  </si>
  <si>
    <t>Lafayette</t>
  </si>
  <si>
    <t>97127</t>
  </si>
  <si>
    <t>5038643426</t>
  </si>
  <si>
    <t>CC501349</t>
  </si>
  <si>
    <t>3-3966</t>
  </si>
  <si>
    <t>Salem-Keizer Preschools-Fruitland Site / Main Office</t>
  </si>
  <si>
    <t>6425 Fruitland Road NE</t>
  </si>
  <si>
    <t>3-4094</t>
  </si>
  <si>
    <t>Salem Child Development - Yoshikai</t>
  </si>
  <si>
    <t>4900 Jade St NE</t>
  </si>
  <si>
    <t>5033639821</t>
  </si>
  <si>
    <t>CC001638</t>
  </si>
  <si>
    <t>3-4167</t>
  </si>
  <si>
    <t>Boys &amp; Girls Club of Salem, Marion &amp; Polk Counties-Swegle Branch</t>
  </si>
  <si>
    <t>1711 Aguilas Ct NE</t>
  </si>
  <si>
    <t>5033911519</t>
  </si>
  <si>
    <t>SA600718</t>
  </si>
  <si>
    <t>3-4216</t>
  </si>
  <si>
    <t>Gaona Ortega</t>
  </si>
  <si>
    <t>1115 Highland Ave NE</t>
  </si>
  <si>
    <t>5036028091</t>
  </si>
  <si>
    <t>RF522957</t>
  </si>
  <si>
    <t>3-4224</t>
  </si>
  <si>
    <t>Salem Child Development - Miller</t>
  </si>
  <si>
    <t>1650 46th Pl SE</t>
  </si>
  <si>
    <t>9717187880</t>
  </si>
  <si>
    <t>CC052254</t>
  </si>
  <si>
    <t>3-4284</t>
  </si>
  <si>
    <t>Celia Daycare</t>
  </si>
  <si>
    <t xml:space="preserve"> Celia</t>
  </si>
  <si>
    <t>Solorio</t>
  </si>
  <si>
    <t>1625 Tierra Dr NE</t>
  </si>
  <si>
    <t>9713882437</t>
  </si>
  <si>
    <t>RF058605</t>
  </si>
  <si>
    <t>3-4297</t>
  </si>
  <si>
    <t>Rubber Ducky Daycare and Preschool</t>
  </si>
  <si>
    <t xml:space="preserve"> Enid</t>
  </si>
  <si>
    <t>4377 Wheat Ave NE</t>
  </si>
  <si>
    <t>5038715155</t>
  </si>
  <si>
    <t>CF052022</t>
  </si>
  <si>
    <t>3-4319</t>
  </si>
  <si>
    <t>Salem-Keizer Preschools- Pringle</t>
  </si>
  <si>
    <t>5500 Reed Lane SE</t>
  </si>
  <si>
    <t>3-4320</t>
  </si>
  <si>
    <t>Caroline's Place</t>
  </si>
  <si>
    <t xml:space="preserve"> Violet</t>
  </si>
  <si>
    <t>McPherson</t>
  </si>
  <si>
    <t>1145 SW Cypress St Unit 51</t>
  </si>
  <si>
    <t>5036871966</t>
  </si>
  <si>
    <t>RF523127</t>
  </si>
  <si>
    <t>3-4373</t>
  </si>
  <si>
    <t>Boys &amp; Girls Club of Salem, Marion and Polk Counties - Eastwood Branch</t>
  </si>
  <si>
    <t>1120 Savage Rd NE</t>
  </si>
  <si>
    <t>5035817383</t>
  </si>
  <si>
    <t>SA600468</t>
  </si>
  <si>
    <t>3-4394</t>
  </si>
  <si>
    <t>Queen of Peace School</t>
  </si>
  <si>
    <t>4227 Lone Oak Rd SE</t>
  </si>
  <si>
    <t>97302-5750</t>
  </si>
  <si>
    <t>5033623443</t>
  </si>
  <si>
    <t>CC501881</t>
  </si>
  <si>
    <t>3-4436</t>
  </si>
  <si>
    <t>YMCA Auburn Elementary School Program</t>
  </si>
  <si>
    <t>4612 Auburn Rd NE</t>
  </si>
  <si>
    <t>5033992772</t>
  </si>
  <si>
    <t>CC001856</t>
  </si>
  <si>
    <t>3-4460</t>
  </si>
  <si>
    <t>Diane's Daycare</t>
  </si>
  <si>
    <t>Ehnes</t>
  </si>
  <si>
    <t>680 SE Alethea Way</t>
  </si>
  <si>
    <t>5038839221</t>
  </si>
  <si>
    <t>RF024781</t>
  </si>
  <si>
    <t>3-4493</t>
  </si>
  <si>
    <t>Grand Ronde Head Start Preschool</t>
  </si>
  <si>
    <t>9615 Grand Ronde Rd</t>
  </si>
  <si>
    <t>Grand Ronde</t>
  </si>
  <si>
    <t>97347</t>
  </si>
  <si>
    <t>5038791430</t>
  </si>
  <si>
    <t>CC503318</t>
  </si>
  <si>
    <t>3-4586</t>
  </si>
  <si>
    <t>La Chapelle</t>
  </si>
  <si>
    <t>8713 Shaff Rd SE</t>
  </si>
  <si>
    <t>97392</t>
  </si>
  <si>
    <t>5037494729</t>
  </si>
  <si>
    <t>RF026283</t>
  </si>
  <si>
    <t>3-4600</t>
  </si>
  <si>
    <t>Irvin Family Child Care</t>
  </si>
  <si>
    <t>Irvin</t>
  </si>
  <si>
    <t>1310 SW Hilary St</t>
  </si>
  <si>
    <t>5034347227</t>
  </si>
  <si>
    <t>CF501011</t>
  </si>
  <si>
    <t>3-4611</t>
  </si>
  <si>
    <t>Avila Leon</t>
  </si>
  <si>
    <t>770 24th St SE</t>
  </si>
  <si>
    <t>5033781130</t>
  </si>
  <si>
    <t>RF029915</t>
  </si>
  <si>
    <t>3-4833</t>
  </si>
  <si>
    <t>The Good Life Preschool</t>
  </si>
  <si>
    <t>11210 NE Red Hills Rd</t>
  </si>
  <si>
    <t>Dundee</t>
  </si>
  <si>
    <t>97115</t>
  </si>
  <si>
    <t>5038994080</t>
  </si>
  <si>
    <t>CF501874</t>
  </si>
  <si>
    <t>3-4849</t>
  </si>
  <si>
    <t xml:space="preserve"> Jessie</t>
  </si>
  <si>
    <t>Christopherson</t>
  </si>
  <si>
    <t>641 Thompson Ave NE</t>
  </si>
  <si>
    <t>5033910276</t>
  </si>
  <si>
    <t>RF519891</t>
  </si>
  <si>
    <t>3-4952</t>
  </si>
  <si>
    <t>Care For Kids</t>
  </si>
  <si>
    <t>835 NE 8th St</t>
  </si>
  <si>
    <t>5034721671</t>
  </si>
  <si>
    <t>CC000458</t>
  </si>
  <si>
    <t>3-5059</t>
  </si>
  <si>
    <t>Keizer Kids Corner</t>
  </si>
  <si>
    <t>1487 Shady Ln NE</t>
  </si>
  <si>
    <t>5038847158</t>
  </si>
  <si>
    <t>3-5063</t>
  </si>
  <si>
    <t>Loving Beginnings</t>
  </si>
  <si>
    <t>Emmrich</t>
  </si>
  <si>
    <t>4432 40th Ct NE</t>
  </si>
  <si>
    <t>5034097434</t>
  </si>
  <si>
    <t>CF501365</t>
  </si>
  <si>
    <t>3-5067</t>
  </si>
  <si>
    <t>Berry Patch Kids</t>
  </si>
  <si>
    <t>Arp</t>
  </si>
  <si>
    <t>1445 45th Ave NE</t>
  </si>
  <si>
    <t>5033999974</t>
  </si>
  <si>
    <t>CF000578</t>
  </si>
  <si>
    <t>3-5072</t>
  </si>
  <si>
    <t>Eliazer Lujano Cuidado de Ninos</t>
  </si>
  <si>
    <t xml:space="preserve"> Eliazer</t>
  </si>
  <si>
    <t>Lujano Ruvalcaba</t>
  </si>
  <si>
    <t>940 Marion St</t>
  </si>
  <si>
    <t>5039820568</t>
  </si>
  <si>
    <t>RF055631</t>
  </si>
  <si>
    <t>3-5078</t>
  </si>
  <si>
    <t>Cher's Child Care</t>
  </si>
  <si>
    <t>Ellis</t>
  </si>
  <si>
    <t>328 NW Sherman St</t>
  </si>
  <si>
    <t>5038435078</t>
  </si>
  <si>
    <t>RF517192</t>
  </si>
  <si>
    <t>3-5137</t>
  </si>
  <si>
    <t>Playhouse Daycare</t>
  </si>
  <si>
    <t>Newstrom</t>
  </si>
  <si>
    <t>2427 Wilark St NW</t>
  </si>
  <si>
    <t>97304</t>
  </si>
  <si>
    <t>5039908718</t>
  </si>
  <si>
    <t>RF054956</t>
  </si>
  <si>
    <t>3-5325</t>
  </si>
  <si>
    <t>Mission Bottom Daycare</t>
  </si>
  <si>
    <t xml:space="preserve"> Kate</t>
  </si>
  <si>
    <t>Andres</t>
  </si>
  <si>
    <t>10105 Wheatland Rd</t>
  </si>
  <si>
    <t>5034098617</t>
  </si>
  <si>
    <t>RF523729</t>
  </si>
  <si>
    <t>3-5332</t>
  </si>
  <si>
    <t>YMCA Four Corners Elementary</t>
  </si>
  <si>
    <t>500 Elma Ave SE</t>
  </si>
  <si>
    <t>5033993145</t>
  </si>
  <si>
    <t>CC001753</t>
  </si>
  <si>
    <t>3-5378</t>
  </si>
  <si>
    <t>Salem-Keizer Preschools- Liberty Site</t>
  </si>
  <si>
    <t>4871 Liberty Road S</t>
  </si>
  <si>
    <t>3-5488</t>
  </si>
  <si>
    <t>Abiqua School Child Care</t>
  </si>
  <si>
    <t>6974 Bates Rd S</t>
  </si>
  <si>
    <t>5033999020</t>
  </si>
  <si>
    <t>CC001578</t>
  </si>
  <si>
    <t>3-5537</t>
  </si>
  <si>
    <t>Country Heart Childcare &amp; Preschool</t>
  </si>
  <si>
    <t xml:space="preserve"> Katherine</t>
  </si>
  <si>
    <t>357 Eastland Pl SE</t>
  </si>
  <si>
    <t>5035818282</t>
  </si>
  <si>
    <t>CF501190</t>
  </si>
  <si>
    <t>3-5553</t>
  </si>
  <si>
    <t>New Hope Daycare &amp; Preschool</t>
  </si>
  <si>
    <t>4963 Swegle Rd NE</t>
  </si>
  <si>
    <t>5033708816</t>
  </si>
  <si>
    <t>CC502257</t>
  </si>
  <si>
    <t>3-5567</t>
  </si>
  <si>
    <t>Danette Baley's Daycare</t>
  </si>
  <si>
    <t>Baley</t>
  </si>
  <si>
    <t>3210 Midway Ave NE</t>
  </si>
  <si>
    <t>5035082616</t>
  </si>
  <si>
    <t>RF016231</t>
  </si>
  <si>
    <t>3-5578</t>
  </si>
  <si>
    <t>West Salem Kids Care</t>
  </si>
  <si>
    <t>550 Taggart Dr NW Ste 150</t>
  </si>
  <si>
    <t>5033159882</t>
  </si>
  <si>
    <t>CC001932</t>
  </si>
  <si>
    <t>3-5614</t>
  </si>
  <si>
    <t>Paint Brush Daycare</t>
  </si>
  <si>
    <t xml:space="preserve"> Natalie</t>
  </si>
  <si>
    <t>Hidalgo</t>
  </si>
  <si>
    <t>4267 Paintbrush Ct NE</t>
  </si>
  <si>
    <t>5034639422</t>
  </si>
  <si>
    <t>RF037389</t>
  </si>
  <si>
    <t>3-5643</t>
  </si>
  <si>
    <t>Child Care at Home</t>
  </si>
  <si>
    <t>3783 Hawthorne Avenue NE</t>
  </si>
  <si>
    <t>9712393885</t>
  </si>
  <si>
    <t>3-5671</t>
  </si>
  <si>
    <t>The Little Bird House</t>
  </si>
  <si>
    <t>Lovell</t>
  </si>
  <si>
    <t>3955 Sunset Hills Dr SE</t>
  </si>
  <si>
    <t>5419790264</t>
  </si>
  <si>
    <t>CF501624</t>
  </si>
  <si>
    <t>3-5881</t>
  </si>
  <si>
    <t>Providence Benedictine Child Development Center</t>
  </si>
  <si>
    <t>560 S Main St</t>
  </si>
  <si>
    <t>5038452662</t>
  </si>
  <si>
    <t>CC052517</t>
  </si>
  <si>
    <t>3-5945</t>
  </si>
  <si>
    <t>Schindler</t>
  </si>
  <si>
    <t>3351 River Rd S</t>
  </si>
  <si>
    <t>5033781449</t>
  </si>
  <si>
    <t>RF024970</t>
  </si>
  <si>
    <t>3-5999</t>
  </si>
  <si>
    <t>Sonshine Christian School Day Care</t>
  </si>
  <si>
    <t>395 Marion St NE</t>
  </si>
  <si>
    <t>5033755764</t>
  </si>
  <si>
    <t>CC000677</t>
  </si>
  <si>
    <t>3-6140</t>
  </si>
  <si>
    <t>Aunt Moe's House</t>
  </si>
  <si>
    <t>Lundin</t>
  </si>
  <si>
    <t>178 SW Rainbow Ave</t>
  </si>
  <si>
    <t>5039998696</t>
  </si>
  <si>
    <t>RF521811</t>
  </si>
  <si>
    <t>3-6173</t>
  </si>
  <si>
    <t>I Care Daycare</t>
  </si>
  <si>
    <t xml:space="preserve"> Pennie</t>
  </si>
  <si>
    <t>Watters</t>
  </si>
  <si>
    <t>4897 Adobe St SE</t>
  </si>
  <si>
    <t>5035856470</t>
  </si>
  <si>
    <t>CF501702</t>
  </si>
  <si>
    <t>3-6174</t>
  </si>
  <si>
    <t>Little Cubs Preschool</t>
  </si>
  <si>
    <t>3259 Jefferson Scio Dr</t>
  </si>
  <si>
    <t>5416194748</t>
  </si>
  <si>
    <t>PS600784</t>
  </si>
  <si>
    <t>3-6205</t>
  </si>
  <si>
    <t>Vidal Day Care</t>
  </si>
  <si>
    <t xml:space="preserve"> SanJuana</t>
  </si>
  <si>
    <t>Vidal Ortega</t>
  </si>
  <si>
    <t>1549 Briar Rd</t>
  </si>
  <si>
    <t>5038370750</t>
  </si>
  <si>
    <t>CF502851</t>
  </si>
  <si>
    <t>3-6206</t>
  </si>
  <si>
    <t>Sherbears Quality Child Care</t>
  </si>
  <si>
    <t xml:space="preserve"> Sherri</t>
  </si>
  <si>
    <t>Foster</t>
  </si>
  <si>
    <t>621 S Willamette St</t>
  </si>
  <si>
    <t>5038873525</t>
  </si>
  <si>
    <t>RF516356</t>
  </si>
  <si>
    <t>3-6297</t>
  </si>
  <si>
    <t>Mid-Willamette Valley Community Action Agency-Woodburn</t>
  </si>
  <si>
    <t>950 Boones Ferry Rd</t>
  </si>
  <si>
    <t>5035811152</t>
  </si>
  <si>
    <t>CC503400</t>
  </si>
  <si>
    <t>3-6321</t>
  </si>
  <si>
    <t>Kids on the Block/Sue Buel</t>
  </si>
  <si>
    <t>1985 SE Davis St</t>
  </si>
  <si>
    <t>5034347369</t>
  </si>
  <si>
    <t>3-6365</t>
  </si>
  <si>
    <t>Salem Child Development Center - Whitworth</t>
  </si>
  <si>
    <t>1151 SE Miller Ave</t>
  </si>
  <si>
    <t>5036239044</t>
  </si>
  <si>
    <t>CC501854</t>
  </si>
  <si>
    <t>3-6386</t>
  </si>
  <si>
    <t>Helping Hands Daycare</t>
  </si>
  <si>
    <t>1744 SW Kama Drive</t>
  </si>
  <si>
    <t>9712413476</t>
  </si>
  <si>
    <t>3-6424</t>
  </si>
  <si>
    <t>Sharon Mucken Daycare</t>
  </si>
  <si>
    <t>Mucken</t>
  </si>
  <si>
    <t>567 62nd Ave SE</t>
  </si>
  <si>
    <t>5035887721</t>
  </si>
  <si>
    <t>RF007155</t>
  </si>
  <si>
    <t>3-6441</t>
  </si>
  <si>
    <t xml:space="preserve"> Yemiliya</t>
  </si>
  <si>
    <t>Bondar</t>
  </si>
  <si>
    <t>5722 Candy Flower Ct SE</t>
  </si>
  <si>
    <t>5038777549</t>
  </si>
  <si>
    <t>RF036180</t>
  </si>
  <si>
    <t>3-6476</t>
  </si>
  <si>
    <t>Bright Beginnings CDC 1</t>
  </si>
  <si>
    <t xml:space="preserve"> Kera</t>
  </si>
  <si>
    <t>Howell</t>
  </si>
  <si>
    <t>219 South St</t>
  </si>
  <si>
    <t>5038734549</t>
  </si>
  <si>
    <t>CF501243</t>
  </si>
  <si>
    <t>3-6490</t>
  </si>
  <si>
    <t>Family Building Blocks at Gracie's Place</t>
  </si>
  <si>
    <t>1135 Edgewater St NW</t>
  </si>
  <si>
    <t>5033633057</t>
  </si>
  <si>
    <t>CC501648</t>
  </si>
  <si>
    <t>3-6515</t>
  </si>
  <si>
    <t xml:space="preserve"> Zenaida</t>
  </si>
  <si>
    <t>Morales</t>
  </si>
  <si>
    <t>3207 Beacon St NE</t>
  </si>
  <si>
    <t>9712182228</t>
  </si>
  <si>
    <t>RF520420</t>
  </si>
  <si>
    <t>3-6552</t>
  </si>
  <si>
    <t>Creative Kidz</t>
  </si>
  <si>
    <t>710 Foothills Dr Ste B</t>
  </si>
  <si>
    <t>5035379500</t>
  </si>
  <si>
    <t>CC502271</t>
  </si>
  <si>
    <t>3-6567</t>
  </si>
  <si>
    <t>Velasco</t>
  </si>
  <si>
    <t>697 25th St SE</t>
  </si>
  <si>
    <t>5033851178</t>
  </si>
  <si>
    <t>RF058068</t>
  </si>
  <si>
    <t>3-6570</t>
  </si>
  <si>
    <t>Jarmin</t>
  </si>
  <si>
    <t>1103 Alder Dr NE</t>
  </si>
  <si>
    <t>5039103261</t>
  </si>
  <si>
    <t>RF024363</t>
  </si>
  <si>
    <t>3-6600</t>
  </si>
  <si>
    <t>Juana's Daycare</t>
  </si>
  <si>
    <t>Jaquez</t>
  </si>
  <si>
    <t>1110 Greenview Dr</t>
  </si>
  <si>
    <t>5039829218</t>
  </si>
  <si>
    <t>CF501443</t>
  </si>
  <si>
    <t>3-6725</t>
  </si>
  <si>
    <t>Salem Child Development Center - North Marion</t>
  </si>
  <si>
    <t>20257 Grim Rd NE</t>
  </si>
  <si>
    <t>Aurora</t>
  </si>
  <si>
    <t>97002</t>
  </si>
  <si>
    <t>5036788514</t>
  </si>
  <si>
    <t>CC501681</t>
  </si>
  <si>
    <t>3-6844</t>
  </si>
  <si>
    <t>Hamblin</t>
  </si>
  <si>
    <t>4390 Lone Oak Road</t>
  </si>
  <si>
    <t>5038812466</t>
  </si>
  <si>
    <t>3-6958</t>
  </si>
  <si>
    <t>Today's Tots</t>
  </si>
  <si>
    <t xml:space="preserve"> Judy</t>
  </si>
  <si>
    <t>Bliss-Kahle</t>
  </si>
  <si>
    <t>5080 Newberg Dr N</t>
  </si>
  <si>
    <t>5038518385</t>
  </si>
  <si>
    <t>RF018600</t>
  </si>
  <si>
    <t>3-6983</t>
  </si>
  <si>
    <t>Balbaneda</t>
  </si>
  <si>
    <t>4612 Beaverbrook Ct</t>
  </si>
  <si>
    <t>5032698067</t>
  </si>
  <si>
    <t>RF519682</t>
  </si>
  <si>
    <t>3-6991</t>
  </si>
  <si>
    <t xml:space="preserve"> Nelli</t>
  </si>
  <si>
    <t>Lungu</t>
  </si>
  <si>
    <t>2647 Eastlake Dr SE</t>
  </si>
  <si>
    <t>5033934311</t>
  </si>
  <si>
    <t>RF026420</t>
  </si>
  <si>
    <t>3-7008</t>
  </si>
  <si>
    <t>Kid Carousel</t>
  </si>
  <si>
    <t xml:space="preserve"> Edna</t>
  </si>
  <si>
    <t>Bernard</t>
  </si>
  <si>
    <t>395 Smith Dr</t>
  </si>
  <si>
    <t>5039817878</t>
  </si>
  <si>
    <t>RF056596</t>
  </si>
  <si>
    <t>3-7057</t>
  </si>
  <si>
    <t>A Barrel of Monkeys LLC</t>
  </si>
  <si>
    <t xml:space="preserve"> Carissa</t>
  </si>
  <si>
    <t>Coffey</t>
  </si>
  <si>
    <t>26695 Highway 47</t>
  </si>
  <si>
    <t>Gaston</t>
  </si>
  <si>
    <t>97119</t>
  </si>
  <si>
    <t>5032780123</t>
  </si>
  <si>
    <t>CF501838</t>
  </si>
  <si>
    <t>3-7062</t>
  </si>
  <si>
    <t>Kuebler Early Learning Center</t>
  </si>
  <si>
    <t>5045 Sunnyside Rd SE</t>
  </si>
  <si>
    <t>5033916280</t>
  </si>
  <si>
    <t>CC501654</t>
  </si>
  <si>
    <t>3-7079</t>
  </si>
  <si>
    <t>Little Friends Montessori</t>
  </si>
  <si>
    <t>770 Chemeketa St NE</t>
  </si>
  <si>
    <t>97301-3840</t>
  </si>
  <si>
    <t>5033917441</t>
  </si>
  <si>
    <t>CC502588</t>
  </si>
  <si>
    <t>3-7095</t>
  </si>
  <si>
    <t>Herren</t>
  </si>
  <si>
    <t>4313 Hayesville Dr NE</t>
  </si>
  <si>
    <t>5039312545</t>
  </si>
  <si>
    <t>RF522781</t>
  </si>
  <si>
    <t>3-7114</t>
  </si>
  <si>
    <t>Mama G's</t>
  </si>
  <si>
    <t>Samples-Bowers</t>
  </si>
  <si>
    <t>800 Marie Ave</t>
  </si>
  <si>
    <t>5033102781</t>
  </si>
  <si>
    <t>RF053789</t>
  </si>
  <si>
    <t>3-7130</t>
  </si>
  <si>
    <t>Villa Cisneros</t>
  </si>
  <si>
    <t>4865 Wyoming Circle NE</t>
  </si>
  <si>
    <t>9713884964</t>
  </si>
  <si>
    <t>3-7155</t>
  </si>
  <si>
    <t>Little Sprouts Daycare &amp; Preschool</t>
  </si>
  <si>
    <t>6414 Whisper Creek Loop NE</t>
  </si>
  <si>
    <t>5038564512</t>
  </si>
  <si>
    <t>RF517783</t>
  </si>
  <si>
    <t>3-7221</t>
  </si>
  <si>
    <t>Busy Bee Daycare</t>
  </si>
  <si>
    <t>1203 Mickey Ln E</t>
  </si>
  <si>
    <t>Monmouth</t>
  </si>
  <si>
    <t>97361</t>
  </si>
  <si>
    <t>5038382336</t>
  </si>
  <si>
    <t>RF516787</t>
  </si>
  <si>
    <t>3-7229</t>
  </si>
  <si>
    <t>Yanet</t>
  </si>
  <si>
    <t>Mora</t>
  </si>
  <si>
    <t>3702 Oak Grove St</t>
  </si>
  <si>
    <t>9717160248</t>
  </si>
  <si>
    <t>RF517988</t>
  </si>
  <si>
    <t>3-7336</t>
  </si>
  <si>
    <t>St Mary Catholic School</t>
  </si>
  <si>
    <t>1066 N 6th Ave</t>
  </si>
  <si>
    <t>Stayton</t>
  </si>
  <si>
    <t>97383</t>
  </si>
  <si>
    <t>5037692718</t>
  </si>
  <si>
    <t>CC501950</t>
  </si>
  <si>
    <t>3-7393</t>
  </si>
  <si>
    <t>Cuidado Familiar</t>
  </si>
  <si>
    <t xml:space="preserve"> Emilia</t>
  </si>
  <si>
    <t>Lopez Ramirez</t>
  </si>
  <si>
    <t>555 Filbert St</t>
  </si>
  <si>
    <t>5039810475</t>
  </si>
  <si>
    <t>RF035818</t>
  </si>
  <si>
    <t>3-7394</t>
  </si>
  <si>
    <t>Kidco Head Start - Jefferson Center</t>
  </si>
  <si>
    <t>5413277924</t>
  </si>
  <si>
    <t>CC502797</t>
  </si>
  <si>
    <t>3-7471</t>
  </si>
  <si>
    <t>Chemeketa Child Development Center</t>
  </si>
  <si>
    <t>4000 Lancaster Dr NE Bldg 39</t>
  </si>
  <si>
    <t>5033995107</t>
  </si>
  <si>
    <t>CC000255</t>
  </si>
  <si>
    <t>3-7525</t>
  </si>
  <si>
    <t>Alvarenga</t>
  </si>
  <si>
    <t>1150 Knights Ct NE</t>
  </si>
  <si>
    <t>5037799915</t>
  </si>
  <si>
    <t>RF519821</t>
  </si>
  <si>
    <t>3-7533</t>
  </si>
  <si>
    <t>A Special Place</t>
  </si>
  <si>
    <t xml:space="preserve"> Matthew</t>
  </si>
  <si>
    <t>Pelinga</t>
  </si>
  <si>
    <t>252 Steelhammer Rd</t>
  </si>
  <si>
    <t>5038732296</t>
  </si>
  <si>
    <t>CF051982</t>
  </si>
  <si>
    <t>3-7693</t>
  </si>
  <si>
    <t>Malov</t>
  </si>
  <si>
    <t>4377 Raccoon Ave NE</t>
  </si>
  <si>
    <t>5033907907</t>
  </si>
  <si>
    <t>RF036040</t>
  </si>
  <si>
    <t>3-7763</t>
  </si>
  <si>
    <t>Teri Lopes Daycare</t>
  </si>
  <si>
    <t>Lopes</t>
  </si>
  <si>
    <t>4255 Jackpine St NE</t>
  </si>
  <si>
    <t>5035805034</t>
  </si>
  <si>
    <t>RF054536</t>
  </si>
  <si>
    <t>3-7787</t>
  </si>
  <si>
    <t>Adorable Treasures Childcare</t>
  </si>
  <si>
    <t xml:space="preserve"> Tiffany</t>
  </si>
  <si>
    <t>Meyer</t>
  </si>
  <si>
    <t>676 SW Tamarack Ct</t>
  </si>
  <si>
    <t>9712372228</t>
  </si>
  <si>
    <t>RF518271</t>
  </si>
  <si>
    <t>3-7876</t>
  </si>
  <si>
    <t>1307 Heritage Loop</t>
  </si>
  <si>
    <t>5038718748</t>
  </si>
  <si>
    <t>RF518164</t>
  </si>
  <si>
    <t>3-7972</t>
  </si>
  <si>
    <t>Ana Ayala Banuelos</t>
  </si>
  <si>
    <t>Ayala Banuelos</t>
  </si>
  <si>
    <t>1440 Kevin Ct</t>
  </si>
  <si>
    <t>5038414111</t>
  </si>
  <si>
    <t>CF502782</t>
  </si>
  <si>
    <t>3-7989</t>
  </si>
  <si>
    <t>Leon-Torres</t>
  </si>
  <si>
    <t>2450 Carleton Way NE</t>
  </si>
  <si>
    <t>5033630285</t>
  </si>
  <si>
    <t>RF058448</t>
  </si>
  <si>
    <t>3-7991</t>
  </si>
  <si>
    <t>Jenny's Jesters</t>
  </si>
  <si>
    <t>Byrne</t>
  </si>
  <si>
    <t>535 Greencrest St NE</t>
  </si>
  <si>
    <t>5039994254</t>
  </si>
  <si>
    <t>RF024633</t>
  </si>
  <si>
    <t>3-8091</t>
  </si>
  <si>
    <t>Queen's Daycare</t>
  </si>
  <si>
    <t>Queen</t>
  </si>
  <si>
    <t>5434 Middlecrest Ct S</t>
  </si>
  <si>
    <t>5035106572</t>
  </si>
  <si>
    <t>RF056223</t>
  </si>
  <si>
    <t>3-8098</t>
  </si>
  <si>
    <t>Caterpillar Clubhouse</t>
  </si>
  <si>
    <t>Standlee</t>
  </si>
  <si>
    <t>4231 Marmot Ct NE</t>
  </si>
  <si>
    <t>5037982350</t>
  </si>
  <si>
    <t>CF500960</t>
  </si>
  <si>
    <t>3-8113</t>
  </si>
  <si>
    <t>123 Preschool</t>
  </si>
  <si>
    <t xml:space="preserve"> D'Ann</t>
  </si>
  <si>
    <t>Berrien</t>
  </si>
  <si>
    <t>165 Friendship Ave SE</t>
  </si>
  <si>
    <t>5035590092</t>
  </si>
  <si>
    <t>CF501616</t>
  </si>
  <si>
    <t>3-8152</t>
  </si>
  <si>
    <t xml:space="preserve"> Sherylyn</t>
  </si>
  <si>
    <t>Racicot</t>
  </si>
  <si>
    <t>2921 NE Evans Street</t>
  </si>
  <si>
    <t>81</t>
  </si>
  <si>
    <t>5417335501</t>
  </si>
  <si>
    <t>3-8153</t>
  </si>
  <si>
    <t>6424 Fruitland Rd NE</t>
  </si>
  <si>
    <t>5033627162</t>
  </si>
  <si>
    <t>RF013016</t>
  </si>
  <si>
    <t>3-8232</t>
  </si>
  <si>
    <t>Amy Arrington</t>
  </si>
  <si>
    <t>Arrington</t>
  </si>
  <si>
    <t>1357 Jodi Dr</t>
  </si>
  <si>
    <t>5038737092</t>
  </si>
  <si>
    <t>RF032204</t>
  </si>
  <si>
    <t>3-8241</t>
  </si>
  <si>
    <t>St John Lutheran School</t>
  </si>
  <si>
    <t>1350 Court St NE</t>
  </si>
  <si>
    <t>5035880171</t>
  </si>
  <si>
    <t>CC000685</t>
  </si>
  <si>
    <t>3-8248</t>
  </si>
  <si>
    <t>Shkopu</t>
  </si>
  <si>
    <t>1983 Hardcastle Ave</t>
  </si>
  <si>
    <t>5039816546</t>
  </si>
  <si>
    <t>RF058927</t>
  </si>
  <si>
    <t>3-8269</t>
  </si>
  <si>
    <t>Head Start of Yamhill County-Sheridan</t>
  </si>
  <si>
    <t>1500 W Main St</t>
  </si>
  <si>
    <t>5038433525</t>
  </si>
  <si>
    <t>CC501587</t>
  </si>
  <si>
    <t>3-8281</t>
  </si>
  <si>
    <t>Leopold</t>
  </si>
  <si>
    <t>1152 Harritt Dr</t>
  </si>
  <si>
    <t>5039909029</t>
  </si>
  <si>
    <t>RF519048</t>
  </si>
  <si>
    <t>3-8301</t>
  </si>
  <si>
    <t xml:space="preserve"> Cherilee</t>
  </si>
  <si>
    <t>Moon</t>
  </si>
  <si>
    <t>478 SW Westview Dr</t>
  </si>
  <si>
    <t>5034720288</t>
  </si>
  <si>
    <t>RF031285</t>
  </si>
  <si>
    <t>3-8337</t>
  </si>
  <si>
    <t>Salem Child Development Center - Sumpter</t>
  </si>
  <si>
    <t>525 Rockwood St SE</t>
  </si>
  <si>
    <t>9715999442</t>
  </si>
  <si>
    <t>CC000615</t>
  </si>
  <si>
    <t>3-8433</t>
  </si>
  <si>
    <t>Salem Child Development - Gubser</t>
  </si>
  <si>
    <t>6610 14th Ave NE</t>
  </si>
  <si>
    <t>CC001053</t>
  </si>
  <si>
    <t>3-8500</t>
  </si>
  <si>
    <t>Adventures Unlimited, Inc</t>
  </si>
  <si>
    <t>669 Vista Ave SE</t>
  </si>
  <si>
    <t>97302-3246</t>
  </si>
  <si>
    <t>5033991756</t>
  </si>
  <si>
    <t>CC502774</t>
  </si>
  <si>
    <t>3-8520</t>
  </si>
  <si>
    <t>Venecia</t>
  </si>
  <si>
    <t>1063 23rd Street</t>
  </si>
  <si>
    <t>5035105661</t>
  </si>
  <si>
    <t>3-8546</t>
  </si>
  <si>
    <t>Head Start of Yamhill County McMinnville Center</t>
  </si>
  <si>
    <t>813 NE 2nd St</t>
  </si>
  <si>
    <t>5038830076</t>
  </si>
  <si>
    <t>CC501474</t>
  </si>
  <si>
    <t>3-8586</t>
  </si>
  <si>
    <t>4163 Vernon Street NE</t>
  </si>
  <si>
    <t>5034634930</t>
  </si>
  <si>
    <t>3-8689</t>
  </si>
  <si>
    <t xml:space="preserve">  Renee</t>
  </si>
  <si>
    <t>Andersen</t>
  </si>
  <si>
    <t>792 Cummings Ln N</t>
  </si>
  <si>
    <t>5035517609</t>
  </si>
  <si>
    <t>RF053783</t>
  </si>
  <si>
    <t>3-8765</t>
  </si>
  <si>
    <t xml:space="preserve"> Arcelia</t>
  </si>
  <si>
    <t>Castaneda Morales</t>
  </si>
  <si>
    <t>4627 Adobe St SE</t>
  </si>
  <si>
    <t>5035088816</t>
  </si>
  <si>
    <t>RF522522</t>
  </si>
  <si>
    <t>3-8772</t>
  </si>
  <si>
    <t>YMCA Child Development Center</t>
  </si>
  <si>
    <t>685 Court St NE</t>
  </si>
  <si>
    <t>5035819622</t>
  </si>
  <si>
    <t>CC002233</t>
  </si>
  <si>
    <t>3-8808</t>
  </si>
  <si>
    <t>Salem Child Development Center - Pringle</t>
  </si>
  <si>
    <t>5500 Reed LN SE</t>
  </si>
  <si>
    <t>5035094272</t>
  </si>
  <si>
    <t>CC001049</t>
  </si>
  <si>
    <t>3-8940</t>
  </si>
  <si>
    <t>Bear Hugs Child Development Center</t>
  </si>
  <si>
    <t>615 E 15th St</t>
  </si>
  <si>
    <t>5035654220</t>
  </si>
  <si>
    <t>CC001445</t>
  </si>
  <si>
    <t>3-9080</t>
  </si>
  <si>
    <t>Community Action Head Start - Cascade Site</t>
  </si>
  <si>
    <t>574 N 11th St</t>
  </si>
  <si>
    <t>Aumsville</t>
  </si>
  <si>
    <t>97325</t>
  </si>
  <si>
    <t>5037496961</t>
  </si>
  <si>
    <t>CC503428</t>
  </si>
  <si>
    <t>3-9085</t>
  </si>
  <si>
    <t>Kids on the Block Wascher</t>
  </si>
  <si>
    <t>7th St Extention</t>
  </si>
  <si>
    <t>3-9213</t>
  </si>
  <si>
    <t>Kathy's Korner Childcare</t>
  </si>
  <si>
    <t>Kibby</t>
  </si>
  <si>
    <t>5495 Valview Dr SE</t>
  </si>
  <si>
    <t>5037434353</t>
  </si>
  <si>
    <t>CF500993</t>
  </si>
  <si>
    <t>3-9260</t>
  </si>
  <si>
    <t>Creative Kids Learning Center</t>
  </si>
  <si>
    <t>596 Evans Ave N</t>
  </si>
  <si>
    <t>5034630582</t>
  </si>
  <si>
    <t>CC052381</t>
  </si>
  <si>
    <t>3-9380</t>
  </si>
  <si>
    <t>Jodi's Daycare</t>
  </si>
  <si>
    <t xml:space="preserve"> Jodi</t>
  </si>
  <si>
    <t>3605 SE Locks RD</t>
  </si>
  <si>
    <t>Dayton</t>
  </si>
  <si>
    <t>97114</t>
  </si>
  <si>
    <t>5038648309</t>
  </si>
  <si>
    <t>RF522542</t>
  </si>
  <si>
    <t>3-9425</t>
  </si>
  <si>
    <t>Mary's Home Daycare</t>
  </si>
  <si>
    <t>4931 Countryside Dr NE</t>
  </si>
  <si>
    <t>5033903556</t>
  </si>
  <si>
    <t>RF024668</t>
  </si>
  <si>
    <t>3-9491</t>
  </si>
  <si>
    <t>Sunshine Kids Daycare</t>
  </si>
  <si>
    <t>Towers</t>
  </si>
  <si>
    <t>520 Serge Ln NE</t>
  </si>
  <si>
    <t>5033914786</t>
  </si>
  <si>
    <t>RF518686</t>
  </si>
  <si>
    <t>3-9522</t>
  </si>
  <si>
    <t>Community Action Head Start Buena Crest Site</t>
  </si>
  <si>
    <t>8485 River Rd NE</t>
  </si>
  <si>
    <t>5034634636</t>
  </si>
  <si>
    <t>CC002171</t>
  </si>
  <si>
    <t>3-9564</t>
  </si>
  <si>
    <t>4803 Future Rd NE</t>
  </si>
  <si>
    <t>5038843151</t>
  </si>
  <si>
    <t>RF522597</t>
  </si>
  <si>
    <t>3-9616</t>
  </si>
  <si>
    <t>Garcia</t>
  </si>
  <si>
    <t>841 Taylor St</t>
  </si>
  <si>
    <t>Gervais</t>
  </si>
  <si>
    <t>97026</t>
  </si>
  <si>
    <t>5036890451</t>
  </si>
  <si>
    <t>RF521279</t>
  </si>
  <si>
    <t>3-9629</t>
  </si>
  <si>
    <t>Jen's Early Learning Center</t>
  </si>
  <si>
    <t xml:space="preserve"> Jenifer</t>
  </si>
  <si>
    <t>3667 Peck Avenue SE</t>
  </si>
  <si>
    <t>5035074133</t>
  </si>
  <si>
    <t>3-9637</t>
  </si>
  <si>
    <t>Little Wonders Childcare</t>
  </si>
  <si>
    <t>3322 Bluff Ave SE</t>
  </si>
  <si>
    <t>5039306484</t>
  </si>
  <si>
    <t>RF012714</t>
  </si>
  <si>
    <t>3-9643</t>
  </si>
  <si>
    <t>Creative Learning Center</t>
  </si>
  <si>
    <t>1785 N Front St</t>
  </si>
  <si>
    <t>5039806135</t>
  </si>
  <si>
    <t>CC001601</t>
  </si>
  <si>
    <t>3-9724</t>
  </si>
  <si>
    <t>Kids on the Block/ Grand Haven</t>
  </si>
  <si>
    <t>3200 NE McDonald Ln</t>
  </si>
  <si>
    <t>3-9738</t>
  </si>
  <si>
    <t>Kotenko</t>
  </si>
  <si>
    <t>5424 Landon St SE</t>
  </si>
  <si>
    <t>9712187194</t>
  </si>
  <si>
    <t>RF057303</t>
  </si>
  <si>
    <t>3-9793</t>
  </si>
  <si>
    <t>Grandma's House Child Care</t>
  </si>
  <si>
    <t>Caldera</t>
  </si>
  <si>
    <t>225 Independence Way</t>
  </si>
  <si>
    <t>5038370141</t>
  </si>
  <si>
    <t>CF501895</t>
  </si>
  <si>
    <t>3-9976</t>
  </si>
  <si>
    <t xml:space="preserve"> Sujey</t>
  </si>
  <si>
    <t>Sanchez Alcaraz</t>
  </si>
  <si>
    <t>3778 Hawthorne Ave NE</t>
  </si>
  <si>
    <t>5039994364</t>
  </si>
  <si>
    <t>RF521418</t>
  </si>
  <si>
    <t>3-9987</t>
  </si>
  <si>
    <t>McQuary</t>
  </si>
  <si>
    <t>825 14th St</t>
  </si>
  <si>
    <t>5038643677</t>
  </si>
  <si>
    <t>RF052703</t>
  </si>
  <si>
    <t>3-100</t>
  </si>
  <si>
    <t>Nana's Day Care</t>
  </si>
  <si>
    <t>751 E Street</t>
  </si>
  <si>
    <t>5036062155</t>
  </si>
  <si>
    <t>3-10021</t>
  </si>
  <si>
    <t>Lisa's Little Learning Friends</t>
  </si>
  <si>
    <t>4013 Lucille Ave SE</t>
  </si>
  <si>
    <t>5033643520</t>
  </si>
  <si>
    <t>CF500833</t>
  </si>
  <si>
    <t>3-10073</t>
  </si>
  <si>
    <t xml:space="preserve"> Tami</t>
  </si>
  <si>
    <t>Dettwyler</t>
  </si>
  <si>
    <t>6561 Brush Creek Dr</t>
  </si>
  <si>
    <t>5038732750</t>
  </si>
  <si>
    <t>RF008098</t>
  </si>
  <si>
    <t>3-10091</t>
  </si>
  <si>
    <t>Lil'Sprouts Childcare</t>
  </si>
  <si>
    <t>1085 Pollyanne Ave SE</t>
  </si>
  <si>
    <t>5039318866</t>
  </si>
  <si>
    <t>CF052104</t>
  </si>
  <si>
    <t>3-10143</t>
  </si>
  <si>
    <t>Lancaster Learning Center</t>
  </si>
  <si>
    <t>3925 Rich Dr NE</t>
  </si>
  <si>
    <t>5033644723</t>
  </si>
  <si>
    <t>CC501354</t>
  </si>
  <si>
    <t>3-1017</t>
  </si>
  <si>
    <t>Rosy's Day Care</t>
  </si>
  <si>
    <t>Mendoza Bogarin</t>
  </si>
  <si>
    <t>4374 Falcon View Way NE Apt 104</t>
  </si>
  <si>
    <t>97305-2297</t>
  </si>
  <si>
    <t>9713380990</t>
  </si>
  <si>
    <t>RF522921</t>
  </si>
  <si>
    <t>3-10193</t>
  </si>
  <si>
    <t>Family Building Blocks At Chelseas Pl</t>
  </si>
  <si>
    <t>2425 Lancaster Dr NE</t>
  </si>
  <si>
    <t>97305-1220</t>
  </si>
  <si>
    <t>5035662132</t>
  </si>
  <si>
    <t>CC052007</t>
  </si>
  <si>
    <t>3-1029</t>
  </si>
  <si>
    <t>Magda's Day Care</t>
  </si>
  <si>
    <t xml:space="preserve"> Magda</t>
  </si>
  <si>
    <t>Barber</t>
  </si>
  <si>
    <t>355 Miller St S</t>
  </si>
  <si>
    <t>5038819365</t>
  </si>
  <si>
    <t>RF516357</t>
  </si>
  <si>
    <t>3-10335</t>
  </si>
  <si>
    <t>Orozco</t>
  </si>
  <si>
    <t>1038 Western Ct</t>
  </si>
  <si>
    <t>5037793438</t>
  </si>
  <si>
    <t>RF518232</t>
  </si>
  <si>
    <t>3-10368</t>
  </si>
  <si>
    <t>Lauer's Little Flowers</t>
  </si>
  <si>
    <t>Lauer</t>
  </si>
  <si>
    <t>1023 Clay Street E</t>
  </si>
  <si>
    <t>5038381642</t>
  </si>
  <si>
    <t>3-10369</t>
  </si>
  <si>
    <t xml:space="preserve"> Gloria</t>
  </si>
  <si>
    <t>Cardenas</t>
  </si>
  <si>
    <t>385 Buchheit St</t>
  </si>
  <si>
    <t>5038459697</t>
  </si>
  <si>
    <t>RF517130</t>
  </si>
  <si>
    <t>3-10392</t>
  </si>
  <si>
    <t>Busy Bee's Daycare</t>
  </si>
  <si>
    <t xml:space="preserve"> Debbie</t>
  </si>
  <si>
    <t>Knupp</t>
  </si>
  <si>
    <t>4208 Ward Dr NE</t>
  </si>
  <si>
    <t>5038811541</t>
  </si>
  <si>
    <t>RF054188</t>
  </si>
  <si>
    <t>3-10410</t>
  </si>
  <si>
    <t>Boys &amp; Girls Club of Salem, Marion and Polk Counties - West Salem Branch</t>
  </si>
  <si>
    <t>925 Gerth Ave NW</t>
  </si>
  <si>
    <t>SA600471</t>
  </si>
  <si>
    <t>3-10411</t>
  </si>
  <si>
    <t>Gatica Lara</t>
  </si>
  <si>
    <t>696 Arleta Pl NE</t>
  </si>
  <si>
    <t>97303-4526</t>
  </si>
  <si>
    <t>5039548854</t>
  </si>
  <si>
    <t>RF518603</t>
  </si>
  <si>
    <t>3-10431</t>
  </si>
  <si>
    <t xml:space="preserve"> Cristina</t>
  </si>
  <si>
    <t>Gomez</t>
  </si>
  <si>
    <t>545 Lincoln St</t>
  </si>
  <si>
    <t>5038456319</t>
  </si>
  <si>
    <t>RF030848</t>
  </si>
  <si>
    <t>3-10504</t>
  </si>
  <si>
    <t>Buckle My Shoe</t>
  </si>
  <si>
    <t>Wagner</t>
  </si>
  <si>
    <t>207 S Washington St</t>
  </si>
  <si>
    <t>5038995344</t>
  </si>
  <si>
    <t>CF500932</t>
  </si>
  <si>
    <t>3-10539</t>
  </si>
  <si>
    <t>Five Acres Academy</t>
  </si>
  <si>
    <t>Olsen</t>
  </si>
  <si>
    <t>6729 Jacobe St NE</t>
  </si>
  <si>
    <t>5037983800</t>
  </si>
  <si>
    <t>CF501514</t>
  </si>
  <si>
    <t>3-1058</t>
  </si>
  <si>
    <t>Lil' Angels Daycare Too</t>
  </si>
  <si>
    <t xml:space="preserve"> Lauri</t>
  </si>
  <si>
    <t>Speelman</t>
  </si>
  <si>
    <t>776 SE Miller Ave</t>
  </si>
  <si>
    <t>5039104154</t>
  </si>
  <si>
    <t>CF051975</t>
  </si>
  <si>
    <t>3-10612</t>
  </si>
  <si>
    <t>Cruz Perez</t>
  </si>
  <si>
    <t>1043 E St</t>
  </si>
  <si>
    <t>5038389837</t>
  </si>
  <si>
    <t>RF519571</t>
  </si>
  <si>
    <t>3-10629</t>
  </si>
  <si>
    <t>McMinnville Montessori School</t>
  </si>
  <si>
    <t>1101 SE Brooks St</t>
  </si>
  <si>
    <t>5034345081</t>
  </si>
  <si>
    <t>CC001623</t>
  </si>
  <si>
    <t>3-10636</t>
  </si>
  <si>
    <t>Tiny Steps</t>
  </si>
  <si>
    <t xml:space="preserve"> Lindi</t>
  </si>
  <si>
    <t>Pampinella</t>
  </si>
  <si>
    <t>1536 Cedarcrest Ct S</t>
  </si>
  <si>
    <t>5037987157</t>
  </si>
  <si>
    <t>CF501793</t>
  </si>
  <si>
    <t>3-10734</t>
  </si>
  <si>
    <t>Adventist Beginning Courtesy Day Care/Preschool</t>
  </si>
  <si>
    <t>942 W Main St</t>
  </si>
  <si>
    <t>5038432967</t>
  </si>
  <si>
    <t>CC001423</t>
  </si>
  <si>
    <t>3-10833</t>
  </si>
  <si>
    <t>Martin</t>
  </si>
  <si>
    <t>310 NE Kings Valley Hwy Unit 160</t>
  </si>
  <si>
    <t>97338-9706</t>
  </si>
  <si>
    <t>5038846767</t>
  </si>
  <si>
    <t>RF006195</t>
  </si>
  <si>
    <t>3-10866</t>
  </si>
  <si>
    <t>Stepping Stones</t>
  </si>
  <si>
    <t xml:space="preserve"> Jayme</t>
  </si>
  <si>
    <t>Newman</t>
  </si>
  <si>
    <t>201 Hilltop Dr</t>
  </si>
  <si>
    <t>5033189838</t>
  </si>
  <si>
    <t>CF501107</t>
  </si>
  <si>
    <t>3-10869</t>
  </si>
  <si>
    <t>Willson House Child Development Center</t>
  </si>
  <si>
    <t>1625 Center St NE</t>
  </si>
  <si>
    <t>5033635812</t>
  </si>
  <si>
    <t>CC000673</t>
  </si>
  <si>
    <t>3-10874</t>
  </si>
  <si>
    <t>The Early Learning Center</t>
  </si>
  <si>
    <t>765 14th St NE</t>
  </si>
  <si>
    <t>5033914964</t>
  </si>
  <si>
    <t>CC052228</t>
  </si>
  <si>
    <t>3-10888</t>
  </si>
  <si>
    <t>BobbieJo's Daycare</t>
  </si>
  <si>
    <t xml:space="preserve"> BobbieJo</t>
  </si>
  <si>
    <t>Sanders</t>
  </si>
  <si>
    <t>1050 3rd St NW</t>
  </si>
  <si>
    <t>5039901071</t>
  </si>
  <si>
    <t>RF053651</t>
  </si>
  <si>
    <t>3-10905</t>
  </si>
  <si>
    <t>1228 7th St</t>
  </si>
  <si>
    <t>5038381566</t>
  </si>
  <si>
    <t>RF521200</t>
  </si>
  <si>
    <t>3-10954</t>
  </si>
  <si>
    <t>Court Street Christian Child Care Center</t>
  </si>
  <si>
    <t>1699 Court St NE</t>
  </si>
  <si>
    <t>5035813101</t>
  </si>
  <si>
    <t>CC000102</t>
  </si>
  <si>
    <t>3-10999</t>
  </si>
  <si>
    <t>Learning With Fun</t>
  </si>
  <si>
    <t>Zielinski</t>
  </si>
  <si>
    <t>6491 Sandwedge Ct NE</t>
  </si>
  <si>
    <t>5033933787</t>
  </si>
  <si>
    <t>RF029307</t>
  </si>
  <si>
    <t>3-110</t>
  </si>
  <si>
    <t>Olivia's Daycare</t>
  </si>
  <si>
    <t xml:space="preserve"> Olivia</t>
  </si>
  <si>
    <t>Rodriguez Torres</t>
  </si>
  <si>
    <t>3936 Lindsey Ave</t>
  </si>
  <si>
    <t>Hubbard</t>
  </si>
  <si>
    <t>97032</t>
  </si>
  <si>
    <t>5039822069</t>
  </si>
  <si>
    <t>RF057609</t>
  </si>
  <si>
    <t>3-11131</t>
  </si>
  <si>
    <t>Cathy's Four Corners Daycare</t>
  </si>
  <si>
    <t>Toney Briles</t>
  </si>
  <si>
    <t>4175 Beck Ave SE</t>
  </si>
  <si>
    <t>5033919017</t>
  </si>
  <si>
    <t>RF029386</t>
  </si>
  <si>
    <t>3-11333</t>
  </si>
  <si>
    <t>Boys &amp; Girls Club of Salem, Marion and Polk Counties - Keizer Branch</t>
  </si>
  <si>
    <t>4840 Noren Ave NE</t>
  </si>
  <si>
    <t>SA600469</t>
  </si>
  <si>
    <t>3-11351</t>
  </si>
  <si>
    <t>Boys &amp; Girls Club of Salem, Marion and Polk Counties - Knudson Branch</t>
  </si>
  <si>
    <t>1395 Summer St NE</t>
  </si>
  <si>
    <t>SA600063</t>
  </si>
  <si>
    <t>3-11480</t>
  </si>
  <si>
    <t xml:space="preserve"> Blanca</t>
  </si>
  <si>
    <t>3946 Pacific Cir</t>
  </si>
  <si>
    <t>5039813973</t>
  </si>
  <si>
    <t>RF518740</t>
  </si>
  <si>
    <t>3-11527</t>
  </si>
  <si>
    <t xml:space="preserve"> Margarita</t>
  </si>
  <si>
    <t>3033 Stortz Ave NE</t>
  </si>
  <si>
    <t>5035853553</t>
  </si>
  <si>
    <t>RF053473</t>
  </si>
  <si>
    <t>3-11622</t>
  </si>
  <si>
    <t>Linda's Childcare</t>
  </si>
  <si>
    <t>Evans</t>
  </si>
  <si>
    <t>1324 Tierra Dr NE</t>
  </si>
  <si>
    <t>5035819522</t>
  </si>
  <si>
    <t>CF500721</t>
  </si>
  <si>
    <t>3-11628</t>
  </si>
  <si>
    <t xml:space="preserve"> Shawna</t>
  </si>
  <si>
    <t>Dedek</t>
  </si>
  <si>
    <t>496 Glacier Way S</t>
  </si>
  <si>
    <t>5039990197</t>
  </si>
  <si>
    <t>RF057070</t>
  </si>
  <si>
    <t>3-1169</t>
  </si>
  <si>
    <t>Juego y Aprendo Guarderia</t>
  </si>
  <si>
    <t xml:space="preserve"> Carolina</t>
  </si>
  <si>
    <t>Alvarez Rodriguez</t>
  </si>
  <si>
    <t>4756 Drew St NE</t>
  </si>
  <si>
    <t>5034638587</t>
  </si>
  <si>
    <t>CF501121</t>
  </si>
  <si>
    <t>3-11717</t>
  </si>
  <si>
    <t>Mrs. Houghton's Gingersnaps Child Care and Playschool</t>
  </si>
  <si>
    <t>Houghton</t>
  </si>
  <si>
    <t>954 Cascade Dr NW</t>
  </si>
  <si>
    <t>5035666562</t>
  </si>
  <si>
    <t>CF501789</t>
  </si>
  <si>
    <t>3-11721</t>
  </si>
  <si>
    <t>Brenda's Little Ones</t>
  </si>
  <si>
    <t>Sampson</t>
  </si>
  <si>
    <t>587 49th Ave SE</t>
  </si>
  <si>
    <t>5039302804</t>
  </si>
  <si>
    <t>CF501041</t>
  </si>
  <si>
    <t>3-11905</t>
  </si>
  <si>
    <t>Gaby's Daycare</t>
  </si>
  <si>
    <t>Topete</t>
  </si>
  <si>
    <t>647 Hawthorne Ave NE</t>
  </si>
  <si>
    <t>5033636636</t>
  </si>
  <si>
    <t>CF501176</t>
  </si>
  <si>
    <t>3-11907</t>
  </si>
  <si>
    <t xml:space="preserve"> Tanja</t>
  </si>
  <si>
    <t>5325 Whipplewood Ave SE</t>
  </si>
  <si>
    <t>5033998712</t>
  </si>
  <si>
    <t>RF025426</t>
  </si>
  <si>
    <t>3-12013</t>
  </si>
  <si>
    <t xml:space="preserve"> Maria Angelica</t>
  </si>
  <si>
    <t>Mercado Perez</t>
  </si>
  <si>
    <t>849 Hawthorne Avenue NE</t>
  </si>
  <si>
    <t>5035692040</t>
  </si>
  <si>
    <t>3-12244</t>
  </si>
  <si>
    <t>Mindi's Family Child Care</t>
  </si>
  <si>
    <t xml:space="preserve"> Mindi</t>
  </si>
  <si>
    <t>Eckelman</t>
  </si>
  <si>
    <t>5586 Fruitland Road NE</t>
  </si>
  <si>
    <t>5035804410</t>
  </si>
  <si>
    <t>3-12256</t>
  </si>
  <si>
    <t>Community Action Early Head Start/Head Start - Dallas Site</t>
  </si>
  <si>
    <t>336 SW River Dr</t>
  </si>
  <si>
    <t>5036236648</t>
  </si>
  <si>
    <t>CC052134</t>
  </si>
  <si>
    <t>3-12413</t>
  </si>
  <si>
    <t>Lisa's Daycare</t>
  </si>
  <si>
    <t>Greaves</t>
  </si>
  <si>
    <t>1343 Heritage Loop</t>
  </si>
  <si>
    <t>5038719785</t>
  </si>
  <si>
    <t>RF035599</t>
  </si>
  <si>
    <t>3-12420</t>
  </si>
  <si>
    <t>St Mark Child Development Center</t>
  </si>
  <si>
    <t>790 Marion St NE</t>
  </si>
  <si>
    <t>5035880141</t>
  </si>
  <si>
    <t>CC000872</t>
  </si>
  <si>
    <t>3-12482</t>
  </si>
  <si>
    <t>Riley</t>
  </si>
  <si>
    <t>193 NW Alpine St</t>
  </si>
  <si>
    <t>5035503844</t>
  </si>
  <si>
    <t>RF019409</t>
  </si>
  <si>
    <t>3-12501</t>
  </si>
  <si>
    <t>Open Bible Learning Center</t>
  </si>
  <si>
    <t>1605 N College St</t>
  </si>
  <si>
    <t>97132-9108</t>
  </si>
  <si>
    <t>5035384470</t>
  </si>
  <si>
    <t>CC001254</t>
  </si>
  <si>
    <t>3-12550</t>
  </si>
  <si>
    <t>Raquel's Child Care</t>
  </si>
  <si>
    <t xml:space="preserve"> Raquel</t>
  </si>
  <si>
    <t>Cinta</t>
  </si>
  <si>
    <t>620 NE 14th St</t>
  </si>
  <si>
    <t>9717164146</t>
  </si>
  <si>
    <t>CF501331</t>
  </si>
  <si>
    <t>3-12551</t>
  </si>
  <si>
    <t>Salem Academy Early Education Program</t>
  </si>
  <si>
    <t>942 Lancaster Dr NE</t>
  </si>
  <si>
    <t>5033708488</t>
  </si>
  <si>
    <t>CC002108</t>
  </si>
  <si>
    <t>3-12647</t>
  </si>
  <si>
    <t>Lil' Dreamers Childcare</t>
  </si>
  <si>
    <t xml:space="preserve"> Diana</t>
  </si>
  <si>
    <t>Fernamburg</t>
  </si>
  <si>
    <t>825 Apple Blossom Ave NE</t>
  </si>
  <si>
    <t>5035813836</t>
  </si>
  <si>
    <t>RF032543</t>
  </si>
  <si>
    <t>3-12697</t>
  </si>
  <si>
    <t>Salem Keizer School District-Bethel Head Start</t>
  </si>
  <si>
    <t>6580 State St</t>
  </si>
  <si>
    <t>5033993131</t>
  </si>
  <si>
    <t>CC502846</t>
  </si>
  <si>
    <t>3-12714</t>
  </si>
  <si>
    <t>Natty's Home Child Care</t>
  </si>
  <si>
    <t>Hafferkamp</t>
  </si>
  <si>
    <t>865 Fran St SE</t>
  </si>
  <si>
    <t>5037637135</t>
  </si>
  <si>
    <t>RF018900</t>
  </si>
  <si>
    <t>3-12724</t>
  </si>
  <si>
    <t>Arce's Day Care</t>
  </si>
  <si>
    <t>Contreras Hernandez</t>
  </si>
  <si>
    <t>454 Stark St</t>
  </si>
  <si>
    <t>5039829751</t>
  </si>
  <si>
    <t>CF502653</t>
  </si>
  <si>
    <t>3-12761</t>
  </si>
  <si>
    <t>Hudspeth</t>
  </si>
  <si>
    <t>1325 SW Maple St</t>
  </si>
  <si>
    <t>5038314960</t>
  </si>
  <si>
    <t>RF052215</t>
  </si>
  <si>
    <t>3-12889</t>
  </si>
  <si>
    <t>Zholnerovich</t>
  </si>
  <si>
    <t>625 Blair Ct NE</t>
  </si>
  <si>
    <t>5033152492</t>
  </si>
  <si>
    <t>RF057371</t>
  </si>
  <si>
    <t>3-12926</t>
  </si>
  <si>
    <t>Kimberly's Kids Daycare</t>
  </si>
  <si>
    <t>Audova</t>
  </si>
  <si>
    <t>1022 N Madison St</t>
  </si>
  <si>
    <t>5037144288</t>
  </si>
  <si>
    <t>CF501211</t>
  </si>
  <si>
    <t>3-12960</t>
  </si>
  <si>
    <t>Kibbey</t>
  </si>
  <si>
    <t>493 SE Washington St</t>
  </si>
  <si>
    <t>5036235059</t>
  </si>
  <si>
    <t>RF052180</t>
  </si>
  <si>
    <t>3-13002</t>
  </si>
  <si>
    <t>Island Adventures Preschool &amp; Child Care I</t>
  </si>
  <si>
    <t xml:space="preserve"> Autumn</t>
  </si>
  <si>
    <t>4633 Indigo St NE</t>
  </si>
  <si>
    <t>5035813273</t>
  </si>
  <si>
    <t>CF052093</t>
  </si>
  <si>
    <t>3-13170</t>
  </si>
  <si>
    <t>Discovery Palace Daycare</t>
  </si>
  <si>
    <t xml:space="preserve"> Justine</t>
  </si>
  <si>
    <t>Christensen</t>
  </si>
  <si>
    <t>4252 Bison Ct NE</t>
  </si>
  <si>
    <t>5039676023</t>
  </si>
  <si>
    <t>RF518960</t>
  </si>
  <si>
    <t>3-13338</t>
  </si>
  <si>
    <t>Becki and Carolyn's Preschool/Daycare</t>
  </si>
  <si>
    <t xml:space="preserve"> Carolyn Matthews</t>
  </si>
  <si>
    <t>Becki Kosack</t>
  </si>
  <si>
    <t>4036 Marcus Ct NE</t>
  </si>
  <si>
    <t>5032691973</t>
  </si>
  <si>
    <t>CF051998</t>
  </si>
  <si>
    <t>3-13439</t>
  </si>
  <si>
    <t>St James School Extended Care</t>
  </si>
  <si>
    <t>206 NE Kirby St</t>
  </si>
  <si>
    <t>5034722661</t>
  </si>
  <si>
    <t>CC001483</t>
  </si>
  <si>
    <t>3-13443</t>
  </si>
  <si>
    <t>Community Action Head Start - Center St/ Outreach Site</t>
  </si>
  <si>
    <t>2395 Center St NE</t>
  </si>
  <si>
    <t>5039908633</t>
  </si>
  <si>
    <t>CC501973</t>
  </si>
  <si>
    <t>3-13449</t>
  </si>
  <si>
    <t>Salem-Keizer Preschools - Lee Elementary site</t>
  </si>
  <si>
    <t>5650 Venice Avenue SE</t>
  </si>
  <si>
    <t>3-13500</t>
  </si>
  <si>
    <t>Creative Hands Childcare</t>
  </si>
  <si>
    <t>564 SE Cypress Ave</t>
  </si>
  <si>
    <t>5037511345</t>
  </si>
  <si>
    <t>CF501899</t>
  </si>
  <si>
    <t>3-13515</t>
  </si>
  <si>
    <t>Hermens</t>
  </si>
  <si>
    <t>1407 NE 2nd Ct</t>
  </si>
  <si>
    <t>5034721205</t>
  </si>
  <si>
    <t>RF014782</t>
  </si>
  <si>
    <t>3-13587</t>
  </si>
  <si>
    <t>Crosson</t>
  </si>
  <si>
    <t>5251 Kali Ave SE</t>
  </si>
  <si>
    <t>5036896665</t>
  </si>
  <si>
    <t>RF520842</t>
  </si>
  <si>
    <t>3-13706</t>
  </si>
  <si>
    <t>Montessori Discovery Center</t>
  </si>
  <si>
    <t>1055 Electric Ave SE</t>
  </si>
  <si>
    <t>97302-2157</t>
  </si>
  <si>
    <t>5033713415</t>
  </si>
  <si>
    <t>CC502925</t>
  </si>
  <si>
    <t>3-13712</t>
  </si>
  <si>
    <t>Pooh and Friends Childcare and Preschool</t>
  </si>
  <si>
    <t>Tosi</t>
  </si>
  <si>
    <t>483 Juedes Ave N</t>
  </si>
  <si>
    <t>5033040164</t>
  </si>
  <si>
    <t>CF502026</t>
  </si>
  <si>
    <t>3-13868</t>
  </si>
  <si>
    <t>Little Country Tykes Child Care</t>
  </si>
  <si>
    <t xml:space="preserve"> Michele</t>
  </si>
  <si>
    <t>Lindquist</t>
  </si>
  <si>
    <t>7194 River Rd NE</t>
  </si>
  <si>
    <t>5033905181</t>
  </si>
  <si>
    <t>CF501496</t>
  </si>
  <si>
    <t>3-1390</t>
  </si>
  <si>
    <t>Krystal's Child Care</t>
  </si>
  <si>
    <t xml:space="preserve"> Krystal</t>
  </si>
  <si>
    <t>Turley</t>
  </si>
  <si>
    <t>976 E 15th St</t>
  </si>
  <si>
    <t>9712374737</t>
  </si>
  <si>
    <t>CF502119</t>
  </si>
  <si>
    <t>3-13900</t>
  </si>
  <si>
    <t>Judy's Daycare</t>
  </si>
  <si>
    <t>Stickley</t>
  </si>
  <si>
    <t>2073 Lone Fir Ct SE</t>
  </si>
  <si>
    <t>5035851277</t>
  </si>
  <si>
    <t>RF012733</t>
  </si>
  <si>
    <t>3-13963</t>
  </si>
  <si>
    <t>Concordia Early Childhood Care &amp; Education Center</t>
  </si>
  <si>
    <t>4611 Lancaster Dr NE</t>
  </si>
  <si>
    <t>5034850899</t>
  </si>
  <si>
    <t>CC501912</t>
  </si>
  <si>
    <t>3-14025</t>
  </si>
  <si>
    <t>Cindy's Kids</t>
  </si>
  <si>
    <t>4742 Serra Ct NE</t>
  </si>
  <si>
    <t>5034091243</t>
  </si>
  <si>
    <t>CF051967</t>
  </si>
  <si>
    <t>3-14050</t>
  </si>
  <si>
    <t>Salem Child Development - Liberty</t>
  </si>
  <si>
    <t>4871 Liberty Rd S</t>
  </si>
  <si>
    <t>5033917179</t>
  </si>
  <si>
    <t>CC001205</t>
  </si>
  <si>
    <t>3-14093</t>
  </si>
  <si>
    <t>Tami's Little Friends</t>
  </si>
  <si>
    <t>Erickson-Rychener</t>
  </si>
  <si>
    <t>1900 Valeri DR</t>
  </si>
  <si>
    <t>5038043952</t>
  </si>
  <si>
    <t>CF502100</t>
  </si>
  <si>
    <t>3-14193</t>
  </si>
  <si>
    <t>Community Action Head Start - Kroc Center</t>
  </si>
  <si>
    <t>1865 Bill Frey Dr NE</t>
  </si>
  <si>
    <t>5037984824</t>
  </si>
  <si>
    <t>CC503217</t>
  </si>
  <si>
    <t>3-14222</t>
  </si>
  <si>
    <t>Little Angels Preschool and Daycare</t>
  </si>
  <si>
    <t xml:space="preserve"> Agar</t>
  </si>
  <si>
    <t>Cancino</t>
  </si>
  <si>
    <t>1125 Eagle Dr</t>
  </si>
  <si>
    <t>5039843930</t>
  </si>
  <si>
    <t>RF053731</t>
  </si>
  <si>
    <t>3-1425</t>
  </si>
  <si>
    <t>River Road Learning Tree Day School</t>
  </si>
  <si>
    <t>2955 River Rd S</t>
  </si>
  <si>
    <t>5035894313</t>
  </si>
  <si>
    <t>CC052377</t>
  </si>
  <si>
    <t>3-14270</t>
  </si>
  <si>
    <t>Making Memories Childcare</t>
  </si>
  <si>
    <t xml:space="preserve"> Charmayne</t>
  </si>
  <si>
    <t>Bowling</t>
  </si>
  <si>
    <t>1436 Goldcrest Ave NW</t>
  </si>
  <si>
    <t>97304-2008</t>
  </si>
  <si>
    <t>5035851122</t>
  </si>
  <si>
    <t>CF501081</t>
  </si>
  <si>
    <t>3-14308</t>
  </si>
  <si>
    <t>Priscilla's Daycare and Preschool</t>
  </si>
  <si>
    <t xml:space="preserve"> Priscilla</t>
  </si>
  <si>
    <t>1978 Gable Ct NE</t>
  </si>
  <si>
    <t>5038104554</t>
  </si>
  <si>
    <t>RF056141</t>
  </si>
  <si>
    <t>3-14312</t>
  </si>
  <si>
    <t>OCDC Independence Early Childhood Care and Education Center</t>
  </si>
  <si>
    <t>535 G St</t>
  </si>
  <si>
    <t>5038382745</t>
  </si>
  <si>
    <t>CC052102</t>
  </si>
  <si>
    <t>3-14313</t>
  </si>
  <si>
    <t>Kim's House Childcare</t>
  </si>
  <si>
    <t>Getman</t>
  </si>
  <si>
    <t>100 E 9th St</t>
  </si>
  <si>
    <t>5033189785</t>
  </si>
  <si>
    <t>RF029908</t>
  </si>
  <si>
    <t>3-14520</t>
  </si>
  <si>
    <t>Grandma's Lil Farm</t>
  </si>
  <si>
    <t xml:space="preserve"> Jan</t>
  </si>
  <si>
    <t>Schueller</t>
  </si>
  <si>
    <t>207 Menlo Dr</t>
  </si>
  <si>
    <t>5039995923</t>
  </si>
  <si>
    <t>RF007439</t>
  </si>
  <si>
    <t>3-14541</t>
  </si>
  <si>
    <t>Half-Pint Daycare LLC</t>
  </si>
  <si>
    <t xml:space="preserve"> Nichole</t>
  </si>
  <si>
    <t>Tarter</t>
  </si>
  <si>
    <t>4838 Ward Dr NE</t>
  </si>
  <si>
    <t>5033043976</t>
  </si>
  <si>
    <t>CF502097</t>
  </si>
  <si>
    <t>3-14658</t>
  </si>
  <si>
    <t>Maria's Day Care</t>
  </si>
  <si>
    <t>444 Dawn Ct</t>
  </si>
  <si>
    <t>5038386605</t>
  </si>
  <si>
    <t>RF517869</t>
  </si>
  <si>
    <t>3-14733</t>
  </si>
  <si>
    <t>Riviera Christian Child Care</t>
  </si>
  <si>
    <t>1650 Brush College Rd NW</t>
  </si>
  <si>
    <t>5033618779</t>
  </si>
  <si>
    <t>CC052443</t>
  </si>
  <si>
    <t>3-14765</t>
  </si>
  <si>
    <t>Salem Child Development Center - Aumsville</t>
  </si>
  <si>
    <t>572 N 11th St</t>
  </si>
  <si>
    <t>9717187874</t>
  </si>
  <si>
    <t>CC001692</t>
  </si>
  <si>
    <t>3-14798</t>
  </si>
  <si>
    <t>Selina Porter Childcare</t>
  </si>
  <si>
    <t xml:space="preserve"> Selina</t>
  </si>
  <si>
    <t>Porter</t>
  </si>
  <si>
    <t>2220 NE Lafayette Ave Unit E</t>
  </si>
  <si>
    <t>9712370683</t>
  </si>
  <si>
    <t>RF521777</t>
  </si>
  <si>
    <t>3-14806</t>
  </si>
  <si>
    <t>Dolie's Playhouse</t>
  </si>
  <si>
    <t>Graves</t>
  </si>
  <si>
    <t>1853 SE Gordon Ct</t>
  </si>
  <si>
    <t>5038315164</t>
  </si>
  <si>
    <t>CF501619</t>
  </si>
  <si>
    <t>3-14849</t>
  </si>
  <si>
    <t>Wallace Learning Tree Day School</t>
  </si>
  <si>
    <t>640 Bartell Dr NW</t>
  </si>
  <si>
    <t>5035853410</t>
  </si>
  <si>
    <t>CC052066</t>
  </si>
  <si>
    <t>3-14893</t>
  </si>
  <si>
    <t xml:space="preserve"> Felipa</t>
  </si>
  <si>
    <t>De la Torre</t>
  </si>
  <si>
    <t>977 Monmouth St</t>
  </si>
  <si>
    <t>5038383078</t>
  </si>
  <si>
    <t>RF518103</t>
  </si>
  <si>
    <t>3-14905</t>
  </si>
  <si>
    <t>Angel's Play House - Maria C Rios Daycare</t>
  </si>
  <si>
    <t>Rios</t>
  </si>
  <si>
    <t>2180 34th Ave NE</t>
  </si>
  <si>
    <t>5038844748</t>
  </si>
  <si>
    <t>CF501440</t>
  </si>
  <si>
    <t>3-1496</t>
  </si>
  <si>
    <t xml:space="preserve"> Maricela</t>
  </si>
  <si>
    <t>Morales Cristobal</t>
  </si>
  <si>
    <t>3673 Lancaster Dr</t>
  </si>
  <si>
    <t>97305-1437</t>
  </si>
  <si>
    <t>5035629186</t>
  </si>
  <si>
    <t>RF521214</t>
  </si>
  <si>
    <t>3-15023</t>
  </si>
  <si>
    <t>West Salem Kids Care - Toddler Center</t>
  </si>
  <si>
    <t>151 Kingwood Ave NW</t>
  </si>
  <si>
    <t>5033918271</t>
  </si>
  <si>
    <t>CC501806</t>
  </si>
  <si>
    <t>3-15133</t>
  </si>
  <si>
    <t>Martha's Child Care</t>
  </si>
  <si>
    <t>Diaz</t>
  </si>
  <si>
    <t>380 Columbia St NE</t>
  </si>
  <si>
    <t>5034090439</t>
  </si>
  <si>
    <t>RF030386</t>
  </si>
  <si>
    <t>3-15150</t>
  </si>
  <si>
    <t xml:space="preserve"> Tanya</t>
  </si>
  <si>
    <t>Eastman</t>
  </si>
  <si>
    <t>6226 55th Ave NE</t>
  </si>
  <si>
    <t>5034637138</t>
  </si>
  <si>
    <t>RF036032</t>
  </si>
  <si>
    <t>3-15172</t>
  </si>
  <si>
    <t>Abby's Daycare</t>
  </si>
  <si>
    <t>Cuellar</t>
  </si>
  <si>
    <t>1460 Valley View Dr NW</t>
  </si>
  <si>
    <t>9712395275</t>
  </si>
  <si>
    <t>RF520982</t>
  </si>
  <si>
    <t>3-152</t>
  </si>
  <si>
    <t>Hunt's Runts Childcare</t>
  </si>
  <si>
    <t xml:space="preserve"> Lesley</t>
  </si>
  <si>
    <t>Hunt</t>
  </si>
  <si>
    <t>6937 Lipscomb St SE</t>
  </si>
  <si>
    <t>5035087391</t>
  </si>
  <si>
    <t>RF520857</t>
  </si>
  <si>
    <t>3-15218</t>
  </si>
  <si>
    <t>Reyes Quiroz</t>
  </si>
  <si>
    <t>237 Village East Way SE</t>
  </si>
  <si>
    <t>5035697117</t>
  </si>
  <si>
    <t>RF521319</t>
  </si>
  <si>
    <t>3-15280</t>
  </si>
  <si>
    <t>Tjaden</t>
  </si>
  <si>
    <t>750 4th St</t>
  </si>
  <si>
    <t>5038831635</t>
  </si>
  <si>
    <t>RF057468</t>
  </si>
  <si>
    <t>3-15293</t>
  </si>
  <si>
    <t>Big Mama's Daycare New Horizon Preschool</t>
  </si>
  <si>
    <t>Nunez</t>
  </si>
  <si>
    <t>465 College Street S</t>
  </si>
  <si>
    <t>5039490783</t>
  </si>
  <si>
    <t>3-15315</t>
  </si>
  <si>
    <t>Salem Child Development - Schirle</t>
  </si>
  <si>
    <t>4875 Justice Way S</t>
  </si>
  <si>
    <t>5033632127</t>
  </si>
  <si>
    <t>CC001079</t>
  </si>
  <si>
    <t>3-1533</t>
  </si>
  <si>
    <t>OCDC Settlemier Early Childhood Care and Education Center</t>
  </si>
  <si>
    <t>540 N Settlemier Ave</t>
  </si>
  <si>
    <t>97071-4208</t>
  </si>
  <si>
    <t>5039813500</t>
  </si>
  <si>
    <t>CC052518</t>
  </si>
  <si>
    <t>3-15395</t>
  </si>
  <si>
    <t>Salem-Keizer School District Head Start-Shirlie</t>
  </si>
  <si>
    <t>5033995510</t>
  </si>
  <si>
    <t>CC503414</t>
  </si>
  <si>
    <t>3-15454</t>
  </si>
  <si>
    <t>Creative Discoveries Preschool</t>
  </si>
  <si>
    <t>3735 Liberty Rd S</t>
  </si>
  <si>
    <t>5033623938</t>
  </si>
  <si>
    <t>PS600022</t>
  </si>
  <si>
    <t>3-15488</t>
  </si>
  <si>
    <t>Brigett Schwab's Daycare</t>
  </si>
  <si>
    <t xml:space="preserve"> Brigett</t>
  </si>
  <si>
    <t>Schwab</t>
  </si>
  <si>
    <t>7085 Hazelgreen Rd NE</t>
  </si>
  <si>
    <t>5033938374</t>
  </si>
  <si>
    <t>CF501254</t>
  </si>
  <si>
    <t>3-15539</t>
  </si>
  <si>
    <t>One Acre Woods</t>
  </si>
  <si>
    <t>Bennett</t>
  </si>
  <si>
    <t>4923 Wagonwheel Dr SE</t>
  </si>
  <si>
    <t>5033623796</t>
  </si>
  <si>
    <t>CF500495</t>
  </si>
  <si>
    <t>3-15587</t>
  </si>
  <si>
    <t>Discovery Zone</t>
  </si>
  <si>
    <t>700 N Hill Rd</t>
  </si>
  <si>
    <t>5034351414</t>
  </si>
  <si>
    <t>CC501656</t>
  </si>
  <si>
    <t>3-1561</t>
  </si>
  <si>
    <t>Quality Time Child Care</t>
  </si>
  <si>
    <t xml:space="preserve"> Rosallena</t>
  </si>
  <si>
    <t>4050 Hennessy Ln</t>
  </si>
  <si>
    <t>5037985867</t>
  </si>
  <si>
    <t>CF502253</t>
  </si>
  <si>
    <t>3-15614</t>
  </si>
  <si>
    <t>Salem-Keizer School District Head Start-Lee</t>
  </si>
  <si>
    <t>CC503417</t>
  </si>
  <si>
    <t>3-15708</t>
  </si>
  <si>
    <t>Donohue Daycare</t>
  </si>
  <si>
    <t>Donohue</t>
  </si>
  <si>
    <t>3758 Silverstone Dr</t>
  </si>
  <si>
    <t>5039917626</t>
  </si>
  <si>
    <t>CF501556</t>
  </si>
  <si>
    <t>3-15781</t>
  </si>
  <si>
    <t>Let The Blessing Flow</t>
  </si>
  <si>
    <t>Sage</t>
  </si>
  <si>
    <t>623 N Morton St</t>
  </si>
  <si>
    <t>5035389572</t>
  </si>
  <si>
    <t>CF051983</t>
  </si>
  <si>
    <t>3-15838</t>
  </si>
  <si>
    <t>Cutehearts Preschool Childcare</t>
  </si>
  <si>
    <t xml:space="preserve"> Jill</t>
  </si>
  <si>
    <t>Bynum</t>
  </si>
  <si>
    <t>404 Tooze St</t>
  </si>
  <si>
    <t>97071-4828</t>
  </si>
  <si>
    <t>5039815028</t>
  </si>
  <si>
    <t>CF502293</t>
  </si>
  <si>
    <t>3-1586</t>
  </si>
  <si>
    <t>Salchenberg</t>
  </si>
  <si>
    <t>5210 Southbend Dr SE</t>
  </si>
  <si>
    <t>5035853963</t>
  </si>
  <si>
    <t>RF054375</t>
  </si>
  <si>
    <t>3-15875</t>
  </si>
  <si>
    <t>Tonya's Daycare</t>
  </si>
  <si>
    <t xml:space="preserve"> Tonya</t>
  </si>
  <si>
    <t>Woolard</t>
  </si>
  <si>
    <t>4945 Keiko Ct NE</t>
  </si>
  <si>
    <t>5036893498</t>
  </si>
  <si>
    <t>3-15879</t>
  </si>
  <si>
    <t>Lady Bug Day Care</t>
  </si>
  <si>
    <t>Terry</t>
  </si>
  <si>
    <t>1260 Cordon Rd NE</t>
  </si>
  <si>
    <t>5034288264</t>
  </si>
  <si>
    <t>RF026672</t>
  </si>
  <si>
    <t>3-15907</t>
  </si>
  <si>
    <t>Mary's Guarderia y Prescholar</t>
  </si>
  <si>
    <t xml:space="preserve"> Maribel</t>
  </si>
  <si>
    <t>Leija Gutierrez</t>
  </si>
  <si>
    <t>1280 Swallow Dr NE</t>
  </si>
  <si>
    <t>5035070312</t>
  </si>
  <si>
    <t>CF502325</t>
  </si>
  <si>
    <t>3-15940</t>
  </si>
  <si>
    <t>Patty's Child Care</t>
  </si>
  <si>
    <t>Ramirez De Sanchez</t>
  </si>
  <si>
    <t>756 Dearborn Ave NE</t>
  </si>
  <si>
    <t>5039499637</t>
  </si>
  <si>
    <t>RF522273</t>
  </si>
  <si>
    <t>3-15943</t>
  </si>
  <si>
    <t>Feshchenko</t>
  </si>
  <si>
    <t>299 Draper St NE</t>
  </si>
  <si>
    <t>9712183313</t>
  </si>
  <si>
    <t>RF030051</t>
  </si>
  <si>
    <t>3-16024</t>
  </si>
  <si>
    <t>1267 Palace Drive NE</t>
  </si>
  <si>
    <t>5035698170</t>
  </si>
  <si>
    <t>3-16059</t>
  </si>
  <si>
    <t>Head Start Yamhill County-Dayton</t>
  </si>
  <si>
    <t>528 Ferry St</t>
  </si>
  <si>
    <t>5038648089</t>
  </si>
  <si>
    <t>CC501570</t>
  </si>
  <si>
    <t>3-16070</t>
  </si>
  <si>
    <t>Enchanted Child Care - Preschool</t>
  </si>
  <si>
    <t>158 Chemawa Rd NE</t>
  </si>
  <si>
    <t>5038814866</t>
  </si>
  <si>
    <t>CC502534</t>
  </si>
  <si>
    <t>3-161</t>
  </si>
  <si>
    <t>Tiny Hands Specialized Child Care</t>
  </si>
  <si>
    <t xml:space="preserve"> Anglia</t>
  </si>
  <si>
    <t>Lowe</t>
  </si>
  <si>
    <t>451 Hobson St</t>
  </si>
  <si>
    <t>5037672679</t>
  </si>
  <si>
    <t>CF501201</t>
  </si>
  <si>
    <t>3-16133</t>
  </si>
  <si>
    <t>Gramma Barb's Daycare</t>
  </si>
  <si>
    <t>Jacks</t>
  </si>
  <si>
    <t>905 Ash St</t>
  </si>
  <si>
    <t>5038642071</t>
  </si>
  <si>
    <t>RF025102</t>
  </si>
  <si>
    <t>3-16138</t>
  </si>
  <si>
    <t>Sargeant</t>
  </si>
  <si>
    <t>1556 SE Kent St</t>
  </si>
  <si>
    <t>5034729453</t>
  </si>
  <si>
    <t>RF031209</t>
  </si>
  <si>
    <t>3-16209</t>
  </si>
  <si>
    <t>DooLittle Farms Childcare</t>
  </si>
  <si>
    <t xml:space="preserve"> Stacey</t>
  </si>
  <si>
    <t>Cox</t>
  </si>
  <si>
    <t>5035 Macleay Rd SE</t>
  </si>
  <si>
    <t>5034002201</t>
  </si>
  <si>
    <t>RF055785</t>
  </si>
  <si>
    <t>3-16217</t>
  </si>
  <si>
    <t>Kids Kingdom Preschool &amp; Child Care</t>
  </si>
  <si>
    <t>Stewart</t>
  </si>
  <si>
    <t>5570 Wigeon St SE</t>
  </si>
  <si>
    <t>5038517450</t>
  </si>
  <si>
    <t>RF055208</t>
  </si>
  <si>
    <t>3-16227</t>
  </si>
  <si>
    <t xml:space="preserve"> Cheryll</t>
  </si>
  <si>
    <t>Linck</t>
  </si>
  <si>
    <t>2301 E 2nd St Apt 117</t>
  </si>
  <si>
    <t>5034376443</t>
  </si>
  <si>
    <t>RF028969</t>
  </si>
  <si>
    <t>3-16233</t>
  </si>
  <si>
    <t>A Smart Start</t>
  </si>
  <si>
    <t>Grassman</t>
  </si>
  <si>
    <t>2343 Twinberry Ave SE</t>
  </si>
  <si>
    <t>5033752536</t>
  </si>
  <si>
    <t>CF052122</t>
  </si>
  <si>
    <t>3-16472</t>
  </si>
  <si>
    <t xml:space="preserve"> Becca</t>
  </si>
  <si>
    <t>1005 7th Street NW</t>
  </si>
  <si>
    <t>5035083282</t>
  </si>
  <si>
    <t>3-16555</t>
  </si>
  <si>
    <t>Cozy Corner Daycare</t>
  </si>
  <si>
    <t>Kirk</t>
  </si>
  <si>
    <t>6233 13th Ave NE</t>
  </si>
  <si>
    <t>5033333450</t>
  </si>
  <si>
    <t>RF521889</t>
  </si>
  <si>
    <t>3-16558</t>
  </si>
  <si>
    <t>Little Village Learning Center</t>
  </si>
  <si>
    <t>445 High St SE Ste 140</t>
  </si>
  <si>
    <t>5033633866</t>
  </si>
  <si>
    <t>CC000210</t>
  </si>
  <si>
    <t>3-1658</t>
  </si>
  <si>
    <t>The Research Child Development Center</t>
  </si>
  <si>
    <t>345 Monmouth Ave N</t>
  </si>
  <si>
    <t>97361-1329</t>
  </si>
  <si>
    <t>5038388238</t>
  </si>
  <si>
    <t>CC001001</t>
  </si>
  <si>
    <t>3-16658</t>
  </si>
  <si>
    <t>Huffman</t>
  </si>
  <si>
    <t>1194 Margaret St E</t>
  </si>
  <si>
    <t>5035597650</t>
  </si>
  <si>
    <t>RF025774</t>
  </si>
  <si>
    <t>3-16662</t>
  </si>
  <si>
    <t>Happy Face Daycare</t>
  </si>
  <si>
    <t xml:space="preserve"> Carmie (Kelli)</t>
  </si>
  <si>
    <t>Graham</t>
  </si>
  <si>
    <t>14455 Pheasant Hill Ln</t>
  </si>
  <si>
    <t>9712419667</t>
  </si>
  <si>
    <t>CF500772</t>
  </si>
  <si>
    <t>3-16688</t>
  </si>
  <si>
    <t>Wendi's Child Care</t>
  </si>
  <si>
    <t xml:space="preserve"> Wendi</t>
  </si>
  <si>
    <t>McNitt</t>
  </si>
  <si>
    <t>13001 Schmidt Rd</t>
  </si>
  <si>
    <t>Sublimity</t>
  </si>
  <si>
    <t>5039495032</t>
  </si>
  <si>
    <t>CF502353</t>
  </si>
  <si>
    <t>3-1676</t>
  </si>
  <si>
    <t>YMCA Cummings Elementary School</t>
  </si>
  <si>
    <t>613 Cummings Ln N</t>
  </si>
  <si>
    <t>CC001653</t>
  </si>
  <si>
    <t>3-16822</t>
  </si>
  <si>
    <t>Kids on the Block/ Memorial</t>
  </si>
  <si>
    <t>501 W 14th St</t>
  </si>
  <si>
    <t>3-16828</t>
  </si>
  <si>
    <t>Julia's Child Care</t>
  </si>
  <si>
    <t>Fieger</t>
  </si>
  <si>
    <t>21915 NE Ilafern Ln</t>
  </si>
  <si>
    <t>5035384784</t>
  </si>
  <si>
    <t>RF052444</t>
  </si>
  <si>
    <t>3-16870</t>
  </si>
  <si>
    <t xml:space="preserve"> LeAnne</t>
  </si>
  <si>
    <t>7582 Charolais St NE</t>
  </si>
  <si>
    <t>5035802050</t>
  </si>
  <si>
    <t>RF058165</t>
  </si>
  <si>
    <t>3-16947</t>
  </si>
  <si>
    <t xml:space="preserve"> Lucrecia</t>
  </si>
  <si>
    <t>Policarpo Cruz</t>
  </si>
  <si>
    <t>258 Village East Way SE</t>
  </si>
  <si>
    <t>5033634221</t>
  </si>
  <si>
    <t>RF521301</t>
  </si>
  <si>
    <t>3-17015</t>
  </si>
  <si>
    <t>Shannon's Day Care</t>
  </si>
  <si>
    <t>Bodi</t>
  </si>
  <si>
    <t>1535 Marshall Dr SE</t>
  </si>
  <si>
    <t>5035519598</t>
  </si>
  <si>
    <t>RF522778</t>
  </si>
  <si>
    <t>3-17081</t>
  </si>
  <si>
    <t>Preescolar Daycare Jalisco</t>
  </si>
  <si>
    <t>Robles Flores</t>
  </si>
  <si>
    <t>1185 Randall Way</t>
  </si>
  <si>
    <t>5038386394</t>
  </si>
  <si>
    <t>CF502469</t>
  </si>
  <si>
    <t>3-17189</t>
  </si>
  <si>
    <t>Branske</t>
  </si>
  <si>
    <t>688 Madrona St E</t>
  </si>
  <si>
    <t>5038380533</t>
  </si>
  <si>
    <t>RF055013</t>
  </si>
  <si>
    <t>3-17226</t>
  </si>
  <si>
    <t>Roxanne's Child Care</t>
  </si>
  <si>
    <t xml:space="preserve"> Roxanne</t>
  </si>
  <si>
    <t>Harksen</t>
  </si>
  <si>
    <t>246 W Virginia St</t>
  </si>
  <si>
    <t>5037696816</t>
  </si>
  <si>
    <t>CF500911</t>
  </si>
  <si>
    <t>3-17249</t>
  </si>
  <si>
    <t>Mary's Little Lambs</t>
  </si>
  <si>
    <t>Hawkins</t>
  </si>
  <si>
    <t>1695 Longview Way NW</t>
  </si>
  <si>
    <t>5035802445</t>
  </si>
  <si>
    <t>RF518868</t>
  </si>
  <si>
    <t>3-17271</t>
  </si>
  <si>
    <t>P's &amp; Q's Childcare</t>
  </si>
  <si>
    <t xml:space="preserve"> Virginia</t>
  </si>
  <si>
    <t>Gibbons</t>
  </si>
  <si>
    <t>2414 Hassell Ct NE</t>
  </si>
  <si>
    <t>97303-1096</t>
  </si>
  <si>
    <t>5033903558</t>
  </si>
  <si>
    <t>RF519683</t>
  </si>
  <si>
    <t>3-17370</t>
  </si>
  <si>
    <t>Monmouth Montessori School LLC</t>
  </si>
  <si>
    <t>1140 Main St E</t>
  </si>
  <si>
    <t>5038386478</t>
  </si>
  <si>
    <t>CC501556</t>
  </si>
  <si>
    <t>3-17407</t>
  </si>
  <si>
    <t>3231 D St NE Apt 23</t>
  </si>
  <si>
    <t>5039903100</t>
  </si>
  <si>
    <t>RF521838</t>
  </si>
  <si>
    <t>3-17434</t>
  </si>
  <si>
    <t>YMCA-Henry Hill</t>
  </si>
  <si>
    <t>750 5th St</t>
  </si>
  <si>
    <t>5038384042</t>
  </si>
  <si>
    <t>CC501982</t>
  </si>
  <si>
    <t>3-17462</t>
  </si>
  <si>
    <t>Head Start of Yamhill County - Newberg</t>
  </si>
  <si>
    <t>2813 Crestview Dr</t>
  </si>
  <si>
    <t>5034876936</t>
  </si>
  <si>
    <t>CC503022</t>
  </si>
  <si>
    <t>3-1748</t>
  </si>
  <si>
    <t>Kids on the block/ Columbus</t>
  </si>
  <si>
    <t>1600 SW Fellows St</t>
  </si>
  <si>
    <t>3-17623</t>
  </si>
  <si>
    <t xml:space="preserve"> Connie</t>
  </si>
  <si>
    <t>1065 Fernwood Ct NW</t>
  </si>
  <si>
    <t>5033916082</t>
  </si>
  <si>
    <t>RF022886</t>
  </si>
  <si>
    <t>3-17642</t>
  </si>
  <si>
    <t>Auntie M's Child Care</t>
  </si>
  <si>
    <t>Killion</t>
  </si>
  <si>
    <t>8810 Fruit Farm Rd</t>
  </si>
  <si>
    <t>5035073048</t>
  </si>
  <si>
    <t>CF501309</t>
  </si>
  <si>
    <t>3-17680</t>
  </si>
  <si>
    <t>Salem-Keizer School District Head Start-Fruitland</t>
  </si>
  <si>
    <t>6425 Fruitland Rd. NE</t>
  </si>
  <si>
    <t>CC503029</t>
  </si>
  <si>
    <t>3-17682</t>
  </si>
  <si>
    <t>Bridgett's Little Pumpkins Preschool</t>
  </si>
  <si>
    <t xml:space="preserve"> Bridgett</t>
  </si>
  <si>
    <t>Highley</t>
  </si>
  <si>
    <t>655 NE Burnett Rd Apt 59</t>
  </si>
  <si>
    <t>5034352225</t>
  </si>
  <si>
    <t>CF502335</t>
  </si>
  <si>
    <t>3-17727</t>
  </si>
  <si>
    <t>Maria Perez Guzman Daycare</t>
  </si>
  <si>
    <t xml:space="preserve"> Maria del Carmen</t>
  </si>
  <si>
    <t>Perez Guzman</t>
  </si>
  <si>
    <t>760 Ivy Ave</t>
  </si>
  <si>
    <t>5038689369</t>
  </si>
  <si>
    <t>CF502829</t>
  </si>
  <si>
    <t>3-17826</t>
  </si>
  <si>
    <t>Salem Child Development Center</t>
  </si>
  <si>
    <t>1550 Fairgrounds Rd NE</t>
  </si>
  <si>
    <t>CC052532</t>
  </si>
  <si>
    <t>3-17862</t>
  </si>
  <si>
    <t>TLC Child Development Center</t>
  </si>
  <si>
    <t>15534 E Marquam Rd NE</t>
  </si>
  <si>
    <t>97362-9715</t>
  </si>
  <si>
    <t>5036342760</t>
  </si>
  <si>
    <t>CC052429</t>
  </si>
  <si>
    <t>3-17959</t>
  </si>
  <si>
    <t>Zowie's Kids Club</t>
  </si>
  <si>
    <t>Zowie</t>
  </si>
  <si>
    <t>626 Juntura Way SE</t>
  </si>
  <si>
    <t>5034097055</t>
  </si>
  <si>
    <t>CF501685</t>
  </si>
  <si>
    <t>3-17991</t>
  </si>
  <si>
    <t>Lancaster Family Development Center</t>
  </si>
  <si>
    <t xml:space="preserve"> Shanna</t>
  </si>
  <si>
    <t>Aldis</t>
  </si>
  <si>
    <t>665 Lancaster Dr SE</t>
  </si>
  <si>
    <t>97317-5644</t>
  </si>
  <si>
    <t>9712400905</t>
  </si>
  <si>
    <t>CF500838</t>
  </si>
  <si>
    <t>3-17999</t>
  </si>
  <si>
    <t>Dina's Child Care</t>
  </si>
  <si>
    <t>Lopez Bautista</t>
  </si>
  <si>
    <t>580 Joyce St</t>
  </si>
  <si>
    <t>5034435333</t>
  </si>
  <si>
    <t>RF521913</t>
  </si>
  <si>
    <t>3-18098</t>
  </si>
  <si>
    <t>Bud to Blossom Children's School of Discovery Learning</t>
  </si>
  <si>
    <t>5000 Skyline Rd S</t>
  </si>
  <si>
    <t>5035810707</t>
  </si>
  <si>
    <t>CC502859</t>
  </si>
  <si>
    <t>3-18183</t>
  </si>
  <si>
    <t>Country Bumpkins</t>
  </si>
  <si>
    <t xml:space="preserve"> Franchesca</t>
  </si>
  <si>
    <t>Butsch</t>
  </si>
  <si>
    <t>13071 Killiam Loop NE</t>
  </si>
  <si>
    <t>9712398198</t>
  </si>
  <si>
    <t>3-18191</t>
  </si>
  <si>
    <t>Vega</t>
  </si>
  <si>
    <t>1480 Glazemeadow St</t>
  </si>
  <si>
    <t>5034097450</t>
  </si>
  <si>
    <t>RF521583</t>
  </si>
  <si>
    <t>3-18211</t>
  </si>
  <si>
    <t>Elena's Day Care</t>
  </si>
  <si>
    <t xml:space="preserve"> Cruz</t>
  </si>
  <si>
    <t>4787 49th Ave NE</t>
  </si>
  <si>
    <t>5033042230</t>
  </si>
  <si>
    <t>CF501012</t>
  </si>
  <si>
    <t>3-18262</t>
  </si>
  <si>
    <t xml:space="preserve"> Doris</t>
  </si>
  <si>
    <t>Moravek</t>
  </si>
  <si>
    <t>467 Twilight Ct SE</t>
  </si>
  <si>
    <t>5033634038</t>
  </si>
  <si>
    <t>RF025013</t>
  </si>
  <si>
    <t>3-18315</t>
  </si>
  <si>
    <t>Randall-Carpenter</t>
  </si>
  <si>
    <t>1393 SW Solomon Ct</t>
  </si>
  <si>
    <t>9712180826</t>
  </si>
  <si>
    <t>3-18320</t>
  </si>
  <si>
    <t>Canyon Child Care</t>
  </si>
  <si>
    <t>Parsons</t>
  </si>
  <si>
    <t>260 Gardner Ave N</t>
  </si>
  <si>
    <t>5035694029</t>
  </si>
  <si>
    <t>3-18382</t>
  </si>
  <si>
    <t>Sweet Pea's Childcare</t>
  </si>
  <si>
    <t>Swendsen</t>
  </si>
  <si>
    <t>514 S Center St</t>
  </si>
  <si>
    <t>97385</t>
  </si>
  <si>
    <t>5035806825</t>
  </si>
  <si>
    <t>CF501893</t>
  </si>
  <si>
    <t>3-184</t>
  </si>
  <si>
    <t>Creative Adventures Childcare</t>
  </si>
  <si>
    <t>James</t>
  </si>
  <si>
    <t>5214 Chehalis Dr N</t>
  </si>
  <si>
    <t>9712081309</t>
  </si>
  <si>
    <t>CF502837</t>
  </si>
  <si>
    <t>3-18463</t>
  </si>
  <si>
    <t>A Special Place/ After School</t>
  </si>
  <si>
    <t>425 N Church St</t>
  </si>
  <si>
    <t>CC501516</t>
  </si>
  <si>
    <t>3-18470</t>
  </si>
  <si>
    <t>Kids on the Block Newby</t>
  </si>
  <si>
    <t>1125 W 2nd Street</t>
  </si>
  <si>
    <t>3-18535</t>
  </si>
  <si>
    <t>Cammack's Childcare</t>
  </si>
  <si>
    <t>Cammack</t>
  </si>
  <si>
    <t>1430 Shady Ln NE</t>
  </si>
  <si>
    <t>5038517956</t>
  </si>
  <si>
    <t>CF501541</t>
  </si>
  <si>
    <t>3-18556</t>
  </si>
  <si>
    <t>Teddy Bear Day Care</t>
  </si>
  <si>
    <t xml:space="preserve"> Darla</t>
  </si>
  <si>
    <t>4235 Craig LN SE</t>
  </si>
  <si>
    <t>5033781919</t>
  </si>
  <si>
    <t>CF500784</t>
  </si>
  <si>
    <t>3-18638</t>
  </si>
  <si>
    <t>Safari Kids Daycare</t>
  </si>
  <si>
    <t>Statler</t>
  </si>
  <si>
    <t>1414 Golden Ln N</t>
  </si>
  <si>
    <t>5033932755</t>
  </si>
  <si>
    <t>CF500978</t>
  </si>
  <si>
    <t>3-18694</t>
  </si>
  <si>
    <t>Heidt</t>
  </si>
  <si>
    <t>392 SE Needham St</t>
  </si>
  <si>
    <t>5039913339</t>
  </si>
  <si>
    <t>RF522983</t>
  </si>
  <si>
    <t>3-18695</t>
  </si>
  <si>
    <t xml:space="preserve"> Debra</t>
  </si>
  <si>
    <t>390 Moonlight Ave SE</t>
  </si>
  <si>
    <t>5033713705</t>
  </si>
  <si>
    <t>RF056976</t>
  </si>
  <si>
    <t>3-18784</t>
  </si>
  <si>
    <t>Zendejas</t>
  </si>
  <si>
    <t>4897 Buffalo DR SE</t>
  </si>
  <si>
    <t>5035879141</t>
  </si>
  <si>
    <t>RF519288</t>
  </si>
  <si>
    <t>3-18785</t>
  </si>
  <si>
    <t>Socorro's Little Friends Daycare</t>
  </si>
  <si>
    <t xml:space="preserve"> Socorro</t>
  </si>
  <si>
    <t>Shaw</t>
  </si>
  <si>
    <t>1275 SW Fellows St</t>
  </si>
  <si>
    <t>9712371875</t>
  </si>
  <si>
    <t>CF501555</t>
  </si>
  <si>
    <t>3-18798</t>
  </si>
  <si>
    <t>Mackey</t>
  </si>
  <si>
    <t>565 Vista Ave SE</t>
  </si>
  <si>
    <t>5033914682</t>
  </si>
  <si>
    <t>RF026784</t>
  </si>
  <si>
    <t>3-18842</t>
  </si>
  <si>
    <t>Circle of Friends</t>
  </si>
  <si>
    <t>399 S Water St</t>
  </si>
  <si>
    <t>5036795319</t>
  </si>
  <si>
    <t>CC503377</t>
  </si>
  <si>
    <t>3-18888</t>
  </si>
  <si>
    <t>Community Action Head Start- Maple Site</t>
  </si>
  <si>
    <t>999 Locust St</t>
  </si>
  <si>
    <t>5033625434</t>
  </si>
  <si>
    <t>CC052040</t>
  </si>
  <si>
    <t>3-19075</t>
  </si>
  <si>
    <t>Little Steppers Daycare</t>
  </si>
  <si>
    <t>McLaughlin</t>
  </si>
  <si>
    <t>1683 SW Richard Ct</t>
  </si>
  <si>
    <t>5035835681</t>
  </si>
  <si>
    <t>CF501622</t>
  </si>
  <si>
    <t>3-19088</t>
  </si>
  <si>
    <t>A Child's Place</t>
  </si>
  <si>
    <t>Hutt</t>
  </si>
  <si>
    <t>3925 Stanley Ln S</t>
  </si>
  <si>
    <t>5035105811</t>
  </si>
  <si>
    <t>CF501023</t>
  </si>
  <si>
    <t>3-191</t>
  </si>
  <si>
    <t>Tykes-R-Us</t>
  </si>
  <si>
    <t>7504 Kayla Shae St NE</t>
  </si>
  <si>
    <t>5039495116</t>
  </si>
  <si>
    <t>CF501147</t>
  </si>
  <si>
    <t>3-19105</t>
  </si>
  <si>
    <t>Boys &amp; Girls Club of Salem, Marion and Polk Counties - Richmond Extension</t>
  </si>
  <si>
    <t>466 Richmond Ave SE</t>
  </si>
  <si>
    <t>SA600470</t>
  </si>
  <si>
    <t>3-19202</t>
  </si>
  <si>
    <t xml:space="preserve"> Leanne</t>
  </si>
  <si>
    <t>Baker</t>
  </si>
  <si>
    <t>3000 Dogwood Ave</t>
  </si>
  <si>
    <t>5034876097</t>
  </si>
  <si>
    <t>RF519570</t>
  </si>
  <si>
    <t>3-19278</t>
  </si>
  <si>
    <t>Morales Gabriel</t>
  </si>
  <si>
    <t>3575 Robert Ave NE</t>
  </si>
  <si>
    <t>9712090344</t>
  </si>
  <si>
    <t>RF520429</t>
  </si>
  <si>
    <t>3-19300</t>
  </si>
  <si>
    <t>LuLu's Daycare</t>
  </si>
  <si>
    <t xml:space="preserve"> Lourdes</t>
  </si>
  <si>
    <t>Guzman</t>
  </si>
  <si>
    <t>1700 Tomlin Ave</t>
  </si>
  <si>
    <t>5039815098</t>
  </si>
  <si>
    <t>CF502093</t>
  </si>
  <si>
    <t>3-19380</t>
  </si>
  <si>
    <t>Buttercup Hill Inc</t>
  </si>
  <si>
    <t>4515 A Sunnyside Rd SE</t>
  </si>
  <si>
    <t>5035811733</t>
  </si>
  <si>
    <t>PS600852</t>
  </si>
  <si>
    <t>3-19420</t>
  </si>
  <si>
    <t>Salem-Keizer Preschools-Hayesville Site</t>
  </si>
  <si>
    <t>4595 Ward Drive NE</t>
  </si>
  <si>
    <t>3-19440</t>
  </si>
  <si>
    <t>Mukhin</t>
  </si>
  <si>
    <t>6905 Hazelgreen Rd NE</t>
  </si>
  <si>
    <t>5035599045</t>
  </si>
  <si>
    <t>RF033881</t>
  </si>
  <si>
    <t>3-19516</t>
  </si>
  <si>
    <t>Willamette ESD Integrated Preschool</t>
  </si>
  <si>
    <t>2611 Pringle Rd SE</t>
  </si>
  <si>
    <t>5033854675</t>
  </si>
  <si>
    <t>3-19580</t>
  </si>
  <si>
    <t xml:space="preserve"> Petra</t>
  </si>
  <si>
    <t>Fernandez Ramirez</t>
  </si>
  <si>
    <t>2785 Hollywood Drive NE</t>
  </si>
  <si>
    <t>9713386986</t>
  </si>
  <si>
    <t>3-19623</t>
  </si>
  <si>
    <t>Priceless Treasures</t>
  </si>
  <si>
    <t xml:space="preserve"> Lena</t>
  </si>
  <si>
    <t>962 Leona Ln S</t>
  </si>
  <si>
    <t>5035518307</t>
  </si>
  <si>
    <t>CF500937</t>
  </si>
  <si>
    <t>3-19625</t>
  </si>
  <si>
    <t>The Learning Tree Child Care &amp; Preschool</t>
  </si>
  <si>
    <t>287 E Washington St</t>
  </si>
  <si>
    <t>5037692273</t>
  </si>
  <si>
    <t>CC502648</t>
  </si>
  <si>
    <t>3-19675</t>
  </si>
  <si>
    <t>Busy Feet Daycare</t>
  </si>
  <si>
    <t>Jelmeland</t>
  </si>
  <si>
    <t>926 Charles St Apt A</t>
  </si>
  <si>
    <t>9718328045</t>
  </si>
  <si>
    <t>RF518985</t>
  </si>
  <si>
    <t>3-19693</t>
  </si>
  <si>
    <t>Young Grandma's Wonderland Day Care</t>
  </si>
  <si>
    <t xml:space="preserve"> Judith</t>
  </si>
  <si>
    <t>4691 Princess Court NE</t>
  </si>
  <si>
    <t>5033708364</t>
  </si>
  <si>
    <t>3-19709</t>
  </si>
  <si>
    <t>Fantastic Daycare</t>
  </si>
  <si>
    <t>1815 24th St NE</t>
  </si>
  <si>
    <t>5034903443</t>
  </si>
  <si>
    <t>RF521405</t>
  </si>
  <si>
    <t>3-19737</t>
  </si>
  <si>
    <t xml:space="preserve"> Delma</t>
  </si>
  <si>
    <t>Jamison</t>
  </si>
  <si>
    <t>4266 Cranston St SE</t>
  </si>
  <si>
    <t>5033631713</t>
  </si>
  <si>
    <t>RF058501</t>
  </si>
  <si>
    <t>3-19789</t>
  </si>
  <si>
    <t>Rice</t>
  </si>
  <si>
    <t>3037 Alameda St NE</t>
  </si>
  <si>
    <t>5033787249</t>
  </si>
  <si>
    <t>RF002668</t>
  </si>
  <si>
    <t>3-19816</t>
  </si>
  <si>
    <t>Deanna's Daycare</t>
  </si>
  <si>
    <t xml:space="preserve"> Deanna</t>
  </si>
  <si>
    <t>Carroll</t>
  </si>
  <si>
    <t>320 SW Russ Ct</t>
  </si>
  <si>
    <t>5034724282</t>
  </si>
  <si>
    <t>RF036840</t>
  </si>
  <si>
    <t>3-19821</t>
  </si>
  <si>
    <t xml:space="preserve"> Agripina</t>
  </si>
  <si>
    <t>Soto Magallon</t>
  </si>
  <si>
    <t>3918 Sunnyview Rd NE Apt 105</t>
  </si>
  <si>
    <t>5036024617</t>
  </si>
  <si>
    <t>RF058979</t>
  </si>
  <si>
    <t>3-19850</t>
  </si>
  <si>
    <t>Kelsey's Angels Childcare</t>
  </si>
  <si>
    <t>Starkweather</t>
  </si>
  <si>
    <t>5275 Joan DR N</t>
  </si>
  <si>
    <t>5036022945</t>
  </si>
  <si>
    <t>RF521039</t>
  </si>
  <si>
    <t>3-19930</t>
  </si>
  <si>
    <t>Morgan</t>
  </si>
  <si>
    <t>801 Marion CT</t>
  </si>
  <si>
    <t>5038644067</t>
  </si>
  <si>
    <t>RF033083</t>
  </si>
  <si>
    <t>3-200</t>
  </si>
  <si>
    <t>Melinda Hanes Daycare</t>
  </si>
  <si>
    <t>Hanes</t>
  </si>
  <si>
    <t>1686 Plateau St NE</t>
  </si>
  <si>
    <t>5035864733</t>
  </si>
  <si>
    <t>RF026774</t>
  </si>
  <si>
    <t>3-20044</t>
  </si>
  <si>
    <t>The Melon Patch</t>
  </si>
  <si>
    <t xml:space="preserve"> Daniel</t>
  </si>
  <si>
    <t>Murphy</t>
  </si>
  <si>
    <t>4816 Pullman Ave SE</t>
  </si>
  <si>
    <t>5033632636</t>
  </si>
  <si>
    <t>CF501876</t>
  </si>
  <si>
    <t>3-20054</t>
  </si>
  <si>
    <t>Days With Mary</t>
  </si>
  <si>
    <t>Dusenbery</t>
  </si>
  <si>
    <t>1914 Brookside Ave NW</t>
  </si>
  <si>
    <t>5038515051</t>
  </si>
  <si>
    <t>RF518456</t>
  </si>
  <si>
    <t>3-20059</t>
  </si>
  <si>
    <t>Yours, Their's and Mine Childcare</t>
  </si>
  <si>
    <t>Talbott-Wafer</t>
  </si>
  <si>
    <t>1680 17th St NE</t>
  </si>
  <si>
    <t>5033612263</t>
  </si>
  <si>
    <t>RF056385</t>
  </si>
  <si>
    <t>3-20088</t>
  </si>
  <si>
    <t>Lisa's Child Care</t>
  </si>
  <si>
    <t>Swint</t>
  </si>
  <si>
    <t>9567 Snoddy Dr</t>
  </si>
  <si>
    <t>5039308007</t>
  </si>
  <si>
    <t>CF502239</t>
  </si>
  <si>
    <t>3-20129</t>
  </si>
  <si>
    <t>Sass</t>
  </si>
  <si>
    <t>5743 Candy Flower Ct SE</t>
  </si>
  <si>
    <t>5035850556</t>
  </si>
  <si>
    <t>3-20197</t>
  </si>
  <si>
    <t>Chehalem Park and Recreation CARE - Mabel Rush School</t>
  </si>
  <si>
    <t>1441 Deborah Road</t>
  </si>
  <si>
    <t>5035372909</t>
  </si>
  <si>
    <t>3-20206</t>
  </si>
  <si>
    <t>Above and Beyond</t>
  </si>
  <si>
    <t xml:space="preserve"> Alace</t>
  </si>
  <si>
    <t>326 W Hollister St</t>
  </si>
  <si>
    <t>5035079367</t>
  </si>
  <si>
    <t>CF502031</t>
  </si>
  <si>
    <t>3-20352</t>
  </si>
  <si>
    <t>All Seasons Daycare</t>
  </si>
  <si>
    <t xml:space="preserve"> Joni</t>
  </si>
  <si>
    <t>Price</t>
  </si>
  <si>
    <t>1354 SW Gilorr St</t>
  </si>
  <si>
    <t>5034727054</t>
  </si>
  <si>
    <t>CF501877</t>
  </si>
  <si>
    <t>3-20465</t>
  </si>
  <si>
    <t>Community Action Early Head Start/Head Start Independence Site</t>
  </si>
  <si>
    <t>495 I St</t>
  </si>
  <si>
    <t>5038385971</t>
  </si>
  <si>
    <t>CC502802</t>
  </si>
  <si>
    <t>3-20479</t>
  </si>
  <si>
    <t>Salem Child Development Center - Dallas Snapdragons</t>
  </si>
  <si>
    <t>1250 SE Holman Ave</t>
  </si>
  <si>
    <t>CC501857</t>
  </si>
  <si>
    <t>3-20483</t>
  </si>
  <si>
    <t>Rocio's Day Care</t>
  </si>
  <si>
    <t xml:space="preserve"> Rocio</t>
  </si>
  <si>
    <t>Rosales</t>
  </si>
  <si>
    <t>725 Hickory St NE</t>
  </si>
  <si>
    <t>5033640451</t>
  </si>
  <si>
    <t>RF523039</t>
  </si>
  <si>
    <t>3-20512</t>
  </si>
  <si>
    <t>4509 Boulder DR SE</t>
  </si>
  <si>
    <t>9712396283</t>
  </si>
  <si>
    <t>RF520427</t>
  </si>
  <si>
    <t>3-20535</t>
  </si>
  <si>
    <t xml:space="preserve"> Sherry</t>
  </si>
  <si>
    <t>1132 Mandarin St NE</t>
  </si>
  <si>
    <t>5033040652</t>
  </si>
  <si>
    <t>RF517349</t>
  </si>
  <si>
    <t>3-20557</t>
  </si>
  <si>
    <t>Salem Child Development Center - Forest Ridge</t>
  </si>
  <si>
    <t>7905 June Reid Pl NE</t>
  </si>
  <si>
    <t>CC052415</t>
  </si>
  <si>
    <t>3-20624</t>
  </si>
  <si>
    <t>Abuela's Daycare Aprendiendo Jugando</t>
  </si>
  <si>
    <t>Villa</t>
  </si>
  <si>
    <t>1754 Winchester St NW</t>
  </si>
  <si>
    <t>5035400355</t>
  </si>
  <si>
    <t>CF502251</t>
  </si>
  <si>
    <t>3-20657</t>
  </si>
  <si>
    <t xml:space="preserve"> Vickie</t>
  </si>
  <si>
    <t>Crockett</t>
  </si>
  <si>
    <t>970 Alberta Ave</t>
  </si>
  <si>
    <t>5038384378</t>
  </si>
  <si>
    <t>RF013667</t>
  </si>
  <si>
    <t>3-20666</t>
  </si>
  <si>
    <t>Yurchak</t>
  </si>
  <si>
    <t>4885 Center St NE</t>
  </si>
  <si>
    <t>5035668360</t>
  </si>
  <si>
    <t>RF057122</t>
  </si>
  <si>
    <t>3-207</t>
  </si>
  <si>
    <t>Jimenez</t>
  </si>
  <si>
    <t>1420 Shady Ln NE</t>
  </si>
  <si>
    <t>5033048858</t>
  </si>
  <si>
    <t>RF057990</t>
  </si>
  <si>
    <t>3-20766</t>
  </si>
  <si>
    <t>Carolyn's Childcare</t>
  </si>
  <si>
    <t xml:space="preserve"> Caroline</t>
  </si>
  <si>
    <t>Fey</t>
  </si>
  <si>
    <t>647 NW 18th Pl</t>
  </si>
  <si>
    <t>5034344384</t>
  </si>
  <si>
    <t>CF500842</t>
  </si>
  <si>
    <t>3-20834</t>
  </si>
  <si>
    <t>Garcia Day Care</t>
  </si>
  <si>
    <t>Montero del Horno</t>
  </si>
  <si>
    <t>984 Vinyard Ave NE</t>
  </si>
  <si>
    <t>5038512364</t>
  </si>
  <si>
    <t>RF518579</t>
  </si>
  <si>
    <t>3-20845</t>
  </si>
  <si>
    <t>Grandma Twila's Tots Day Care Preschool</t>
  </si>
  <si>
    <t>Ware</t>
  </si>
  <si>
    <t>115 E 9th St</t>
  </si>
  <si>
    <t>5035503334</t>
  </si>
  <si>
    <t>CF502744</t>
  </si>
  <si>
    <t>3-20862</t>
  </si>
  <si>
    <t>West Hills Child Care and PreSchool, LLC</t>
  </si>
  <si>
    <t>2355 NW West Hills Dr</t>
  </si>
  <si>
    <t>5034352092</t>
  </si>
  <si>
    <t>CF500983</t>
  </si>
  <si>
    <t>3-20897</t>
  </si>
  <si>
    <t>Catherine's Preschool and Daycare</t>
  </si>
  <si>
    <t>Sutton</t>
  </si>
  <si>
    <t>1150 SW Fairview Avenue</t>
  </si>
  <si>
    <t>5036237935</t>
  </si>
  <si>
    <t>3-20922</t>
  </si>
  <si>
    <t xml:space="preserve"> Livier</t>
  </si>
  <si>
    <t>Diaz Meza</t>
  </si>
  <si>
    <t>3652 Sunnyview Rd NE</t>
  </si>
  <si>
    <t>5033657781</t>
  </si>
  <si>
    <t>RF058054</t>
  </si>
  <si>
    <t>3-20956</t>
  </si>
  <si>
    <t>Tinkertots</t>
  </si>
  <si>
    <t xml:space="preserve"> Steffanie</t>
  </si>
  <si>
    <t>Woolen</t>
  </si>
  <si>
    <t>1705 Gemini St</t>
  </si>
  <si>
    <t>5035388186</t>
  </si>
  <si>
    <t>RF014741</t>
  </si>
  <si>
    <t>3-21005</t>
  </si>
  <si>
    <t>Myer</t>
  </si>
  <si>
    <t>3351 SE Locks Road</t>
  </si>
  <si>
    <t>5038644918</t>
  </si>
  <si>
    <t>3-21085</t>
  </si>
  <si>
    <t>Crib Midget Day Care</t>
  </si>
  <si>
    <t xml:space="preserve"> Naomi</t>
  </si>
  <si>
    <t>Stevens</t>
  </si>
  <si>
    <t>1015 Evergreen Dr</t>
  </si>
  <si>
    <t>5037980626</t>
  </si>
  <si>
    <t>CF502299</t>
  </si>
  <si>
    <t>3-21086</t>
  </si>
  <si>
    <t>Valenzuela</t>
  </si>
  <si>
    <t>903 N Front St</t>
  </si>
  <si>
    <t>97071-3217</t>
  </si>
  <si>
    <t>5039518152</t>
  </si>
  <si>
    <t>RF522971</t>
  </si>
  <si>
    <t>3-21147</t>
  </si>
  <si>
    <t>Marla's Little Munchkins</t>
  </si>
  <si>
    <t xml:space="preserve"> Marla</t>
  </si>
  <si>
    <t>Pfau</t>
  </si>
  <si>
    <t>5265 Mac St SE</t>
  </si>
  <si>
    <t>5033397935</t>
  </si>
  <si>
    <t>CF502415</t>
  </si>
  <si>
    <t>3-21189</t>
  </si>
  <si>
    <t>Happy Owls Daycare and Learning Center</t>
  </si>
  <si>
    <t xml:space="preserve"> Marissa</t>
  </si>
  <si>
    <t>Schmidt</t>
  </si>
  <si>
    <t>2704 Bald Eagle Ave NW</t>
  </si>
  <si>
    <t>5035593236</t>
  </si>
  <si>
    <t>RF523051</t>
  </si>
  <si>
    <t>3-21330</t>
  </si>
  <si>
    <t>Ahumada</t>
  </si>
  <si>
    <t>100 S 16th ST</t>
  </si>
  <si>
    <t>5039913910</t>
  </si>
  <si>
    <t>RF522650</t>
  </si>
  <si>
    <t>3-21370</t>
  </si>
  <si>
    <t>Salem Christian Academy</t>
  </si>
  <si>
    <t>1746 Davis Rd S</t>
  </si>
  <si>
    <t>5036891622</t>
  </si>
  <si>
    <t>CC502752</t>
  </si>
  <si>
    <t>3-21372</t>
  </si>
  <si>
    <t>5068 Robindale Dr N</t>
  </si>
  <si>
    <t>97303-5342</t>
  </si>
  <si>
    <t>5039914575</t>
  </si>
  <si>
    <t>RF037180</t>
  </si>
  <si>
    <t>3-21374</t>
  </si>
  <si>
    <t>Mitsuk</t>
  </si>
  <si>
    <t>4825 Bayne St NE</t>
  </si>
  <si>
    <t>5035515773</t>
  </si>
  <si>
    <t>RF522704</t>
  </si>
  <si>
    <t>3-21375</t>
  </si>
  <si>
    <t>Shumilova</t>
  </si>
  <si>
    <t>3765 Beverly Ave NE Apt 2</t>
  </si>
  <si>
    <t>5035596470</t>
  </si>
  <si>
    <t>RF522812</t>
  </si>
  <si>
    <t>3-21377</t>
  </si>
  <si>
    <t>Busy Bee's Childcare</t>
  </si>
  <si>
    <t>Grabill</t>
  </si>
  <si>
    <t>307 N Harrison St</t>
  </si>
  <si>
    <t>5038880629</t>
  </si>
  <si>
    <t>CF501905</t>
  </si>
  <si>
    <t>3-21384</t>
  </si>
  <si>
    <t>Pike</t>
  </si>
  <si>
    <t>1304 BARCLAY WAY</t>
  </si>
  <si>
    <t>NEWBERG</t>
  </si>
  <si>
    <t>5035383873</t>
  </si>
  <si>
    <t>RF015387</t>
  </si>
  <si>
    <t>3-21394</t>
  </si>
  <si>
    <t>Torres</t>
  </si>
  <si>
    <t>3086 Alameda St NE</t>
  </si>
  <si>
    <t>9714449641</t>
  </si>
  <si>
    <t>RF522747</t>
  </si>
  <si>
    <t>3-21396</t>
  </si>
  <si>
    <t>Salem Child Development Center-Liberty Gardens</t>
  </si>
  <si>
    <t>304 Hrubetz Rd SE</t>
  </si>
  <si>
    <t>5039906460</t>
  </si>
  <si>
    <t>CC502644</t>
  </si>
  <si>
    <t>3-21397</t>
  </si>
  <si>
    <t>Patty Cake Praise</t>
  </si>
  <si>
    <t>Haines</t>
  </si>
  <si>
    <t>481 Sunset Ave N</t>
  </si>
  <si>
    <t>5039990347</t>
  </si>
  <si>
    <t>CF501937</t>
  </si>
  <si>
    <t>3-21398</t>
  </si>
  <si>
    <t>SKEF Eagle Academy</t>
  </si>
  <si>
    <t>5033642933</t>
  </si>
  <si>
    <t>CC502690</t>
  </si>
  <si>
    <t>3-21400</t>
  </si>
  <si>
    <t>SKEF Enrichment Academy - Englewood</t>
  </si>
  <si>
    <t>1132 19th St NE</t>
  </si>
  <si>
    <t>CC502750</t>
  </si>
  <si>
    <t>3-21406</t>
  </si>
  <si>
    <t>V's Full Service Daycare</t>
  </si>
  <si>
    <t>Gonzales</t>
  </si>
  <si>
    <t>5485 Red Leaf Dr S</t>
  </si>
  <si>
    <t>5038511363</t>
  </si>
  <si>
    <t>RF522660</t>
  </si>
  <si>
    <t>3-21408</t>
  </si>
  <si>
    <t>Stinky Feet Childcare</t>
  </si>
  <si>
    <t xml:space="preserve"> Ceola</t>
  </si>
  <si>
    <t>Harden</t>
  </si>
  <si>
    <t>111 S 3rd St</t>
  </si>
  <si>
    <t>5038512120</t>
  </si>
  <si>
    <t>RF522820</t>
  </si>
  <si>
    <t>3-21418</t>
  </si>
  <si>
    <t>Felisa Lopez Martinez Childcare</t>
  </si>
  <si>
    <t xml:space="preserve"> Felisa</t>
  </si>
  <si>
    <t>Lopez Martinez</t>
  </si>
  <si>
    <t>1041 SW Myrtle CT</t>
  </si>
  <si>
    <t>9712371920</t>
  </si>
  <si>
    <t>CF502787</t>
  </si>
  <si>
    <t>3-21423</t>
  </si>
  <si>
    <t>St Joseph Extended Care Program</t>
  </si>
  <si>
    <t>97301-3833</t>
  </si>
  <si>
    <t>5035099448</t>
  </si>
  <si>
    <t>CC502720</t>
  </si>
  <si>
    <t>3-21424</t>
  </si>
  <si>
    <t>Cougar Club</t>
  </si>
  <si>
    <t>420 S 3rd St</t>
  </si>
  <si>
    <t>Carlton</t>
  </si>
  <si>
    <t>97111</t>
  </si>
  <si>
    <t>5038524405</t>
  </si>
  <si>
    <t>CC502653</t>
  </si>
  <si>
    <t>3-21425</t>
  </si>
  <si>
    <t>A Family Place</t>
  </si>
  <si>
    <t>125 SE Cowls St</t>
  </si>
  <si>
    <t>5034724020</t>
  </si>
  <si>
    <t>CC502773</t>
  </si>
  <si>
    <t>3-21439</t>
  </si>
  <si>
    <t>Salem Child Development Center - Chavez Latchkey</t>
  </si>
  <si>
    <t>2400 Walker Rd NE</t>
  </si>
  <si>
    <t>CC502575</t>
  </si>
  <si>
    <t>3-21440</t>
  </si>
  <si>
    <t>Salem Child Development - Battle Creek</t>
  </si>
  <si>
    <t>1640 Waln Drive SE</t>
  </si>
  <si>
    <t>CC502576</t>
  </si>
  <si>
    <t>3-21441</t>
  </si>
  <si>
    <t>Salem Child Development Center- Myers</t>
  </si>
  <si>
    <t>2160 Jewel St NW</t>
  </si>
  <si>
    <t>5039305346</t>
  </si>
  <si>
    <t>CC502747</t>
  </si>
  <si>
    <t>3-21600</t>
  </si>
  <si>
    <t>Precious Cargo Preschool &amp; Childcare</t>
  </si>
  <si>
    <t>Schones</t>
  </si>
  <si>
    <t>2921 Church St SE</t>
  </si>
  <si>
    <t>5419611149</t>
  </si>
  <si>
    <t>CF502201</t>
  </si>
  <si>
    <t>3-21627</t>
  </si>
  <si>
    <t>Play and Learn Daycare Center</t>
  </si>
  <si>
    <t>600 Sitka Ave</t>
  </si>
  <si>
    <t>5035387417</t>
  </si>
  <si>
    <t>CC502781</t>
  </si>
  <si>
    <t>3-219</t>
  </si>
  <si>
    <t>Maldonado</t>
  </si>
  <si>
    <t>1418 E Lincoln Street</t>
  </si>
  <si>
    <t>5039896482</t>
  </si>
  <si>
    <t>3-21918</t>
  </si>
  <si>
    <t>2161 NE Lafayette Avenue</t>
  </si>
  <si>
    <t>#405</t>
  </si>
  <si>
    <t>9712374320</t>
  </si>
  <si>
    <t>3-21954</t>
  </si>
  <si>
    <t xml:space="preserve"> Allison</t>
  </si>
  <si>
    <t>Hettle</t>
  </si>
  <si>
    <t>209 S Main Street</t>
  </si>
  <si>
    <t>7147517740</t>
  </si>
  <si>
    <t>3-22029</t>
  </si>
  <si>
    <t xml:space="preserve"> Lorena</t>
  </si>
  <si>
    <t>25 Juniper Cir</t>
  </si>
  <si>
    <t>9713380215</t>
  </si>
  <si>
    <t>RF518909</t>
  </si>
  <si>
    <t>3-22054</t>
  </si>
  <si>
    <t xml:space="preserve"> Branda</t>
  </si>
  <si>
    <t>2249 Walin Creek Dr S</t>
  </si>
  <si>
    <t>9712409987</t>
  </si>
  <si>
    <t>RF523386</t>
  </si>
  <si>
    <t>3-22160</t>
  </si>
  <si>
    <t>Daisies &amp; Dino's Childcare</t>
  </si>
  <si>
    <t xml:space="preserve"> Melissia</t>
  </si>
  <si>
    <t>Hodson</t>
  </si>
  <si>
    <t>2960 Independence Hwy</t>
  </si>
  <si>
    <t>5039103880</t>
  </si>
  <si>
    <t>CF502723</t>
  </si>
  <si>
    <t>3-22177</t>
  </si>
  <si>
    <t>Pugach</t>
  </si>
  <si>
    <t>1425 45th Ave NE</t>
  </si>
  <si>
    <t>SALEM</t>
  </si>
  <si>
    <t>5034099030</t>
  </si>
  <si>
    <t>RF036135</t>
  </si>
  <si>
    <t>3-22193</t>
  </si>
  <si>
    <t>Robyn's Child Care LLC</t>
  </si>
  <si>
    <t>Moss</t>
  </si>
  <si>
    <t>430 E Washington St</t>
  </si>
  <si>
    <t>9712278192</t>
  </si>
  <si>
    <t>RF523449</t>
  </si>
  <si>
    <t>3-22195</t>
  </si>
  <si>
    <t>St Luke School</t>
  </si>
  <si>
    <t>529 Harrison St</t>
  </si>
  <si>
    <t>5033678068</t>
  </si>
  <si>
    <t>CC503481</t>
  </si>
  <si>
    <t>3-22197</t>
  </si>
  <si>
    <t>Little Duckie Daycare LLC</t>
  </si>
  <si>
    <t xml:space="preserve"> Della</t>
  </si>
  <si>
    <t>Gulick</t>
  </si>
  <si>
    <t>920 SE 1st St</t>
  </si>
  <si>
    <t>5034226055</t>
  </si>
  <si>
    <t>CF502240</t>
  </si>
  <si>
    <t>3-22234</t>
  </si>
  <si>
    <t>McMinnville Christian Academy</t>
  </si>
  <si>
    <t>325 NW Baker Creek Rd</t>
  </si>
  <si>
    <t>5034726076</t>
  </si>
  <si>
    <t>CC502821</t>
  </si>
  <si>
    <t>3-22236</t>
  </si>
  <si>
    <t>Exploration Station</t>
  </si>
  <si>
    <t>1349 NW Elm St</t>
  </si>
  <si>
    <t>5034723336</t>
  </si>
  <si>
    <t>CC502851</t>
  </si>
  <si>
    <t>3-22245</t>
  </si>
  <si>
    <t>SKEF Enrichment Academy-Harritt</t>
  </si>
  <si>
    <t>2112 Linwood St NW</t>
  </si>
  <si>
    <t>5033622933</t>
  </si>
  <si>
    <t>CC502903</t>
  </si>
  <si>
    <t>3-22253</t>
  </si>
  <si>
    <t>SKEF Enrichment Academy- Wright</t>
  </si>
  <si>
    <t>4060 Lone Oak RD SE</t>
  </si>
  <si>
    <t>CC502931</t>
  </si>
  <si>
    <t>3-22255</t>
  </si>
  <si>
    <t>St Paul Parochial School Early Learning Center</t>
  </si>
  <si>
    <t>20327 Christie St NE</t>
  </si>
  <si>
    <t>Saint Paul</t>
  </si>
  <si>
    <t>97137</t>
  </si>
  <si>
    <t>5036334622</t>
  </si>
  <si>
    <t>CC502941</t>
  </si>
  <si>
    <t>3-22295</t>
  </si>
  <si>
    <t>Beversluis</t>
  </si>
  <si>
    <t>4132 Glenwood Drive SE</t>
  </si>
  <si>
    <t>6362536461</t>
  </si>
  <si>
    <t>3-22314</t>
  </si>
  <si>
    <t>Sanchez Jimenez</t>
  </si>
  <si>
    <t>1274 5th St Apt 4A</t>
  </si>
  <si>
    <t>9713380773</t>
  </si>
  <si>
    <t>RF523392</t>
  </si>
  <si>
    <t>3-22321</t>
  </si>
  <si>
    <t>Dena's Childcare</t>
  </si>
  <si>
    <t xml:space="preserve"> Dena</t>
  </si>
  <si>
    <t>1630 Partridge Ct</t>
  </si>
  <si>
    <t>5035079674</t>
  </si>
  <si>
    <t>RF523435</t>
  </si>
  <si>
    <t>3-224</t>
  </si>
  <si>
    <t>YMCA Brush College Elementary School Program</t>
  </si>
  <si>
    <t>2623 Doaks Ferry Rd NW</t>
  </si>
  <si>
    <t>CC000878</t>
  </si>
  <si>
    <t>3-22424</t>
  </si>
  <si>
    <t>Diaz Resendiz</t>
  </si>
  <si>
    <t>3495 Robert St NE</t>
  </si>
  <si>
    <t>5039998262</t>
  </si>
  <si>
    <t>RF523506</t>
  </si>
  <si>
    <t>3-22467</t>
  </si>
  <si>
    <t>Rodriguez Alvarez</t>
  </si>
  <si>
    <t>1128 Palace DR NE</t>
  </si>
  <si>
    <t>97301-3126</t>
  </si>
  <si>
    <t>5035694569</t>
  </si>
  <si>
    <t>RF523447</t>
  </si>
  <si>
    <t>3-22468</t>
  </si>
  <si>
    <t xml:space="preserve"> Rebeca</t>
  </si>
  <si>
    <t>Cortez Castaneda</t>
  </si>
  <si>
    <t>1015 Hard Castle Ave</t>
  </si>
  <si>
    <t>5038917568</t>
  </si>
  <si>
    <t>RF523543</t>
  </si>
  <si>
    <t>3-22510</t>
  </si>
  <si>
    <t>Salem-Keizer Preschools - East Salem Community Center Site</t>
  </si>
  <si>
    <t>1850 45th Avenue NE</t>
  </si>
  <si>
    <t>3-22511</t>
  </si>
  <si>
    <t>Salem-Keizer Preschools - Forest Ridge Elementary site</t>
  </si>
  <si>
    <t>7905 June Reid Place NE</t>
  </si>
  <si>
    <t>3-22539</t>
  </si>
  <si>
    <t>Galvea</t>
  </si>
  <si>
    <t>2000 Robins Ln SE Unit 36</t>
  </si>
  <si>
    <t>9716781670</t>
  </si>
  <si>
    <t>RF523565</t>
  </si>
  <si>
    <t>3-22586</t>
  </si>
  <si>
    <t>Montessori Discovery Center Academy</t>
  </si>
  <si>
    <t>875 Promontory Pl SE</t>
  </si>
  <si>
    <t>5033858737</t>
  </si>
  <si>
    <t>CC503048</t>
  </si>
  <si>
    <t>3-22627</t>
  </si>
  <si>
    <t>Salem Child Development Center-Chapman Hill</t>
  </si>
  <si>
    <t>1500 Doaks Ferry Rd NW</t>
  </si>
  <si>
    <t>9717187875</t>
  </si>
  <si>
    <t>CC503084</t>
  </si>
  <si>
    <t>3-22628</t>
  </si>
  <si>
    <t>Salem Child Development Center- Kalapuya</t>
  </si>
  <si>
    <t>2085 Wilmington Ave NW</t>
  </si>
  <si>
    <t>CC503085</t>
  </si>
  <si>
    <t>3-22635</t>
  </si>
  <si>
    <t>Jessi's Daycare</t>
  </si>
  <si>
    <t>Sheldon</t>
  </si>
  <si>
    <t>580 SE Washington St</t>
  </si>
  <si>
    <t>5035086461</t>
  </si>
  <si>
    <t>RF523698</t>
  </si>
  <si>
    <t>3-22638</t>
  </si>
  <si>
    <t>Little One's Daycare</t>
  </si>
  <si>
    <t>Kreitzer</t>
  </si>
  <si>
    <t>202 Silver LP</t>
  </si>
  <si>
    <t>5038744252</t>
  </si>
  <si>
    <t>RF523734</t>
  </si>
  <si>
    <t>3-22639</t>
  </si>
  <si>
    <t>4291 45th Ave NE</t>
  </si>
  <si>
    <t>5096708044</t>
  </si>
  <si>
    <t>RF523745</t>
  </si>
  <si>
    <t>3-22644</t>
  </si>
  <si>
    <t>Community Action Head Start EHS-Middlegrove Site</t>
  </si>
  <si>
    <t>4950 Silverton Rd NE</t>
  </si>
  <si>
    <t>9713018052</t>
  </si>
  <si>
    <t>CC503005</t>
  </si>
  <si>
    <t>3-22655</t>
  </si>
  <si>
    <t>Family Building Blocks - Dallas Site</t>
  </si>
  <si>
    <t>182 SW Academy St</t>
  </si>
  <si>
    <t>5036239664</t>
  </si>
  <si>
    <t>CC502989</t>
  </si>
  <si>
    <t>3-22661</t>
  </si>
  <si>
    <t>SKEF Enrichment Academy-Morningside</t>
  </si>
  <si>
    <t>3513 12th St</t>
  </si>
  <si>
    <t>CC503092</t>
  </si>
  <si>
    <t>3-22662</t>
  </si>
  <si>
    <t>Salem-Keizer School District Head Start-ESCC</t>
  </si>
  <si>
    <t>1850 45th Ave NE</t>
  </si>
  <si>
    <t>CC503416</t>
  </si>
  <si>
    <t>3-22704</t>
  </si>
  <si>
    <t>Kaleidoscope Preschool</t>
  </si>
  <si>
    <t>5090 Center St</t>
  </si>
  <si>
    <t>9714442439</t>
  </si>
  <si>
    <t>CC503196</t>
  </si>
  <si>
    <t>3-22705</t>
  </si>
  <si>
    <t>Treehouse Daycare</t>
  </si>
  <si>
    <t>Trefethen</t>
  </si>
  <si>
    <t>3574 Jefferson Marion Rd</t>
  </si>
  <si>
    <t>5416199512</t>
  </si>
  <si>
    <t>RF523710</t>
  </si>
  <si>
    <t>3-22735</t>
  </si>
  <si>
    <t>4893 Cheryl Lynn Way NE</t>
  </si>
  <si>
    <t>5038515676</t>
  </si>
  <si>
    <t>3-22772</t>
  </si>
  <si>
    <t>Ofelia Frias Daycare</t>
  </si>
  <si>
    <t xml:space="preserve"> Ofelia</t>
  </si>
  <si>
    <t>Hernandez Rios</t>
  </si>
  <si>
    <t>3864 Sunnyview Rd NE Apt 51</t>
  </si>
  <si>
    <t>9717017483</t>
  </si>
  <si>
    <t>RF523645</t>
  </si>
  <si>
    <t>3-22779</t>
  </si>
  <si>
    <t>FACES Family Literacy &amp; Resource Center</t>
  </si>
  <si>
    <t>1687 Summer St NE</t>
  </si>
  <si>
    <t>97301-7143</t>
  </si>
  <si>
    <t>5039906030</t>
  </si>
  <si>
    <t>CC503152</t>
  </si>
  <si>
    <t>3-22831</t>
  </si>
  <si>
    <t>Mid Valley Christian Academy</t>
  </si>
  <si>
    <t>1483 16th St N</t>
  </si>
  <si>
    <t>5038382818</t>
  </si>
  <si>
    <t>3-22835</t>
  </si>
  <si>
    <t>Kid Care by Kim</t>
  </si>
  <si>
    <t>Sickles</t>
  </si>
  <si>
    <t>15790 Ellendale Rd</t>
  </si>
  <si>
    <t>5038518402</t>
  </si>
  <si>
    <t>RF524056</t>
  </si>
  <si>
    <t>3-22847</t>
  </si>
  <si>
    <t>Central Child Development Center</t>
  </si>
  <si>
    <t>1601 Monmouth St Ste 101</t>
  </si>
  <si>
    <t>97351-1019</t>
  </si>
  <si>
    <t>5036062320</t>
  </si>
  <si>
    <t>CC503273</t>
  </si>
  <si>
    <t>3-22865</t>
  </si>
  <si>
    <t>Guevara Ascencio</t>
  </si>
  <si>
    <t>1205 Kotka Street</t>
  </si>
  <si>
    <t>5418700899</t>
  </si>
  <si>
    <t>3-22874</t>
  </si>
  <si>
    <t xml:space="preserve"> Adriana</t>
  </si>
  <si>
    <t>1187 Shipping Street NE</t>
  </si>
  <si>
    <t>9712249412</t>
  </si>
  <si>
    <t>3-22877</t>
  </si>
  <si>
    <t xml:space="preserve"> Darianne</t>
  </si>
  <si>
    <t>850 N Birch Avenue</t>
  </si>
  <si>
    <t>5038515133</t>
  </si>
  <si>
    <t>3-22966</t>
  </si>
  <si>
    <t>Creative Kids Clubhouse</t>
  </si>
  <si>
    <t xml:space="preserve"> Genna</t>
  </si>
  <si>
    <t>Peters</t>
  </si>
  <si>
    <t>464 Dawn Ct</t>
  </si>
  <si>
    <t>9717015442</t>
  </si>
  <si>
    <t>RF523637</t>
  </si>
  <si>
    <t>3-22967</t>
  </si>
  <si>
    <t>Grace Place Learning Center</t>
  </si>
  <si>
    <t>2155 NW 2nd St</t>
  </si>
  <si>
    <t>5036871607</t>
  </si>
  <si>
    <t>CC503146</t>
  </si>
  <si>
    <t>3-22968</t>
  </si>
  <si>
    <t>Buckle My Shoe Too</t>
  </si>
  <si>
    <t xml:space="preserve"> Lindsey</t>
  </si>
  <si>
    <t>Lawrence</t>
  </si>
  <si>
    <t>112 E North St</t>
  </si>
  <si>
    <t>97132-2315</t>
  </si>
  <si>
    <t>CF503036</t>
  </si>
  <si>
    <t>3-22970</t>
  </si>
  <si>
    <t xml:space="preserve"> Marady</t>
  </si>
  <si>
    <t>Koenig</t>
  </si>
  <si>
    <t>7445 Oneil Rd</t>
  </si>
  <si>
    <t>5033834058</t>
  </si>
  <si>
    <t>RF523429</t>
  </si>
  <si>
    <t>3-22972</t>
  </si>
  <si>
    <t>Boys &amp; Girls Club of Salem, Marion and Polk Counties - Chemeketa Connect</t>
  </si>
  <si>
    <t>4000 Lancaster Dr NE</t>
  </si>
  <si>
    <t>5033154588</t>
  </si>
  <si>
    <t>SA600550</t>
  </si>
  <si>
    <t>3-22974</t>
  </si>
  <si>
    <t>Little Gemstones Dayschool</t>
  </si>
  <si>
    <t>3230 Bonham Ave S</t>
  </si>
  <si>
    <t>5035519466</t>
  </si>
  <si>
    <t>RF523046</t>
  </si>
  <si>
    <t>3-22979</t>
  </si>
  <si>
    <t>Bright Beginnings Child Development Center 2</t>
  </si>
  <si>
    <t xml:space="preserve"> Eric</t>
  </si>
  <si>
    <t>200 Westfield Street</t>
  </si>
  <si>
    <t>5038841002</t>
  </si>
  <si>
    <t>3-22985</t>
  </si>
  <si>
    <t>Holbrook</t>
  </si>
  <si>
    <t>945 SE Uglow Ave</t>
  </si>
  <si>
    <t>5034755154</t>
  </si>
  <si>
    <t>RF523773</t>
  </si>
  <si>
    <t>3-22989</t>
  </si>
  <si>
    <t>The Preschool at the Gilbert House</t>
  </si>
  <si>
    <t>116 Marion St NE</t>
  </si>
  <si>
    <t>5033713631</t>
  </si>
  <si>
    <t>PS600555</t>
  </si>
  <si>
    <t>3-22992</t>
  </si>
  <si>
    <t>Grandma Susi's Preschool Place</t>
  </si>
  <si>
    <t>1247 Commercial St SE Ste 200</t>
  </si>
  <si>
    <t>5038513100</t>
  </si>
  <si>
    <t>PS600805</t>
  </si>
  <si>
    <t>3-22994</t>
  </si>
  <si>
    <t>Immanuel Lutheran Preschool</t>
  </si>
  <si>
    <t>510 Idylwood Dr SE</t>
  </si>
  <si>
    <t>5033715473</t>
  </si>
  <si>
    <t>PS600397</t>
  </si>
  <si>
    <t>3-22996</t>
  </si>
  <si>
    <t>New Hope Preschool</t>
  </si>
  <si>
    <t>919 SW 2nd St</t>
  </si>
  <si>
    <t>5038433277</t>
  </si>
  <si>
    <t>PS600545</t>
  </si>
  <si>
    <t>3-23001</t>
  </si>
  <si>
    <t xml:space="preserve"> Marcela</t>
  </si>
  <si>
    <t>Campos Ramirez</t>
  </si>
  <si>
    <t>746 Madal Ct NE</t>
  </si>
  <si>
    <t>5033021066</t>
  </si>
  <si>
    <t>RF523604</t>
  </si>
  <si>
    <t>3-23002</t>
  </si>
  <si>
    <t>Park House Preschool at Silverton Arts Association</t>
  </si>
  <si>
    <t>317 Coolidge St</t>
  </si>
  <si>
    <t>5038736390</t>
  </si>
  <si>
    <t>PS600823</t>
  </si>
  <si>
    <t>3-23003</t>
  </si>
  <si>
    <t>Esthela's Little Ducklings Day Care</t>
  </si>
  <si>
    <t xml:space="preserve"> Esthela</t>
  </si>
  <si>
    <t>BrambilaCastaneda</t>
  </si>
  <si>
    <t>4721 Burlwood Loop SE</t>
  </si>
  <si>
    <t>5034962847</t>
  </si>
  <si>
    <t>CF502733</t>
  </si>
  <si>
    <t>3-23004</t>
  </si>
  <si>
    <t>Pena</t>
  </si>
  <si>
    <t>763 Wardell Ln S</t>
  </si>
  <si>
    <t>9717015191</t>
  </si>
  <si>
    <t>RF518778</t>
  </si>
  <si>
    <t>3-23005</t>
  </si>
  <si>
    <t>Halfpints Preschool</t>
  </si>
  <si>
    <t>614 SW 9th St</t>
  </si>
  <si>
    <t>5037693553</t>
  </si>
  <si>
    <t>PS600570</t>
  </si>
  <si>
    <t>3-23010</t>
  </si>
  <si>
    <t>Redeemer Lutheran Church Preschool</t>
  </si>
  <si>
    <t>4663 Lancaster DR NE</t>
  </si>
  <si>
    <t>5033937121</t>
  </si>
  <si>
    <t>PS600853</t>
  </si>
  <si>
    <t>3-23013</t>
  </si>
  <si>
    <t>Mountain View Preschool</t>
  </si>
  <si>
    <t>13506 Carr Rd</t>
  </si>
  <si>
    <t>Gates</t>
  </si>
  <si>
    <t>97346</t>
  </si>
  <si>
    <t>5038974502</t>
  </si>
  <si>
    <t>PS600560</t>
  </si>
  <si>
    <t>3-23014</t>
  </si>
  <si>
    <t>McMinnville Playschool</t>
  </si>
  <si>
    <t>600 NE Evans St</t>
  </si>
  <si>
    <t>5034350903</t>
  </si>
  <si>
    <t>PS600039</t>
  </si>
  <si>
    <t>3-23015</t>
  </si>
  <si>
    <t>New Horizon Preschool LLC</t>
  </si>
  <si>
    <t>959 Church St W</t>
  </si>
  <si>
    <t>5038381145</t>
  </si>
  <si>
    <t>PS600243</t>
  </si>
  <si>
    <t>3-23016</t>
  </si>
  <si>
    <t>A Family Place-Newberg</t>
  </si>
  <si>
    <t>1716 N Villa Rd</t>
  </si>
  <si>
    <t>CC503019</t>
  </si>
  <si>
    <t>3-23017</t>
  </si>
  <si>
    <t>Learning Hearts Preschool LLC</t>
  </si>
  <si>
    <t>300 Main St</t>
  </si>
  <si>
    <t>97371</t>
  </si>
  <si>
    <t>5034202646</t>
  </si>
  <si>
    <t>PS600796</t>
  </si>
  <si>
    <t>3-23018</t>
  </si>
  <si>
    <t xml:space="preserve"> Tammy</t>
  </si>
  <si>
    <t>1092 Fir Cone Lane NE</t>
  </si>
  <si>
    <t>9717076894</t>
  </si>
  <si>
    <t>3-23019</t>
  </si>
  <si>
    <t>Rising Star Kid's Club</t>
  </si>
  <si>
    <t xml:space="preserve"> Lubianka</t>
  </si>
  <si>
    <t>Venegas</t>
  </si>
  <si>
    <t>3663 31st Ave NE</t>
  </si>
  <si>
    <t>5038841029</t>
  </si>
  <si>
    <t>CF502945</t>
  </si>
  <si>
    <t>3-23020</t>
  </si>
  <si>
    <t>Munson</t>
  </si>
  <si>
    <t>4239 Meadowbrook Court</t>
  </si>
  <si>
    <t>5035081391</t>
  </si>
  <si>
    <t>3-23080</t>
  </si>
  <si>
    <t>Baum Family Lil Sprouts Academy</t>
  </si>
  <si>
    <t xml:space="preserve"> Chaleen</t>
  </si>
  <si>
    <t>Marquez</t>
  </si>
  <si>
    <t>373 Atwater St S</t>
  </si>
  <si>
    <t>97365</t>
  </si>
  <si>
    <t>5412312201</t>
  </si>
  <si>
    <t>CF502686</t>
  </si>
  <si>
    <t>3-23108</t>
  </si>
  <si>
    <t>Pocket Sized Child Care</t>
  </si>
  <si>
    <t xml:space="preserve"> Denisse</t>
  </si>
  <si>
    <t>Violante</t>
  </si>
  <si>
    <t>4060 Coolidge DR SE</t>
  </si>
  <si>
    <t>5039996593</t>
  </si>
  <si>
    <t>RF523850</t>
  </si>
  <si>
    <t>3-23115</t>
  </si>
  <si>
    <t>St Luke School Extended Care</t>
  </si>
  <si>
    <t>5039817441</t>
  </si>
  <si>
    <t>CC001189</t>
  </si>
  <si>
    <t>3-23116</t>
  </si>
  <si>
    <t>Salem Child Development Center - Forest Ridge Preschool</t>
  </si>
  <si>
    <t>7920 Wheatland Rd N</t>
  </si>
  <si>
    <t>PS600860</t>
  </si>
  <si>
    <t>3-23117</t>
  </si>
  <si>
    <t>YMCA- Stayton Elementary</t>
  </si>
  <si>
    <t>875 N 3rd Ave</t>
  </si>
  <si>
    <t>CC503142</t>
  </si>
  <si>
    <t>3-23118</t>
  </si>
  <si>
    <t>The Little Bird House - Turner Elem Enrichment</t>
  </si>
  <si>
    <t>9666 Parrish Gap Rd</t>
  </si>
  <si>
    <t>CC503094</t>
  </si>
  <si>
    <t>3-23125</t>
  </si>
  <si>
    <t>Ulloa Avalos</t>
  </si>
  <si>
    <t>765 S Pacific Hwy Unit 25</t>
  </si>
  <si>
    <t>97071-5948</t>
  </si>
  <si>
    <t>5039510545</t>
  </si>
  <si>
    <t>RF523768</t>
  </si>
  <si>
    <t>3-23161</t>
  </si>
  <si>
    <t>Valley Christian Learning Center</t>
  </si>
  <si>
    <t>Wong</t>
  </si>
  <si>
    <t>1109 Hadley Rd</t>
  </si>
  <si>
    <t>5037346257</t>
  </si>
  <si>
    <t>CF501021</t>
  </si>
  <si>
    <t>3-23165</t>
  </si>
  <si>
    <t>Here We Grow Daycare and Preschool</t>
  </si>
  <si>
    <t xml:space="preserve"> Giselle</t>
  </si>
  <si>
    <t>Cappiccie</t>
  </si>
  <si>
    <t>541 Cummings LN N</t>
  </si>
  <si>
    <t>5035696113</t>
  </si>
  <si>
    <t>CF502211</t>
  </si>
  <si>
    <t>3-23168</t>
  </si>
  <si>
    <t>Dawns Daycare</t>
  </si>
  <si>
    <t>593 45th PL SE</t>
  </si>
  <si>
    <t>5035693366</t>
  </si>
  <si>
    <t>CF502647</t>
  </si>
  <si>
    <t>3-23173</t>
  </si>
  <si>
    <t>Salvation Army Kroc Center - RJ's Preschool and Kindergarten</t>
  </si>
  <si>
    <t>5037984795</t>
  </si>
  <si>
    <t>CC502932</t>
  </si>
  <si>
    <t>3-23176</t>
  </si>
  <si>
    <t>Salem Keizer School Dist-Teen Parent Early Childhood Center</t>
  </si>
  <si>
    <t>4071 Winema Place NE #50</t>
  </si>
  <si>
    <t>5033654807</t>
  </si>
  <si>
    <t>CC503016</t>
  </si>
  <si>
    <t>3-23177</t>
  </si>
  <si>
    <t>YMCA- Sublimity Elementary</t>
  </si>
  <si>
    <t>431 Main St</t>
  </si>
  <si>
    <t>97385-9848</t>
  </si>
  <si>
    <t>5035802918</t>
  </si>
  <si>
    <t>CC503143</t>
  </si>
  <si>
    <t>3-23193</t>
  </si>
  <si>
    <t>Wall</t>
  </si>
  <si>
    <t>760 Ratcliff Dr SE</t>
  </si>
  <si>
    <t>5037793177</t>
  </si>
  <si>
    <t>RF523351</t>
  </si>
  <si>
    <t>3-23195</t>
  </si>
  <si>
    <t>4240 Sunnyview Rd NE</t>
  </si>
  <si>
    <t>5038519048</t>
  </si>
  <si>
    <t>RF523456</t>
  </si>
  <si>
    <t>3-23196</t>
  </si>
  <si>
    <t>Mari Daycare</t>
  </si>
  <si>
    <t>Ramon Sanchez</t>
  </si>
  <si>
    <t>770 Young St</t>
  </si>
  <si>
    <t>5037565944</t>
  </si>
  <si>
    <t>RF523498</t>
  </si>
  <si>
    <t>3-23199</t>
  </si>
  <si>
    <t>Little Ducks Childcare</t>
  </si>
  <si>
    <t>Hiatt</t>
  </si>
  <si>
    <t>1660 Fairmount Ave S</t>
  </si>
  <si>
    <t>5419138059</t>
  </si>
  <si>
    <t>RF523802</t>
  </si>
  <si>
    <t>3-23200</t>
  </si>
  <si>
    <t>Titan Tots Preschool- West Salem High School</t>
  </si>
  <si>
    <t>1776 Titan Dr NW</t>
  </si>
  <si>
    <t>5033995533</t>
  </si>
  <si>
    <t>PS600214</t>
  </si>
  <si>
    <t>3-23201</t>
  </si>
  <si>
    <t>Salem First Free Methodist Church</t>
  </si>
  <si>
    <t>4455 Silverton RD NE</t>
  </si>
  <si>
    <t>5035813633</t>
  </si>
  <si>
    <t>PS600602</t>
  </si>
  <si>
    <t>3-23202</t>
  </si>
  <si>
    <t>Newberg Christian Preschool</t>
  </si>
  <si>
    <t>2315 Villa Rd</t>
  </si>
  <si>
    <t>5035383104</t>
  </si>
  <si>
    <t>PS600867</t>
  </si>
  <si>
    <t>3-23203</t>
  </si>
  <si>
    <t>Rose Cottage Montessori</t>
  </si>
  <si>
    <t>1170 ACADEMY ST</t>
  </si>
  <si>
    <t>MOUNT ANGEL</t>
  </si>
  <si>
    <t>9712095819</t>
  </si>
  <si>
    <t>PS600873</t>
  </si>
  <si>
    <t>3-23204</t>
  </si>
  <si>
    <t>South East Neighborhood Community Center</t>
  </si>
  <si>
    <t>410 19th St SE</t>
  </si>
  <si>
    <t>5033626626</t>
  </si>
  <si>
    <t>SA600069</t>
  </si>
  <si>
    <t>3-23227</t>
  </si>
  <si>
    <t>Hold You Family Child Care</t>
  </si>
  <si>
    <t xml:space="preserve"> Ann</t>
  </si>
  <si>
    <t>Byington</t>
  </si>
  <si>
    <t>770 SE Alicia St</t>
  </si>
  <si>
    <t>5037415688</t>
  </si>
  <si>
    <t>RF523899</t>
  </si>
  <si>
    <t>3-23257</t>
  </si>
  <si>
    <t>Potter</t>
  </si>
  <si>
    <t>973 SW Warbler Ct</t>
  </si>
  <si>
    <t>5034359827</t>
  </si>
  <si>
    <t>RF523643</t>
  </si>
  <si>
    <t>3-23353</t>
  </si>
  <si>
    <t>Cobb</t>
  </si>
  <si>
    <t>351 SE Uglow Street</t>
  </si>
  <si>
    <t>#20</t>
  </si>
  <si>
    <t>9712375458</t>
  </si>
  <si>
    <t>3-23354</t>
  </si>
  <si>
    <t>Veit</t>
  </si>
  <si>
    <t>318 Jersey St</t>
  </si>
  <si>
    <t>9712679036</t>
  </si>
  <si>
    <t>3-23360</t>
  </si>
  <si>
    <t>Country Kids Care LLC</t>
  </si>
  <si>
    <t>Bush</t>
  </si>
  <si>
    <t>6130 Valley View Rd NE</t>
  </si>
  <si>
    <t>5035804964</t>
  </si>
  <si>
    <t>RF523896</t>
  </si>
  <si>
    <t>3-23363</t>
  </si>
  <si>
    <t>Hillyard</t>
  </si>
  <si>
    <t>2316 E Jodi Court</t>
  </si>
  <si>
    <t>5037895550</t>
  </si>
  <si>
    <t>3-23448</t>
  </si>
  <si>
    <t xml:space="preserve"> Lucina</t>
  </si>
  <si>
    <t>3692 Sunnyview Rd NE</t>
  </si>
  <si>
    <t>5033027539</t>
  </si>
  <si>
    <t>RF524055</t>
  </si>
  <si>
    <t>3-23458</t>
  </si>
  <si>
    <t>Hubbard Happy Days</t>
  </si>
  <si>
    <t>Bones</t>
  </si>
  <si>
    <t>3070 7th St</t>
  </si>
  <si>
    <t>5036895411</t>
  </si>
  <si>
    <t>RF524063</t>
  </si>
  <si>
    <t>3-23511</t>
  </si>
  <si>
    <t>Lita's Playhouse</t>
  </si>
  <si>
    <t xml:space="preserve"> Nidia</t>
  </si>
  <si>
    <t>Wheeler</t>
  </si>
  <si>
    <t>2111 NE Village Ct</t>
  </si>
  <si>
    <t>5038573277</t>
  </si>
  <si>
    <t>RF524104</t>
  </si>
  <si>
    <t>3-23527</t>
  </si>
  <si>
    <t>Early Start Day Care</t>
  </si>
  <si>
    <t xml:space="preserve"> Herlin</t>
  </si>
  <si>
    <t>Alvarez</t>
  </si>
  <si>
    <t>4915A Crater Ave N</t>
  </si>
  <si>
    <t>5039996554</t>
  </si>
  <si>
    <t>CF503013</t>
  </si>
  <si>
    <t>3-23590</t>
  </si>
  <si>
    <t xml:space="preserve"> Sylvestra</t>
  </si>
  <si>
    <t>4570 39th Ave NE</t>
  </si>
  <si>
    <t>5039329835</t>
  </si>
  <si>
    <t>RF524027</t>
  </si>
  <si>
    <t>3-23623</t>
  </si>
  <si>
    <t>From Cradle To Crayons</t>
  </si>
  <si>
    <t>7920 2nd St SE</t>
  </si>
  <si>
    <t>5037431034</t>
  </si>
  <si>
    <t>CC503342</t>
  </si>
  <si>
    <t>3-23624</t>
  </si>
  <si>
    <t>1560 Lee St SE</t>
  </si>
  <si>
    <t>5033836995</t>
  </si>
  <si>
    <t>RF523884</t>
  </si>
  <si>
    <t>3-23639</t>
  </si>
  <si>
    <t>Amber's Tiny Tots</t>
  </si>
  <si>
    <t>Landa</t>
  </si>
  <si>
    <t>1097 Ewald Ave SE</t>
  </si>
  <si>
    <t>5039905226</t>
  </si>
  <si>
    <t>RF524223</t>
  </si>
  <si>
    <t>3-23687</t>
  </si>
  <si>
    <t xml:space="preserve"> Rayn</t>
  </si>
  <si>
    <t>4181 Devonshire Ct NE</t>
  </si>
  <si>
    <t>5036895833</t>
  </si>
  <si>
    <t>RF524144</t>
  </si>
  <si>
    <t>3-23744</t>
  </si>
  <si>
    <t>Enchanted Child Care &amp; Preschool II - Parkway</t>
  </si>
  <si>
    <t>982 Shangri La Ave NE</t>
  </si>
  <si>
    <t>CC503241</t>
  </si>
  <si>
    <t>3-23748</t>
  </si>
  <si>
    <t>Salem Montessori School LLC</t>
  </si>
  <si>
    <t>2140 16th St NE</t>
  </si>
  <si>
    <t>5033646615</t>
  </si>
  <si>
    <t>CC503253</t>
  </si>
  <si>
    <t>3-23752</t>
  </si>
  <si>
    <t>Yamhill-Carlton Child Development Center</t>
  </si>
  <si>
    <t>500 W Main St</t>
  </si>
  <si>
    <t>9718329062</t>
  </si>
  <si>
    <t>CC503397</t>
  </si>
  <si>
    <t>3-23755</t>
  </si>
  <si>
    <t>Kidz Korner</t>
  </si>
  <si>
    <t xml:space="preserve"> Sabrina</t>
  </si>
  <si>
    <t>Famularo</t>
  </si>
  <si>
    <t>1899 Mistwood Drive NE</t>
  </si>
  <si>
    <t>6022924017</t>
  </si>
  <si>
    <t>3-23769</t>
  </si>
  <si>
    <t xml:space="preserve"> Eunice</t>
  </si>
  <si>
    <t>4322 Lancaster Drive NE</t>
  </si>
  <si>
    <t>9712184847</t>
  </si>
  <si>
    <t>3-23779</t>
  </si>
  <si>
    <t>4708 Thorman Ave NE</t>
  </si>
  <si>
    <t>5035761878</t>
  </si>
  <si>
    <t>RF524261</t>
  </si>
  <si>
    <t>3-23783</t>
  </si>
  <si>
    <t>Woodburn School District Preschool</t>
  </si>
  <si>
    <t>1274 N 5th St</t>
  </si>
  <si>
    <t>9719833043</t>
  </si>
  <si>
    <t>CC503278</t>
  </si>
  <si>
    <t>3-23788</t>
  </si>
  <si>
    <t>Zavalza Pelayo</t>
  </si>
  <si>
    <t>3770 32nd Pl NE Apt 108</t>
  </si>
  <si>
    <t>5038844038</t>
  </si>
  <si>
    <t>RF524164</t>
  </si>
  <si>
    <t>3-23805</t>
  </si>
  <si>
    <t>Torres Garcia</t>
  </si>
  <si>
    <t>4762 Canyon Court NE</t>
  </si>
  <si>
    <t>9712739515</t>
  </si>
  <si>
    <t>3-23824</t>
  </si>
  <si>
    <t xml:space="preserve"> Lora Kay</t>
  </si>
  <si>
    <t>Mays</t>
  </si>
  <si>
    <t>401 Church Street</t>
  </si>
  <si>
    <t>Amity</t>
  </si>
  <si>
    <t>9715179954</t>
  </si>
  <si>
    <t>3-23828</t>
  </si>
  <si>
    <t>Aissa's Family Daycare</t>
  </si>
  <si>
    <t xml:space="preserve"> Aissa</t>
  </si>
  <si>
    <t>Babinski</t>
  </si>
  <si>
    <t>4606 Rivercrest DR N</t>
  </si>
  <si>
    <t>97307</t>
  </si>
  <si>
    <t>7025697554</t>
  </si>
  <si>
    <t>RF532410</t>
  </si>
  <si>
    <t>3-23829</t>
  </si>
  <si>
    <t>Rubio</t>
  </si>
  <si>
    <t>822 Horizon Ct NE</t>
  </si>
  <si>
    <t>5034358390</t>
  </si>
  <si>
    <t>RF532317</t>
  </si>
  <si>
    <t>3-23850</t>
  </si>
  <si>
    <t>Sunny Days Preschool</t>
  </si>
  <si>
    <t xml:space="preserve"> Molly</t>
  </si>
  <si>
    <t>475 Mission St SE</t>
  </si>
  <si>
    <t>CF502930</t>
  </si>
  <si>
    <t>3-23856</t>
  </si>
  <si>
    <t xml:space="preserve"> Georgia</t>
  </si>
  <si>
    <t>Chimal Garica de Olvera</t>
  </si>
  <si>
    <t>4003 Noon Ave NE</t>
  </si>
  <si>
    <t>5032698657</t>
  </si>
  <si>
    <t>RF524147</t>
  </si>
  <si>
    <t>3-23907</t>
  </si>
  <si>
    <t xml:space="preserve"> Allyson</t>
  </si>
  <si>
    <t>Wren</t>
  </si>
  <si>
    <t>225 W Water St</t>
  </si>
  <si>
    <t>5038849530</t>
  </si>
  <si>
    <t>RF532384</t>
  </si>
  <si>
    <t>3-23908</t>
  </si>
  <si>
    <t>Lendy's Daycare</t>
  </si>
  <si>
    <t xml:space="preserve"> Erendida</t>
  </si>
  <si>
    <t>Espinoza Mondriez</t>
  </si>
  <si>
    <t>560 Cozy Way</t>
  </si>
  <si>
    <t>9713383217</t>
  </si>
  <si>
    <t>RF532235</t>
  </si>
  <si>
    <t>3-23924</t>
  </si>
  <si>
    <t>Peace of Mind</t>
  </si>
  <si>
    <t>Forkin</t>
  </si>
  <si>
    <t>751 Dietz Ave NE</t>
  </si>
  <si>
    <t>5039903376</t>
  </si>
  <si>
    <t>RF021141</t>
  </si>
  <si>
    <t>3-23925</t>
  </si>
  <si>
    <t>Gonzalez Romero</t>
  </si>
  <si>
    <t>5096 Allendale Way NE Apt 103</t>
  </si>
  <si>
    <t>9719016343</t>
  </si>
  <si>
    <t>RF532163</t>
  </si>
  <si>
    <t>3-23946</t>
  </si>
  <si>
    <t>1984 Madrona St E</t>
  </si>
  <si>
    <t>5034202681</t>
  </si>
  <si>
    <t>RF532409</t>
  </si>
  <si>
    <t>3-23951</t>
  </si>
  <si>
    <t xml:space="preserve"> Filomena</t>
  </si>
  <si>
    <t>Flores Gonzalez</t>
  </si>
  <si>
    <t>1647 SW Fellows St Apt B</t>
  </si>
  <si>
    <t>9712378306</t>
  </si>
  <si>
    <t>RF524043</t>
  </si>
  <si>
    <t>3-23952</t>
  </si>
  <si>
    <t xml:space="preserve"> Gladys J.</t>
  </si>
  <si>
    <t>Luna</t>
  </si>
  <si>
    <t>1858 Center Street NE</t>
  </si>
  <si>
    <t>5416339748</t>
  </si>
  <si>
    <t>3-23961</t>
  </si>
  <si>
    <t xml:space="preserve"> Sylvia</t>
  </si>
  <si>
    <t>Barocio</t>
  </si>
  <si>
    <t>2954 Sherry Ct NE</t>
  </si>
  <si>
    <t>9712403479</t>
  </si>
  <si>
    <t>RF524102</t>
  </si>
  <si>
    <t>3-23972</t>
  </si>
  <si>
    <t>Baby's 1st Step Nursery</t>
  </si>
  <si>
    <t xml:space="preserve"> Sheri</t>
  </si>
  <si>
    <t>Jacobs</t>
  </si>
  <si>
    <t>4767 Adobe St SE</t>
  </si>
  <si>
    <t>5035801485</t>
  </si>
  <si>
    <t>RF532484</t>
  </si>
  <si>
    <t>3-23974</t>
  </si>
  <si>
    <t>4618 Graber Ave NE</t>
  </si>
  <si>
    <t>5036024208</t>
  </si>
  <si>
    <t>RF519143</t>
  </si>
  <si>
    <t>3-23975</t>
  </si>
  <si>
    <t>Little Learners Preschool and Daycare</t>
  </si>
  <si>
    <t>Early</t>
  </si>
  <si>
    <t>4865 Newtown Avenue SE</t>
  </si>
  <si>
    <t>9712400306</t>
  </si>
  <si>
    <t>3-23981</t>
  </si>
  <si>
    <t>Curious Cats Preschool</t>
  </si>
  <si>
    <t xml:space="preserve"> JaNet</t>
  </si>
  <si>
    <t>Peterson</t>
  </si>
  <si>
    <t>1223 Lydia Ave N</t>
  </si>
  <si>
    <t>97303-7549</t>
  </si>
  <si>
    <t>5033838225</t>
  </si>
  <si>
    <t>CF500792</t>
  </si>
  <si>
    <t>3-23983</t>
  </si>
  <si>
    <t>Sunbeam Daycare</t>
  </si>
  <si>
    <t xml:space="preserve"> Cecy</t>
  </si>
  <si>
    <t>4950 Pennsylvania Ave SE</t>
  </si>
  <si>
    <t>9713041204</t>
  </si>
  <si>
    <t>RF529952</t>
  </si>
  <si>
    <t>3-24014</t>
  </si>
  <si>
    <t>Happy Hearts Preschool</t>
  </si>
  <si>
    <t>Kantola</t>
  </si>
  <si>
    <t>1639 Bentley St E</t>
  </si>
  <si>
    <t>5034206831</t>
  </si>
  <si>
    <t>RF532849</t>
  </si>
  <si>
    <t>3-24035</t>
  </si>
  <si>
    <t xml:space="preserve"> Alicyn</t>
  </si>
  <si>
    <t>910 Charter PL NE</t>
  </si>
  <si>
    <t>97301-3198</t>
  </si>
  <si>
    <t>9717194923</t>
  </si>
  <si>
    <t>RF532837</t>
  </si>
  <si>
    <t>3-24038</t>
  </si>
  <si>
    <t xml:space="preserve"> Chanelle</t>
  </si>
  <si>
    <t>Jensen</t>
  </si>
  <si>
    <t>17350 NE Geelan Rd</t>
  </si>
  <si>
    <t>97148</t>
  </si>
  <si>
    <t>5038577855</t>
  </si>
  <si>
    <t>RF532977</t>
  </si>
  <si>
    <t>3-24040</t>
  </si>
  <si>
    <t>YMCA St Marys</t>
  </si>
  <si>
    <t>590 E College St</t>
  </si>
  <si>
    <t>97362-9588</t>
  </si>
  <si>
    <t>5038452296</t>
  </si>
  <si>
    <t>CC503501</t>
  </si>
  <si>
    <t>3-24041</t>
  </si>
  <si>
    <t>YMCA- Robert Frost Elementary</t>
  </si>
  <si>
    <t>201 Westfield St</t>
  </si>
  <si>
    <t>5038735301</t>
  </si>
  <si>
    <t>CC503452</t>
  </si>
  <si>
    <t>3-24045</t>
  </si>
  <si>
    <t>Pacheco</t>
  </si>
  <si>
    <t>2435 Trade St SE</t>
  </si>
  <si>
    <t>5037096068</t>
  </si>
  <si>
    <t>RF531857</t>
  </si>
  <si>
    <t>3-24049</t>
  </si>
  <si>
    <t>Munoz</t>
  </si>
  <si>
    <t>4445 Delight Street N</t>
  </si>
  <si>
    <t>5035079750</t>
  </si>
  <si>
    <t>3-24071</t>
  </si>
  <si>
    <t>Miranda</t>
  </si>
  <si>
    <t>3725 Beverly Avenue</t>
  </si>
  <si>
    <t>#51</t>
  </si>
  <si>
    <t>5035514416</t>
  </si>
  <si>
    <t>3-24078</t>
  </si>
  <si>
    <t xml:space="preserve"> Jamie</t>
  </si>
  <si>
    <t>1685 Madison St NE</t>
  </si>
  <si>
    <t>5034805195</t>
  </si>
  <si>
    <t>RF532782</t>
  </si>
  <si>
    <t>3-24080</t>
  </si>
  <si>
    <t>Avetisyan</t>
  </si>
  <si>
    <t>5167 Jones Rd SE</t>
  </si>
  <si>
    <t>5038818453</t>
  </si>
  <si>
    <t>RF533303</t>
  </si>
  <si>
    <t>3-24081</t>
  </si>
  <si>
    <t>Vidal</t>
  </si>
  <si>
    <t>4980 Riddell Rd.</t>
  </si>
  <si>
    <t>5037798730</t>
  </si>
  <si>
    <t>3-24146</t>
  </si>
  <si>
    <t>A Lil' Dreamer's Childcare</t>
  </si>
  <si>
    <t>Dustin</t>
  </si>
  <si>
    <t>508 N Church St</t>
  </si>
  <si>
    <t>5038744647</t>
  </si>
  <si>
    <t>CF500742</t>
  </si>
  <si>
    <t>3-24163</t>
  </si>
  <si>
    <t>Creative Imaginations</t>
  </si>
  <si>
    <t xml:space="preserve"> BRIANNE</t>
  </si>
  <si>
    <t>WILSON</t>
  </si>
  <si>
    <t>872 W Maple St</t>
  </si>
  <si>
    <t>5036028363</t>
  </si>
  <si>
    <t>CF502920</t>
  </si>
  <si>
    <t>3-24165</t>
  </si>
  <si>
    <t>Enchanted Child Care &amp; Preschool III</t>
  </si>
  <si>
    <t>170 Chemawa Rd N</t>
  </si>
  <si>
    <t>97303-5356</t>
  </si>
  <si>
    <t>CC503283</t>
  </si>
  <si>
    <t>3-24169</t>
  </si>
  <si>
    <t>Enchanted Child Care River Road</t>
  </si>
  <si>
    <t>530 Dietz Ave NE</t>
  </si>
  <si>
    <t>CC503436</t>
  </si>
  <si>
    <t>3-24173</t>
  </si>
  <si>
    <t>Family Building Blocks- State St</t>
  </si>
  <si>
    <t>180 18th St NE</t>
  </si>
  <si>
    <t>CC503317</t>
  </si>
  <si>
    <t>3-24191</t>
  </si>
  <si>
    <t>Little Me Academy</t>
  </si>
  <si>
    <t>219 19th St SE</t>
  </si>
  <si>
    <t>5039644563</t>
  </si>
  <si>
    <t>CC503212</t>
  </si>
  <si>
    <t>3-24201</t>
  </si>
  <si>
    <t>One Acre Woods 2</t>
  </si>
  <si>
    <t>1277 45th Ave NE</t>
  </si>
  <si>
    <t>5039906506</t>
  </si>
  <si>
    <t>CF502921</t>
  </si>
  <si>
    <t>3-24206</t>
  </si>
  <si>
    <t>SKEF Enrichment Academy - Salem Heights</t>
  </si>
  <si>
    <t>3495 Liberty Rd S</t>
  </si>
  <si>
    <t>5033858503</t>
  </si>
  <si>
    <t>CC503255</t>
  </si>
  <si>
    <t>3-24210</t>
  </si>
  <si>
    <t>SKEF Enrichment Academy-Parrish</t>
  </si>
  <si>
    <t>802 Capitol St NE</t>
  </si>
  <si>
    <t>CC503438</t>
  </si>
  <si>
    <t>3-24211</t>
  </si>
  <si>
    <t>SKEF Enrichment Academy-Weddle</t>
  </si>
  <si>
    <t>1825 Alder DR NE</t>
  </si>
  <si>
    <t>CC503256</t>
  </si>
  <si>
    <t>3-24220</t>
  </si>
  <si>
    <t>Sunny View Daycare</t>
  </si>
  <si>
    <t>Gibson</t>
  </si>
  <si>
    <t>2023 41st Ave NE</t>
  </si>
  <si>
    <t>5035091366</t>
  </si>
  <si>
    <t>RF524091</t>
  </si>
  <si>
    <t>3-24223</t>
  </si>
  <si>
    <t>Tiny Toes Daycare LLC</t>
  </si>
  <si>
    <t>Mesta</t>
  </si>
  <si>
    <t>2838 Granite Ct SE</t>
  </si>
  <si>
    <t>5033912351</t>
  </si>
  <si>
    <t>CF503002</t>
  </si>
  <si>
    <t>3-24224</t>
  </si>
  <si>
    <t>Coolidge</t>
  </si>
  <si>
    <t>1050 Barnes Ave SE</t>
  </si>
  <si>
    <t>5035080095</t>
  </si>
  <si>
    <t>RF029404</t>
  </si>
  <si>
    <t>3-24230</t>
  </si>
  <si>
    <t>Pacheco Mejia</t>
  </si>
  <si>
    <t>765 N Pershing St Apt 4</t>
  </si>
  <si>
    <t>5035761693</t>
  </si>
  <si>
    <t>RF524007</t>
  </si>
  <si>
    <t>3-24232</t>
  </si>
  <si>
    <t xml:space="preserve"> Amelia</t>
  </si>
  <si>
    <t>Weigel Zavala Jimenez</t>
  </si>
  <si>
    <t>1425 Tierra Dr NE</t>
  </si>
  <si>
    <t>9712738857</t>
  </si>
  <si>
    <t>RF524173</t>
  </si>
  <si>
    <t>3-24237</t>
  </si>
  <si>
    <t>Ivanova</t>
  </si>
  <si>
    <t>1512 Audrey Way</t>
  </si>
  <si>
    <t>97071-3638</t>
  </si>
  <si>
    <t>5037525937</t>
  </si>
  <si>
    <t>RF524184</t>
  </si>
  <si>
    <t>3-24238</t>
  </si>
  <si>
    <t>Hendrickson</t>
  </si>
  <si>
    <t>4706 Jean Ct NE</t>
  </si>
  <si>
    <t>5039999727</t>
  </si>
  <si>
    <t>RF524190</t>
  </si>
  <si>
    <t>3-24239</t>
  </si>
  <si>
    <t>Lacio</t>
  </si>
  <si>
    <t>4963 Selway St NE</t>
  </si>
  <si>
    <t>5037796796</t>
  </si>
  <si>
    <t>RF524207</t>
  </si>
  <si>
    <t>3-24241</t>
  </si>
  <si>
    <t>Clotfelter</t>
  </si>
  <si>
    <t>903 Pioneer DR</t>
  </si>
  <si>
    <t>5038735181</t>
  </si>
  <si>
    <t>RF524208</t>
  </si>
  <si>
    <t>3-24243</t>
  </si>
  <si>
    <t xml:space="preserve"> Marisela</t>
  </si>
  <si>
    <t>Canchola Hernandez</t>
  </si>
  <si>
    <t>1274 5th St Apt 2B</t>
  </si>
  <si>
    <t>5039828649</t>
  </si>
  <si>
    <t>RF524233</t>
  </si>
  <si>
    <t>3-24252</t>
  </si>
  <si>
    <t xml:space="preserve"> Griselda</t>
  </si>
  <si>
    <t>Espinoza</t>
  </si>
  <si>
    <t>4725 Paul Ct NE</t>
  </si>
  <si>
    <t>5039844686</t>
  </si>
  <si>
    <t>RF532342</t>
  </si>
  <si>
    <t>3-24256</t>
  </si>
  <si>
    <t>Wolf</t>
  </si>
  <si>
    <t>8052 Squirrel Hill Rd</t>
  </si>
  <si>
    <t>9712407031</t>
  </si>
  <si>
    <t>RF532374</t>
  </si>
  <si>
    <t>3-24259</t>
  </si>
  <si>
    <t>Crib Midget Day Care III</t>
  </si>
  <si>
    <t>Hess</t>
  </si>
  <si>
    <t>628 Walnut St</t>
  </si>
  <si>
    <t>5035510653</t>
  </si>
  <si>
    <t>RF532143</t>
  </si>
  <si>
    <t>3-24263</t>
  </si>
  <si>
    <t>Crib Midget Daycare II</t>
  </si>
  <si>
    <t xml:space="preserve"> Malery</t>
  </si>
  <si>
    <t>Allsup</t>
  </si>
  <si>
    <t>460 E Ellendale Ave</t>
  </si>
  <si>
    <t>97338-3002</t>
  </si>
  <si>
    <t>4063213325</t>
  </si>
  <si>
    <t>RF532698</t>
  </si>
  <si>
    <t>3-24267</t>
  </si>
  <si>
    <t>Daisies N Dino's Childcare II</t>
  </si>
  <si>
    <t xml:space="preserve"> Andrea</t>
  </si>
  <si>
    <t>Ojeda</t>
  </si>
  <si>
    <t>524 Maple Dr</t>
  </si>
  <si>
    <t>5039179161</t>
  </si>
  <si>
    <t>CF502981</t>
  </si>
  <si>
    <t>3-24272</t>
  </si>
  <si>
    <t>Daycare at Tiffany's</t>
  </si>
  <si>
    <t>785 W Ellendale Ave</t>
  </si>
  <si>
    <t>9717069435</t>
  </si>
  <si>
    <t>CF503008</t>
  </si>
  <si>
    <t>3-24275</t>
  </si>
  <si>
    <t>SCDC-LaCreole</t>
  </si>
  <si>
    <t>701 SE LaCreole Dr</t>
  </si>
  <si>
    <t>9713044686</t>
  </si>
  <si>
    <t>CC503430</t>
  </si>
  <si>
    <t>3-24289</t>
  </si>
  <si>
    <t xml:space="preserve"> Lea</t>
  </si>
  <si>
    <t>Greene</t>
  </si>
  <si>
    <t>1272 Northgate DR</t>
  </si>
  <si>
    <t>5039174176</t>
  </si>
  <si>
    <t>RF524149</t>
  </si>
  <si>
    <t>3-24294</t>
  </si>
  <si>
    <t>Creative Kidz II</t>
  </si>
  <si>
    <t>207 N Meridian St</t>
  </si>
  <si>
    <t>CC503248</t>
  </si>
  <si>
    <t>3-24299</t>
  </si>
  <si>
    <t>Head Start of Yamhill County- Yamhill</t>
  </si>
  <si>
    <t>310 E Main St</t>
  </si>
  <si>
    <t>5038527680</t>
  </si>
  <si>
    <t>CC503427</t>
  </si>
  <si>
    <t>3-24302</t>
  </si>
  <si>
    <t>Jordans Daycare</t>
  </si>
  <si>
    <t xml:space="preserve"> Jordan</t>
  </si>
  <si>
    <t>410 5th St</t>
  </si>
  <si>
    <t>9712371998</t>
  </si>
  <si>
    <t>RF524114</t>
  </si>
  <si>
    <t>3-24308</t>
  </si>
  <si>
    <t>Little Bird Childcare</t>
  </si>
  <si>
    <t>Douglass</t>
  </si>
  <si>
    <t>741 N Lincoln St</t>
  </si>
  <si>
    <t>5037141055</t>
  </si>
  <si>
    <t>CF503027</t>
  </si>
  <si>
    <t>3-24311</t>
  </si>
  <si>
    <t>Little Bird Childcare II</t>
  </si>
  <si>
    <t>Barr</t>
  </si>
  <si>
    <t>1811 NW 8th St</t>
  </si>
  <si>
    <t>5039149599</t>
  </si>
  <si>
    <t>CF502959</t>
  </si>
  <si>
    <t>3-24312</t>
  </si>
  <si>
    <t xml:space="preserve"> Ronica</t>
  </si>
  <si>
    <t>Dennison</t>
  </si>
  <si>
    <t>290 NW Ash St</t>
  </si>
  <si>
    <t>5039985279</t>
  </si>
  <si>
    <t>RF532404</t>
  </si>
  <si>
    <t>3-24452</t>
  </si>
  <si>
    <t>SKEF Enrichment Academy-Candalaria</t>
  </si>
  <si>
    <t>935 Hansen Ave S</t>
  </si>
  <si>
    <t>CC503254</t>
  </si>
  <si>
    <t>3-24453</t>
  </si>
  <si>
    <t>SKEF Enrichment Academy- Queen of Peace</t>
  </si>
  <si>
    <t>CC503267</t>
  </si>
  <si>
    <t>3-24465</t>
  </si>
  <si>
    <t>Rose Surcamp Daycare</t>
  </si>
  <si>
    <t xml:space="preserve"> Rose</t>
  </si>
  <si>
    <t>Surcamp</t>
  </si>
  <si>
    <t>22732 Yeary LN NE</t>
  </si>
  <si>
    <t>5033412300</t>
  </si>
  <si>
    <t>3-24475</t>
  </si>
  <si>
    <t>Correa-Cardenas</t>
  </si>
  <si>
    <t>1497 Connecticut St SE</t>
  </si>
  <si>
    <t>9713881128</t>
  </si>
  <si>
    <t>RF531947</t>
  </si>
  <si>
    <t>3-24503</t>
  </si>
  <si>
    <t>Wonderfully Made Childcare</t>
  </si>
  <si>
    <t>Cummings</t>
  </si>
  <si>
    <t>770 Limelight Ct. NW</t>
  </si>
  <si>
    <t>3138262088</t>
  </si>
  <si>
    <t>3-24526</t>
  </si>
  <si>
    <t xml:space="preserve"> Frederica</t>
  </si>
  <si>
    <t>Smalley</t>
  </si>
  <si>
    <t>PO Box 434</t>
  </si>
  <si>
    <t>5038572756</t>
  </si>
  <si>
    <t>3-24529</t>
  </si>
  <si>
    <t>Regalado</t>
  </si>
  <si>
    <t>5541 Kafir Drive</t>
  </si>
  <si>
    <t>5034099178</t>
  </si>
  <si>
    <t>3-24536</t>
  </si>
  <si>
    <t xml:space="preserve"> Katie</t>
  </si>
  <si>
    <t>Caccamise</t>
  </si>
  <si>
    <t>407 S 11th Street</t>
  </si>
  <si>
    <t>5035802218</t>
  </si>
  <si>
    <t>3-24537</t>
  </si>
  <si>
    <t>SCDC-McKinley School Age</t>
  </si>
  <si>
    <t>466 McGilchrist St SE</t>
  </si>
  <si>
    <t>CC503448</t>
  </si>
  <si>
    <t>3-24538</t>
  </si>
  <si>
    <t>SCDC- Keizer School Age</t>
  </si>
  <si>
    <t>5600 McClure St N</t>
  </si>
  <si>
    <t>CC503449</t>
  </si>
  <si>
    <t>3-24540</t>
  </si>
  <si>
    <t>SCDC-Valley Inquiry</t>
  </si>
  <si>
    <t>5774 Hazel Green Rd</t>
  </si>
  <si>
    <t>CC503450</t>
  </si>
  <si>
    <t>3-24542</t>
  </si>
  <si>
    <t>Seeds of Promise Child Development Center</t>
  </si>
  <si>
    <t>1248 Winter St NE</t>
  </si>
  <si>
    <t>5033834154</t>
  </si>
  <si>
    <t>CC503463</t>
  </si>
  <si>
    <t>3-24543</t>
  </si>
  <si>
    <t>1633 S 6th Street</t>
  </si>
  <si>
    <t>9712392216</t>
  </si>
  <si>
    <t>3-24545</t>
  </si>
  <si>
    <t xml:space="preserve"> Kasie</t>
  </si>
  <si>
    <t>Billings</t>
  </si>
  <si>
    <t>695 SW Agee St.</t>
  </si>
  <si>
    <t>9712416827</t>
  </si>
  <si>
    <t>3-24546</t>
  </si>
  <si>
    <t>Giggles and Wiggles Child Care</t>
  </si>
  <si>
    <t xml:space="preserve"> Maryann</t>
  </si>
  <si>
    <t>Ybanez</t>
  </si>
  <si>
    <t>169 Russett DR N</t>
  </si>
  <si>
    <t>9712839223</t>
  </si>
  <si>
    <t>RF533195</t>
  </si>
  <si>
    <t>3-24547</t>
  </si>
  <si>
    <t>Pinard</t>
  </si>
  <si>
    <t>2301 E 2nd St. Apt. 107</t>
  </si>
  <si>
    <t>5035169049</t>
  </si>
  <si>
    <t>3-24566</t>
  </si>
  <si>
    <t xml:space="preserve"> Tracy</t>
  </si>
  <si>
    <t>Bilderback</t>
  </si>
  <si>
    <t>4733 Settlers DR NE</t>
  </si>
  <si>
    <t>5035698217</t>
  </si>
  <si>
    <t>RF533175</t>
  </si>
  <si>
    <t>3-316</t>
  </si>
  <si>
    <t>Boys &amp; Girls Club of Salem, Marion and Polk Counties - Woodburn Teen Center</t>
  </si>
  <si>
    <t>400 S Settlemeier Ave</t>
  </si>
  <si>
    <t>SA600472</t>
  </si>
  <si>
    <t>3-336</t>
  </si>
  <si>
    <t xml:space="preserve"> Yolanda</t>
  </si>
  <si>
    <t>Arellano</t>
  </si>
  <si>
    <t>114 Stafford Lane</t>
  </si>
  <si>
    <t>Apartment 104</t>
  </si>
  <si>
    <t>5032691271</t>
  </si>
  <si>
    <t>3-398</t>
  </si>
  <si>
    <t xml:space="preserve"> Rosa Maria</t>
  </si>
  <si>
    <t>Navarro</t>
  </si>
  <si>
    <t>845 3rd Street</t>
  </si>
  <si>
    <t>5037925251</t>
  </si>
  <si>
    <t>3-410</t>
  </si>
  <si>
    <t>Minnies &amp; Me</t>
  </si>
  <si>
    <t>333 Connecticut Ave SE</t>
  </si>
  <si>
    <t>9712183378</t>
  </si>
  <si>
    <t>RF524201</t>
  </si>
  <si>
    <t>3-414</t>
  </si>
  <si>
    <t>Heather's Child Care</t>
  </si>
  <si>
    <t>Younk</t>
  </si>
  <si>
    <t>10821 James Way DR SE</t>
  </si>
  <si>
    <t>5035599456</t>
  </si>
  <si>
    <t>RF522712</t>
  </si>
  <si>
    <t>3-505</t>
  </si>
  <si>
    <t>Wolczak</t>
  </si>
  <si>
    <t>7083 Maplewood Dr SE</t>
  </si>
  <si>
    <t>5037432851</t>
  </si>
  <si>
    <t>RF523581</t>
  </si>
  <si>
    <t>3-587</t>
  </si>
  <si>
    <t>Maria Lopez Daycare</t>
  </si>
  <si>
    <t>2170 Carleton Way NE</t>
  </si>
  <si>
    <t>5033610059</t>
  </si>
  <si>
    <t>CF502617</t>
  </si>
  <si>
    <t>3-776</t>
  </si>
  <si>
    <t>Heather's Place Preschool</t>
  </si>
  <si>
    <t>1015 NE Galloway St</t>
  </si>
  <si>
    <t>5033126836</t>
  </si>
  <si>
    <t>CF502083</t>
  </si>
  <si>
    <t>3-824</t>
  </si>
  <si>
    <t>Salem Child Development - Clear Lake Latchkey</t>
  </si>
  <si>
    <t>7425 Meadowglen St NE</t>
  </si>
  <si>
    <t>CC001639</t>
  </si>
  <si>
    <t>3-844</t>
  </si>
  <si>
    <t>Petrashishen</t>
  </si>
  <si>
    <t>659 Julie Ct</t>
  </si>
  <si>
    <t>9713388661</t>
  </si>
  <si>
    <t>RF036893</t>
  </si>
  <si>
    <t>3-898</t>
  </si>
  <si>
    <t xml:space="preserve"> Harinder</t>
  </si>
  <si>
    <t>Kaur</t>
  </si>
  <si>
    <t>852 Burgundy Avenue</t>
  </si>
  <si>
    <t>5033161383</t>
  </si>
  <si>
    <t>3-921</t>
  </si>
  <si>
    <t>Cozy Cottage Child Care</t>
  </si>
  <si>
    <t>Ferrell</t>
  </si>
  <si>
    <t>882 20th St NE</t>
  </si>
  <si>
    <t>5033714841</t>
  </si>
  <si>
    <t>CF051969</t>
  </si>
  <si>
    <t>3-932</t>
  </si>
  <si>
    <t>ABC-123 Daycare</t>
  </si>
  <si>
    <t>Ascencio</t>
  </si>
  <si>
    <t>4885 Wyoming Cir NE</t>
  </si>
  <si>
    <t>5038844491</t>
  </si>
  <si>
    <t>RF520036</t>
  </si>
  <si>
    <t>3-952</t>
  </si>
  <si>
    <t>Community Action Head Start Silverton Road Site</t>
  </si>
  <si>
    <t>4412 Silverton Rd NE</t>
  </si>
  <si>
    <t>5035841788</t>
  </si>
  <si>
    <t>CC501974</t>
  </si>
  <si>
    <t>3-996</t>
  </si>
  <si>
    <t>92 Grand St</t>
  </si>
  <si>
    <t>97351-2245</t>
  </si>
  <si>
    <t>5033022181</t>
  </si>
  <si>
    <t>RF521930</t>
  </si>
  <si>
    <t>Sunflower School LLC</t>
  </si>
  <si>
    <t>108 S Water St</t>
  </si>
  <si>
    <t>5039024832</t>
  </si>
  <si>
    <t>PS600983</t>
  </si>
  <si>
    <t>478 SE Pine St</t>
  </si>
  <si>
    <t>9712182053</t>
  </si>
  <si>
    <t>RF532887</t>
  </si>
  <si>
    <t>Beaming Bright Minds Daycare</t>
  </si>
  <si>
    <t xml:space="preserve"> Ava</t>
  </si>
  <si>
    <t>722 SW Tera Dr</t>
  </si>
  <si>
    <t>97128-5890</t>
  </si>
  <si>
    <t>5037064206</t>
  </si>
  <si>
    <t>RF532941</t>
  </si>
  <si>
    <t xml:space="preserve"> Summer</t>
  </si>
  <si>
    <t>Ardianto</t>
  </si>
  <si>
    <t>1335 NW Cedar St</t>
  </si>
  <si>
    <t>5038575315</t>
  </si>
  <si>
    <t>RF532859</t>
  </si>
  <si>
    <t>Forner</t>
  </si>
  <si>
    <t>354 Catron St N Apt 1</t>
  </si>
  <si>
    <t>5038518741</t>
  </si>
  <si>
    <t>RF533298</t>
  </si>
  <si>
    <t>Parks</t>
  </si>
  <si>
    <t>644 Rural Ave S</t>
  </si>
  <si>
    <t>97302-5231</t>
  </si>
  <si>
    <t>5039278078</t>
  </si>
  <si>
    <t>RF532938</t>
  </si>
  <si>
    <t>Sirovatka</t>
  </si>
  <si>
    <t>2655 Brown Rd NE</t>
  </si>
  <si>
    <t>97305-2616</t>
  </si>
  <si>
    <t>5038812650</t>
  </si>
  <si>
    <t>RF532942</t>
  </si>
  <si>
    <t>4355 Mahrt Ave SE</t>
  </si>
  <si>
    <t>5039902017</t>
  </si>
  <si>
    <t>RF533194</t>
  </si>
  <si>
    <t>Garza</t>
  </si>
  <si>
    <t>1401 Constitution Ave</t>
  </si>
  <si>
    <t>5038565306</t>
  </si>
  <si>
    <t>RF523035</t>
  </si>
  <si>
    <t>The Garden School</t>
  </si>
  <si>
    <t>Johnston</t>
  </si>
  <si>
    <t>1325 NE Evans St</t>
  </si>
  <si>
    <t>5038647149</t>
  </si>
  <si>
    <t>CF503091</t>
  </si>
  <si>
    <t>Crib Midget Day Care Boatlanding</t>
  </si>
  <si>
    <t xml:space="preserve"> Lauran</t>
  </si>
  <si>
    <t>425 Boatlanding St</t>
  </si>
  <si>
    <t>9713011225</t>
  </si>
  <si>
    <t>CF503042</t>
  </si>
  <si>
    <t>The Good Life "U" Preschool</t>
  </si>
  <si>
    <t>206 NE Evans St</t>
  </si>
  <si>
    <t>PS601035</t>
  </si>
  <si>
    <t>102 N Center St Ste B &amp; C</t>
  </si>
  <si>
    <t>CC503500</t>
  </si>
  <si>
    <t>Salem-Keizer School District Head Start-Liberty</t>
  </si>
  <si>
    <t>CC503415</t>
  </si>
  <si>
    <t>Salem-Keizer School District Preschool Promise-Hallman</t>
  </si>
  <si>
    <t>4000 Deerhaven DR NE</t>
  </si>
  <si>
    <t>CC503513</t>
  </si>
  <si>
    <t>The Good Life "U" Preschool II</t>
  </si>
  <si>
    <t>311 E 1st St</t>
  </si>
  <si>
    <t>PS601036</t>
  </si>
  <si>
    <t>Blossom Hill Preschool</t>
  </si>
  <si>
    <t>303 N Church St</t>
  </si>
  <si>
    <t>5034129388</t>
  </si>
  <si>
    <t>PS601007</t>
  </si>
  <si>
    <t>YC After Three</t>
  </si>
  <si>
    <t>SA600918</t>
  </si>
  <si>
    <t>Community Action Head Start Wilbur Site</t>
  </si>
  <si>
    <t>1154 Wilbur St</t>
  </si>
  <si>
    <t>PS600986</t>
  </si>
  <si>
    <t>Edgewater Head Start and Early Head Start</t>
  </si>
  <si>
    <t>CC503509</t>
  </si>
  <si>
    <t>St Luke Preschool</t>
  </si>
  <si>
    <t>97071-4035</t>
  </si>
  <si>
    <t>PS600579</t>
  </si>
  <si>
    <t>Las Manitas Bilingual Preschool</t>
  </si>
  <si>
    <t>591 Gatch St</t>
  </si>
  <si>
    <t>5039025229</t>
  </si>
  <si>
    <t>PS600930</t>
  </si>
  <si>
    <t>Nana's Learning Academy</t>
  </si>
  <si>
    <t>2350 Martin Dr</t>
  </si>
  <si>
    <t>5037632131</t>
  </si>
  <si>
    <t>CC503525</t>
  </si>
  <si>
    <t>Abiqua Learning Center</t>
  </si>
  <si>
    <t>15625 S Abiqua Rd</t>
  </si>
  <si>
    <t>5038733697</t>
  </si>
  <si>
    <t>CC503527</t>
  </si>
  <si>
    <t>Riviera Christian School</t>
  </si>
  <si>
    <t>PS600926</t>
  </si>
  <si>
    <t>OCDC Brooks Early Childhood Care &amp; Educatin Center</t>
  </si>
  <si>
    <t>5035 Rockdale St NE</t>
  </si>
  <si>
    <t>Brooks</t>
  </si>
  <si>
    <t>9712162098</t>
  </si>
  <si>
    <t>CC503444</t>
  </si>
  <si>
    <t>4-2931</t>
  </si>
  <si>
    <t>Cubby Preschool</t>
  </si>
  <si>
    <t>322 NE Eads St</t>
  </si>
  <si>
    <t>Newport</t>
  </si>
  <si>
    <t>5412659281</t>
  </si>
  <si>
    <t>Lincoln</t>
  </si>
  <si>
    <t>CC052207</t>
  </si>
  <si>
    <t>4-3047</t>
  </si>
  <si>
    <t>Joyfull Noise Preschool and Daycare</t>
  </si>
  <si>
    <t xml:space="preserve"> Jean</t>
  </si>
  <si>
    <t>Nez</t>
  </si>
  <si>
    <t>437 NE 10th St</t>
  </si>
  <si>
    <t>5415749807</t>
  </si>
  <si>
    <t>RF522199</t>
  </si>
  <si>
    <t>4-3913</t>
  </si>
  <si>
    <t>Tillamook YMCA Youth Development Programs</t>
  </si>
  <si>
    <t>610 Stillwell Ave</t>
  </si>
  <si>
    <t>Tillamook</t>
  </si>
  <si>
    <t>97141</t>
  </si>
  <si>
    <t>5038429622</t>
  </si>
  <si>
    <t>CC000978</t>
  </si>
  <si>
    <t>4-4357</t>
  </si>
  <si>
    <t>Newport Recreation Center</t>
  </si>
  <si>
    <t>225 SE Avery Street</t>
  </si>
  <si>
    <t>5412657783</t>
  </si>
  <si>
    <t>4-4410</t>
  </si>
  <si>
    <t>Chelseys Daycare</t>
  </si>
  <si>
    <t xml:space="preserve"> Chelsey</t>
  </si>
  <si>
    <t>39995 Highway 53</t>
  </si>
  <si>
    <t>Nehalem</t>
  </si>
  <si>
    <t>97131</t>
  </si>
  <si>
    <t>5038126255</t>
  </si>
  <si>
    <t>RF521862</t>
  </si>
  <si>
    <t>4-5028</t>
  </si>
  <si>
    <t>Beeman</t>
  </si>
  <si>
    <t>137 SW Gardenia Ave</t>
  </si>
  <si>
    <t>Warrenton</t>
  </si>
  <si>
    <t>97146</t>
  </si>
  <si>
    <t>5037417761</t>
  </si>
  <si>
    <t>Clatsop</t>
  </si>
  <si>
    <t>RF522096</t>
  </si>
  <si>
    <t>4-5081</t>
  </si>
  <si>
    <t>Building Blocks N Basics</t>
  </si>
  <si>
    <t xml:space="preserve"> RubieAnn</t>
  </si>
  <si>
    <t>Mathews-Igo</t>
  </si>
  <si>
    <t>1513 NW Spruce St</t>
  </si>
  <si>
    <t>Toledo</t>
  </si>
  <si>
    <t>97391</t>
  </si>
  <si>
    <t>5412705183</t>
  </si>
  <si>
    <t>RF017821</t>
  </si>
  <si>
    <t>4-5524</t>
  </si>
  <si>
    <t>Pams Kountry Kidds</t>
  </si>
  <si>
    <t>Bilyeu</t>
  </si>
  <si>
    <t>91041 Highway 101</t>
  </si>
  <si>
    <t>97146-7337</t>
  </si>
  <si>
    <t>5038614361</t>
  </si>
  <si>
    <t>RF522592</t>
  </si>
  <si>
    <t>4-5965</t>
  </si>
  <si>
    <t>Nestucca Valley Head Start</t>
  </si>
  <si>
    <t>30720 Highway 101 S</t>
  </si>
  <si>
    <t>Hebo</t>
  </si>
  <si>
    <t>97122</t>
  </si>
  <si>
    <t>5033924449</t>
  </si>
  <si>
    <t>CC503191</t>
  </si>
  <si>
    <t>4-6814</t>
  </si>
  <si>
    <t>Child and Family Development Programs, CAT - Seaside Head Start Center</t>
  </si>
  <si>
    <t>1225 2nd Ave</t>
  </si>
  <si>
    <t>Seaside</t>
  </si>
  <si>
    <t>97138</t>
  </si>
  <si>
    <t>5037380873</t>
  </si>
  <si>
    <t>CC052382</t>
  </si>
  <si>
    <t>4-7335</t>
  </si>
  <si>
    <t>Shooting Stars Child Development Center</t>
  </si>
  <si>
    <t>413 Gateway Ave</t>
  </si>
  <si>
    <t>Astoria</t>
  </si>
  <si>
    <t>97103-6032</t>
  </si>
  <si>
    <t>5034680537</t>
  </si>
  <si>
    <t>CC502250</t>
  </si>
  <si>
    <t>4-7472</t>
  </si>
  <si>
    <t>Future Leaders of America</t>
  </si>
  <si>
    <t>Bruns</t>
  </si>
  <si>
    <t>1210 NE Benton St</t>
  </si>
  <si>
    <t>5412657515</t>
  </si>
  <si>
    <t>CF500816</t>
  </si>
  <si>
    <t>4-7477</t>
  </si>
  <si>
    <t>Child and Family Development Programs, CAT - Warrenton Head Start Center</t>
  </si>
  <si>
    <t>200 SW 3rd St</t>
  </si>
  <si>
    <t>5038619681</t>
  </si>
  <si>
    <t>CC503195</t>
  </si>
  <si>
    <t>4-7478</t>
  </si>
  <si>
    <t>Tillamook Head Start Center</t>
  </si>
  <si>
    <t>1100 Miller Ave</t>
  </si>
  <si>
    <t>5038425180</t>
  </si>
  <si>
    <t>CC503190</t>
  </si>
  <si>
    <t>4-7494</t>
  </si>
  <si>
    <t>Little Clipper Preschool and Kindergarten</t>
  </si>
  <si>
    <t>2506 1st St</t>
  </si>
  <si>
    <t>5038424544</t>
  </si>
  <si>
    <t>PS600081</t>
  </si>
  <si>
    <t>4-7675</t>
  </si>
  <si>
    <t xml:space="preserve"> Ragan</t>
  </si>
  <si>
    <t>Bradish</t>
  </si>
  <si>
    <t>4600 Salmon Street</t>
  </si>
  <si>
    <t>Bay City</t>
  </si>
  <si>
    <t>5038122280</t>
  </si>
  <si>
    <t>4-8777</t>
  </si>
  <si>
    <t>Linda Campbell's Daycare</t>
  </si>
  <si>
    <t>Campbell</t>
  </si>
  <si>
    <t>110 NW 4th St Unit C8</t>
  </si>
  <si>
    <t>5038612874</t>
  </si>
  <si>
    <t>RF058062</t>
  </si>
  <si>
    <t>4-8899</t>
  </si>
  <si>
    <t>Sunburst Family Home Child Care</t>
  </si>
  <si>
    <t>37200 Resort Dr</t>
  </si>
  <si>
    <t>Cloverdale</t>
  </si>
  <si>
    <t>97112</t>
  </si>
  <si>
    <t>5032600894</t>
  </si>
  <si>
    <t>RF054339</t>
  </si>
  <si>
    <t>4-9063</t>
  </si>
  <si>
    <t>Newport Mouse Factory Cooperative Preschool</t>
  </si>
  <si>
    <t>227 NE 12th St</t>
  </si>
  <si>
    <t>5412655527</t>
  </si>
  <si>
    <t>PS600261</t>
  </si>
  <si>
    <t>4-9218</t>
  </si>
  <si>
    <t>The Learning Ladder</t>
  </si>
  <si>
    <t>1140 Broadway St</t>
  </si>
  <si>
    <t>5037383311</t>
  </si>
  <si>
    <t>CC502929</t>
  </si>
  <si>
    <t>4-9523</t>
  </si>
  <si>
    <t>Samaritan Early Learning Center</t>
  </si>
  <si>
    <t>3070 NE 28th St</t>
  </si>
  <si>
    <t>Lincoln City</t>
  </si>
  <si>
    <t>97367</t>
  </si>
  <si>
    <t>5419944208</t>
  </si>
  <si>
    <t>CC501675</t>
  </si>
  <si>
    <t>4-9528</t>
  </si>
  <si>
    <t>Peace Learning Center</t>
  </si>
  <si>
    <t>591 12th St</t>
  </si>
  <si>
    <t>97103</t>
  </si>
  <si>
    <t>5033254041</t>
  </si>
  <si>
    <t>CC000853</t>
  </si>
  <si>
    <t>4-9529</t>
  </si>
  <si>
    <t>Nestucca Valley ELC</t>
  </si>
  <si>
    <t>CC001278</t>
  </si>
  <si>
    <t>4-9677</t>
  </si>
  <si>
    <t>Faith Baptist Preschool</t>
  </si>
  <si>
    <t>5750 N Highway 101</t>
  </si>
  <si>
    <t>5419949106</t>
  </si>
  <si>
    <t>4-9682</t>
  </si>
  <si>
    <t>Neah-Kah-Nie School District Preschool</t>
  </si>
  <si>
    <t>504 N 3rd Street</t>
  </si>
  <si>
    <t>Rockaway</t>
  </si>
  <si>
    <t>5033553508</t>
  </si>
  <si>
    <t>4-9803</t>
  </si>
  <si>
    <t>Sanchez Esparza</t>
  </si>
  <si>
    <t>5 Mitschner Rd Apt 1</t>
  </si>
  <si>
    <t>97103-3209</t>
  </si>
  <si>
    <t>5033254241</t>
  </si>
  <si>
    <t>RF520266</t>
  </si>
  <si>
    <t>4-9915</t>
  </si>
  <si>
    <t>Good Kids</t>
  </si>
  <si>
    <t>Good</t>
  </si>
  <si>
    <t>1417 SE 2nd Pl</t>
  </si>
  <si>
    <t>5419920778</t>
  </si>
  <si>
    <t>RF517361</t>
  </si>
  <si>
    <t>4-9959</t>
  </si>
  <si>
    <t>21st Century Afterschool Program - Crestview Heights</t>
  </si>
  <si>
    <t>2750 S Crestline Drive</t>
  </si>
  <si>
    <t>Waldport</t>
  </si>
  <si>
    <t>5412705550</t>
  </si>
  <si>
    <t>4-9996</t>
  </si>
  <si>
    <t>Community Services Consortium Head Start - Newport</t>
  </si>
  <si>
    <t>253 NE 1st St</t>
  </si>
  <si>
    <t>5415747690</t>
  </si>
  <si>
    <t>CC503388</t>
  </si>
  <si>
    <t>4-10078</t>
  </si>
  <si>
    <t>Charis Kids</t>
  </si>
  <si>
    <t>289 N Spruce St</t>
  </si>
  <si>
    <t>Cannon Beach</t>
  </si>
  <si>
    <t>97110</t>
  </si>
  <si>
    <t>5034361501</t>
  </si>
  <si>
    <t>CC501045</t>
  </si>
  <si>
    <t>4-10849</t>
  </si>
  <si>
    <t>Baby Cubs</t>
  </si>
  <si>
    <t>CC502815</t>
  </si>
  <si>
    <t>4-10959</t>
  </si>
  <si>
    <t xml:space="preserve"> Cona</t>
  </si>
  <si>
    <t>Nikkila</t>
  </si>
  <si>
    <t>533 38th St</t>
  </si>
  <si>
    <t>5033387449</t>
  </si>
  <si>
    <t>RF058406</t>
  </si>
  <si>
    <t>4-11019</t>
  </si>
  <si>
    <t xml:space="preserve"> Lynda</t>
  </si>
  <si>
    <t>895 7th St</t>
  </si>
  <si>
    <t>5038422599</t>
  </si>
  <si>
    <t>RF057789</t>
  </si>
  <si>
    <t>4-11111</t>
  </si>
  <si>
    <t>21st Century Afterschool Program - Toledo Elementary</t>
  </si>
  <si>
    <t>600 SE Sturdevant Road</t>
  </si>
  <si>
    <t>5412705486</t>
  </si>
  <si>
    <t>4-11382</t>
  </si>
  <si>
    <t>21st Century Afterschool Program - Sam Case Elementary</t>
  </si>
  <si>
    <t>459 NE 12th St</t>
  </si>
  <si>
    <t>5419920512</t>
  </si>
  <si>
    <t>4-11391</t>
  </si>
  <si>
    <t>Community Services Consortium Head Start - Lincoln City</t>
  </si>
  <si>
    <t>2130 SE Lee Ave</t>
  </si>
  <si>
    <t>5419963028</t>
  </si>
  <si>
    <t>CC501050</t>
  </si>
  <si>
    <t>4-1205</t>
  </si>
  <si>
    <t>Warrenton Prep</t>
  </si>
  <si>
    <t>820 SW Cedar Ave</t>
  </si>
  <si>
    <t>5038612281</t>
  </si>
  <si>
    <t>CC502848</t>
  </si>
  <si>
    <t>4-12050</t>
  </si>
  <si>
    <t>TAFT 7-12 Early Learning Center</t>
  </si>
  <si>
    <t>3780 SE Spyglass Ridge Dr</t>
  </si>
  <si>
    <t>5419962115</t>
  </si>
  <si>
    <t>CC503090</t>
  </si>
  <si>
    <t>4-1209</t>
  </si>
  <si>
    <t>21st Century Afterschool Program - Taft Elementary</t>
  </si>
  <si>
    <t>4040 SE High School Dr</t>
  </si>
  <si>
    <t>5412640865</t>
  </si>
  <si>
    <t>4-12141</t>
  </si>
  <si>
    <t>Tenas Illahee Child Care Center</t>
  </si>
  <si>
    <t>930 W Buford Ave</t>
  </si>
  <si>
    <t>Siletz</t>
  </si>
  <si>
    <t>5414442450</t>
  </si>
  <si>
    <t>4-12691</t>
  </si>
  <si>
    <t>4007 Ginkgo Avenue</t>
  </si>
  <si>
    <t>5038120535</t>
  </si>
  <si>
    <t>4-1294</t>
  </si>
  <si>
    <t>Nye Beach Montessori</t>
  </si>
  <si>
    <t>144 SW Coast St</t>
  </si>
  <si>
    <t>5412653027</t>
  </si>
  <si>
    <t>CC000488</t>
  </si>
  <si>
    <t>4-1310</t>
  </si>
  <si>
    <t>Neighbors For Kids</t>
  </si>
  <si>
    <t>634 SE Highway 101</t>
  </si>
  <si>
    <t>Depoe Bay</t>
  </si>
  <si>
    <t>97341</t>
  </si>
  <si>
    <t>5417658990</t>
  </si>
  <si>
    <t>CC501942</t>
  </si>
  <si>
    <t>4-13310</t>
  </si>
  <si>
    <t>Jacobson</t>
  </si>
  <si>
    <t>9360 NW Osprey St</t>
  </si>
  <si>
    <t>Seal Rock</t>
  </si>
  <si>
    <t>97376</t>
  </si>
  <si>
    <t>5415633664</t>
  </si>
  <si>
    <t>RF521149</t>
  </si>
  <si>
    <t>4-13366</t>
  </si>
  <si>
    <t xml:space="preserve"> Rui</t>
  </si>
  <si>
    <t>Liu</t>
  </si>
  <si>
    <t>602 Fairlane Dr</t>
  </si>
  <si>
    <t>5038013561</t>
  </si>
  <si>
    <t>RF056005</t>
  </si>
  <si>
    <t>4-13727</t>
  </si>
  <si>
    <t>21st Century Afterschool Program - Siletz Valley School</t>
  </si>
  <si>
    <t>245 NW James Frank Avenue</t>
  </si>
  <si>
    <t>5414441100</t>
  </si>
  <si>
    <t>4-13880</t>
  </si>
  <si>
    <t>North County Recreation District Play Care Program</t>
  </si>
  <si>
    <t>36155 9th St</t>
  </si>
  <si>
    <t>5033687644</t>
  </si>
  <si>
    <t>CC001992</t>
  </si>
  <si>
    <t>4-14196</t>
  </si>
  <si>
    <t>Cathy's Happy Tots</t>
  </si>
  <si>
    <t>Lusk</t>
  </si>
  <si>
    <t>1404 NW Lake St</t>
  </si>
  <si>
    <t>5412656316</t>
  </si>
  <si>
    <t>RF522356</t>
  </si>
  <si>
    <t>4-15046</t>
  </si>
  <si>
    <t>Yachats Youth &amp; Family Activities Program Inc</t>
  </si>
  <si>
    <t>441 Highway 101 N</t>
  </si>
  <si>
    <t>Yachats</t>
  </si>
  <si>
    <t>97498-9457</t>
  </si>
  <si>
    <t>5415474599</t>
  </si>
  <si>
    <t>CC503013</t>
  </si>
  <si>
    <t>4-15459</t>
  </si>
  <si>
    <t xml:space="preserve"> Adrienne</t>
  </si>
  <si>
    <t>Hunter</t>
  </si>
  <si>
    <t>92177 Aspmo Rd</t>
  </si>
  <si>
    <t>5033254687</t>
  </si>
  <si>
    <t>RF058136</t>
  </si>
  <si>
    <t>4-15559</t>
  </si>
  <si>
    <t>Community Services Consortium Head Start - Toledo</t>
  </si>
  <si>
    <t>845 NW A St</t>
  </si>
  <si>
    <t>5413365113</t>
  </si>
  <si>
    <t>CC501051</t>
  </si>
  <si>
    <t>4-15565</t>
  </si>
  <si>
    <t xml:space="preserve"> Doreen</t>
  </si>
  <si>
    <t>Dorning</t>
  </si>
  <si>
    <t>130 SE Heron Ave</t>
  </si>
  <si>
    <t>5038613124</t>
  </si>
  <si>
    <t>RF012522</t>
  </si>
  <si>
    <t>4-15679</t>
  </si>
  <si>
    <t>Lil Sprouts Academy</t>
  </si>
  <si>
    <t>Reilly</t>
  </si>
  <si>
    <t>785 Alameda Avenue</t>
  </si>
  <si>
    <t>5033258669</t>
  </si>
  <si>
    <t>4-16432</t>
  </si>
  <si>
    <t>4416 Glenview Avenue</t>
  </si>
  <si>
    <t>5034681078</t>
  </si>
  <si>
    <t>4-16454</t>
  </si>
  <si>
    <t>Grace Episcopal Church Preschool</t>
  </si>
  <si>
    <t>1545 Franklin Ave</t>
  </si>
  <si>
    <t>5033254691</t>
  </si>
  <si>
    <t>4-16515</t>
  </si>
  <si>
    <t>Child and Family Development Programs, CAT - Astoria Head Start Center</t>
  </si>
  <si>
    <t>785 Alameda Ave</t>
  </si>
  <si>
    <t>5033255421</t>
  </si>
  <si>
    <t>CC503193</t>
  </si>
  <si>
    <t>4-16619</t>
  </si>
  <si>
    <t>RecKids City of Lincoln City Parks &amp; Recreation</t>
  </si>
  <si>
    <t>2420 NE 22nd Street</t>
  </si>
  <si>
    <t>5413641171</t>
  </si>
  <si>
    <t>4-16624</t>
  </si>
  <si>
    <t>New Discoveries Preschool</t>
  </si>
  <si>
    <t>5033683468</t>
  </si>
  <si>
    <t>PS600379</t>
  </si>
  <si>
    <t>4-18018</t>
  </si>
  <si>
    <t>Coastal Kids</t>
  </si>
  <si>
    <t>Hudnell</t>
  </si>
  <si>
    <t>726 NE Eads St</t>
  </si>
  <si>
    <t>5412654761</t>
  </si>
  <si>
    <t>CF501128</t>
  </si>
  <si>
    <t>4-18639</t>
  </si>
  <si>
    <t xml:space="preserve"> Bobbi</t>
  </si>
  <si>
    <t>Corwin</t>
  </si>
  <si>
    <t>448 SW Wakonda Beach Rd</t>
  </si>
  <si>
    <t>97394</t>
  </si>
  <si>
    <t>5415634554</t>
  </si>
  <si>
    <t>RF005293</t>
  </si>
  <si>
    <t>4-18644</t>
  </si>
  <si>
    <t>Arliss's Day Care</t>
  </si>
  <si>
    <t xml:space="preserve"> Arliss</t>
  </si>
  <si>
    <t>Mahrer</t>
  </si>
  <si>
    <t>103 Cypress Ave</t>
  </si>
  <si>
    <t>Garibaldi</t>
  </si>
  <si>
    <t>97118</t>
  </si>
  <si>
    <t>5033224347</t>
  </si>
  <si>
    <t>RF011501</t>
  </si>
  <si>
    <t>4-18675</t>
  </si>
  <si>
    <t>ABC Preschool &amp; Daycare</t>
  </si>
  <si>
    <t>2350 N Coast Hwy</t>
  </si>
  <si>
    <t>5412652654</t>
  </si>
  <si>
    <t>CC501944</t>
  </si>
  <si>
    <t>4-18894</t>
  </si>
  <si>
    <t>Tillamook Early Learning Center</t>
  </si>
  <si>
    <t>5038425730</t>
  </si>
  <si>
    <t>CC000600</t>
  </si>
  <si>
    <t>4-18957</t>
  </si>
  <si>
    <t>2 Emerald Dr</t>
  </si>
  <si>
    <t>5033254016</t>
  </si>
  <si>
    <t>RF517254</t>
  </si>
  <si>
    <t>4-19267</t>
  </si>
  <si>
    <t>Kindred</t>
  </si>
  <si>
    <t>985 Niagara Ave</t>
  </si>
  <si>
    <t>5033250878</t>
  </si>
  <si>
    <t>RF024860</t>
  </si>
  <si>
    <t>4-21127</t>
  </si>
  <si>
    <t>Mrs. Tami's Daycare &amp; Preschool, LLC</t>
  </si>
  <si>
    <t>1221 S Jackson St</t>
  </si>
  <si>
    <t>97138-7419</t>
  </si>
  <si>
    <t>5037384001</t>
  </si>
  <si>
    <t>CC502869</t>
  </si>
  <si>
    <t>4-21150</t>
  </si>
  <si>
    <t>Sugrue</t>
  </si>
  <si>
    <t>258 SW 11th Street</t>
  </si>
  <si>
    <t>5412721313</t>
  </si>
  <si>
    <t>4-22037</t>
  </si>
  <si>
    <t>Elvia Amaya</t>
  </si>
  <si>
    <t xml:space="preserve"> Elvia</t>
  </si>
  <si>
    <t>Amaya</t>
  </si>
  <si>
    <t>7075 Trask River Rd</t>
  </si>
  <si>
    <t>5038152686</t>
  </si>
  <si>
    <t>RF523914</t>
  </si>
  <si>
    <t>4-22056</t>
  </si>
  <si>
    <t>Soar With Us</t>
  </si>
  <si>
    <t>285 SW Main Ct Suite 100 &amp; Suite 300</t>
  </si>
  <si>
    <t>5038618526</t>
  </si>
  <si>
    <t>CC502968</t>
  </si>
  <si>
    <t>4-22062</t>
  </si>
  <si>
    <t xml:space="preserve"> Chasati</t>
  </si>
  <si>
    <t>Ritchey</t>
  </si>
  <si>
    <t>2190 Alsea Hwy</t>
  </si>
  <si>
    <t>5415638645</t>
  </si>
  <si>
    <t>RF523210</t>
  </si>
  <si>
    <t>4-22142</t>
  </si>
  <si>
    <t>Little Lighthouse Preschool</t>
  </si>
  <si>
    <t>1462 NW 19th St</t>
  </si>
  <si>
    <t>5419942981</t>
  </si>
  <si>
    <t>PS600910</t>
  </si>
  <si>
    <t>4-22312</t>
  </si>
  <si>
    <t>Angie's Childcare</t>
  </si>
  <si>
    <t>Flatt</t>
  </si>
  <si>
    <t>1106 NE Canyon Dr</t>
  </si>
  <si>
    <t>5412310139</t>
  </si>
  <si>
    <t>RF519735</t>
  </si>
  <si>
    <t>4-22396</t>
  </si>
  <si>
    <t>The Treehouse</t>
  </si>
  <si>
    <t xml:space="preserve"> Hanna</t>
  </si>
  <si>
    <t>1160 Hwy 101 Alt</t>
  </si>
  <si>
    <t>97146-9330</t>
  </si>
  <si>
    <t>5032985242</t>
  </si>
  <si>
    <t>CF502270</t>
  </si>
  <si>
    <t>4-22397</t>
  </si>
  <si>
    <t>Martinez Ybor</t>
  </si>
  <si>
    <t>26220 Miami Foley Rd</t>
  </si>
  <si>
    <t>5033220085</t>
  </si>
  <si>
    <t>RF052384</t>
  </si>
  <si>
    <t>4-22421</t>
  </si>
  <si>
    <t>Learning Together Preschool</t>
  </si>
  <si>
    <t>995 SW Cedar Dr</t>
  </si>
  <si>
    <t>97146-9749</t>
  </si>
  <si>
    <t>5039943022</t>
  </si>
  <si>
    <t>PS601034</t>
  </si>
  <si>
    <t>4-22579</t>
  </si>
  <si>
    <t xml:space="preserve"> Candelaria</t>
  </si>
  <si>
    <t>Carrillo Reyes</t>
  </si>
  <si>
    <t>1515 5th St</t>
  </si>
  <si>
    <t>5039903057</t>
  </si>
  <si>
    <t>RF523611</t>
  </si>
  <si>
    <t>4-22645</t>
  </si>
  <si>
    <t>Julie's House</t>
  </si>
  <si>
    <t>Murff</t>
  </si>
  <si>
    <t>1914 SE Howard St</t>
  </si>
  <si>
    <t>97103-5406</t>
  </si>
  <si>
    <t>5035374105</t>
  </si>
  <si>
    <t>RF034077</t>
  </si>
  <si>
    <t>4-22647</t>
  </si>
  <si>
    <t>Eckerson</t>
  </si>
  <si>
    <t>1701 NW Parker Ave</t>
  </si>
  <si>
    <t>5412704477</t>
  </si>
  <si>
    <t>RF523798</t>
  </si>
  <si>
    <t>4-22929</t>
  </si>
  <si>
    <t>Sarah's Child Care</t>
  </si>
  <si>
    <t>Landaker</t>
  </si>
  <si>
    <t>606 N Holladay Dr</t>
  </si>
  <si>
    <t>97138-6926</t>
  </si>
  <si>
    <t>9712860146</t>
  </si>
  <si>
    <t>CF502674</t>
  </si>
  <si>
    <t>4-22971</t>
  </si>
  <si>
    <t>Little Guppies Learning Center</t>
  </si>
  <si>
    <t>Clendenin</t>
  </si>
  <si>
    <t>744 NE Grant St</t>
  </si>
  <si>
    <t>5412658035</t>
  </si>
  <si>
    <t>CF502880</t>
  </si>
  <si>
    <t>4-23112</t>
  </si>
  <si>
    <t xml:space="preserve"> Denise</t>
  </si>
  <si>
    <t>Kinney</t>
  </si>
  <si>
    <t>91569 George Hill Rd</t>
  </si>
  <si>
    <t>5034585458</t>
  </si>
  <si>
    <t>RF523807</t>
  </si>
  <si>
    <t>4-23114</t>
  </si>
  <si>
    <t>Encore Dance Studio</t>
  </si>
  <si>
    <t>3631 Highway 101 N</t>
  </si>
  <si>
    <t>Gearheart</t>
  </si>
  <si>
    <t>97138-4321</t>
  </si>
  <si>
    <t>5037171637</t>
  </si>
  <si>
    <t>CC503160</t>
  </si>
  <si>
    <t>4-23226</t>
  </si>
  <si>
    <t>Seashore Family Literacy</t>
  </si>
  <si>
    <t>125 NW Spruce St</t>
  </si>
  <si>
    <t>5415637323</t>
  </si>
  <si>
    <t>SA600701</t>
  </si>
  <si>
    <t>4-23352</t>
  </si>
  <si>
    <t>Gearhart Kids Academy</t>
  </si>
  <si>
    <t>Bisping</t>
  </si>
  <si>
    <t>1399 Eastpine Dr</t>
  </si>
  <si>
    <t>Gearhart</t>
  </si>
  <si>
    <t>97138-7387</t>
  </si>
  <si>
    <t>5034408560</t>
  </si>
  <si>
    <t>CF502739</t>
  </si>
  <si>
    <t>4-23481</t>
  </si>
  <si>
    <t>Irene's Family Child Care</t>
  </si>
  <si>
    <t xml:space="preserve"> Irene</t>
  </si>
  <si>
    <t>Barajas</t>
  </si>
  <si>
    <t>16460 HWY 101 S</t>
  </si>
  <si>
    <t>5038426731</t>
  </si>
  <si>
    <t>RF524109</t>
  </si>
  <si>
    <t>4-23482</t>
  </si>
  <si>
    <t>YAYA Child Care</t>
  </si>
  <si>
    <t xml:space="preserve"> Kiana</t>
  </si>
  <si>
    <t>3500 Hawthrone LN</t>
  </si>
  <si>
    <t>5038128798</t>
  </si>
  <si>
    <t>RF524021</t>
  </si>
  <si>
    <t>4-23622</t>
  </si>
  <si>
    <t>Liberty Elementary Preschool</t>
  </si>
  <si>
    <t>1700 9th St</t>
  </si>
  <si>
    <t>5038427501</t>
  </si>
  <si>
    <t>CC503236</t>
  </si>
  <si>
    <t>4-23641</t>
  </si>
  <si>
    <t>Jeri's Starfish Minis in Home Daycare</t>
  </si>
  <si>
    <t xml:space="preserve"> Jeri</t>
  </si>
  <si>
    <t>Normandin</t>
  </si>
  <si>
    <t>39488 Highway 30</t>
  </si>
  <si>
    <t>3605089278</t>
  </si>
  <si>
    <t>RF524151</t>
  </si>
  <si>
    <t>4-23684</t>
  </si>
  <si>
    <t>Kinder Ready Kids</t>
  </si>
  <si>
    <t>5033250476</t>
  </si>
  <si>
    <t>CC503337</t>
  </si>
  <si>
    <t>4-23738</t>
  </si>
  <si>
    <t xml:space="preserve"> Marcia</t>
  </si>
  <si>
    <t>Krauss</t>
  </si>
  <si>
    <t>115 SW Crescent St</t>
  </si>
  <si>
    <t>9713447091</t>
  </si>
  <si>
    <t>RF524241</t>
  </si>
  <si>
    <t>4-23771</t>
  </si>
  <si>
    <t>1975 Tone Rd</t>
  </si>
  <si>
    <t>5038124902</t>
  </si>
  <si>
    <t>RF524230</t>
  </si>
  <si>
    <t>4-23785</t>
  </si>
  <si>
    <t>Tillamook Early Learning Center- Wilson Site</t>
  </si>
  <si>
    <t>2515 3rd St</t>
  </si>
  <si>
    <t>5038427538</t>
  </si>
  <si>
    <t>CC503235</t>
  </si>
  <si>
    <t>4-24221</t>
  </si>
  <si>
    <t>Learn With Me Preschool</t>
  </si>
  <si>
    <t>3601 Highway 101 N</t>
  </si>
  <si>
    <t>9716016264</t>
  </si>
  <si>
    <t>CC503499</t>
  </si>
  <si>
    <t>4-24416</t>
  </si>
  <si>
    <t>Lil Sprouts</t>
  </si>
  <si>
    <t>Hazlewood</t>
  </si>
  <si>
    <t>8300 Lucy Ln</t>
  </si>
  <si>
    <t>97107</t>
  </si>
  <si>
    <t>5038129865</t>
  </si>
  <si>
    <t>CF502944</t>
  </si>
  <si>
    <t>4-24418</t>
  </si>
  <si>
    <t>Smart Start Academy</t>
  </si>
  <si>
    <t xml:space="preserve"> Jerika</t>
  </si>
  <si>
    <t>Funkhouser</t>
  </si>
  <si>
    <t>2215 10th Street</t>
  </si>
  <si>
    <t>5034682805</t>
  </si>
  <si>
    <t>CF502809</t>
  </si>
  <si>
    <t>4-24491</t>
  </si>
  <si>
    <t>Little Stars Daycare</t>
  </si>
  <si>
    <t xml:space="preserve"> Carole</t>
  </si>
  <si>
    <t>Wigant</t>
  </si>
  <si>
    <t>925 3rd St</t>
  </si>
  <si>
    <t>97141-9478</t>
  </si>
  <si>
    <t>5038012151</t>
  </si>
  <si>
    <t>RF533152</t>
  </si>
  <si>
    <t>4-24565</t>
  </si>
  <si>
    <t>Jen's Quality ChildCare</t>
  </si>
  <si>
    <t>443 NE 10th Ct</t>
  </si>
  <si>
    <t>Lil Explorers Outdoor School</t>
  </si>
  <si>
    <t>100 Peter Iredale Rd</t>
  </si>
  <si>
    <t>Hammond</t>
  </si>
  <si>
    <t>97121-9712</t>
  </si>
  <si>
    <t>3604481891</t>
  </si>
  <si>
    <t>PS601044</t>
  </si>
  <si>
    <t>Bright Bumble Bee Childcare &amp; Preschool</t>
  </si>
  <si>
    <t xml:space="preserve"> Janetlyn</t>
  </si>
  <si>
    <t>Morrow</t>
  </si>
  <si>
    <t>16 NW Cottage St</t>
  </si>
  <si>
    <t>97365-3753</t>
  </si>
  <si>
    <t>5419617648</t>
  </si>
  <si>
    <t>CF503026</t>
  </si>
  <si>
    <t>Preschooly</t>
  </si>
  <si>
    <t>1565 NW 31st Pl</t>
  </si>
  <si>
    <t>5038666644</t>
  </si>
  <si>
    <t>PS600919</t>
  </si>
  <si>
    <t>Bumble Art Studio</t>
  </si>
  <si>
    <t>230 10th St</t>
  </si>
  <si>
    <t>97103-4505</t>
  </si>
  <si>
    <t>5037918096</t>
  </si>
  <si>
    <t>PS601010</t>
  </si>
  <si>
    <t>SA601009</t>
  </si>
  <si>
    <t>5-2068</t>
  </si>
  <si>
    <t>Little Angels Child Care</t>
  </si>
  <si>
    <t xml:space="preserve"> Dia-Marie</t>
  </si>
  <si>
    <t>Wikner</t>
  </si>
  <si>
    <t>989 S Williams Street</t>
  </si>
  <si>
    <t>Lebanon</t>
  </si>
  <si>
    <t>5414058774</t>
  </si>
  <si>
    <t>Linn</t>
  </si>
  <si>
    <t>5-2123</t>
  </si>
  <si>
    <t>Sharing Hands Learning Tree Pre-School</t>
  </si>
  <si>
    <t>145 Park St</t>
  </si>
  <si>
    <t>Brownsville</t>
  </si>
  <si>
    <t>97327</t>
  </si>
  <si>
    <t>5414663110</t>
  </si>
  <si>
    <t>PS600940</t>
  </si>
  <si>
    <t>5-2398</t>
  </si>
  <si>
    <t>Little Promises Children's Programs</t>
  </si>
  <si>
    <t>28028 Pleasant Valley Rd</t>
  </si>
  <si>
    <t>Sweet Home</t>
  </si>
  <si>
    <t>97386</t>
  </si>
  <si>
    <t>5413674350</t>
  </si>
  <si>
    <t>CC000934</t>
  </si>
  <si>
    <t>5-2481</t>
  </si>
  <si>
    <t>Gabriella</t>
  </si>
  <si>
    <t xml:space="preserve"> Gabriella</t>
  </si>
  <si>
    <t>Simpkins</t>
  </si>
  <si>
    <t>1241 NE Lafayette Street</t>
  </si>
  <si>
    <t>Albany</t>
  </si>
  <si>
    <t>5417301966</t>
  </si>
  <si>
    <t>Benton</t>
  </si>
  <si>
    <t>5-2519</t>
  </si>
  <si>
    <t>KB Sitting</t>
  </si>
  <si>
    <t xml:space="preserve"> Kely</t>
  </si>
  <si>
    <t>Vermilyea</t>
  </si>
  <si>
    <t>2676 Wheeler St SE</t>
  </si>
  <si>
    <t>97322</t>
  </si>
  <si>
    <t>5419998572</t>
  </si>
  <si>
    <t>RF520040</t>
  </si>
  <si>
    <t>5-2525</t>
  </si>
  <si>
    <t>Crescent Valley High School Preschool Program</t>
  </si>
  <si>
    <t>4444 NW Highland Drive</t>
  </si>
  <si>
    <t>Corvallis</t>
  </si>
  <si>
    <t>5417574563</t>
  </si>
  <si>
    <t>5-2606</t>
  </si>
  <si>
    <t xml:space="preserve"> Eduviges</t>
  </si>
  <si>
    <t>Sanchez Gonzalez</t>
  </si>
  <si>
    <t>3143 Lyon St SE</t>
  </si>
  <si>
    <t>5417918122</t>
  </si>
  <si>
    <t>RF056648</t>
  </si>
  <si>
    <t>5-2618</t>
  </si>
  <si>
    <t>Aviles</t>
  </si>
  <si>
    <t>3115 27th Ave SE</t>
  </si>
  <si>
    <t>5417307084</t>
  </si>
  <si>
    <t>RF057209</t>
  </si>
  <si>
    <t>5-2628</t>
  </si>
  <si>
    <t>LBCC Parent Cooperative Preschool - Central Linn</t>
  </si>
  <si>
    <t>239 W 2nd St</t>
  </si>
  <si>
    <t>Halsey</t>
  </si>
  <si>
    <t>97348</t>
  </si>
  <si>
    <t>5419174891</t>
  </si>
  <si>
    <t>PS600016</t>
  </si>
  <si>
    <t>5-2654</t>
  </si>
  <si>
    <t>Presbyterian Child Care Center/Preschool</t>
  </si>
  <si>
    <t>330 5th Ave SW</t>
  </si>
  <si>
    <t>97321-2346</t>
  </si>
  <si>
    <t>5419263183</t>
  </si>
  <si>
    <t>CC001357</t>
  </si>
  <si>
    <t>5-2705</t>
  </si>
  <si>
    <t xml:space="preserve"> Cecilia</t>
  </si>
  <si>
    <t>De La Torre</t>
  </si>
  <si>
    <t>1721 Water Avenue</t>
  </si>
  <si>
    <t>5417914198</t>
  </si>
  <si>
    <t>5-2748</t>
  </si>
  <si>
    <t>LBCC Parent Cooperative Preschool - Corvallis</t>
  </si>
  <si>
    <t>757 NW Polk Ave</t>
  </si>
  <si>
    <t>97330</t>
  </si>
  <si>
    <t>PS600018</t>
  </si>
  <si>
    <t>5-2906</t>
  </si>
  <si>
    <t>Cisneros-Avalos</t>
  </si>
  <si>
    <t>1610 NW Forestgreen Ave</t>
  </si>
  <si>
    <t>5417382541</t>
  </si>
  <si>
    <t>RF055783</t>
  </si>
  <si>
    <t>5-3025</t>
  </si>
  <si>
    <t>Maple Lawn Preschool</t>
  </si>
  <si>
    <t>1950 Salem Avenue SE</t>
  </si>
  <si>
    <t>5419177766</t>
  </si>
  <si>
    <t>5-3126</t>
  </si>
  <si>
    <t>LBCC Parent Cooperative Preschool - Scio</t>
  </si>
  <si>
    <t>38743 N Ash St</t>
  </si>
  <si>
    <t>Scio</t>
  </si>
  <si>
    <t>97374</t>
  </si>
  <si>
    <t>PS600017</t>
  </si>
  <si>
    <t>5-3484</t>
  </si>
  <si>
    <t>Awesome Blossom Child Care</t>
  </si>
  <si>
    <t>Aldama-Morgan</t>
  </si>
  <si>
    <t>1810 31st Ave SE</t>
  </si>
  <si>
    <t>5419748437</t>
  </si>
  <si>
    <t>CF502988</t>
  </si>
  <si>
    <t>5-3724</t>
  </si>
  <si>
    <t>Denley</t>
  </si>
  <si>
    <t>3037 23rd Ave SE</t>
  </si>
  <si>
    <t>5419810101</t>
  </si>
  <si>
    <t>RF026813</t>
  </si>
  <si>
    <t>5-3868</t>
  </si>
  <si>
    <t>Sweet Peas &amp; Pods Childcare</t>
  </si>
  <si>
    <t xml:space="preserve">Cate </t>
  </si>
  <si>
    <t>1689 Antelope Cir SW</t>
  </si>
  <si>
    <t>97321</t>
  </si>
  <si>
    <t>5039490705</t>
  </si>
  <si>
    <t>RF517864</t>
  </si>
  <si>
    <t>5-3909</t>
  </si>
  <si>
    <t>Hand in Hand Early Learning Center</t>
  </si>
  <si>
    <t>2800 NW Tyler Ave</t>
  </si>
  <si>
    <t>5417581554</t>
  </si>
  <si>
    <t>CC000347</t>
  </si>
  <si>
    <t>5-3993</t>
  </si>
  <si>
    <t>North Albany Learning Center</t>
  </si>
  <si>
    <t>920 NW Peacock Ln</t>
  </si>
  <si>
    <t>5417914800</t>
  </si>
  <si>
    <t>CC501526</t>
  </si>
  <si>
    <t>5-4095</t>
  </si>
  <si>
    <t>Diana's Tot Care</t>
  </si>
  <si>
    <t>Heller</t>
  </si>
  <si>
    <t>1406 NE Front Ave</t>
  </si>
  <si>
    <t>5419260846</t>
  </si>
  <si>
    <t>RF018406</t>
  </si>
  <si>
    <t>5-4129</t>
  </si>
  <si>
    <t xml:space="preserve"> Karleen</t>
  </si>
  <si>
    <t>33179 Fuchsia Ln</t>
  </si>
  <si>
    <t>Tangent</t>
  </si>
  <si>
    <t>97389</t>
  </si>
  <si>
    <t>5416193200</t>
  </si>
  <si>
    <t>RF021216</t>
  </si>
  <si>
    <t>5-4194</t>
  </si>
  <si>
    <t>Philomath Montessori School</t>
  </si>
  <si>
    <t>1123 Main St</t>
  </si>
  <si>
    <t>Philomath</t>
  </si>
  <si>
    <t>97370-9810</t>
  </si>
  <si>
    <t>5419292672</t>
  </si>
  <si>
    <t>CC000898</t>
  </si>
  <si>
    <t>5-4358</t>
  </si>
  <si>
    <t>LBCC Parent Cooperative Preschool - Albany</t>
  </si>
  <si>
    <t>3122 SE Madison St SE</t>
  </si>
  <si>
    <t>PS600019</t>
  </si>
  <si>
    <t>5-4644</t>
  </si>
  <si>
    <t>Jumping for Joy Preschool</t>
  </si>
  <si>
    <t>710 Smith Street</t>
  </si>
  <si>
    <t>Harrisburg</t>
  </si>
  <si>
    <t>5419147573</t>
  </si>
  <si>
    <t>5-5263</t>
  </si>
  <si>
    <t>Kidco Early Head Start - Corvallis</t>
  </si>
  <si>
    <t>1650 SW 45th Pl</t>
  </si>
  <si>
    <t>97333</t>
  </si>
  <si>
    <t>5417522111</t>
  </si>
  <si>
    <t>CC501930</t>
  </si>
  <si>
    <t>5-5264</t>
  </si>
  <si>
    <t>My Little Playschool</t>
  </si>
  <si>
    <t>Strom</t>
  </si>
  <si>
    <t>1245 Canal Ave SE</t>
  </si>
  <si>
    <t>5416194777</t>
  </si>
  <si>
    <t>CF503019</t>
  </si>
  <si>
    <t>5-5416</t>
  </si>
  <si>
    <t>Fern Friends</t>
  </si>
  <si>
    <t xml:space="preserve"> Zedidiah</t>
  </si>
  <si>
    <t>Potts</t>
  </si>
  <si>
    <t>2530 NW Hayes Ave</t>
  </si>
  <si>
    <t>5419082747</t>
  </si>
  <si>
    <t>CF501927</t>
  </si>
  <si>
    <t>5-5533</t>
  </si>
  <si>
    <t>A Bee C Child Care</t>
  </si>
  <si>
    <t>38652 River DR</t>
  </si>
  <si>
    <t>97355</t>
  </si>
  <si>
    <t>5419793238</t>
  </si>
  <si>
    <t>CF502802</t>
  </si>
  <si>
    <t>5-5879</t>
  </si>
  <si>
    <t>Demchuk</t>
  </si>
  <si>
    <t>1225 Thurston St SE</t>
  </si>
  <si>
    <t>5419286837</t>
  </si>
  <si>
    <t>RF520998</t>
  </si>
  <si>
    <t>5-5882</t>
  </si>
  <si>
    <t>Mighty Oak Child Care</t>
  </si>
  <si>
    <t xml:space="preserve"> Evelyn</t>
  </si>
  <si>
    <t>Eastridge</t>
  </si>
  <si>
    <t>26475 Shady Oak Dr</t>
  </si>
  <si>
    <t>97456</t>
  </si>
  <si>
    <t>5418475849</t>
  </si>
  <si>
    <t>RF037423</t>
  </si>
  <si>
    <t>5-5961</t>
  </si>
  <si>
    <t>STARS Jefferson</t>
  </si>
  <si>
    <t>1825 NW 27th St</t>
  </si>
  <si>
    <t>5417574521</t>
  </si>
  <si>
    <t>CC000921</t>
  </si>
  <si>
    <t>5-6090</t>
  </si>
  <si>
    <t>Sandcastle Preschool</t>
  </si>
  <si>
    <t>435 NW 21st St</t>
  </si>
  <si>
    <t>97330-5536</t>
  </si>
  <si>
    <t>5417537078</t>
  </si>
  <si>
    <t>CC501525</t>
  </si>
  <si>
    <t>5-6273</t>
  </si>
  <si>
    <t>Amber's Childcare</t>
  </si>
  <si>
    <t>Ayala</t>
  </si>
  <si>
    <t>5440 Springhill Drive NW</t>
  </si>
  <si>
    <t>5412481215</t>
  </si>
  <si>
    <t>5-6811</t>
  </si>
  <si>
    <t>CAP Takena</t>
  </si>
  <si>
    <t>1210 SW 12th Ave</t>
  </si>
  <si>
    <t>5419796963</t>
  </si>
  <si>
    <t>CC000895</t>
  </si>
  <si>
    <t>5-7074</t>
  </si>
  <si>
    <t xml:space="preserve"> Crystal</t>
  </si>
  <si>
    <t>Blethen-Eshelman</t>
  </si>
  <si>
    <t>626 SE Bain Street</t>
  </si>
  <si>
    <t>5419056221</t>
  </si>
  <si>
    <t>5-7288</t>
  </si>
  <si>
    <t>Kidco Periwinkle Head Start - Albany</t>
  </si>
  <si>
    <t>6500 Pacific Blvd SW</t>
  </si>
  <si>
    <t>5419174734</t>
  </si>
  <si>
    <t>CC501929</t>
  </si>
  <si>
    <t>5-7437</t>
  </si>
  <si>
    <t>Good Shepherd Lutheran School and Child Care</t>
  </si>
  <si>
    <t>1910 34th Ave SE</t>
  </si>
  <si>
    <t>5419260246</t>
  </si>
  <si>
    <t>CC501519</t>
  </si>
  <si>
    <t>5-7654</t>
  </si>
  <si>
    <t>Jenny's Family Childcare</t>
  </si>
  <si>
    <t>Bakies</t>
  </si>
  <si>
    <t>38359 Century DR NE</t>
  </si>
  <si>
    <t>5035078155</t>
  </si>
  <si>
    <t>RF518317</t>
  </si>
  <si>
    <t>5-7750</t>
  </si>
  <si>
    <t xml:space="preserve"> Lucille</t>
  </si>
  <si>
    <t>736 W Morton St</t>
  </si>
  <si>
    <t>97355-2240</t>
  </si>
  <si>
    <t>5415708611</t>
  </si>
  <si>
    <t>RF020903</t>
  </si>
  <si>
    <t>5-7764</t>
  </si>
  <si>
    <t>Central Valley Christian Preschool</t>
  </si>
  <si>
    <t>31630 Highway 34</t>
  </si>
  <si>
    <t>5419287820</t>
  </si>
  <si>
    <t>CC501336</t>
  </si>
  <si>
    <t>5-7842</t>
  </si>
  <si>
    <t>Family Tree Relief Nursery - Lebanon</t>
  </si>
  <si>
    <t>700 S 10th St</t>
  </si>
  <si>
    <t>5412233506</t>
  </si>
  <si>
    <t>CC501893</t>
  </si>
  <si>
    <t>5-7920</t>
  </si>
  <si>
    <t>Pie Preschool</t>
  </si>
  <si>
    <t>100 Sand Ridge Court</t>
  </si>
  <si>
    <t>5412585550</t>
  </si>
  <si>
    <t>5-8047</t>
  </si>
  <si>
    <t>Grant Avenue Preschool</t>
  </si>
  <si>
    <t>1625 NW Grant Ave Preschool Program</t>
  </si>
  <si>
    <t>5417580274</t>
  </si>
  <si>
    <t>PS600677</t>
  </si>
  <si>
    <t>5-8155</t>
  </si>
  <si>
    <t>STARS Adams</t>
  </si>
  <si>
    <t>1615 SW 35th St</t>
  </si>
  <si>
    <t>5417571909</t>
  </si>
  <si>
    <t>CC000952</t>
  </si>
  <si>
    <t>5-8214</t>
  </si>
  <si>
    <t>Seventh Heaven Childcare</t>
  </si>
  <si>
    <t>30125 Ingram Road</t>
  </si>
  <si>
    <t>5419902810</t>
  </si>
  <si>
    <t>5-8242</t>
  </si>
  <si>
    <t>Stevenson</t>
  </si>
  <si>
    <t>30447 Santiam River Road</t>
  </si>
  <si>
    <t>5412591777</t>
  </si>
  <si>
    <t>5-8311</t>
  </si>
  <si>
    <t>CAP Clover Ridge</t>
  </si>
  <si>
    <t>2953 Clover Ridge Rd NE</t>
  </si>
  <si>
    <t>5419746409</t>
  </si>
  <si>
    <t>CC501858</t>
  </si>
  <si>
    <t>5-8481</t>
  </si>
  <si>
    <t>Small Wonders Preschool</t>
  </si>
  <si>
    <t xml:space="preserve"> Cherish</t>
  </si>
  <si>
    <t>Oliver</t>
  </si>
  <si>
    <t>847 NW Ermine Pl</t>
  </si>
  <si>
    <t>5412317899</t>
  </si>
  <si>
    <t>CF502317</t>
  </si>
  <si>
    <t>5-8502</t>
  </si>
  <si>
    <t>STARS Mountain View</t>
  </si>
  <si>
    <t>340 Granger Ave</t>
  </si>
  <si>
    <t>5417664766</t>
  </si>
  <si>
    <t>CC000949</t>
  </si>
  <si>
    <t>5-8648</t>
  </si>
  <si>
    <t>Beaver Beginnings-CCLC</t>
  </si>
  <si>
    <t>102 Child Care Center</t>
  </si>
  <si>
    <t>Oregon State University</t>
  </si>
  <si>
    <t>97331</t>
  </si>
  <si>
    <t>5417374641</t>
  </si>
  <si>
    <t>CC001213</t>
  </si>
  <si>
    <t>5-8672</t>
  </si>
  <si>
    <t xml:space="preserve"> Lisha</t>
  </si>
  <si>
    <t>Chose</t>
  </si>
  <si>
    <t>330 West 5th St</t>
  </si>
  <si>
    <t>5419907298</t>
  </si>
  <si>
    <t>RF019704</t>
  </si>
  <si>
    <t>5-8726</t>
  </si>
  <si>
    <t>Prestenbach</t>
  </si>
  <si>
    <t>635 Russell Dr</t>
  </si>
  <si>
    <t>5419903465</t>
  </si>
  <si>
    <t>RF058988</t>
  </si>
  <si>
    <t>5-8892</t>
  </si>
  <si>
    <t>Boys &amp; Girls of Corvallis -  Club Plus</t>
  </si>
  <si>
    <t>1112 NW Circle Boulevard</t>
  </si>
  <si>
    <t>5-8941</t>
  </si>
  <si>
    <t>First United Methodist Early Learning Center</t>
  </si>
  <si>
    <t>1115 28th Ave SW</t>
  </si>
  <si>
    <t>5419284363</t>
  </si>
  <si>
    <t>CC000740</t>
  </si>
  <si>
    <t>5-8950</t>
  </si>
  <si>
    <t>Magana</t>
  </si>
  <si>
    <t>2479 SW Pickford St Apt D</t>
  </si>
  <si>
    <t>5412502137</t>
  </si>
  <si>
    <t>RF520424</t>
  </si>
  <si>
    <t>5-9002</t>
  </si>
  <si>
    <t>334 Vincent St</t>
  </si>
  <si>
    <t>97370</t>
  </si>
  <si>
    <t>5419295621</t>
  </si>
  <si>
    <t>RF034450</t>
  </si>
  <si>
    <t>5-9086</t>
  </si>
  <si>
    <t>Corvallis Waldorf School Early Childhood &amp; Extended Day Program</t>
  </si>
  <si>
    <t>3855 NE Highway 20</t>
  </si>
  <si>
    <t>5417584674</t>
  </si>
  <si>
    <t>CC052508</t>
  </si>
  <si>
    <t>5-9611</t>
  </si>
  <si>
    <t>Precious Smiles Daycare</t>
  </si>
  <si>
    <t>Romero-Lopez</t>
  </si>
  <si>
    <t>765 Priceboro Rd</t>
  </si>
  <si>
    <t>97446</t>
  </si>
  <si>
    <t>5419530101</t>
  </si>
  <si>
    <t>CF502028</t>
  </si>
  <si>
    <t>5-9645</t>
  </si>
  <si>
    <t>Bright Beginnings Home Preschool</t>
  </si>
  <si>
    <t>Ispas</t>
  </si>
  <si>
    <t>3930 NW Tillicum Pl</t>
  </si>
  <si>
    <t>5417579884</t>
  </si>
  <si>
    <t>CF000430</t>
  </si>
  <si>
    <t>5-9678</t>
  </si>
  <si>
    <t>OSU Child Development Center</t>
  </si>
  <si>
    <t>110 SW 26th St</t>
  </si>
  <si>
    <t>5417372516</t>
  </si>
  <si>
    <t>CC001239</t>
  </si>
  <si>
    <t>5-9832</t>
  </si>
  <si>
    <t>Boys &amp; Girls Club of Sweet Home</t>
  </si>
  <si>
    <t>890 18th Ave</t>
  </si>
  <si>
    <t>5413676421</t>
  </si>
  <si>
    <t>SA600038</t>
  </si>
  <si>
    <t>5-10075</t>
  </si>
  <si>
    <t>Kidco Head Start - Crawfordsville Head Start</t>
  </si>
  <si>
    <t>38420 Glass Ave</t>
  </si>
  <si>
    <t>Crawfordsville</t>
  </si>
  <si>
    <t>97336</t>
  </si>
  <si>
    <t>5413673361</t>
  </si>
  <si>
    <t>CC503171</t>
  </si>
  <si>
    <t>5-10144</t>
  </si>
  <si>
    <t>A Child's Place: Lynn Thompson's Family Childcare</t>
  </si>
  <si>
    <t>7360 NW Valley View DR</t>
  </si>
  <si>
    <t>5412312727</t>
  </si>
  <si>
    <t>RF057739</t>
  </si>
  <si>
    <t>5-1034</t>
  </si>
  <si>
    <t>Hagel</t>
  </si>
  <si>
    <t>863 20th Ave SE</t>
  </si>
  <si>
    <t>5419903152</t>
  </si>
  <si>
    <t>RF517787</t>
  </si>
  <si>
    <t>5-10424</t>
  </si>
  <si>
    <t>The Growing Tree</t>
  </si>
  <si>
    <t>Costa</t>
  </si>
  <si>
    <t>37037 Gore Dr</t>
  </si>
  <si>
    <t>5415705034</t>
  </si>
  <si>
    <t>RF519505</t>
  </si>
  <si>
    <t>5-10742</t>
  </si>
  <si>
    <t>Rugrats THCC</t>
  </si>
  <si>
    <t xml:space="preserve"> Delynn</t>
  </si>
  <si>
    <t>Zoller</t>
  </si>
  <si>
    <t>1630 NW Maple Ave</t>
  </si>
  <si>
    <t>5417523261</t>
  </si>
  <si>
    <t>CF501084</t>
  </si>
  <si>
    <t>5-10972</t>
  </si>
  <si>
    <t>Adee</t>
  </si>
  <si>
    <t>510 Walker Road</t>
  </si>
  <si>
    <t>5412205880</t>
  </si>
  <si>
    <t>5-11014</t>
  </si>
  <si>
    <t>Presbyterian Preschool and Child Care Center</t>
  </si>
  <si>
    <t>114 SW 8th St</t>
  </si>
  <si>
    <t>5417537752</t>
  </si>
  <si>
    <t>CC000972</t>
  </si>
  <si>
    <t>5-11104</t>
  </si>
  <si>
    <t>Kids Club</t>
  </si>
  <si>
    <t>305 S 5th St</t>
  </si>
  <si>
    <t>5414019896</t>
  </si>
  <si>
    <t>CC501684</t>
  </si>
  <si>
    <t>5-11190</t>
  </si>
  <si>
    <t xml:space="preserve"> Vicki</t>
  </si>
  <si>
    <t>Blackburn</t>
  </si>
  <si>
    <t>4189 Shortridge Street SE</t>
  </si>
  <si>
    <t>5414011890</t>
  </si>
  <si>
    <t>5-11247</t>
  </si>
  <si>
    <t>CAP Periwinkle</t>
  </si>
  <si>
    <t>2196 21st Ave SE</t>
  </si>
  <si>
    <t>5419790013</t>
  </si>
  <si>
    <t>CC501754</t>
  </si>
  <si>
    <t>5-11392</t>
  </si>
  <si>
    <t>North Albany Elementary CAP</t>
  </si>
  <si>
    <t>815 E Thornton Lake Dr</t>
  </si>
  <si>
    <t>CC503476</t>
  </si>
  <si>
    <t>5-11800</t>
  </si>
  <si>
    <t>650 Wagon Wheel Dr</t>
  </si>
  <si>
    <t>5414013824</t>
  </si>
  <si>
    <t>RF517624</t>
  </si>
  <si>
    <t>5-12258</t>
  </si>
  <si>
    <t>CCCC-Lancaster</t>
  </si>
  <si>
    <t>3285 NE Oxford Cir</t>
  </si>
  <si>
    <t>5417530191</t>
  </si>
  <si>
    <t>CC001519</t>
  </si>
  <si>
    <t>5-12513</t>
  </si>
  <si>
    <t>CAP Lafayette</t>
  </si>
  <si>
    <t>3122 Madison St SE</t>
  </si>
  <si>
    <t>5419263485</t>
  </si>
  <si>
    <t>CC000832</t>
  </si>
  <si>
    <t>5-12615</t>
  </si>
  <si>
    <t xml:space="preserve"> Eugenie</t>
  </si>
  <si>
    <t>968 NE Angelee Pl</t>
  </si>
  <si>
    <t>5417523224</t>
  </si>
  <si>
    <t>RF055831</t>
  </si>
  <si>
    <t>5-12704</t>
  </si>
  <si>
    <t xml:space="preserve"> Sheryl</t>
  </si>
  <si>
    <t>3313 SE Columbus St</t>
  </si>
  <si>
    <t>5419749740</t>
  </si>
  <si>
    <t>RF017400</t>
  </si>
  <si>
    <t>5-1295</t>
  </si>
  <si>
    <t>Trees of the Field Family Childcare</t>
  </si>
  <si>
    <t>3402 SW Knollbrook Ave</t>
  </si>
  <si>
    <t>5417548374</t>
  </si>
  <si>
    <t>CF052128</t>
  </si>
  <si>
    <t>5-13033</t>
  </si>
  <si>
    <t>Stepping Stones Preschool</t>
  </si>
  <si>
    <t>6880 SW West Hills Rd</t>
  </si>
  <si>
    <t>5419292772</t>
  </si>
  <si>
    <t>5-13183</t>
  </si>
  <si>
    <t>Ninos A.J.C.</t>
  </si>
  <si>
    <t xml:space="preserve"> Clementina</t>
  </si>
  <si>
    <t>Santiago</t>
  </si>
  <si>
    <t>3175 Noah Ave SE</t>
  </si>
  <si>
    <t>5417305792</t>
  </si>
  <si>
    <t>RF523962</t>
  </si>
  <si>
    <t>5-13258</t>
  </si>
  <si>
    <t>Ellen's Daycare</t>
  </si>
  <si>
    <t xml:space="preserve"> Ellen</t>
  </si>
  <si>
    <t>Fiducia</t>
  </si>
  <si>
    <t>204 E Blakely Ave</t>
  </si>
  <si>
    <t>5419711044</t>
  </si>
  <si>
    <t>RF019505</t>
  </si>
  <si>
    <t>5-13314</t>
  </si>
  <si>
    <t>Erin's Home Childcare</t>
  </si>
  <si>
    <t>Kerr</t>
  </si>
  <si>
    <t>747 Trinity St NE</t>
  </si>
  <si>
    <t>5419909572</t>
  </si>
  <si>
    <t>RF522302</t>
  </si>
  <si>
    <t>5-13517</t>
  </si>
  <si>
    <t>Albany Christian Preschool</t>
  </si>
  <si>
    <t>420 3rd Ave SE</t>
  </si>
  <si>
    <t>5419281110</t>
  </si>
  <si>
    <t>CC000530</t>
  </si>
  <si>
    <t>5-13693</t>
  </si>
  <si>
    <t>Kidco Head Start - Harrisburg Head Start</t>
  </si>
  <si>
    <t>885 Sommerville Ln</t>
  </si>
  <si>
    <t>5419958270</t>
  </si>
  <si>
    <t>PS600431</t>
  </si>
  <si>
    <t>5-13922</t>
  </si>
  <si>
    <t>HART Parent Co-op Preschool</t>
  </si>
  <si>
    <t>430 Smith ST</t>
  </si>
  <si>
    <t>5419957700</t>
  </si>
  <si>
    <t>PS600951</t>
  </si>
  <si>
    <t>5-14002</t>
  </si>
  <si>
    <t>Olivias Day Care</t>
  </si>
  <si>
    <t>Joya</t>
  </si>
  <si>
    <t>755 NE Circle Blvd Spc 29</t>
  </si>
  <si>
    <t>5412075127</t>
  </si>
  <si>
    <t>RF052471</t>
  </si>
  <si>
    <t>5-14027</t>
  </si>
  <si>
    <t>Hey Diddle Diddle Learning Center Inc</t>
  </si>
  <si>
    <t>553 Main St SE</t>
  </si>
  <si>
    <t>5419264423</t>
  </si>
  <si>
    <t>CC001187</t>
  </si>
  <si>
    <t>5-14329</t>
  </si>
  <si>
    <t>Kids in Motion Childcare &amp; More</t>
  </si>
  <si>
    <t>Stoneberg</t>
  </si>
  <si>
    <t>560 S 5th St</t>
  </si>
  <si>
    <t>5419955114</t>
  </si>
  <si>
    <t>RF057028</t>
  </si>
  <si>
    <t>5-1456</t>
  </si>
  <si>
    <t>East Linn Christian Academy - Inch By Inch Preschool</t>
  </si>
  <si>
    <t>36883 Victory Dr</t>
  </si>
  <si>
    <t>5412592304</t>
  </si>
  <si>
    <t>CC501758</t>
  </si>
  <si>
    <t>5-14766</t>
  </si>
  <si>
    <t xml:space="preserve"> Candice</t>
  </si>
  <si>
    <t>Hlavinka</t>
  </si>
  <si>
    <t>25615 Wonderly Ln</t>
  </si>
  <si>
    <t>5419294187</t>
  </si>
  <si>
    <t>RF021019</t>
  </si>
  <si>
    <t>5-14865</t>
  </si>
  <si>
    <t>Animal Cracker Childcare</t>
  </si>
  <si>
    <t xml:space="preserve"> Shelly</t>
  </si>
  <si>
    <t>Parker</t>
  </si>
  <si>
    <t>1501 35th St SE</t>
  </si>
  <si>
    <t>5417040443</t>
  </si>
  <si>
    <t>RF032879</t>
  </si>
  <si>
    <t>5-14871</t>
  </si>
  <si>
    <t>Kidco Head Start - Lebanon Center</t>
  </si>
  <si>
    <t>31575 Sand Ridge Rd</t>
  </si>
  <si>
    <t>5412592227</t>
  </si>
  <si>
    <t>CC502838</t>
  </si>
  <si>
    <t>5-150</t>
  </si>
  <si>
    <t>Little Peoples Child Care</t>
  </si>
  <si>
    <t xml:space="preserve">Johnson </t>
  </si>
  <si>
    <t>180 Foxwood Ct SE</t>
  </si>
  <si>
    <t>5412231681</t>
  </si>
  <si>
    <t>CF502313</t>
  </si>
  <si>
    <t>5-15047</t>
  </si>
  <si>
    <t>Small World School</t>
  </si>
  <si>
    <t>1924 NW Division St</t>
  </si>
  <si>
    <t>5417522868</t>
  </si>
  <si>
    <t>CC001906</t>
  </si>
  <si>
    <t>5-15317</t>
  </si>
  <si>
    <t>First Christian Pre-Primary School</t>
  </si>
  <si>
    <t>432 SW Ferry St</t>
  </si>
  <si>
    <t>5419171931</t>
  </si>
  <si>
    <t>PS600982</t>
  </si>
  <si>
    <t>5-15489</t>
  </si>
  <si>
    <t>Sundborn Children's House</t>
  </si>
  <si>
    <t>1015 7th Ave SE</t>
  </si>
  <si>
    <t>5419249480</t>
  </si>
  <si>
    <t>CC001757</t>
  </si>
  <si>
    <t>5-15540</t>
  </si>
  <si>
    <t>2714 Newton Street</t>
  </si>
  <si>
    <t>5412501482</t>
  </si>
  <si>
    <t>5-15739</t>
  </si>
  <si>
    <t>Craft</t>
  </si>
  <si>
    <t>473 Fir St</t>
  </si>
  <si>
    <t>Lyons</t>
  </si>
  <si>
    <t>97358</t>
  </si>
  <si>
    <t>5035089067</t>
  </si>
  <si>
    <t>RF053816</t>
  </si>
  <si>
    <t>5-15846</t>
  </si>
  <si>
    <t>Shevel</t>
  </si>
  <si>
    <t>2719 S 11th St</t>
  </si>
  <si>
    <t>5412587784</t>
  </si>
  <si>
    <t>RF056237</t>
  </si>
  <si>
    <t>5-15973</t>
  </si>
  <si>
    <t>Your 2nd Home Daycare</t>
  </si>
  <si>
    <t>Pfarrer</t>
  </si>
  <si>
    <t>107 Neabeack Hill Dr</t>
  </si>
  <si>
    <t>5412077950</t>
  </si>
  <si>
    <t>RF519552</t>
  </si>
  <si>
    <t>5-15976</t>
  </si>
  <si>
    <t>Campos</t>
  </si>
  <si>
    <t>2588 Waterford St SE</t>
  </si>
  <si>
    <t>5412236375</t>
  </si>
  <si>
    <t>RF521095</t>
  </si>
  <si>
    <t>5-15986</t>
  </si>
  <si>
    <t>Kidco Head Start - Riverside Center</t>
  </si>
  <si>
    <t>35140 Meadow Rd SW</t>
  </si>
  <si>
    <t>5419671044</t>
  </si>
  <si>
    <t>CC052414</t>
  </si>
  <si>
    <t>5-16051</t>
  </si>
  <si>
    <t>Little Ewe Christian Preschool</t>
  </si>
  <si>
    <t>3111 S Main Rd</t>
  </si>
  <si>
    <t>5414511065</t>
  </si>
  <si>
    <t>PS600987</t>
  </si>
  <si>
    <t>5-16148</t>
  </si>
  <si>
    <t>Little Beavers Preschool</t>
  </si>
  <si>
    <t>4940 NW Highway 99</t>
  </si>
  <si>
    <t>5417548899</t>
  </si>
  <si>
    <t>CC002225</t>
  </si>
  <si>
    <t>5-16563</t>
  </si>
  <si>
    <t>Lincoln Lion's Den</t>
  </si>
  <si>
    <t>110 SE Alexander Avenue</t>
  </si>
  <si>
    <t>5412433076</t>
  </si>
  <si>
    <t>5-16610</t>
  </si>
  <si>
    <t>Dawn's Daycare</t>
  </si>
  <si>
    <t>430 SW 4th Ave</t>
  </si>
  <si>
    <t>5419715706</t>
  </si>
  <si>
    <t>RF521792</t>
  </si>
  <si>
    <t>5-16761</t>
  </si>
  <si>
    <t>KB Family Care</t>
  </si>
  <si>
    <t xml:space="preserve"> Kori-Lin</t>
  </si>
  <si>
    <t>Budd</t>
  </si>
  <si>
    <t>1705 Ash St</t>
  </si>
  <si>
    <t>5412078835</t>
  </si>
  <si>
    <t>RF523169</t>
  </si>
  <si>
    <t>5-16796</t>
  </si>
  <si>
    <t>Mari's Place Community Outreach Inc</t>
  </si>
  <si>
    <t>863 NW Reiman St</t>
  </si>
  <si>
    <t>5417583000</t>
  </si>
  <si>
    <t>CC052560</t>
  </si>
  <si>
    <t>5-16814</t>
  </si>
  <si>
    <t>Boys &amp; Girls Club of Corvallis - Summer Club</t>
  </si>
  <si>
    <t>1112 NW Circle Blvd</t>
  </si>
  <si>
    <t>SA600585</t>
  </si>
  <si>
    <t>5-16823</t>
  </si>
  <si>
    <t>Ashbrook Independent School</t>
  </si>
  <si>
    <t>4045 SW Research Way</t>
  </si>
  <si>
    <t>5417668313</t>
  </si>
  <si>
    <t>CC052016</t>
  </si>
  <si>
    <t>5-17053</t>
  </si>
  <si>
    <t>Santiam Christian School</t>
  </si>
  <si>
    <t>7220 NE Arnold Ave</t>
  </si>
  <si>
    <t>Adair Village</t>
  </si>
  <si>
    <t>5417455655</t>
  </si>
  <si>
    <t>CC502297</t>
  </si>
  <si>
    <t>5-17184</t>
  </si>
  <si>
    <t>Denley-Borgaro</t>
  </si>
  <si>
    <t>4135 Chartwell Street SE</t>
  </si>
  <si>
    <t>5412200296</t>
  </si>
  <si>
    <t>5-17371</t>
  </si>
  <si>
    <t>Philomath Youth Activities School Age Child Care/STARS</t>
  </si>
  <si>
    <t>535 S 19th St</t>
  </si>
  <si>
    <t>5417603563</t>
  </si>
  <si>
    <t>CC001582</t>
  </si>
  <si>
    <t>5-17395</t>
  </si>
  <si>
    <t>Kidco Early Head Start - Sweet Home</t>
  </si>
  <si>
    <t>1641 Long St</t>
  </si>
  <si>
    <t>5418180584</t>
  </si>
  <si>
    <t>CC501933</t>
  </si>
  <si>
    <t>5-17655</t>
  </si>
  <si>
    <t>Noah's Ark</t>
  </si>
  <si>
    <t>2760 SW 53rd St</t>
  </si>
  <si>
    <t>97333-1314</t>
  </si>
  <si>
    <t>5417532196</t>
  </si>
  <si>
    <t>CC001064</t>
  </si>
  <si>
    <t>5-17992</t>
  </si>
  <si>
    <t xml:space="preserve"> Denese</t>
  </si>
  <si>
    <t>Blancher</t>
  </si>
  <si>
    <t>3324 Harvard Ave SE</t>
  </si>
  <si>
    <t>5419284438</t>
  </si>
  <si>
    <t>RF516811</t>
  </si>
  <si>
    <t>5-17998</t>
  </si>
  <si>
    <t>Alexander's Child Care</t>
  </si>
  <si>
    <t>4131 Thoroughbred Avenue SE</t>
  </si>
  <si>
    <t>5035106222</t>
  </si>
  <si>
    <t>5-18100</t>
  </si>
  <si>
    <t>STARS Wilson</t>
  </si>
  <si>
    <t>2701 NW Satinwood St</t>
  </si>
  <si>
    <t>5417574401</t>
  </si>
  <si>
    <t>CC000939</t>
  </si>
  <si>
    <t>5-18247</t>
  </si>
  <si>
    <t>Eagle Nest Preschool at King's Valley</t>
  </si>
  <si>
    <t>38840 Kings Valley Highway</t>
  </si>
  <si>
    <t>5419292134</t>
  </si>
  <si>
    <t>5-18321</t>
  </si>
  <si>
    <t>Art at Cathy's Childcare</t>
  </si>
  <si>
    <t>Denluck</t>
  </si>
  <si>
    <t>2815 NW Hayes Ave</t>
  </si>
  <si>
    <t>5412313037</t>
  </si>
  <si>
    <t>RF056222</t>
  </si>
  <si>
    <t>5-18415</t>
  </si>
  <si>
    <t>Calderon</t>
  </si>
  <si>
    <t>1530 NW Circle Blvd</t>
  </si>
  <si>
    <t>5412509797</t>
  </si>
  <si>
    <t>RF058075</t>
  </si>
  <si>
    <t>5-18591</t>
  </si>
  <si>
    <t>Melissa's In-Home Daycare - Mud Puppies</t>
  </si>
  <si>
    <t>Zessin</t>
  </si>
  <si>
    <t>2035 Primrose Loop</t>
  </si>
  <si>
    <t>5417407329</t>
  </si>
  <si>
    <t>RF014829</t>
  </si>
  <si>
    <t>5-1865</t>
  </si>
  <si>
    <t xml:space="preserve"> Traci</t>
  </si>
  <si>
    <t>Setzer</t>
  </si>
  <si>
    <t>3502 NW Highway 20</t>
  </si>
  <si>
    <t>5419266837</t>
  </si>
  <si>
    <t>5-18776</t>
  </si>
  <si>
    <t>Boys &amp; Girls Club of Lebanon</t>
  </si>
  <si>
    <t>5412587105</t>
  </si>
  <si>
    <t>SA600033</t>
  </si>
  <si>
    <t>5-18986</t>
  </si>
  <si>
    <t>Mulrooney</t>
  </si>
  <si>
    <t>2911 SE 20th Ave</t>
  </si>
  <si>
    <t>5419743588</t>
  </si>
  <si>
    <t>RF518111</t>
  </si>
  <si>
    <t>5-19023</t>
  </si>
  <si>
    <t>Flutterby Daycare</t>
  </si>
  <si>
    <t>Samford</t>
  </si>
  <si>
    <t>3043 27th Ave SE</t>
  </si>
  <si>
    <t>5419905797</t>
  </si>
  <si>
    <t>RF520078</t>
  </si>
  <si>
    <t>5-19090</t>
  </si>
  <si>
    <t>Kidco Head Start - Sunnyside Center</t>
  </si>
  <si>
    <t>44829 Quartzville Rd</t>
  </si>
  <si>
    <t>97345</t>
  </si>
  <si>
    <t>5413678070</t>
  </si>
  <si>
    <t>CC502796</t>
  </si>
  <si>
    <t>5-19175</t>
  </si>
  <si>
    <t>STARS Hoover</t>
  </si>
  <si>
    <t>3838 NW Walnut Blvd</t>
  </si>
  <si>
    <t>5417664580</t>
  </si>
  <si>
    <t>CC000922</t>
  </si>
  <si>
    <t>5-19217</t>
  </si>
  <si>
    <t>Leverich</t>
  </si>
  <si>
    <t>1011 Vista Lane</t>
  </si>
  <si>
    <t>5416199528</t>
  </si>
  <si>
    <t>5-19252</t>
  </si>
  <si>
    <t xml:space="preserve"> Marcella</t>
  </si>
  <si>
    <t>Knight</t>
  </si>
  <si>
    <t>800 SE Bell Ave</t>
  </si>
  <si>
    <t>5417540142</t>
  </si>
  <si>
    <t>RF054463</t>
  </si>
  <si>
    <t>5-19264</t>
  </si>
  <si>
    <t>PS600079</t>
  </si>
  <si>
    <t>5-19308</t>
  </si>
  <si>
    <t>Scio Youth Club</t>
  </si>
  <si>
    <t>39001 NE 4th Ave</t>
  </si>
  <si>
    <t>5033943910</t>
  </si>
  <si>
    <t>5-19423</t>
  </si>
  <si>
    <t>Alsea Pups Preschool</t>
  </si>
  <si>
    <t>301 S 3rd St</t>
  </si>
  <si>
    <t>Alsea</t>
  </si>
  <si>
    <t>97324</t>
  </si>
  <si>
    <t>5414874305</t>
  </si>
  <si>
    <t>CC502651</t>
  </si>
  <si>
    <t>5-19791</t>
  </si>
  <si>
    <t>Corvallis Montessori School</t>
  </si>
  <si>
    <t>2730 NW Greeley Ave</t>
  </si>
  <si>
    <t>5417532513</t>
  </si>
  <si>
    <t>CC000411</t>
  </si>
  <si>
    <t>5-19834</t>
  </si>
  <si>
    <t>The Magic Flute Bilingual Pre-School</t>
  </si>
  <si>
    <t>2945 NW Circle Blvd</t>
  </si>
  <si>
    <t>5416024140</t>
  </si>
  <si>
    <t>CC502693</t>
  </si>
  <si>
    <t>5-19931</t>
  </si>
  <si>
    <t>Y-Preschool Mid-Willamette Valley YMCA</t>
  </si>
  <si>
    <t>3201 Pacific Blvd SW</t>
  </si>
  <si>
    <t>5419264488</t>
  </si>
  <si>
    <t>PS600764</t>
  </si>
  <si>
    <t>5-20045</t>
  </si>
  <si>
    <t>Kidco Head Start - Philomath Center</t>
  </si>
  <si>
    <t>5419297595</t>
  </si>
  <si>
    <t>CC502795</t>
  </si>
  <si>
    <t>5-20250</t>
  </si>
  <si>
    <t>LBCC Parent Cooperative Preschool - Philomath</t>
  </si>
  <si>
    <t>2021 Chapel DR</t>
  </si>
  <si>
    <t>PS600015</t>
  </si>
  <si>
    <t>5-20258</t>
  </si>
  <si>
    <t>Family Tree Relief Nursery</t>
  </si>
  <si>
    <t>1005 NW Springhill Dr</t>
  </si>
  <si>
    <t>5419676580</t>
  </si>
  <si>
    <t>CC501561</t>
  </si>
  <si>
    <t>5-20467</t>
  </si>
  <si>
    <t>Old Mill Center for Children and Families</t>
  </si>
  <si>
    <t>1650 SW 45th St</t>
  </si>
  <si>
    <t>5417578068</t>
  </si>
  <si>
    <t>CC001602</t>
  </si>
  <si>
    <t>5-20473</t>
  </si>
  <si>
    <t>Darby</t>
  </si>
  <si>
    <t>33009 Sand Ridge Rd</t>
  </si>
  <si>
    <t>5417602815</t>
  </si>
  <si>
    <t>RF519130</t>
  </si>
  <si>
    <t>5-20510</t>
  </si>
  <si>
    <t>La Petite Playschool</t>
  </si>
  <si>
    <t>5433 SW Willow Ave</t>
  </si>
  <si>
    <t>5419082812</t>
  </si>
  <si>
    <t>CF501507</t>
  </si>
  <si>
    <t>5-20521</t>
  </si>
  <si>
    <t>Charity's Daycare</t>
  </si>
  <si>
    <t>Flores Juan</t>
  </si>
  <si>
    <t>3108 23rd Ave SE</t>
  </si>
  <si>
    <t>5419812746</t>
  </si>
  <si>
    <t>RF521357</t>
  </si>
  <si>
    <t>5-20538</t>
  </si>
  <si>
    <t>Lady Bug Garden Child Care</t>
  </si>
  <si>
    <t xml:space="preserve"> Carolyn</t>
  </si>
  <si>
    <t>Birkeland</t>
  </si>
  <si>
    <t>35937 Bryant Dr SW</t>
  </si>
  <si>
    <t>5419287065</t>
  </si>
  <si>
    <t>RF518367</t>
  </si>
  <si>
    <t>5-20629</t>
  </si>
  <si>
    <t xml:space="preserve"> Jolene</t>
  </si>
  <si>
    <t>Haylett</t>
  </si>
  <si>
    <t>300 NE Cambridge Cir</t>
  </si>
  <si>
    <t>5418291989</t>
  </si>
  <si>
    <t>RF058861</t>
  </si>
  <si>
    <t>5-21090</t>
  </si>
  <si>
    <t>Jamie's Daycare</t>
  </si>
  <si>
    <t>Ream</t>
  </si>
  <si>
    <t>4240 Grand Prairie Rd SE</t>
  </si>
  <si>
    <t>5039103587</t>
  </si>
  <si>
    <t>RF523042</t>
  </si>
  <si>
    <t>5-21317</t>
  </si>
  <si>
    <t>Garfield Gecko Club</t>
  </si>
  <si>
    <t>1205 NW Garfield</t>
  </si>
  <si>
    <t>5-21454</t>
  </si>
  <si>
    <t>Ostroukhov</t>
  </si>
  <si>
    <t>2924 Hill St SE</t>
  </si>
  <si>
    <t>5412205671</t>
  </si>
  <si>
    <t>RF522988</t>
  </si>
  <si>
    <t>5-21739</t>
  </si>
  <si>
    <t xml:space="preserve"> Angelica</t>
  </si>
  <si>
    <t>3001 Hill Street SE</t>
  </si>
  <si>
    <t>5419050449</t>
  </si>
  <si>
    <t>5-21813</t>
  </si>
  <si>
    <t>Wonders Early Learning Center</t>
  </si>
  <si>
    <t>2700 SW 3rd St</t>
  </si>
  <si>
    <t>7204681206</t>
  </si>
  <si>
    <t>CC502915</t>
  </si>
  <si>
    <t>5-21962</t>
  </si>
  <si>
    <t>Affordable Childcare LLC</t>
  </si>
  <si>
    <t>130 Taylor St</t>
  </si>
  <si>
    <t>5417406539</t>
  </si>
  <si>
    <t>RF057942</t>
  </si>
  <si>
    <t>5-22090</t>
  </si>
  <si>
    <t xml:space="preserve"> Jenni</t>
  </si>
  <si>
    <t>2608 NW Chinaberry Pl</t>
  </si>
  <si>
    <t>5412311637</t>
  </si>
  <si>
    <t>RF523334</t>
  </si>
  <si>
    <t>5-22137</t>
  </si>
  <si>
    <t>156 N 4th Street</t>
  </si>
  <si>
    <t>5414058521</t>
  </si>
  <si>
    <t>5-22138</t>
  </si>
  <si>
    <t>Gretzon</t>
  </si>
  <si>
    <t>34685 HWY 99E</t>
  </si>
  <si>
    <t>5419908602</t>
  </si>
  <si>
    <t>RF523956</t>
  </si>
  <si>
    <t>5-22172</t>
  </si>
  <si>
    <t>Enghauser</t>
  </si>
  <si>
    <t>3335 Woodbine Pl</t>
  </si>
  <si>
    <t>5414977974</t>
  </si>
  <si>
    <t>RF523406</t>
  </si>
  <si>
    <t>5-22325</t>
  </si>
  <si>
    <t>Boys &amp; Girls Club of Corvallis- Club Plus</t>
  </si>
  <si>
    <t>CC503007</t>
  </si>
  <si>
    <t>5-22378</t>
  </si>
  <si>
    <t xml:space="preserve"> Danielle</t>
  </si>
  <si>
    <t>Cassley</t>
  </si>
  <si>
    <t>610 S 16th St</t>
  </si>
  <si>
    <t>5415707143</t>
  </si>
  <si>
    <t>RF523823</t>
  </si>
  <si>
    <t>5-22417</t>
  </si>
  <si>
    <t>Andrea's Happy Munchkins Daycare</t>
  </si>
  <si>
    <t>Seavy</t>
  </si>
  <si>
    <t>559 W Vine St</t>
  </si>
  <si>
    <t>5414050945</t>
  </si>
  <si>
    <t>CF502894</t>
  </si>
  <si>
    <t>5-22529</t>
  </si>
  <si>
    <t>Stepping Stones Early Learning Center</t>
  </si>
  <si>
    <t>325 Pacific Blvd SW</t>
  </si>
  <si>
    <t>5414975350</t>
  </si>
  <si>
    <t>CC503072</t>
  </si>
  <si>
    <t>5-22584</t>
  </si>
  <si>
    <t xml:space="preserve"> Consuelo</t>
  </si>
  <si>
    <t>Lemus-Sanchez</t>
  </si>
  <si>
    <t>1060 18th Ave SE</t>
  </si>
  <si>
    <t>5412241921</t>
  </si>
  <si>
    <t>RF523646</t>
  </si>
  <si>
    <t>5-22587</t>
  </si>
  <si>
    <t>Little Owls Nursery School</t>
  </si>
  <si>
    <t xml:space="preserve"> Valerie</t>
  </si>
  <si>
    <t>Bunker</t>
  </si>
  <si>
    <t>2455 SE Thompson St</t>
  </si>
  <si>
    <t>5412071132</t>
  </si>
  <si>
    <t>RF523610</t>
  </si>
  <si>
    <t>5-226</t>
  </si>
  <si>
    <t>CCCC-Growing Oaks - Westside</t>
  </si>
  <si>
    <t>4000 SW Western Blvd</t>
  </si>
  <si>
    <t>5412073128</t>
  </si>
  <si>
    <t>CC001620</t>
  </si>
  <si>
    <t>5-22604</t>
  </si>
  <si>
    <t>Tiny Acorns Developmental Preschool</t>
  </si>
  <si>
    <t>3615 Spicer Rd SE</t>
  </si>
  <si>
    <t>5417917854</t>
  </si>
  <si>
    <t>PS600858</t>
  </si>
  <si>
    <t>5-22613</t>
  </si>
  <si>
    <t>Thurber</t>
  </si>
  <si>
    <t>1210 Sunset Ln</t>
  </si>
  <si>
    <t>2083513717</t>
  </si>
  <si>
    <t>RF523424</t>
  </si>
  <si>
    <t>5-22629</t>
  </si>
  <si>
    <t>Stephanie's Fun Care</t>
  </si>
  <si>
    <t>Rinehart</t>
  </si>
  <si>
    <t>767 Montclair DR NE</t>
  </si>
  <si>
    <t>5418017610</t>
  </si>
  <si>
    <t>CF503061</t>
  </si>
  <si>
    <t>5-22642</t>
  </si>
  <si>
    <t>Lil Bee's Childcare</t>
  </si>
  <si>
    <t xml:space="preserve"> Briauna</t>
  </si>
  <si>
    <t>Bobb</t>
  </si>
  <si>
    <t>1267 Cleveland St SE</t>
  </si>
  <si>
    <t>5415054479</t>
  </si>
  <si>
    <t>RF523681</t>
  </si>
  <si>
    <t>5-22665</t>
  </si>
  <si>
    <t>CAP-Timber Ridge</t>
  </si>
  <si>
    <t>373 Timber Ridge ST NE</t>
  </si>
  <si>
    <t>5419742907</t>
  </si>
  <si>
    <t>CC503112</t>
  </si>
  <si>
    <t>5-22668</t>
  </si>
  <si>
    <t>CAP-Oak Grove</t>
  </si>
  <si>
    <t>1500 Oak Grove Dr NW</t>
  </si>
  <si>
    <t>5419795723</t>
  </si>
  <si>
    <t>CC503110</t>
  </si>
  <si>
    <t>5-22676</t>
  </si>
  <si>
    <t xml:space="preserve"> Marnie</t>
  </si>
  <si>
    <t>Teston</t>
  </si>
  <si>
    <t>278 Casting St SE</t>
  </si>
  <si>
    <t>5417048288</t>
  </si>
  <si>
    <t>RF523678</t>
  </si>
  <si>
    <t>5-22952</t>
  </si>
  <si>
    <t>Lollipop Lane Preschool</t>
  </si>
  <si>
    <t>38838 SW 5th Ave</t>
  </si>
  <si>
    <t>5033942240</t>
  </si>
  <si>
    <t>PS600698</t>
  </si>
  <si>
    <t>5-22954</t>
  </si>
  <si>
    <t>G3 Sports&amp; Fitness</t>
  </si>
  <si>
    <t xml:space="preserve"> Kiani</t>
  </si>
  <si>
    <t>Jimenez-Gonzalez</t>
  </si>
  <si>
    <t>5640 NW Highway 99</t>
  </si>
  <si>
    <t>5417405586</t>
  </si>
  <si>
    <t>CF502222</t>
  </si>
  <si>
    <t>5-22956</t>
  </si>
  <si>
    <t>Punkin Seed Preschool</t>
  </si>
  <si>
    <t>5412587994</t>
  </si>
  <si>
    <t>PS600777</t>
  </si>
  <si>
    <t>5-23417</t>
  </si>
  <si>
    <t>Kings Kids Early Learning Center</t>
  </si>
  <si>
    <t>65 W Grant ST</t>
  </si>
  <si>
    <t>5412208364</t>
  </si>
  <si>
    <t>CC503233</t>
  </si>
  <si>
    <t>5-23562</t>
  </si>
  <si>
    <t>Itsy Bitsy Daycare</t>
  </si>
  <si>
    <t>1405 8th Ave SW</t>
  </si>
  <si>
    <t>97321-2061</t>
  </si>
  <si>
    <t>5417306035</t>
  </si>
  <si>
    <t>CF503096</t>
  </si>
  <si>
    <t>5-23588</t>
  </si>
  <si>
    <t>Elizabeth's Daycare</t>
  </si>
  <si>
    <t>2742 Collingwood St SE</t>
  </si>
  <si>
    <t>5419796229</t>
  </si>
  <si>
    <t>RF524125</t>
  </si>
  <si>
    <t>5-23618</t>
  </si>
  <si>
    <t>PreK Club- Boys and Girls Club of the Greater Santiam</t>
  </si>
  <si>
    <t>5414053003</t>
  </si>
  <si>
    <t>PS600924</t>
  </si>
  <si>
    <t>5-23619</t>
  </si>
  <si>
    <t>PreK Club II - Boys and Girls Club of the Greater Santiam</t>
  </si>
  <si>
    <t>500 N 5th St</t>
  </si>
  <si>
    <t>PS600925</t>
  </si>
  <si>
    <t>5-23773</t>
  </si>
  <si>
    <t>Lisdahl</t>
  </si>
  <si>
    <t>2632 NW Laura Vista DR</t>
  </si>
  <si>
    <t>5419746828</t>
  </si>
  <si>
    <t>RF530280</t>
  </si>
  <si>
    <t>5-23806</t>
  </si>
  <si>
    <t>Little Addie-tudes</t>
  </si>
  <si>
    <t xml:space="preserve"> Roxie</t>
  </si>
  <si>
    <t>Bramsen</t>
  </si>
  <si>
    <t>2440 Robinhood Lane NW</t>
  </si>
  <si>
    <t>5419741004</t>
  </si>
  <si>
    <t>5-23928</t>
  </si>
  <si>
    <t>Morford</t>
  </si>
  <si>
    <t>321 S 18th St</t>
  </si>
  <si>
    <t>5416091653</t>
  </si>
  <si>
    <t>RF524113</t>
  </si>
  <si>
    <t>5-23929</t>
  </si>
  <si>
    <t>Shores</t>
  </si>
  <si>
    <t>2922 NE Kimila DR</t>
  </si>
  <si>
    <t>5417407199</t>
  </si>
  <si>
    <t>RF533033</t>
  </si>
  <si>
    <t>5-23973</t>
  </si>
  <si>
    <t>The Faeriehouse Daycare</t>
  </si>
  <si>
    <t xml:space="preserve"> Jason</t>
  </si>
  <si>
    <t>Neiss</t>
  </si>
  <si>
    <t>136 NW 30th Street</t>
  </si>
  <si>
    <t>5412315700</t>
  </si>
  <si>
    <t>5-24011</t>
  </si>
  <si>
    <t>Nichols</t>
  </si>
  <si>
    <t>816 Umpqua St</t>
  </si>
  <si>
    <t>97446-9587</t>
  </si>
  <si>
    <t>5418449445</t>
  </si>
  <si>
    <t>RF519621</t>
  </si>
  <si>
    <t>5-24012</t>
  </si>
  <si>
    <t>The Robin's Nest Childcare Center LLC</t>
  </si>
  <si>
    <t>802 NW Buchanan Ave</t>
  </si>
  <si>
    <t>5412241102</t>
  </si>
  <si>
    <t>CC503488</t>
  </si>
  <si>
    <t>5-24013</t>
  </si>
  <si>
    <t>4041 Somerset Dr NE</t>
  </si>
  <si>
    <t>5419718676</t>
  </si>
  <si>
    <t>5-24070</t>
  </si>
  <si>
    <t>Corvallis Early Learning</t>
  </si>
  <si>
    <t xml:space="preserve"> Antoinette</t>
  </si>
  <si>
    <t>4295 NW Canary Pl</t>
  </si>
  <si>
    <t>5039277873</t>
  </si>
  <si>
    <t>CF502993</t>
  </si>
  <si>
    <t>5-24364</t>
  </si>
  <si>
    <t>Kidco Head Start - Corvallis Lincolin Center</t>
  </si>
  <si>
    <t>110 SE Alexander Ave</t>
  </si>
  <si>
    <t>5417664681</t>
  </si>
  <si>
    <t>CC502708</t>
  </si>
  <si>
    <t>5-24368</t>
  </si>
  <si>
    <t>Kidco Head Start - Mountain View</t>
  </si>
  <si>
    <t>340 NE Granger Ave</t>
  </si>
  <si>
    <t>97339</t>
  </si>
  <si>
    <t>5414511581</t>
  </si>
  <si>
    <t>CC503343</t>
  </si>
  <si>
    <t>5-24382</t>
  </si>
  <si>
    <t>Happy Place Child Care - Main St</t>
  </si>
  <si>
    <t>Lang</t>
  </si>
  <si>
    <t>1543 Main St</t>
  </si>
  <si>
    <t>5417600058</t>
  </si>
  <si>
    <t>CF503010</t>
  </si>
  <si>
    <t>5-24383</t>
  </si>
  <si>
    <t>6300 SW Grand Oaks Apt H104</t>
  </si>
  <si>
    <t>7142874312</t>
  </si>
  <si>
    <t>RF523954</t>
  </si>
  <si>
    <t>5-24385</t>
  </si>
  <si>
    <t>Casi's Kiddo Care</t>
  </si>
  <si>
    <t xml:space="preserve"> Casi</t>
  </si>
  <si>
    <t>Carpenter-Chairez</t>
  </si>
  <si>
    <t>2448 NW Maser Dr</t>
  </si>
  <si>
    <t>5416025089</t>
  </si>
  <si>
    <t>RF524117</t>
  </si>
  <si>
    <t>5-24448</t>
  </si>
  <si>
    <t>Teddi's Daycare</t>
  </si>
  <si>
    <t xml:space="preserve"> Teddi</t>
  </si>
  <si>
    <t>Silvers</t>
  </si>
  <si>
    <t>1205 Crescent Dr</t>
  </si>
  <si>
    <t>5419265905</t>
  </si>
  <si>
    <t>RF054803</t>
  </si>
  <si>
    <t>5-24449</t>
  </si>
  <si>
    <t xml:space="preserve"> Harmony</t>
  </si>
  <si>
    <t>Morris</t>
  </si>
  <si>
    <t>33849 Powell Hills Loop</t>
  </si>
  <si>
    <t>Shedd</t>
  </si>
  <si>
    <t>97377</t>
  </si>
  <si>
    <t>5414663281</t>
  </si>
  <si>
    <t>RF524172</t>
  </si>
  <si>
    <t>5-24450</t>
  </si>
  <si>
    <t xml:space="preserve"> Nyvona</t>
  </si>
  <si>
    <t>1210 Osage St</t>
  </si>
  <si>
    <t>5419058872</t>
  </si>
  <si>
    <t>RF532607</t>
  </si>
  <si>
    <t>5-24473</t>
  </si>
  <si>
    <t>KIDCO Head Start - Adams Center</t>
  </si>
  <si>
    <t>1615 SW 35th ST</t>
  </si>
  <si>
    <t>5417574373</t>
  </si>
  <si>
    <t>CC503479</t>
  </si>
  <si>
    <t>5-24528</t>
  </si>
  <si>
    <t>Azalea Child Care Center at OSU</t>
  </si>
  <si>
    <t>1050 Madison Ave</t>
  </si>
  <si>
    <t>97333-4667</t>
  </si>
  <si>
    <t>CC503515</t>
  </si>
  <si>
    <t>5-24553</t>
  </si>
  <si>
    <t>Eaton</t>
  </si>
  <si>
    <t>31658 Barlow Rd</t>
  </si>
  <si>
    <t>5412313818</t>
  </si>
  <si>
    <t>5-24561</t>
  </si>
  <si>
    <t>Creative Minds Child Care</t>
  </si>
  <si>
    <t>Wolfson</t>
  </si>
  <si>
    <t>950 Tasha Way</t>
  </si>
  <si>
    <t>5412271400</t>
  </si>
  <si>
    <t>RF532416</t>
  </si>
  <si>
    <t>5-879</t>
  </si>
  <si>
    <t>Penny's Precious Preschool</t>
  </si>
  <si>
    <t>Burns</t>
  </si>
  <si>
    <t>839 SE 4th Ave</t>
  </si>
  <si>
    <t>5416534386</t>
  </si>
  <si>
    <t>RF056264</t>
  </si>
  <si>
    <t>5-984</t>
  </si>
  <si>
    <t>Alpine Coop Preschool</t>
  </si>
  <si>
    <t>25184 Webster Ave</t>
  </si>
  <si>
    <t>97456-9782</t>
  </si>
  <si>
    <t>5415175943</t>
  </si>
  <si>
    <t>PS600061</t>
  </si>
  <si>
    <t xml:space="preserve"> Kristin</t>
  </si>
  <si>
    <t>Tangney</t>
  </si>
  <si>
    <t>300 NE Pinot Gris Dr</t>
  </si>
  <si>
    <t>97330-9810</t>
  </si>
  <si>
    <t>5417588420</t>
  </si>
  <si>
    <t>RF533171</t>
  </si>
  <si>
    <t>Little Guppies Daycare</t>
  </si>
  <si>
    <t>Kenyon</t>
  </si>
  <si>
    <t>345 Churchill Downs St SE</t>
  </si>
  <si>
    <t>5414974099</t>
  </si>
  <si>
    <t>RF533151</t>
  </si>
  <si>
    <t>Kidco Head Start - Adams Center</t>
  </si>
  <si>
    <t>97333-1128</t>
  </si>
  <si>
    <t>PS601050</t>
  </si>
  <si>
    <t>Avery House Nature Center</t>
  </si>
  <si>
    <t>1200 Avery Park RD</t>
  </si>
  <si>
    <t>5417586198</t>
  </si>
  <si>
    <t>PS600904</t>
  </si>
  <si>
    <t>Mid-Willamette Family YMCA</t>
  </si>
  <si>
    <t>SA601018</t>
  </si>
  <si>
    <t>6-47</t>
  </si>
  <si>
    <t>150 E Anchor Ave</t>
  </si>
  <si>
    <t>Eugene</t>
  </si>
  <si>
    <t>97404</t>
  </si>
  <si>
    <t>5416898936</t>
  </si>
  <si>
    <t>RF010612</t>
  </si>
  <si>
    <t>6-2105</t>
  </si>
  <si>
    <t>Kindercare - Coburg Rd 1036</t>
  </si>
  <si>
    <t>2506 Oakmont Way</t>
  </si>
  <si>
    <t>97401</t>
  </si>
  <si>
    <t>5416872484</t>
  </si>
  <si>
    <t>CC000302</t>
  </si>
  <si>
    <t>6-2127</t>
  </si>
  <si>
    <t xml:space="preserve"> Joanne</t>
  </si>
  <si>
    <t>Wicks</t>
  </si>
  <si>
    <t>2179 Elm Ave</t>
  </si>
  <si>
    <t>Reedsport</t>
  </si>
  <si>
    <t>97467</t>
  </si>
  <si>
    <t>5412713459</t>
  </si>
  <si>
    <t>Douglas</t>
  </si>
  <si>
    <t>RF016859</t>
  </si>
  <si>
    <t>6-2174</t>
  </si>
  <si>
    <t>Priest</t>
  </si>
  <si>
    <t>221 Arrow Way</t>
  </si>
  <si>
    <t>Myrtle Creek</t>
  </si>
  <si>
    <t>97457</t>
  </si>
  <si>
    <t>5415301430</t>
  </si>
  <si>
    <t>RF024749</t>
  </si>
  <si>
    <t>6-2214</t>
  </si>
  <si>
    <t xml:space="preserve"> Robin</t>
  </si>
  <si>
    <t>Henderson</t>
  </si>
  <si>
    <t>981 Alameda Avenue</t>
  </si>
  <si>
    <t>Roseburg</t>
  </si>
  <si>
    <t>5415305147</t>
  </si>
  <si>
    <t>6-2241</t>
  </si>
  <si>
    <t>Friends Forever/Amigos Para Siempre</t>
  </si>
  <si>
    <t>Ramirez-Diaz</t>
  </si>
  <si>
    <t>2623 Centennial Blvd</t>
  </si>
  <si>
    <t>Springfield</t>
  </si>
  <si>
    <t>97477</t>
  </si>
  <si>
    <t>5418708688</t>
  </si>
  <si>
    <t>CF501478</t>
  </si>
  <si>
    <t>6-2262</t>
  </si>
  <si>
    <t>Oakland Playschool</t>
  </si>
  <si>
    <t>537 NE Locust St</t>
  </si>
  <si>
    <t>Oakland</t>
  </si>
  <si>
    <t>5414594670</t>
  </si>
  <si>
    <t>6-2319</t>
  </si>
  <si>
    <t xml:space="preserve"> Kary</t>
  </si>
  <si>
    <t>1630 S 4th St</t>
  </si>
  <si>
    <t>Cottage Grove</t>
  </si>
  <si>
    <t>97424</t>
  </si>
  <si>
    <t>5419135947</t>
  </si>
  <si>
    <t>RF516889</t>
  </si>
  <si>
    <t>6-2516</t>
  </si>
  <si>
    <t>UCAN Head Start Winston-Green Site</t>
  </si>
  <si>
    <t>140 Brittney Ave</t>
  </si>
  <si>
    <t>97471-8105</t>
  </si>
  <si>
    <t>5416736306</t>
  </si>
  <si>
    <t>CC502684</t>
  </si>
  <si>
    <t>6-2554</t>
  </si>
  <si>
    <t>Carousel Daycare</t>
  </si>
  <si>
    <t>Spencer</t>
  </si>
  <si>
    <t>5864 F St</t>
  </si>
  <si>
    <t>97478</t>
  </si>
  <si>
    <t>5417410815</t>
  </si>
  <si>
    <t>RF017539</t>
  </si>
  <si>
    <t>6-2575</t>
  </si>
  <si>
    <t>Slone</t>
  </si>
  <si>
    <t>105 Clellon Ct</t>
  </si>
  <si>
    <t>97471</t>
  </si>
  <si>
    <t>5416796432</t>
  </si>
  <si>
    <t>RF517485</t>
  </si>
  <si>
    <t>6-2759</t>
  </si>
  <si>
    <t>Little Stars Family Childcare Inc</t>
  </si>
  <si>
    <t>2440 Jefferson St</t>
  </si>
  <si>
    <t>97405</t>
  </si>
  <si>
    <t>5414614719</t>
  </si>
  <si>
    <t>CF501189</t>
  </si>
  <si>
    <t>6-2816</t>
  </si>
  <si>
    <t>Beagle</t>
  </si>
  <si>
    <t>2551 37th St</t>
  </si>
  <si>
    <t>5417468842</t>
  </si>
  <si>
    <t>RF024592</t>
  </si>
  <si>
    <t>6-2842</t>
  </si>
  <si>
    <t>Shelby Shaw's Daycare</t>
  </si>
  <si>
    <t xml:space="preserve"> Shelby</t>
  </si>
  <si>
    <t>739 W Wharton St</t>
  </si>
  <si>
    <t>5416779157</t>
  </si>
  <si>
    <t>CF501492</t>
  </si>
  <si>
    <t>6-2876</t>
  </si>
  <si>
    <t>Great Beginnings</t>
  </si>
  <si>
    <t>5 Saint Johns Way</t>
  </si>
  <si>
    <t>5412719117</t>
  </si>
  <si>
    <t>CC501351</t>
  </si>
  <si>
    <t>6-2898</t>
  </si>
  <si>
    <t>Aguilar Sanchez</t>
  </si>
  <si>
    <t>1475 Bailey Hill Rd Apt 137</t>
  </si>
  <si>
    <t>97402</t>
  </si>
  <si>
    <t>5416834418</t>
  </si>
  <si>
    <t>RF058343</t>
  </si>
  <si>
    <t>6-3001</t>
  </si>
  <si>
    <t>Unity School Inc</t>
  </si>
  <si>
    <t>580 N Garden Way</t>
  </si>
  <si>
    <t>5414840107</t>
  </si>
  <si>
    <t>CC000058</t>
  </si>
  <si>
    <t>6-3009</t>
  </si>
  <si>
    <t>Friendship House Preschool</t>
  </si>
  <si>
    <t>Schwabl</t>
  </si>
  <si>
    <t>405 Kourt Dr</t>
  </si>
  <si>
    <t>5414614257</t>
  </si>
  <si>
    <t>CF500764</t>
  </si>
  <si>
    <t>6-3207</t>
  </si>
  <si>
    <t>Sandcastle Daycare</t>
  </si>
  <si>
    <t>Pena Jimenez</t>
  </si>
  <si>
    <t>555 N Danebo Ave Spc 124</t>
  </si>
  <si>
    <t>97402-2219</t>
  </si>
  <si>
    <t>5418703823</t>
  </si>
  <si>
    <t>CF501339</t>
  </si>
  <si>
    <t>6-3217</t>
  </si>
  <si>
    <t>The After School Club LLC - Awbrey Park</t>
  </si>
  <si>
    <t>158 Spring Creek Dr</t>
  </si>
  <si>
    <t>5415542890</t>
  </si>
  <si>
    <t>CC052417</t>
  </si>
  <si>
    <t>6-3289</t>
  </si>
  <si>
    <t>College Hill Blessings</t>
  </si>
  <si>
    <t xml:space="preserve"> Shakelah</t>
  </si>
  <si>
    <t>10 W 23rd Ave</t>
  </si>
  <si>
    <t>5413370501</t>
  </si>
  <si>
    <t>CF500910</t>
  </si>
  <si>
    <t>6-3314</t>
  </si>
  <si>
    <t xml:space="preserve"> Kathy</t>
  </si>
  <si>
    <t>Edwards</t>
  </si>
  <si>
    <t>220 W M St</t>
  </si>
  <si>
    <t>5417268898</t>
  </si>
  <si>
    <t>RF018054</t>
  </si>
  <si>
    <t>6-3369</t>
  </si>
  <si>
    <t>Christi's Child DayCare</t>
  </si>
  <si>
    <t xml:space="preserve"> Christi</t>
  </si>
  <si>
    <t>Sheppard</t>
  </si>
  <si>
    <t>651 Jade St</t>
  </si>
  <si>
    <t>Sutherlin</t>
  </si>
  <si>
    <t>97479</t>
  </si>
  <si>
    <t>5414592880</t>
  </si>
  <si>
    <t>RF034194</t>
  </si>
  <si>
    <t>6-3469</t>
  </si>
  <si>
    <t>YMCA of Douglas County Child Care</t>
  </si>
  <si>
    <t>1151 NW Stewart Pkwy</t>
  </si>
  <si>
    <t>5414409622</t>
  </si>
  <si>
    <t>CC000140</t>
  </si>
  <si>
    <t>6-3476</t>
  </si>
  <si>
    <t>New Dream Childcare Center</t>
  </si>
  <si>
    <t>1295 W 18th Ave</t>
  </si>
  <si>
    <t>5413441905</t>
  </si>
  <si>
    <t>CC501823</t>
  </si>
  <si>
    <t>6-3496</t>
  </si>
  <si>
    <t>Boys &amp; Girls Clubs of Emerald Valley - Westmoreland Branch</t>
  </si>
  <si>
    <t>1545 W 22nd Ave</t>
  </si>
  <si>
    <t>5413459939</t>
  </si>
  <si>
    <t>SA600004</t>
  </si>
  <si>
    <t>6-3533</t>
  </si>
  <si>
    <t>Cindy Lou-Hoo's Daycare</t>
  </si>
  <si>
    <t>Dodson</t>
  </si>
  <si>
    <t>1023 Dixie Dr</t>
  </si>
  <si>
    <t>5417478883</t>
  </si>
  <si>
    <t>RF519551</t>
  </si>
  <si>
    <t>6-3582</t>
  </si>
  <si>
    <t>Kasperek</t>
  </si>
  <si>
    <t>2855 Villa Way</t>
  </si>
  <si>
    <t>5417365662</t>
  </si>
  <si>
    <t>RF519446</t>
  </si>
  <si>
    <t>6-3593</t>
  </si>
  <si>
    <t>Sweetcheeks Childcare</t>
  </si>
  <si>
    <t>25133 E Broadway Ave</t>
  </si>
  <si>
    <t>Veneta</t>
  </si>
  <si>
    <t>97487</t>
  </si>
  <si>
    <t>5416367494</t>
  </si>
  <si>
    <t>CC503075</t>
  </si>
  <si>
    <t>6-3654</t>
  </si>
  <si>
    <t>Hults</t>
  </si>
  <si>
    <t>138 River Loop 2</t>
  </si>
  <si>
    <t>5419136996</t>
  </si>
  <si>
    <t>RF057400</t>
  </si>
  <si>
    <t>6-3682</t>
  </si>
  <si>
    <t>Havin' Fun Daycare</t>
  </si>
  <si>
    <t>Pettit</t>
  </si>
  <si>
    <t>763 Maxwell Rd</t>
  </si>
  <si>
    <t>5416883766</t>
  </si>
  <si>
    <t>CF000137</t>
  </si>
  <si>
    <t>6-3716</t>
  </si>
  <si>
    <t>Hanna's Helping Hands Daycare</t>
  </si>
  <si>
    <t>5375 Olympic CIR</t>
  </si>
  <si>
    <t>5416079188</t>
  </si>
  <si>
    <t>RF522439</t>
  </si>
  <si>
    <t>6-3818</t>
  </si>
  <si>
    <t>Angel's Daycare</t>
  </si>
  <si>
    <t>873 Cornwall Ave</t>
  </si>
  <si>
    <t>5417293968</t>
  </si>
  <si>
    <t>CF501002</t>
  </si>
  <si>
    <t>6-3862</t>
  </si>
  <si>
    <t>Aunties Hometown Childcare and Learning Center</t>
  </si>
  <si>
    <t>70 NW Main ST</t>
  </si>
  <si>
    <t>Winston</t>
  </si>
  <si>
    <t>97496</t>
  </si>
  <si>
    <t>5416795003</t>
  </si>
  <si>
    <t>PS600906</t>
  </si>
  <si>
    <t>6-3869</t>
  </si>
  <si>
    <t xml:space="preserve"> Melody</t>
  </si>
  <si>
    <t>Mihevc</t>
  </si>
  <si>
    <t>2099 Linnell Ave</t>
  </si>
  <si>
    <t>5416797112</t>
  </si>
  <si>
    <t>RF026021</t>
  </si>
  <si>
    <t>6-3879</t>
  </si>
  <si>
    <t>3 Angeles</t>
  </si>
  <si>
    <t xml:space="preserve"> Lizania</t>
  </si>
  <si>
    <t>Diaz Ventura</t>
  </si>
  <si>
    <t>1725 5th St Apt 40</t>
  </si>
  <si>
    <t>5419882093</t>
  </si>
  <si>
    <t>RF522631</t>
  </si>
  <si>
    <t>6-4055</t>
  </si>
  <si>
    <t>Little Wellspring Christian Preschool and Child Care Center</t>
  </si>
  <si>
    <t>2245 NW Kline St</t>
  </si>
  <si>
    <t>5416726868</t>
  </si>
  <si>
    <t>CC502246</t>
  </si>
  <si>
    <t>6-4073</t>
  </si>
  <si>
    <t>New Discoveries Christian Child Care and Development</t>
  </si>
  <si>
    <t>2080 19th St</t>
  </si>
  <si>
    <t>5419524769</t>
  </si>
  <si>
    <t>CC502740</t>
  </si>
  <si>
    <t>6-4162</t>
  </si>
  <si>
    <t>Hearts Content Childcare</t>
  </si>
  <si>
    <t xml:space="preserve"> Dennis</t>
  </si>
  <si>
    <t>Sibilia-Young</t>
  </si>
  <si>
    <t>3891 E Amazon Dr</t>
  </si>
  <si>
    <t>5415209370</t>
  </si>
  <si>
    <t>CF501671</t>
  </si>
  <si>
    <t>6-4191</t>
  </si>
  <si>
    <t>Ford Childhood Enrichment Center</t>
  </si>
  <si>
    <t>1140 Umpqua College Rd</t>
  </si>
  <si>
    <t>97470</t>
  </si>
  <si>
    <t>5414404650</t>
  </si>
  <si>
    <t>CC000737</t>
  </si>
  <si>
    <t>6-4296</t>
  </si>
  <si>
    <t>Jan-Hil Christian Preschool</t>
  </si>
  <si>
    <t>2160 Elm St</t>
  </si>
  <si>
    <t>5412712633</t>
  </si>
  <si>
    <t>6-4333</t>
  </si>
  <si>
    <t>Sawtell</t>
  </si>
  <si>
    <t>187 Camas Ct</t>
  </si>
  <si>
    <t>5414594657</t>
  </si>
  <si>
    <t>RF521318</t>
  </si>
  <si>
    <t>6-4351</t>
  </si>
  <si>
    <t>Pearl Buck Center Incorporated</t>
  </si>
  <si>
    <t>3690 W 1st Ave</t>
  </si>
  <si>
    <t>5414844666</t>
  </si>
  <si>
    <t>CC000063</t>
  </si>
  <si>
    <t>6-4382</t>
  </si>
  <si>
    <t>Stella's Day Care</t>
  </si>
  <si>
    <t>Hanke</t>
  </si>
  <si>
    <t>3305 Ferry St</t>
  </si>
  <si>
    <t>5413434771</t>
  </si>
  <si>
    <t>RF021033</t>
  </si>
  <si>
    <t>6-4509</t>
  </si>
  <si>
    <t>Little Lamb Daycare</t>
  </si>
  <si>
    <t xml:space="preserve"> Lana</t>
  </si>
  <si>
    <t>Cole</t>
  </si>
  <si>
    <t>1699 N Terry St Spc 389</t>
  </si>
  <si>
    <t>5415548631</t>
  </si>
  <si>
    <t>CF502727</t>
  </si>
  <si>
    <t>6-4522</t>
  </si>
  <si>
    <t>Eugene Family YMCA - McCornack</t>
  </si>
  <si>
    <t>1968 Brittany St</t>
  </si>
  <si>
    <t>5415206409</t>
  </si>
  <si>
    <t>CC501383</t>
  </si>
  <si>
    <t>6-4652</t>
  </si>
  <si>
    <t>Willamalane Kids Club Riverbend</t>
  </si>
  <si>
    <t>320 51st Street</t>
  </si>
  <si>
    <t>5417364544</t>
  </si>
  <si>
    <t>6-4660</t>
  </si>
  <si>
    <t>Meadow View Creative Care</t>
  </si>
  <si>
    <t>1855 Legacy St</t>
  </si>
  <si>
    <t>5412218024</t>
  </si>
  <si>
    <t>CC052550</t>
  </si>
  <si>
    <t>6-4747</t>
  </si>
  <si>
    <t>Jelly Bean Jungle Daycare</t>
  </si>
  <si>
    <t>Fenton</t>
  </si>
  <si>
    <t>2590 Sharon Way</t>
  </si>
  <si>
    <t>5417351025</t>
  </si>
  <si>
    <t>RF026395</t>
  </si>
  <si>
    <t>6-4749</t>
  </si>
  <si>
    <t>Children's Program at Willamette Family Treatment Center</t>
  </si>
  <si>
    <t>687 Cheshire Ave</t>
  </si>
  <si>
    <t>5413432993</t>
  </si>
  <si>
    <t>CC051976</t>
  </si>
  <si>
    <t>6-4759</t>
  </si>
  <si>
    <t>Kelly's Kid Care, LLC</t>
  </si>
  <si>
    <t>Heichel</t>
  </si>
  <si>
    <t>2808 W Lorraine Ave</t>
  </si>
  <si>
    <t>5414409365</t>
  </si>
  <si>
    <t>CF500736</t>
  </si>
  <si>
    <t>6-4831</t>
  </si>
  <si>
    <t>Head Start of Lane County - Main St</t>
  </si>
  <si>
    <t>1250 Main St</t>
  </si>
  <si>
    <t>5417621088</t>
  </si>
  <si>
    <t>CC503068</t>
  </si>
  <si>
    <t>6-4871</t>
  </si>
  <si>
    <t>Fun 4 Kids Day Care</t>
  </si>
  <si>
    <t xml:space="preserve"> Dulce</t>
  </si>
  <si>
    <t>Escobar</t>
  </si>
  <si>
    <t>3925 Century Dr</t>
  </si>
  <si>
    <t>5416366526</t>
  </si>
  <si>
    <t>CF501529</t>
  </si>
  <si>
    <t>6-4960</t>
  </si>
  <si>
    <t>Head Start of Lane County - Village</t>
  </si>
  <si>
    <t>320 W Fairview Dr</t>
  </si>
  <si>
    <t>5419889329</t>
  </si>
  <si>
    <t>CC501581</t>
  </si>
  <si>
    <t>6-5173</t>
  </si>
  <si>
    <t>Head Start of Lane County- Howard</t>
  </si>
  <si>
    <t>790 Howard Ave</t>
  </si>
  <si>
    <t>5413446991</t>
  </si>
  <si>
    <t>CC052420</t>
  </si>
  <si>
    <t>6-5177</t>
  </si>
  <si>
    <t>Far Horizons Montessori School</t>
  </si>
  <si>
    <t>2490 Hilyard St</t>
  </si>
  <si>
    <t>97405-3678</t>
  </si>
  <si>
    <t>5414850521</t>
  </si>
  <si>
    <t>CC000104</t>
  </si>
  <si>
    <t>6-5181</t>
  </si>
  <si>
    <t>The Little French School</t>
  </si>
  <si>
    <t>1717 City View St Ste 5</t>
  </si>
  <si>
    <t>5413453818</t>
  </si>
  <si>
    <t>CC000682</t>
  </si>
  <si>
    <t>6-5231</t>
  </si>
  <si>
    <t>UCAN Head Start - Green</t>
  </si>
  <si>
    <t>4498 SW Carnes Rd</t>
  </si>
  <si>
    <t>5413913776</t>
  </si>
  <si>
    <t>CC502685</t>
  </si>
  <si>
    <t>6-5480</t>
  </si>
  <si>
    <t>Eugene Family YMCA - Family School</t>
  </si>
  <si>
    <t>1155 Crest Dr</t>
  </si>
  <si>
    <t>5415206208</t>
  </si>
  <si>
    <t>CC502218</t>
  </si>
  <si>
    <t>6-5521</t>
  </si>
  <si>
    <t>Umpqua Valley Christian Preschool</t>
  </si>
  <si>
    <t>18585 Dixonville Rd</t>
  </si>
  <si>
    <t>5416796248</t>
  </si>
  <si>
    <t>CC501274</t>
  </si>
  <si>
    <t>6-5529</t>
  </si>
  <si>
    <t>Penelope's Place</t>
  </si>
  <si>
    <t xml:space="preserve"> Penelope</t>
  </si>
  <si>
    <t>Jones-Vaughn</t>
  </si>
  <si>
    <t>3850 Kincaid St</t>
  </si>
  <si>
    <t>5414847213</t>
  </si>
  <si>
    <t>CF501340</t>
  </si>
  <si>
    <t>6-5661</t>
  </si>
  <si>
    <t>St Paul Lutheran School</t>
  </si>
  <si>
    <t>750 W Keady Ct</t>
  </si>
  <si>
    <t>97471-2749</t>
  </si>
  <si>
    <t>5416737212</t>
  </si>
  <si>
    <t>CC001616</t>
  </si>
  <si>
    <t>6-5820</t>
  </si>
  <si>
    <t>VanSant</t>
  </si>
  <si>
    <t>960 Williams St</t>
  </si>
  <si>
    <t>5414639662</t>
  </si>
  <si>
    <t>RF035023</t>
  </si>
  <si>
    <t>6-5839</t>
  </si>
  <si>
    <t>Oak Street Child Development Center</t>
  </si>
  <si>
    <t>540 Oak St</t>
  </si>
  <si>
    <t>5413440241</t>
  </si>
  <si>
    <t>CC052308</t>
  </si>
  <si>
    <t>6-5901</t>
  </si>
  <si>
    <t>Head Start of Lane County - LCC</t>
  </si>
  <si>
    <t>4000 E 30th Ave</t>
  </si>
  <si>
    <t>5414633192</t>
  </si>
  <si>
    <t>CC503071</t>
  </si>
  <si>
    <t>6-5920</t>
  </si>
  <si>
    <t xml:space="preserve"> Tira</t>
  </si>
  <si>
    <t>Fromdahl</t>
  </si>
  <si>
    <t>1874 SE Byrd Ct</t>
  </si>
  <si>
    <t>5416808447</t>
  </si>
  <si>
    <t>RF019204</t>
  </si>
  <si>
    <t>6-5981</t>
  </si>
  <si>
    <t>Foundations Montessori Preschool</t>
  </si>
  <si>
    <t xml:space="preserve"> Joeanne</t>
  </si>
  <si>
    <t>Hooker</t>
  </si>
  <si>
    <t>1852 Taylor St</t>
  </si>
  <si>
    <t>5413433425</t>
  </si>
  <si>
    <t>CF501829</t>
  </si>
  <si>
    <t>6-5996</t>
  </si>
  <si>
    <t>River Road Park and Recreation District</t>
  </si>
  <si>
    <t>1400 Lake Drive</t>
  </si>
  <si>
    <t>5416884052</t>
  </si>
  <si>
    <t>6-6047</t>
  </si>
  <si>
    <t xml:space="preserve"> Chelli</t>
  </si>
  <si>
    <t>3591 Elgarose Rd</t>
  </si>
  <si>
    <t>5412290300</t>
  </si>
  <si>
    <t>RF517907</t>
  </si>
  <si>
    <t>6-6056</t>
  </si>
  <si>
    <t>Handel With Care Family Daycare</t>
  </si>
  <si>
    <t>Handel</t>
  </si>
  <si>
    <t>517 W Berdine St</t>
  </si>
  <si>
    <t>97471-2369</t>
  </si>
  <si>
    <t>5412950342</t>
  </si>
  <si>
    <t>RF517117</t>
  </si>
  <si>
    <t>6-6074</t>
  </si>
  <si>
    <t>1055 Lookingglass Rd</t>
  </si>
  <si>
    <t>5416728337</t>
  </si>
  <si>
    <t>RF058636</t>
  </si>
  <si>
    <t>6-6082</t>
  </si>
  <si>
    <t>UCAN Head Start Roseburg Site</t>
  </si>
  <si>
    <t>948 SE Roberts Ave</t>
  </si>
  <si>
    <t>CC502638</t>
  </si>
  <si>
    <t>6-6111</t>
  </si>
  <si>
    <t>Taylor</t>
  </si>
  <si>
    <t>1128 S 39th St</t>
  </si>
  <si>
    <t>5417472611</t>
  </si>
  <si>
    <t>RF054519</t>
  </si>
  <si>
    <t>6-6113</t>
  </si>
  <si>
    <t>Kaleidoscope Family Child Care</t>
  </si>
  <si>
    <t>Cronin</t>
  </si>
  <si>
    <t>3461 Westward Ho Ave</t>
  </si>
  <si>
    <t>5413376842</t>
  </si>
  <si>
    <t>CF500886</t>
  </si>
  <si>
    <t>6-6160</t>
  </si>
  <si>
    <t>Debbey's House</t>
  </si>
  <si>
    <t xml:space="preserve"> Debbey</t>
  </si>
  <si>
    <t>Loos</t>
  </si>
  <si>
    <t>2660 Cheryl St</t>
  </si>
  <si>
    <t>97408</t>
  </si>
  <si>
    <t>5413449246</t>
  </si>
  <si>
    <t>CF502485</t>
  </si>
  <si>
    <t>6-6393</t>
  </si>
  <si>
    <t>Early Education Program - Ridgeview Elementary</t>
  </si>
  <si>
    <t>526 66th Street</t>
  </si>
  <si>
    <t>5414850368</t>
  </si>
  <si>
    <t>6-6401</t>
  </si>
  <si>
    <t>1238 Mulinex Ave</t>
  </si>
  <si>
    <t>5416887662</t>
  </si>
  <si>
    <t>RF026410</t>
  </si>
  <si>
    <t>6-6513</t>
  </si>
  <si>
    <t>Bellabee's Daycare</t>
  </si>
  <si>
    <t>1191 S Calapooia St</t>
  </si>
  <si>
    <t>5414307467</t>
  </si>
  <si>
    <t>RF520010</t>
  </si>
  <si>
    <t>6-6628</t>
  </si>
  <si>
    <t>Nanny's Daycare</t>
  </si>
  <si>
    <t>Peete</t>
  </si>
  <si>
    <t>13422 Old Hwy 99 S</t>
  </si>
  <si>
    <t>5418637640</t>
  </si>
  <si>
    <t>RF009467</t>
  </si>
  <si>
    <t>6-6642</t>
  </si>
  <si>
    <t>Hazelwood Kindergarten</t>
  </si>
  <si>
    <t>833 W 27th Ave</t>
  </si>
  <si>
    <t>5413432770</t>
  </si>
  <si>
    <t>CF501027</t>
  </si>
  <si>
    <t>6-7082</t>
  </si>
  <si>
    <t>Mother's Helper Childcare</t>
  </si>
  <si>
    <t>30685 Cottage Grove Lorane Rd</t>
  </si>
  <si>
    <t>5419426155</t>
  </si>
  <si>
    <t>RF054489</t>
  </si>
  <si>
    <t>6-7083</t>
  </si>
  <si>
    <t>Great Afternoons</t>
  </si>
  <si>
    <t>2605 Longwood Dr</t>
  </si>
  <si>
    <t>5412715283</t>
  </si>
  <si>
    <t>CC001337</t>
  </si>
  <si>
    <t>6-7157</t>
  </si>
  <si>
    <t>Just Jo's Childcare</t>
  </si>
  <si>
    <t>5461 Cardiff St</t>
  </si>
  <si>
    <t>5416883672</t>
  </si>
  <si>
    <t>RF054240</t>
  </si>
  <si>
    <t>6-7199</t>
  </si>
  <si>
    <t>469 Oak St</t>
  </si>
  <si>
    <t>Yoncalla</t>
  </si>
  <si>
    <t>97499</t>
  </si>
  <si>
    <t>5415307089</t>
  </si>
  <si>
    <t>RF019358</t>
  </si>
  <si>
    <t>6-7259</t>
  </si>
  <si>
    <t>Willamalane Kids Club Page</t>
  </si>
  <si>
    <t>1300 Hayden Bridge Road</t>
  </si>
  <si>
    <t>6-7302</t>
  </si>
  <si>
    <t>Dragonfly Childcare and Preschool</t>
  </si>
  <si>
    <t>Leipold</t>
  </si>
  <si>
    <t>983 Marquet Way</t>
  </si>
  <si>
    <t>5413452191</t>
  </si>
  <si>
    <t>CF501384</t>
  </si>
  <si>
    <t>6-7658</t>
  </si>
  <si>
    <t>Deatherage</t>
  </si>
  <si>
    <t>443 N 65th St</t>
  </si>
  <si>
    <t>5419120207</t>
  </si>
  <si>
    <t>RF024036</t>
  </si>
  <si>
    <t>6-7761</t>
  </si>
  <si>
    <t>Seedlings Preschool</t>
  </si>
  <si>
    <t>Summers</t>
  </si>
  <si>
    <t>2251 Monroe St</t>
  </si>
  <si>
    <t>5413439680</t>
  </si>
  <si>
    <t>CF051946</t>
  </si>
  <si>
    <t>6-7802</t>
  </si>
  <si>
    <t>Willamette Infant Toddler Center/Little Wolverine Preschool</t>
  </si>
  <si>
    <t>1801 Echo Hollow Rd</t>
  </si>
  <si>
    <t>5414616401</t>
  </si>
  <si>
    <t>CC001585</t>
  </si>
  <si>
    <t>6-7840</t>
  </si>
  <si>
    <t>Fairfield Creative Care</t>
  </si>
  <si>
    <t>3455 Royal Ave</t>
  </si>
  <si>
    <t>5415151637</t>
  </si>
  <si>
    <t>CC501582</t>
  </si>
  <si>
    <t>6-7910</t>
  </si>
  <si>
    <t>Family Development Center</t>
  </si>
  <si>
    <t>300 Jerrys Dr</t>
  </si>
  <si>
    <t>5416734354</t>
  </si>
  <si>
    <t>CC052541</t>
  </si>
  <si>
    <t>6-7957</t>
  </si>
  <si>
    <t>Family First Child Care</t>
  </si>
  <si>
    <t xml:space="preserve"> Merin</t>
  </si>
  <si>
    <t>Waggoner</t>
  </si>
  <si>
    <t>33113 Lloyd Ave</t>
  </si>
  <si>
    <t>5419682992</t>
  </si>
  <si>
    <t>RF518813</t>
  </si>
  <si>
    <t>6-8325</t>
  </si>
  <si>
    <t>Creative Kids</t>
  </si>
  <si>
    <t>Posekany</t>
  </si>
  <si>
    <t>1890 Grant St</t>
  </si>
  <si>
    <t>5414858240</t>
  </si>
  <si>
    <t>RF518000</t>
  </si>
  <si>
    <t>6-8366</t>
  </si>
  <si>
    <t>Michelle's Daycare</t>
  </si>
  <si>
    <t>Champ</t>
  </si>
  <si>
    <t>286 Pleasant Avenue</t>
  </si>
  <si>
    <t>5416808070</t>
  </si>
  <si>
    <t>6-8404</t>
  </si>
  <si>
    <t>2794 NE Douglas Avenue</t>
  </si>
  <si>
    <t>5413782558</t>
  </si>
  <si>
    <t>6-8421</t>
  </si>
  <si>
    <t>Eugene Family YMCA - Charlemagne</t>
  </si>
  <si>
    <t>3875 Kincaid St</t>
  </si>
  <si>
    <t>5416869622</t>
  </si>
  <si>
    <t>CC052289</t>
  </si>
  <si>
    <t>6-8598</t>
  </si>
  <si>
    <t>Fun Zone Daycare</t>
  </si>
  <si>
    <t xml:space="preserve"> DeAnn</t>
  </si>
  <si>
    <t>Urmson</t>
  </si>
  <si>
    <t>2004 7th St</t>
  </si>
  <si>
    <t>5417466460</t>
  </si>
  <si>
    <t>CF501434</t>
  </si>
  <si>
    <t>6-8698</t>
  </si>
  <si>
    <t>Children's Choice Montessori-5th St</t>
  </si>
  <si>
    <t>Nibblett</t>
  </si>
  <si>
    <t>1942 5th St</t>
  </si>
  <si>
    <t>5417269985</t>
  </si>
  <si>
    <t>CF502441</t>
  </si>
  <si>
    <t>6-8825</t>
  </si>
  <si>
    <t>Boys &amp; Girls Club of the Umpqua Valley</t>
  </si>
  <si>
    <t>1144 NE Cedar St</t>
  </si>
  <si>
    <t>5414409505</t>
  </si>
  <si>
    <t>SA600080</t>
  </si>
  <si>
    <t>6-8862</t>
  </si>
  <si>
    <t>Kids Akademy Christian Preschool &amp; Kindergarten Inc</t>
  </si>
  <si>
    <t>88401 Huston Rd</t>
  </si>
  <si>
    <t>5419354388</t>
  </si>
  <si>
    <t>CC001819</t>
  </si>
  <si>
    <t>6-8870</t>
  </si>
  <si>
    <t>RHS Child Development Center</t>
  </si>
  <si>
    <t>400 W Harvard Ave</t>
  </si>
  <si>
    <t>5414404153</t>
  </si>
  <si>
    <t>CC052565</t>
  </si>
  <si>
    <t>6-8916</t>
  </si>
  <si>
    <t>Baby Steps</t>
  </si>
  <si>
    <t>2190 Westwood Ln</t>
  </si>
  <si>
    <t>5413431023</t>
  </si>
  <si>
    <t>CC001522</t>
  </si>
  <si>
    <t>6-9014</t>
  </si>
  <si>
    <t>Creswell Christian Child Care Center</t>
  </si>
  <si>
    <t>380 Kings Row</t>
  </si>
  <si>
    <t>Creswell</t>
  </si>
  <si>
    <t>97426</t>
  </si>
  <si>
    <t>5418954652</t>
  </si>
  <si>
    <t>CC000281</t>
  </si>
  <si>
    <t>6-9199</t>
  </si>
  <si>
    <t>Noah's ARC</t>
  </si>
  <si>
    <t>Sharpe</t>
  </si>
  <si>
    <t>1635 Myeena Loop</t>
  </si>
  <si>
    <t>97439</t>
  </si>
  <si>
    <t>5419971140</t>
  </si>
  <si>
    <t>RF520802</t>
  </si>
  <si>
    <t>6-9361</t>
  </si>
  <si>
    <t>Kids R Us Daycare</t>
  </si>
  <si>
    <t xml:space="preserve"> Earnest</t>
  </si>
  <si>
    <t>3537 Hawthorne Ave</t>
  </si>
  <si>
    <t>5415568487</t>
  </si>
  <si>
    <t>RF524161</t>
  </si>
  <si>
    <t>6-9372</t>
  </si>
  <si>
    <t>Almost Mom Child Care</t>
  </si>
  <si>
    <t xml:space="preserve"> Jeana</t>
  </si>
  <si>
    <t>1186 N St</t>
  </si>
  <si>
    <t>5412220338</t>
  </si>
  <si>
    <t>RF520900</t>
  </si>
  <si>
    <t>6-9409</t>
  </si>
  <si>
    <t>Melton Child Care</t>
  </si>
  <si>
    <t xml:space="preserve"> Rae</t>
  </si>
  <si>
    <t>Melton</t>
  </si>
  <si>
    <t>822 F St</t>
  </si>
  <si>
    <t>5412559903</t>
  </si>
  <si>
    <t>CF501159</t>
  </si>
  <si>
    <t>6-9448</t>
  </si>
  <si>
    <t>O'Hara Catholic School Pre-Kindergarten</t>
  </si>
  <si>
    <t>715 W 18th Ave</t>
  </si>
  <si>
    <t>5414855291</t>
  </si>
  <si>
    <t>CC000730</t>
  </si>
  <si>
    <t>6-9466</t>
  </si>
  <si>
    <t>Grey</t>
  </si>
  <si>
    <t>4577 Holly St</t>
  </si>
  <si>
    <t>5415057366</t>
  </si>
  <si>
    <t>RF028683</t>
  </si>
  <si>
    <t>6-9594</t>
  </si>
  <si>
    <t>Newberry Child Care</t>
  </si>
  <si>
    <t>999 Willamette St</t>
  </si>
  <si>
    <t>5414844011</t>
  </si>
  <si>
    <t>CC002073</t>
  </si>
  <si>
    <t>6-9712</t>
  </si>
  <si>
    <t>Susan's At Home Childcare</t>
  </si>
  <si>
    <t>3870 Kincaid St</t>
  </si>
  <si>
    <t>5416873556</t>
  </si>
  <si>
    <t>CF501388</t>
  </si>
  <si>
    <t>6-9743</t>
  </si>
  <si>
    <t>Seven Stars Child Care</t>
  </si>
  <si>
    <t>Michaels</t>
  </si>
  <si>
    <t>1193 Van Buren St</t>
  </si>
  <si>
    <t>5414850567</t>
  </si>
  <si>
    <t>RF523630</t>
  </si>
  <si>
    <t>6-9752</t>
  </si>
  <si>
    <t xml:space="preserve"> Angie</t>
  </si>
  <si>
    <t>Beebe</t>
  </si>
  <si>
    <t>4851 Teralee Lane</t>
  </si>
  <si>
    <t>5415203622</t>
  </si>
  <si>
    <t>6-9760</t>
  </si>
  <si>
    <t>The Adventure Club Inc</t>
  </si>
  <si>
    <t>4646 Barger Dr</t>
  </si>
  <si>
    <t>5416890512</t>
  </si>
  <si>
    <t>CC052529</t>
  </si>
  <si>
    <t>6-9788</t>
  </si>
  <si>
    <t>Cagle</t>
  </si>
  <si>
    <t>1213 Sunnyside Dr</t>
  </si>
  <si>
    <t>5416883567</t>
  </si>
  <si>
    <t>RF015260</t>
  </si>
  <si>
    <t>6-10121</t>
  </si>
  <si>
    <t xml:space="preserve"> Keri</t>
  </si>
  <si>
    <t>Lowell</t>
  </si>
  <si>
    <t>221 SE Wildwood Way</t>
  </si>
  <si>
    <t>5416434035</t>
  </si>
  <si>
    <t>RF517322</t>
  </si>
  <si>
    <t>6-1014</t>
  </si>
  <si>
    <t>Cindy's Pinwheel Playhouse Childcare</t>
  </si>
  <si>
    <t>Garrelts</t>
  </si>
  <si>
    <t>261 S 49th Pl</t>
  </si>
  <si>
    <t>5417476431</t>
  </si>
  <si>
    <t>RF029318</t>
  </si>
  <si>
    <t>6-10246</t>
  </si>
  <si>
    <t>Willamalane Kids Club Maple</t>
  </si>
  <si>
    <t>2109 J Street</t>
  </si>
  <si>
    <t>6-10283</t>
  </si>
  <si>
    <t>Marshall</t>
  </si>
  <si>
    <t>270 Coos Bay Wagon Road</t>
  </si>
  <si>
    <t>5414305075</t>
  </si>
  <si>
    <t>6-10364</t>
  </si>
  <si>
    <t>Shokoofi Daycare</t>
  </si>
  <si>
    <t>Shokoofi</t>
  </si>
  <si>
    <t>4028 Cherokee Dr</t>
  </si>
  <si>
    <t>5415152173</t>
  </si>
  <si>
    <t>CF501889</t>
  </si>
  <si>
    <t>6-10456</t>
  </si>
  <si>
    <t>Vicki Severson's Preschool &amp; Daycare</t>
  </si>
  <si>
    <t>Severson</t>
  </si>
  <si>
    <t>1819 NW Lynwood St</t>
  </si>
  <si>
    <t>5416723143</t>
  </si>
  <si>
    <t>RF003279</t>
  </si>
  <si>
    <t>6-1066</t>
  </si>
  <si>
    <t>Linda Love Alot Day Care</t>
  </si>
  <si>
    <t>Nash</t>
  </si>
  <si>
    <t>141 Crabapple Ave</t>
  </si>
  <si>
    <t>5418634803</t>
  </si>
  <si>
    <t>RF037112</t>
  </si>
  <si>
    <t>6-10663</t>
  </si>
  <si>
    <t>Sweet Peas Child Care</t>
  </si>
  <si>
    <t>2125 Coburg Rd</t>
  </si>
  <si>
    <t>5412468299</t>
  </si>
  <si>
    <t>CC052101</t>
  </si>
  <si>
    <t>6-10711</t>
  </si>
  <si>
    <t>Julie's Daycare</t>
  </si>
  <si>
    <t>Cluster</t>
  </si>
  <si>
    <t>1648 Best Ln</t>
  </si>
  <si>
    <t>5413439742</t>
  </si>
  <si>
    <t>RF032984</t>
  </si>
  <si>
    <t>6-10881</t>
  </si>
  <si>
    <t>Starr</t>
  </si>
  <si>
    <t>2205 Debra Dr</t>
  </si>
  <si>
    <t>5417265655</t>
  </si>
  <si>
    <t>RF030370</t>
  </si>
  <si>
    <t>6-11042</t>
  </si>
  <si>
    <t>Springfield Christian Kindergarten and Preschool</t>
  </si>
  <si>
    <t>5417468246</t>
  </si>
  <si>
    <t>PS600219</t>
  </si>
  <si>
    <t>6-11056</t>
  </si>
  <si>
    <t>Busy Bees Preschool</t>
  </si>
  <si>
    <t>255 Maxwell Rd</t>
  </si>
  <si>
    <t>5416890622</t>
  </si>
  <si>
    <t>PS600724</t>
  </si>
  <si>
    <t>6-11154</t>
  </si>
  <si>
    <t>Corazon de Jesus</t>
  </si>
  <si>
    <t xml:space="preserve"> Victoriana</t>
  </si>
  <si>
    <t>Merino Silvestre</t>
  </si>
  <si>
    <t>2666 Manor Dr</t>
  </si>
  <si>
    <t>5416832776</t>
  </si>
  <si>
    <t>CF501395</t>
  </si>
  <si>
    <t>6-11161</t>
  </si>
  <si>
    <t>St Thomas Preschool</t>
  </si>
  <si>
    <t>1465 Coburg Rd</t>
  </si>
  <si>
    <t>5414840682</t>
  </si>
  <si>
    <t>CC001415</t>
  </si>
  <si>
    <t>6-11178</t>
  </si>
  <si>
    <t>La Esperanza Day Care</t>
  </si>
  <si>
    <t xml:space="preserve"> Esperanza</t>
  </si>
  <si>
    <t>Enciso Gonzalez</t>
  </si>
  <si>
    <t>355 S 34th St</t>
  </si>
  <si>
    <t>5417460120</t>
  </si>
  <si>
    <t>RF521175</t>
  </si>
  <si>
    <t>6-1133</t>
  </si>
  <si>
    <t>Great Days Early Education Center</t>
  </si>
  <si>
    <t>403 N River Rd</t>
  </si>
  <si>
    <t>5419427460</t>
  </si>
  <si>
    <t>CC000062</t>
  </si>
  <si>
    <t>6-11369</t>
  </si>
  <si>
    <t>Kimmie's Kiddie Kare</t>
  </si>
  <si>
    <t>Fox</t>
  </si>
  <si>
    <t>139 Mobridge Ave</t>
  </si>
  <si>
    <t>5418179293</t>
  </si>
  <si>
    <t>RF519230</t>
  </si>
  <si>
    <t>6-11403</t>
  </si>
  <si>
    <t>Ellie's Preschool &amp; Daycare</t>
  </si>
  <si>
    <t>Vaughn</t>
  </si>
  <si>
    <t>351 D St</t>
  </si>
  <si>
    <t>5418955753</t>
  </si>
  <si>
    <t>CF501934</t>
  </si>
  <si>
    <t>6-11404</t>
  </si>
  <si>
    <t>Anchor Inn Daycare</t>
  </si>
  <si>
    <t>205 W Anchor Ave</t>
  </si>
  <si>
    <t>5418441588</t>
  </si>
  <si>
    <t>CF501031</t>
  </si>
  <si>
    <t>6-11417</t>
  </si>
  <si>
    <t>Allison Park Christian Day Care Center</t>
  </si>
  <si>
    <t>1520 Echo Hollow Rd</t>
  </si>
  <si>
    <t>5416890265</t>
  </si>
  <si>
    <t>CC000108</t>
  </si>
  <si>
    <t>6-11494</t>
  </si>
  <si>
    <t xml:space="preserve"> Odila</t>
  </si>
  <si>
    <t>Castellon</t>
  </si>
  <si>
    <t>5335 Daisy St Spc 117</t>
  </si>
  <si>
    <t>5416008899</t>
  </si>
  <si>
    <t>RF519954</t>
  </si>
  <si>
    <t>6-11791</t>
  </si>
  <si>
    <t>ECCO Child Development Center</t>
  </si>
  <si>
    <t>4000 E 30th Ave BLDG 27</t>
  </si>
  <si>
    <t>5414633950</t>
  </si>
  <si>
    <t>CC501302</t>
  </si>
  <si>
    <t>6-11813</t>
  </si>
  <si>
    <t>Willamalane Kids Club Ridgeview</t>
  </si>
  <si>
    <t>526 N 66th Street</t>
  </si>
  <si>
    <t>6-11842</t>
  </si>
  <si>
    <t>Footprints Childcare</t>
  </si>
  <si>
    <t>Gernhardt</t>
  </si>
  <si>
    <t>1129 Cedar Pl</t>
  </si>
  <si>
    <t>5416064544</t>
  </si>
  <si>
    <t>RF522058</t>
  </si>
  <si>
    <t>6-11849</t>
  </si>
  <si>
    <t>McIntire</t>
  </si>
  <si>
    <t>850 Nyssa St</t>
  </si>
  <si>
    <t>Junction City</t>
  </si>
  <si>
    <t>97448</t>
  </si>
  <si>
    <t>5419983042</t>
  </si>
  <si>
    <t>RF055822</t>
  </si>
  <si>
    <t>6-11850</t>
  </si>
  <si>
    <t>Castleman</t>
  </si>
  <si>
    <t>1232 NE Malheur Ave</t>
  </si>
  <si>
    <t>5414409856</t>
  </si>
  <si>
    <t>RF057665</t>
  </si>
  <si>
    <t>6-11870</t>
  </si>
  <si>
    <t>Tere's Child Care</t>
  </si>
  <si>
    <t>2060 Dewey St</t>
  </si>
  <si>
    <t>5412280209</t>
  </si>
  <si>
    <t>CF501633</t>
  </si>
  <si>
    <t>6-12027</t>
  </si>
  <si>
    <t xml:space="preserve"> Makia</t>
  </si>
  <si>
    <t>4150 Quest Dr Apt 128</t>
  </si>
  <si>
    <t>5412501075</t>
  </si>
  <si>
    <t>RF520417</t>
  </si>
  <si>
    <t>6-12030</t>
  </si>
  <si>
    <t>Aunty Chris' Day Care</t>
  </si>
  <si>
    <t>Simms</t>
  </si>
  <si>
    <t>87954 Applegate Ct</t>
  </si>
  <si>
    <t>5418701911</t>
  </si>
  <si>
    <t>RF523061</t>
  </si>
  <si>
    <t>6-12035</t>
  </si>
  <si>
    <t>Malabon Creative Care</t>
  </si>
  <si>
    <t>1380 Taney St</t>
  </si>
  <si>
    <t>5412218859</t>
  </si>
  <si>
    <t>CC501391</t>
  </si>
  <si>
    <t>6-12068</t>
  </si>
  <si>
    <t>Tullar</t>
  </si>
  <si>
    <t>1510 W Harrison Ave</t>
  </si>
  <si>
    <t>5415174504</t>
  </si>
  <si>
    <t>RF007371</t>
  </si>
  <si>
    <t>6-12114</t>
  </si>
  <si>
    <t>Stacey's Family Preschool and Childcare</t>
  </si>
  <si>
    <t>Giles</t>
  </si>
  <si>
    <t>624 W Oregon Ave</t>
  </si>
  <si>
    <t>5419136101</t>
  </si>
  <si>
    <t>RF016611</t>
  </si>
  <si>
    <t>6-12127</t>
  </si>
  <si>
    <t>First Steps Child Care Center</t>
  </si>
  <si>
    <t>1375 S River Rd</t>
  </si>
  <si>
    <t>5419423391</t>
  </si>
  <si>
    <t>CC501042</t>
  </si>
  <si>
    <t>6-12129</t>
  </si>
  <si>
    <t>Deb's Daycare</t>
  </si>
  <si>
    <t>Whiffin</t>
  </si>
  <si>
    <t>187 N 37th St</t>
  </si>
  <si>
    <t>5417418839</t>
  </si>
  <si>
    <t>RF055036</t>
  </si>
  <si>
    <t>6-12152</t>
  </si>
  <si>
    <t>P.L.A.Y. Daycare - Precious Little Angels Yard LLC</t>
  </si>
  <si>
    <t>5486 Andrea Ave</t>
  </si>
  <si>
    <t>5416539422</t>
  </si>
  <si>
    <t>CF502327</t>
  </si>
  <si>
    <t>6-12189</t>
  </si>
  <si>
    <t>Fern Ridge Child Development Center</t>
  </si>
  <si>
    <t>25391 Jeans Rd</t>
  </si>
  <si>
    <t>5419359756</t>
  </si>
  <si>
    <t>CC501438</t>
  </si>
  <si>
    <t>6-12210</t>
  </si>
  <si>
    <t>Grace Family Center/Child Center</t>
  </si>
  <si>
    <t>1138 NE Lincoln St</t>
  </si>
  <si>
    <t>5416736416</t>
  </si>
  <si>
    <t>CC000405</t>
  </si>
  <si>
    <t>6-12273</t>
  </si>
  <si>
    <t>Winters</t>
  </si>
  <si>
    <t>1891 NW Valley View Drive</t>
  </si>
  <si>
    <t>5419571347</t>
  </si>
  <si>
    <t>6-12377</t>
  </si>
  <si>
    <t>Head Start of Lane County - Oakridge</t>
  </si>
  <si>
    <t>47477 Teller Rd</t>
  </si>
  <si>
    <t>Oakridge</t>
  </si>
  <si>
    <t>97463</t>
  </si>
  <si>
    <t>5417823294</t>
  </si>
  <si>
    <t>CC503070</t>
  </si>
  <si>
    <t>6-12442</t>
  </si>
  <si>
    <t>Springfield Learning Tree</t>
  </si>
  <si>
    <t>100 International Way</t>
  </si>
  <si>
    <t>5417475683</t>
  </si>
  <si>
    <t>CC501306</t>
  </si>
  <si>
    <t>6-12452</t>
  </si>
  <si>
    <t>Douglas County EHS</t>
  </si>
  <si>
    <t>2075 NW Witherspoon Ave</t>
  </si>
  <si>
    <t>CC503011</t>
  </si>
  <si>
    <t>6-12498</t>
  </si>
  <si>
    <t>Head Start of Lane County-Clear Lake</t>
  </si>
  <si>
    <t>5416890511</t>
  </si>
  <si>
    <t>CC503030</t>
  </si>
  <si>
    <t>6-12509</t>
  </si>
  <si>
    <t>First Congregational Preschool</t>
  </si>
  <si>
    <t>1050 E 23rd Ave</t>
  </si>
  <si>
    <t>5413435730</t>
  </si>
  <si>
    <t>CC000534</t>
  </si>
  <si>
    <t>6-12759</t>
  </si>
  <si>
    <t>Kathy's Child Care</t>
  </si>
  <si>
    <t xml:space="preserve">Potter </t>
  </si>
  <si>
    <t>946 Killingsworth Ave</t>
  </si>
  <si>
    <t>5419686144</t>
  </si>
  <si>
    <t>RF517708</t>
  </si>
  <si>
    <t>6-1278</t>
  </si>
  <si>
    <t>Fairfield Baptist Childcare Center</t>
  </si>
  <si>
    <t>3991 Elmira Rd</t>
  </si>
  <si>
    <t>5416893668</t>
  </si>
  <si>
    <t>CC501786</t>
  </si>
  <si>
    <t>6-12838</t>
  </si>
  <si>
    <t>Rainbow Garden School</t>
  </si>
  <si>
    <t>5310 Fox Hollow Rd</t>
  </si>
  <si>
    <t>97405-4047</t>
  </si>
  <si>
    <t>5413021606</t>
  </si>
  <si>
    <t>CC502564</t>
  </si>
  <si>
    <t>6-12851</t>
  </si>
  <si>
    <t>Ann E Field Child Care</t>
  </si>
  <si>
    <t>Field</t>
  </si>
  <si>
    <t>2635 Hawkins Ln</t>
  </si>
  <si>
    <t>5416850427</t>
  </si>
  <si>
    <t>RF034046</t>
  </si>
  <si>
    <t>6-1288</t>
  </si>
  <si>
    <t>The After School Club LLC - Irving</t>
  </si>
  <si>
    <t>3200 Hyacinth St</t>
  </si>
  <si>
    <t>5415569219</t>
  </si>
  <si>
    <t>CC501030</t>
  </si>
  <si>
    <t>6-12915</t>
  </si>
  <si>
    <t>Eugene Family YMCA Preschool</t>
  </si>
  <si>
    <t>2055 Patterson St</t>
  </si>
  <si>
    <t>CC000059</t>
  </si>
  <si>
    <t>6-12916</t>
  </si>
  <si>
    <t>McElhose</t>
  </si>
  <si>
    <t>89890 Baker Rd</t>
  </si>
  <si>
    <t>Elmira</t>
  </si>
  <si>
    <t>97437</t>
  </si>
  <si>
    <t>5419352895</t>
  </si>
  <si>
    <t>RF056057</t>
  </si>
  <si>
    <t>6-13010</t>
  </si>
  <si>
    <t>Natalie's Daycare</t>
  </si>
  <si>
    <t>McManus</t>
  </si>
  <si>
    <t>1554 SW Kendall St</t>
  </si>
  <si>
    <t>5414640697</t>
  </si>
  <si>
    <t>RF016280</t>
  </si>
  <si>
    <t>6-13047</t>
  </si>
  <si>
    <t>EWEB Child Development Center</t>
  </si>
  <si>
    <t>409 High St</t>
  </si>
  <si>
    <t>5413418575</t>
  </si>
  <si>
    <t>CC002089</t>
  </si>
  <si>
    <t>6-13115</t>
  </si>
  <si>
    <t>Animal Cracker Day Care</t>
  </si>
  <si>
    <t xml:space="preserve"> Janice</t>
  </si>
  <si>
    <t>142 Heritage Ave</t>
  </si>
  <si>
    <t>5416896485</t>
  </si>
  <si>
    <t>RF058901</t>
  </si>
  <si>
    <t>6-13295</t>
  </si>
  <si>
    <t>La Canica Anaranjada- Kangaroo Daycare Plus</t>
  </si>
  <si>
    <t xml:space="preserve"> Wendy</t>
  </si>
  <si>
    <t>Hewitt</t>
  </si>
  <si>
    <t>165 Hoyt Ave</t>
  </si>
  <si>
    <t>5416075504</t>
  </si>
  <si>
    <t>CF501086</t>
  </si>
  <si>
    <t>6-1337</t>
  </si>
  <si>
    <t>Sunshine Preschool &amp; All Day Camp</t>
  </si>
  <si>
    <t>Thien</t>
  </si>
  <si>
    <t>831 Williams St</t>
  </si>
  <si>
    <t>5416884428</t>
  </si>
  <si>
    <t>CF000108</t>
  </si>
  <si>
    <t>6-13442</t>
  </si>
  <si>
    <t>Children's Hope Childcare and Preschool</t>
  </si>
  <si>
    <t>Powell</t>
  </si>
  <si>
    <t>175 G St Unit A</t>
  </si>
  <si>
    <t>5417444444</t>
  </si>
  <si>
    <t>CF501801</t>
  </si>
  <si>
    <t>6-13489</t>
  </si>
  <si>
    <t>Family Relief Nursery - North Douglas</t>
  </si>
  <si>
    <t>239 East B Ave</t>
  </si>
  <si>
    <t>Drain</t>
  </si>
  <si>
    <t>97435</t>
  </si>
  <si>
    <t>5416005312</t>
  </si>
  <si>
    <t>CC501983</t>
  </si>
  <si>
    <t>6-13574</t>
  </si>
  <si>
    <t>Auntie Nica's House</t>
  </si>
  <si>
    <t>Kelly</t>
  </si>
  <si>
    <t>1075 W 28th Ave</t>
  </si>
  <si>
    <t>5413458989</t>
  </si>
  <si>
    <t>CF501516</t>
  </si>
  <si>
    <t>6-13584</t>
  </si>
  <si>
    <t>Donna Davison's Daycare</t>
  </si>
  <si>
    <t>Davison</t>
  </si>
  <si>
    <t>3233 Cindy St</t>
  </si>
  <si>
    <t>5416072652</t>
  </si>
  <si>
    <t>CF500987</t>
  </si>
  <si>
    <t>6-13606</t>
  </si>
  <si>
    <t>Country Kids Christian Learning Academy</t>
  </si>
  <si>
    <t>3090 NE Johnson St</t>
  </si>
  <si>
    <t>5414409268</t>
  </si>
  <si>
    <t>RF058974</t>
  </si>
  <si>
    <t>6-13621</t>
  </si>
  <si>
    <t xml:space="preserve"> Graciela</t>
  </si>
  <si>
    <t>Rico Navarrete</t>
  </si>
  <si>
    <t>317 30th St Apt 131-C</t>
  </si>
  <si>
    <t>5416060048</t>
  </si>
  <si>
    <t>RF522835</t>
  </si>
  <si>
    <t>6-1369</t>
  </si>
  <si>
    <t>Eugene Family YMCA - Spring Creek</t>
  </si>
  <si>
    <t>560 Irvington Dr</t>
  </si>
  <si>
    <t>5415210366</t>
  </si>
  <si>
    <t>CC501109</t>
  </si>
  <si>
    <t>6-13711</t>
  </si>
  <si>
    <t>Daughter's Day Care</t>
  </si>
  <si>
    <t>Bergen</t>
  </si>
  <si>
    <t>141 J St</t>
  </si>
  <si>
    <t>5417479444</t>
  </si>
  <si>
    <t>RF012893</t>
  </si>
  <si>
    <t>6-13722</t>
  </si>
  <si>
    <t>Maxine's Home Day Care</t>
  </si>
  <si>
    <t xml:space="preserve"> Iola</t>
  </si>
  <si>
    <t>Coburn</t>
  </si>
  <si>
    <t>88812 Twin Firs Rd</t>
  </si>
  <si>
    <t>5417472772</t>
  </si>
  <si>
    <t>RF053683</t>
  </si>
  <si>
    <t>6-13735</t>
  </si>
  <si>
    <t>Cobb Children's Learning Center</t>
  </si>
  <si>
    <t>1281 NE Walnut St</t>
  </si>
  <si>
    <t>5419571008</t>
  </si>
  <si>
    <t>CC001666</t>
  </si>
  <si>
    <t>6-13746</t>
  </si>
  <si>
    <t>Annika's Day Care</t>
  </si>
  <si>
    <t>Alvarez Aleman</t>
  </si>
  <si>
    <t>4475 Daisy St Spc 115</t>
  </si>
  <si>
    <t>5412324680</t>
  </si>
  <si>
    <t>RF521996</t>
  </si>
  <si>
    <t>6-13814</t>
  </si>
  <si>
    <t>The Bear's Daycare</t>
  </si>
  <si>
    <t>Sylvester</t>
  </si>
  <si>
    <t>851 Marilyn Ct</t>
  </si>
  <si>
    <t>5415058714</t>
  </si>
  <si>
    <t>CF501471</t>
  </si>
  <si>
    <t>6-13940</t>
  </si>
  <si>
    <t>Willamalane - Kids Club Preschool</t>
  </si>
  <si>
    <t>250 S 32nd Street</t>
  </si>
  <si>
    <t>5417364528</t>
  </si>
  <si>
    <t>6-13958</t>
  </si>
  <si>
    <t>Kennedy</t>
  </si>
  <si>
    <t>5335 Daisy St Spc 132</t>
  </si>
  <si>
    <t>97478-7903</t>
  </si>
  <si>
    <t>5417475594</t>
  </si>
  <si>
    <t>RF035779</t>
  </si>
  <si>
    <t>6-14008</t>
  </si>
  <si>
    <t>La Escuelita VIP</t>
  </si>
  <si>
    <t>2097 Crescent Ave</t>
  </si>
  <si>
    <t>5418521592</t>
  </si>
  <si>
    <t>CF502975</t>
  </si>
  <si>
    <t>6-14017</t>
  </si>
  <si>
    <t>Willamalane Kids Club Thurston</t>
  </si>
  <si>
    <t>7345 Thurston Road</t>
  </si>
  <si>
    <t>6-14022</t>
  </si>
  <si>
    <t>Robin Norris Home ChildCare</t>
  </si>
  <si>
    <t>Norris</t>
  </si>
  <si>
    <t>3998 Josh St</t>
  </si>
  <si>
    <t>5415136984</t>
  </si>
  <si>
    <t>RF030637</t>
  </si>
  <si>
    <t>6-14075</t>
  </si>
  <si>
    <t>Children's Choice Montessori</t>
  </si>
  <si>
    <t>708 W 10th Ave</t>
  </si>
  <si>
    <t>5416890001</t>
  </si>
  <si>
    <t>CC052275</t>
  </si>
  <si>
    <t>6-14096</t>
  </si>
  <si>
    <t>Love and Care</t>
  </si>
  <si>
    <t xml:space="preserve"> Rossely</t>
  </si>
  <si>
    <t>Falcon</t>
  </si>
  <si>
    <t>3454 Honeywood St</t>
  </si>
  <si>
    <t>5413025004</t>
  </si>
  <si>
    <t>CF502454</t>
  </si>
  <si>
    <t>6-14148</t>
  </si>
  <si>
    <t>Helbling</t>
  </si>
  <si>
    <t>131 SW Thiele St</t>
  </si>
  <si>
    <t>5416794653</t>
  </si>
  <si>
    <t>RF035282</t>
  </si>
  <si>
    <t>6-14164</t>
  </si>
  <si>
    <t>Hour Answer Childcare</t>
  </si>
  <si>
    <t>Ofenham</t>
  </si>
  <si>
    <t>7106 Main St</t>
  </si>
  <si>
    <t>5417412367</t>
  </si>
  <si>
    <t>RF015795</t>
  </si>
  <si>
    <t>6-14274</t>
  </si>
  <si>
    <t>Kristina's Child Care</t>
  </si>
  <si>
    <t>94299 Willamette Drive</t>
  </si>
  <si>
    <t>5413219617</t>
  </si>
  <si>
    <t>6-14281</t>
  </si>
  <si>
    <t>Head Start of Lane County - Whiteaker</t>
  </si>
  <si>
    <t>21 N Grand St</t>
  </si>
  <si>
    <t>97402-4228</t>
  </si>
  <si>
    <t>5417628334</t>
  </si>
  <si>
    <t>CC052364</t>
  </si>
  <si>
    <t>6-14307</t>
  </si>
  <si>
    <t>UCAN Head Start- Sutherlin</t>
  </si>
  <si>
    <t>531 N Comstock Rd</t>
  </si>
  <si>
    <t>5413913775</t>
  </si>
  <si>
    <t>CC501615</t>
  </si>
  <si>
    <t>6-14349</t>
  </si>
  <si>
    <t>Willamalane Kids Club Douglas Gardens</t>
  </si>
  <si>
    <t>3680 Jasper Road</t>
  </si>
  <si>
    <t>6-14399</t>
  </si>
  <si>
    <t>Roseburg Playschool Co-operative</t>
  </si>
  <si>
    <t>2110 SW Frear St</t>
  </si>
  <si>
    <t>5416738878</t>
  </si>
  <si>
    <t>6-14421</t>
  </si>
  <si>
    <t>Co-op Family Center</t>
  </si>
  <si>
    <t>2250 Patterson St</t>
  </si>
  <si>
    <t>5413467400</t>
  </si>
  <si>
    <t>CC000067</t>
  </si>
  <si>
    <t>6-14427</t>
  </si>
  <si>
    <t>Crystal's Country Kids</t>
  </si>
  <si>
    <t>Keagy</t>
  </si>
  <si>
    <t>24248 Warthen Rd</t>
  </si>
  <si>
    <t>5415141356</t>
  </si>
  <si>
    <t>RF521045</t>
  </si>
  <si>
    <t>6-14469</t>
  </si>
  <si>
    <t>Kindercare - Chambers 1056</t>
  </si>
  <si>
    <t>1410 Chambers St</t>
  </si>
  <si>
    <t>97402-3729</t>
  </si>
  <si>
    <t>5413435766</t>
  </si>
  <si>
    <t>CC000301</t>
  </si>
  <si>
    <t>6-1454</t>
  </si>
  <si>
    <t>Eugene Waldorf After School Program</t>
  </si>
  <si>
    <t>1350 McLean Blvd</t>
  </si>
  <si>
    <t>5416836951</t>
  </si>
  <si>
    <t>CC002017</t>
  </si>
  <si>
    <t>6-14549</t>
  </si>
  <si>
    <t>Vivian Olum Child Development Center</t>
  </si>
  <si>
    <t>1650 Columbia St</t>
  </si>
  <si>
    <t>97403</t>
  </si>
  <si>
    <t>5413466586</t>
  </si>
  <si>
    <t>CC502536</t>
  </si>
  <si>
    <t>6-14574</t>
  </si>
  <si>
    <t>Under the Son Daycare</t>
  </si>
  <si>
    <t>35624 Zephyr Way</t>
  </si>
  <si>
    <t>Pleasant Hill</t>
  </si>
  <si>
    <t>97455</t>
  </si>
  <si>
    <t>5417443154</t>
  </si>
  <si>
    <t>CF503048</t>
  </si>
  <si>
    <t>6-14608</t>
  </si>
  <si>
    <t>Armendariz</t>
  </si>
  <si>
    <t>1323 Mill St</t>
  </si>
  <si>
    <t>5417268344</t>
  </si>
  <si>
    <t>RF033171</t>
  </si>
  <si>
    <t>6-14678</t>
  </si>
  <si>
    <t>The Growing Place</t>
  </si>
  <si>
    <t>160 North Mill St</t>
  </si>
  <si>
    <t>5418953983</t>
  </si>
  <si>
    <t>CC501185</t>
  </si>
  <si>
    <t>6-14687</t>
  </si>
  <si>
    <t>Little Wonders Childcare and Preschool</t>
  </si>
  <si>
    <t>Alvarado</t>
  </si>
  <si>
    <t>630 W M St</t>
  </si>
  <si>
    <t>5417447914</t>
  </si>
  <si>
    <t>CF501684</t>
  </si>
  <si>
    <t>6-14709</t>
  </si>
  <si>
    <t>Rachel's Daycare</t>
  </si>
  <si>
    <t>459 Sterling Dr</t>
  </si>
  <si>
    <t>5414301505</t>
  </si>
  <si>
    <t>RF523268</t>
  </si>
  <si>
    <t>6-14743</t>
  </si>
  <si>
    <t>Parkside Community Preschool</t>
  </si>
  <si>
    <t>117 Thomason Ln</t>
  </si>
  <si>
    <t>5413441165</t>
  </si>
  <si>
    <t>CC501065</t>
  </si>
  <si>
    <t>6-14992</t>
  </si>
  <si>
    <t>Cuddeback Childcare</t>
  </si>
  <si>
    <t xml:space="preserve"> Telessa</t>
  </si>
  <si>
    <t>Cuddeback</t>
  </si>
  <si>
    <t>3547 Kevington Ave</t>
  </si>
  <si>
    <t>5419128696</t>
  </si>
  <si>
    <t>RF522080</t>
  </si>
  <si>
    <t>6-15033</t>
  </si>
  <si>
    <t>Cesar Chavez Creative Care</t>
  </si>
  <si>
    <t>1510 W 14th Ave</t>
  </si>
  <si>
    <t>5412212447</t>
  </si>
  <si>
    <t>CC501217</t>
  </si>
  <si>
    <t>6-15064</t>
  </si>
  <si>
    <t>Rain Drops Preschool &amp; Child Care</t>
  </si>
  <si>
    <t>Mandero</t>
  </si>
  <si>
    <t>3712 Nonpareil Rd</t>
  </si>
  <si>
    <t>5414590831</t>
  </si>
  <si>
    <t>CF501657</t>
  </si>
  <si>
    <t>6-15066</t>
  </si>
  <si>
    <t>Wriggle</t>
  </si>
  <si>
    <t>2932 Dahlia Ln</t>
  </si>
  <si>
    <t>5419535807</t>
  </si>
  <si>
    <t>RF030445</t>
  </si>
  <si>
    <t>6-15087</t>
  </si>
  <si>
    <t>Head Start of Lane County - Junction City</t>
  </si>
  <si>
    <t>722 W 5th Ave</t>
  </si>
  <si>
    <t>5419985352</t>
  </si>
  <si>
    <t>CC503031</t>
  </si>
  <si>
    <t>6-15139</t>
  </si>
  <si>
    <t xml:space="preserve"> Joanna</t>
  </si>
  <si>
    <t>Avery</t>
  </si>
  <si>
    <t>559 St John St</t>
  </si>
  <si>
    <t>97479-9643</t>
  </si>
  <si>
    <t>5414591632</t>
  </si>
  <si>
    <t>RF052159</t>
  </si>
  <si>
    <t>6-15141</t>
  </si>
  <si>
    <t>Lil' Tykes Daycare</t>
  </si>
  <si>
    <t>Hedrick</t>
  </si>
  <si>
    <t>3755 Kathryn Ave</t>
  </si>
  <si>
    <t>5413595393</t>
  </si>
  <si>
    <t>RF519398</t>
  </si>
  <si>
    <t>6-15194</t>
  </si>
  <si>
    <t>Sandra C Powell Childcare</t>
  </si>
  <si>
    <t>47831 Elgin Ave</t>
  </si>
  <si>
    <t>5417825896</t>
  </si>
  <si>
    <t>RF010481</t>
  </si>
  <si>
    <t>6-15224</t>
  </si>
  <si>
    <t>Cobblestone Preschool &amp; Childcare</t>
  </si>
  <si>
    <t>3222 W Chateau Ave</t>
  </si>
  <si>
    <t>5416728888</t>
  </si>
  <si>
    <t>CF501602</t>
  </si>
  <si>
    <t>6-15256</t>
  </si>
  <si>
    <t>Prairie Mountain Creative Care</t>
  </si>
  <si>
    <t>5305 Royal Ave</t>
  </si>
  <si>
    <t>5412218026</t>
  </si>
  <si>
    <t>CC052557</t>
  </si>
  <si>
    <t>6-15312</t>
  </si>
  <si>
    <t>Daniels</t>
  </si>
  <si>
    <t>778 W M St</t>
  </si>
  <si>
    <t>5415141960</t>
  </si>
  <si>
    <t>RF518061</t>
  </si>
  <si>
    <t>6-15396</t>
  </si>
  <si>
    <t>The Toy Box</t>
  </si>
  <si>
    <t>Harper</t>
  </si>
  <si>
    <t>1132 Valley Butte Dr</t>
  </si>
  <si>
    <t>5413446833</t>
  </si>
  <si>
    <t>CF000463</t>
  </si>
  <si>
    <t>6-15397</t>
  </si>
  <si>
    <t>Eugene Family YMCA - Edgewood/Evergreen</t>
  </si>
  <si>
    <t>577 E 46th Ave</t>
  </si>
  <si>
    <t>5415548301</t>
  </si>
  <si>
    <t>CC501023</t>
  </si>
  <si>
    <t>6-15535</t>
  </si>
  <si>
    <t>Buena Vista Creative Care</t>
  </si>
  <si>
    <t>1500 Queens Way</t>
  </si>
  <si>
    <t>5412214251</t>
  </si>
  <si>
    <t>CC052196</t>
  </si>
  <si>
    <t>6-15549</t>
  </si>
  <si>
    <t>The Tot Spot Daycare</t>
  </si>
  <si>
    <t xml:space="preserve"> Scharlott</t>
  </si>
  <si>
    <t>Hall</t>
  </si>
  <si>
    <t>159 Grant Ave</t>
  </si>
  <si>
    <t>5418177057</t>
  </si>
  <si>
    <t>RF519727</t>
  </si>
  <si>
    <t>6-15582</t>
  </si>
  <si>
    <t>Little Rascals Preschool - Child Care</t>
  </si>
  <si>
    <t>355 S Calapooia St</t>
  </si>
  <si>
    <t>5414595258</t>
  </si>
  <si>
    <t>CF000406</t>
  </si>
  <si>
    <t>6-15591</t>
  </si>
  <si>
    <t>1470 NW Moritz Ct</t>
  </si>
  <si>
    <t>5416803331</t>
  </si>
  <si>
    <t>RF521807</t>
  </si>
  <si>
    <t>6-15604</t>
  </si>
  <si>
    <t>Head Start of Lane County - Fairfield</t>
  </si>
  <si>
    <t>3475 Royal Ave</t>
  </si>
  <si>
    <t>5417620059</t>
  </si>
  <si>
    <t>CC501902</t>
  </si>
  <si>
    <t>6-15676</t>
  </si>
  <si>
    <t>Relief Nursery - Springfield</t>
  </si>
  <si>
    <t>850 S 42nd St</t>
  </si>
  <si>
    <t>5414850007</t>
  </si>
  <si>
    <t>CC002145</t>
  </si>
  <si>
    <t>6-15835</t>
  </si>
  <si>
    <t>Applegate Community Preschool and Childcare</t>
  </si>
  <si>
    <t>86680 Territorial Rd</t>
  </si>
  <si>
    <t>97487-9488</t>
  </si>
  <si>
    <t>5419688430</t>
  </si>
  <si>
    <t>CF502490</t>
  </si>
  <si>
    <t>6-15885</t>
  </si>
  <si>
    <t>St Paul Catholic Pre-School</t>
  </si>
  <si>
    <t>1201 Satre St</t>
  </si>
  <si>
    <t>5413441401</t>
  </si>
  <si>
    <t>CC501372</t>
  </si>
  <si>
    <t>6-15995</t>
  </si>
  <si>
    <t>Eugene Family YMCA - Plum Tree</t>
  </si>
  <si>
    <t>950 W 22nd Ave</t>
  </si>
  <si>
    <t>5415206078</t>
  </si>
  <si>
    <t>CC051989</t>
  </si>
  <si>
    <t>6-16025</t>
  </si>
  <si>
    <t>Gramma's Karalot Childcare</t>
  </si>
  <si>
    <t xml:space="preserve"> Harriet</t>
  </si>
  <si>
    <t>Maberry</t>
  </si>
  <si>
    <t>394 S 52nd St</t>
  </si>
  <si>
    <t>5417472714</t>
  </si>
  <si>
    <t>RF031683</t>
  </si>
  <si>
    <t>6-16045</t>
  </si>
  <si>
    <t>Miss Trish's Daycare</t>
  </si>
  <si>
    <t>Pergament</t>
  </si>
  <si>
    <t>6034 Mica St</t>
  </si>
  <si>
    <t>5416070637</t>
  </si>
  <si>
    <t>CF501349</t>
  </si>
  <si>
    <t>6-16081</t>
  </si>
  <si>
    <t>4941 Cone Ave</t>
  </si>
  <si>
    <t>5416363894</t>
  </si>
  <si>
    <t>RF522462</t>
  </si>
  <si>
    <t>6-16093</t>
  </si>
  <si>
    <t>Grandma's House</t>
  </si>
  <si>
    <t>Gaines</t>
  </si>
  <si>
    <t>585 E 36th Ave</t>
  </si>
  <si>
    <t>5416871944</t>
  </si>
  <si>
    <t>CF501661</t>
  </si>
  <si>
    <t>6-16179</t>
  </si>
  <si>
    <t>889 B St</t>
  </si>
  <si>
    <t>5415174349</t>
  </si>
  <si>
    <t>RF054850</t>
  </si>
  <si>
    <t>6-16201</t>
  </si>
  <si>
    <t>Rodriguez-Miner</t>
  </si>
  <si>
    <t>462 Sherwood St</t>
  </si>
  <si>
    <t>5416805647</t>
  </si>
  <si>
    <t>RF521401</t>
  </si>
  <si>
    <t>6-16317</t>
  </si>
  <si>
    <t>Brighter Beginnings</t>
  </si>
  <si>
    <t>Messinger</t>
  </si>
  <si>
    <t>2770 Polk St</t>
  </si>
  <si>
    <t>5413431843</t>
  </si>
  <si>
    <t>RF519055</t>
  </si>
  <si>
    <t>6-16342</t>
  </si>
  <si>
    <t>Patterson Preschool Cooperative</t>
  </si>
  <si>
    <t>2809 Shirley St N. Star Room</t>
  </si>
  <si>
    <t>5413450515</t>
  </si>
  <si>
    <t>PS600060</t>
  </si>
  <si>
    <t>6-16363</t>
  </si>
  <si>
    <t>Gramma Jean's</t>
  </si>
  <si>
    <t>Connaughty</t>
  </si>
  <si>
    <t>160 Azalea Drive</t>
  </si>
  <si>
    <t>5415433875</t>
  </si>
  <si>
    <t>6-16509</t>
  </si>
  <si>
    <t>Ascensions Child Development Program</t>
  </si>
  <si>
    <t xml:space="preserve"> BethAny</t>
  </si>
  <si>
    <t>Freimuth</t>
  </si>
  <si>
    <t>1348 Andersen Ln</t>
  </si>
  <si>
    <t>97404-2856</t>
  </si>
  <si>
    <t>5415434229</t>
  </si>
  <si>
    <t>CF501741</t>
  </si>
  <si>
    <t>6-16581</t>
  </si>
  <si>
    <t>Learn-N-Play Daycare</t>
  </si>
  <si>
    <t xml:space="preserve"> Nellie</t>
  </si>
  <si>
    <t>Barnett</t>
  </si>
  <si>
    <t>504 N Danebo Ave</t>
  </si>
  <si>
    <t>5416881639</t>
  </si>
  <si>
    <t>RF055824</t>
  </si>
  <si>
    <t>6-16615</t>
  </si>
  <si>
    <t>Boys &amp; Girls Club Of Western Lane County</t>
  </si>
  <si>
    <t>1601 15th Avenue</t>
  </si>
  <si>
    <t>5419020304</t>
  </si>
  <si>
    <t>6-16780</t>
  </si>
  <si>
    <t>Mis Huellitas DayCare</t>
  </si>
  <si>
    <t xml:space="preserve"> Margaret</t>
  </si>
  <si>
    <t>Del Carpio</t>
  </si>
  <si>
    <t>1765 Bailey Hill Rd</t>
  </si>
  <si>
    <t>5415155549</t>
  </si>
  <si>
    <t>CF502398</t>
  </si>
  <si>
    <t>6-16816</t>
  </si>
  <si>
    <t>Amy's Daycare</t>
  </si>
  <si>
    <t>Buck</t>
  </si>
  <si>
    <t>1325 Oak St</t>
  </si>
  <si>
    <t>5419989736</t>
  </si>
  <si>
    <t>RF517027</t>
  </si>
  <si>
    <t>6-16873</t>
  </si>
  <si>
    <t>Learning to Grow Preschool</t>
  </si>
  <si>
    <t xml:space="preserve"> Courtney</t>
  </si>
  <si>
    <t>Fuller</t>
  </si>
  <si>
    <t>1823 S 61st St</t>
  </si>
  <si>
    <t>97478-8574</t>
  </si>
  <si>
    <t>5419883744</t>
  </si>
  <si>
    <t>CF502188</t>
  </si>
  <si>
    <t>6-16888</t>
  </si>
  <si>
    <t xml:space="preserve"> Mariela</t>
  </si>
  <si>
    <t>Castellanos Velazquez</t>
  </si>
  <si>
    <t>1623 Menlo Loop</t>
  </si>
  <si>
    <t>5416542942</t>
  </si>
  <si>
    <t>RF524029</t>
  </si>
  <si>
    <t>6-17038</t>
  </si>
  <si>
    <t>5315 Leota Street</t>
  </si>
  <si>
    <t>5412851033</t>
  </si>
  <si>
    <t>6-17222</t>
  </si>
  <si>
    <t>Willamalane Kids Club Mt Vernon</t>
  </si>
  <si>
    <t>935 Filbert Lane</t>
  </si>
  <si>
    <t>6-1725</t>
  </si>
  <si>
    <t>Big Little Preschool</t>
  </si>
  <si>
    <t>1250 W 18th Ave</t>
  </si>
  <si>
    <t>5416832532</t>
  </si>
  <si>
    <t>CC052394</t>
  </si>
  <si>
    <t>6-17429</t>
  </si>
  <si>
    <t>McKenzie Montessori Institute Inc</t>
  </si>
  <si>
    <t>4181 E St</t>
  </si>
  <si>
    <t>5412285352</t>
  </si>
  <si>
    <t>CC501616</t>
  </si>
  <si>
    <t>6-17454</t>
  </si>
  <si>
    <t>Willamalane Kids Club Centennial</t>
  </si>
  <si>
    <t>1315 Aspen Street</t>
  </si>
  <si>
    <t>6-17499</t>
  </si>
  <si>
    <t xml:space="preserve"> Li</t>
  </si>
  <si>
    <t>Ke</t>
  </si>
  <si>
    <t>629 Jacquelyn Ct</t>
  </si>
  <si>
    <t>9713447734</t>
  </si>
  <si>
    <t>RF518530</t>
  </si>
  <si>
    <t>6-17565</t>
  </si>
  <si>
    <t>Poohs Corner</t>
  </si>
  <si>
    <t>Tibbitts</t>
  </si>
  <si>
    <t>376 Ruby Ave</t>
  </si>
  <si>
    <t>5415152734</t>
  </si>
  <si>
    <t>RF059008</t>
  </si>
  <si>
    <t>6-17704</t>
  </si>
  <si>
    <t>Willamette Christian School</t>
  </si>
  <si>
    <t>2500 W 18th Ave</t>
  </si>
  <si>
    <t>5416868655</t>
  </si>
  <si>
    <t>CC000238</t>
  </si>
  <si>
    <t>6-17721</t>
  </si>
  <si>
    <t>Misty's Little Minions</t>
  </si>
  <si>
    <t>332 58th St</t>
  </si>
  <si>
    <t>5412844649</t>
  </si>
  <si>
    <t>CC503443</t>
  </si>
  <si>
    <t>6-17756</t>
  </si>
  <si>
    <t>Dancing Sol</t>
  </si>
  <si>
    <t>Maxwell</t>
  </si>
  <si>
    <t>896 Sundance St</t>
  </si>
  <si>
    <t>5414342447</t>
  </si>
  <si>
    <t>CF501247</t>
  </si>
  <si>
    <t>6-17778</t>
  </si>
  <si>
    <t>Thurston High School Child Development Center</t>
  </si>
  <si>
    <t>333 58th St</t>
  </si>
  <si>
    <t>5417446478</t>
  </si>
  <si>
    <t>CC001398</t>
  </si>
  <si>
    <t>6-1783</t>
  </si>
  <si>
    <t>UCAN Head Start S Umpqua Site</t>
  </si>
  <si>
    <t>546 Chadwick Ln</t>
  </si>
  <si>
    <t>97457-8702</t>
  </si>
  <si>
    <t>5412362416</t>
  </si>
  <si>
    <t>CC502687</t>
  </si>
  <si>
    <t>6-1784</t>
  </si>
  <si>
    <t>Shari's Daycare</t>
  </si>
  <si>
    <t xml:space="preserve"> Sharyl</t>
  </si>
  <si>
    <t>1721 N Pacific Highway</t>
  </si>
  <si>
    <t>Apartment 22</t>
  </si>
  <si>
    <t>5413597445</t>
  </si>
  <si>
    <t>6-17864</t>
  </si>
  <si>
    <t>The Arc of Lane County - Jumpstart</t>
  </si>
  <si>
    <t>5413435256</t>
  </si>
  <si>
    <t>CC001911</t>
  </si>
  <si>
    <t>6-17883</t>
  </si>
  <si>
    <t>PJ's Daycare</t>
  </si>
  <si>
    <t xml:space="preserve"> Pamala</t>
  </si>
  <si>
    <t>844 W Princeton Avenue</t>
  </si>
  <si>
    <t>Apartment 15</t>
  </si>
  <si>
    <t>5416708836</t>
  </si>
  <si>
    <t>6-18159</t>
  </si>
  <si>
    <t>Springfield High Child Development Center</t>
  </si>
  <si>
    <t>875 N 7th St</t>
  </si>
  <si>
    <t>5417444873</t>
  </si>
  <si>
    <t>CC052042</t>
  </si>
  <si>
    <t>6-18180</t>
  </si>
  <si>
    <t>Valley River Early Learning and Child Care</t>
  </si>
  <si>
    <t>888 Goodpasture Island Rd</t>
  </si>
  <si>
    <t>5413450505</t>
  </si>
  <si>
    <t>CC501632</t>
  </si>
  <si>
    <t>6-18224</t>
  </si>
  <si>
    <t xml:space="preserve"> Mindy</t>
  </si>
  <si>
    <t>Cross</t>
  </si>
  <si>
    <t>201 Armande Loop</t>
  </si>
  <si>
    <t>5416800210</t>
  </si>
  <si>
    <t>6-18258</t>
  </si>
  <si>
    <t>Cannon Childcare</t>
  </si>
  <si>
    <t xml:space="preserve"> William</t>
  </si>
  <si>
    <t>Cannon</t>
  </si>
  <si>
    <t>2079 Fairway Loop</t>
  </si>
  <si>
    <t>5413426609</t>
  </si>
  <si>
    <t>CF503034</t>
  </si>
  <si>
    <t>6-18466</t>
  </si>
  <si>
    <t>Pumpkin Patch Childcare</t>
  </si>
  <si>
    <t>Stansell</t>
  </si>
  <si>
    <t>2418 Clear Vue Ln</t>
  </si>
  <si>
    <t>97477-1344</t>
  </si>
  <si>
    <t>5419883477</t>
  </si>
  <si>
    <t>RF055514</t>
  </si>
  <si>
    <t>6-18483</t>
  </si>
  <si>
    <t>Temple Beth Israel Preschool</t>
  </si>
  <si>
    <t>1175 E 29th Ave</t>
  </si>
  <si>
    <t>5413457314</t>
  </si>
  <si>
    <t>CC051972</t>
  </si>
  <si>
    <t>6-18484</t>
  </si>
  <si>
    <t>Susan's Childcare</t>
  </si>
  <si>
    <t>Breier</t>
  </si>
  <si>
    <t>252 E 4th Ave</t>
  </si>
  <si>
    <t>5416432761</t>
  </si>
  <si>
    <t>RF519357</t>
  </si>
  <si>
    <t>6-18666</t>
  </si>
  <si>
    <t>Farr Out Childcare</t>
  </si>
  <si>
    <t xml:space="preserve"> Dorene</t>
  </si>
  <si>
    <t>885 S 56th St</t>
  </si>
  <si>
    <t>5417268483</t>
  </si>
  <si>
    <t>CF501581</t>
  </si>
  <si>
    <t>6-18681</t>
  </si>
  <si>
    <t>1590 Harvey Rd</t>
  </si>
  <si>
    <t>5419429292</t>
  </si>
  <si>
    <t>RF034506</t>
  </si>
  <si>
    <t>6-18761</t>
  </si>
  <si>
    <t>Bright Beginnings Christian Preschool</t>
  </si>
  <si>
    <t>1675 Highway 101</t>
  </si>
  <si>
    <t>5419979076</t>
  </si>
  <si>
    <t>CC502044</t>
  </si>
  <si>
    <t>6-18771</t>
  </si>
  <si>
    <t>A Great Place - Early Learning &amp; Care</t>
  </si>
  <si>
    <t>Doolittle</t>
  </si>
  <si>
    <t>110 Village Dr</t>
  </si>
  <si>
    <t>Winchester</t>
  </si>
  <si>
    <t>97495</t>
  </si>
  <si>
    <t>5416800561</t>
  </si>
  <si>
    <t>CF501658</t>
  </si>
  <si>
    <t>6-18791</t>
  </si>
  <si>
    <t>Relief Nursery Inc</t>
  </si>
  <si>
    <t>1720 W 25th Ave</t>
  </si>
  <si>
    <t>5413439706</t>
  </si>
  <si>
    <t>CC000109</t>
  </si>
  <si>
    <t>6-18808</t>
  </si>
  <si>
    <t>Happy Hearts Christian Preschool</t>
  </si>
  <si>
    <t>Strong</t>
  </si>
  <si>
    <t>6707 Jacob Ln</t>
  </si>
  <si>
    <t>5417267754</t>
  </si>
  <si>
    <t>RF516714</t>
  </si>
  <si>
    <t>6-1882</t>
  </si>
  <si>
    <t>Head Start of Lane County - Florence</t>
  </si>
  <si>
    <t>2325 Oak St</t>
  </si>
  <si>
    <t>5419979176</t>
  </si>
  <si>
    <t>CC503052</t>
  </si>
  <si>
    <t>6-18827</t>
  </si>
  <si>
    <t>Head Start of Lane County- U of O</t>
  </si>
  <si>
    <t>901 E 18th Ave #157</t>
  </si>
  <si>
    <t>Clinical Services Building</t>
  </si>
  <si>
    <t>5413462646</t>
  </si>
  <si>
    <t>CC002189</t>
  </si>
  <si>
    <t>6-18867</t>
  </si>
  <si>
    <t>Bundles of Joy Daycare</t>
  </si>
  <si>
    <t xml:space="preserve"> Joy</t>
  </si>
  <si>
    <t>Britfus</t>
  </si>
  <si>
    <t>667 65th St</t>
  </si>
  <si>
    <t>5417445524</t>
  </si>
  <si>
    <t>RF052014</t>
  </si>
  <si>
    <t>6-1890</t>
  </si>
  <si>
    <t>Willamalane Kids Club Yolanda</t>
  </si>
  <si>
    <t>2350 Yolanda Avenue</t>
  </si>
  <si>
    <t>6-19045</t>
  </si>
  <si>
    <t>Neighborhood Christian Learning Center/Day Care</t>
  </si>
  <si>
    <t>815 Irving Rd</t>
  </si>
  <si>
    <t>5416884121</t>
  </si>
  <si>
    <t>CC501048</t>
  </si>
  <si>
    <t>6-19196</t>
  </si>
  <si>
    <t>Twin Oaks Creative Care</t>
  </si>
  <si>
    <t>85916 Bailey Hill Rd</t>
  </si>
  <si>
    <t>5412220829</t>
  </si>
  <si>
    <t>CC501914</t>
  </si>
  <si>
    <t>6-19257</t>
  </si>
  <si>
    <t>Kiddzone</t>
  </si>
  <si>
    <t>2691 Turnbull Ln</t>
  </si>
  <si>
    <t>5416876958</t>
  </si>
  <si>
    <t>CC501695</t>
  </si>
  <si>
    <t>6-19288</t>
  </si>
  <si>
    <t>E.C. Cares/Relief Child Care/Healthy Start</t>
  </si>
  <si>
    <t>5419971513</t>
  </si>
  <si>
    <t>6-19315</t>
  </si>
  <si>
    <t>Baby Club Daycare</t>
  </si>
  <si>
    <t>Valencia</t>
  </si>
  <si>
    <t>848 Jackies LN</t>
  </si>
  <si>
    <t>5418702644</t>
  </si>
  <si>
    <t>CF501464</t>
  </si>
  <si>
    <t>6-19353</t>
  </si>
  <si>
    <t>Little Billies Childcare</t>
  </si>
  <si>
    <t xml:space="preserve"> Manda</t>
  </si>
  <si>
    <t>Fenley</t>
  </si>
  <si>
    <t>83448 Rattlesnake Rd</t>
  </si>
  <si>
    <t>Dexter</t>
  </si>
  <si>
    <t>97431</t>
  </si>
  <si>
    <t>5417477804</t>
  </si>
  <si>
    <t>RF520087</t>
  </si>
  <si>
    <t>6-19354</t>
  </si>
  <si>
    <t>Full Spectrum Childcare</t>
  </si>
  <si>
    <t>1846 Labona Dr</t>
  </si>
  <si>
    <t>5416065823</t>
  </si>
  <si>
    <t>CF501241</t>
  </si>
  <si>
    <t>6-19377</t>
  </si>
  <si>
    <t>Desirae's Daycare</t>
  </si>
  <si>
    <t>George</t>
  </si>
  <si>
    <t>272 Nickel Ct</t>
  </si>
  <si>
    <t>Riddle</t>
  </si>
  <si>
    <t>97469</t>
  </si>
  <si>
    <t>5416711561</t>
  </si>
  <si>
    <t>RF522566</t>
  </si>
  <si>
    <t>6-19433</t>
  </si>
  <si>
    <t xml:space="preserve"> Jacki</t>
  </si>
  <si>
    <t>Moye</t>
  </si>
  <si>
    <t>3836 Alban St</t>
  </si>
  <si>
    <t>5415215388</t>
  </si>
  <si>
    <t>RF517711</t>
  </si>
  <si>
    <t>6-19501</t>
  </si>
  <si>
    <t>Kids Down South</t>
  </si>
  <si>
    <t>400 E 19th Street</t>
  </si>
  <si>
    <t>5417908069</t>
  </si>
  <si>
    <t>6-19603</t>
  </si>
  <si>
    <t>Edgewood Family Daycare</t>
  </si>
  <si>
    <t>Tesauro</t>
  </si>
  <si>
    <t>3990 Donald St</t>
  </si>
  <si>
    <t>5412218996</t>
  </si>
  <si>
    <t>RF521084</t>
  </si>
  <si>
    <t>6-19719</t>
  </si>
  <si>
    <t>MJ Daycare</t>
  </si>
  <si>
    <t xml:space="preserve"> Mona</t>
  </si>
  <si>
    <t>Ayers</t>
  </si>
  <si>
    <t>4664 Concord St</t>
  </si>
  <si>
    <t>5419139687</t>
  </si>
  <si>
    <t>RF021261</t>
  </si>
  <si>
    <t>6-19877</t>
  </si>
  <si>
    <t>Theresa's Treasures</t>
  </si>
  <si>
    <t>Richardson</t>
  </si>
  <si>
    <t>1975 Danebo Avenue</t>
  </si>
  <si>
    <t>5416899667</t>
  </si>
  <si>
    <t>6-19945</t>
  </si>
  <si>
    <t>Joyful Junction Family Childcare</t>
  </si>
  <si>
    <t>Padilla</t>
  </si>
  <si>
    <t>1140 Quince Dr</t>
  </si>
  <si>
    <t>5419982390</t>
  </si>
  <si>
    <t>CF502824</t>
  </si>
  <si>
    <t>6-20021</t>
  </si>
  <si>
    <t>Busy Bee Academy</t>
  </si>
  <si>
    <t>1355 B River Rd</t>
  </si>
  <si>
    <t>5413575446</t>
  </si>
  <si>
    <t>CC502990</t>
  </si>
  <si>
    <t>6-20140</t>
  </si>
  <si>
    <t>Head Start of Lane County - Ross Lane</t>
  </si>
  <si>
    <t>2648 Ross Ln</t>
  </si>
  <si>
    <t>5416075965</t>
  </si>
  <si>
    <t>CC002186</t>
  </si>
  <si>
    <t>6-20162</t>
  </si>
  <si>
    <t>Building Blocks Developmental Day Care</t>
  </si>
  <si>
    <t>Berger</t>
  </si>
  <si>
    <t>3955 E Amazon Dr</t>
  </si>
  <si>
    <t>5413441919</t>
  </si>
  <si>
    <t>CF500894</t>
  </si>
  <si>
    <t>6-20205</t>
  </si>
  <si>
    <t>Little Lambs Christian Daycare</t>
  </si>
  <si>
    <t>994 Tivoli Ave</t>
  </si>
  <si>
    <t>5416079686</t>
  </si>
  <si>
    <t>RF054970</t>
  </si>
  <si>
    <t>6-20245</t>
  </si>
  <si>
    <t>Willagillespie Creative Care</t>
  </si>
  <si>
    <t>1125 Willagillespie Rd</t>
  </si>
  <si>
    <t>5415138600</t>
  </si>
  <si>
    <t>CC000266</t>
  </si>
  <si>
    <t>6-20280</t>
  </si>
  <si>
    <t>Heavensent Daycare</t>
  </si>
  <si>
    <t>Hubbs</t>
  </si>
  <si>
    <t>2697 Viewmont Ave</t>
  </si>
  <si>
    <t>5412857003</t>
  </si>
  <si>
    <t>RF523397</t>
  </si>
  <si>
    <t>6-20356</t>
  </si>
  <si>
    <t>South Lane Family Nursery</t>
  </si>
  <si>
    <t>720 N 14th St</t>
  </si>
  <si>
    <t>5419424835</t>
  </si>
  <si>
    <t>CC001921</t>
  </si>
  <si>
    <t>6-20368</t>
  </si>
  <si>
    <t>Eugene Family YMCA - YG/Corridor</t>
  </si>
  <si>
    <t>250 Silver Ln</t>
  </si>
  <si>
    <t>5415207841</t>
  </si>
  <si>
    <t>CC501679</t>
  </si>
  <si>
    <t>6-20385</t>
  </si>
  <si>
    <t>Howard Preschool Promise</t>
  </si>
  <si>
    <t>700 Howard Ave</t>
  </si>
  <si>
    <t>5417904957</t>
  </si>
  <si>
    <t>CC503312</t>
  </si>
  <si>
    <t>6-20387</t>
  </si>
  <si>
    <t>Moss Street Children's Center</t>
  </si>
  <si>
    <t>1685 Moss St</t>
  </si>
  <si>
    <t>5413464384</t>
  </si>
  <si>
    <t>CC501209</t>
  </si>
  <si>
    <t>6-20560</t>
  </si>
  <si>
    <t>Alma's Day Care</t>
  </si>
  <si>
    <t xml:space="preserve"> Alma</t>
  </si>
  <si>
    <t>2831 Fiesta DR</t>
  </si>
  <si>
    <t>5418521069</t>
  </si>
  <si>
    <t>RF522808</t>
  </si>
  <si>
    <t>6-20623</t>
  </si>
  <si>
    <t>Eugene Montessori School</t>
  </si>
  <si>
    <t>2255 Oakmont Way</t>
  </si>
  <si>
    <t>5413457124</t>
  </si>
  <si>
    <t>CC002204</t>
  </si>
  <si>
    <t>6-20714</t>
  </si>
  <si>
    <t>Little VIP Daycare &amp; Private School</t>
  </si>
  <si>
    <t xml:space="preserve"> Lagen</t>
  </si>
  <si>
    <t>3679 Countryside LN</t>
  </si>
  <si>
    <t>5414614991</t>
  </si>
  <si>
    <t>CF502911</t>
  </si>
  <si>
    <t>6-20863</t>
  </si>
  <si>
    <t>Lane Community College Child and Family Center</t>
  </si>
  <si>
    <t>5414635519</t>
  </si>
  <si>
    <t>CC052137</t>
  </si>
  <si>
    <t>6-20883</t>
  </si>
  <si>
    <t>Cunha</t>
  </si>
  <si>
    <t>1200 S 6th St</t>
  </si>
  <si>
    <t>5419138393</t>
  </si>
  <si>
    <t>RF517467</t>
  </si>
  <si>
    <t>6-20895</t>
  </si>
  <si>
    <t>Plantenberg</t>
  </si>
  <si>
    <t>387 N 65th St</t>
  </si>
  <si>
    <t>5417261602</t>
  </si>
  <si>
    <t>RF053290</t>
  </si>
  <si>
    <t>6-20946</t>
  </si>
  <si>
    <t>Aveleira</t>
  </si>
  <si>
    <t>1546 Mist Ct</t>
  </si>
  <si>
    <t>5416875928</t>
  </si>
  <si>
    <t>RF018230</t>
  </si>
  <si>
    <t>6-20968</t>
  </si>
  <si>
    <t>KVC Day Care DBA Building Blocks Christian Childcare and Preschool</t>
  </si>
  <si>
    <t>575 &amp; 585 Greenwood St</t>
  </si>
  <si>
    <t>5419987619</t>
  </si>
  <si>
    <t>CC051971</t>
  </si>
  <si>
    <t>6-20971</t>
  </si>
  <si>
    <t>Miss Ann's Kiddie Korner</t>
  </si>
  <si>
    <t>320 Park St</t>
  </si>
  <si>
    <t>5418743015</t>
  </si>
  <si>
    <t>CC502839</t>
  </si>
  <si>
    <t>6-21136</t>
  </si>
  <si>
    <t>Miss Bekka's Daycare</t>
  </si>
  <si>
    <t xml:space="preserve"> Rebekka</t>
  </si>
  <si>
    <t>128 Capitola Crt</t>
  </si>
  <si>
    <t>5416709369</t>
  </si>
  <si>
    <t>RF523017</t>
  </si>
  <si>
    <t>6-21342</t>
  </si>
  <si>
    <t>Hillside Academy Child Care</t>
  </si>
  <si>
    <t xml:space="preserve"> Donte</t>
  </si>
  <si>
    <t>2520 Henderson Ave</t>
  </si>
  <si>
    <t>5415439571</t>
  </si>
  <si>
    <t>RF523065</t>
  </si>
  <si>
    <t>6-21361</t>
  </si>
  <si>
    <t>Little Hoots Childcare</t>
  </si>
  <si>
    <t>2290 Friendly St</t>
  </si>
  <si>
    <t>5412854697</t>
  </si>
  <si>
    <t>CC503442</t>
  </si>
  <si>
    <t>6-21557</t>
  </si>
  <si>
    <t>Angie's Daycare</t>
  </si>
  <si>
    <t>Gibby</t>
  </si>
  <si>
    <t>860 NE Ventura St</t>
  </si>
  <si>
    <t>5418176987</t>
  </si>
  <si>
    <t>RF523247</t>
  </si>
  <si>
    <t>6-21651</t>
  </si>
  <si>
    <t>Picket Fence Preschool</t>
  </si>
  <si>
    <t>Bash</t>
  </si>
  <si>
    <t>977 W 17th Ave</t>
  </si>
  <si>
    <t>5419983888</t>
  </si>
  <si>
    <t>CF502478</t>
  </si>
  <si>
    <t>6-21857</t>
  </si>
  <si>
    <t>International School Modern Technology Pre-School</t>
  </si>
  <si>
    <t>3575 Donald St Ste 250</t>
  </si>
  <si>
    <t>5415054478</t>
  </si>
  <si>
    <t>CC502868</t>
  </si>
  <si>
    <t>6-21865</t>
  </si>
  <si>
    <t>6745 Main Street</t>
  </si>
  <si>
    <t>6-21874</t>
  </si>
  <si>
    <t>Crew</t>
  </si>
  <si>
    <t>1010 Dondea St</t>
  </si>
  <si>
    <t>5412323564</t>
  </si>
  <si>
    <t>RF522817</t>
  </si>
  <si>
    <t>6-21888</t>
  </si>
  <si>
    <t>Kidz Junction Preschool &amp; Child Development Center</t>
  </si>
  <si>
    <t>1585 Juniper St</t>
  </si>
  <si>
    <t>5419981000</t>
  </si>
  <si>
    <t>CC503053</t>
  </si>
  <si>
    <t>6-21896</t>
  </si>
  <si>
    <t>Brandt Family childcare</t>
  </si>
  <si>
    <t>Brandt</t>
  </si>
  <si>
    <t>564 53rd Pl</t>
  </si>
  <si>
    <t>5412178614</t>
  </si>
  <si>
    <t>CF503087</t>
  </si>
  <si>
    <t>6-21953</t>
  </si>
  <si>
    <t>Ludwig</t>
  </si>
  <si>
    <t>757 NE Clover Ave</t>
  </si>
  <si>
    <t>5418175465</t>
  </si>
  <si>
    <t>RF523234</t>
  </si>
  <si>
    <t>6-21968</t>
  </si>
  <si>
    <t>Devereaux</t>
  </si>
  <si>
    <t>495 S 51st Place</t>
  </si>
  <si>
    <t>5417418603</t>
  </si>
  <si>
    <t>6-22065</t>
  </si>
  <si>
    <t>Faas</t>
  </si>
  <si>
    <t>252 Wagontire Drive</t>
  </si>
  <si>
    <t>5418637204</t>
  </si>
  <si>
    <t>6-22141</t>
  </si>
  <si>
    <t>Rivera</t>
  </si>
  <si>
    <t>2116 Assumption Street</t>
  </si>
  <si>
    <t>5412288609</t>
  </si>
  <si>
    <t>6-22147</t>
  </si>
  <si>
    <t>Osborns Child Care</t>
  </si>
  <si>
    <t>Osborn</t>
  </si>
  <si>
    <t>47679 W 2nd St</t>
  </si>
  <si>
    <t>97463-9711</t>
  </si>
  <si>
    <t>5413596264</t>
  </si>
  <si>
    <t>RF523367</t>
  </si>
  <si>
    <t>6-22213</t>
  </si>
  <si>
    <t>After the Bell Afterschool Program</t>
  </si>
  <si>
    <t>715 West 18th Ave</t>
  </si>
  <si>
    <t>5415146705</t>
  </si>
  <si>
    <t>CC502515</t>
  </si>
  <si>
    <t>6-22218</t>
  </si>
  <si>
    <t>Head Start of Lane County - Delight Valley</t>
  </si>
  <si>
    <t>79980 Delight Valley Rd</t>
  </si>
  <si>
    <t>97424-9529</t>
  </si>
  <si>
    <t>5419425565</t>
  </si>
  <si>
    <t>CC502597</t>
  </si>
  <si>
    <t>6-22220</t>
  </si>
  <si>
    <t>ABC Beginnings Child Development Center</t>
  </si>
  <si>
    <t>1599 River Rd</t>
  </si>
  <si>
    <t>5414613700</t>
  </si>
  <si>
    <t>CC502613</t>
  </si>
  <si>
    <t>6-22226</t>
  </si>
  <si>
    <t>Eugene Family YMCA - Gilham</t>
  </si>
  <si>
    <t>3307 Honeywood St</t>
  </si>
  <si>
    <t>5413597926</t>
  </si>
  <si>
    <t>CC502749</t>
  </si>
  <si>
    <t>6-22228</t>
  </si>
  <si>
    <t>Head Start of Lane County - Park</t>
  </si>
  <si>
    <t>1950 N 2nd St</t>
  </si>
  <si>
    <t>5417469771</t>
  </si>
  <si>
    <t>CC502762</t>
  </si>
  <si>
    <t>6-22229</t>
  </si>
  <si>
    <t>Family Development Center-South County Satellite Site</t>
  </si>
  <si>
    <t>651 NE Division St</t>
  </si>
  <si>
    <t>CC502768</t>
  </si>
  <si>
    <t>6-22525</t>
  </si>
  <si>
    <t>Bright Star</t>
  </si>
  <si>
    <t xml:space="preserve"> Ellie</t>
  </si>
  <si>
    <t>Houser</t>
  </si>
  <si>
    <t>78084 Mosby Creek Road</t>
  </si>
  <si>
    <t>6-22555</t>
  </si>
  <si>
    <t>Calapooia Christian Preschool</t>
  </si>
  <si>
    <t>333 Church Rd</t>
  </si>
  <si>
    <t>5414592557</t>
  </si>
  <si>
    <t>PS600763</t>
  </si>
  <si>
    <t>6-22556</t>
  </si>
  <si>
    <t>Fun in the Son Unity Christian School</t>
  </si>
  <si>
    <t>135 D Street</t>
  </si>
  <si>
    <t>5417332222</t>
  </si>
  <si>
    <t>6-22557</t>
  </si>
  <si>
    <t>Sutherlin Adventist Christian School</t>
  </si>
  <si>
    <t>845 W Central Ave</t>
  </si>
  <si>
    <t>5414599940</t>
  </si>
  <si>
    <t>PS600383</t>
  </si>
  <si>
    <t>6-22559</t>
  </si>
  <si>
    <t>Small Steps</t>
  </si>
  <si>
    <t>Banyard</t>
  </si>
  <si>
    <t>859 Vincent St</t>
  </si>
  <si>
    <t>5417312527</t>
  </si>
  <si>
    <t>RF523593</t>
  </si>
  <si>
    <t>6-22560</t>
  </si>
  <si>
    <t>Head Start of Lane County - Brattain</t>
  </si>
  <si>
    <t>425 10th St</t>
  </si>
  <si>
    <t>5417361809</t>
  </si>
  <si>
    <t>CC503051</t>
  </si>
  <si>
    <t>6-22582</t>
  </si>
  <si>
    <t>New Dream Annex</t>
  </si>
  <si>
    <t>Formick</t>
  </si>
  <si>
    <t>1244 W 17th Ave</t>
  </si>
  <si>
    <t>CF501794</t>
  </si>
  <si>
    <t>6-22636</t>
  </si>
  <si>
    <t>Eugene Creative Care:Fairfield Child Development Center</t>
  </si>
  <si>
    <t>1110 Fairfield Ave Ste 100</t>
  </si>
  <si>
    <t>97402-2090</t>
  </si>
  <si>
    <t>5416837291</t>
  </si>
  <si>
    <t>CC503119</t>
  </si>
  <si>
    <t>6-22653</t>
  </si>
  <si>
    <t>Kiddie City</t>
  </si>
  <si>
    <t xml:space="preserve"> Eva</t>
  </si>
  <si>
    <t>Wilnau</t>
  </si>
  <si>
    <t>99 Heritage Ave</t>
  </si>
  <si>
    <t>5419151567</t>
  </si>
  <si>
    <t>RF523673</t>
  </si>
  <si>
    <t>6-22687</t>
  </si>
  <si>
    <t>Stepping Stones Child Care and Preschool</t>
  </si>
  <si>
    <t>4340 Murnane St</t>
  </si>
  <si>
    <t>5415149392</t>
  </si>
  <si>
    <t>CF502447</t>
  </si>
  <si>
    <t>6-22908</t>
  </si>
  <si>
    <t>Little Big Blessings</t>
  </si>
  <si>
    <t>Sumpter</t>
  </si>
  <si>
    <t>634 Sierra St</t>
  </si>
  <si>
    <t>5417787298</t>
  </si>
  <si>
    <t>RF524035</t>
  </si>
  <si>
    <t>6-22959</t>
  </si>
  <si>
    <t xml:space="preserve"> Jo</t>
  </si>
  <si>
    <t>Degraffenreed</t>
  </si>
  <si>
    <t>411 Pomona St</t>
  </si>
  <si>
    <t>5416717006</t>
  </si>
  <si>
    <t>RF523922</t>
  </si>
  <si>
    <t>6-23120</t>
  </si>
  <si>
    <t>4510 Camellia St</t>
  </si>
  <si>
    <t>5416324747</t>
  </si>
  <si>
    <t>RF523829</t>
  </si>
  <si>
    <t>6-23142</t>
  </si>
  <si>
    <t>Ridgeline</t>
  </si>
  <si>
    <t>4500 W Amazon Dr</t>
  </si>
  <si>
    <t>SA600794</t>
  </si>
  <si>
    <t>6-23143</t>
  </si>
  <si>
    <t>Eugene Family YMCA - Camas Ridge</t>
  </si>
  <si>
    <t>1150 E 29th Ave</t>
  </si>
  <si>
    <t>97403-1620</t>
  </si>
  <si>
    <t>5415101843</t>
  </si>
  <si>
    <t>CC503101</t>
  </si>
  <si>
    <t>6-23214</t>
  </si>
  <si>
    <t>Nova's Nest</t>
  </si>
  <si>
    <t xml:space="preserve"> Nova</t>
  </si>
  <si>
    <t>Connolly</t>
  </si>
  <si>
    <t>1589 Quaker St</t>
  </si>
  <si>
    <t>5413452563</t>
  </si>
  <si>
    <t>CF503024</t>
  </si>
  <si>
    <t>6-23325</t>
  </si>
  <si>
    <t>Family Development Center - Green Satellite Site</t>
  </si>
  <si>
    <t>4544 Carnes Rd</t>
  </si>
  <si>
    <t>5419000421</t>
  </si>
  <si>
    <t>CC503208</t>
  </si>
  <si>
    <t>6-23374</t>
  </si>
  <si>
    <t>Miss Mandys Family Daycare</t>
  </si>
  <si>
    <t>Irwin</t>
  </si>
  <si>
    <t>230 W Berdine St</t>
  </si>
  <si>
    <t>5416709706</t>
  </si>
  <si>
    <t>RF523886</t>
  </si>
  <si>
    <t>6-23388</t>
  </si>
  <si>
    <t xml:space="preserve"> Claire</t>
  </si>
  <si>
    <t>4034 Marcum Lane</t>
  </si>
  <si>
    <t>5415880794</t>
  </si>
  <si>
    <t>6-23389</t>
  </si>
  <si>
    <t>Barnyard Kids Daycare</t>
  </si>
  <si>
    <t>Arts-Whited</t>
  </si>
  <si>
    <t>240 Lincoln LN</t>
  </si>
  <si>
    <t>97462</t>
  </si>
  <si>
    <t>5413152779</t>
  </si>
  <si>
    <t>RF532606</t>
  </si>
  <si>
    <t>6-23390</t>
  </si>
  <si>
    <t>Making Memories</t>
  </si>
  <si>
    <t>Pinnell</t>
  </si>
  <si>
    <t>55 Honer Loop</t>
  </si>
  <si>
    <t>5419156097</t>
  </si>
  <si>
    <t>RF052440</t>
  </si>
  <si>
    <t>6-23392</t>
  </si>
  <si>
    <t>Lil Angels Daycare</t>
  </si>
  <si>
    <t>Richards</t>
  </si>
  <si>
    <t>1812 W 10th Ave</t>
  </si>
  <si>
    <t>5418684618</t>
  </si>
  <si>
    <t>RF523879</t>
  </si>
  <si>
    <t>6-23398</t>
  </si>
  <si>
    <t>Lowell School District</t>
  </si>
  <si>
    <t>45 S Moss Street</t>
  </si>
  <si>
    <t>5419372105</t>
  </si>
  <si>
    <t>6-23399</t>
  </si>
  <si>
    <t xml:space="preserve"> Tracee</t>
  </si>
  <si>
    <t>Fitzsimmons</t>
  </si>
  <si>
    <t>2235 NW Luth St</t>
  </si>
  <si>
    <t>5416437557</t>
  </si>
  <si>
    <t>RF523849</t>
  </si>
  <si>
    <t>6-23418</t>
  </si>
  <si>
    <t>The Rustic wagon Farm and School House LLC</t>
  </si>
  <si>
    <t xml:space="preserve"> Aimee</t>
  </si>
  <si>
    <t>Coleman</t>
  </si>
  <si>
    <t>2002 Pierce St</t>
  </si>
  <si>
    <t>5413359306</t>
  </si>
  <si>
    <t>RF523995</t>
  </si>
  <si>
    <t>6-23419</t>
  </si>
  <si>
    <t>DeRoos</t>
  </si>
  <si>
    <t>4175 Wagner St Apt 376</t>
  </si>
  <si>
    <t>9717135606</t>
  </si>
  <si>
    <t>RF523929</t>
  </si>
  <si>
    <t>6-23443</t>
  </si>
  <si>
    <t>Little Wonders Child Care</t>
  </si>
  <si>
    <t>Parmenter</t>
  </si>
  <si>
    <t>96494 Highway 99 W</t>
  </si>
  <si>
    <t>5419157433</t>
  </si>
  <si>
    <t>RF524028</t>
  </si>
  <si>
    <t>6-23505</t>
  </si>
  <si>
    <t>KIDDZ</t>
  </si>
  <si>
    <t>2537 N 5th St</t>
  </si>
  <si>
    <t>97477-1503</t>
  </si>
  <si>
    <t>5417471591</t>
  </si>
  <si>
    <t>CC001775</t>
  </si>
  <si>
    <t>6-23524</t>
  </si>
  <si>
    <t>732 E 6th Ave</t>
  </si>
  <si>
    <t>5415302766</t>
  </si>
  <si>
    <t>RF523835</t>
  </si>
  <si>
    <t>6-23529</t>
  </si>
  <si>
    <t>1717 NW Crouch Street</t>
  </si>
  <si>
    <t>5416802090</t>
  </si>
  <si>
    <t>6-23586</t>
  </si>
  <si>
    <t>Beech Babies Daycare</t>
  </si>
  <si>
    <t>Contreras</t>
  </si>
  <si>
    <t>167 Beech St</t>
  </si>
  <si>
    <t>5414302337</t>
  </si>
  <si>
    <t>RF523990</t>
  </si>
  <si>
    <t>6-23600</t>
  </si>
  <si>
    <t>Garden Grove Montessori School</t>
  </si>
  <si>
    <t>Mandera</t>
  </si>
  <si>
    <t>205 Wilkes DR</t>
  </si>
  <si>
    <t>5418700792</t>
  </si>
  <si>
    <t>CF502810</t>
  </si>
  <si>
    <t>6-23620</t>
  </si>
  <si>
    <t>Bohemia Preschool</t>
  </si>
  <si>
    <t>721 S R St</t>
  </si>
  <si>
    <t>97424-4810</t>
  </si>
  <si>
    <t>5419423313</t>
  </si>
  <si>
    <t>CC503293</t>
  </si>
  <si>
    <t>6-23621</t>
  </si>
  <si>
    <t>Creswell Preschool Promise</t>
  </si>
  <si>
    <t>996 West A St</t>
  </si>
  <si>
    <t>5412460893</t>
  </si>
  <si>
    <t>CC503331</t>
  </si>
  <si>
    <t>6-23626</t>
  </si>
  <si>
    <t>Butterflies n Bullfrogs Daycare</t>
  </si>
  <si>
    <t xml:space="preserve"> Alicia</t>
  </si>
  <si>
    <t>McGhehey</t>
  </si>
  <si>
    <t>1130 Mark Crt</t>
  </si>
  <si>
    <t>5416702893</t>
  </si>
  <si>
    <t>RF520158</t>
  </si>
  <si>
    <t>6-23627</t>
  </si>
  <si>
    <t>Danebo Elementary Preschool Promise</t>
  </si>
  <si>
    <t>1265 Candlelight Dr</t>
  </si>
  <si>
    <t>5412460936</t>
  </si>
  <si>
    <t>CC503334</t>
  </si>
  <si>
    <t>6-23634</t>
  </si>
  <si>
    <t>Dorena Preschool</t>
  </si>
  <si>
    <t>37141 Row River Rd</t>
  </si>
  <si>
    <t>Dorena</t>
  </si>
  <si>
    <t>97434-9704</t>
  </si>
  <si>
    <t>5419461506</t>
  </si>
  <si>
    <t>CC503295</t>
  </si>
  <si>
    <t>6-23654</t>
  </si>
  <si>
    <t>Norkenzie Christian Preschool</t>
  </si>
  <si>
    <t>2530 Crescent Ave</t>
  </si>
  <si>
    <t>5414851855</t>
  </si>
  <si>
    <t>PS600969</t>
  </si>
  <si>
    <t>6-23672</t>
  </si>
  <si>
    <t>Ducklings Daycare</t>
  </si>
  <si>
    <t xml:space="preserve"> Jessika</t>
  </si>
  <si>
    <t>Younce</t>
  </si>
  <si>
    <t>698 E Alder Pl</t>
  </si>
  <si>
    <t>5413619113</t>
  </si>
  <si>
    <t>RF524105</t>
  </si>
  <si>
    <t>6-23673</t>
  </si>
  <si>
    <t>Topsy Turvy Daycare</t>
  </si>
  <si>
    <t xml:space="preserve"> Peyton</t>
  </si>
  <si>
    <t>Sand</t>
  </si>
  <si>
    <t>3471 Baywood St</t>
  </si>
  <si>
    <t>5415569741</t>
  </si>
  <si>
    <t>CF502552</t>
  </si>
  <si>
    <t>6-23695</t>
  </si>
  <si>
    <t xml:space="preserve"> Jeniffer</t>
  </si>
  <si>
    <t>Ortiz</t>
  </si>
  <si>
    <t>37058 Row River Road</t>
  </si>
  <si>
    <t>6-23699</t>
  </si>
  <si>
    <t>Miss Ann's Kiddie Korner Nursery</t>
  </si>
  <si>
    <t>Holloway</t>
  </si>
  <si>
    <t>457 4th Ave</t>
  </si>
  <si>
    <t>CF501759</t>
  </si>
  <si>
    <t>6-23700</t>
  </si>
  <si>
    <t>Myrtle Creek Elementary School - Preschool</t>
  </si>
  <si>
    <t>5418633168</t>
  </si>
  <si>
    <t>CC503341</t>
  </si>
  <si>
    <t>6-23702</t>
  </si>
  <si>
    <t>North Douglas School District - Preschool Program</t>
  </si>
  <si>
    <t>100 N School St</t>
  </si>
  <si>
    <t>5418362213</t>
  </si>
  <si>
    <t>CC503355</t>
  </si>
  <si>
    <t>6-23703</t>
  </si>
  <si>
    <t>Playful Pipsqueaks Preschool</t>
  </si>
  <si>
    <t>522 Grandview St</t>
  </si>
  <si>
    <t>Glide</t>
  </si>
  <si>
    <t>97443</t>
  </si>
  <si>
    <t>5416709957</t>
  </si>
  <si>
    <t>PS600972</t>
  </si>
  <si>
    <t>6-23704</t>
  </si>
  <si>
    <t>Hummingbird Schoolhouse</t>
  </si>
  <si>
    <t>924 Charter Oaks Dr</t>
  </si>
  <si>
    <t>5418174723</t>
  </si>
  <si>
    <t>PS600945</t>
  </si>
  <si>
    <t>6-23705</t>
  </si>
  <si>
    <t>Umpqua Edventure Academy</t>
  </si>
  <si>
    <t>23 Royal Oaks Dr</t>
  </si>
  <si>
    <t>5416800559</t>
  </si>
  <si>
    <t>PS600960</t>
  </si>
  <si>
    <t>6-23706</t>
  </si>
  <si>
    <t>Yoncalla School District Preschool</t>
  </si>
  <si>
    <t>401 1st St</t>
  </si>
  <si>
    <t>5418492158</t>
  </si>
  <si>
    <t>CC503311</t>
  </si>
  <si>
    <t>6-23725</t>
  </si>
  <si>
    <t>Hopscotch Lollipop Daycare</t>
  </si>
  <si>
    <t xml:space="preserve"> Catrina</t>
  </si>
  <si>
    <t>3389 Kevington Ave</t>
  </si>
  <si>
    <t>5415257878</t>
  </si>
  <si>
    <t>RF518335</t>
  </si>
  <si>
    <t>6-23729</t>
  </si>
  <si>
    <t>Eugene Family YMCA- Howard Elementary</t>
  </si>
  <si>
    <t>5415201806</t>
  </si>
  <si>
    <t>CC503277</t>
  </si>
  <si>
    <t>6-23730</t>
  </si>
  <si>
    <t>Family Relief Nursery Creswell</t>
  </si>
  <si>
    <t>998 A St</t>
  </si>
  <si>
    <t>97426-9633</t>
  </si>
  <si>
    <t>CC503271</t>
  </si>
  <si>
    <t>6-23731</t>
  </si>
  <si>
    <t>Head Start of Lane County - Charlemagne</t>
  </si>
  <si>
    <t>5416005221</t>
  </si>
  <si>
    <t>CC503335</t>
  </si>
  <si>
    <t>6-23732</t>
  </si>
  <si>
    <t>The Mother Tree</t>
  </si>
  <si>
    <t xml:space="preserve"> Ana Carolina</t>
  </si>
  <si>
    <t>1980 Pierce St</t>
  </si>
  <si>
    <t>5413028201</t>
  </si>
  <si>
    <t>CF502818</t>
  </si>
  <si>
    <t>6-23733</t>
  </si>
  <si>
    <t>Madison Preschool Promise Middle School</t>
  </si>
  <si>
    <t>875 Wilkes Dr</t>
  </si>
  <si>
    <t>5417904331</t>
  </si>
  <si>
    <t>CC503330</t>
  </si>
  <si>
    <t>6-23734</t>
  </si>
  <si>
    <t>Maple Elementary Promise Preschool</t>
  </si>
  <si>
    <t>2109 J St</t>
  </si>
  <si>
    <t>5417446395</t>
  </si>
  <si>
    <t>CC503308</t>
  </si>
  <si>
    <t>6-23735</t>
  </si>
  <si>
    <t xml:space="preserve"> Eleanor</t>
  </si>
  <si>
    <t>Longworth</t>
  </si>
  <si>
    <t>1132 Lisa Way</t>
  </si>
  <si>
    <t>5416802322</t>
  </si>
  <si>
    <t>RF523584</t>
  </si>
  <si>
    <t>6-23756</t>
  </si>
  <si>
    <t>2572 Parkway Ave</t>
  </si>
  <si>
    <t>5415301160</t>
  </si>
  <si>
    <t>RF524200</t>
  </si>
  <si>
    <t>6-23757</t>
  </si>
  <si>
    <t>Becky's Daycare</t>
  </si>
  <si>
    <t>211 Branton St</t>
  </si>
  <si>
    <t>5416716610</t>
  </si>
  <si>
    <t>RF523898</t>
  </si>
  <si>
    <t>6-23758</t>
  </si>
  <si>
    <t>Brockway Elementary Preschool</t>
  </si>
  <si>
    <t>2520 Brockway Rd</t>
  </si>
  <si>
    <t>5416793037</t>
  </si>
  <si>
    <t>CC503367</t>
  </si>
  <si>
    <t>6-23778</t>
  </si>
  <si>
    <t>Madrone Montessori</t>
  </si>
  <si>
    <t xml:space="preserve"> Aurora</t>
  </si>
  <si>
    <t>Mauri</t>
  </si>
  <si>
    <t>730 E 36th Pl</t>
  </si>
  <si>
    <t>9492576160</t>
  </si>
  <si>
    <t>CF502223</t>
  </si>
  <si>
    <t>6-23784</t>
  </si>
  <si>
    <t>Elkton Preschool</t>
  </si>
  <si>
    <t>15850 State Highway 38</t>
  </si>
  <si>
    <t>Elkton</t>
  </si>
  <si>
    <t>97436</t>
  </si>
  <si>
    <t>5415842106</t>
  </si>
  <si>
    <t>CC503374</t>
  </si>
  <si>
    <t>6-23786</t>
  </si>
  <si>
    <t>Hartsell</t>
  </si>
  <si>
    <t>37303 Wallace Creek Road</t>
  </si>
  <si>
    <t>5415159957</t>
  </si>
  <si>
    <t>6-23787</t>
  </si>
  <si>
    <t>The Pink House Daycare</t>
  </si>
  <si>
    <t>Noble</t>
  </si>
  <si>
    <t>1745 T Street</t>
  </si>
  <si>
    <t>2035509440</t>
  </si>
  <si>
    <t>6-23798</t>
  </si>
  <si>
    <t>Ruiz Medina</t>
  </si>
  <si>
    <t>555 N Danebo Avenue</t>
  </si>
  <si>
    <t>Space 133</t>
  </si>
  <si>
    <t>5413379377</t>
  </si>
  <si>
    <t>6-23833</t>
  </si>
  <si>
    <t>Neverland Nursery School &amp; Prekindergarten LLC</t>
  </si>
  <si>
    <t>5005 Main St</t>
  </si>
  <si>
    <t>5413936706</t>
  </si>
  <si>
    <t>CC503408</t>
  </si>
  <si>
    <t>6-23842</t>
  </si>
  <si>
    <t>Dancing Bears</t>
  </si>
  <si>
    <t>Donnelly</t>
  </si>
  <si>
    <t>391 Carroll St</t>
  </si>
  <si>
    <t>5414301466</t>
  </si>
  <si>
    <t>RF531850</t>
  </si>
  <si>
    <t>6-23886</t>
  </si>
  <si>
    <t xml:space="preserve"> Bridgette</t>
  </si>
  <si>
    <t>Malone</t>
  </si>
  <si>
    <t>1011 NE Rifle Range St</t>
  </si>
  <si>
    <t>5414301624</t>
  </si>
  <si>
    <t>RF532033</t>
  </si>
  <si>
    <t>6-23891</t>
  </si>
  <si>
    <t>McKiddy</t>
  </si>
  <si>
    <t>1054 NW Highland Street</t>
  </si>
  <si>
    <t>5416439366</t>
  </si>
  <si>
    <t>6-23902</t>
  </si>
  <si>
    <t>McAdoo</t>
  </si>
  <si>
    <t>PO Box 2948</t>
  </si>
  <si>
    <t>5419916887</t>
  </si>
  <si>
    <t>6-23904</t>
  </si>
  <si>
    <t>6-23905</t>
  </si>
  <si>
    <t xml:space="preserve"> Leonard</t>
  </si>
  <si>
    <t>Bates</t>
  </si>
  <si>
    <t>4175 BlueBelle Way</t>
  </si>
  <si>
    <t>5412067333</t>
  </si>
  <si>
    <t>6-23906</t>
  </si>
  <si>
    <t>Little Sprouts Early Learning &amp; Child Care</t>
  </si>
  <si>
    <t>1250 W 28th Ave</t>
  </si>
  <si>
    <t>5416836239</t>
  </si>
  <si>
    <t>CC503422</t>
  </si>
  <si>
    <t>6-23922</t>
  </si>
  <si>
    <t>Zavala</t>
  </si>
  <si>
    <t>2800 Fiesta Drive</t>
  </si>
  <si>
    <t>5415433660</t>
  </si>
  <si>
    <t>6-23964</t>
  </si>
  <si>
    <t>Miss Kris' Daycare</t>
  </si>
  <si>
    <t>3150 Cindy St</t>
  </si>
  <si>
    <t>97404-1618</t>
  </si>
  <si>
    <t>6024024270</t>
  </si>
  <si>
    <t>CF503016</t>
  </si>
  <si>
    <t>6-23969</t>
  </si>
  <si>
    <t>Porria</t>
  </si>
  <si>
    <t>6312 A St</t>
  </si>
  <si>
    <t>5415568936</t>
  </si>
  <si>
    <t>RF532130</t>
  </si>
  <si>
    <t>6-24003</t>
  </si>
  <si>
    <t>Aurora Mellin</t>
  </si>
  <si>
    <t>Mellin</t>
  </si>
  <si>
    <t>643 61st St</t>
  </si>
  <si>
    <t>5419134386</t>
  </si>
  <si>
    <t>CF502998</t>
  </si>
  <si>
    <t>6-24024</t>
  </si>
  <si>
    <t>La Escuelita ABC</t>
  </si>
  <si>
    <t xml:space="preserve"> Belinda</t>
  </si>
  <si>
    <t>2011 Crescent Ave</t>
  </si>
  <si>
    <t>CF502953</t>
  </si>
  <si>
    <t>6-24026</t>
  </si>
  <si>
    <t>La Escuelita Spanish Immersion Child Care LLC</t>
  </si>
  <si>
    <t xml:space="preserve"> Belia</t>
  </si>
  <si>
    <t>2057 Crescent Ave</t>
  </si>
  <si>
    <t>CF502914</t>
  </si>
  <si>
    <t>6-24051</t>
  </si>
  <si>
    <t>Mueller</t>
  </si>
  <si>
    <t>87637 Woodmere W</t>
  </si>
  <si>
    <t>5304145076</t>
  </si>
  <si>
    <t>RF532189</t>
  </si>
  <si>
    <t>6-24067</t>
  </si>
  <si>
    <t>Zora Montessori</t>
  </si>
  <si>
    <t>1116 Echo Hollow Rd</t>
  </si>
  <si>
    <t>5412950603</t>
  </si>
  <si>
    <t>CC503495</t>
  </si>
  <si>
    <t>6-24156</t>
  </si>
  <si>
    <t>Sutherlin Schools Public Preschool</t>
  </si>
  <si>
    <t>323 NE 3rd St</t>
  </si>
  <si>
    <t>5414592912</t>
  </si>
  <si>
    <t>CC503304</t>
  </si>
  <si>
    <t>6-24198</t>
  </si>
  <si>
    <t>Blessed Beginnings Childcare</t>
  </si>
  <si>
    <t xml:space="preserve"> Salina</t>
  </si>
  <si>
    <t>Lee</t>
  </si>
  <si>
    <t>1040 W 18th Ave</t>
  </si>
  <si>
    <t>5417997763</t>
  </si>
  <si>
    <t>CF502908</t>
  </si>
  <si>
    <t>6-24215</t>
  </si>
  <si>
    <t>Central Little School</t>
  </si>
  <si>
    <t>87980 Territorial Rd</t>
  </si>
  <si>
    <t>5419351124</t>
  </si>
  <si>
    <t>CC503477</t>
  </si>
  <si>
    <t>6-24217</t>
  </si>
  <si>
    <t>Curious Kids Child Care</t>
  </si>
  <si>
    <t xml:space="preserve"> Nicki</t>
  </si>
  <si>
    <t>Hoskins</t>
  </si>
  <si>
    <t>669 71st St</t>
  </si>
  <si>
    <t>5416541321</t>
  </si>
  <si>
    <t>RF523306</t>
  </si>
  <si>
    <t>6-24227</t>
  </si>
  <si>
    <t>ECO Kids Village</t>
  </si>
  <si>
    <t xml:space="preserve"> Starlight</t>
  </si>
  <si>
    <t>Alvis</t>
  </si>
  <si>
    <t>600 E 39th PL</t>
  </si>
  <si>
    <t>5417805240</t>
  </si>
  <si>
    <t>CF503006</t>
  </si>
  <si>
    <t>6-24236</t>
  </si>
  <si>
    <t>Eugene Family YMCA River Road-El Camino del Rio Elementary</t>
  </si>
  <si>
    <t>120 W Hilliard LN</t>
  </si>
  <si>
    <t>5412144955</t>
  </si>
  <si>
    <t>CC503447</t>
  </si>
  <si>
    <t>6-24268</t>
  </si>
  <si>
    <t>Jessica's Childcare</t>
  </si>
  <si>
    <t>Massengill</t>
  </si>
  <si>
    <t>5379 D St</t>
  </si>
  <si>
    <t>5416531468</t>
  </si>
  <si>
    <t>RF532044</t>
  </si>
  <si>
    <t>6-24300</t>
  </si>
  <si>
    <t>Kaleidoscope Child Development Center</t>
  </si>
  <si>
    <t>Huggins</t>
  </si>
  <si>
    <t>1269 Lincoln St</t>
  </si>
  <si>
    <t>97401-3418</t>
  </si>
  <si>
    <t>5418520242</t>
  </si>
  <si>
    <t>CF503009</t>
  </si>
  <si>
    <t>6-24309</t>
  </si>
  <si>
    <t>Learn Along Daycare LLC</t>
  </si>
  <si>
    <t>Ellingson</t>
  </si>
  <si>
    <t>3858 Lancaster DR</t>
  </si>
  <si>
    <t>5418684595</t>
  </si>
  <si>
    <t>RF532265</t>
  </si>
  <si>
    <t>6-24317</t>
  </si>
  <si>
    <t>Little Tree Preschool LLC</t>
  </si>
  <si>
    <t xml:space="preserve"> Beth</t>
  </si>
  <si>
    <t>Paull</t>
  </si>
  <si>
    <t>1370 Golden Ave</t>
  </si>
  <si>
    <t>5416364956</t>
  </si>
  <si>
    <t>RF523949</t>
  </si>
  <si>
    <t>6-24346</t>
  </si>
  <si>
    <t>Edison Elementary School/Treetop Academics</t>
  </si>
  <si>
    <t>1328 E 22nd Ave</t>
  </si>
  <si>
    <t>5417908900</t>
  </si>
  <si>
    <t>CC503135</t>
  </si>
  <si>
    <t>6-24349</t>
  </si>
  <si>
    <t>Head Start of Lane County - Lowell</t>
  </si>
  <si>
    <t>65 S Pioneer St</t>
  </si>
  <si>
    <t>97452-9721</t>
  </si>
  <si>
    <t>5417472425</t>
  </si>
  <si>
    <t>CC503496</t>
  </si>
  <si>
    <t>6-24352</t>
  </si>
  <si>
    <t>1510 Goodpasture Island Rd</t>
  </si>
  <si>
    <t>5418521452</t>
  </si>
  <si>
    <t>RF532783</t>
  </si>
  <si>
    <t>6-24353</t>
  </si>
  <si>
    <t>Head Start of Lane County - Central</t>
  </si>
  <si>
    <t>221 B St</t>
  </si>
  <si>
    <t>97477-4522</t>
  </si>
  <si>
    <t>CC503503</t>
  </si>
  <si>
    <t>6-24355</t>
  </si>
  <si>
    <t>Blancas</t>
  </si>
  <si>
    <t>1096 Tyson Ln</t>
  </si>
  <si>
    <t>3603341284</t>
  </si>
  <si>
    <t>RF532718</t>
  </si>
  <si>
    <t>6-24356</t>
  </si>
  <si>
    <t>Walton</t>
  </si>
  <si>
    <t>2751 Whitworth Ln</t>
  </si>
  <si>
    <t>5413371418</t>
  </si>
  <si>
    <t>RF532441</t>
  </si>
  <si>
    <t>6-24358</t>
  </si>
  <si>
    <t>Maria's Daycare</t>
  </si>
  <si>
    <t>Farias-Acevedo</t>
  </si>
  <si>
    <t>4205 Donald St</t>
  </si>
  <si>
    <t>5415433566</t>
  </si>
  <si>
    <t>RF532129</t>
  </si>
  <si>
    <t>6-24359</t>
  </si>
  <si>
    <t xml:space="preserve"> Chalice</t>
  </si>
  <si>
    <t>Carkhuff</t>
  </si>
  <si>
    <t>2060 18th St</t>
  </si>
  <si>
    <t>5419611068</t>
  </si>
  <si>
    <t>RF532253</t>
  </si>
  <si>
    <t>6-24361</t>
  </si>
  <si>
    <t>Miss Shannon's Child Care/Preschool</t>
  </si>
  <si>
    <t>Jordan</t>
  </si>
  <si>
    <t>909 Chateau Meadows Dr</t>
  </si>
  <si>
    <t>5418703044</t>
  </si>
  <si>
    <t>CF502888</t>
  </si>
  <si>
    <t>6-24362</t>
  </si>
  <si>
    <t xml:space="preserve"> Guadalupe</t>
  </si>
  <si>
    <t>Olivares Sanchez</t>
  </si>
  <si>
    <t>4117 London CT</t>
  </si>
  <si>
    <t>5418521194</t>
  </si>
  <si>
    <t>RF532225</t>
  </si>
  <si>
    <t>6-24369</t>
  </si>
  <si>
    <t>North Early Head Start</t>
  </si>
  <si>
    <t>200 Silver Ln</t>
  </si>
  <si>
    <t>5417904548</t>
  </si>
  <si>
    <t>CC503319</t>
  </si>
  <si>
    <t>6-24372</t>
  </si>
  <si>
    <t>Rising Star Early Learning Center</t>
  </si>
  <si>
    <t>Silberstein</t>
  </si>
  <si>
    <t>1876 Calistoga Ct</t>
  </si>
  <si>
    <t>5415134810</t>
  </si>
  <si>
    <t>RF532242</t>
  </si>
  <si>
    <t>6-24379</t>
  </si>
  <si>
    <t>Sol's Garden</t>
  </si>
  <si>
    <t xml:space="preserve"> Timber</t>
  </si>
  <si>
    <t>Ogden</t>
  </si>
  <si>
    <t>23 Crest Dr</t>
  </si>
  <si>
    <t>5416607514</t>
  </si>
  <si>
    <t>CF503003</t>
  </si>
  <si>
    <t>6-24381</t>
  </si>
  <si>
    <t>Sprouts Child Care Center LLC</t>
  </si>
  <si>
    <t>1685 W 13th Ave</t>
  </si>
  <si>
    <t>5416006186</t>
  </si>
  <si>
    <t>CC503409</t>
  </si>
  <si>
    <t>6-24384</t>
  </si>
  <si>
    <t>Sweet Cheeks Childcare II</t>
  </si>
  <si>
    <t>88131 Territoral Hwy</t>
  </si>
  <si>
    <t>5413572878</t>
  </si>
  <si>
    <t>CC503429</t>
  </si>
  <si>
    <t>6-24388</t>
  </si>
  <si>
    <t>The Farm Daycare</t>
  </si>
  <si>
    <t>Lusby</t>
  </si>
  <si>
    <t>5057 Jasper Rd</t>
  </si>
  <si>
    <t>5415545403</t>
  </si>
  <si>
    <t>RF532190</t>
  </si>
  <si>
    <t>6-24391</t>
  </si>
  <si>
    <t>1902 Harvey Rd</t>
  </si>
  <si>
    <t>5419132755</t>
  </si>
  <si>
    <t>RF516955</t>
  </si>
  <si>
    <t>6-24421</t>
  </si>
  <si>
    <t xml:space="preserve"> Irma</t>
  </si>
  <si>
    <t>Ruiz</t>
  </si>
  <si>
    <t>565 Harlow Rd Apt 7</t>
  </si>
  <si>
    <t>5418702948</t>
  </si>
  <si>
    <t>RF523709</t>
  </si>
  <si>
    <t>6-24423</t>
  </si>
  <si>
    <t xml:space="preserve"> Rosamaria</t>
  </si>
  <si>
    <t>Riggs</t>
  </si>
  <si>
    <t>110 W N St</t>
  </si>
  <si>
    <t>5415054364</t>
  </si>
  <si>
    <t>RF523796</t>
  </si>
  <si>
    <t>6-24424</t>
  </si>
  <si>
    <t>Kinman</t>
  </si>
  <si>
    <t>82265 Rattlesnake Rd</t>
  </si>
  <si>
    <t>5419158638</t>
  </si>
  <si>
    <t>RF523863</t>
  </si>
  <si>
    <t>6-24426</t>
  </si>
  <si>
    <t xml:space="preserve"> Marie</t>
  </si>
  <si>
    <t>Kelley</t>
  </si>
  <si>
    <t>1840 Manihi Dr</t>
  </si>
  <si>
    <t>5419153591</t>
  </si>
  <si>
    <t>RF524251</t>
  </si>
  <si>
    <t>6-24455</t>
  </si>
  <si>
    <t>Head Start of Lane County - El Camino del Rio</t>
  </si>
  <si>
    <t>120 W Hilliard Ln</t>
  </si>
  <si>
    <t>97404-3013</t>
  </si>
  <si>
    <t>5416367251</t>
  </si>
  <si>
    <t>CC503497</t>
  </si>
  <si>
    <t>6-24489</t>
  </si>
  <si>
    <t xml:space="preserve"> Samantha</t>
  </si>
  <si>
    <t>557 Oakdale Avenue</t>
  </si>
  <si>
    <t>4582059822</t>
  </si>
  <si>
    <t>6-24501</t>
  </si>
  <si>
    <t>1725 N 5th Street</t>
  </si>
  <si>
    <t>Apartment 19</t>
  </si>
  <si>
    <t>5413371866</t>
  </si>
  <si>
    <t>6-24511</t>
  </si>
  <si>
    <t>The Pineapple By The Sea Child Care</t>
  </si>
  <si>
    <t>618 Myeena Lp</t>
  </si>
  <si>
    <t>5419913592</t>
  </si>
  <si>
    <t>6-24562</t>
  </si>
  <si>
    <t xml:space="preserve"> Mariah</t>
  </si>
  <si>
    <t>Hilburn</t>
  </si>
  <si>
    <t>5235 Lance St</t>
  </si>
  <si>
    <t>5416438830</t>
  </si>
  <si>
    <t>6-261</t>
  </si>
  <si>
    <t>Cuddle Time Daycare</t>
  </si>
  <si>
    <t xml:space="preserve"> Estella</t>
  </si>
  <si>
    <t>Phearson</t>
  </si>
  <si>
    <t>1021 Kalmia St</t>
  </si>
  <si>
    <t>5419983566</t>
  </si>
  <si>
    <t>RF023300</t>
  </si>
  <si>
    <t>6-308</t>
  </si>
  <si>
    <t>McCloud</t>
  </si>
  <si>
    <t>3343 Walton Ln</t>
  </si>
  <si>
    <t>5416837247</t>
  </si>
  <si>
    <t>RF032423</t>
  </si>
  <si>
    <t>6-341</t>
  </si>
  <si>
    <t>Children Under The Rainbow</t>
  </si>
  <si>
    <t>Rabe</t>
  </si>
  <si>
    <t>1211 Calvin St</t>
  </si>
  <si>
    <t>5415173099</t>
  </si>
  <si>
    <t>RF054090</t>
  </si>
  <si>
    <t>6-344</t>
  </si>
  <si>
    <t>Laura's Day Care</t>
  </si>
  <si>
    <t>Loza</t>
  </si>
  <si>
    <t>3797 Century Dr</t>
  </si>
  <si>
    <t>5415565489</t>
  </si>
  <si>
    <t>RF057941</t>
  </si>
  <si>
    <t>6-432</t>
  </si>
  <si>
    <t>Way to Grow Family Daycare</t>
  </si>
  <si>
    <t xml:space="preserve"> Coreena</t>
  </si>
  <si>
    <t>Crawford</t>
  </si>
  <si>
    <t>211 NE Jorgen ST</t>
  </si>
  <si>
    <t>5416711411</t>
  </si>
  <si>
    <t>RF523933</t>
  </si>
  <si>
    <t>6-481</t>
  </si>
  <si>
    <t>Spears</t>
  </si>
  <si>
    <t>270 Taft Dr</t>
  </si>
  <si>
    <t>97470-5224</t>
  </si>
  <si>
    <t>5415370488</t>
  </si>
  <si>
    <t>RF523975</t>
  </si>
  <si>
    <t>6-520</t>
  </si>
  <si>
    <t>Brooke's Neighborhood Daycare</t>
  </si>
  <si>
    <t xml:space="preserve"> Brooke</t>
  </si>
  <si>
    <t>1510 Eyrie Ln</t>
  </si>
  <si>
    <t>5415170502</t>
  </si>
  <si>
    <t>RF518366</t>
  </si>
  <si>
    <t>6-678</t>
  </si>
  <si>
    <t>Maranda's PreK Ready Daycare</t>
  </si>
  <si>
    <t xml:space="preserve"> Maranda</t>
  </si>
  <si>
    <t>6-836</t>
  </si>
  <si>
    <t>Jen's Family Daycare</t>
  </si>
  <si>
    <t>1163 Ginger Ave</t>
  </si>
  <si>
    <t>5416899831</t>
  </si>
  <si>
    <t>RF055335</t>
  </si>
  <si>
    <t>6-869</t>
  </si>
  <si>
    <t>Growing Wonders Child Care</t>
  </si>
  <si>
    <t>Kietzke</t>
  </si>
  <si>
    <t>607 7th St</t>
  </si>
  <si>
    <t>5412280642</t>
  </si>
  <si>
    <t>RF521006</t>
  </si>
  <si>
    <t>6-874</t>
  </si>
  <si>
    <t>Courtney's Daycare</t>
  </si>
  <si>
    <t>560 NW 1st St</t>
  </si>
  <si>
    <t>Canyonville</t>
  </si>
  <si>
    <t>97417</t>
  </si>
  <si>
    <t>5416430741</t>
  </si>
  <si>
    <t>RF523189</t>
  </si>
  <si>
    <t>Teacher Annie's Early Learning Preschool</t>
  </si>
  <si>
    <t>2255 Laurelhurst DR</t>
  </si>
  <si>
    <t>5415545076</t>
  </si>
  <si>
    <t>PS600920</t>
  </si>
  <si>
    <t xml:space="preserve"> Marlis</t>
  </si>
  <si>
    <t>Moats</t>
  </si>
  <si>
    <t>2855 Echo LN</t>
  </si>
  <si>
    <t>5419546057</t>
  </si>
  <si>
    <t>RF532970</t>
  </si>
  <si>
    <t>Wyne</t>
  </si>
  <si>
    <t>3283 Stoney Ridge Rd</t>
  </si>
  <si>
    <t>5414096358</t>
  </si>
  <si>
    <t>RF532587</t>
  </si>
  <si>
    <t xml:space="preserve"> Sheyden</t>
  </si>
  <si>
    <t>Boodt</t>
  </si>
  <si>
    <t>142 Stonewood Ct</t>
  </si>
  <si>
    <t>5414301501</t>
  </si>
  <si>
    <t>RF532988</t>
  </si>
  <si>
    <t xml:space="preserve"> Terry</t>
  </si>
  <si>
    <t>Mason</t>
  </si>
  <si>
    <t>2698 Garson Ln</t>
  </si>
  <si>
    <t>5412855150</t>
  </si>
  <si>
    <t>RF520346</t>
  </si>
  <si>
    <t>Little Big Hearts Daycare</t>
  </si>
  <si>
    <t>Kasper</t>
  </si>
  <si>
    <t>2424 E Whiteaker Ave</t>
  </si>
  <si>
    <t>97424-1716</t>
  </si>
  <si>
    <t>5415568925</t>
  </si>
  <si>
    <t>RF532939</t>
  </si>
  <si>
    <t xml:space="preserve"> Lila</t>
  </si>
  <si>
    <t>Brannon</t>
  </si>
  <si>
    <t>655 Division St</t>
  </si>
  <si>
    <t>5416439960</t>
  </si>
  <si>
    <t>RF010425</t>
  </si>
  <si>
    <t>Little Country Day Care</t>
  </si>
  <si>
    <t>35652 Highway 58</t>
  </si>
  <si>
    <t>97455-9644</t>
  </si>
  <si>
    <t>5415200789</t>
  </si>
  <si>
    <t>RF533172</t>
  </si>
  <si>
    <t xml:space="preserve"> Kitrina</t>
  </si>
  <si>
    <t>Wood-McCord</t>
  </si>
  <si>
    <t>2048 10th St</t>
  </si>
  <si>
    <t>5416533542</t>
  </si>
  <si>
    <t>RF533329</t>
  </si>
  <si>
    <t>Wildflower Child Care</t>
  </si>
  <si>
    <t xml:space="preserve"> Rionna</t>
  </si>
  <si>
    <t>Ruley</t>
  </si>
  <si>
    <t>239 Wecks Rd</t>
  </si>
  <si>
    <t>5417846843</t>
  </si>
  <si>
    <t>CF501767</t>
  </si>
  <si>
    <t>Little V I P Daycare &amp; Private School, LLC</t>
  </si>
  <si>
    <t xml:space="preserve"> Manilay</t>
  </si>
  <si>
    <t>Stender</t>
  </si>
  <si>
    <t>29404 Clear Lake Rd</t>
  </si>
  <si>
    <t>5416883816</t>
  </si>
  <si>
    <t>CF501018</t>
  </si>
  <si>
    <t>Blessings Manor</t>
  </si>
  <si>
    <t>1117 W 11th Ave</t>
  </si>
  <si>
    <t>97402-4869</t>
  </si>
  <si>
    <t>5415057281</t>
  </si>
  <si>
    <t>CF503086</t>
  </si>
  <si>
    <t>Emerald Christian Academy</t>
  </si>
  <si>
    <t>35582 Zephyr Way</t>
  </si>
  <si>
    <t>5417461708</t>
  </si>
  <si>
    <t>PS600897</t>
  </si>
  <si>
    <t>Maxwell Rd Preschool</t>
  </si>
  <si>
    <t>440 Maxwell Rd</t>
  </si>
  <si>
    <t>5412212661</t>
  </si>
  <si>
    <t>PS600761</t>
  </si>
  <si>
    <t>Academic Achievement Center</t>
  </si>
  <si>
    <t>435 Lincoln St</t>
  </si>
  <si>
    <t>5416544999</t>
  </si>
  <si>
    <t>SA601055</t>
  </si>
  <si>
    <t>Wildflower Montessori School</t>
  </si>
  <si>
    <t>3120 HWY 101</t>
  </si>
  <si>
    <t>5419912224</t>
  </si>
  <si>
    <t>PS600977</t>
  </si>
  <si>
    <t>Head Start of Lane County - Danebo</t>
  </si>
  <si>
    <t>97402-1431</t>
  </si>
  <si>
    <t>5414616444</t>
  </si>
  <si>
    <t>CC503498</t>
  </si>
  <si>
    <t>Children's Corner Montessori School</t>
  </si>
  <si>
    <t>1250 Nyssa St</t>
  </si>
  <si>
    <t>5419988880</t>
  </si>
  <si>
    <t>PS600367</t>
  </si>
  <si>
    <t>Fidgets 2 Widgets</t>
  </si>
  <si>
    <t>1142 Willagillespie Rd Ste 7</t>
  </si>
  <si>
    <t>5413428290</t>
  </si>
  <si>
    <t>SA601052</t>
  </si>
  <si>
    <t>Eugene's Parent Child Preschool</t>
  </si>
  <si>
    <t>1376 Olive St</t>
  </si>
  <si>
    <t>5419845531</t>
  </si>
  <si>
    <t>PS600031</t>
  </si>
  <si>
    <t>Creswell Clubhouse</t>
  </si>
  <si>
    <t>996 A ST</t>
  </si>
  <si>
    <t>SA601053</t>
  </si>
  <si>
    <t>8-2165</t>
  </si>
  <si>
    <t>Bea's Day Care</t>
  </si>
  <si>
    <t>Vinyard</t>
  </si>
  <si>
    <t>473 Madison St</t>
  </si>
  <si>
    <t>Coos Bay</t>
  </si>
  <si>
    <t>97420</t>
  </si>
  <si>
    <t>5418883421</t>
  </si>
  <si>
    <t>Coos</t>
  </si>
  <si>
    <t>RF026240</t>
  </si>
  <si>
    <t>8-2395</t>
  </si>
  <si>
    <t>South Coast Head Start-North Bend</t>
  </si>
  <si>
    <t>2710 Oak St</t>
  </si>
  <si>
    <t>North Bend</t>
  </si>
  <si>
    <t>97459</t>
  </si>
  <si>
    <t>5417561821</t>
  </si>
  <si>
    <t>CC052286</t>
  </si>
  <si>
    <t>8-2623</t>
  </si>
  <si>
    <t>Tiffany's Daycare</t>
  </si>
  <si>
    <t>448 S Cammann St</t>
  </si>
  <si>
    <t>5414048180</t>
  </si>
  <si>
    <t>RF054029</t>
  </si>
  <si>
    <t>8-2685</t>
  </si>
  <si>
    <t>Daily</t>
  </si>
  <si>
    <t>1617 Arthur St</t>
  </si>
  <si>
    <t>5412179596</t>
  </si>
  <si>
    <t>RF057603</t>
  </si>
  <si>
    <t>8-2928</t>
  </si>
  <si>
    <t xml:space="preserve"> Duana</t>
  </si>
  <si>
    <t>Clemons</t>
  </si>
  <si>
    <t>1109 W 9th St</t>
  </si>
  <si>
    <t>Coquille</t>
  </si>
  <si>
    <t>97423</t>
  </si>
  <si>
    <t>5413966325</t>
  </si>
  <si>
    <t>RF021942</t>
  </si>
  <si>
    <t>8-3122</t>
  </si>
  <si>
    <t>1820 Kincheloe Ln</t>
  </si>
  <si>
    <t>Myrtle Point</t>
  </si>
  <si>
    <t>97458</t>
  </si>
  <si>
    <t>5415723047</t>
  </si>
  <si>
    <t>RF035994</t>
  </si>
  <si>
    <t>8-3348</t>
  </si>
  <si>
    <t>Wilderland School</t>
  </si>
  <si>
    <t>94270 First St</t>
  </si>
  <si>
    <t>Langlois</t>
  </si>
  <si>
    <t>97450</t>
  </si>
  <si>
    <t>5413482414</t>
  </si>
  <si>
    <t>Curry</t>
  </si>
  <si>
    <t>CC501828</t>
  </si>
  <si>
    <t>8-4124</t>
  </si>
  <si>
    <t>Cartwheels Preschool at Faith Lutheran Church</t>
  </si>
  <si>
    <t>2741 Sherman Avenue</t>
  </si>
  <si>
    <t>5417564035</t>
  </si>
  <si>
    <t>8-4294</t>
  </si>
  <si>
    <t>Wright</t>
  </si>
  <si>
    <t>1190 2nd Street SE</t>
  </si>
  <si>
    <t>Bandon</t>
  </si>
  <si>
    <t>5413474253</t>
  </si>
  <si>
    <t>8-4354</t>
  </si>
  <si>
    <t>Boys &amp; Girls Club of Southwestern Oregon</t>
  </si>
  <si>
    <t>3333 Walnut Ave</t>
  </si>
  <si>
    <t>5412673635</t>
  </si>
  <si>
    <t>SA600721</t>
  </si>
  <si>
    <t>8-4762</t>
  </si>
  <si>
    <t>Christ Lutheran Church and School</t>
  </si>
  <si>
    <t>1835 N 15th St</t>
  </si>
  <si>
    <t>5412673851</t>
  </si>
  <si>
    <t>CC501852</t>
  </si>
  <si>
    <t>8-5717</t>
  </si>
  <si>
    <t xml:space="preserve"> Ma</t>
  </si>
  <si>
    <t>Villalvazo Silva</t>
  </si>
  <si>
    <t>428 Arnold Ln</t>
  </si>
  <si>
    <t>Brookings</t>
  </si>
  <si>
    <t>97415</t>
  </si>
  <si>
    <t>5414697514</t>
  </si>
  <si>
    <t>RF531774</t>
  </si>
  <si>
    <t>8-6085</t>
  </si>
  <si>
    <t>Sherry's Daycare</t>
  </si>
  <si>
    <t>Prosa</t>
  </si>
  <si>
    <t>3720 Brussells St</t>
  </si>
  <si>
    <t>5417562283</t>
  </si>
  <si>
    <t>RF037188</t>
  </si>
  <si>
    <t>8-7810</t>
  </si>
  <si>
    <t>Osorio's Kids</t>
  </si>
  <si>
    <t>Osorio</t>
  </si>
  <si>
    <t>375 N Wasson St</t>
  </si>
  <si>
    <t>5418881738</t>
  </si>
  <si>
    <t>RF517614</t>
  </si>
  <si>
    <t>8-8043</t>
  </si>
  <si>
    <t>1165 NE 3rd St</t>
  </si>
  <si>
    <t>97411</t>
  </si>
  <si>
    <t>5413473788</t>
  </si>
  <si>
    <t>RF018089</t>
  </si>
  <si>
    <t>8-8324</t>
  </si>
  <si>
    <t>Little Wonders Day Care</t>
  </si>
  <si>
    <t>Lemmer</t>
  </si>
  <si>
    <t>830 Seagate Ave</t>
  </si>
  <si>
    <t>5414047785</t>
  </si>
  <si>
    <t>RF522701</t>
  </si>
  <si>
    <t>8-8644</t>
  </si>
  <si>
    <t>Lorrene's Daycare and Preschool</t>
  </si>
  <si>
    <t xml:space="preserve"> Lorrene</t>
  </si>
  <si>
    <t>Latta</t>
  </si>
  <si>
    <t>1375 I St</t>
  </si>
  <si>
    <t>5412675258</t>
  </si>
  <si>
    <t>CF500945</t>
  </si>
  <si>
    <t>8-8938</t>
  </si>
  <si>
    <t>South Coast Head Start - Gold Beach</t>
  </si>
  <si>
    <t>29513 Ellensburg Ave</t>
  </si>
  <si>
    <t>Gold Beach</t>
  </si>
  <si>
    <t>97444</t>
  </si>
  <si>
    <t>5412472700</t>
  </si>
  <si>
    <t>CC503093</t>
  </si>
  <si>
    <t>8-9083</t>
  </si>
  <si>
    <t>Cindy's 8th Street Daycare</t>
  </si>
  <si>
    <t>McCready</t>
  </si>
  <si>
    <t>435 S 8th St</t>
  </si>
  <si>
    <t>5412695206</t>
  </si>
  <si>
    <t>RF054394</t>
  </si>
  <si>
    <t>8-9184</t>
  </si>
  <si>
    <t>Little Heroes Daycare LLC</t>
  </si>
  <si>
    <t>3219 Broadway Ste C</t>
  </si>
  <si>
    <t>5412949873</t>
  </si>
  <si>
    <t>CC502872</t>
  </si>
  <si>
    <t>8-9520</t>
  </si>
  <si>
    <t>Jetherene C Coyle</t>
  </si>
  <si>
    <t xml:space="preserve"> Jetherene</t>
  </si>
  <si>
    <t>Coyle</t>
  </si>
  <si>
    <t>333 Madison St</t>
  </si>
  <si>
    <t>5418884508</t>
  </si>
  <si>
    <t>CF500869</t>
  </si>
  <si>
    <t>8-9673</t>
  </si>
  <si>
    <t>Choices For Children</t>
  </si>
  <si>
    <t>248 Lundeen Ln</t>
  </si>
  <si>
    <t>5414697950</t>
  </si>
  <si>
    <t>CF000433</t>
  </si>
  <si>
    <t>8-9722</t>
  </si>
  <si>
    <t>South Coast Head Start - Port Orford</t>
  </si>
  <si>
    <t>2040 Washington St</t>
  </si>
  <si>
    <t>Port Orford</t>
  </si>
  <si>
    <t>97465</t>
  </si>
  <si>
    <t>5413321243</t>
  </si>
  <si>
    <t>CC503221</t>
  </si>
  <si>
    <t>8-9904</t>
  </si>
  <si>
    <t>Little Critters Family Child Care</t>
  </si>
  <si>
    <t>Webre</t>
  </si>
  <si>
    <t>616 Easy Manor Dr</t>
  </si>
  <si>
    <t>5414691098</t>
  </si>
  <si>
    <t>RF032949</t>
  </si>
  <si>
    <t>8-10344</t>
  </si>
  <si>
    <t>Dery</t>
  </si>
  <si>
    <t>1767 Garfield St</t>
  </si>
  <si>
    <t>5414041683</t>
  </si>
  <si>
    <t>RF036244</t>
  </si>
  <si>
    <t>8-10435</t>
  </si>
  <si>
    <t>Linda's Child Care &amp; Preschool</t>
  </si>
  <si>
    <t>Huntley</t>
  </si>
  <si>
    <t>475 Fink St</t>
  </si>
  <si>
    <t>5412695074</t>
  </si>
  <si>
    <t>CF000297</t>
  </si>
  <si>
    <t>8-11280</t>
  </si>
  <si>
    <t>Amanda's Daycare</t>
  </si>
  <si>
    <t>53692 Beach Loop Rd</t>
  </si>
  <si>
    <t>5413479378</t>
  </si>
  <si>
    <t>RF519461</t>
  </si>
  <si>
    <t>8-11495</t>
  </si>
  <si>
    <t>Paula's Place LLC</t>
  </si>
  <si>
    <t>87994 Auction Barn Ln</t>
  </si>
  <si>
    <t>5413472718</t>
  </si>
  <si>
    <t>RF520620</t>
  </si>
  <si>
    <t>8-11937</t>
  </si>
  <si>
    <t>Gonzalez-Bellows</t>
  </si>
  <si>
    <t>437 Fir St</t>
  </si>
  <si>
    <t>5414121245</t>
  </si>
  <si>
    <t>RF520029</t>
  </si>
  <si>
    <t>8-12313</t>
  </si>
  <si>
    <t>Kingsview Christian</t>
  </si>
  <si>
    <t>1850 Clark Street</t>
  </si>
  <si>
    <t>5417561411</t>
  </si>
  <si>
    <t>8-12648</t>
  </si>
  <si>
    <t>Brookings Harbor Preschool</t>
  </si>
  <si>
    <t>Bishop</t>
  </si>
  <si>
    <t>543 Fern St</t>
  </si>
  <si>
    <t>5416612395</t>
  </si>
  <si>
    <t>CF501994</t>
  </si>
  <si>
    <t>8-12931</t>
  </si>
  <si>
    <t>South Coast Head Start - Charleston</t>
  </si>
  <si>
    <t>63297 Sunrise St</t>
  </si>
  <si>
    <t>5418882222</t>
  </si>
  <si>
    <t>CC502983</t>
  </si>
  <si>
    <t>8-13750</t>
  </si>
  <si>
    <t>Karen's Kare</t>
  </si>
  <si>
    <t>Dempsey</t>
  </si>
  <si>
    <t>2106 King Lane</t>
  </si>
  <si>
    <t>5412608014</t>
  </si>
  <si>
    <t>8-13784</t>
  </si>
  <si>
    <t>South Coast Head Start - Coquille Valley</t>
  </si>
  <si>
    <t>1366 N Gould St</t>
  </si>
  <si>
    <t>5415590183</t>
  </si>
  <si>
    <t>CC503198</t>
  </si>
  <si>
    <t>8-14097</t>
  </si>
  <si>
    <t>Little Miracles Day Care</t>
  </si>
  <si>
    <t xml:space="preserve"> Susin</t>
  </si>
  <si>
    <t>Hull</t>
  </si>
  <si>
    <t>2145 Maine St</t>
  </si>
  <si>
    <t>5412942104</t>
  </si>
  <si>
    <t>RF532989</t>
  </si>
  <si>
    <t>8-15043</t>
  </si>
  <si>
    <t>The Village Day Care</t>
  </si>
  <si>
    <t>1611 Virginia Ave Ste 506</t>
  </si>
  <si>
    <t>5417566250</t>
  </si>
  <si>
    <t>CC001888</t>
  </si>
  <si>
    <t>8-15451</t>
  </si>
  <si>
    <t>Reavis</t>
  </si>
  <si>
    <t>850 Oakway Dr</t>
  </si>
  <si>
    <t>5412670649</t>
  </si>
  <si>
    <t>RF018186</t>
  </si>
  <si>
    <t>8-16057</t>
  </si>
  <si>
    <t>South Coast Head Start - Bandon</t>
  </si>
  <si>
    <t>590 Fillmore Ave SE</t>
  </si>
  <si>
    <t>5413473523</t>
  </si>
  <si>
    <t>CC502982</t>
  </si>
  <si>
    <t>8-16167</t>
  </si>
  <si>
    <t>Melinda S Bowman</t>
  </si>
  <si>
    <t>Bowman</t>
  </si>
  <si>
    <t>51080 Barzee Rd</t>
  </si>
  <si>
    <t>Broadbent</t>
  </si>
  <si>
    <t>97414</t>
  </si>
  <si>
    <t>5415721914</t>
  </si>
  <si>
    <t>CF500921</t>
  </si>
  <si>
    <t>8-1674</t>
  </si>
  <si>
    <t xml:space="preserve"> Kim</t>
  </si>
  <si>
    <t>England</t>
  </si>
  <si>
    <t>56143 Prosper Junction Road</t>
  </si>
  <si>
    <t>5413474433</t>
  </si>
  <si>
    <t>8-17260</t>
  </si>
  <si>
    <t>Marcie's Day Care</t>
  </si>
  <si>
    <t xml:space="preserve"> Marcie</t>
  </si>
  <si>
    <t>Lakey</t>
  </si>
  <si>
    <t>1834 Steelhead St</t>
  </si>
  <si>
    <t>5417562172</t>
  </si>
  <si>
    <t>CF501150</t>
  </si>
  <si>
    <t>8-17386</t>
  </si>
  <si>
    <t>Miss Bev's Daycare</t>
  </si>
  <si>
    <t xml:space="preserve"> Beverly</t>
  </si>
  <si>
    <t>Petitt</t>
  </si>
  <si>
    <t>2043 Oak St</t>
  </si>
  <si>
    <t>5417569062</t>
  </si>
  <si>
    <t>RF519439</t>
  </si>
  <si>
    <t>8-17460</t>
  </si>
  <si>
    <t>South Coast Head Start - Brookings</t>
  </si>
  <si>
    <t>420 Redwood Spur</t>
  </si>
  <si>
    <t>5414696137</t>
  </si>
  <si>
    <t>CC503387</t>
  </si>
  <si>
    <t>8-17496</t>
  </si>
  <si>
    <t>122 Marino Dr</t>
  </si>
  <si>
    <t>5414047303</t>
  </si>
  <si>
    <t>RF522789</t>
  </si>
  <si>
    <t>8-18586</t>
  </si>
  <si>
    <t>Laurie's Day Care</t>
  </si>
  <si>
    <t>Adkins</t>
  </si>
  <si>
    <t>2061 Oak St</t>
  </si>
  <si>
    <t>5412976945</t>
  </si>
  <si>
    <t>RF017078</t>
  </si>
  <si>
    <t>8-18636</t>
  </si>
  <si>
    <t>Candyland PlayCare LLC</t>
  </si>
  <si>
    <t>355 2nd Ave</t>
  </si>
  <si>
    <t>5412675495</t>
  </si>
  <si>
    <t>CC502470</t>
  </si>
  <si>
    <t>8-19077</t>
  </si>
  <si>
    <t>South Coast Head Start - Coos Bay</t>
  </si>
  <si>
    <t>1855 Thomas Ave</t>
  </si>
  <si>
    <t>97420-2976</t>
  </si>
  <si>
    <t>5418883717</t>
  </si>
  <si>
    <t>CC051980</t>
  </si>
  <si>
    <t>8-20029</t>
  </si>
  <si>
    <t>Trujillo</t>
  </si>
  <si>
    <t>590 14th Ave</t>
  </si>
  <si>
    <t>5412690363</t>
  </si>
  <si>
    <t>RF055924</t>
  </si>
  <si>
    <t>8-21048</t>
  </si>
  <si>
    <t>ABC Kids Preschool &amp; Daycare</t>
  </si>
  <si>
    <t>543 Hemlock St</t>
  </si>
  <si>
    <t>5418131221</t>
  </si>
  <si>
    <t>CC502665</t>
  </si>
  <si>
    <t>8-21096</t>
  </si>
  <si>
    <t>It's A Kid's World Preschool/Daycare</t>
  </si>
  <si>
    <t>Ibarra</t>
  </si>
  <si>
    <t>702 Pioneer Rd</t>
  </si>
  <si>
    <t>5416617982</t>
  </si>
  <si>
    <t>CF502266</t>
  </si>
  <si>
    <t>8-21411</t>
  </si>
  <si>
    <t xml:space="preserve"> LaVonne</t>
  </si>
  <si>
    <t>Bullis</t>
  </si>
  <si>
    <t>63447 Capitol Dr</t>
  </si>
  <si>
    <t>5418889106</t>
  </si>
  <si>
    <t>RF523339</t>
  </si>
  <si>
    <t>8-21438</t>
  </si>
  <si>
    <t>Emmanuel Episcopal Preschool</t>
  </si>
  <si>
    <t>400 Highland Ave</t>
  </si>
  <si>
    <t>5412695829</t>
  </si>
  <si>
    <t>CC503475</t>
  </si>
  <si>
    <t>8-21469</t>
  </si>
  <si>
    <t>United Valley Christian Academy</t>
  </si>
  <si>
    <t>1742 N Fir</t>
  </si>
  <si>
    <t>5413966079</t>
  </si>
  <si>
    <t>8-21486</t>
  </si>
  <si>
    <t>Lincoln School of Early Learning</t>
  </si>
  <si>
    <t>1366 N Gould Street</t>
  </si>
  <si>
    <t>5413962811</t>
  </si>
  <si>
    <t>8-21487</t>
  </si>
  <si>
    <t>Rogue River Kindergarten Academy</t>
  </si>
  <si>
    <t>94350 6th St</t>
  </si>
  <si>
    <t>5416986293</t>
  </si>
  <si>
    <t>PS600551</t>
  </si>
  <si>
    <t>8-22030</t>
  </si>
  <si>
    <t>Brookings Harbor Christian Preschool</t>
  </si>
  <si>
    <t>18881 Cornett Road</t>
  </si>
  <si>
    <t>5414696478</t>
  </si>
  <si>
    <t>8-22127</t>
  </si>
  <si>
    <t xml:space="preserve"> Janell</t>
  </si>
  <si>
    <t>Howe</t>
  </si>
  <si>
    <t>98141 W Nelson Drive</t>
  </si>
  <si>
    <t>5416614487</t>
  </si>
  <si>
    <t>8-222</t>
  </si>
  <si>
    <t>Southwestern Community Partnership Family Center</t>
  </si>
  <si>
    <t>2140 Newmark Ave</t>
  </si>
  <si>
    <t>5418887336</t>
  </si>
  <si>
    <t>CC000812</t>
  </si>
  <si>
    <t>8-22691</t>
  </si>
  <si>
    <t>Stephanie's Daycare</t>
  </si>
  <si>
    <t>1994 View St</t>
  </si>
  <si>
    <t>5412906355</t>
  </si>
  <si>
    <t>RF523190</t>
  </si>
  <si>
    <t>8-22709</t>
  </si>
  <si>
    <t>Kidz Club</t>
  </si>
  <si>
    <t>745 Railroad St</t>
  </si>
  <si>
    <t>5418132235</t>
  </si>
  <si>
    <t>CC503105</t>
  </si>
  <si>
    <t>8-22762</t>
  </si>
  <si>
    <t xml:space="preserve"> Krista</t>
  </si>
  <si>
    <t>Pina</t>
  </si>
  <si>
    <t>63538 Sleepy Hollow Road</t>
  </si>
  <si>
    <t>5412609335</t>
  </si>
  <si>
    <t>8-22763</t>
  </si>
  <si>
    <t>South Coast Family Harbor</t>
  </si>
  <si>
    <t>250 Hull ST</t>
  </si>
  <si>
    <t>5419823090</t>
  </si>
  <si>
    <t>CC503522</t>
  </si>
  <si>
    <t>8-22936</t>
  </si>
  <si>
    <t>Happy Tots Family Daycare</t>
  </si>
  <si>
    <t xml:space="preserve"> Antonette</t>
  </si>
  <si>
    <t>Briones-Morelos</t>
  </si>
  <si>
    <t>97938 Klamath Ave</t>
  </si>
  <si>
    <t>97938</t>
  </si>
  <si>
    <t>7079514555</t>
  </si>
  <si>
    <t>RF532471</t>
  </si>
  <si>
    <t>8-23111</t>
  </si>
  <si>
    <t>Bandon Community Preschool</t>
  </si>
  <si>
    <t>Highway 101 &amp; 13th St</t>
  </si>
  <si>
    <t>5412972983</t>
  </si>
  <si>
    <t>PS600825</t>
  </si>
  <si>
    <t>8-23366</t>
  </si>
  <si>
    <t>Home Away from Home Child Care</t>
  </si>
  <si>
    <t>Keller</t>
  </si>
  <si>
    <t>394 W 5th Street</t>
  </si>
  <si>
    <t>5412171275</t>
  </si>
  <si>
    <t>8-23472</t>
  </si>
  <si>
    <t>Sweet as Can Bee Childcare</t>
  </si>
  <si>
    <t xml:space="preserve"> Marnell</t>
  </si>
  <si>
    <t>Griggs</t>
  </si>
  <si>
    <t>690 E 3rd St</t>
  </si>
  <si>
    <t>5414042776</t>
  </si>
  <si>
    <t>RF524033</t>
  </si>
  <si>
    <t>8-23713</t>
  </si>
  <si>
    <t>Kids R Kids</t>
  </si>
  <si>
    <t>Jungwirth</t>
  </si>
  <si>
    <t>928 Crocker Ave</t>
  </si>
  <si>
    <t>5416626029</t>
  </si>
  <si>
    <t>RF524095</t>
  </si>
  <si>
    <t>8-23727</t>
  </si>
  <si>
    <t>Saling</t>
  </si>
  <si>
    <t>60272 Acme Road</t>
  </si>
  <si>
    <t>5412672760</t>
  </si>
  <si>
    <t>8-23754</t>
  </si>
  <si>
    <t>Fields</t>
  </si>
  <si>
    <t>2031 11th Court</t>
  </si>
  <si>
    <t>8-23759</t>
  </si>
  <si>
    <t>Gilbert</t>
  </si>
  <si>
    <t>63387 Idaho Drive</t>
  </si>
  <si>
    <t>5307178770</t>
  </si>
  <si>
    <t>8-23818</t>
  </si>
  <si>
    <t>Good 4 All</t>
  </si>
  <si>
    <t xml:space="preserve"> Micah</t>
  </si>
  <si>
    <t>Levitt</t>
  </si>
  <si>
    <t>245 S Schoneman #G3</t>
  </si>
  <si>
    <t>5412946929</t>
  </si>
  <si>
    <t>8-23841</t>
  </si>
  <si>
    <t>Puddle Ducks Playhouse</t>
  </si>
  <si>
    <t xml:space="preserve"> Roselynne</t>
  </si>
  <si>
    <t>McCarter</t>
  </si>
  <si>
    <t>90901 Hollywood Lane</t>
  </si>
  <si>
    <t>5412175910</t>
  </si>
  <si>
    <t>8-23863</t>
  </si>
  <si>
    <t>62927 Isthmus Heights Rd</t>
  </si>
  <si>
    <t>5412979377</t>
  </si>
  <si>
    <t>RF532079</t>
  </si>
  <si>
    <t>8-23878</t>
  </si>
  <si>
    <t xml:space="preserve"> Kourtney</t>
  </si>
  <si>
    <t>Matheny</t>
  </si>
  <si>
    <t>1660 Newmark Avenue</t>
  </si>
  <si>
    <t>Apartment 20</t>
  </si>
  <si>
    <t>5412170809</t>
  </si>
  <si>
    <t>8-23916</t>
  </si>
  <si>
    <t>Shedrick</t>
  </si>
  <si>
    <t>865 Arago Avenue</t>
  </si>
  <si>
    <t>8-23917</t>
  </si>
  <si>
    <t>Geaney</t>
  </si>
  <si>
    <t>628 7th Street</t>
  </si>
  <si>
    <t>8-23963</t>
  </si>
  <si>
    <t>Houle</t>
  </si>
  <si>
    <t>66333 N Bay Road</t>
  </si>
  <si>
    <t>8-23966</t>
  </si>
  <si>
    <t xml:space="preserve"> Kenyon</t>
  </si>
  <si>
    <t>Su'a</t>
  </si>
  <si>
    <t>1242 N 8th Street</t>
  </si>
  <si>
    <t>5412675185</t>
  </si>
  <si>
    <t>8-24008</t>
  </si>
  <si>
    <t xml:space="preserve"> Loren</t>
  </si>
  <si>
    <t>Horn</t>
  </si>
  <si>
    <t>1662 McPherson Street</t>
  </si>
  <si>
    <t>5412528585</t>
  </si>
  <si>
    <t>8-24017</t>
  </si>
  <si>
    <t>Checker's Child Care</t>
  </si>
  <si>
    <t>Check</t>
  </si>
  <si>
    <t>535 Edison Ave</t>
  </si>
  <si>
    <t>8086518242</t>
  </si>
  <si>
    <t>RF532453</t>
  </si>
  <si>
    <t>8-24042</t>
  </si>
  <si>
    <t>Tater Totz Daycare</t>
  </si>
  <si>
    <t xml:space="preserve"> Taylor</t>
  </si>
  <si>
    <t>Wallace</t>
  </si>
  <si>
    <t>94233 4th St</t>
  </si>
  <si>
    <t>5035684547</t>
  </si>
  <si>
    <t>CF503080</t>
  </si>
  <si>
    <t>8-24409</t>
  </si>
  <si>
    <t>Stepping Stones Childcare</t>
  </si>
  <si>
    <t>980 Blanco Ave</t>
  </si>
  <si>
    <t>5412943084</t>
  </si>
  <si>
    <t>CF502990</t>
  </si>
  <si>
    <t>8-24410</t>
  </si>
  <si>
    <t>Mong</t>
  </si>
  <si>
    <t>94111 Rink Creek LN</t>
  </si>
  <si>
    <t>5413962289</t>
  </si>
  <si>
    <t>RF523753</t>
  </si>
  <si>
    <t>8-24411</t>
  </si>
  <si>
    <t>Mayfield</t>
  </si>
  <si>
    <t>93972 Lodge Ln</t>
  </si>
  <si>
    <t>5412174000</t>
  </si>
  <si>
    <t>RF532335</t>
  </si>
  <si>
    <t>8-24412</t>
  </si>
  <si>
    <t>Little Steps</t>
  </si>
  <si>
    <t>Dodge</t>
  </si>
  <si>
    <t>1216 N Grape St</t>
  </si>
  <si>
    <t>5032870610</t>
  </si>
  <si>
    <t>RF532719</t>
  </si>
  <si>
    <t>8-24417</t>
  </si>
  <si>
    <t>Uplift Daycare</t>
  </si>
  <si>
    <t>1600 Chetco Ave</t>
  </si>
  <si>
    <t>5414692571</t>
  </si>
  <si>
    <t>CC503471</t>
  </si>
  <si>
    <t>8-24456</t>
  </si>
  <si>
    <t>Noxon</t>
  </si>
  <si>
    <t>1030 Sanford Street</t>
  </si>
  <si>
    <t>5415561971</t>
  </si>
  <si>
    <t>8-24457</t>
  </si>
  <si>
    <t xml:space="preserve"> Athena</t>
  </si>
  <si>
    <t>2574 13th St.</t>
  </si>
  <si>
    <t>5418088055</t>
  </si>
  <si>
    <t>8-24458</t>
  </si>
  <si>
    <t>Tabatha's Childcare</t>
  </si>
  <si>
    <t xml:space="preserve"> Tabatha</t>
  </si>
  <si>
    <t>Arrant</t>
  </si>
  <si>
    <t>324 Ackerman Avenue</t>
  </si>
  <si>
    <t>E11</t>
  </si>
  <si>
    <t>5412947021</t>
  </si>
  <si>
    <t>8-24459</t>
  </si>
  <si>
    <t xml:space="preserve"> Kacie</t>
  </si>
  <si>
    <t>63524 Olive Barber Rd.</t>
  </si>
  <si>
    <t>5412602463</t>
  </si>
  <si>
    <t>8-24463</t>
  </si>
  <si>
    <t>2070 Thompson Rd.</t>
  </si>
  <si>
    <t>8-24464</t>
  </si>
  <si>
    <t xml:space="preserve"> Misty</t>
  </si>
  <si>
    <t>Swierez</t>
  </si>
  <si>
    <t>245 S. Schoneman</t>
  </si>
  <si>
    <t>5412604126</t>
  </si>
  <si>
    <t>8-24492</t>
  </si>
  <si>
    <t>Brewster</t>
  </si>
  <si>
    <t>91510 Spaw LN</t>
  </si>
  <si>
    <t>5414086991</t>
  </si>
  <si>
    <t>RF533304</t>
  </si>
  <si>
    <t>8-24493</t>
  </si>
  <si>
    <t xml:space="preserve"> Alysha</t>
  </si>
  <si>
    <t>Cruz</t>
  </si>
  <si>
    <t>643 S. 12th St.</t>
  </si>
  <si>
    <t>5412908733</t>
  </si>
  <si>
    <t>8-24508</t>
  </si>
  <si>
    <t>1025 North Lake Road</t>
  </si>
  <si>
    <t>Lakeside</t>
  </si>
  <si>
    <t>5412902740</t>
  </si>
  <si>
    <t>8-24544</t>
  </si>
  <si>
    <t>Sprouts Learning Garden LLC</t>
  </si>
  <si>
    <t>622 D St</t>
  </si>
  <si>
    <t>5418089444</t>
  </si>
  <si>
    <t>CC503470</t>
  </si>
  <si>
    <t>8-24580</t>
  </si>
  <si>
    <t xml:space="preserve"> Rianna</t>
  </si>
  <si>
    <t>Haynes</t>
  </si>
  <si>
    <t>452 North 14th St.</t>
  </si>
  <si>
    <t>5414040546</t>
  </si>
  <si>
    <t xml:space="preserve"> Sierra</t>
  </si>
  <si>
    <t>Gjerde</t>
  </si>
  <si>
    <t>1075 12th St</t>
  </si>
  <si>
    <t>5412531029</t>
  </si>
  <si>
    <t>RF532888</t>
  </si>
  <si>
    <t>After School Homework/ Physical Activity Club</t>
  </si>
  <si>
    <t>650 Easy St</t>
  </si>
  <si>
    <t>5414697417</t>
  </si>
  <si>
    <t>SA600876</t>
  </si>
  <si>
    <t>Bandon Community Youth Center</t>
  </si>
  <si>
    <t>101 11th St SW</t>
  </si>
  <si>
    <t>5413478336</t>
  </si>
  <si>
    <t>SA600851</t>
  </si>
  <si>
    <t>9-1986</t>
  </si>
  <si>
    <t>Shasta Way Christian Preschool/Kindergarten</t>
  </si>
  <si>
    <t>5835 Shasta Way</t>
  </si>
  <si>
    <t>Klamath Falls</t>
  </si>
  <si>
    <t>97603</t>
  </si>
  <si>
    <t>5418834085</t>
  </si>
  <si>
    <t>Klamath</t>
  </si>
  <si>
    <t>CC502965</t>
  </si>
  <si>
    <t>9-90</t>
  </si>
  <si>
    <t>Klamath Falls Head Start - Bonanza Site</t>
  </si>
  <si>
    <t>31748 Mission St</t>
  </si>
  <si>
    <t>Bonanza</t>
  </si>
  <si>
    <t>97623</t>
  </si>
  <si>
    <t>5415453218</t>
  </si>
  <si>
    <t>CC502420</t>
  </si>
  <si>
    <t>9-2128</t>
  </si>
  <si>
    <t>Daisee Hill DayCare</t>
  </si>
  <si>
    <t>McDaniel</t>
  </si>
  <si>
    <t>403 Thornton Cir</t>
  </si>
  <si>
    <t>Talent</t>
  </si>
  <si>
    <t>97540</t>
  </si>
  <si>
    <t>5416466945</t>
  </si>
  <si>
    <t>RF058849</t>
  </si>
  <si>
    <t>9-2153</t>
  </si>
  <si>
    <t>Smilin' Island Daycare</t>
  </si>
  <si>
    <t>Radillo</t>
  </si>
  <si>
    <t>1577 Hancock Ave</t>
  </si>
  <si>
    <t>Medford</t>
  </si>
  <si>
    <t>97501</t>
  </si>
  <si>
    <t>5417784735</t>
  </si>
  <si>
    <t>RF516923</t>
  </si>
  <si>
    <t>9-2177</t>
  </si>
  <si>
    <t>OCDC - Klamath County, Klamath Falls</t>
  </si>
  <si>
    <t>5642 S 6th St</t>
  </si>
  <si>
    <t>5418848812</t>
  </si>
  <si>
    <t>CC001463</t>
  </si>
  <si>
    <t>9-2243</t>
  </si>
  <si>
    <t>135 Fern Valley Rd Spc 41</t>
  </si>
  <si>
    <t>5415355472</t>
  </si>
  <si>
    <t>RF518990</t>
  </si>
  <si>
    <t>9-2284</t>
  </si>
  <si>
    <t>Lil' Rascals Preschool &amp; Childcare Center</t>
  </si>
  <si>
    <t>839 E Main St</t>
  </si>
  <si>
    <t>97504</t>
  </si>
  <si>
    <t>5417731598</t>
  </si>
  <si>
    <t>CC052214</t>
  </si>
  <si>
    <t>9-2332</t>
  </si>
  <si>
    <t>2548 Delmar Way</t>
  </si>
  <si>
    <t>5413262675</t>
  </si>
  <si>
    <t>RF034094</t>
  </si>
  <si>
    <t>9-2435</t>
  </si>
  <si>
    <t>Tiny Hopefuls Daycare</t>
  </si>
  <si>
    <t>2314 Homedale Rd</t>
  </si>
  <si>
    <t>5418840398</t>
  </si>
  <si>
    <t>CC000141</t>
  </si>
  <si>
    <t>9-2473</t>
  </si>
  <si>
    <t>Rogue Valley YMCA Lone Pine Elementary</t>
  </si>
  <si>
    <t>3158 Lone Pine Road</t>
  </si>
  <si>
    <t>5417726295</t>
  </si>
  <si>
    <t>9-2553</t>
  </si>
  <si>
    <t>Bernal</t>
  </si>
  <si>
    <t>1470 Arlington Dr</t>
  </si>
  <si>
    <t>5417732377</t>
  </si>
  <si>
    <t>RF517227</t>
  </si>
  <si>
    <t>9-2900</t>
  </si>
  <si>
    <t>Kids Unlimited Summer Camp Roosevelt</t>
  </si>
  <si>
    <t>1212 Queen Anne</t>
  </si>
  <si>
    <t>5417743900</t>
  </si>
  <si>
    <t>9-2940</t>
  </si>
  <si>
    <t>Rogue Valley YMCA Griffin Creek Elementary</t>
  </si>
  <si>
    <t>2430 Griffin Creek Road</t>
  </si>
  <si>
    <t>9-3033</t>
  </si>
  <si>
    <t>Shelly's Daycare</t>
  </si>
  <si>
    <t>Gutzman</t>
  </si>
  <si>
    <t>4181 Highland Avenue</t>
  </si>
  <si>
    <t>Grants Pass</t>
  </si>
  <si>
    <t>5414740439</t>
  </si>
  <si>
    <t>Josephine</t>
  </si>
  <si>
    <t>9-3067</t>
  </si>
  <si>
    <t>Klamath Family Head Start</t>
  </si>
  <si>
    <t>1940 S 6th St</t>
  </si>
  <si>
    <t>97601</t>
  </si>
  <si>
    <t>5418825988</t>
  </si>
  <si>
    <t>CC502415</t>
  </si>
  <si>
    <t>9-3429</t>
  </si>
  <si>
    <t>123 All About Me #1</t>
  </si>
  <si>
    <t xml:space="preserve"> Kym</t>
  </si>
  <si>
    <t>Weathers</t>
  </si>
  <si>
    <t>1025 Edwina Ave</t>
  </si>
  <si>
    <t>Central Point</t>
  </si>
  <si>
    <t>97502</t>
  </si>
  <si>
    <t>5416650795</t>
  </si>
  <si>
    <t>CF500758</t>
  </si>
  <si>
    <t>9-3470</t>
  </si>
  <si>
    <t>Hoppes Childcare</t>
  </si>
  <si>
    <t>Hoppes</t>
  </si>
  <si>
    <t>7950 Ajax St</t>
  </si>
  <si>
    <t>White City</t>
  </si>
  <si>
    <t>97503</t>
  </si>
  <si>
    <t>5418790314</t>
  </si>
  <si>
    <t>RF056160</t>
  </si>
  <si>
    <t>9-3638</t>
  </si>
  <si>
    <t xml:space="preserve"> Alida</t>
  </si>
  <si>
    <t>903 Winchester St</t>
  </si>
  <si>
    <t>5412923801</t>
  </si>
  <si>
    <t>RF057025</t>
  </si>
  <si>
    <t>9-3783</t>
  </si>
  <si>
    <t>Wee Care Family Day Care</t>
  </si>
  <si>
    <t xml:space="preserve"> Norma</t>
  </si>
  <si>
    <t>Loop</t>
  </si>
  <si>
    <t>1736 Hamilton Ln</t>
  </si>
  <si>
    <t>97527</t>
  </si>
  <si>
    <t>5414743565</t>
  </si>
  <si>
    <t>CF000182</t>
  </si>
  <si>
    <t>9-3851</t>
  </si>
  <si>
    <t>Southern Oregon Head Start Redwood Center</t>
  </si>
  <si>
    <t>3345 1/2 Redwood Hwy</t>
  </si>
  <si>
    <t>5419567309</t>
  </si>
  <si>
    <t>CC052522</t>
  </si>
  <si>
    <t>9-3870</t>
  </si>
  <si>
    <t>Rogue Valley YMCA Jefferson Elementary</t>
  </si>
  <si>
    <t>333 Holmes Avenue</t>
  </si>
  <si>
    <t>9-3887</t>
  </si>
  <si>
    <t>123 All About Me #2</t>
  </si>
  <si>
    <t xml:space="preserve"> Kaytlyn</t>
  </si>
  <si>
    <t>5000 Rock Way</t>
  </si>
  <si>
    <t>5415312706</t>
  </si>
  <si>
    <t>CF502926</t>
  </si>
  <si>
    <t>9-3918</t>
  </si>
  <si>
    <t>Coalition for Kids Child Care</t>
  </si>
  <si>
    <t>223 SE M St</t>
  </si>
  <si>
    <t>97526</t>
  </si>
  <si>
    <t>5414764996</t>
  </si>
  <si>
    <t>CC001212</t>
  </si>
  <si>
    <t>9-3919</t>
  </si>
  <si>
    <t>Miss Muffett's Learning Center</t>
  </si>
  <si>
    <t>2802 Altamont Dr</t>
  </si>
  <si>
    <t>5418848415</t>
  </si>
  <si>
    <t>CC000147</t>
  </si>
  <si>
    <t>9-4066</t>
  </si>
  <si>
    <t>Kat's Daycare</t>
  </si>
  <si>
    <t>Holston</t>
  </si>
  <si>
    <t>2448 Lark Ln</t>
  </si>
  <si>
    <t>5412924708</t>
  </si>
  <si>
    <t>RF522822</t>
  </si>
  <si>
    <t>9-4182</t>
  </si>
  <si>
    <t xml:space="preserve"> Adelita</t>
  </si>
  <si>
    <t>236 Talent Ave Apt 51</t>
  </si>
  <si>
    <t>5412128066</t>
  </si>
  <si>
    <t>RF520635</t>
  </si>
  <si>
    <t>9-4286</t>
  </si>
  <si>
    <t>Jackie's Daycare</t>
  </si>
  <si>
    <t xml:space="preserve"> Jackie</t>
  </si>
  <si>
    <t>Wardlow</t>
  </si>
  <si>
    <t>320 Cheyenne St</t>
  </si>
  <si>
    <t>5413261923</t>
  </si>
  <si>
    <t>RF519487</t>
  </si>
  <si>
    <t>9-4393</t>
  </si>
  <si>
    <t xml:space="preserve"> Dolores</t>
  </si>
  <si>
    <t>Roche Manjares</t>
  </si>
  <si>
    <t>916 Alta Ave</t>
  </si>
  <si>
    <t>5418909380</t>
  </si>
  <si>
    <t>RF058814</t>
  </si>
  <si>
    <t>9-4503</t>
  </si>
  <si>
    <t>Kids Unlimited of Oregon - Howard Elementary</t>
  </si>
  <si>
    <t>286 Mace Rd</t>
  </si>
  <si>
    <t>5418423760</t>
  </si>
  <si>
    <t>SA600612</t>
  </si>
  <si>
    <t>9-4612</t>
  </si>
  <si>
    <t>Little Friends Christian Preschool</t>
  </si>
  <si>
    <t>Begin</t>
  </si>
  <si>
    <t>6796 N Applegate Rd</t>
  </si>
  <si>
    <t>5418627143</t>
  </si>
  <si>
    <t>RF520848</t>
  </si>
  <si>
    <t>9-4674</t>
  </si>
  <si>
    <t xml:space="preserve"> Gregoria</t>
  </si>
  <si>
    <t>104 Wilson Rd</t>
  </si>
  <si>
    <t>5419519170</t>
  </si>
  <si>
    <t>RF520067</t>
  </si>
  <si>
    <t>9-4712</t>
  </si>
  <si>
    <t>All About Playing and Learning</t>
  </si>
  <si>
    <t xml:space="preserve"> Loretta</t>
  </si>
  <si>
    <t>927 Beekman Ave</t>
  </si>
  <si>
    <t>5418579850</t>
  </si>
  <si>
    <t>RF035694</t>
  </si>
  <si>
    <t>9-4713</t>
  </si>
  <si>
    <t>Klamath Falls YMCA Fairview Site</t>
  </si>
  <si>
    <t>1017 Donald St</t>
  </si>
  <si>
    <t>5418872512</t>
  </si>
  <si>
    <t>CC000013</t>
  </si>
  <si>
    <t>9-4856</t>
  </si>
  <si>
    <t>Busy Bees Child Care</t>
  </si>
  <si>
    <t xml:space="preserve"> Geneatha</t>
  </si>
  <si>
    <t>Munyon</t>
  </si>
  <si>
    <t>1721 SW Brownell Ave</t>
  </si>
  <si>
    <t>5414746906</t>
  </si>
  <si>
    <t>CF501291</t>
  </si>
  <si>
    <t>9-4872</t>
  </si>
  <si>
    <t>Share Bears Care</t>
  </si>
  <si>
    <t xml:space="preserve"> Sherrylee</t>
  </si>
  <si>
    <t>Griffith</t>
  </si>
  <si>
    <t>137 Elk St</t>
  </si>
  <si>
    <t>5417709512</t>
  </si>
  <si>
    <t>RF516683</t>
  </si>
  <si>
    <t>9-4905</t>
  </si>
  <si>
    <t>The Secret Garden</t>
  </si>
  <si>
    <t>Lynam</t>
  </si>
  <si>
    <t>782 Park St</t>
  </si>
  <si>
    <t>Ashland</t>
  </si>
  <si>
    <t>97520</t>
  </si>
  <si>
    <t>5414825543</t>
  </si>
  <si>
    <t>CF501849</t>
  </si>
  <si>
    <t>9-4938</t>
  </si>
  <si>
    <t>Lil' Sprouts Preschool/Daycare</t>
  </si>
  <si>
    <t xml:space="preserve"> Shonna</t>
  </si>
  <si>
    <t>Willson</t>
  </si>
  <si>
    <t>4382 Evans Creek Rd</t>
  </si>
  <si>
    <t>Rogue River</t>
  </si>
  <si>
    <t>97537</t>
  </si>
  <si>
    <t>5415828042</t>
  </si>
  <si>
    <t>RF058239</t>
  </si>
  <si>
    <t>9-5213</t>
  </si>
  <si>
    <t>Southern Oregon Head Start Phoenix/Talent Center</t>
  </si>
  <si>
    <t>409 W 4th St</t>
  </si>
  <si>
    <t>Phoenix</t>
  </si>
  <si>
    <t>97535</t>
  </si>
  <si>
    <t>5415121870</t>
  </si>
  <si>
    <t>CC502786</t>
  </si>
  <si>
    <t>9-5245</t>
  </si>
  <si>
    <t>Active Learning Center</t>
  </si>
  <si>
    <t>Zagorodniy</t>
  </si>
  <si>
    <t>1457 Dixie Ln</t>
  </si>
  <si>
    <t>5412105148</t>
  </si>
  <si>
    <t>CF501079</t>
  </si>
  <si>
    <t>9-5251</t>
  </si>
  <si>
    <t>Chiloquin Learns After School (CLAS)</t>
  </si>
  <si>
    <t>548 S 2nd St</t>
  </si>
  <si>
    <t>Chiloquin</t>
  </si>
  <si>
    <t>97624</t>
  </si>
  <si>
    <t>5417832339</t>
  </si>
  <si>
    <t>SA600283</t>
  </si>
  <si>
    <t>9-5281</t>
  </si>
  <si>
    <t>Klamath KID Center Inc</t>
  </si>
  <si>
    <t>3801 Altamont Dr</t>
  </si>
  <si>
    <t>5418838141</t>
  </si>
  <si>
    <t>CC000146</t>
  </si>
  <si>
    <t>9-5306</t>
  </si>
  <si>
    <t>Ruch Elementary - YMCA Preschool / Child Care</t>
  </si>
  <si>
    <t>156 Upper Applegate Rd</t>
  </si>
  <si>
    <t>Jacksonville</t>
  </si>
  <si>
    <t>97530</t>
  </si>
  <si>
    <t>5418423482</t>
  </si>
  <si>
    <t>CC501773</t>
  </si>
  <si>
    <t>9-5314</t>
  </si>
  <si>
    <t>Rogue Valley YMCA Hoover Elementary</t>
  </si>
  <si>
    <t>2323 Siskiyou Boulevard</t>
  </si>
  <si>
    <t>9-5465</t>
  </si>
  <si>
    <t xml:space="preserve"> Juliana</t>
  </si>
  <si>
    <t>Carrillo</t>
  </si>
  <si>
    <t>135 Fern Valley Rd Spc 22</t>
  </si>
  <si>
    <t>5416130507</t>
  </si>
  <si>
    <t>RF518322</t>
  </si>
  <si>
    <t>9-5560</t>
  </si>
  <si>
    <t>Southern Oregon Head Start Riverside Center</t>
  </si>
  <si>
    <t>1202 SE Harvey Dr</t>
  </si>
  <si>
    <t>5414726155</t>
  </si>
  <si>
    <t>CC502787</t>
  </si>
  <si>
    <t>9-5673</t>
  </si>
  <si>
    <t>Imagination Station LLC</t>
  </si>
  <si>
    <t>159 W Main St</t>
  </si>
  <si>
    <t>Eagle Point</t>
  </si>
  <si>
    <t>97524</t>
  </si>
  <si>
    <t>5418211004</t>
  </si>
  <si>
    <t>CC503169</t>
  </si>
  <si>
    <t>9-5696</t>
  </si>
  <si>
    <t>Debbie Gaut</t>
  </si>
  <si>
    <t>Gaut</t>
  </si>
  <si>
    <t>1540 Whitman Ave</t>
  </si>
  <si>
    <t>5419514643</t>
  </si>
  <si>
    <t>CF502439</t>
  </si>
  <si>
    <t>9-5733</t>
  </si>
  <si>
    <t>Kids Unlimited of Oregon - Washington Elementary</t>
  </si>
  <si>
    <t>610 S Peach St</t>
  </si>
  <si>
    <t>5418423860</t>
  </si>
  <si>
    <t>SA600610</t>
  </si>
  <si>
    <t>9-5786</t>
  </si>
  <si>
    <t>Triad School</t>
  </si>
  <si>
    <t>2450 Summers Ln</t>
  </si>
  <si>
    <t>5418857940</t>
  </si>
  <si>
    <t>PS600382</t>
  </si>
  <si>
    <t>9-5926</t>
  </si>
  <si>
    <t>Kids Unlimited of Oregon - Oak Grove Elementary</t>
  </si>
  <si>
    <t>2838 W Main St</t>
  </si>
  <si>
    <t>5418423830</t>
  </si>
  <si>
    <t>SA600613</t>
  </si>
  <si>
    <t>9-6032</t>
  </si>
  <si>
    <t>Discovery Corner - School of Early Learning LLC</t>
  </si>
  <si>
    <t>411 W 2nd St</t>
  </si>
  <si>
    <t>97535-0258</t>
  </si>
  <si>
    <t>5415356834</t>
  </si>
  <si>
    <t>CC001747</t>
  </si>
  <si>
    <t>9-6040</t>
  </si>
  <si>
    <t>Gardner's Little Blessings</t>
  </si>
  <si>
    <t>Gardner-Caro</t>
  </si>
  <si>
    <t>250 Peckerwood Ln</t>
  </si>
  <si>
    <t>5414746349</t>
  </si>
  <si>
    <t>RF517228</t>
  </si>
  <si>
    <t>9-6145</t>
  </si>
  <si>
    <t>A Wright Place for Children</t>
  </si>
  <si>
    <t xml:space="preserve"> Tifini</t>
  </si>
  <si>
    <t>453 Haven St</t>
  </si>
  <si>
    <t>5413240833</t>
  </si>
  <si>
    <t>RF522335</t>
  </si>
  <si>
    <t>9-6403</t>
  </si>
  <si>
    <t>Quality Daycare</t>
  </si>
  <si>
    <t>Flippo</t>
  </si>
  <si>
    <t>964 Aspen St</t>
  </si>
  <si>
    <t>5417763847</t>
  </si>
  <si>
    <t>CF502021</t>
  </si>
  <si>
    <t>9-6404</t>
  </si>
  <si>
    <t>Klamath County School District Child Care Center</t>
  </si>
  <si>
    <t>3009 Summers Ln</t>
  </si>
  <si>
    <t>5418502767</t>
  </si>
  <si>
    <t>CC501867</t>
  </si>
  <si>
    <t>9-6418</t>
  </si>
  <si>
    <t>Animal House Preschool</t>
  </si>
  <si>
    <t>2740 W Main St</t>
  </si>
  <si>
    <t>5413267443</t>
  </si>
  <si>
    <t>CC502252</t>
  </si>
  <si>
    <t>9-6819</t>
  </si>
  <si>
    <t>New Horizons Preschool</t>
  </si>
  <si>
    <t>3073 Delta Waters Rd</t>
  </si>
  <si>
    <t>97504-5834</t>
  </si>
  <si>
    <t>5417796965</t>
  </si>
  <si>
    <t>CC000959</t>
  </si>
  <si>
    <t>9-6857</t>
  </si>
  <si>
    <t xml:space="preserve"> Starletta</t>
  </si>
  <si>
    <t>Taha</t>
  </si>
  <si>
    <t>4810 Shasta Way</t>
  </si>
  <si>
    <t>5418827371</t>
  </si>
  <si>
    <t>RF035157</t>
  </si>
  <si>
    <t>9-6882</t>
  </si>
  <si>
    <t>Smilin' Daily Childcare</t>
  </si>
  <si>
    <t>2308 Derry Crt</t>
  </si>
  <si>
    <t>5418212579</t>
  </si>
  <si>
    <t>RF519443</t>
  </si>
  <si>
    <t>9-6975</t>
  </si>
  <si>
    <t>Sue's Family Day Care</t>
  </si>
  <si>
    <t>Tecmire</t>
  </si>
  <si>
    <t>860 Diamond St</t>
  </si>
  <si>
    <t>5417724611</t>
  </si>
  <si>
    <t>RF005940</t>
  </si>
  <si>
    <t>9-7014</t>
  </si>
  <si>
    <t>North Medford High School CDC</t>
  </si>
  <si>
    <t>1900 N Keene Way Dr</t>
  </si>
  <si>
    <t>5418421290</t>
  </si>
  <si>
    <t>CC001417</t>
  </si>
  <si>
    <t>9-7136</t>
  </si>
  <si>
    <t>2335 Table Rock Rd Apt 15</t>
  </si>
  <si>
    <t>5412213106</t>
  </si>
  <si>
    <t>RF520356</t>
  </si>
  <si>
    <t>9-7321</t>
  </si>
  <si>
    <t>Montellano</t>
  </si>
  <si>
    <t>2535 Siskiyou Blvd</t>
  </si>
  <si>
    <t>5417725614</t>
  </si>
  <si>
    <t>RF032213</t>
  </si>
  <si>
    <t>9-7483</t>
  </si>
  <si>
    <t>Gayla's Hugs and Kisses</t>
  </si>
  <si>
    <t xml:space="preserve"> Gayla</t>
  </si>
  <si>
    <t>1080 S Stage Rd</t>
  </si>
  <si>
    <t>5417738414</t>
  </si>
  <si>
    <t>RF053213</t>
  </si>
  <si>
    <t>9-7593</t>
  </si>
  <si>
    <t>Southern Oregon Head Start Illinois Valley Center</t>
  </si>
  <si>
    <t>620 E River St</t>
  </si>
  <si>
    <t>Cave Junction</t>
  </si>
  <si>
    <t>97523</t>
  </si>
  <si>
    <t>5415923161</t>
  </si>
  <si>
    <t>CC502784</t>
  </si>
  <si>
    <t>9-7661</t>
  </si>
  <si>
    <t>Loving Helps Child Care</t>
  </si>
  <si>
    <t>4234 Antelope Rd</t>
  </si>
  <si>
    <t>5418790242</t>
  </si>
  <si>
    <t>RF028422</t>
  </si>
  <si>
    <t>9-7778</t>
  </si>
  <si>
    <t>Southern Oregon Head Start- Foothills Center</t>
  </si>
  <si>
    <t>2722 Springbrook Rd</t>
  </si>
  <si>
    <t>5417793722</t>
  </si>
  <si>
    <t>CC502783</t>
  </si>
  <si>
    <t>9-7967</t>
  </si>
  <si>
    <t>Sacred Heart School Child Care</t>
  </si>
  <si>
    <t>431 S Ivy St</t>
  </si>
  <si>
    <t>5417724105</t>
  </si>
  <si>
    <t>CC501163</t>
  </si>
  <si>
    <t>9-8036</t>
  </si>
  <si>
    <t>Tracy Stevens Day Care Provider</t>
  </si>
  <si>
    <t>1415 Brock Way</t>
  </si>
  <si>
    <t>5412459755</t>
  </si>
  <si>
    <t>RF520500</t>
  </si>
  <si>
    <t>9-8367</t>
  </si>
  <si>
    <t>A Blooming Child Daycare</t>
  </si>
  <si>
    <t>Mikolichek</t>
  </si>
  <si>
    <t>212 Joseph Dr</t>
  </si>
  <si>
    <t>5415355921</t>
  </si>
  <si>
    <t>RF522478</t>
  </si>
  <si>
    <t>9-8393</t>
  </si>
  <si>
    <t>Little People's Preschool &amp; Daycare</t>
  </si>
  <si>
    <t>433 E Park St</t>
  </si>
  <si>
    <t>5414797222</t>
  </si>
  <si>
    <t>CC002065</t>
  </si>
  <si>
    <t>9-8576</t>
  </si>
  <si>
    <t>Kids Kastle Day Care &amp; Preschool-Fruitdale</t>
  </si>
  <si>
    <t>1000 Fruitdale Dr</t>
  </si>
  <si>
    <t>5414793321</t>
  </si>
  <si>
    <t>CC502697</t>
  </si>
  <si>
    <t>9-8621</t>
  </si>
  <si>
    <t>First Friends Playschool</t>
  </si>
  <si>
    <t>Reneau</t>
  </si>
  <si>
    <t>420 Elm St</t>
  </si>
  <si>
    <t>5415121687</t>
  </si>
  <si>
    <t>RF517668</t>
  </si>
  <si>
    <t>9-8655</t>
  </si>
  <si>
    <t>Judi's Day Care</t>
  </si>
  <si>
    <t>2980 Hanley Rd</t>
  </si>
  <si>
    <t>5416645066</t>
  </si>
  <si>
    <t>RF003333</t>
  </si>
  <si>
    <t>9-8666</t>
  </si>
  <si>
    <t>Jody's Daycare</t>
  </si>
  <si>
    <t>Grisham</t>
  </si>
  <si>
    <t>3094 Starwood Ct</t>
  </si>
  <si>
    <t>5419417175</t>
  </si>
  <si>
    <t>RF055147</t>
  </si>
  <si>
    <t>9-8818</t>
  </si>
  <si>
    <t>957 Janes Rd</t>
  </si>
  <si>
    <t>5417780293</t>
  </si>
  <si>
    <t>RF021327</t>
  </si>
  <si>
    <t>9-9016</t>
  </si>
  <si>
    <t>Kidz R Us Childcare</t>
  </si>
  <si>
    <t xml:space="preserve"> Cassie</t>
  </si>
  <si>
    <t>Jennings</t>
  </si>
  <si>
    <t>1285 Ruskin Dr</t>
  </si>
  <si>
    <t>5416219969</t>
  </si>
  <si>
    <t>CF501396</t>
  </si>
  <si>
    <t>9-9072</t>
  </si>
  <si>
    <t>Southern Oregon Head Start- White City Center</t>
  </si>
  <si>
    <t>3131 Avenue C</t>
  </si>
  <si>
    <t>5418303673</t>
  </si>
  <si>
    <t>CC052390</t>
  </si>
  <si>
    <t>9-9155</t>
  </si>
  <si>
    <t>Klamath Falls Head Start - Merrill Site</t>
  </si>
  <si>
    <t>365 W Front St</t>
  </si>
  <si>
    <t>Merrill</t>
  </si>
  <si>
    <t>97633</t>
  </si>
  <si>
    <t>5417981043</t>
  </si>
  <si>
    <t>CC502421</t>
  </si>
  <si>
    <t>9-9202</t>
  </si>
  <si>
    <t>Great Beginnings Child Care &amp; Preschool</t>
  </si>
  <si>
    <t>Schock</t>
  </si>
  <si>
    <t>227 Pine St</t>
  </si>
  <si>
    <t>5417875437</t>
  </si>
  <si>
    <t>CF501518</t>
  </si>
  <si>
    <t>9-9383</t>
  </si>
  <si>
    <t xml:space="preserve"> Kylie</t>
  </si>
  <si>
    <t>Bratton</t>
  </si>
  <si>
    <t>1727 Dakota Ave</t>
  </si>
  <si>
    <t>5412005560</t>
  </si>
  <si>
    <t>RF518785</t>
  </si>
  <si>
    <t>9-9436</t>
  </si>
  <si>
    <t>Patsy's Day Care</t>
  </si>
  <si>
    <t xml:space="preserve"> Patsy</t>
  </si>
  <si>
    <t>Stanfield</t>
  </si>
  <si>
    <t>314 Lithia Ave</t>
  </si>
  <si>
    <t>5415355901</t>
  </si>
  <si>
    <t>RF002711</t>
  </si>
  <si>
    <t>9-9437</t>
  </si>
  <si>
    <t>Kathy's Daycare</t>
  </si>
  <si>
    <t>1030 N Eldorado Ave</t>
  </si>
  <si>
    <t>5418837518</t>
  </si>
  <si>
    <t>RF054924</t>
  </si>
  <si>
    <t>9-9444</t>
  </si>
  <si>
    <t>GCS Extended Enrichment Program</t>
  </si>
  <si>
    <t>649 Crater Lake Ave</t>
  </si>
  <si>
    <t>5418587260</t>
  </si>
  <si>
    <t>CC501598</t>
  </si>
  <si>
    <t>9-9447</t>
  </si>
  <si>
    <t>Family Nurturing Center</t>
  </si>
  <si>
    <t>212 N Oakdale Ave</t>
  </si>
  <si>
    <t>97501-2632</t>
  </si>
  <si>
    <t>5417795242</t>
  </si>
  <si>
    <t>CC501415</t>
  </si>
  <si>
    <t>9-9534</t>
  </si>
  <si>
    <t>Tinkerbell Preschool</t>
  </si>
  <si>
    <t>5414718991</t>
  </si>
  <si>
    <t>PS600006</t>
  </si>
  <si>
    <t>9-9699</t>
  </si>
  <si>
    <t>Hickerson</t>
  </si>
  <si>
    <t>325 Lynnwood DR</t>
  </si>
  <si>
    <t>5418215604</t>
  </si>
  <si>
    <t>RF522438</t>
  </si>
  <si>
    <t>9-9845</t>
  </si>
  <si>
    <t>119 Portland Ave</t>
  </si>
  <si>
    <t>5412927890</t>
  </si>
  <si>
    <t>RF056086</t>
  </si>
  <si>
    <t>9-9951</t>
  </si>
  <si>
    <t>America's Best Kids After School Adventure Program</t>
  </si>
  <si>
    <t>1914 Skypark Dr</t>
  </si>
  <si>
    <t>5412450432</t>
  </si>
  <si>
    <t>CC501198</t>
  </si>
  <si>
    <t>9-9977</t>
  </si>
  <si>
    <t>Southern Oregon Head Start Rogue River Center</t>
  </si>
  <si>
    <t>8298 Rogue River Hwy</t>
  </si>
  <si>
    <t>5415821560</t>
  </si>
  <si>
    <t>CC502788</t>
  </si>
  <si>
    <t>9-10039</t>
  </si>
  <si>
    <t>5016 South View Drive</t>
  </si>
  <si>
    <t>5415914822</t>
  </si>
  <si>
    <t>9-10098</t>
  </si>
  <si>
    <t>Camarena</t>
  </si>
  <si>
    <t>433 N 2nd St</t>
  </si>
  <si>
    <t>5416649167</t>
  </si>
  <si>
    <t>RF054962</t>
  </si>
  <si>
    <t>9-10169</t>
  </si>
  <si>
    <t>Brenda's Blessings Child Care</t>
  </si>
  <si>
    <t>O'Neill</t>
  </si>
  <si>
    <t>655 Oak Wood</t>
  </si>
  <si>
    <t>5416462537</t>
  </si>
  <si>
    <t>CF501596</t>
  </si>
  <si>
    <t>9-10210</t>
  </si>
  <si>
    <t>Early Head Start - Alan S Berlin</t>
  </si>
  <si>
    <t>2600 Merriman Rd</t>
  </si>
  <si>
    <t>5417799903</t>
  </si>
  <si>
    <t>CC052480</t>
  </si>
  <si>
    <t>9-10223</t>
  </si>
  <si>
    <t>332 Havana Avenue</t>
  </si>
  <si>
    <t>5417794241</t>
  </si>
  <si>
    <t>9-10228</t>
  </si>
  <si>
    <t>Grants Pass Family YMCA Afterschool Program-Y Hall</t>
  </si>
  <si>
    <t>1000 Redwood Ave</t>
  </si>
  <si>
    <t>5414740001</t>
  </si>
  <si>
    <t>SA600890</t>
  </si>
  <si>
    <t>9-10259</t>
  </si>
  <si>
    <t>Wee Watch 'Em</t>
  </si>
  <si>
    <t>1600 N Riverside Ave Unit 1175</t>
  </si>
  <si>
    <t>5417342092</t>
  </si>
  <si>
    <t>CC002162</t>
  </si>
  <si>
    <t>9-10308</t>
  </si>
  <si>
    <t>Beasley</t>
  </si>
  <si>
    <t>2600 S Stage Rd</t>
  </si>
  <si>
    <t>5417349857</t>
  </si>
  <si>
    <t>RF032123</t>
  </si>
  <si>
    <t>9-10476</t>
  </si>
  <si>
    <t>Little Red Barn Montessori School</t>
  </si>
  <si>
    <t>2862 Madrona LN</t>
  </si>
  <si>
    <t>5417348879</t>
  </si>
  <si>
    <t>PS600952</t>
  </si>
  <si>
    <t>9-10726</t>
  </si>
  <si>
    <t>Pelayo Acevedo</t>
  </si>
  <si>
    <t>410 Beatty St</t>
  </si>
  <si>
    <t>5414148281</t>
  </si>
  <si>
    <t>RF056121</t>
  </si>
  <si>
    <t>9-10785</t>
  </si>
  <si>
    <t>Sereno Robles</t>
  </si>
  <si>
    <t>7540 Rocio Dr</t>
  </si>
  <si>
    <t>5413017406</t>
  </si>
  <si>
    <t>RF520000</t>
  </si>
  <si>
    <t>9-10817</t>
  </si>
  <si>
    <t>Harvest Christian School</t>
  </si>
  <si>
    <t>2001 S Columbus Ave</t>
  </si>
  <si>
    <t>5417736974</t>
  </si>
  <si>
    <t>CC502275</t>
  </si>
  <si>
    <t>9-10978</t>
  </si>
  <si>
    <t>Rogue Valley YMCA Abraham Lincoln Elementary</t>
  </si>
  <si>
    <t>3101 McLoughlin Drive</t>
  </si>
  <si>
    <t>9-11051</t>
  </si>
  <si>
    <t>Pooh's Playground</t>
  </si>
  <si>
    <t>McAuliffe</t>
  </si>
  <si>
    <t>2525 Siskiyou Blvd</t>
  </si>
  <si>
    <t>5418160309</t>
  </si>
  <si>
    <t>RF057005</t>
  </si>
  <si>
    <t>9-11257</t>
  </si>
  <si>
    <t>Valle</t>
  </si>
  <si>
    <t>521 Berrydale Ave</t>
  </si>
  <si>
    <t>5415356776</t>
  </si>
  <si>
    <t>RF058973</t>
  </si>
  <si>
    <t>9-11264</t>
  </si>
  <si>
    <t>ABK Footprints Preschool</t>
  </si>
  <si>
    <t>PS600814</t>
  </si>
  <si>
    <t>9-11520</t>
  </si>
  <si>
    <t>Rogue Valley YMCA Pre-Kindergarten</t>
  </si>
  <si>
    <t>219 N Oakdale Ave</t>
  </si>
  <si>
    <t>5412451887</t>
  </si>
  <si>
    <t>CC052387</t>
  </si>
  <si>
    <t>9-11546</t>
  </si>
  <si>
    <t>Kelly's Daycare</t>
  </si>
  <si>
    <t>Laford</t>
  </si>
  <si>
    <t>3162 Griffin Creek Road</t>
  </si>
  <si>
    <t>5419515310</t>
  </si>
  <si>
    <t>9-11600</t>
  </si>
  <si>
    <t>Small Steps Child Care Center and Preschool</t>
  </si>
  <si>
    <t>1900 Crater Lake Ave</t>
  </si>
  <si>
    <t>5417749326</t>
  </si>
  <si>
    <t>CC001965</t>
  </si>
  <si>
    <t>9-11613</t>
  </si>
  <si>
    <t>God's Littlest Angel Daycare</t>
  </si>
  <si>
    <t>Boyd</t>
  </si>
  <si>
    <t>2342 Falcon St</t>
  </si>
  <si>
    <t>5416213579</t>
  </si>
  <si>
    <t>CF502000</t>
  </si>
  <si>
    <t>9-11708</t>
  </si>
  <si>
    <t>Espial Child Environment</t>
  </si>
  <si>
    <t>Gaytan</t>
  </si>
  <si>
    <t>1419 Coquette St</t>
  </si>
  <si>
    <t>5417731114</t>
  </si>
  <si>
    <t>CF501092</t>
  </si>
  <si>
    <t>9-11737</t>
  </si>
  <si>
    <t xml:space="preserve"> Ermila</t>
  </si>
  <si>
    <t>Alegria</t>
  </si>
  <si>
    <t>109 Horton Cir</t>
  </si>
  <si>
    <t>5419515734</t>
  </si>
  <si>
    <t>RF520981</t>
  </si>
  <si>
    <t>9-11751</t>
  </si>
  <si>
    <t>Little Tot's Family Daycare</t>
  </si>
  <si>
    <t xml:space="preserve"> Tammi</t>
  </si>
  <si>
    <t>155 Canaan St</t>
  </si>
  <si>
    <t>5412184053</t>
  </si>
  <si>
    <t>RF519715</t>
  </si>
  <si>
    <t>9-11803</t>
  </si>
  <si>
    <t>Southern Oregon Head Start - Washington Center</t>
  </si>
  <si>
    <t>5418423517</t>
  </si>
  <si>
    <t>CC502790</t>
  </si>
  <si>
    <t>9-11900</t>
  </si>
  <si>
    <t>Imagine That...Creative Children Center @ Jerome Prairie Elementary School</t>
  </si>
  <si>
    <t>2555 Walnut Ave</t>
  </si>
  <si>
    <t>5415071955</t>
  </si>
  <si>
    <t>CC502270</t>
  </si>
  <si>
    <t>9-1199</t>
  </si>
  <si>
    <t>Kids Connection of Merlin</t>
  </si>
  <si>
    <t>310 San Francisco St</t>
  </si>
  <si>
    <t>5412184400</t>
  </si>
  <si>
    <t>CC052236</t>
  </si>
  <si>
    <t>9-120</t>
  </si>
  <si>
    <t>Our Place to Grow Children's Center</t>
  </si>
  <si>
    <t>2609 Eberlein Ave</t>
  </si>
  <si>
    <t>5412056801</t>
  </si>
  <si>
    <t>CC503151</t>
  </si>
  <si>
    <t>9-12101</t>
  </si>
  <si>
    <t>Boettcher</t>
  </si>
  <si>
    <t>1691 Roberts Rd</t>
  </si>
  <si>
    <t>5418900733</t>
  </si>
  <si>
    <t>RF052352</t>
  </si>
  <si>
    <t>9-12158</t>
  </si>
  <si>
    <t xml:space="preserve"> Mardell</t>
  </si>
  <si>
    <t>Bowser</t>
  </si>
  <si>
    <t>1426 Placid Cir</t>
  </si>
  <si>
    <t>5417760660</t>
  </si>
  <si>
    <t>RF054750</t>
  </si>
  <si>
    <t>9-12212</t>
  </si>
  <si>
    <t>Puderbaugh</t>
  </si>
  <si>
    <t>1400 Tolman Creek Rd</t>
  </si>
  <si>
    <t>5414825698</t>
  </si>
  <si>
    <t>RF003308</t>
  </si>
  <si>
    <t>9-12290</t>
  </si>
  <si>
    <t>Southern Oregon Head Start - South Medford Center</t>
  </si>
  <si>
    <t>1531 S Peach St</t>
  </si>
  <si>
    <t>5417792462</t>
  </si>
  <si>
    <t>CC502791</t>
  </si>
  <si>
    <t>9-12304</t>
  </si>
  <si>
    <t>Children's World Montessori - Main Street</t>
  </si>
  <si>
    <t>175 N Main St</t>
  </si>
  <si>
    <t>5414883483</t>
  </si>
  <si>
    <t>CC501759</t>
  </si>
  <si>
    <t>9-12327</t>
  </si>
  <si>
    <t>Ashland Head Start</t>
  </si>
  <si>
    <t>421 Walker Ave</t>
  </si>
  <si>
    <t>5414825931</t>
  </si>
  <si>
    <t>CC052388</t>
  </si>
  <si>
    <t>9-12330</t>
  </si>
  <si>
    <t>Adventures in Daycare</t>
  </si>
  <si>
    <t>Scarbrough</t>
  </si>
  <si>
    <t>1712 Dragon Tail Pl</t>
  </si>
  <si>
    <t>5416466288</t>
  </si>
  <si>
    <t>CF501394</t>
  </si>
  <si>
    <t>9-12563</t>
  </si>
  <si>
    <t>Cherished Footsteps Preschool/Daycare</t>
  </si>
  <si>
    <t>1832 Dowell Rd</t>
  </si>
  <si>
    <t>97527-9168</t>
  </si>
  <si>
    <t>5414790468</t>
  </si>
  <si>
    <t>CC501599</t>
  </si>
  <si>
    <t>9-12589</t>
  </si>
  <si>
    <t>Kids Unlimited - Jackson</t>
  </si>
  <si>
    <t>630 W Jackson Street</t>
  </si>
  <si>
    <t>9-12591</t>
  </si>
  <si>
    <t>321 Benson St</t>
  </si>
  <si>
    <t>5412822308</t>
  </si>
  <si>
    <t>RF521287</t>
  </si>
  <si>
    <t>9-12674</t>
  </si>
  <si>
    <t>Ashland Family YMCA CDC</t>
  </si>
  <si>
    <t>540 YMCA Way</t>
  </si>
  <si>
    <t>5414829622</t>
  </si>
  <si>
    <t>CC001280</t>
  </si>
  <si>
    <t>9-12778</t>
  </si>
  <si>
    <t>Early Head Start - Cave Junction</t>
  </si>
  <si>
    <t>553 E River St</t>
  </si>
  <si>
    <t>5415923259</t>
  </si>
  <si>
    <t>CC501663</t>
  </si>
  <si>
    <t>9-12818</t>
  </si>
  <si>
    <t>Arlene's Day Care</t>
  </si>
  <si>
    <t xml:space="preserve"> Arlene</t>
  </si>
  <si>
    <t>Thommen</t>
  </si>
  <si>
    <t>362 Tudor St</t>
  </si>
  <si>
    <t>5414880875</t>
  </si>
  <si>
    <t>RF054842</t>
  </si>
  <si>
    <t>9-1303</t>
  </si>
  <si>
    <t>CrazyDayz Daycare</t>
  </si>
  <si>
    <t>2061 Archer Dr</t>
  </si>
  <si>
    <t>5417791614</t>
  </si>
  <si>
    <t>CF500965</t>
  </si>
  <si>
    <t>9-13051</t>
  </si>
  <si>
    <t>Rainbows End Early Learning Center LLC</t>
  </si>
  <si>
    <t>511 S 4th St</t>
  </si>
  <si>
    <t>5416644161</t>
  </si>
  <si>
    <t>CC503398</t>
  </si>
  <si>
    <t>9-13052</t>
  </si>
  <si>
    <t>Deb's Day Care</t>
  </si>
  <si>
    <t>Lousignont</t>
  </si>
  <si>
    <t>1103 California Ave</t>
  </si>
  <si>
    <t>5418847129</t>
  </si>
  <si>
    <t>RF024548</t>
  </si>
  <si>
    <t>9-13105</t>
  </si>
  <si>
    <t>Kids Unlimited of Oregon - Roosevelt  Elementary School</t>
  </si>
  <si>
    <t>1212 Queen Anne Ave</t>
  </si>
  <si>
    <t>SA600037</t>
  </si>
  <si>
    <t>9-13145</t>
  </si>
  <si>
    <t>Grandma's Daycare</t>
  </si>
  <si>
    <t>2121 E Jackson St</t>
  </si>
  <si>
    <t>5417729345</t>
  </si>
  <si>
    <t>RF020880</t>
  </si>
  <si>
    <t>9-13195</t>
  </si>
  <si>
    <t>2106 Patterson St</t>
  </si>
  <si>
    <t>5418500038</t>
  </si>
  <si>
    <t>RF029267</t>
  </si>
  <si>
    <t>9-1321</t>
  </si>
  <si>
    <t>Early Head Start - Grants Pass Center</t>
  </si>
  <si>
    <t>1867 Williams Hwy Ste 106A</t>
  </si>
  <si>
    <t>5412442670</t>
  </si>
  <si>
    <t>CC501927</t>
  </si>
  <si>
    <t>9-13211</t>
  </si>
  <si>
    <t>Jennifers Daycare</t>
  </si>
  <si>
    <t>Chandler</t>
  </si>
  <si>
    <t>5161 Cottage Ave</t>
  </si>
  <si>
    <t>5413313919</t>
  </si>
  <si>
    <t>RF522838</t>
  </si>
  <si>
    <t>9-13227</t>
  </si>
  <si>
    <t>Nic Nacs Quality Childcare</t>
  </si>
  <si>
    <t>Gruszie</t>
  </si>
  <si>
    <t>4201 Pepperwood Dr</t>
  </si>
  <si>
    <t>5418872460</t>
  </si>
  <si>
    <t>RF521177</t>
  </si>
  <si>
    <t>9-13245</t>
  </si>
  <si>
    <t>Teresa Castillo Daycare</t>
  </si>
  <si>
    <t>523 Dogwood Dr</t>
  </si>
  <si>
    <t>5413247984</t>
  </si>
  <si>
    <t>CF501968</t>
  </si>
  <si>
    <t>9-13280</t>
  </si>
  <si>
    <t>Hartog</t>
  </si>
  <si>
    <t>422 Torrey St</t>
  </si>
  <si>
    <t>5418821543</t>
  </si>
  <si>
    <t>RF518810</t>
  </si>
  <si>
    <t>9-13311</t>
  </si>
  <si>
    <t>Kangaroo Court</t>
  </si>
  <si>
    <t xml:space="preserve"> Kathi</t>
  </si>
  <si>
    <t>Freund</t>
  </si>
  <si>
    <t>835 Skylark Ln</t>
  </si>
  <si>
    <t>5412181221</t>
  </si>
  <si>
    <t>RF521383</t>
  </si>
  <si>
    <t>9-13539</t>
  </si>
  <si>
    <t>On Campus Kids - Parkside</t>
  </si>
  <si>
    <t>735 SW Wagner Meadows Dr</t>
  </si>
  <si>
    <t>5417616949</t>
  </si>
  <si>
    <t>CC501703</t>
  </si>
  <si>
    <t>9-13576</t>
  </si>
  <si>
    <t>5304 Teresa Way</t>
  </si>
  <si>
    <t>5419440139</t>
  </si>
  <si>
    <t>RF037349</t>
  </si>
  <si>
    <t>9-13586</t>
  </si>
  <si>
    <t>1739 Orchard Home Ct</t>
  </si>
  <si>
    <t>5418905891</t>
  </si>
  <si>
    <t>RF519536</t>
  </si>
  <si>
    <t>9-13669</t>
  </si>
  <si>
    <t>Kids Unlimited Summer Camp Jackson</t>
  </si>
  <si>
    <t>630 W Jackson</t>
  </si>
  <si>
    <t>9-13681</t>
  </si>
  <si>
    <t>Little People's Extended Day - Redwood</t>
  </si>
  <si>
    <t>3163 Leonard Rd</t>
  </si>
  <si>
    <t>5416602594</t>
  </si>
  <si>
    <t>CC052013</t>
  </si>
  <si>
    <t>9-13804</t>
  </si>
  <si>
    <t>5808 Havencrest Dr</t>
  </si>
  <si>
    <t>5415912457</t>
  </si>
  <si>
    <t>RF522849</t>
  </si>
  <si>
    <t>9-13822</t>
  </si>
  <si>
    <t xml:space="preserve"> Darcy</t>
  </si>
  <si>
    <t>Noyes</t>
  </si>
  <si>
    <t>384 Cambridge St</t>
  </si>
  <si>
    <t>5416010124</t>
  </si>
  <si>
    <t>RF009888</t>
  </si>
  <si>
    <t>9-14060</t>
  </si>
  <si>
    <t>Kelli Ball's Daycare</t>
  </si>
  <si>
    <t xml:space="preserve"> Kelli</t>
  </si>
  <si>
    <t>Ball</t>
  </si>
  <si>
    <t>604 Benjamin Way</t>
  </si>
  <si>
    <t>5418213714</t>
  </si>
  <si>
    <t>RF054400</t>
  </si>
  <si>
    <t>9-14173</t>
  </si>
  <si>
    <t>Lil Bo Peep Daycare</t>
  </si>
  <si>
    <t>105 Cupp Dr</t>
  </si>
  <si>
    <t>5418909954</t>
  </si>
  <si>
    <t>CF502145</t>
  </si>
  <si>
    <t>9-14332</t>
  </si>
  <si>
    <t>Gosia's Daycare</t>
  </si>
  <si>
    <t xml:space="preserve"> Gosia</t>
  </si>
  <si>
    <t>Patton</t>
  </si>
  <si>
    <t>5833 Valley Ct</t>
  </si>
  <si>
    <t>5418846565</t>
  </si>
  <si>
    <t>CF502085</t>
  </si>
  <si>
    <t>9-14384</t>
  </si>
  <si>
    <t>Kids Kastle Day Care &amp; Preschool - Greenwood</t>
  </si>
  <si>
    <t>1117 SW Greenwood Ave</t>
  </si>
  <si>
    <t>5414792257</t>
  </si>
  <si>
    <t>CC052473</t>
  </si>
  <si>
    <t>9-14586</t>
  </si>
  <si>
    <t>Lil Tykes Day Care</t>
  </si>
  <si>
    <t>Sousa</t>
  </si>
  <si>
    <t>3855 N River Rd Unit 12</t>
  </si>
  <si>
    <t>Gold Hill</t>
  </si>
  <si>
    <t>97525</t>
  </si>
  <si>
    <t>5417617142</t>
  </si>
  <si>
    <t>RF517288</t>
  </si>
  <si>
    <t>9-14677</t>
  </si>
  <si>
    <t>Henry</t>
  </si>
  <si>
    <t>3053 Edmond Way</t>
  </si>
  <si>
    <t>5412923687</t>
  </si>
  <si>
    <t>RF520921</t>
  </si>
  <si>
    <t>9-14708</t>
  </si>
  <si>
    <t>Camp Tigerlily</t>
  </si>
  <si>
    <t xml:space="preserve"> Farrah</t>
  </si>
  <si>
    <t>754 Park St</t>
  </si>
  <si>
    <t>5414880752</t>
  </si>
  <si>
    <t>RF522098</t>
  </si>
  <si>
    <t>9-14761</t>
  </si>
  <si>
    <t>Everyday Sunshine Childcare</t>
  </si>
  <si>
    <t>Finch</t>
  </si>
  <si>
    <t>8193 26th St</t>
  </si>
  <si>
    <t>5416016285</t>
  </si>
  <si>
    <t>RF522264</t>
  </si>
  <si>
    <t>9-14902</t>
  </si>
  <si>
    <t>Mitchell</t>
  </si>
  <si>
    <t>1206 Carlyle St</t>
  </si>
  <si>
    <t>5412735764</t>
  </si>
  <si>
    <t>RF519884</t>
  </si>
  <si>
    <t>9-14926</t>
  </si>
  <si>
    <t>Tree of Life Learning Center LLC</t>
  </si>
  <si>
    <t>21300 Highway 62 #104</t>
  </si>
  <si>
    <t>Shady Cove</t>
  </si>
  <si>
    <t>97539</t>
  </si>
  <si>
    <t>5418907393</t>
  </si>
  <si>
    <t>CC503482</t>
  </si>
  <si>
    <t>9-15225</t>
  </si>
  <si>
    <t xml:space="preserve"> Hercilia</t>
  </si>
  <si>
    <t>Nufio Torres</t>
  </si>
  <si>
    <t>4074 S Pacific Hwy Apt 9</t>
  </si>
  <si>
    <t>5418799979</t>
  </si>
  <si>
    <t>RF520018</t>
  </si>
  <si>
    <t>9-15242</t>
  </si>
  <si>
    <t>Miss Heather's Preschool, Daycare &amp; After School Care</t>
  </si>
  <si>
    <t>1720 Redwood Ave</t>
  </si>
  <si>
    <t>5414790240</t>
  </si>
  <si>
    <t>CC502106</t>
  </si>
  <si>
    <t>9-15366</t>
  </si>
  <si>
    <t>Southern Oregon Head Start - Eagle Point Center</t>
  </si>
  <si>
    <t>203 N Royal Ave</t>
  </si>
  <si>
    <t>5418269344</t>
  </si>
  <si>
    <t>CC052389</t>
  </si>
  <si>
    <t>9-15383</t>
  </si>
  <si>
    <t>1491 S Oakdale Ave</t>
  </si>
  <si>
    <t>5412459201</t>
  </si>
  <si>
    <t>RF055667</t>
  </si>
  <si>
    <t>9-15398</t>
  </si>
  <si>
    <t>Sarah Corson Child Care &amp; Learning Center</t>
  </si>
  <si>
    <t>200 W 8th St</t>
  </si>
  <si>
    <t>5417791711</t>
  </si>
  <si>
    <t>CC052209</t>
  </si>
  <si>
    <t>9-15428</t>
  </si>
  <si>
    <t>Roots and Wings Child Development/dba Roots and Wings Community Preschool</t>
  </si>
  <si>
    <t>3703 International Way Ste B</t>
  </si>
  <si>
    <t>5417793544</t>
  </si>
  <si>
    <t>CC501996</t>
  </si>
  <si>
    <t>9-15429</t>
  </si>
  <si>
    <t>Hosanna Christian School</t>
  </si>
  <si>
    <t>5000 Hosanna Way</t>
  </si>
  <si>
    <t>5418827732</t>
  </si>
  <si>
    <t>CC501054</t>
  </si>
  <si>
    <t>9-15571</t>
  </si>
  <si>
    <t>Tami's Wee Care</t>
  </si>
  <si>
    <t>Gunn</t>
  </si>
  <si>
    <t>1546 E Evans Crk Rd</t>
  </si>
  <si>
    <t>5415821899</t>
  </si>
  <si>
    <t>RF057404</t>
  </si>
  <si>
    <t>9-15818</t>
  </si>
  <si>
    <t xml:space="preserve"> Lourdes P.</t>
  </si>
  <si>
    <t>Toves</t>
  </si>
  <si>
    <t>1392 Beekman Avenue</t>
  </si>
  <si>
    <t>5415780124</t>
  </si>
  <si>
    <t>9-15822</t>
  </si>
  <si>
    <t>Pequenas Manitas</t>
  </si>
  <si>
    <t>550 Mae St</t>
  </si>
  <si>
    <t>5413266213</t>
  </si>
  <si>
    <t>RF019199</t>
  </si>
  <si>
    <t>9-15932</t>
  </si>
  <si>
    <t>Belmont-Park Child Care</t>
  </si>
  <si>
    <t>930 Park Ave</t>
  </si>
  <si>
    <t>5416216599</t>
  </si>
  <si>
    <t>CF000191</t>
  </si>
  <si>
    <t>9-15939</t>
  </si>
  <si>
    <t>Rita Newman Child Care</t>
  </si>
  <si>
    <t>1011 S Holly St</t>
  </si>
  <si>
    <t>5418587583</t>
  </si>
  <si>
    <t>RF019248</t>
  </si>
  <si>
    <t>9-15942</t>
  </si>
  <si>
    <t>Ashland YMCA - YKids Club at Walker</t>
  </si>
  <si>
    <t>364 Walker Avenue</t>
  </si>
  <si>
    <t>9-15947</t>
  </si>
  <si>
    <t>Klamath Family Tae Kwon Do</t>
  </si>
  <si>
    <t>2200 Shasta Way</t>
  </si>
  <si>
    <t>5418834556</t>
  </si>
  <si>
    <t>SA600090</t>
  </si>
  <si>
    <t>9-16076</t>
  </si>
  <si>
    <t>Blossom Hills Early Learning Center</t>
  </si>
  <si>
    <t>1974 E McAndrews Rd</t>
  </si>
  <si>
    <t>5417791989</t>
  </si>
  <si>
    <t>CC000132</t>
  </si>
  <si>
    <t>9-16083</t>
  </si>
  <si>
    <t>Ms Shelley's Preschool and Early Learning Center</t>
  </si>
  <si>
    <t>791 NW Windsor Dr</t>
  </si>
  <si>
    <t>5414749652</t>
  </si>
  <si>
    <t>CC501763</t>
  </si>
  <si>
    <t>9-16178</t>
  </si>
  <si>
    <t>Caminito a la Escuela</t>
  </si>
  <si>
    <t>2770 Terrmont St</t>
  </si>
  <si>
    <t>5414149471</t>
  </si>
  <si>
    <t>CF502848</t>
  </si>
  <si>
    <t>9-16223</t>
  </si>
  <si>
    <t>Dreamer's Preschool/Childcare</t>
  </si>
  <si>
    <t>Long</t>
  </si>
  <si>
    <t>2979 Bailey Ave</t>
  </si>
  <si>
    <t>5417720619</t>
  </si>
  <si>
    <t>CF501215</t>
  </si>
  <si>
    <t>9-16252</t>
  </si>
  <si>
    <t>Andrade-Stevens</t>
  </si>
  <si>
    <t>3434 Ave C</t>
  </si>
  <si>
    <t>5416216269</t>
  </si>
  <si>
    <t>RF518766</t>
  </si>
  <si>
    <t>9-16315</t>
  </si>
  <si>
    <t>Early Head Start - West Medford Center</t>
  </si>
  <si>
    <t>891 Stewart Ave</t>
  </si>
  <si>
    <t>5418579255</t>
  </si>
  <si>
    <t>CC501664</t>
  </si>
  <si>
    <t>9-16457</t>
  </si>
  <si>
    <t>OCDC - Ashland Early Childhood Care and Education Center</t>
  </si>
  <si>
    <t>265 N Main St Ste 1</t>
  </si>
  <si>
    <t>5414886919</t>
  </si>
  <si>
    <t>CC052519</t>
  </si>
  <si>
    <t>9-16639</t>
  </si>
  <si>
    <t>Explorers</t>
  </si>
  <si>
    <t>705 Helman St</t>
  </si>
  <si>
    <t>5414823639</t>
  </si>
  <si>
    <t>CC501547</t>
  </si>
  <si>
    <t>9-16678</t>
  </si>
  <si>
    <t>Apple Blossom Childcare</t>
  </si>
  <si>
    <t>Sturdevant</t>
  </si>
  <si>
    <t>3604 Fieldbrook Ave</t>
  </si>
  <si>
    <t>5419301003</t>
  </si>
  <si>
    <t>RF523980</t>
  </si>
  <si>
    <t>9-16705</t>
  </si>
  <si>
    <t>Jenn's Childcare</t>
  </si>
  <si>
    <t>1519 Hamilton LN</t>
  </si>
  <si>
    <t>5412913888</t>
  </si>
  <si>
    <t>RF523965</t>
  </si>
  <si>
    <t>9-16772</t>
  </si>
  <si>
    <t>Angulo</t>
  </si>
  <si>
    <t>301 S 2nd St</t>
  </si>
  <si>
    <t>5415357459</t>
  </si>
  <si>
    <t>RF007342</t>
  </si>
  <si>
    <t>9-16778</t>
  </si>
  <si>
    <t>Southern Oregon Head Start Family Resource Center</t>
  </si>
  <si>
    <t>5414713450</t>
  </si>
  <si>
    <t>CC052535</t>
  </si>
  <si>
    <t>9-1688</t>
  </si>
  <si>
    <t>Southern Oregon Head Start-Central Point Center</t>
  </si>
  <si>
    <t>440 S 4th St</t>
  </si>
  <si>
    <t>5416644585</t>
  </si>
  <si>
    <t>CC502775</t>
  </si>
  <si>
    <t>9-16881</t>
  </si>
  <si>
    <t>Silvia Gutierrez Daycare</t>
  </si>
  <si>
    <t>845 Greenleaf Ln</t>
  </si>
  <si>
    <t>5416229355</t>
  </si>
  <si>
    <t>CF502849</t>
  </si>
  <si>
    <t>9-16894</t>
  </si>
  <si>
    <t>3164 Forest Hills DR Apt B</t>
  </si>
  <si>
    <t>5416228156</t>
  </si>
  <si>
    <t>RF523233</t>
  </si>
  <si>
    <t>9-16930</t>
  </si>
  <si>
    <t>Children's Musem - Klamath Falls</t>
  </si>
  <si>
    <t>711 E Main Street</t>
  </si>
  <si>
    <t>5418852995</t>
  </si>
  <si>
    <t>9-16976</t>
  </si>
  <si>
    <t>River Valley Child Care Center</t>
  </si>
  <si>
    <t>405 NE 6th St</t>
  </si>
  <si>
    <t>5414761758</t>
  </si>
  <si>
    <t>CC001167</t>
  </si>
  <si>
    <t>9-17472</t>
  </si>
  <si>
    <t>Kidz Korner Daycare</t>
  </si>
  <si>
    <t>Peyton-Ingram</t>
  </si>
  <si>
    <t>3888 Avenue G</t>
  </si>
  <si>
    <t>5418790183</t>
  </si>
  <si>
    <t>CF501442</t>
  </si>
  <si>
    <t>9-17547</t>
  </si>
  <si>
    <t>Rogue Valley Family YMCA Child Care</t>
  </si>
  <si>
    <t>522 W 6th St</t>
  </si>
  <si>
    <t>CC001494</t>
  </si>
  <si>
    <t>9-17582</t>
  </si>
  <si>
    <t>Learning for Little Ones</t>
  </si>
  <si>
    <t>3386 Ave E</t>
  </si>
  <si>
    <t>1</t>
  </si>
  <si>
    <t>5416213926</t>
  </si>
  <si>
    <t>9-178</t>
  </si>
  <si>
    <t>1497 Morrow Rd</t>
  </si>
  <si>
    <t>5417707034</t>
  </si>
  <si>
    <t>RF518218</t>
  </si>
  <si>
    <t>9-17903</t>
  </si>
  <si>
    <t xml:space="preserve"> Galdina</t>
  </si>
  <si>
    <t>Rangel</t>
  </si>
  <si>
    <t>1795 Hart St</t>
  </si>
  <si>
    <t>5412008706</t>
  </si>
  <si>
    <t>RF517653</t>
  </si>
  <si>
    <t>9-18045</t>
  </si>
  <si>
    <t>Amanda Archa's Daycare</t>
  </si>
  <si>
    <t>Archa</t>
  </si>
  <si>
    <t>3371 Snowy Butte Ln</t>
  </si>
  <si>
    <t>5416642320</t>
  </si>
  <si>
    <t>RF017293</t>
  </si>
  <si>
    <t>9-18271</t>
  </si>
  <si>
    <t>Almaraz</t>
  </si>
  <si>
    <t>560 Driftwood Pl</t>
  </si>
  <si>
    <t>5417791647</t>
  </si>
  <si>
    <t>CF501413</t>
  </si>
  <si>
    <t>9-18335</t>
  </si>
  <si>
    <t>Bowen</t>
  </si>
  <si>
    <t>492 Straitway</t>
  </si>
  <si>
    <t>5418211326</t>
  </si>
  <si>
    <t>9-1834</t>
  </si>
  <si>
    <t>Siskiyou Montessori</t>
  </si>
  <si>
    <t xml:space="preserve"> Anusha</t>
  </si>
  <si>
    <t>Weerakoon</t>
  </si>
  <si>
    <t>2201 Siskiyou Blvd</t>
  </si>
  <si>
    <t>5419446429</t>
  </si>
  <si>
    <t>CF501111</t>
  </si>
  <si>
    <t>9-18383</t>
  </si>
  <si>
    <t>Firefly Day Care</t>
  </si>
  <si>
    <t>1401 Dixie Ln</t>
  </si>
  <si>
    <t>5417720657</t>
  </si>
  <si>
    <t>RF520396</t>
  </si>
  <si>
    <t>9-1848</t>
  </si>
  <si>
    <t>Little Tikes Childcare</t>
  </si>
  <si>
    <t xml:space="preserve"> Maegan</t>
  </si>
  <si>
    <t>Bettencourt</t>
  </si>
  <si>
    <t>1575 Timothy St</t>
  </si>
  <si>
    <t>5412611485</t>
  </si>
  <si>
    <t>RF519706</t>
  </si>
  <si>
    <t>9-18526</t>
  </si>
  <si>
    <t xml:space="preserve"> Candida</t>
  </si>
  <si>
    <t>Sanchez Gomez</t>
  </si>
  <si>
    <t>1354 Grand Ave</t>
  </si>
  <si>
    <t>5413010673</t>
  </si>
  <si>
    <t>CF502613</t>
  </si>
  <si>
    <t>9-1858</t>
  </si>
  <si>
    <t>852 millview</t>
  </si>
  <si>
    <t>Lakeview</t>
  </si>
  <si>
    <t>5414172117</t>
  </si>
  <si>
    <t>Lake</t>
  </si>
  <si>
    <t>9-18649</t>
  </si>
  <si>
    <t>Mustard Seed School</t>
  </si>
  <si>
    <t>515 Broadway St</t>
  </si>
  <si>
    <t>5415821153</t>
  </si>
  <si>
    <t>CC001412</t>
  </si>
  <si>
    <t>9-18740</t>
  </si>
  <si>
    <t>Children's World Montessori Preschool and Kindergarten</t>
  </si>
  <si>
    <t>320 Beach St</t>
  </si>
  <si>
    <t>5414821314</t>
  </si>
  <si>
    <t>CC052111</t>
  </si>
  <si>
    <t>9-18834</t>
  </si>
  <si>
    <t>Southern Oregon Head Start - Alan S Berlin Campus B</t>
  </si>
  <si>
    <t>2602 Merriman Rd</t>
  </si>
  <si>
    <t>5417727707</t>
  </si>
  <si>
    <t>CC501954</t>
  </si>
  <si>
    <t>9-19129</t>
  </si>
  <si>
    <t>A Place for Children LLC</t>
  </si>
  <si>
    <t>1701 Nebraska Ave</t>
  </si>
  <si>
    <t>5414762224</t>
  </si>
  <si>
    <t>CC501456</t>
  </si>
  <si>
    <t>9-19144</t>
  </si>
  <si>
    <t>Pelican Babies Child Care Center</t>
  </si>
  <si>
    <t>1336 Avalon St</t>
  </si>
  <si>
    <t>5418854274</t>
  </si>
  <si>
    <t>CC001385</t>
  </si>
  <si>
    <t>9-19215</t>
  </si>
  <si>
    <t>St Anne Catholic School</t>
  </si>
  <si>
    <t>1131 NE 10th St</t>
  </si>
  <si>
    <t>97526-1436</t>
  </si>
  <si>
    <t>5414791582</t>
  </si>
  <si>
    <t>CC501846</t>
  </si>
  <si>
    <t>9-19272</t>
  </si>
  <si>
    <t>Wubby's Childcare</t>
  </si>
  <si>
    <t>Farmer</t>
  </si>
  <si>
    <t>1410 Florence Ln</t>
  </si>
  <si>
    <t>5414799608</t>
  </si>
  <si>
    <t>RF033430</t>
  </si>
  <si>
    <t>9-19290</t>
  </si>
  <si>
    <t>Aguirre</t>
  </si>
  <si>
    <t>2890 Howard Ave</t>
  </si>
  <si>
    <t>5412450956</t>
  </si>
  <si>
    <t>RF057432</t>
  </si>
  <si>
    <t>9-19386</t>
  </si>
  <si>
    <t>Matthews Munchkins</t>
  </si>
  <si>
    <t>Matthews</t>
  </si>
  <si>
    <t>1980 W Jones Crk Rd</t>
  </si>
  <si>
    <t>5414798789</t>
  </si>
  <si>
    <t>RF013741</t>
  </si>
  <si>
    <t>9-19435</t>
  </si>
  <si>
    <t>Rogue Valley YMCA Jacksonville Elementary</t>
  </si>
  <si>
    <t>655 Hueners Lane</t>
  </si>
  <si>
    <t>9-19545</t>
  </si>
  <si>
    <t>Next Generation Day Care</t>
  </si>
  <si>
    <t>300 Bain St</t>
  </si>
  <si>
    <t>5419735330</t>
  </si>
  <si>
    <t>RF057749</t>
  </si>
  <si>
    <t>9-19652</t>
  </si>
  <si>
    <t>Little Angels Daycare</t>
  </si>
  <si>
    <t xml:space="preserve"> Kristie</t>
  </si>
  <si>
    <t>Finnicum</t>
  </si>
  <si>
    <t>2003 Martin Drive</t>
  </si>
  <si>
    <t>5417796137</t>
  </si>
  <si>
    <t>9-19759</t>
  </si>
  <si>
    <t>Caster</t>
  </si>
  <si>
    <t>5207 Villa Dr</t>
  </si>
  <si>
    <t>5415915498</t>
  </si>
  <si>
    <t>RF521724</t>
  </si>
  <si>
    <t>9-19771</t>
  </si>
  <si>
    <t>Tina's Preschool and Daycare</t>
  </si>
  <si>
    <t>Velasquez-Martin</t>
  </si>
  <si>
    <t>854 NE 10th St</t>
  </si>
  <si>
    <t>5412265007</t>
  </si>
  <si>
    <t>RF516895</t>
  </si>
  <si>
    <t>9-19852</t>
  </si>
  <si>
    <t>YMCA Rogue Valley Family - Summer Program</t>
  </si>
  <si>
    <t>815 S Oakdale Avenue</t>
  </si>
  <si>
    <t>9-19916</t>
  </si>
  <si>
    <t>Fipps</t>
  </si>
  <si>
    <t>1409 Larkspur Avenue</t>
  </si>
  <si>
    <t>5417678596</t>
  </si>
  <si>
    <t>9-19974</t>
  </si>
  <si>
    <t>New Heights Christian School &amp; Early Learning</t>
  </si>
  <si>
    <t>305 Oak St</t>
  </si>
  <si>
    <t>5416645016</t>
  </si>
  <si>
    <t>CC000468</t>
  </si>
  <si>
    <t>9-19975</t>
  </si>
  <si>
    <t>OCDC - Klamath County, Malin</t>
  </si>
  <si>
    <t>2199 Third St</t>
  </si>
  <si>
    <t>Malin</t>
  </si>
  <si>
    <t>97632</t>
  </si>
  <si>
    <t>5417233067</t>
  </si>
  <si>
    <t>CC001309</t>
  </si>
  <si>
    <t>9-20027</t>
  </si>
  <si>
    <t>Pine Tree Preschool &amp; Daycare</t>
  </si>
  <si>
    <t>1984 Brookhurst St</t>
  </si>
  <si>
    <t>5416014941</t>
  </si>
  <si>
    <t>CF500795</t>
  </si>
  <si>
    <t>9-20281</t>
  </si>
  <si>
    <t>Southern Oregon Head Start- Merlin Center</t>
  </si>
  <si>
    <t>222 Grange Rd</t>
  </si>
  <si>
    <t>5414740940</t>
  </si>
  <si>
    <t>CC502776</t>
  </si>
  <si>
    <t>9-20286</t>
  </si>
  <si>
    <t>Imagine That...Creative Children's Center</t>
  </si>
  <si>
    <t>Gallas</t>
  </si>
  <si>
    <t>1209 NE Meier Dr</t>
  </si>
  <si>
    <t>5414729688</t>
  </si>
  <si>
    <t>CF501165</t>
  </si>
  <si>
    <t>9-20359</t>
  </si>
  <si>
    <t>Wyatt</t>
  </si>
  <si>
    <t>1758 Sheldon Ave</t>
  </si>
  <si>
    <t>5416018316</t>
  </si>
  <si>
    <t>RF009966</t>
  </si>
  <si>
    <t>9-20398</t>
  </si>
  <si>
    <t>Carita De Angel</t>
  </si>
  <si>
    <t>2717 Brae Dr</t>
  </si>
  <si>
    <t>5417767953</t>
  </si>
  <si>
    <t>RF056271</t>
  </si>
  <si>
    <t>9-20513</t>
  </si>
  <si>
    <t>Great Expectations Preschool LLC</t>
  </si>
  <si>
    <t>4431 S 6th St</t>
  </si>
  <si>
    <t>5413317063</t>
  </si>
  <si>
    <t>PS600798</t>
  </si>
  <si>
    <t>9-20570</t>
  </si>
  <si>
    <t>On Campus Kids - Riverside</t>
  </si>
  <si>
    <t>1200 SE Harvey Dr</t>
  </si>
  <si>
    <t>CC501347</t>
  </si>
  <si>
    <t>9-20595</t>
  </si>
  <si>
    <t>SOU - Schneider Children's Center</t>
  </si>
  <si>
    <t>1361 Quincy St</t>
  </si>
  <si>
    <t>5415528224</t>
  </si>
  <si>
    <t>CC000674</t>
  </si>
  <si>
    <t>9-20762</t>
  </si>
  <si>
    <t>Lil Hands Daycare</t>
  </si>
  <si>
    <t>3320 Bristol Ave</t>
  </si>
  <si>
    <t>5418912427</t>
  </si>
  <si>
    <t>CF503074</t>
  </si>
  <si>
    <t>9-20889</t>
  </si>
  <si>
    <t>Rogers</t>
  </si>
  <si>
    <t>4751 Bellm Dr Spc 410</t>
  </si>
  <si>
    <t>5412054933</t>
  </si>
  <si>
    <t>RF520697</t>
  </si>
  <si>
    <t>9-21135</t>
  </si>
  <si>
    <t>ErLei</t>
  </si>
  <si>
    <t>2719 Montelius St</t>
  </si>
  <si>
    <t>5412730981</t>
  </si>
  <si>
    <t>RF522955</t>
  </si>
  <si>
    <t>9-21318</t>
  </si>
  <si>
    <t>Kids Unlimited of Oregon - Mountain View Elementary</t>
  </si>
  <si>
    <t>2830 Maple Ct.</t>
  </si>
  <si>
    <t>5418301360</t>
  </si>
  <si>
    <t>SA600609</t>
  </si>
  <si>
    <t>9-21329</t>
  </si>
  <si>
    <t>Living Stones Preschool/Daycare LLC 2nd Location</t>
  </si>
  <si>
    <t>1847 W Stewart Ave</t>
  </si>
  <si>
    <t>5415318444</t>
  </si>
  <si>
    <t>CC502754</t>
  </si>
  <si>
    <t>9-21443</t>
  </si>
  <si>
    <t>Southern Oregon Head Start - Wilson Center</t>
  </si>
  <si>
    <t>1400 Johnson St</t>
  </si>
  <si>
    <t>5418423570</t>
  </si>
  <si>
    <t>CC502789</t>
  </si>
  <si>
    <t>9-21477</t>
  </si>
  <si>
    <t>Critter Campus Preschool &amp; Child Care</t>
  </si>
  <si>
    <t>Looney-Zeltvay</t>
  </si>
  <si>
    <t>725 SW 5th St</t>
  </si>
  <si>
    <t>5419553391</t>
  </si>
  <si>
    <t>CF502080</t>
  </si>
  <si>
    <t>9-21583</t>
  </si>
  <si>
    <t>Sunbeams Day Care</t>
  </si>
  <si>
    <t>Gillespie</t>
  </si>
  <si>
    <t>1578 Dixie LN</t>
  </si>
  <si>
    <t>5412273270</t>
  </si>
  <si>
    <t>RF523140</t>
  </si>
  <si>
    <t>9-21684</t>
  </si>
  <si>
    <t>Mama Bear's in Home Day Care</t>
  </si>
  <si>
    <t xml:space="preserve"> Asia</t>
  </si>
  <si>
    <t>Bridges</t>
  </si>
  <si>
    <t>1125 Alandale Street</t>
  </si>
  <si>
    <t>5412814353</t>
  </si>
  <si>
    <t>9-21728</t>
  </si>
  <si>
    <t>No Place Like Home</t>
  </si>
  <si>
    <t>Howard</t>
  </si>
  <si>
    <t>625 Melrose Ln</t>
  </si>
  <si>
    <t>5418901494</t>
  </si>
  <si>
    <t>RF522659</t>
  </si>
  <si>
    <t>9-21732</t>
  </si>
  <si>
    <t>It's Learning Time LLC</t>
  </si>
  <si>
    <t>Morehead</t>
  </si>
  <si>
    <t>2441 Crater Lake Ave</t>
  </si>
  <si>
    <t>5413265272</t>
  </si>
  <si>
    <t>CF502128</t>
  </si>
  <si>
    <t>9-21752</t>
  </si>
  <si>
    <t>241 Marion Ln</t>
  </si>
  <si>
    <t>5414793822</t>
  </si>
  <si>
    <t>RF523205</t>
  </si>
  <si>
    <t>9-21767</t>
  </si>
  <si>
    <t>Klamath Family Head Start- Lakeview Site</t>
  </si>
  <si>
    <t>1021 S L St</t>
  </si>
  <si>
    <t>97630</t>
  </si>
  <si>
    <t>5419475335</t>
  </si>
  <si>
    <t>CC502419</t>
  </si>
  <si>
    <t>9-21958</t>
  </si>
  <si>
    <t>Tiny Tots</t>
  </si>
  <si>
    <t>Goodson</t>
  </si>
  <si>
    <t>350 Argyle Ct</t>
  </si>
  <si>
    <t>5419511179</t>
  </si>
  <si>
    <t>RF523256</t>
  </si>
  <si>
    <t>9-21960</t>
  </si>
  <si>
    <t>Michelle Wynne's Childcare</t>
  </si>
  <si>
    <t>1406 Euclid Ave</t>
  </si>
  <si>
    <t>5413016237</t>
  </si>
  <si>
    <t>CF502776</t>
  </si>
  <si>
    <t>9-21961</t>
  </si>
  <si>
    <t>Pomegranate Preschool for the Arts</t>
  </si>
  <si>
    <t>1800 E Main St</t>
  </si>
  <si>
    <t>5414882909</t>
  </si>
  <si>
    <t>PS600095</t>
  </si>
  <si>
    <t>9-21974</t>
  </si>
  <si>
    <t>Little Scholars Preschool &amp; Enrichment Center</t>
  </si>
  <si>
    <t>811 NE 10th St</t>
  </si>
  <si>
    <t>5414767250</t>
  </si>
  <si>
    <t>CC502922</t>
  </si>
  <si>
    <t>9-22027</t>
  </si>
  <si>
    <t>Little Trackers</t>
  </si>
  <si>
    <t>301 S Ivy St</t>
  </si>
  <si>
    <t>5419732235</t>
  </si>
  <si>
    <t>CC502850</t>
  </si>
  <si>
    <t>9-22031</t>
  </si>
  <si>
    <t>Love Laugh &amp; Learn</t>
  </si>
  <si>
    <t>1138 SW Central Avenue</t>
  </si>
  <si>
    <t>5414412550</t>
  </si>
  <si>
    <t>9-22167</t>
  </si>
  <si>
    <t>Southern Oregon Head Start- Orchard Hill Center</t>
  </si>
  <si>
    <t>1011 La Loma Dr</t>
  </si>
  <si>
    <t>5418976554</t>
  </si>
  <si>
    <t>CC502940</t>
  </si>
  <si>
    <t>9-22168</t>
  </si>
  <si>
    <t>The Learning Loft @ Kid Time!</t>
  </si>
  <si>
    <t>106 N Central Ave</t>
  </si>
  <si>
    <t>97501-5926</t>
  </si>
  <si>
    <t>5414940323</t>
  </si>
  <si>
    <t>CC502926</t>
  </si>
  <si>
    <t>9-22169</t>
  </si>
  <si>
    <t>Family Nurturing Center/Josephine County Children's Relief Nursery</t>
  </si>
  <si>
    <t>411 NW E St</t>
  </si>
  <si>
    <t>5412958128</t>
  </si>
  <si>
    <t>CC502905</t>
  </si>
  <si>
    <t>9-22175</t>
  </si>
  <si>
    <t>OCDC - Klamath County, Chiloquin</t>
  </si>
  <si>
    <t>548 S 2nd Ave</t>
  </si>
  <si>
    <t>CC502958</t>
  </si>
  <si>
    <t>9-22178</t>
  </si>
  <si>
    <t>Southern Oregon Head Start- Sams Valley Center</t>
  </si>
  <si>
    <t>14235 Table Rock RD</t>
  </si>
  <si>
    <t>5414946873</t>
  </si>
  <si>
    <t>CC502939</t>
  </si>
  <si>
    <t>9-22278</t>
  </si>
  <si>
    <t xml:space="preserve"> Letisia</t>
  </si>
  <si>
    <t>Chavez</t>
  </si>
  <si>
    <t>138 Alder Street</t>
  </si>
  <si>
    <t>5413000187</t>
  </si>
  <si>
    <t>9-22318</t>
  </si>
  <si>
    <t>Drahosh</t>
  </si>
  <si>
    <t>1503 Clearsprings Dr</t>
  </si>
  <si>
    <t>9072520721</t>
  </si>
  <si>
    <t>RF523468</t>
  </si>
  <si>
    <t>9-22357</t>
  </si>
  <si>
    <t>On Campus Kids at Highland</t>
  </si>
  <si>
    <t>1845 NW Highland Ave</t>
  </si>
  <si>
    <t>CC502951</t>
  </si>
  <si>
    <t>9-22500</t>
  </si>
  <si>
    <t xml:space="preserve"> Jeneva</t>
  </si>
  <si>
    <t>Mobley</t>
  </si>
  <si>
    <t>123 Allman Way</t>
  </si>
  <si>
    <t>5412951386</t>
  </si>
  <si>
    <t>RF523577</t>
  </si>
  <si>
    <t>9-22670</t>
  </si>
  <si>
    <t xml:space="preserve"> Kayle</t>
  </si>
  <si>
    <t>Mace</t>
  </si>
  <si>
    <t>57004 Arrowhead Loop</t>
  </si>
  <si>
    <t>Christmas Valley</t>
  </si>
  <si>
    <t>5415764046</t>
  </si>
  <si>
    <t>9-22756</t>
  </si>
  <si>
    <t>Chayito's Childcare</t>
  </si>
  <si>
    <t>7933 Wilson Way</t>
  </si>
  <si>
    <t>5419512554</t>
  </si>
  <si>
    <t>CF503047</t>
  </si>
  <si>
    <t>9-22757</t>
  </si>
  <si>
    <t>Cortes</t>
  </si>
  <si>
    <t>2115 Roberts Rd Apt 905</t>
  </si>
  <si>
    <t>5415313842</t>
  </si>
  <si>
    <t>RF523336</t>
  </si>
  <si>
    <t>9-22786</t>
  </si>
  <si>
    <t>Glazier</t>
  </si>
  <si>
    <t>1056 Ingrid Street</t>
  </si>
  <si>
    <t>5414147631</t>
  </si>
  <si>
    <t>9-22951</t>
  </si>
  <si>
    <t>Carol's Daycare</t>
  </si>
  <si>
    <t>3173 Griffin Creek Rd</t>
  </si>
  <si>
    <t>5417766904</t>
  </si>
  <si>
    <t>RF532030</t>
  </si>
  <si>
    <t>9-23006</t>
  </si>
  <si>
    <t>Little Sunflowers Child Care</t>
  </si>
  <si>
    <t>Kezer</t>
  </si>
  <si>
    <t>1108 Barlynn St</t>
  </si>
  <si>
    <t>5416909307</t>
  </si>
  <si>
    <t>CF502607</t>
  </si>
  <si>
    <t>9-23021</t>
  </si>
  <si>
    <t xml:space="preserve"> COURTNEY</t>
  </si>
  <si>
    <t>JANOS</t>
  </si>
  <si>
    <t>3332 BARNES WAY</t>
  </si>
  <si>
    <t>KLAMATH FALLS</t>
  </si>
  <si>
    <t>5306406696</t>
  </si>
  <si>
    <t>RF523846</t>
  </si>
  <si>
    <t>9-23091</t>
  </si>
  <si>
    <t>Happy Faces</t>
  </si>
  <si>
    <t>Alcala</t>
  </si>
  <si>
    <t>3620 Falcon St</t>
  </si>
  <si>
    <t>5413267688</t>
  </si>
  <si>
    <t>CF502035</t>
  </si>
  <si>
    <t>9-23093</t>
  </si>
  <si>
    <t xml:space="preserve"> Aida</t>
  </si>
  <si>
    <t>Parra Salas</t>
  </si>
  <si>
    <t>1870 E Barnett Rd Apt 53</t>
  </si>
  <si>
    <t>5416134040</t>
  </si>
  <si>
    <t>RF523596</t>
  </si>
  <si>
    <t>9-23094</t>
  </si>
  <si>
    <t xml:space="preserve"> San Juana</t>
  </si>
  <si>
    <t>Mena Araujo</t>
  </si>
  <si>
    <t>1110 W 11th St</t>
  </si>
  <si>
    <t>5417788221</t>
  </si>
  <si>
    <t>RF523283</t>
  </si>
  <si>
    <t>9-23095</t>
  </si>
  <si>
    <t xml:space="preserve"> Enriqueta</t>
  </si>
  <si>
    <t>Avila</t>
  </si>
  <si>
    <t>513 Effie St</t>
  </si>
  <si>
    <t>5415312463</t>
  </si>
  <si>
    <t>RF521961</t>
  </si>
  <si>
    <t>9-23096</t>
  </si>
  <si>
    <t xml:space="preserve"> Oralia</t>
  </si>
  <si>
    <t>Figueroa</t>
  </si>
  <si>
    <t>2692 Williams Hwy</t>
  </si>
  <si>
    <t>Grant Pass</t>
  </si>
  <si>
    <t>5412923289</t>
  </si>
  <si>
    <t>9-23128</t>
  </si>
  <si>
    <t>Schauffler</t>
  </si>
  <si>
    <t>29 Meadowfield Cir</t>
  </si>
  <si>
    <t>5419449578</t>
  </si>
  <si>
    <t>RF523149</t>
  </si>
  <si>
    <t>9-23129</t>
  </si>
  <si>
    <t>Melissa Shotts Child Care</t>
  </si>
  <si>
    <t>Shotts</t>
  </si>
  <si>
    <t>626 Park Ave</t>
  </si>
  <si>
    <t>9374097521</t>
  </si>
  <si>
    <t>CF502927</t>
  </si>
  <si>
    <t>9-23138</t>
  </si>
  <si>
    <t>Little Monkeys ABC LLC</t>
  </si>
  <si>
    <t>Webster</t>
  </si>
  <si>
    <t>900 Rocky Rd</t>
  </si>
  <si>
    <t>Trail</t>
  </si>
  <si>
    <t>97541</t>
  </si>
  <si>
    <t>5418783308</t>
  </si>
  <si>
    <t>CF502923</t>
  </si>
  <si>
    <t>9-23146</t>
  </si>
  <si>
    <t>Gilbert Creek Child Development Center</t>
  </si>
  <si>
    <t>1021 NW Highland Ave</t>
  </si>
  <si>
    <t>5419562059</t>
  </si>
  <si>
    <t>CC503023</t>
  </si>
  <si>
    <t>9-23148</t>
  </si>
  <si>
    <t>Butterfly House LLC</t>
  </si>
  <si>
    <t>105 W Main St</t>
  </si>
  <si>
    <t>5415122359</t>
  </si>
  <si>
    <t>CF502507</t>
  </si>
  <si>
    <t>9-23149</t>
  </si>
  <si>
    <t>Little Rascals Daycare</t>
  </si>
  <si>
    <t>Gwinn</t>
  </si>
  <si>
    <t>1986 Archer Dr</t>
  </si>
  <si>
    <t>5417735448</t>
  </si>
  <si>
    <t>RF018394</t>
  </si>
  <si>
    <t>9-23150</t>
  </si>
  <si>
    <t>Munchkinland Daycare</t>
  </si>
  <si>
    <t>Mathis</t>
  </si>
  <si>
    <t>1787 Easy St</t>
  </si>
  <si>
    <t>5418405081</t>
  </si>
  <si>
    <t>RF055539</t>
  </si>
  <si>
    <t>9-23151</t>
  </si>
  <si>
    <t>Canas</t>
  </si>
  <si>
    <t>119 Saradan LN</t>
  </si>
  <si>
    <t>5417614793</t>
  </si>
  <si>
    <t>RF058375</t>
  </si>
  <si>
    <t>9-23154</t>
  </si>
  <si>
    <t>Becky Hathaway's Daycare, LLC</t>
  </si>
  <si>
    <t>Hathaway</t>
  </si>
  <si>
    <t>1206 E Main St</t>
  </si>
  <si>
    <t>5418589100</t>
  </si>
  <si>
    <t>RF522218</t>
  </si>
  <si>
    <t>9-23155</t>
  </si>
  <si>
    <t>1708 NE Fairview Ave Apt 2</t>
  </si>
  <si>
    <t>97526-4804</t>
  </si>
  <si>
    <t>5412261755</t>
  </si>
  <si>
    <t>RF522973</t>
  </si>
  <si>
    <t>9-23156</t>
  </si>
  <si>
    <t>Bullfrogs &amp; Butterflies</t>
  </si>
  <si>
    <t xml:space="preserve"> Marlena</t>
  </si>
  <si>
    <t>621 Balsam Rd</t>
  </si>
  <si>
    <t>5412952126</t>
  </si>
  <si>
    <t>RF523110</t>
  </si>
  <si>
    <t>9-23159</t>
  </si>
  <si>
    <t>Pea Pod Village</t>
  </si>
  <si>
    <t xml:space="preserve"> Lola</t>
  </si>
  <si>
    <t>Danforth</t>
  </si>
  <si>
    <t>518 Auburn St</t>
  </si>
  <si>
    <t>3474329851</t>
  </si>
  <si>
    <t>RF523279</t>
  </si>
  <si>
    <t>9-23160</t>
  </si>
  <si>
    <t>Flora</t>
  </si>
  <si>
    <t>1746 Dove Ln</t>
  </si>
  <si>
    <t>5415213503</t>
  </si>
  <si>
    <t>RF523290</t>
  </si>
  <si>
    <t>9-23166</t>
  </si>
  <si>
    <t>Ashland Play Right Childcare</t>
  </si>
  <si>
    <t xml:space="preserve"> Lee</t>
  </si>
  <si>
    <t>Thorson</t>
  </si>
  <si>
    <t>740 Salishan Ct</t>
  </si>
  <si>
    <t>5416601951</t>
  </si>
  <si>
    <t>RF523466</t>
  </si>
  <si>
    <t>9-23169</t>
  </si>
  <si>
    <t>Rogue Valley Montessori Preschool</t>
  </si>
  <si>
    <t>Raigoza</t>
  </si>
  <si>
    <t>832 La Loma Dr</t>
  </si>
  <si>
    <t>5415311993</t>
  </si>
  <si>
    <t>CF502828</t>
  </si>
  <si>
    <t>9-23170</t>
  </si>
  <si>
    <t>591 Briarwood DR</t>
  </si>
  <si>
    <t>5418211806</t>
  </si>
  <si>
    <t>RF523694</t>
  </si>
  <si>
    <t>9-23179</t>
  </si>
  <si>
    <t>Rogue Valley Family YMCA</t>
  </si>
  <si>
    <t>5417726265</t>
  </si>
  <si>
    <t>PS600201</t>
  </si>
  <si>
    <t>9-23180</t>
  </si>
  <si>
    <t>Discovery Preschool - Santo Community Center</t>
  </si>
  <si>
    <t>701 N Columbus Ave</t>
  </si>
  <si>
    <t>5417742400</t>
  </si>
  <si>
    <t>PS600384</t>
  </si>
  <si>
    <t>9-23181</t>
  </si>
  <si>
    <t>St Peter Lutheran Preschool</t>
  </si>
  <si>
    <t>1020 E Main St</t>
  </si>
  <si>
    <t>5418581699</t>
  </si>
  <si>
    <t>PS600621</t>
  </si>
  <si>
    <t>9-23182</t>
  </si>
  <si>
    <t>Learning Tree Preschool</t>
  </si>
  <si>
    <t>1645 Springbrook Rd</t>
  </si>
  <si>
    <t>5418640518</t>
  </si>
  <si>
    <t>PS600643</t>
  </si>
  <si>
    <t>9-23183</t>
  </si>
  <si>
    <t>Building Blocks Learning Center</t>
  </si>
  <si>
    <t>46 Windsor Ave</t>
  </si>
  <si>
    <t>5414990707</t>
  </si>
  <si>
    <t>PS600685</t>
  </si>
  <si>
    <t>9-23184</t>
  </si>
  <si>
    <t>Havorah Shir Hadash</t>
  </si>
  <si>
    <t>185 N Mountain Ave</t>
  </si>
  <si>
    <t>5413012398</t>
  </si>
  <si>
    <t>PS600804</t>
  </si>
  <si>
    <t>9-23186</t>
  </si>
  <si>
    <t>Motion Matrix LLC</t>
  </si>
  <si>
    <t>2051 NW Hawthorne</t>
  </si>
  <si>
    <t>5419564985</t>
  </si>
  <si>
    <t>PS600862</t>
  </si>
  <si>
    <t>9-23187</t>
  </si>
  <si>
    <t>Jenna's Preschool</t>
  </si>
  <si>
    <t>2020 Sunset DR</t>
  </si>
  <si>
    <t>5412388998</t>
  </si>
  <si>
    <t>PS600875</t>
  </si>
  <si>
    <t>9-23188</t>
  </si>
  <si>
    <t>Kids Unlimited of Oregon - Jackson Elementary</t>
  </si>
  <si>
    <t>713 Summitt Ave</t>
  </si>
  <si>
    <t>5418423770</t>
  </si>
  <si>
    <t>SA600611</t>
  </si>
  <si>
    <t>9-23189</t>
  </si>
  <si>
    <t>Boys &amp; Girls Club of the Rogue Valley - Grants Pass Branch</t>
  </si>
  <si>
    <t>203 SE 9th St</t>
  </si>
  <si>
    <t>5414791923</t>
  </si>
  <si>
    <t>SA600068</t>
  </si>
  <si>
    <t>9-23190</t>
  </si>
  <si>
    <t>Boys &amp; Girls Clubs of The Rogue Valley - Talent Branch</t>
  </si>
  <si>
    <t>309 W Main St</t>
  </si>
  <si>
    <t>5412924851</t>
  </si>
  <si>
    <t>SA600114</t>
  </si>
  <si>
    <t>9-23191</t>
  </si>
  <si>
    <t>Boys &amp; Girls Clubs of The Rogue Valley - Illinois Valley Branch</t>
  </si>
  <si>
    <t>520 W River St</t>
  </si>
  <si>
    <t>5415926151</t>
  </si>
  <si>
    <t>SA600117</t>
  </si>
  <si>
    <t>9-23208</t>
  </si>
  <si>
    <t>Juncos and Junipers Preschool</t>
  </si>
  <si>
    <t>2012 Chinchalla Way</t>
  </si>
  <si>
    <t>5415395033</t>
  </si>
  <si>
    <t>PS600859</t>
  </si>
  <si>
    <t>9-23209</t>
  </si>
  <si>
    <t>New Horizon Christian School</t>
  </si>
  <si>
    <t>1909 Homedale Rd</t>
  </si>
  <si>
    <t>5418846467</t>
  </si>
  <si>
    <t>PS600833</t>
  </si>
  <si>
    <t>9-23228</t>
  </si>
  <si>
    <t>Kiddo Kare Childcare</t>
  </si>
  <si>
    <t>1377 Clearsprings DR</t>
  </si>
  <si>
    <t>5413244306</t>
  </si>
  <si>
    <t>RF523844</t>
  </si>
  <si>
    <t>9-23233</t>
  </si>
  <si>
    <t>Southern Oregon Head Start-Hillside Center</t>
  </si>
  <si>
    <t>185 E Main St</t>
  </si>
  <si>
    <t>97524-0449</t>
  </si>
  <si>
    <t>5418306257</t>
  </si>
  <si>
    <t>CC503117</t>
  </si>
  <si>
    <t>9-23238</t>
  </si>
  <si>
    <t>Little Ones Christian Preschool</t>
  </si>
  <si>
    <t>910 N 2nd St</t>
  </si>
  <si>
    <t>97630-1304</t>
  </si>
  <si>
    <t>5419472614</t>
  </si>
  <si>
    <t>PS600861</t>
  </si>
  <si>
    <t>9-23245</t>
  </si>
  <si>
    <t>Early Nurturing Center at Jackson Elementary</t>
  </si>
  <si>
    <t>713 Summit Ave</t>
  </si>
  <si>
    <t>97501-2349</t>
  </si>
  <si>
    <t>CC502994</t>
  </si>
  <si>
    <t>9-23262</t>
  </si>
  <si>
    <t>SA600202</t>
  </si>
  <si>
    <t>9-23351</t>
  </si>
  <si>
    <t>The Playground Early Learning Center</t>
  </si>
  <si>
    <t>1351 SE M St</t>
  </si>
  <si>
    <t>5416602981</t>
  </si>
  <si>
    <t>CC503215</t>
  </si>
  <si>
    <t>9-23381</t>
  </si>
  <si>
    <t>Montano Chavolla</t>
  </si>
  <si>
    <t>1900 Burns St Unit 13</t>
  </si>
  <si>
    <t>5412384625</t>
  </si>
  <si>
    <t>RF524034</t>
  </si>
  <si>
    <t>9-23489</t>
  </si>
  <si>
    <t>580 S C St</t>
  </si>
  <si>
    <t>97535-7722</t>
  </si>
  <si>
    <t>5416466752</t>
  </si>
  <si>
    <t>RF523966</t>
  </si>
  <si>
    <t>9-23502</t>
  </si>
  <si>
    <t>Bender</t>
  </si>
  <si>
    <t>2115 Roberts road</t>
  </si>
  <si>
    <t>#805</t>
  </si>
  <si>
    <t>5419734290</t>
  </si>
  <si>
    <t>9-23563</t>
  </si>
  <si>
    <t xml:space="preserve"> Juliette</t>
  </si>
  <si>
    <t>Antolin-Flores</t>
  </si>
  <si>
    <t>3555 S Pacific Hwy SPC 71</t>
  </si>
  <si>
    <t>4086085028</t>
  </si>
  <si>
    <t>RF523855</t>
  </si>
  <si>
    <t>9-23565</t>
  </si>
  <si>
    <t>3070 Merriman Rd</t>
  </si>
  <si>
    <t>5418908696</t>
  </si>
  <si>
    <t>RF524080</t>
  </si>
  <si>
    <t>9-23613</t>
  </si>
  <si>
    <t>Growing Minds Preschool and Child Care</t>
  </si>
  <si>
    <t>Lampert</t>
  </si>
  <si>
    <t>2023 Garden Ave</t>
  </si>
  <si>
    <t>5415914953</t>
  </si>
  <si>
    <t>9-23625</t>
  </si>
  <si>
    <t>Little Sprouts Enrichment Center</t>
  </si>
  <si>
    <t xml:space="preserve"> Breanna</t>
  </si>
  <si>
    <t>319 S Ivy St</t>
  </si>
  <si>
    <t>5412614653</t>
  </si>
  <si>
    <t>CF502874</t>
  </si>
  <si>
    <t>9-23671</t>
  </si>
  <si>
    <t>Probst</t>
  </si>
  <si>
    <t>5503 Kellal LN</t>
  </si>
  <si>
    <t>5415916171</t>
  </si>
  <si>
    <t>RF532032</t>
  </si>
  <si>
    <t>9-23719</t>
  </si>
  <si>
    <t>Tena</t>
  </si>
  <si>
    <t>121 Trinity Street</t>
  </si>
  <si>
    <t>5412273069</t>
  </si>
  <si>
    <t>9-23741</t>
  </si>
  <si>
    <t>1236 Shafer Ln</t>
  </si>
  <si>
    <t>5418015316</t>
  </si>
  <si>
    <t>RF524193</t>
  </si>
  <si>
    <t>9-23765</t>
  </si>
  <si>
    <t>Buds &amp; Blooms Child Care</t>
  </si>
  <si>
    <t>4306 Pepperwood Dr</t>
  </si>
  <si>
    <t>5418923335</t>
  </si>
  <si>
    <t>RF524236</t>
  </si>
  <si>
    <t>9-23774</t>
  </si>
  <si>
    <t>Kids Discovery Corner Preschool &amp; Daycare Inc</t>
  </si>
  <si>
    <t>Powers</t>
  </si>
  <si>
    <t>777 Ellendale Dr</t>
  </si>
  <si>
    <t>5414994781</t>
  </si>
  <si>
    <t>RF524169</t>
  </si>
  <si>
    <t>9-23775</t>
  </si>
  <si>
    <t>Le Petit Artiste Preschool</t>
  </si>
  <si>
    <t>7701 Belaire Way</t>
  </si>
  <si>
    <t>97503-1335</t>
  </si>
  <si>
    <t>5038576035</t>
  </si>
  <si>
    <t>CF502967</t>
  </si>
  <si>
    <t>9-23804</t>
  </si>
  <si>
    <t>Woodland Learning Center and Childcare</t>
  </si>
  <si>
    <t xml:space="preserve"> MARCI</t>
  </si>
  <si>
    <t>BOGARDUS</t>
  </si>
  <si>
    <t>1250 Woodland DR</t>
  </si>
  <si>
    <t>4582259882</t>
  </si>
  <si>
    <t>RF013088</t>
  </si>
  <si>
    <t>9-23810</t>
  </si>
  <si>
    <t>Yost</t>
  </si>
  <si>
    <t>490 Strait Way</t>
  </si>
  <si>
    <t>5418212586</t>
  </si>
  <si>
    <t>9-23816</t>
  </si>
  <si>
    <t>Little Darlings Daycare</t>
  </si>
  <si>
    <t>Schwarz</t>
  </si>
  <si>
    <t>496 Brandon St</t>
  </si>
  <si>
    <t>5413248799</t>
  </si>
  <si>
    <t>RF530062</t>
  </si>
  <si>
    <t>9-23840</t>
  </si>
  <si>
    <t>3714 Rio Vista Way</t>
  </si>
  <si>
    <t>5413310129</t>
  </si>
  <si>
    <t>RF054960</t>
  </si>
  <si>
    <t>9-23874</t>
  </si>
  <si>
    <t>Organic Nurturing School</t>
  </si>
  <si>
    <t>671 Siskiyou Blvd</t>
  </si>
  <si>
    <t>5303702840</t>
  </si>
  <si>
    <t>PS600998</t>
  </si>
  <si>
    <t>9-23882</t>
  </si>
  <si>
    <t>Arias Adame</t>
  </si>
  <si>
    <t>2329 Abilene Avenue</t>
  </si>
  <si>
    <t>5418108150</t>
  </si>
  <si>
    <t>9-23883</t>
  </si>
  <si>
    <t xml:space="preserve"> Linda Veronica</t>
  </si>
  <si>
    <t>Piceno</t>
  </si>
  <si>
    <t>2329 1/2 Wantland Avenue</t>
  </si>
  <si>
    <t>6023346376</t>
  </si>
  <si>
    <t>9-23884</t>
  </si>
  <si>
    <t xml:space="preserve"> Averie</t>
  </si>
  <si>
    <t>Aho</t>
  </si>
  <si>
    <t>820 Lozier Ln</t>
  </si>
  <si>
    <t>5418217032</t>
  </si>
  <si>
    <t>RF530281</t>
  </si>
  <si>
    <t>9-23901</t>
  </si>
  <si>
    <t>Angella's Angels</t>
  </si>
  <si>
    <t xml:space="preserve"> Angella</t>
  </si>
  <si>
    <t>115 SE Liberty Dr</t>
  </si>
  <si>
    <t>5414415994</t>
  </si>
  <si>
    <t>RF532023</t>
  </si>
  <si>
    <t>9-23918</t>
  </si>
  <si>
    <t xml:space="preserve"> Josephine</t>
  </si>
  <si>
    <t>4319 Fargo Street</t>
  </si>
  <si>
    <t>5415913542</t>
  </si>
  <si>
    <t>9-23920</t>
  </si>
  <si>
    <t>Carrera</t>
  </si>
  <si>
    <t>2120 Corey Rd</t>
  </si>
  <si>
    <t>5416462436</t>
  </si>
  <si>
    <t>RF532036</t>
  </si>
  <si>
    <t>9-23979</t>
  </si>
  <si>
    <t>Looney Zeltvay</t>
  </si>
  <si>
    <t>858 NE A St</t>
  </si>
  <si>
    <t>CF502738</t>
  </si>
  <si>
    <t>9-23980</t>
  </si>
  <si>
    <t>Bourne</t>
  </si>
  <si>
    <t>1349 Clearwater Drive</t>
  </si>
  <si>
    <t>5415310698</t>
  </si>
  <si>
    <t>9-23989</t>
  </si>
  <si>
    <t>Mel's Awesome Daycare</t>
  </si>
  <si>
    <t>McClintock</t>
  </si>
  <si>
    <t>4007 Sturdivant Ave</t>
  </si>
  <si>
    <t>5415910383</t>
  </si>
  <si>
    <t>9-23991</t>
  </si>
  <si>
    <t>Dominguez</t>
  </si>
  <si>
    <t>6296 Bryant</t>
  </si>
  <si>
    <t>5412383309</t>
  </si>
  <si>
    <t>9-24074</t>
  </si>
  <si>
    <t>Tiny Footsteps Care &amp; Learning Center LLC</t>
  </si>
  <si>
    <t xml:space="preserve"> Rayna</t>
  </si>
  <si>
    <t>DeBruler</t>
  </si>
  <si>
    <t>1252 E View Pl</t>
  </si>
  <si>
    <t>5414412735</t>
  </si>
  <si>
    <t>CF503044</t>
  </si>
  <si>
    <t>9-24093</t>
  </si>
  <si>
    <t>Pride and Joy Daycare</t>
  </si>
  <si>
    <t>Pride</t>
  </si>
  <si>
    <t>5122 Blue Heron Dr</t>
  </si>
  <si>
    <t>5412264064</t>
  </si>
  <si>
    <t>9-24095</t>
  </si>
  <si>
    <t>Stogsdill</t>
  </si>
  <si>
    <t>523 N. H. Street</t>
  </si>
  <si>
    <t>5414170950</t>
  </si>
  <si>
    <t>9-24147</t>
  </si>
  <si>
    <t>Lorna Byrne Head Start</t>
  </si>
  <si>
    <t>101 S Junction Ave</t>
  </si>
  <si>
    <t>5415922246</t>
  </si>
  <si>
    <t>CC503305</t>
  </si>
  <si>
    <t>9-24162</t>
  </si>
  <si>
    <t>OCDC Grants Pass Childhood Care &amp; Education Center</t>
  </si>
  <si>
    <t>5412182512</t>
  </si>
  <si>
    <t>CC503372</t>
  </si>
  <si>
    <t>9-24207</t>
  </si>
  <si>
    <t>On Campus Kids @ Lincoln</t>
  </si>
  <si>
    <t>1132 NE 10th St</t>
  </si>
  <si>
    <t>CC503492</t>
  </si>
  <si>
    <t>9-24216</t>
  </si>
  <si>
    <t>Crazy Mountain Day Care</t>
  </si>
  <si>
    <t>Sewing</t>
  </si>
  <si>
    <t>2816 Kane St</t>
  </si>
  <si>
    <t>5418503749</t>
  </si>
  <si>
    <t>RF524203</t>
  </si>
  <si>
    <t>9-24265</t>
  </si>
  <si>
    <t>Childcare by Tara</t>
  </si>
  <si>
    <t>Tara Kelley</t>
  </si>
  <si>
    <t>1109 Katie Mae Dr</t>
  </si>
  <si>
    <t>5419730572</t>
  </si>
  <si>
    <t>RF531815</t>
  </si>
  <si>
    <t>9-24277</t>
  </si>
  <si>
    <t>Family Nurturing Center-Phoenix</t>
  </si>
  <si>
    <t>745 N Rose St</t>
  </si>
  <si>
    <t>CC503354</t>
  </si>
  <si>
    <t>9-24285</t>
  </si>
  <si>
    <t>Friends-4-Ever Learning Center</t>
  </si>
  <si>
    <t>Grijalva</t>
  </si>
  <si>
    <t>565 Primrose Dr</t>
  </si>
  <si>
    <t>5414995305</t>
  </si>
  <si>
    <t>RF057801</t>
  </si>
  <si>
    <t>9-24291</t>
  </si>
  <si>
    <t>Happy Faces 2</t>
  </si>
  <si>
    <t xml:space="preserve"> Sevastiana</t>
  </si>
  <si>
    <t>2700 Falcon St SPC 82</t>
  </si>
  <si>
    <t>5416215671</t>
  </si>
  <si>
    <t>RF523869</t>
  </si>
  <si>
    <t>9-24297</t>
  </si>
  <si>
    <t>Learning For Life Childcare</t>
  </si>
  <si>
    <t>900 Juanita Way</t>
  </si>
  <si>
    <t>5418430295</t>
  </si>
  <si>
    <t>RF532428</t>
  </si>
  <si>
    <t>9-24305</t>
  </si>
  <si>
    <t>Mena</t>
  </si>
  <si>
    <t>6850 Downing Rd SPC 44</t>
  </si>
  <si>
    <t>5419512117</t>
  </si>
  <si>
    <t>RF053834</t>
  </si>
  <si>
    <t>9-24310</t>
  </si>
  <si>
    <t>Robinson</t>
  </si>
  <si>
    <t>609 Sheffield DR</t>
  </si>
  <si>
    <t>5415388531</t>
  </si>
  <si>
    <t>RF519634</t>
  </si>
  <si>
    <t>9-24320</t>
  </si>
  <si>
    <t>Urena de Suarez</t>
  </si>
  <si>
    <t>3451 Agate Meadows Ct</t>
  </si>
  <si>
    <t>5415318039</t>
  </si>
  <si>
    <t>RF521334</t>
  </si>
  <si>
    <t>9-24321</t>
  </si>
  <si>
    <t xml:space="preserve"> Rebekah</t>
  </si>
  <si>
    <t>783 Jaquelyn St</t>
  </si>
  <si>
    <t>5416015522</t>
  </si>
  <si>
    <t>RF524019</t>
  </si>
  <si>
    <t>9-24322</t>
  </si>
  <si>
    <t xml:space="preserve"> YOLANDA</t>
  </si>
  <si>
    <t>MARIN</t>
  </si>
  <si>
    <t>912 ALTA AVE</t>
  </si>
  <si>
    <t>MEDFORD</t>
  </si>
  <si>
    <t>5413246158</t>
  </si>
  <si>
    <t>RF524078</t>
  </si>
  <si>
    <t>9-24387</t>
  </si>
  <si>
    <t xml:space="preserve"> Luz</t>
  </si>
  <si>
    <t>Andrade</t>
  </si>
  <si>
    <t>7578 Lakeview Dr</t>
  </si>
  <si>
    <t>97503-1901</t>
  </si>
  <si>
    <t>4582209260</t>
  </si>
  <si>
    <t>RF532629</t>
  </si>
  <si>
    <t>9-24392</t>
  </si>
  <si>
    <t>Mendoza Garcia</t>
  </si>
  <si>
    <t>767 Gilman Rd</t>
  </si>
  <si>
    <t>5416301717</t>
  </si>
  <si>
    <t>RF532768</t>
  </si>
  <si>
    <t>9-24393</t>
  </si>
  <si>
    <t>Apples and Acorns</t>
  </si>
  <si>
    <t>Breymann</t>
  </si>
  <si>
    <t>1205 SW Cottonwood St</t>
  </si>
  <si>
    <t>5417783347</t>
  </si>
  <si>
    <t>RF013279</t>
  </si>
  <si>
    <t>9-24395</t>
  </si>
  <si>
    <t>Bohemian Schoolhouse</t>
  </si>
  <si>
    <t>Haberman</t>
  </si>
  <si>
    <t>120 Mountain View Pl</t>
  </si>
  <si>
    <t>97527-4608</t>
  </si>
  <si>
    <t>5419515760</t>
  </si>
  <si>
    <t>RF532923</t>
  </si>
  <si>
    <t>9-24396</t>
  </si>
  <si>
    <t>Lil Treasures Learning Center LLC</t>
  </si>
  <si>
    <t>Nescher</t>
  </si>
  <si>
    <t>1321 E View Pl</t>
  </si>
  <si>
    <t>5414417745</t>
  </si>
  <si>
    <t>RF524112</t>
  </si>
  <si>
    <t>9-24397</t>
  </si>
  <si>
    <t>Klamath Family Head Start - Town &amp; Country Site</t>
  </si>
  <si>
    <t>3810 S 6th St Ste 260</t>
  </si>
  <si>
    <t>5418878244</t>
  </si>
  <si>
    <t>CC503493</t>
  </si>
  <si>
    <t>9-24400</t>
  </si>
  <si>
    <t>OCDC Klamath County - Klamath Assembly of God</t>
  </si>
  <si>
    <t>235 S Laguna St</t>
  </si>
  <si>
    <t>97601-2713</t>
  </si>
  <si>
    <t>5415397028</t>
  </si>
  <si>
    <t>CC502771</t>
  </si>
  <si>
    <t>9-24413</t>
  </si>
  <si>
    <t>Brazille</t>
  </si>
  <si>
    <t>5312 Miller Ave</t>
  </si>
  <si>
    <t>5419302408</t>
  </si>
  <si>
    <t>RF524004</t>
  </si>
  <si>
    <t>9-24414</t>
  </si>
  <si>
    <t xml:space="preserve"> Kenneth</t>
  </si>
  <si>
    <t>14510 Clover Creek RD</t>
  </si>
  <si>
    <t>5412749319</t>
  </si>
  <si>
    <t>RF524116</t>
  </si>
  <si>
    <t>9-24420</t>
  </si>
  <si>
    <t>Mimi's Place</t>
  </si>
  <si>
    <t>Steiger</t>
  </si>
  <si>
    <t>2530 Bethany Ct</t>
  </si>
  <si>
    <t>5416214304</t>
  </si>
  <si>
    <t>CF503007</t>
  </si>
  <si>
    <t>9-24422</t>
  </si>
  <si>
    <t>Grants Pass High School Head Start/Early Head Start</t>
  </si>
  <si>
    <t>830 NE 9th St</t>
  </si>
  <si>
    <t>5414747718</t>
  </si>
  <si>
    <t>CC503303</t>
  </si>
  <si>
    <t>9-24483</t>
  </si>
  <si>
    <t xml:space="preserve"> Lauren</t>
  </si>
  <si>
    <t>1136 Tamera Drive</t>
  </si>
  <si>
    <t>7075999497</t>
  </si>
  <si>
    <t>9-24555</t>
  </si>
  <si>
    <t>Macias De Salamanca</t>
  </si>
  <si>
    <t>2855 Village Blvd</t>
  </si>
  <si>
    <t>5418907535</t>
  </si>
  <si>
    <t>9-24557</t>
  </si>
  <si>
    <t>Angel</t>
  </si>
  <si>
    <t>2693 Connell Ave.</t>
  </si>
  <si>
    <t>5419518166</t>
  </si>
  <si>
    <t>9-322</t>
  </si>
  <si>
    <t>Little People's Extended Day - Allendale</t>
  </si>
  <si>
    <t>2320 Williams Hwy</t>
  </si>
  <si>
    <t>5416607818</t>
  </si>
  <si>
    <t>CC501182</t>
  </si>
  <si>
    <t>9-472</t>
  </si>
  <si>
    <t>Rogue Valley YMCA Kennedy Elementary</t>
  </si>
  <si>
    <t>2860 Keene Way Drive</t>
  </si>
  <si>
    <t>9-484</t>
  </si>
  <si>
    <t>Ms. Fawn's Christian Preschool/Daycare</t>
  </si>
  <si>
    <t>Womelsdorf</t>
  </si>
  <si>
    <t>3555 S Pacific Hwy Spc 77</t>
  </si>
  <si>
    <t>5417785268</t>
  </si>
  <si>
    <t>RF522720</t>
  </si>
  <si>
    <t>9-964</t>
  </si>
  <si>
    <t>Sonshine Early Learning Center</t>
  </si>
  <si>
    <t>500 N 10th St</t>
  </si>
  <si>
    <t>5416641074</t>
  </si>
  <si>
    <t>CC000582</t>
  </si>
  <si>
    <t>9-985</t>
  </si>
  <si>
    <t>Seeds of Greatness</t>
  </si>
  <si>
    <t>Sheard</t>
  </si>
  <si>
    <t>2842 Sand Creek Rd</t>
  </si>
  <si>
    <t>5414411586</t>
  </si>
  <si>
    <t>CF501456</t>
  </si>
  <si>
    <t>Madrone Adventist Pre-Kindergarten</t>
  </si>
  <si>
    <t>4300 Holland Loop Rd</t>
  </si>
  <si>
    <t>5415923330</t>
  </si>
  <si>
    <t>PS601049</t>
  </si>
  <si>
    <t>Imagination Station</t>
  </si>
  <si>
    <t>917 Mendolia Way</t>
  </si>
  <si>
    <t>5416216976</t>
  </si>
  <si>
    <t>PS601015</t>
  </si>
  <si>
    <t>Sweet Home Preschool</t>
  </si>
  <si>
    <t>907 N 6th St</t>
  </si>
  <si>
    <t>5414171818</t>
  </si>
  <si>
    <t>PS600931</t>
  </si>
  <si>
    <t>Chrysalis Cottage</t>
  </si>
  <si>
    <t>126 N 1st St</t>
  </si>
  <si>
    <t>5415351031</t>
  </si>
  <si>
    <t>PS600905</t>
  </si>
  <si>
    <t>Dandelion Daycare</t>
  </si>
  <si>
    <t xml:space="preserve"> Aine</t>
  </si>
  <si>
    <t>Kawka</t>
  </si>
  <si>
    <t>2105 A Biehn ST</t>
  </si>
  <si>
    <t>5419652902</t>
  </si>
  <si>
    <t>RF533060</t>
  </si>
  <si>
    <t xml:space="preserve"> Alba</t>
  </si>
  <si>
    <t>3555 S Pacific HWY Spc 123</t>
  </si>
  <si>
    <t>5413246510</t>
  </si>
  <si>
    <t>RF533156</t>
  </si>
  <si>
    <t>Georgie's Daycare</t>
  </si>
  <si>
    <t xml:space="preserve"> Georgie</t>
  </si>
  <si>
    <t>Waters</t>
  </si>
  <si>
    <t>940 Newcastle St</t>
  </si>
  <si>
    <t>5418214498</t>
  </si>
  <si>
    <t>RF054357</t>
  </si>
  <si>
    <t>Care N Learn Daycare</t>
  </si>
  <si>
    <t>Morlet</t>
  </si>
  <si>
    <t>1389 Highcrest DR</t>
  </si>
  <si>
    <t>5412257086</t>
  </si>
  <si>
    <t>RF532542</t>
  </si>
  <si>
    <t xml:space="preserve"> Sylvan</t>
  </si>
  <si>
    <t>Thrasher</t>
  </si>
  <si>
    <t>1316 E Jackson St</t>
  </si>
  <si>
    <t>97504-7032</t>
  </si>
  <si>
    <t>5417296194</t>
  </si>
  <si>
    <t>RF533120</t>
  </si>
  <si>
    <t>Nurture and Bloom</t>
  </si>
  <si>
    <t>Schreck</t>
  </si>
  <si>
    <t>1554 Pacific LN</t>
  </si>
  <si>
    <t>5417617178</t>
  </si>
  <si>
    <t>RF533351</t>
  </si>
  <si>
    <t>Sunny Days</t>
  </si>
  <si>
    <t>Carrington</t>
  </si>
  <si>
    <t>805 Amerman DR</t>
  </si>
  <si>
    <t>5418970147</t>
  </si>
  <si>
    <t>RF533102</t>
  </si>
  <si>
    <t>Woodward</t>
  </si>
  <si>
    <t>2090 Williams HWY</t>
  </si>
  <si>
    <t>5412920559</t>
  </si>
  <si>
    <t>RF533103</t>
  </si>
  <si>
    <t>The Learning Tree @ The Landing/Butte Falls Community School Partnership</t>
  </si>
  <si>
    <t>801 Laurel Ave</t>
  </si>
  <si>
    <t>Butte Falls</t>
  </si>
  <si>
    <t>97522</t>
  </si>
  <si>
    <t>5418653500</t>
  </si>
  <si>
    <t>PS601006</t>
  </si>
  <si>
    <t>The Big Backyard</t>
  </si>
  <si>
    <t>2803 Oakridge Ave</t>
  </si>
  <si>
    <t>6199332201</t>
  </si>
  <si>
    <t>PS600938</t>
  </si>
  <si>
    <t>The Preschool at Rogue Valley Tutoring Center</t>
  </si>
  <si>
    <t>2650 Bullock Rd</t>
  </si>
  <si>
    <t>5417792010</t>
  </si>
  <si>
    <t>PS600971</t>
  </si>
  <si>
    <t>Butte Falls Community School Partnership - The Landing "Nature Club"</t>
  </si>
  <si>
    <t>SA601028</t>
  </si>
  <si>
    <t>Malin Community Preschool</t>
  </si>
  <si>
    <t>2307 Front St</t>
  </si>
  <si>
    <t>5417232203</t>
  </si>
  <si>
    <t>PS600973</t>
  </si>
  <si>
    <t>Coyote Trails School of Nature</t>
  </si>
  <si>
    <t>2931 S Pacific HWY</t>
  </si>
  <si>
    <t>5417721390</t>
  </si>
  <si>
    <t>PS600923</t>
  </si>
  <si>
    <t>Imagaine that... Creative Children's Center-Hidden Valley High School</t>
  </si>
  <si>
    <t>651 Murphy Creek RD</t>
  </si>
  <si>
    <t>5418622124</t>
  </si>
  <si>
    <t>CC503307</t>
  </si>
  <si>
    <t>Wolf Creek Family Center</t>
  </si>
  <si>
    <t>253 Main St</t>
  </si>
  <si>
    <t>Wolf Creek</t>
  </si>
  <si>
    <t>97497</t>
  </si>
  <si>
    <t>5418662765</t>
  </si>
  <si>
    <t>PS601048</t>
  </si>
  <si>
    <t>Early Spanish Immersion Preschool</t>
  </si>
  <si>
    <t>816 Bennett Ave</t>
  </si>
  <si>
    <t>5418162149</t>
  </si>
  <si>
    <t>PS600941</t>
  </si>
  <si>
    <t>Ashland Family YMCA</t>
  </si>
  <si>
    <t>SA600889</t>
  </si>
  <si>
    <t>10-53</t>
  </si>
  <si>
    <t>Our Children's Place</t>
  </si>
  <si>
    <t>1110 12th St Ste B</t>
  </si>
  <si>
    <t>Hood River</t>
  </si>
  <si>
    <t>97031</t>
  </si>
  <si>
    <t>5413861975</t>
  </si>
  <si>
    <t>CC502640</t>
  </si>
  <si>
    <t>10-2039</t>
  </si>
  <si>
    <t>711 W 19th St</t>
  </si>
  <si>
    <t>The Dalles</t>
  </si>
  <si>
    <t>97058</t>
  </si>
  <si>
    <t>5412961657</t>
  </si>
  <si>
    <t>Wasco</t>
  </si>
  <si>
    <t>RF011923</t>
  </si>
  <si>
    <t>10-2498</t>
  </si>
  <si>
    <t>Country Club Head Start</t>
  </si>
  <si>
    <t>820 Country Club Rd</t>
  </si>
  <si>
    <t>5413863269</t>
  </si>
  <si>
    <t>CC052514</t>
  </si>
  <si>
    <t>10-2634</t>
  </si>
  <si>
    <t>Carol's Kid Corner</t>
  </si>
  <si>
    <t>Keys</t>
  </si>
  <si>
    <t>485 Main St</t>
  </si>
  <si>
    <t>Dufur</t>
  </si>
  <si>
    <t>97021</t>
  </si>
  <si>
    <t>5414672950</t>
  </si>
  <si>
    <t>RF033278</t>
  </si>
  <si>
    <t>10-2668</t>
  </si>
  <si>
    <t>Greatest Little Wonders Child Care</t>
  </si>
  <si>
    <t xml:space="preserve"> Schlee</t>
  </si>
  <si>
    <t>Loomis Pulido</t>
  </si>
  <si>
    <t>301 W 13th St</t>
  </si>
  <si>
    <t>5414021430</t>
  </si>
  <si>
    <t>RF521835</t>
  </si>
  <si>
    <t>10-2769</t>
  </si>
  <si>
    <t>Wahtonka Early Head Start</t>
  </si>
  <si>
    <t>3601 W 10th St</t>
  </si>
  <si>
    <t>97058-4377</t>
  </si>
  <si>
    <t>5413702636</t>
  </si>
  <si>
    <t>CC501943</t>
  </si>
  <si>
    <t>10-4181</t>
  </si>
  <si>
    <t>Arlington Community Preschool</t>
  </si>
  <si>
    <t>1400 Main St</t>
  </si>
  <si>
    <t>Arlington</t>
  </si>
  <si>
    <t>97812</t>
  </si>
  <si>
    <t>5414542727</t>
  </si>
  <si>
    <t>Gilliam</t>
  </si>
  <si>
    <t>PS600742</t>
  </si>
  <si>
    <t>10-4202</t>
  </si>
  <si>
    <t>Mid-Columbia Children's Council - Parkdale Head Start</t>
  </si>
  <si>
    <t>Parkdale Elementary School</t>
  </si>
  <si>
    <t>4880 Van Nuys Dr</t>
  </si>
  <si>
    <t>Parkdale</t>
  </si>
  <si>
    <t>97041</t>
  </si>
  <si>
    <t>5413875721</t>
  </si>
  <si>
    <t>CC502828</t>
  </si>
  <si>
    <t>10-4262</t>
  </si>
  <si>
    <t>700 W 12th St</t>
  </si>
  <si>
    <t>5412964378</t>
  </si>
  <si>
    <t>RF024398</t>
  </si>
  <si>
    <t>10-4728</t>
  </si>
  <si>
    <t>Spray Preschool</t>
  </si>
  <si>
    <t>303 Park Ave</t>
  </si>
  <si>
    <t>Spray</t>
  </si>
  <si>
    <t>97874</t>
  </si>
  <si>
    <t>5414682226</t>
  </si>
  <si>
    <t>CC502973</t>
  </si>
  <si>
    <t>10-5875</t>
  </si>
  <si>
    <t xml:space="preserve"> Eustolia</t>
  </si>
  <si>
    <t>Wingo</t>
  </si>
  <si>
    <t>1108 Starlight Dr W</t>
  </si>
  <si>
    <t>5412962457</t>
  </si>
  <si>
    <t>RF521303</t>
  </si>
  <si>
    <t>10-5949</t>
  </si>
  <si>
    <t>Fossil Cooperative Preschool</t>
  </si>
  <si>
    <t>404 Main St</t>
  </si>
  <si>
    <t>Fossil</t>
  </si>
  <si>
    <t>97830</t>
  </si>
  <si>
    <t>5414601952</t>
  </si>
  <si>
    <t>CC501809</t>
  </si>
  <si>
    <t>10-5958</t>
  </si>
  <si>
    <t>Sherman County Preschool</t>
  </si>
  <si>
    <t>65912 High School Loop</t>
  </si>
  <si>
    <t>Moro</t>
  </si>
  <si>
    <t>97309</t>
  </si>
  <si>
    <t>5415653320</t>
  </si>
  <si>
    <t>Sherman</t>
  </si>
  <si>
    <t>CC502430</t>
  </si>
  <si>
    <t>10-5968</t>
  </si>
  <si>
    <t>St. Mary's Academy Day Care</t>
  </si>
  <si>
    <t>1112 Cherry Heights Rd</t>
  </si>
  <si>
    <t>5412966004</t>
  </si>
  <si>
    <t>CC001088</t>
  </si>
  <si>
    <t>10-6107</t>
  </si>
  <si>
    <t xml:space="preserve"> Evangelina</t>
  </si>
  <si>
    <t>515 E 9th St</t>
  </si>
  <si>
    <t>5415060080</t>
  </si>
  <si>
    <t>RF521343</t>
  </si>
  <si>
    <t>10-6358</t>
  </si>
  <si>
    <t>Proffitt</t>
  </si>
  <si>
    <t>223 E 13th St</t>
  </si>
  <si>
    <t>5412964849</t>
  </si>
  <si>
    <t>RF055545</t>
  </si>
  <si>
    <t>10-6793</t>
  </si>
  <si>
    <t>Zoo Crew Daycare</t>
  </si>
  <si>
    <t xml:space="preserve"> Carrie R.</t>
  </si>
  <si>
    <t>Ellett</t>
  </si>
  <si>
    <t>5060 Cherry Heights Road</t>
  </si>
  <si>
    <t>5419800182</t>
  </si>
  <si>
    <t>10-8054</t>
  </si>
  <si>
    <t>Bright Beginnings</t>
  </si>
  <si>
    <t>616 State St</t>
  </si>
  <si>
    <t>5413867717</t>
  </si>
  <si>
    <t>CC052244</t>
  </si>
  <si>
    <t>10-8346</t>
  </si>
  <si>
    <t>Little Feet Preschool</t>
  </si>
  <si>
    <t>400 11th Ave</t>
  </si>
  <si>
    <t>5413861744</t>
  </si>
  <si>
    <t>PS600275</t>
  </si>
  <si>
    <t>10-8592</t>
  </si>
  <si>
    <t>Tonja and Kathy's Daycare</t>
  </si>
  <si>
    <t xml:space="preserve"> Tonja</t>
  </si>
  <si>
    <t>715 12th St</t>
  </si>
  <si>
    <t>5416455898</t>
  </si>
  <si>
    <t>CF501969</t>
  </si>
  <si>
    <t>10-8620</t>
  </si>
  <si>
    <t>Condon Child Care</t>
  </si>
  <si>
    <t>220 S East St</t>
  </si>
  <si>
    <t>Condon</t>
  </si>
  <si>
    <t>97823</t>
  </si>
  <si>
    <t>5413844737</t>
  </si>
  <si>
    <t>CC052462</t>
  </si>
  <si>
    <t>10-8654</t>
  </si>
  <si>
    <t>Little Rugrat Daycare</t>
  </si>
  <si>
    <t>Hays</t>
  </si>
  <si>
    <t>1410 E 13th Pl</t>
  </si>
  <si>
    <t>5419807424</t>
  </si>
  <si>
    <t>RF057891</t>
  </si>
  <si>
    <t>10-8781</t>
  </si>
  <si>
    <t>OCDC - Odell Early Childhood Care and Education Center</t>
  </si>
  <si>
    <t>3485 Early Rd</t>
  </si>
  <si>
    <t>Odell</t>
  </si>
  <si>
    <t>97044</t>
  </si>
  <si>
    <t>5413546232</t>
  </si>
  <si>
    <t>CC052095</t>
  </si>
  <si>
    <t>10-9078</t>
  </si>
  <si>
    <t>ABC Huskies Daycare</t>
  </si>
  <si>
    <t xml:space="preserve"> Mika</t>
  </si>
  <si>
    <t>VonAhn</t>
  </si>
  <si>
    <t>920 Fulton St</t>
  </si>
  <si>
    <t>97065</t>
  </si>
  <si>
    <t>5414425024</t>
  </si>
  <si>
    <t>CF501783</t>
  </si>
  <si>
    <t>10-9131</t>
  </si>
  <si>
    <t>Smart-E-Pants</t>
  </si>
  <si>
    <t>Duckwall</t>
  </si>
  <si>
    <t>3644 Lois Dr</t>
  </si>
  <si>
    <t>5413080900</t>
  </si>
  <si>
    <t>CF501786</t>
  </si>
  <si>
    <t>10-9532</t>
  </si>
  <si>
    <t>Mid Valley Excel Plus</t>
  </si>
  <si>
    <t>1300 Davis Drive</t>
  </si>
  <si>
    <t>5413862055</t>
  </si>
  <si>
    <t>10-10797</t>
  </si>
  <si>
    <t>Rachel's Corner</t>
  </si>
  <si>
    <t>Goddin</t>
  </si>
  <si>
    <t>1126 5th St</t>
  </si>
  <si>
    <t>5413865993</t>
  </si>
  <si>
    <t>CF500802</t>
  </si>
  <si>
    <t>10-10898</t>
  </si>
  <si>
    <t>May Street Prime Time</t>
  </si>
  <si>
    <t>911 May Street</t>
  </si>
  <si>
    <t>10-11399</t>
  </si>
  <si>
    <t>Mt Hood Meadows Day Care</t>
  </si>
  <si>
    <t>14040 Hwy 35</t>
  </si>
  <si>
    <t>Mount Hood Parkdale</t>
  </si>
  <si>
    <t>5033372222</t>
  </si>
  <si>
    <t>CC052099</t>
  </si>
  <si>
    <t>10-11780</t>
  </si>
  <si>
    <t>1220 Indian Creak Road</t>
  </si>
  <si>
    <t>5413875723</t>
  </si>
  <si>
    <t>10-11917</t>
  </si>
  <si>
    <t>758 Richland Ct</t>
  </si>
  <si>
    <t>5419653999</t>
  </si>
  <si>
    <t>CF502012</t>
  </si>
  <si>
    <t>10-11973</t>
  </si>
  <si>
    <t>Mid Valley Bilingual Preschool</t>
  </si>
  <si>
    <t>3686 Davis Drive</t>
  </si>
  <si>
    <t>10-11983</t>
  </si>
  <si>
    <t>Trichter</t>
  </si>
  <si>
    <t>912 22nd St</t>
  </si>
  <si>
    <t>5413864528</t>
  </si>
  <si>
    <t>RF058633</t>
  </si>
  <si>
    <t>10-11985</t>
  </si>
  <si>
    <t>Nana's Daycare</t>
  </si>
  <si>
    <t xml:space="preserve"> Andreanna</t>
  </si>
  <si>
    <t>Parnell</t>
  </si>
  <si>
    <t>2022 E 10th St</t>
  </si>
  <si>
    <t>5419939028</t>
  </si>
  <si>
    <t>RF520559</t>
  </si>
  <si>
    <t>10-12012</t>
  </si>
  <si>
    <t>Mendiola</t>
  </si>
  <si>
    <t>914 25th St</t>
  </si>
  <si>
    <t>5413864783</t>
  </si>
  <si>
    <t>RF516912</t>
  </si>
  <si>
    <t>10-12251</t>
  </si>
  <si>
    <t>Bambi's Childcare</t>
  </si>
  <si>
    <t xml:space="preserve"> Bambi Lynn</t>
  </si>
  <si>
    <t>Snyder</t>
  </si>
  <si>
    <t>233 W 16th Street</t>
  </si>
  <si>
    <t>5413000345</t>
  </si>
  <si>
    <t>10-12264</t>
  </si>
  <si>
    <t>Eiesland's Child Care</t>
  </si>
  <si>
    <t>Eiesland</t>
  </si>
  <si>
    <t>320 NE 6th St</t>
  </si>
  <si>
    <t>5412982716</t>
  </si>
  <si>
    <t>CF501353</t>
  </si>
  <si>
    <t>10-12364</t>
  </si>
  <si>
    <t>Arlington Child Care</t>
  </si>
  <si>
    <t xml:space="preserve"> Verlene</t>
  </si>
  <si>
    <t>1340 E 2nd St</t>
  </si>
  <si>
    <t>5414542206</t>
  </si>
  <si>
    <t>CF051956</t>
  </si>
  <si>
    <t>10-12810</t>
  </si>
  <si>
    <t>Horizon Christian Preschool</t>
  </si>
  <si>
    <t>700 Pacific Ave</t>
  </si>
  <si>
    <t>5413873200</t>
  </si>
  <si>
    <t>CC501218</t>
  </si>
  <si>
    <t>10-12990</t>
  </si>
  <si>
    <t>OCDC - Peak Harvest Early Childhood Care and Education Center</t>
  </si>
  <si>
    <t>5412060100</t>
  </si>
  <si>
    <t>CC052230</t>
  </si>
  <si>
    <t>10-1302</t>
  </si>
  <si>
    <t>OCDC - Parkdale Early Childhood Care and Education Center</t>
  </si>
  <si>
    <t>7300 Clear Creek Rd</t>
  </si>
  <si>
    <t>5413526232</t>
  </si>
  <si>
    <t>CC002053</t>
  </si>
  <si>
    <t>10-13156</t>
  </si>
  <si>
    <t>Travesuras</t>
  </si>
  <si>
    <t xml:space="preserve"> Jeymey</t>
  </si>
  <si>
    <t>Merida Heredia</t>
  </si>
  <si>
    <t>3300 W Cascade Ave-MANAGERS HOUSE</t>
  </si>
  <si>
    <t>5414901612</t>
  </si>
  <si>
    <t>CF501526</t>
  </si>
  <si>
    <t>10-13421</t>
  </si>
  <si>
    <t>Karolyn's Kids</t>
  </si>
  <si>
    <t xml:space="preserve"> Karolyn</t>
  </si>
  <si>
    <t>Yates</t>
  </si>
  <si>
    <t>2015 Lewis St</t>
  </si>
  <si>
    <t>5417690460</t>
  </si>
  <si>
    <t>RF521623</t>
  </si>
  <si>
    <t>10-14042</t>
  </si>
  <si>
    <t>Claudette's Daycare</t>
  </si>
  <si>
    <t xml:space="preserve"> Claudette</t>
  </si>
  <si>
    <t>1802 Belmont Ave</t>
  </si>
  <si>
    <t>5413801511</t>
  </si>
  <si>
    <t>CF501798</t>
  </si>
  <si>
    <t>10-14163</t>
  </si>
  <si>
    <t>Laurie's Little People</t>
  </si>
  <si>
    <t>Carr</t>
  </si>
  <si>
    <t>1215 Sherman Ave</t>
  </si>
  <si>
    <t>5037585854</t>
  </si>
  <si>
    <t>CF500865</t>
  </si>
  <si>
    <t>10-15054</t>
  </si>
  <si>
    <t>Cathy's Kids Daycare &amp; Preschool</t>
  </si>
  <si>
    <t>2246 Montello Ave</t>
  </si>
  <si>
    <t>5414906512</t>
  </si>
  <si>
    <t>CF502008</t>
  </si>
  <si>
    <t>10-15170</t>
  </si>
  <si>
    <t>Mitchell Preschool Cooperative</t>
  </si>
  <si>
    <t>204 SE High St</t>
  </si>
  <si>
    <t>97750</t>
  </si>
  <si>
    <t>5414623433</t>
  </si>
  <si>
    <t>CC501488</t>
  </si>
  <si>
    <t>10-15274</t>
  </si>
  <si>
    <t>Sheila's Daycare</t>
  </si>
  <si>
    <t>DeLozier</t>
  </si>
  <si>
    <t>1101 7th St</t>
  </si>
  <si>
    <t>5413866036</t>
  </si>
  <si>
    <t>RF518467</t>
  </si>
  <si>
    <t>10-15324</t>
  </si>
  <si>
    <t>Hood River Valley High School Child Care Center</t>
  </si>
  <si>
    <t>1220 Indian Creek Rd</t>
  </si>
  <si>
    <t>5413864500</t>
  </si>
  <si>
    <t>CC052435</t>
  </si>
  <si>
    <t>10-15463</t>
  </si>
  <si>
    <t>StarShine Child Life Habitat</t>
  </si>
  <si>
    <t>5947 Miller Rd</t>
  </si>
  <si>
    <t>Mount Hood</t>
  </si>
  <si>
    <t>5414001003</t>
  </si>
  <si>
    <t>RF014669</t>
  </si>
  <si>
    <t>10-15581</t>
  </si>
  <si>
    <t>The Giving Tree Creative Learning Center</t>
  </si>
  <si>
    <t>Yoshida</t>
  </si>
  <si>
    <t>823 Eugene St</t>
  </si>
  <si>
    <t>5413869006</t>
  </si>
  <si>
    <t>CF500741</t>
  </si>
  <si>
    <t>10-16285</t>
  </si>
  <si>
    <t>Lumi's Day Care</t>
  </si>
  <si>
    <t>1201 E 17th St</t>
  </si>
  <si>
    <t>5412968150</t>
  </si>
  <si>
    <t>RF521494</t>
  </si>
  <si>
    <t>10-16627</t>
  </si>
  <si>
    <t>Mooney</t>
  </si>
  <si>
    <t>7680 Clear Creek Rd</t>
  </si>
  <si>
    <t>5413523510</t>
  </si>
  <si>
    <t>RF025830</t>
  </si>
  <si>
    <t>10-16667</t>
  </si>
  <si>
    <t>D Daycare</t>
  </si>
  <si>
    <t>1539 Hope Ave</t>
  </si>
  <si>
    <t>5413990886</t>
  </si>
  <si>
    <t>RF521231</t>
  </si>
  <si>
    <t>10-16732</t>
  </si>
  <si>
    <t>Diocelina's Child Care</t>
  </si>
  <si>
    <t xml:space="preserve"> Diocelina</t>
  </si>
  <si>
    <t>2428 Old Dufur Rd</t>
  </si>
  <si>
    <t>5419803714</t>
  </si>
  <si>
    <t>RF521324</t>
  </si>
  <si>
    <t>10-16861</t>
  </si>
  <si>
    <t>Budding Branches</t>
  </si>
  <si>
    <t>2405 Eastside Rd</t>
  </si>
  <si>
    <t>5413864919</t>
  </si>
  <si>
    <t>CC502641</t>
  </si>
  <si>
    <t>10-17064</t>
  </si>
  <si>
    <t>Laura Goslin's Day Care</t>
  </si>
  <si>
    <t>Goslin</t>
  </si>
  <si>
    <t>1015 E 8th St</t>
  </si>
  <si>
    <t>5412968688</t>
  </si>
  <si>
    <t>RF056853</t>
  </si>
  <si>
    <t>10-17469</t>
  </si>
  <si>
    <t>2440 June Street</t>
  </si>
  <si>
    <t>5418061446</t>
  </si>
  <si>
    <t>10-18025</t>
  </si>
  <si>
    <t>Vassar</t>
  </si>
  <si>
    <t>319 E 13th St</t>
  </si>
  <si>
    <t>5412985569</t>
  </si>
  <si>
    <t>RF056333</t>
  </si>
  <si>
    <t>10-18107</t>
  </si>
  <si>
    <t>Great'n Small Child Development Center</t>
  </si>
  <si>
    <t>1719 E 19th St</t>
  </si>
  <si>
    <t>5412967579</t>
  </si>
  <si>
    <t>CC000372</t>
  </si>
  <si>
    <t>10-18897</t>
  </si>
  <si>
    <t>Westside Prime Time</t>
  </si>
  <si>
    <t xml:space="preserve"> Westside</t>
  </si>
  <si>
    <t>Elementary</t>
  </si>
  <si>
    <t>3685 Belmont Drive</t>
  </si>
  <si>
    <t>5413861535</t>
  </si>
  <si>
    <t>10-19182</t>
  </si>
  <si>
    <t>The Dalles Head Start Center</t>
  </si>
  <si>
    <t>1717 W 10th St</t>
  </si>
  <si>
    <t>5412988801</t>
  </si>
  <si>
    <t>CC501461</t>
  </si>
  <si>
    <t>10-19318</t>
  </si>
  <si>
    <t>Mid-Columbia Children's Council - Maupin Head Start</t>
  </si>
  <si>
    <t>Maupin Grade School</t>
  </si>
  <si>
    <t>308 Deschutes Ave</t>
  </si>
  <si>
    <t>Maupin</t>
  </si>
  <si>
    <t>97037</t>
  </si>
  <si>
    <t>5413952665</t>
  </si>
  <si>
    <t>CC502825</t>
  </si>
  <si>
    <t>10-19703</t>
  </si>
  <si>
    <t>Carealot Childcare ELC</t>
  </si>
  <si>
    <t>Frost</t>
  </si>
  <si>
    <t>1504 A St</t>
  </si>
  <si>
    <t>5599062436</t>
  </si>
  <si>
    <t>CF502896</t>
  </si>
  <si>
    <t>10-20202</t>
  </si>
  <si>
    <t>GiGi Dare to Dream Daycare</t>
  </si>
  <si>
    <t xml:space="preserve"> Jorgi</t>
  </si>
  <si>
    <t>Barrier</t>
  </si>
  <si>
    <t>740 E 20th St</t>
  </si>
  <si>
    <t>5417055093</t>
  </si>
  <si>
    <t>RF521235</t>
  </si>
  <si>
    <t>10-20472</t>
  </si>
  <si>
    <t>OCDC - The Dalles Early Childhood Care and Education Center</t>
  </si>
  <si>
    <t>1300 W 9th St</t>
  </si>
  <si>
    <t>5412960100</t>
  </si>
  <si>
    <t>CC052454</t>
  </si>
  <si>
    <t>10-20775</t>
  </si>
  <si>
    <t>Sunflower School</t>
  </si>
  <si>
    <t>Bowers</t>
  </si>
  <si>
    <t>912 May St</t>
  </si>
  <si>
    <t>5413992164</t>
  </si>
  <si>
    <t>CF000432</t>
  </si>
  <si>
    <t>10-21103</t>
  </si>
  <si>
    <t>Yani's Child Care</t>
  </si>
  <si>
    <t xml:space="preserve"> Deyanira</t>
  </si>
  <si>
    <t>De la Cruz</t>
  </si>
  <si>
    <t>1302 Wasco St</t>
  </si>
  <si>
    <t>5418063286</t>
  </si>
  <si>
    <t>RF523811</t>
  </si>
  <si>
    <t>10-21113</t>
  </si>
  <si>
    <t>Kids Club-Water's Edge</t>
  </si>
  <si>
    <t>551 Lone Pine Blvd</t>
  </si>
  <si>
    <t>5415065786</t>
  </si>
  <si>
    <t>CC502991</t>
  </si>
  <si>
    <t>10-21393</t>
  </si>
  <si>
    <t>Mid-Columbia Children's Council - Belmont Head Start</t>
  </si>
  <si>
    <t>Hood River Church of Nazarene</t>
  </si>
  <si>
    <t>2168 Belmont Dr</t>
  </si>
  <si>
    <t>5413861955</t>
  </si>
  <si>
    <t>CC502827</t>
  </si>
  <si>
    <t>10-21445</t>
  </si>
  <si>
    <t>Mallory's Daycare</t>
  </si>
  <si>
    <t>Mallory</t>
  </si>
  <si>
    <t>1200 Washington St</t>
  </si>
  <si>
    <t>5417633860</t>
  </si>
  <si>
    <t>RF522710</t>
  </si>
  <si>
    <t>10-21653</t>
  </si>
  <si>
    <t>Reach for the Stars Discovery School</t>
  </si>
  <si>
    <t>Chavers</t>
  </si>
  <si>
    <t>2006 Garrison St</t>
  </si>
  <si>
    <t>5419651632</t>
  </si>
  <si>
    <t>CF502890</t>
  </si>
  <si>
    <t>10-21817</t>
  </si>
  <si>
    <t>Leanna's Learning Tree Daycare</t>
  </si>
  <si>
    <t xml:space="preserve"> Leanna</t>
  </si>
  <si>
    <t>Grant</t>
  </si>
  <si>
    <t>1512 E 9th St</t>
  </si>
  <si>
    <t>9717324285</t>
  </si>
  <si>
    <t>RF523295</t>
  </si>
  <si>
    <t>10-21852</t>
  </si>
  <si>
    <t>Rivera's Child Care</t>
  </si>
  <si>
    <t>1020 Dry Hollow Rd</t>
  </si>
  <si>
    <t>5419808217</t>
  </si>
  <si>
    <t>RF523260</t>
  </si>
  <si>
    <t>10-21881</t>
  </si>
  <si>
    <t>Sanderson's Daycare</t>
  </si>
  <si>
    <t>Sanderson</t>
  </si>
  <si>
    <t>1003 Walnut Street</t>
  </si>
  <si>
    <t>5419653180</t>
  </si>
  <si>
    <t>10-22036</t>
  </si>
  <si>
    <t>Starlas Childcare</t>
  </si>
  <si>
    <t xml:space="preserve"> Starla</t>
  </si>
  <si>
    <t>Huskey</t>
  </si>
  <si>
    <t>1020 Heritage Loop</t>
  </si>
  <si>
    <t>5413993268</t>
  </si>
  <si>
    <t>RF519360</t>
  </si>
  <si>
    <t>10-22224</t>
  </si>
  <si>
    <t>Mid Columbia Adventist Christian School</t>
  </si>
  <si>
    <t>1100 22nd St</t>
  </si>
  <si>
    <t>5413863187</t>
  </si>
  <si>
    <t>CC502735</t>
  </si>
  <si>
    <t>10-22254</t>
  </si>
  <si>
    <t>Petersburg Head Start</t>
  </si>
  <si>
    <t>3855 Fifteen Mile Rd</t>
  </si>
  <si>
    <t>5413702536</t>
  </si>
  <si>
    <t>CC502938</t>
  </si>
  <si>
    <t>10-22408</t>
  </si>
  <si>
    <t>Sunshine Kids Preschool</t>
  </si>
  <si>
    <t>1721 W 10th Street</t>
  </si>
  <si>
    <t>5412986661</t>
  </si>
  <si>
    <t>10-22476</t>
  </si>
  <si>
    <t>Fulton</t>
  </si>
  <si>
    <t>846 Richland Court</t>
  </si>
  <si>
    <t>5413704153</t>
  </si>
  <si>
    <t>10-22504</t>
  </si>
  <si>
    <t>Playful Learning</t>
  </si>
  <si>
    <t xml:space="preserve"> Eliza</t>
  </si>
  <si>
    <t>Hernandez-Greenway</t>
  </si>
  <si>
    <t>516 W 13th St</t>
  </si>
  <si>
    <t>5417057329</t>
  </si>
  <si>
    <t>CF502411</t>
  </si>
  <si>
    <t>10-22618</t>
  </si>
  <si>
    <t>Blossoms Bilingual Preschool</t>
  </si>
  <si>
    <t>5413994840</t>
  </si>
  <si>
    <t>CC503050</t>
  </si>
  <si>
    <t>10-23327</t>
  </si>
  <si>
    <t>Start Smart Pre-School</t>
  </si>
  <si>
    <t>111 E 5th St</t>
  </si>
  <si>
    <t>5419934488</t>
  </si>
  <si>
    <t>PS600040</t>
  </si>
  <si>
    <t>10-23328</t>
  </si>
  <si>
    <t>First United Methodist Church Preschool</t>
  </si>
  <si>
    <t>305 E 11th St</t>
  </si>
  <si>
    <t>5412964675</t>
  </si>
  <si>
    <t>PS600292</t>
  </si>
  <si>
    <t>10-23593</t>
  </si>
  <si>
    <t>Little Sprouts Preschool</t>
  </si>
  <si>
    <t>10-23762</t>
  </si>
  <si>
    <t>Wagnon</t>
  </si>
  <si>
    <t>518 W 10th St</t>
  </si>
  <si>
    <t>2083713960</t>
  </si>
  <si>
    <t>RF524238</t>
  </si>
  <si>
    <t>10-23764</t>
  </si>
  <si>
    <t>Growing Roots</t>
  </si>
  <si>
    <t>2617 E 10th St</t>
  </si>
  <si>
    <t>5033175575</t>
  </si>
  <si>
    <t>CF502899</t>
  </si>
  <si>
    <t>10-23767</t>
  </si>
  <si>
    <t>1615 22nd St</t>
  </si>
  <si>
    <t>5414908736</t>
  </si>
  <si>
    <t>RF524226</t>
  </si>
  <si>
    <t>10-23807</t>
  </si>
  <si>
    <t>Macaroni &amp; More</t>
  </si>
  <si>
    <t>Herbison</t>
  </si>
  <si>
    <t>817 Sieverkropp Dr</t>
  </si>
  <si>
    <t>9713731753</t>
  </si>
  <si>
    <t>RF009722</t>
  </si>
  <si>
    <t>10-23950</t>
  </si>
  <si>
    <t xml:space="preserve"> Kayla-Ann</t>
  </si>
  <si>
    <t>Pardue</t>
  </si>
  <si>
    <t>715 Lucy LN</t>
  </si>
  <si>
    <t>Cascade Locks</t>
  </si>
  <si>
    <t>97014</t>
  </si>
  <si>
    <t>5035682380</t>
  </si>
  <si>
    <t>RF531975</t>
  </si>
  <si>
    <t>10-23960</t>
  </si>
  <si>
    <t>Ryan</t>
  </si>
  <si>
    <t>300 W 15th St</t>
  </si>
  <si>
    <t>5419935700</t>
  </si>
  <si>
    <t>RF533058</t>
  </si>
  <si>
    <t>10-23986</t>
  </si>
  <si>
    <t>Funez</t>
  </si>
  <si>
    <t>3640 W 13th Street</t>
  </si>
  <si>
    <t>Apartment B5</t>
  </si>
  <si>
    <t>9712023460</t>
  </si>
  <si>
    <t>10-24022</t>
  </si>
  <si>
    <t>Roots School and Makery</t>
  </si>
  <si>
    <t>800 Country Club Rd</t>
  </si>
  <si>
    <t>5413080933</t>
  </si>
  <si>
    <t>CC503441</t>
  </si>
  <si>
    <t>10-24036</t>
  </si>
  <si>
    <t>McCann</t>
  </si>
  <si>
    <t>3652 Parkplace Lp</t>
  </si>
  <si>
    <t>5414902563</t>
  </si>
  <si>
    <t>RF532659</t>
  </si>
  <si>
    <t>10-24073</t>
  </si>
  <si>
    <t>Where The Heart Is</t>
  </si>
  <si>
    <t xml:space="preserve"> Greta</t>
  </si>
  <si>
    <t>Dayley</t>
  </si>
  <si>
    <t>1290 Country Club Rd</t>
  </si>
  <si>
    <t>5416020446</t>
  </si>
  <si>
    <t>CF503012</t>
  </si>
  <si>
    <t>10-24226</t>
  </si>
  <si>
    <t>New Vision School LLC</t>
  </si>
  <si>
    <t>6575 Highway 35</t>
  </si>
  <si>
    <t>97041-9773</t>
  </si>
  <si>
    <t>9714044911</t>
  </si>
  <si>
    <t>CC503460</t>
  </si>
  <si>
    <t>10-24502</t>
  </si>
  <si>
    <t>Little Wheats Inc</t>
  </si>
  <si>
    <t xml:space="preserve"> Tabetha</t>
  </si>
  <si>
    <t>Hein</t>
  </si>
  <si>
    <t>409 Dewey St</t>
  </si>
  <si>
    <t>97039</t>
  </si>
  <si>
    <t>5415653152</t>
  </si>
  <si>
    <t>CF503077</t>
  </si>
  <si>
    <t>10-24577</t>
  </si>
  <si>
    <t>Angela's Daycare</t>
  </si>
  <si>
    <t>421 W 11th St</t>
  </si>
  <si>
    <t>5419800230</t>
  </si>
  <si>
    <t>RF533285</t>
  </si>
  <si>
    <t>Windsong Children's House</t>
  </si>
  <si>
    <t>1115 Hull St</t>
  </si>
  <si>
    <t>5413993577</t>
  </si>
  <si>
    <t>PS600947</t>
  </si>
  <si>
    <t>12-2141</t>
  </si>
  <si>
    <t>Circle of Friends Preschool and Kindergarten LLC</t>
  </si>
  <si>
    <t>702 NE Norton Ave</t>
  </si>
  <si>
    <t>Bend</t>
  </si>
  <si>
    <t>97701</t>
  </si>
  <si>
    <t>5413895475</t>
  </si>
  <si>
    <t>Deschutes</t>
  </si>
  <si>
    <t>CC501368</t>
  </si>
  <si>
    <t>12-2347</t>
  </si>
  <si>
    <t>1453 NE 7th St</t>
  </si>
  <si>
    <t>Redmond</t>
  </si>
  <si>
    <t>97756</t>
  </si>
  <si>
    <t>5412796206</t>
  </si>
  <si>
    <t>RF522803</t>
  </si>
  <si>
    <t>12-2380</t>
  </si>
  <si>
    <t>Seven Peaks School</t>
  </si>
  <si>
    <t>19660 Mountaineer Way</t>
  </si>
  <si>
    <t>97702</t>
  </si>
  <si>
    <t>5413827755</t>
  </si>
  <si>
    <t>CC501937</t>
  </si>
  <si>
    <t>12-2484</t>
  </si>
  <si>
    <t>Pumpkin Patch Preschool</t>
  </si>
  <si>
    <t xml:space="preserve"> Rorie</t>
  </si>
  <si>
    <t>Unrein</t>
  </si>
  <si>
    <t>61690 Pettigrew Road</t>
  </si>
  <si>
    <t>5414083208</t>
  </si>
  <si>
    <t>12-2621</t>
  </si>
  <si>
    <t>La Manzanita Daycare</t>
  </si>
  <si>
    <t>Villagra</t>
  </si>
  <si>
    <t>2528 NE Harvey Ln</t>
  </si>
  <si>
    <t>5413308723</t>
  </si>
  <si>
    <t>CF502950</t>
  </si>
  <si>
    <t>12-2641</t>
  </si>
  <si>
    <t>61445 SE 27th St Unit 49</t>
  </si>
  <si>
    <t>5412804867</t>
  </si>
  <si>
    <t>RF521407</t>
  </si>
  <si>
    <t>12-2785</t>
  </si>
  <si>
    <t>Munchkin Manor CC &amp; PS - West Campus</t>
  </si>
  <si>
    <t>1130 NW Harriman St</t>
  </si>
  <si>
    <t>97703</t>
  </si>
  <si>
    <t>5413173130</t>
  </si>
  <si>
    <t>CC501324</t>
  </si>
  <si>
    <t>12-2880</t>
  </si>
  <si>
    <t>Sweetpeas and Buttercups</t>
  </si>
  <si>
    <t>Gregory</t>
  </si>
  <si>
    <t>20610 Mary Way</t>
  </si>
  <si>
    <t>5413831606</t>
  </si>
  <si>
    <t>CF500964</t>
  </si>
  <si>
    <t>12-3131</t>
  </si>
  <si>
    <t>Start Here Preschool</t>
  </si>
  <si>
    <t>348 NW 7th St</t>
  </si>
  <si>
    <t>5415481656</t>
  </si>
  <si>
    <t>12-3166</t>
  </si>
  <si>
    <t>Miss Alana's Preschool</t>
  </si>
  <si>
    <t xml:space="preserve"> Alana</t>
  </si>
  <si>
    <t>62809 Baskin Ct</t>
  </si>
  <si>
    <t>5413505033</t>
  </si>
  <si>
    <t>CF501777</t>
  </si>
  <si>
    <t>12-3296</t>
  </si>
  <si>
    <t>MHS Childcare Center</t>
  </si>
  <si>
    <t>390 SE 10th St</t>
  </si>
  <si>
    <t>Madras</t>
  </si>
  <si>
    <t>97741</t>
  </si>
  <si>
    <t>5414757265</t>
  </si>
  <si>
    <t>CC501317</t>
  </si>
  <si>
    <t>12-3426</t>
  </si>
  <si>
    <t>Nana's Place</t>
  </si>
  <si>
    <t xml:space="preserve"> Andria</t>
  </si>
  <si>
    <t>Rawls</t>
  </si>
  <si>
    <t>6547 SW Cougar Road</t>
  </si>
  <si>
    <t>Terrebonne</t>
  </si>
  <si>
    <t>5414197643</t>
  </si>
  <si>
    <t>12-3511</t>
  </si>
  <si>
    <t>Waldorf School of Bend</t>
  </si>
  <si>
    <t>2150 NE Studio Rd</t>
  </si>
  <si>
    <t>5413308841</t>
  </si>
  <si>
    <t>CC052075</t>
  </si>
  <si>
    <t>12-3530</t>
  </si>
  <si>
    <t>Early Childhood Special Education / Manzanita Building</t>
  </si>
  <si>
    <t>1212 NE 5th Street</t>
  </si>
  <si>
    <t>5416935682</t>
  </si>
  <si>
    <t>12-3637</t>
  </si>
  <si>
    <t>Boys &amp; Girls Club of Redmond/Terrebonne</t>
  </si>
  <si>
    <t>1379 SW 15th St</t>
  </si>
  <si>
    <t>97756-2905</t>
  </si>
  <si>
    <t>5415049060</t>
  </si>
  <si>
    <t>SA600067</t>
  </si>
  <si>
    <t>12-3695</t>
  </si>
  <si>
    <t>Little Beez Childcare</t>
  </si>
  <si>
    <t xml:space="preserve"> Treva</t>
  </si>
  <si>
    <t>Bigby</t>
  </si>
  <si>
    <t>3040 NE Saber Dr</t>
  </si>
  <si>
    <t>5413822710</t>
  </si>
  <si>
    <t>CF051993</t>
  </si>
  <si>
    <t>12-3758</t>
  </si>
  <si>
    <t>A Child's Garden LLC</t>
  </si>
  <si>
    <t>2150 NE Studio Rd Ste A1</t>
  </si>
  <si>
    <t>5416170434</t>
  </si>
  <si>
    <t>CC002130</t>
  </si>
  <si>
    <t>12-3844</t>
  </si>
  <si>
    <t>Lynch Head Start Center</t>
  </si>
  <si>
    <t>1314 SW Kalama Ave</t>
  </si>
  <si>
    <t>5413162001</t>
  </si>
  <si>
    <t>CC502854</t>
  </si>
  <si>
    <t>12-3915</t>
  </si>
  <si>
    <t>The Cottage Day Care Inc</t>
  </si>
  <si>
    <t>1415 NE Williamson Blvd</t>
  </si>
  <si>
    <t>5413897380</t>
  </si>
  <si>
    <t>CC000149</t>
  </si>
  <si>
    <t>12-4261</t>
  </si>
  <si>
    <t>Redmond Learning Center &amp; Child Care</t>
  </si>
  <si>
    <t>720 SW 23rd St</t>
  </si>
  <si>
    <t>5419234854</t>
  </si>
  <si>
    <t>CC001641</t>
  </si>
  <si>
    <t>12-4313</t>
  </si>
  <si>
    <t>Kikos Child Care</t>
  </si>
  <si>
    <t xml:space="preserve"> Refugio</t>
  </si>
  <si>
    <t>Jaimes Garcia</t>
  </si>
  <si>
    <t>441 SW Marshall St</t>
  </si>
  <si>
    <t>5413259577</t>
  </si>
  <si>
    <t>RF520531</t>
  </si>
  <si>
    <t>12-4327</t>
  </si>
  <si>
    <t>La Pine Head Start</t>
  </si>
  <si>
    <t>51605 Coach Rd</t>
  </si>
  <si>
    <t>La Pine</t>
  </si>
  <si>
    <t>97739</t>
  </si>
  <si>
    <t>5415362903</t>
  </si>
  <si>
    <t>CC503168</t>
  </si>
  <si>
    <t>12-4848</t>
  </si>
  <si>
    <t>The Montessori Center</t>
  </si>
  <si>
    <t>3052 NW Merchant Way Ste 109</t>
  </si>
  <si>
    <t>5413835163</t>
  </si>
  <si>
    <t>CC501019</t>
  </si>
  <si>
    <t>12-5301</t>
  </si>
  <si>
    <t>St Thomas Academy</t>
  </si>
  <si>
    <t>1720 NW 19th St</t>
  </si>
  <si>
    <t>5415483785</t>
  </si>
  <si>
    <t>CC503042</t>
  </si>
  <si>
    <t>12-5442</t>
  </si>
  <si>
    <t>Budgey's Fun Time Child Care</t>
  </si>
  <si>
    <t>Hamlett</t>
  </si>
  <si>
    <t>19235 Kiowa Rd</t>
  </si>
  <si>
    <t>97702-8918</t>
  </si>
  <si>
    <t>5418150726</t>
  </si>
  <si>
    <t>CF052027</t>
  </si>
  <si>
    <t>12-5492</t>
  </si>
  <si>
    <t>Angie Sandlin Daycare</t>
  </si>
  <si>
    <t>Sandlin</t>
  </si>
  <si>
    <t>1349 NE Dempsey Dr</t>
  </si>
  <si>
    <t>5413857680</t>
  </si>
  <si>
    <t>CF501188</t>
  </si>
  <si>
    <t>12-5630</t>
  </si>
  <si>
    <t>Kids Club of Jefferson County</t>
  </si>
  <si>
    <t>410 SW 4th St</t>
  </si>
  <si>
    <t>5414757028</t>
  </si>
  <si>
    <t>12-5814</t>
  </si>
  <si>
    <t>Baby Britches</t>
  </si>
  <si>
    <t>Frank</t>
  </si>
  <si>
    <t>3035 SW 58th St</t>
  </si>
  <si>
    <t>5414105991</t>
  </si>
  <si>
    <t>RF054926</t>
  </si>
  <si>
    <t>12-5977</t>
  </si>
  <si>
    <t>Healy Heights Head Start Center</t>
  </si>
  <si>
    <t>1900 NE Bear Creek Rd</t>
  </si>
  <si>
    <t>5413228994</t>
  </si>
  <si>
    <t>CC503469</t>
  </si>
  <si>
    <t>12-6096</t>
  </si>
  <si>
    <t xml:space="preserve"> Tammie</t>
  </si>
  <si>
    <t>Wells</t>
  </si>
  <si>
    <t>1661 NE Pheasant Lane</t>
  </si>
  <si>
    <t>5413884978</t>
  </si>
  <si>
    <t>12-6288</t>
  </si>
  <si>
    <t>Shining Light Christian Preschool</t>
  </si>
  <si>
    <t>2880 NE 27th St</t>
  </si>
  <si>
    <t>5413069484</t>
  </si>
  <si>
    <t>PS600272</t>
  </si>
  <si>
    <t>12-6334</t>
  </si>
  <si>
    <t>Eastmont Community School Daycare</t>
  </si>
  <si>
    <t>62425 Eagle Rd</t>
  </si>
  <si>
    <t>5413822049</t>
  </si>
  <si>
    <t>CC501568</t>
  </si>
  <si>
    <t>12-6382</t>
  </si>
  <si>
    <t>Rhodes</t>
  </si>
  <si>
    <t>2089 NE Mariposa Ln</t>
  </si>
  <si>
    <t>5417714545</t>
  </si>
  <si>
    <t>RF522109</t>
  </si>
  <si>
    <t>12-6410</t>
  </si>
  <si>
    <t>Miss Tammy's Playcare</t>
  </si>
  <si>
    <t>Porteous</t>
  </si>
  <si>
    <t>60091 Cinder Butte Rd</t>
  </si>
  <si>
    <t>5413858613</t>
  </si>
  <si>
    <t>RF518391</t>
  </si>
  <si>
    <t>12-6466</t>
  </si>
  <si>
    <t>The Red Wagon Preschool Center</t>
  </si>
  <si>
    <t>352 NE Kearney Ave</t>
  </si>
  <si>
    <t>5416103506</t>
  </si>
  <si>
    <t>CC502067</t>
  </si>
  <si>
    <t>12-6792</t>
  </si>
  <si>
    <t>Trinity Lutheran School</t>
  </si>
  <si>
    <t>2550 Butler Market Rd</t>
  </si>
  <si>
    <t>5413821850</t>
  </si>
  <si>
    <t>CC001640</t>
  </si>
  <si>
    <t>12-6893</t>
  </si>
  <si>
    <t>Crook County Kids Club</t>
  </si>
  <si>
    <t>1875 NE Ironhorse Way</t>
  </si>
  <si>
    <t>Prineville</t>
  </si>
  <si>
    <t>97754</t>
  </si>
  <si>
    <t>5414477661</t>
  </si>
  <si>
    <t>Crook</t>
  </si>
  <si>
    <t>SA600781</t>
  </si>
  <si>
    <t>12-7293</t>
  </si>
  <si>
    <t>Early Intervention / Alyce Hatch Center</t>
  </si>
  <si>
    <t>1406 NW Juniper Street</t>
  </si>
  <si>
    <t>5413895437</t>
  </si>
  <si>
    <t>12-7301</t>
  </si>
  <si>
    <t>The Wonder Years Preschool</t>
  </si>
  <si>
    <t>2525 NE Studio Rd</t>
  </si>
  <si>
    <t>5417287279</t>
  </si>
  <si>
    <t>CC502135</t>
  </si>
  <si>
    <t>12-7389</t>
  </si>
  <si>
    <t>Puckett</t>
  </si>
  <si>
    <t>1107 SW Rimrock Rd</t>
  </si>
  <si>
    <t>5414475291</t>
  </si>
  <si>
    <t>RF019774</t>
  </si>
  <si>
    <t>12-7505</t>
  </si>
  <si>
    <t>Aspen Academy</t>
  </si>
  <si>
    <t>Ashford</t>
  </si>
  <si>
    <t>2461 NW Marken St</t>
  </si>
  <si>
    <t>5412319845</t>
  </si>
  <si>
    <t>CF501500</t>
  </si>
  <si>
    <t>12-7758</t>
  </si>
  <si>
    <t>480 SE 7th St</t>
  </si>
  <si>
    <t>5414759218</t>
  </si>
  <si>
    <t>RF521153</t>
  </si>
  <si>
    <t>12-7798</t>
  </si>
  <si>
    <t>Beginning Steps Childcare</t>
  </si>
  <si>
    <t>15052 SW Highway 126</t>
  </si>
  <si>
    <t>Powell Butte</t>
  </si>
  <si>
    <t>97753</t>
  </si>
  <si>
    <t>5416106564</t>
  </si>
  <si>
    <t>CF501627</t>
  </si>
  <si>
    <t>12-7887</t>
  </si>
  <si>
    <t>Bend Senior High Infant/Toddler Development Center</t>
  </si>
  <si>
    <t>230 NE 6th St</t>
  </si>
  <si>
    <t>5413553851</t>
  </si>
  <si>
    <t>CC052528</t>
  </si>
  <si>
    <t>12-7933</t>
  </si>
  <si>
    <t>Neighbor Impact - Becky Johnson Head Start Center</t>
  </si>
  <si>
    <t>412 SW 8th St</t>
  </si>
  <si>
    <t>5413162518</t>
  </si>
  <si>
    <t>CC502852</t>
  </si>
  <si>
    <t>12-8053</t>
  </si>
  <si>
    <t>Donna's Day Care</t>
  </si>
  <si>
    <t>Mattison</t>
  </si>
  <si>
    <t>125 SW McKinley Ave</t>
  </si>
  <si>
    <t>5413894556</t>
  </si>
  <si>
    <t>RF021718</t>
  </si>
  <si>
    <t>12-8160</t>
  </si>
  <si>
    <t>Turney</t>
  </si>
  <si>
    <t>19849 2nd St</t>
  </si>
  <si>
    <t>5414207330</t>
  </si>
  <si>
    <t>RF055483</t>
  </si>
  <si>
    <t>12-8222</t>
  </si>
  <si>
    <t>Rutz</t>
  </si>
  <si>
    <t>2267 NE Sunrise Acres</t>
  </si>
  <si>
    <t>5414168660</t>
  </si>
  <si>
    <t>RF053404</t>
  </si>
  <si>
    <t>12-8345</t>
  </si>
  <si>
    <t>Alphabet Academy Eastside</t>
  </si>
  <si>
    <t>61537 SE 15th St</t>
  </si>
  <si>
    <t>5413857633</t>
  </si>
  <si>
    <t>CC503421</t>
  </si>
  <si>
    <t>12-8424</t>
  </si>
  <si>
    <t>Early Intervention Prineville/Prineville Education Center</t>
  </si>
  <si>
    <t>471 Ochoco Plaza Drive</t>
  </si>
  <si>
    <t>5416935630</t>
  </si>
  <si>
    <t>12-8443</t>
  </si>
  <si>
    <t>St Francis Day Care</t>
  </si>
  <si>
    <t>2450 NE 27th St</t>
  </si>
  <si>
    <t>5413824701</t>
  </si>
  <si>
    <t>CC000702</t>
  </si>
  <si>
    <t>12-8508</t>
  </si>
  <si>
    <t>Mom's Day Care</t>
  </si>
  <si>
    <t xml:space="preserve"> Edina</t>
  </si>
  <si>
    <t>Bridge</t>
  </si>
  <si>
    <t>61889 Dobbin Ct</t>
  </si>
  <si>
    <t>5413179541</t>
  </si>
  <si>
    <t>CF051994</t>
  </si>
  <si>
    <t>12-8563</t>
  </si>
  <si>
    <t>Bloom Children's Center</t>
  </si>
  <si>
    <t>Krause</t>
  </si>
  <si>
    <t>21327 Livingston Dr</t>
  </si>
  <si>
    <t>5413064592</t>
  </si>
  <si>
    <t>CF501253</t>
  </si>
  <si>
    <t>12-8589</t>
  </si>
  <si>
    <t>Adriene's Family Child Care</t>
  </si>
  <si>
    <t xml:space="preserve"> Adriene</t>
  </si>
  <si>
    <t>Murray</t>
  </si>
  <si>
    <t>520 SE Wildcat Drive</t>
  </si>
  <si>
    <t>5414190654</t>
  </si>
  <si>
    <t>12-9053</t>
  </si>
  <si>
    <t>Sisters Christian Academy</t>
  </si>
  <si>
    <t>1307 W McKinney Butte RD</t>
  </si>
  <si>
    <t>Sisters</t>
  </si>
  <si>
    <t>97759</t>
  </si>
  <si>
    <t>5415494133</t>
  </si>
  <si>
    <t>CC502224</t>
  </si>
  <si>
    <t>12-9242</t>
  </si>
  <si>
    <t>RSD Child Care Center</t>
  </si>
  <si>
    <t>4555 SW Elkhorn Ave</t>
  </si>
  <si>
    <t>97756-1847</t>
  </si>
  <si>
    <t>5415043600</t>
  </si>
  <si>
    <t>CC501694</t>
  </si>
  <si>
    <t>12-9351</t>
  </si>
  <si>
    <t>South Bend Head Start Center</t>
  </si>
  <si>
    <t>60850 Brosterhous Rd</t>
  </si>
  <si>
    <t>5413309944</t>
  </si>
  <si>
    <t>CC503468</t>
  </si>
  <si>
    <t>12-9429</t>
  </si>
  <si>
    <t>Norma's Child Care</t>
  </si>
  <si>
    <t>Cardenas Ochoa</t>
  </si>
  <si>
    <t>3204 SW Newberry Ave</t>
  </si>
  <si>
    <t>5412791436</t>
  </si>
  <si>
    <t>CF501481</t>
  </si>
  <si>
    <t>12-9531</t>
  </si>
  <si>
    <t>Alphabet Academy Westside Preschool and Childcare</t>
  </si>
  <si>
    <t>1507 NW Juniper St</t>
  </si>
  <si>
    <t>5413832979</t>
  </si>
  <si>
    <t>CC501699</t>
  </si>
  <si>
    <t>12-9562</t>
  </si>
  <si>
    <t xml:space="preserve"> Korrie</t>
  </si>
  <si>
    <t>Lupton</t>
  </si>
  <si>
    <t>20537 Barrows Ct</t>
  </si>
  <si>
    <t>5413908738</t>
  </si>
  <si>
    <t>RF520368</t>
  </si>
  <si>
    <t>12-10025</t>
  </si>
  <si>
    <t>Jennifer's Child Care</t>
  </si>
  <si>
    <t>Town</t>
  </si>
  <si>
    <t>16027 Burgess Rd</t>
  </si>
  <si>
    <t>5414105926</t>
  </si>
  <si>
    <t>CF502760</t>
  </si>
  <si>
    <t>12-10063</t>
  </si>
  <si>
    <t>Donna's Child Care Center</t>
  </si>
  <si>
    <t>Vermillion</t>
  </si>
  <si>
    <t>2587 NE 8th St</t>
  </si>
  <si>
    <t>5413222880</t>
  </si>
  <si>
    <t>CF500486</t>
  </si>
  <si>
    <t>12-10293</t>
  </si>
  <si>
    <t>Foresight Learning Center</t>
  </si>
  <si>
    <t>1492 N Highway 97</t>
  </si>
  <si>
    <t>97756-1151</t>
  </si>
  <si>
    <t>5415161419</t>
  </si>
  <si>
    <t>CC502663</t>
  </si>
  <si>
    <t>12-10339</t>
  </si>
  <si>
    <t>Rico</t>
  </si>
  <si>
    <t>1945 NE Gentry Ln</t>
  </si>
  <si>
    <t>5413252096</t>
  </si>
  <si>
    <t>RF058697</t>
  </si>
  <si>
    <t>12-10398</t>
  </si>
  <si>
    <t>Ridgeveiw Preschool</t>
  </si>
  <si>
    <t>4555 SW Elkhorn Road</t>
  </si>
  <si>
    <t>12-10962</t>
  </si>
  <si>
    <t>Bright Way Daycare And Preschool</t>
  </si>
  <si>
    <t>Schierling</t>
  </si>
  <si>
    <t>1204 NE Hollinshead Dr</t>
  </si>
  <si>
    <t>5413832039</t>
  </si>
  <si>
    <t>CF000257</t>
  </si>
  <si>
    <t>12-11021</t>
  </si>
  <si>
    <t>Mt. Bachelor Child Care</t>
  </si>
  <si>
    <t>13000 SW Century Dr</t>
  </si>
  <si>
    <t>5413822442</t>
  </si>
  <si>
    <t>CC000148</t>
  </si>
  <si>
    <t>12-11266</t>
  </si>
  <si>
    <t>Dana's Discovery Kids LLC</t>
  </si>
  <si>
    <t>745 Mt Washington Dr Ste 100</t>
  </si>
  <si>
    <t>97703-1574</t>
  </si>
  <si>
    <t>5413066490</t>
  </si>
  <si>
    <t>PS600359</t>
  </si>
  <si>
    <t>12-11279</t>
  </si>
  <si>
    <t>Central Christian School</t>
  </si>
  <si>
    <t>2731 SW Airport Way</t>
  </si>
  <si>
    <t>5415487803</t>
  </si>
  <si>
    <t>CC502741</t>
  </si>
  <si>
    <t>12-11454</t>
  </si>
  <si>
    <t>McKim Head Start Center</t>
  </si>
  <si>
    <t>2303 SW 1st St</t>
  </si>
  <si>
    <t>5415482380</t>
  </si>
  <si>
    <t>CC502855</t>
  </si>
  <si>
    <t>12-11619</t>
  </si>
  <si>
    <t>Inspire Early Learning Centers-East</t>
  </si>
  <si>
    <t>2891 NE Conners Ave</t>
  </si>
  <si>
    <t>5413301437</t>
  </si>
  <si>
    <t>CC502532</t>
  </si>
  <si>
    <t>12-11732</t>
  </si>
  <si>
    <t>Sisters Park and Recreation District</t>
  </si>
  <si>
    <t>1750 W McKinney Butte Road</t>
  </si>
  <si>
    <t>5415492091</t>
  </si>
  <si>
    <t>12-11779</t>
  </si>
  <si>
    <t xml:space="preserve"> Rozella</t>
  </si>
  <si>
    <t>McNeil</t>
  </si>
  <si>
    <t>20383 Rae Rd</t>
  </si>
  <si>
    <t>5413824567</t>
  </si>
  <si>
    <t>RF024524</t>
  </si>
  <si>
    <t>12-11881</t>
  </si>
  <si>
    <t>Molina</t>
  </si>
  <si>
    <t>2147 SW 22nd St</t>
  </si>
  <si>
    <t>5414100281</t>
  </si>
  <si>
    <t>RF522759</t>
  </si>
  <si>
    <t>12-11939</t>
  </si>
  <si>
    <t>Mid-Columbia Children's Council - Madras Head Start</t>
  </si>
  <si>
    <t>650 NE A St</t>
  </si>
  <si>
    <t>5414754870</t>
  </si>
  <si>
    <t>CC502826</t>
  </si>
  <si>
    <t>12-12324</t>
  </si>
  <si>
    <t>Buttons &amp; Bows Daycare</t>
  </si>
  <si>
    <t>1532 SW Juniper Ave</t>
  </si>
  <si>
    <t>5419232884</t>
  </si>
  <si>
    <t>RF021890</t>
  </si>
  <si>
    <t>12-12450</t>
  </si>
  <si>
    <t xml:space="preserve"> Ninfa</t>
  </si>
  <si>
    <t>Borja</t>
  </si>
  <si>
    <t>1269 S Adams Dr</t>
  </si>
  <si>
    <t>5414753227</t>
  </si>
  <si>
    <t>RF036573</t>
  </si>
  <si>
    <t>12-12767</t>
  </si>
  <si>
    <t>Noah's Ark Day Care</t>
  </si>
  <si>
    <t xml:space="preserve"> Ninive</t>
  </si>
  <si>
    <t>Epstein</t>
  </si>
  <si>
    <t>1636 NE 5th St</t>
  </si>
  <si>
    <t>5413184795</t>
  </si>
  <si>
    <t>CF501120</t>
  </si>
  <si>
    <t>12-12965</t>
  </si>
  <si>
    <t>Junior Preschool</t>
  </si>
  <si>
    <t>967 E 1st St</t>
  </si>
  <si>
    <t>5414202049</t>
  </si>
  <si>
    <t>PS600915</t>
  </si>
  <si>
    <t>12-1301</t>
  </si>
  <si>
    <t>Growing Tree Children's Center</t>
  </si>
  <si>
    <t>1080 NE 4th St</t>
  </si>
  <si>
    <t>5413883733</t>
  </si>
  <si>
    <t>CC000150</t>
  </si>
  <si>
    <t>12-13031</t>
  </si>
  <si>
    <t xml:space="preserve"> Zully</t>
  </si>
  <si>
    <t>Ponce-Jimenez</t>
  </si>
  <si>
    <t>61367 Sally Lane</t>
  </si>
  <si>
    <t>5413504378</t>
  </si>
  <si>
    <t>12-13291</t>
  </si>
  <si>
    <t>Special Memories Day Care</t>
  </si>
  <si>
    <t xml:space="preserve"> Florencia</t>
  </si>
  <si>
    <t>Baza</t>
  </si>
  <si>
    <t>1455 NE 3rd St</t>
  </si>
  <si>
    <t>5416335849</t>
  </si>
  <si>
    <t>RF522410</t>
  </si>
  <si>
    <t>12-13320</t>
  </si>
  <si>
    <t>Dondrea's Home Childcare</t>
  </si>
  <si>
    <t xml:space="preserve"> Dondrea</t>
  </si>
  <si>
    <t>Satterfield</t>
  </si>
  <si>
    <t>2873 NE Sandy Dr</t>
  </si>
  <si>
    <t>5417887901</t>
  </si>
  <si>
    <t>RF522788</t>
  </si>
  <si>
    <t>12-13341</t>
  </si>
  <si>
    <t>Kelsey's Kiddie Care</t>
  </si>
  <si>
    <t>McCue</t>
  </si>
  <si>
    <t>3331 SW Juniper Ave</t>
  </si>
  <si>
    <t>5419366699</t>
  </si>
  <si>
    <t>RF516614</t>
  </si>
  <si>
    <t>12-13616</t>
  </si>
  <si>
    <t>Deschutes River Montessori School</t>
  </si>
  <si>
    <t>520 SW Powerhouse Dr Ste 624</t>
  </si>
  <si>
    <t>5416337299</t>
  </si>
  <si>
    <t>CC502247</t>
  </si>
  <si>
    <t>12-13657</t>
  </si>
  <si>
    <t xml:space="preserve"> Indelisa</t>
  </si>
  <si>
    <t>Lopez -Vasquez</t>
  </si>
  <si>
    <t>1112 SW Highway 97</t>
  </si>
  <si>
    <t>30</t>
  </si>
  <si>
    <t>5414756286</t>
  </si>
  <si>
    <t>12-14032</t>
  </si>
  <si>
    <t>Mudpies &amp; Lullabies Preschool</t>
  </si>
  <si>
    <t>1735 SW Chandler Avenue</t>
  </si>
  <si>
    <t>2</t>
  </si>
  <si>
    <t>5416102662</t>
  </si>
  <si>
    <t>12-14321</t>
  </si>
  <si>
    <t>Toddles Preschool LLC</t>
  </si>
  <si>
    <t>19530 Amber Meadow Dr Ste 100</t>
  </si>
  <si>
    <t>5417280778</t>
  </si>
  <si>
    <t>CC501843</t>
  </si>
  <si>
    <t>12-14388</t>
  </si>
  <si>
    <t>High Desert Christian Academy</t>
  </si>
  <si>
    <t>839 S Main St</t>
  </si>
  <si>
    <t>5414160114</t>
  </si>
  <si>
    <t>12-14739</t>
  </si>
  <si>
    <t>School of Enrichment Inc</t>
  </si>
  <si>
    <t>2150 NE Studio Rd Ste 2</t>
  </si>
  <si>
    <t>5417711257</t>
  </si>
  <si>
    <t>CC501831</t>
  </si>
  <si>
    <t>12-14769</t>
  </si>
  <si>
    <t>Debbie Snider</t>
  </si>
  <si>
    <t xml:space="preserve"> Debbi</t>
  </si>
  <si>
    <t>Snider</t>
  </si>
  <si>
    <t>1220 SW 28th St</t>
  </si>
  <si>
    <t>5415484204</t>
  </si>
  <si>
    <t>RF056182</t>
  </si>
  <si>
    <t>12-14819</t>
  </si>
  <si>
    <t>Jennifer Johnstone's Daycare</t>
  </si>
  <si>
    <t>Johnstone</t>
  </si>
  <si>
    <t>16481 Carter Ct</t>
  </si>
  <si>
    <t>5415369878</t>
  </si>
  <si>
    <t>CF502948</t>
  </si>
  <si>
    <t>12-14835</t>
  </si>
  <si>
    <t>OCDC - Madras Early Childhood Care &amp; Education Center</t>
  </si>
  <si>
    <t>659 NE A St</t>
  </si>
  <si>
    <t>5414756232</t>
  </si>
  <si>
    <t>CC052181</t>
  </si>
  <si>
    <t>12-14863</t>
  </si>
  <si>
    <t>Jackie's Child Care</t>
  </si>
  <si>
    <t>Sancho</t>
  </si>
  <si>
    <t>1201 SW 28th St Unit 1</t>
  </si>
  <si>
    <t>5417882998</t>
  </si>
  <si>
    <t>RF053310</t>
  </si>
  <si>
    <t>12-14930</t>
  </si>
  <si>
    <t>Tiny Tots To Toddlers Inc.</t>
  </si>
  <si>
    <t>2155 SW Pumice Ave</t>
  </si>
  <si>
    <t>5412797703</t>
  </si>
  <si>
    <t>CF502297</t>
  </si>
  <si>
    <t>12-14947</t>
  </si>
  <si>
    <t>Busy Beaver's Playcare</t>
  </si>
  <si>
    <t>Estrada</t>
  </si>
  <si>
    <t>693 SE Gleneden Pl</t>
  </si>
  <si>
    <t>97702-1693</t>
  </si>
  <si>
    <t>5416781522</t>
  </si>
  <si>
    <t>CF502113</t>
  </si>
  <si>
    <t>12-15053</t>
  </si>
  <si>
    <t>Groves</t>
  </si>
  <si>
    <t>1525 NE Bailey Way</t>
  </si>
  <si>
    <t>5414203345</t>
  </si>
  <si>
    <t>RF019593</t>
  </si>
  <si>
    <t>12-15107</t>
  </si>
  <si>
    <t>Luelling</t>
  </si>
  <si>
    <t>1474 SW Park Drive</t>
  </si>
  <si>
    <t>5414802840</t>
  </si>
  <si>
    <t>12-15323</t>
  </si>
  <si>
    <t>The Children's Learning Center</t>
  </si>
  <si>
    <t>5414753628</t>
  </si>
  <si>
    <t>CC000669</t>
  </si>
  <si>
    <t>12-15462</t>
  </si>
  <si>
    <t>Caudel</t>
  </si>
  <si>
    <t>15638 Seed Rd</t>
  </si>
  <si>
    <t>5415361954</t>
  </si>
  <si>
    <t>RF024507</t>
  </si>
  <si>
    <t>12-15568</t>
  </si>
  <si>
    <t>Redmond Childcare</t>
  </si>
  <si>
    <t xml:space="preserve"> Charla</t>
  </si>
  <si>
    <t>Collins</t>
  </si>
  <si>
    <t>2010 Northwest Way</t>
  </si>
  <si>
    <t>5414807473</t>
  </si>
  <si>
    <t>CF051927</t>
  </si>
  <si>
    <t>12-15680</t>
  </si>
  <si>
    <t xml:space="preserve"> Nadene</t>
  </si>
  <si>
    <t>Kallel</t>
  </si>
  <si>
    <t>2917 NE Purcell Blvd</t>
  </si>
  <si>
    <t>5414108590</t>
  </si>
  <si>
    <t>RF522053</t>
  </si>
  <si>
    <t>12-15785</t>
  </si>
  <si>
    <t xml:space="preserve"> Genoveva</t>
  </si>
  <si>
    <t>Amador</t>
  </si>
  <si>
    <t>1201 SW 28th St Unit 8</t>
  </si>
  <si>
    <t>5415485953</t>
  </si>
  <si>
    <t>RF052240</t>
  </si>
  <si>
    <t>12-16054</t>
  </si>
  <si>
    <t>Araceli's Child Care</t>
  </si>
  <si>
    <t xml:space="preserve"> Araceli</t>
  </si>
  <si>
    <t>169 SE 11th St</t>
  </si>
  <si>
    <t>5414751905</t>
  </si>
  <si>
    <t>CF502345</t>
  </si>
  <si>
    <t>12-16242</t>
  </si>
  <si>
    <t>Broady</t>
  </si>
  <si>
    <t>1809 SE Arborwood Ave</t>
  </si>
  <si>
    <t>5414801733</t>
  </si>
  <si>
    <t>RF516949</t>
  </si>
  <si>
    <t>12-16465</t>
  </si>
  <si>
    <t>LiLi's Toyland</t>
  </si>
  <si>
    <t>Arceo Valerio</t>
  </si>
  <si>
    <t>1002 NW 19TH Pl</t>
  </si>
  <si>
    <t>5412138674</t>
  </si>
  <si>
    <t>CF502796</t>
  </si>
  <si>
    <t>12-16477</t>
  </si>
  <si>
    <t>Sisters Community Preschool- SPRD</t>
  </si>
  <si>
    <t>611 E Cascade Ave</t>
  </si>
  <si>
    <t>5415498981</t>
  </si>
  <si>
    <t>CC502004</t>
  </si>
  <si>
    <t>12-16534</t>
  </si>
  <si>
    <t>Evergreen Academy</t>
  </si>
  <si>
    <t>1012 SW Evergreen Ave</t>
  </si>
  <si>
    <t>5415487675</t>
  </si>
  <si>
    <t>CC501337</t>
  </si>
  <si>
    <t>12-16535</t>
  </si>
  <si>
    <t>Mountain Star Family Relief Nursery</t>
  </si>
  <si>
    <t>2125 NE Daggett Ln</t>
  </si>
  <si>
    <t>5413226820</t>
  </si>
  <si>
    <t>CC052558</t>
  </si>
  <si>
    <t>12-16633</t>
  </si>
  <si>
    <t>Cooley's Childcare and Preschool</t>
  </si>
  <si>
    <t>Cooley</t>
  </si>
  <si>
    <t>636 NE Apache Cir</t>
  </si>
  <si>
    <t>5416041030</t>
  </si>
  <si>
    <t>CF501401</t>
  </si>
  <si>
    <t>12-16763</t>
  </si>
  <si>
    <t>12273 NW Horny Hollow Trail</t>
  </si>
  <si>
    <t>97760</t>
  </si>
  <si>
    <t>5413060637</t>
  </si>
  <si>
    <t>RF521995</t>
  </si>
  <si>
    <t>12-16811</t>
  </si>
  <si>
    <t>Pearl's Playroom</t>
  </si>
  <si>
    <t xml:space="preserve"> Pearl</t>
  </si>
  <si>
    <t>Watkins</t>
  </si>
  <si>
    <t>2819 NE Lotno Dr</t>
  </si>
  <si>
    <t>5413833610</t>
  </si>
  <si>
    <t>CF501469</t>
  </si>
  <si>
    <t>12-16906</t>
  </si>
  <si>
    <t>River Song School</t>
  </si>
  <si>
    <t>151 SW Shevlin Hixon Dr</t>
  </si>
  <si>
    <t>5416472739</t>
  </si>
  <si>
    <t>CC501923</t>
  </si>
  <si>
    <t>12-16934</t>
  </si>
  <si>
    <t>High Desert Learning Center</t>
  </si>
  <si>
    <t>21225 SE Starlight Dr</t>
  </si>
  <si>
    <t>5413128000</t>
  </si>
  <si>
    <t>CC501915</t>
  </si>
  <si>
    <t>12-17139</t>
  </si>
  <si>
    <t>DaFoe</t>
  </si>
  <si>
    <t>3445 SW Forest Ct</t>
  </si>
  <si>
    <t>5415261123</t>
  </si>
  <si>
    <t>RF523778</t>
  </si>
  <si>
    <t>12-17149</t>
  </si>
  <si>
    <t>Laugh Love and Create</t>
  </si>
  <si>
    <t>Clapp</t>
  </si>
  <si>
    <t>3228 NE Stonebrook Drive</t>
  </si>
  <si>
    <t>5416106116</t>
  </si>
  <si>
    <t>RS531786</t>
  </si>
  <si>
    <t>12-17333</t>
  </si>
  <si>
    <t>Rainbow's End Preschool/Child Care</t>
  </si>
  <si>
    <t>Werner</t>
  </si>
  <si>
    <t>63191 De Haviland St</t>
  </si>
  <si>
    <t>5418159923</t>
  </si>
  <si>
    <t>RF518056</t>
  </si>
  <si>
    <t>12-17534</t>
  </si>
  <si>
    <t>Rising Stars Preschool Inc</t>
  </si>
  <si>
    <t>5415368362</t>
  </si>
  <si>
    <t>PS600598</t>
  </si>
  <si>
    <t>12-17536</t>
  </si>
  <si>
    <t>528 NW 17th St Unit 32</t>
  </si>
  <si>
    <t>5413069047</t>
  </si>
  <si>
    <t>RF522147</t>
  </si>
  <si>
    <t>12-1767</t>
  </si>
  <si>
    <t>Boys &amp; Girls Club of Bend- East Bend Club</t>
  </si>
  <si>
    <t>1707 SE Tempest Dr</t>
  </si>
  <si>
    <t>5413853009</t>
  </si>
  <si>
    <t>SA600065</t>
  </si>
  <si>
    <t>12-17715</t>
  </si>
  <si>
    <t>The Montessori Center NW Crossing</t>
  </si>
  <si>
    <t>1418 NW William Clark St</t>
  </si>
  <si>
    <t>5414105232</t>
  </si>
  <si>
    <t>CC501645</t>
  </si>
  <si>
    <t>12-17861</t>
  </si>
  <si>
    <t>Ruiz Hernandez</t>
  </si>
  <si>
    <t>494 4th St</t>
  </si>
  <si>
    <t>Metolius</t>
  </si>
  <si>
    <t>5417713342</t>
  </si>
  <si>
    <t>RF521943</t>
  </si>
  <si>
    <t>12-17958</t>
  </si>
  <si>
    <t>712 SW 1st St</t>
  </si>
  <si>
    <t>5412793293</t>
  </si>
  <si>
    <t>RF521863</t>
  </si>
  <si>
    <t>12-17987</t>
  </si>
  <si>
    <t>Larsen</t>
  </si>
  <si>
    <t>1413 NE Lucinda Court</t>
  </si>
  <si>
    <t>5414802030</t>
  </si>
  <si>
    <t>12-18024</t>
  </si>
  <si>
    <t>Boys &amp; Girls Club of Bend- Downtown</t>
  </si>
  <si>
    <t>500 NW Wall St</t>
  </si>
  <si>
    <t>5416172877</t>
  </si>
  <si>
    <t>SA600064</t>
  </si>
  <si>
    <t>12-18113</t>
  </si>
  <si>
    <t>19989 Cliffrose DR</t>
  </si>
  <si>
    <t>5418488314</t>
  </si>
  <si>
    <t>RF522467</t>
  </si>
  <si>
    <t>12-18218</t>
  </si>
  <si>
    <t>God's Kids Day Care</t>
  </si>
  <si>
    <t>Bergeron</t>
  </si>
  <si>
    <t>534 NE Burnside Ave</t>
  </si>
  <si>
    <t>5413894596</t>
  </si>
  <si>
    <t>RF520720</t>
  </si>
  <si>
    <t>12-18324</t>
  </si>
  <si>
    <t>Camp Fire Central Oregon</t>
  </si>
  <si>
    <t>1011 SW Emkay Drive</t>
  </si>
  <si>
    <t>5413824682</t>
  </si>
  <si>
    <t>12-18347</t>
  </si>
  <si>
    <t>Neighbor Impact - East Bend Head Start Center</t>
  </si>
  <si>
    <t>5413185602</t>
  </si>
  <si>
    <t>CC503424</t>
  </si>
  <si>
    <t>12-18418</t>
  </si>
  <si>
    <t>Liz's House Childcare</t>
  </si>
  <si>
    <t xml:space="preserve"> Jana</t>
  </si>
  <si>
    <t>Page</t>
  </si>
  <si>
    <t>538 NE Irving Ave</t>
  </si>
  <si>
    <t>5413180587</t>
  </si>
  <si>
    <t>RF055947</t>
  </si>
  <si>
    <t>12-18896</t>
  </si>
  <si>
    <t>Kids Inc. Bend Metro Park &amp; Rec at Amity Creek Elementary</t>
  </si>
  <si>
    <t>437 NW Wall Street</t>
  </si>
  <si>
    <t>5413897275</t>
  </si>
  <si>
    <t>12-19083</t>
  </si>
  <si>
    <t>Ermila's Child Care &amp; Bilingual Preschool</t>
  </si>
  <si>
    <t>1116 SW Obsidian Ave</t>
  </si>
  <si>
    <t>5419236435</t>
  </si>
  <si>
    <t>CC503046</t>
  </si>
  <si>
    <t>12-19095</t>
  </si>
  <si>
    <t>Little Foot Academy</t>
  </si>
  <si>
    <t>Hove</t>
  </si>
  <si>
    <t>3144 NE Madison Ave</t>
  </si>
  <si>
    <t>5413856265</t>
  </si>
  <si>
    <t>CF501096</t>
  </si>
  <si>
    <t>12-19158</t>
  </si>
  <si>
    <t>Kathy's Day Care</t>
  </si>
  <si>
    <t>2136 NW Maple Tree Ct</t>
  </si>
  <si>
    <t>5415481175</t>
  </si>
  <si>
    <t>RF058215</t>
  </si>
  <si>
    <t>12-19520</t>
  </si>
  <si>
    <t>Holley's Child Care</t>
  </si>
  <si>
    <t xml:space="preserve"> Holley</t>
  </si>
  <si>
    <t>17294 Kingfisher Rd</t>
  </si>
  <si>
    <t>97707</t>
  </si>
  <si>
    <t>5415934176</t>
  </si>
  <si>
    <t>RF057007</t>
  </si>
  <si>
    <t>12-19604</t>
  </si>
  <si>
    <t>Morning Star Christian School</t>
  </si>
  <si>
    <t>19741 Baker Rd</t>
  </si>
  <si>
    <t>5413825091</t>
  </si>
  <si>
    <t>CC501910</t>
  </si>
  <si>
    <t>12-20036</t>
  </si>
  <si>
    <t>Prineville Head Start Center</t>
  </si>
  <si>
    <t>1380 SE 2nd St</t>
  </si>
  <si>
    <t>5414476817</t>
  </si>
  <si>
    <t>CC502853</t>
  </si>
  <si>
    <t>12-20092</t>
  </si>
  <si>
    <t>Ana's Childcare</t>
  </si>
  <si>
    <t xml:space="preserve"> Ananda</t>
  </si>
  <si>
    <t>20890 Imwalle Ct</t>
  </si>
  <si>
    <t>5413180625</t>
  </si>
  <si>
    <t>RF058125</t>
  </si>
  <si>
    <t>12-20133</t>
  </si>
  <si>
    <t>Linda's Daycare</t>
  </si>
  <si>
    <t>Conklin</t>
  </si>
  <si>
    <t>2998 NW Ponderosa Ln</t>
  </si>
  <si>
    <t>5418150327</t>
  </si>
  <si>
    <t>RF057019</t>
  </si>
  <si>
    <t>12-20174</t>
  </si>
  <si>
    <t>Bend Montessori School</t>
  </si>
  <si>
    <t>680 NW Bond St</t>
  </si>
  <si>
    <t>5413899307</t>
  </si>
  <si>
    <t>CC503148</t>
  </si>
  <si>
    <t>12-20302</t>
  </si>
  <si>
    <t>Chiquitines Daycare</t>
  </si>
  <si>
    <t xml:space="preserve"> Amalia</t>
  </si>
  <si>
    <t>Manriquez</t>
  </si>
  <si>
    <t>174 Dave St</t>
  </si>
  <si>
    <t>5414601434</t>
  </si>
  <si>
    <t>CF501552</t>
  </si>
  <si>
    <t>12-20409</t>
  </si>
  <si>
    <t>1186 NW 8th Street</t>
  </si>
  <si>
    <t>5416934990</t>
  </si>
  <si>
    <t>12-20422</t>
  </si>
  <si>
    <t>Kathy's Preschool and Childcare</t>
  </si>
  <si>
    <t>17246 Tholstrup Dr</t>
  </si>
  <si>
    <t>5414196576</t>
  </si>
  <si>
    <t>RF056449</t>
  </si>
  <si>
    <t>12-20449</t>
  </si>
  <si>
    <t>Sonshine Christian School</t>
  </si>
  <si>
    <t>237 NE Cedar Street</t>
  </si>
  <si>
    <t>5413509103</t>
  </si>
  <si>
    <t>12-20680</t>
  </si>
  <si>
    <t>Beginnings Preschool</t>
  </si>
  <si>
    <t>20080 Pinebrook Boulevard</t>
  </si>
  <si>
    <t>5413505267</t>
  </si>
  <si>
    <t>12-20696</t>
  </si>
  <si>
    <t>Little Tykes</t>
  </si>
  <si>
    <t>645 SW 25th St</t>
  </si>
  <si>
    <t>5419231551</t>
  </si>
  <si>
    <t>CF500892</t>
  </si>
  <si>
    <t>12-20803</t>
  </si>
  <si>
    <t>Angelitos Child Care</t>
  </si>
  <si>
    <t xml:space="preserve"> Mireya</t>
  </si>
  <si>
    <t>Gonzalez Gutierrez</t>
  </si>
  <si>
    <t>11 SE Benaiah Cir</t>
  </si>
  <si>
    <t>5413820656</t>
  </si>
  <si>
    <t>CF502940</t>
  </si>
  <si>
    <t>12-21036</t>
  </si>
  <si>
    <t>Mountain Star Madras RN</t>
  </si>
  <si>
    <t>122 NE 10th St</t>
  </si>
  <si>
    <t>5414752537</t>
  </si>
  <si>
    <t>CC502734</t>
  </si>
  <si>
    <t>12-21173</t>
  </si>
  <si>
    <t>Village Preschool of Bend  LLC</t>
  </si>
  <si>
    <t>Noe</t>
  </si>
  <si>
    <t>19808 Powers Rd</t>
  </si>
  <si>
    <t>97702-2069</t>
  </si>
  <si>
    <t>5413063042</t>
  </si>
  <si>
    <t>CF502013</t>
  </si>
  <si>
    <t>12-21272</t>
  </si>
  <si>
    <t>Starview Academy</t>
  </si>
  <si>
    <t>Gordon</t>
  </si>
  <si>
    <t>19971 Cliffrose DR</t>
  </si>
  <si>
    <t>5413822130</t>
  </si>
  <si>
    <t>CF501676</t>
  </si>
  <si>
    <t>12-21386</t>
  </si>
  <si>
    <t xml:space="preserve"> Janie</t>
  </si>
  <si>
    <t>63912 SUNSET DR</t>
  </si>
  <si>
    <t>BEND</t>
  </si>
  <si>
    <t>5413894248</t>
  </si>
  <si>
    <t>RF002726</t>
  </si>
  <si>
    <t>12-214</t>
  </si>
  <si>
    <t>Zook's Zoo Daycare &amp; Preschool</t>
  </si>
  <si>
    <t>Eakins</t>
  </si>
  <si>
    <t>2347 NW 10th St</t>
  </si>
  <si>
    <t>5419238347</t>
  </si>
  <si>
    <t>CF501952</t>
  </si>
  <si>
    <t>12-21402</t>
  </si>
  <si>
    <t>Cascades Academy of Central Oregon</t>
  </si>
  <si>
    <t>19860 Tumalo Reservoir Rd</t>
  </si>
  <si>
    <t>5413820699</t>
  </si>
  <si>
    <t>CC502691</t>
  </si>
  <si>
    <t>12-21410</t>
  </si>
  <si>
    <t xml:space="preserve"> Brady</t>
  </si>
  <si>
    <t>67300 Gist Rd</t>
  </si>
  <si>
    <t>5416178982</t>
  </si>
  <si>
    <t>RF522730</t>
  </si>
  <si>
    <t>12-21413</t>
  </si>
  <si>
    <t>The Hollow</t>
  </si>
  <si>
    <t xml:space="preserve"> Janna</t>
  </si>
  <si>
    <t>Sublett</t>
  </si>
  <si>
    <t>63470 Hamehook Rd</t>
  </si>
  <si>
    <t>5417883374</t>
  </si>
  <si>
    <t>RF522708</t>
  </si>
  <si>
    <t>12-21420</t>
  </si>
  <si>
    <t>Powell Butte Community Preschool</t>
  </si>
  <si>
    <t>13720 SW Highway 126</t>
  </si>
  <si>
    <t>5413506141</t>
  </si>
  <si>
    <t>PS600745</t>
  </si>
  <si>
    <t>12-21514</t>
  </si>
  <si>
    <t>728 SE Sun Dr</t>
  </si>
  <si>
    <t>5416339533</t>
  </si>
  <si>
    <t>RF523175</t>
  </si>
  <si>
    <t>12-21689</t>
  </si>
  <si>
    <t>Confederated Tribes of Warm Springs Head Start/Early Head Start</t>
  </si>
  <si>
    <t>1257 Kot-num RD</t>
  </si>
  <si>
    <t>Warm Springs</t>
  </si>
  <si>
    <t>97761</t>
  </si>
  <si>
    <t>5415533242</t>
  </si>
  <si>
    <t>CC502857</t>
  </si>
  <si>
    <t>12-21707</t>
  </si>
  <si>
    <t>Crook County After The Bell</t>
  </si>
  <si>
    <t>641 E 1st St</t>
  </si>
  <si>
    <t>5412334501</t>
  </si>
  <si>
    <t>12-21759</t>
  </si>
  <si>
    <t>Great Heart Playschool and Care</t>
  </si>
  <si>
    <t>Dunaway</t>
  </si>
  <si>
    <t>20692 Liberty Ln</t>
  </si>
  <si>
    <t>5414801764</t>
  </si>
  <si>
    <t>RF523206</t>
  </si>
  <si>
    <t>12-21858</t>
  </si>
  <si>
    <t>Busy Buddies Preschool at Juniper Swim &amp; Fitness Center</t>
  </si>
  <si>
    <t>800 NE 6th Street</t>
  </si>
  <si>
    <t>5413897665</t>
  </si>
  <si>
    <t>12-21949</t>
  </si>
  <si>
    <t>Adventures and Learning</t>
  </si>
  <si>
    <t>1214 SW 16th St</t>
  </si>
  <si>
    <t>5419238687</t>
  </si>
  <si>
    <t>CC502837</t>
  </si>
  <si>
    <t>12-22302</t>
  </si>
  <si>
    <t>Casa dei Bambini</t>
  </si>
  <si>
    <t>Beckman</t>
  </si>
  <si>
    <t>2463 Highlakes Loop</t>
  </si>
  <si>
    <t>5413504245</t>
  </si>
  <si>
    <t>CF502125</t>
  </si>
  <si>
    <t>12-22411</t>
  </si>
  <si>
    <t>Dundom</t>
  </si>
  <si>
    <t>599 Freedom LN</t>
  </si>
  <si>
    <t>5412137558</t>
  </si>
  <si>
    <t>RF523573</t>
  </si>
  <si>
    <t>12-22412</t>
  </si>
  <si>
    <t>Adventure Days Kids Camp</t>
  </si>
  <si>
    <t>Saunders</t>
  </si>
  <si>
    <t>761 NE Isabella Ln</t>
  </si>
  <si>
    <t>5419485550</t>
  </si>
  <si>
    <t>RF523615</t>
  </si>
  <si>
    <t>12-22471</t>
  </si>
  <si>
    <t>Songbird Montessori Preschool</t>
  </si>
  <si>
    <t>Rooper</t>
  </si>
  <si>
    <t>21049 Don St</t>
  </si>
  <si>
    <t>5413821626</t>
  </si>
  <si>
    <t>CF502261</t>
  </si>
  <si>
    <t>12-22512</t>
  </si>
  <si>
    <t>Vargas Contreras</t>
  </si>
  <si>
    <t>2235 SW 21st St</t>
  </si>
  <si>
    <t>5416333879</t>
  </si>
  <si>
    <t>RF523628</t>
  </si>
  <si>
    <t>12-22574</t>
  </si>
  <si>
    <t>Charlie's Little Angels Daycare</t>
  </si>
  <si>
    <t xml:space="preserve"> Sharmane</t>
  </si>
  <si>
    <t>212 S Main St</t>
  </si>
  <si>
    <t>5414970145</t>
  </si>
  <si>
    <t>RF523634</t>
  </si>
  <si>
    <t>12-22648</t>
  </si>
  <si>
    <t>Little Sprouts Day Care</t>
  </si>
  <si>
    <t>Amaro de Avila</t>
  </si>
  <si>
    <t>21194 Desert Skies Pl</t>
  </si>
  <si>
    <t>97702-3000</t>
  </si>
  <si>
    <t>5416470863</t>
  </si>
  <si>
    <t>RF523880</t>
  </si>
  <si>
    <t>12-22649</t>
  </si>
  <si>
    <t>Early Beginnings Children's Center, LLC</t>
  </si>
  <si>
    <t>1929 NE Neff RD</t>
  </si>
  <si>
    <t>5413882072</t>
  </si>
  <si>
    <t>CC503081</t>
  </si>
  <si>
    <t>12-22654</t>
  </si>
  <si>
    <t>Wright Steps Daycare</t>
  </si>
  <si>
    <t xml:space="preserve"> Aeryn</t>
  </si>
  <si>
    <t>2901 SW Deschutes Dr</t>
  </si>
  <si>
    <t>5416780849</t>
  </si>
  <si>
    <t>RF523653</t>
  </si>
  <si>
    <t>12-22663</t>
  </si>
  <si>
    <t>Mountain Star Family Relief Nursery Prineville</t>
  </si>
  <si>
    <t>430 NW 4th St</t>
  </si>
  <si>
    <t>5414160146</t>
  </si>
  <si>
    <t>CC503036</t>
  </si>
  <si>
    <t>12-22672</t>
  </si>
  <si>
    <t>Just Because We Care Daycare Too</t>
  </si>
  <si>
    <t>Kimler</t>
  </si>
  <si>
    <t>1199 NW Peony Ln</t>
  </si>
  <si>
    <t>97754-7737</t>
  </si>
  <si>
    <t>4063142407</t>
  </si>
  <si>
    <t>CF502464</t>
  </si>
  <si>
    <t>12-22689</t>
  </si>
  <si>
    <t>Rouse</t>
  </si>
  <si>
    <t>2002 SW Canyon Drive</t>
  </si>
  <si>
    <t>4</t>
  </si>
  <si>
    <t>5038717325</t>
  </si>
  <si>
    <t>12-22702</t>
  </si>
  <si>
    <t>Cobblestone Children's Center</t>
  </si>
  <si>
    <t>63176 Watercress Way</t>
  </si>
  <si>
    <t>5413185455</t>
  </si>
  <si>
    <t>CC503082</t>
  </si>
  <si>
    <t>12-22737</t>
  </si>
  <si>
    <t>Treehouse Preschool</t>
  </si>
  <si>
    <t>21555 Modoc LN</t>
  </si>
  <si>
    <t>5415507474</t>
  </si>
  <si>
    <t>CC503137</t>
  </si>
  <si>
    <t>12-22767</t>
  </si>
  <si>
    <t>Kidinc Preschool</t>
  </si>
  <si>
    <t xml:space="preserve"> Chantelle</t>
  </si>
  <si>
    <t>Machau</t>
  </si>
  <si>
    <t>133 SW 12th St</t>
  </si>
  <si>
    <t>5039273164</t>
  </si>
  <si>
    <t>RF523750</t>
  </si>
  <si>
    <t>12-22774</t>
  </si>
  <si>
    <t>Lil Miss Daycare</t>
  </si>
  <si>
    <t>Garner</t>
  </si>
  <si>
    <t>61027 Fox Hills Drive</t>
  </si>
  <si>
    <t>5413901440</t>
  </si>
  <si>
    <t>12-22781</t>
  </si>
  <si>
    <t>Montessori In The Pines LLC</t>
  </si>
  <si>
    <t>Maruna</t>
  </si>
  <si>
    <t>958 NE Lena Pl</t>
  </si>
  <si>
    <t>5419052949</t>
  </si>
  <si>
    <t>CF502252</t>
  </si>
  <si>
    <t>12-22783</t>
  </si>
  <si>
    <t>The Tot Spot</t>
  </si>
  <si>
    <t xml:space="preserve"> Evie</t>
  </si>
  <si>
    <t>Breuer</t>
  </si>
  <si>
    <t>360 NW 27th CT</t>
  </si>
  <si>
    <t>5413509300</t>
  </si>
  <si>
    <t>CF502496</t>
  </si>
  <si>
    <t>12-22848</t>
  </si>
  <si>
    <t>Giggle Monsters Daycare</t>
  </si>
  <si>
    <t xml:space="preserve"> Kelissa</t>
  </si>
  <si>
    <t>Averre</t>
  </si>
  <si>
    <t>20329 Poe Sholes Dr</t>
  </si>
  <si>
    <t>5419778180</t>
  </si>
  <si>
    <t>CF502893</t>
  </si>
  <si>
    <t>12-22859</t>
  </si>
  <si>
    <t>Tumalo Preschool</t>
  </si>
  <si>
    <t>19835 2nd Street</t>
  </si>
  <si>
    <t>5413822853</t>
  </si>
  <si>
    <t>12-22905</t>
  </si>
  <si>
    <t>Mountain Montessori- Sisters</t>
  </si>
  <si>
    <t>104 E Adams Ave</t>
  </si>
  <si>
    <t>5415490000</t>
  </si>
  <si>
    <t>CC503121</t>
  </si>
  <si>
    <t>12-22958</t>
  </si>
  <si>
    <t>Desert Blossom Preschool</t>
  </si>
  <si>
    <t>Watt</t>
  </si>
  <si>
    <t>218 NW Broadway St</t>
  </si>
  <si>
    <t>5416471440</t>
  </si>
  <si>
    <t>CF502116</t>
  </si>
  <si>
    <t>12-22961</t>
  </si>
  <si>
    <t>Cub Corner Preschool &amp; Daycare Center LLC</t>
  </si>
  <si>
    <t>16629 Burgess Rd</t>
  </si>
  <si>
    <t>5415363786</t>
  </si>
  <si>
    <t>CC503153</t>
  </si>
  <si>
    <t>12-23077</t>
  </si>
  <si>
    <t>Nanny B's</t>
  </si>
  <si>
    <t>Majors</t>
  </si>
  <si>
    <t>1555 NE Tuscon Way</t>
  </si>
  <si>
    <t>#3</t>
  </si>
  <si>
    <t>4582929467</t>
  </si>
  <si>
    <t>12-23090</t>
  </si>
  <si>
    <t>Cortney’s Care</t>
  </si>
  <si>
    <t xml:space="preserve"> Cortney</t>
  </si>
  <si>
    <t>Flu</t>
  </si>
  <si>
    <t>755 Northeast 12th Street</t>
  </si>
  <si>
    <t>Unit 2</t>
  </si>
  <si>
    <t>5416998873</t>
  </si>
  <si>
    <t>12-23101</t>
  </si>
  <si>
    <t>OCDC-Culver Early Childhood Care and Education Center</t>
  </si>
  <si>
    <t>4229 SW Iris Ln</t>
  </si>
  <si>
    <t>Culver</t>
  </si>
  <si>
    <t>97734</t>
  </si>
  <si>
    <t>CC503062</t>
  </si>
  <si>
    <t>12-23113</t>
  </si>
  <si>
    <t>Tonka's &amp; Tiara's Preschool</t>
  </si>
  <si>
    <t xml:space="preserve"> Whitney</t>
  </si>
  <si>
    <t>Gill</t>
  </si>
  <si>
    <t>21154  Ritz PL</t>
  </si>
  <si>
    <t>5419141705</t>
  </si>
  <si>
    <t>CF502148</t>
  </si>
  <si>
    <t>12-23147</t>
  </si>
  <si>
    <t>Miles of Smiles</t>
  </si>
  <si>
    <t>261 Soft Tail Dr</t>
  </si>
  <si>
    <t>5413905891</t>
  </si>
  <si>
    <t>CF502915</t>
  </si>
  <si>
    <t>12-232</t>
  </si>
  <si>
    <t>Early Childhood Education Center</t>
  </si>
  <si>
    <t>1257 Kot-num Rd</t>
  </si>
  <si>
    <t>5415533241</t>
  </si>
  <si>
    <t>CC000070</t>
  </si>
  <si>
    <t>12-23205</t>
  </si>
  <si>
    <t>Kids Inc. Bend Metro Park &amp; Rec at Bear Creek Elementary</t>
  </si>
  <si>
    <t>51 SE Bridgeford Boulevard</t>
  </si>
  <si>
    <t>12-23206</t>
  </si>
  <si>
    <t>Kids Inc. Bend Metro Park &amp; Rec at Buckingham Elementary</t>
  </si>
  <si>
    <t>62560 Hamby Road</t>
  </si>
  <si>
    <t>12-23207</t>
  </si>
  <si>
    <t>Kids Inc. Bend Metro Park &amp; Rec at Elk Meadow Elementary</t>
  </si>
  <si>
    <t>60880 Brookswood Boulevard</t>
  </si>
  <si>
    <t>12-23210</t>
  </si>
  <si>
    <t>Kids Inc. Bend Metro Park &amp; Rec at Ensworth Elementary</t>
  </si>
  <si>
    <t>2150 NE Daggett Lane</t>
  </si>
  <si>
    <t>12-23211</t>
  </si>
  <si>
    <t>Kids Inc. Bend Metro Park &amp; Rec at Jewell Elementary</t>
  </si>
  <si>
    <t>20550 Murphy Road</t>
  </si>
  <si>
    <t>12-23212</t>
  </si>
  <si>
    <t>Kids Inc. Bend Metro Park &amp; Rec at Juniper Elementary</t>
  </si>
  <si>
    <t>1300 NE Norton Avenue</t>
  </si>
  <si>
    <t>12-23213</t>
  </si>
  <si>
    <t>Kids Inc. Bend Metro Park &amp; Rec at Lava Ridge Elementary</t>
  </si>
  <si>
    <t>20805 Cooley Road</t>
  </si>
  <si>
    <t>12-23216</t>
  </si>
  <si>
    <t>Kids Inc. Bend Metro Park &amp; Rec at Pine Ridge Elementary</t>
  </si>
  <si>
    <t>19840 Hollygrape St</t>
  </si>
  <si>
    <t>12-23217</t>
  </si>
  <si>
    <t>Kids Inc. Bend Metro Park &amp; Rec at Ponderosa Elementary</t>
  </si>
  <si>
    <t>3790 NE Purcell Boulevard</t>
  </si>
  <si>
    <t>12-23218</t>
  </si>
  <si>
    <t>Kids Inc. Bend Metro Park &amp; Rec at Highland Elementary</t>
  </si>
  <si>
    <t>701 NW Newport Avenue</t>
  </si>
  <si>
    <t>12-23219</t>
  </si>
  <si>
    <t>Kids Inc. Bend Metro Park &amp; Rec at High Lakes Elementary</t>
  </si>
  <si>
    <t>2500 NW High Lakes Loop</t>
  </si>
  <si>
    <t>12-23220</t>
  </si>
  <si>
    <t>Kids Inc. Bend Metro Park &amp; Rec at Miller Elementary</t>
  </si>
  <si>
    <t>300 NW Crosby Drive</t>
  </si>
  <si>
    <t>12-23287</t>
  </si>
  <si>
    <t>RAPRD Adventure Quest at Sage Elementary</t>
  </si>
  <si>
    <t>2790 SW Wickiup Ave</t>
  </si>
  <si>
    <t>5415487275</t>
  </si>
  <si>
    <t>12-23289</t>
  </si>
  <si>
    <t>RAPRD Adventure Quest at Tom McCall Elementary</t>
  </si>
  <si>
    <t>1200 NW Upas Ave</t>
  </si>
  <si>
    <t>12-23290</t>
  </si>
  <si>
    <t>RAPRD Adventure Quest at Vern Patrick Elementary</t>
  </si>
  <si>
    <t>3001 SW Obsidian Ave</t>
  </si>
  <si>
    <t>12-23409</t>
  </si>
  <si>
    <t>High Desert Montessori, LLC</t>
  </si>
  <si>
    <t>536 SW 12th St</t>
  </si>
  <si>
    <t>97756-2601</t>
  </si>
  <si>
    <t>5415166512</t>
  </si>
  <si>
    <t>CC503291</t>
  </si>
  <si>
    <t>12-23459</t>
  </si>
  <si>
    <t xml:space="preserve"> Mayle</t>
  </si>
  <si>
    <t>Abregu</t>
  </si>
  <si>
    <t>2471 SE Bitterbrush Drive</t>
  </si>
  <si>
    <t>5412139021</t>
  </si>
  <si>
    <t>12-23485</t>
  </si>
  <si>
    <t>Mia's Sprouts</t>
  </si>
  <si>
    <t>Murders</t>
  </si>
  <si>
    <t>725 SW 11th St</t>
  </si>
  <si>
    <t>5418708271</t>
  </si>
  <si>
    <t>RF524057</t>
  </si>
  <si>
    <t>12-23508</t>
  </si>
  <si>
    <t>Bend Preschool</t>
  </si>
  <si>
    <t xml:space="preserve"> Ruth</t>
  </si>
  <si>
    <t>Crawmer</t>
  </si>
  <si>
    <t>3087 NE Nathan Dr</t>
  </si>
  <si>
    <t>5413301347</t>
  </si>
  <si>
    <t>CF500479</t>
  </si>
  <si>
    <t>12-23555</t>
  </si>
  <si>
    <t>Angelica's Child Care</t>
  </si>
  <si>
    <t>Robles Arreola</t>
  </si>
  <si>
    <t>708 NE Apache Cir</t>
  </si>
  <si>
    <t>97756-8987</t>
  </si>
  <si>
    <t>5418153532</t>
  </si>
  <si>
    <t>CF503095</t>
  </si>
  <si>
    <t>12-23558</t>
  </si>
  <si>
    <t>Leap Preschool</t>
  </si>
  <si>
    <t>Whitehurst</t>
  </si>
  <si>
    <t>61565 Twin Lakes Loop</t>
  </si>
  <si>
    <t>5414080874</t>
  </si>
  <si>
    <t>CF502861</t>
  </si>
  <si>
    <t>12-23570</t>
  </si>
  <si>
    <t>Jumping Monkeys Childcare LLC</t>
  </si>
  <si>
    <t xml:space="preserve"> Charlotte</t>
  </si>
  <si>
    <t>Prietto</t>
  </si>
  <si>
    <t>63699 Hunters Circle</t>
  </si>
  <si>
    <t>12-23599</t>
  </si>
  <si>
    <t>Daisy's Wise Owls Childcare &amp; Preschool</t>
  </si>
  <si>
    <t>Angerhofer</t>
  </si>
  <si>
    <t>2459 SW 33rd St</t>
  </si>
  <si>
    <t>5416999588</t>
  </si>
  <si>
    <t>RF524139</t>
  </si>
  <si>
    <t>12-23602</t>
  </si>
  <si>
    <t xml:space="preserve"> Marisa</t>
  </si>
  <si>
    <t>Ruiz de Ortiz</t>
  </si>
  <si>
    <t>3129 SW Lava Avenue</t>
  </si>
  <si>
    <t>5415279149</t>
  </si>
  <si>
    <t>12-23603</t>
  </si>
  <si>
    <t xml:space="preserve"> Aura</t>
  </si>
  <si>
    <t>Acosta</t>
  </si>
  <si>
    <t>63338 NE Kalamata Loop</t>
  </si>
  <si>
    <t>5419485166</t>
  </si>
  <si>
    <t>12-23628</t>
  </si>
  <si>
    <t>Bend's Community Childcare</t>
  </si>
  <si>
    <t>1036 NE 5th St</t>
  </si>
  <si>
    <t>5413122069</t>
  </si>
  <si>
    <t>CC503375</t>
  </si>
  <si>
    <t>12-23649</t>
  </si>
  <si>
    <t>Smaller Scholars Preschool LLC</t>
  </si>
  <si>
    <t>490 SE 4th St</t>
  </si>
  <si>
    <t>5414473334</t>
  </si>
  <si>
    <t>CC503251</t>
  </si>
  <si>
    <t>12-23710</t>
  </si>
  <si>
    <t xml:space="preserve"> Carlyn</t>
  </si>
  <si>
    <t>Perry</t>
  </si>
  <si>
    <t>423 NW 6th Street</t>
  </si>
  <si>
    <t>#25</t>
  </si>
  <si>
    <t>5414800838</t>
  </si>
  <si>
    <t>12-23739</t>
  </si>
  <si>
    <t xml:space="preserve"> Deedra</t>
  </si>
  <si>
    <t>Springer</t>
  </si>
  <si>
    <t>513 SE 6th Street</t>
  </si>
  <si>
    <t>5417498598</t>
  </si>
  <si>
    <t>12-23749</t>
  </si>
  <si>
    <t>Broadaway</t>
  </si>
  <si>
    <t>1210 NW 19th St</t>
  </si>
  <si>
    <t>5416046787</t>
  </si>
  <si>
    <t>RF524222</t>
  </si>
  <si>
    <t>12-23751</t>
  </si>
  <si>
    <t xml:space="preserve"> Caitlin</t>
  </si>
  <si>
    <t>Toney</t>
  </si>
  <si>
    <t>15100 SW Maverick Rd</t>
  </si>
  <si>
    <t>5414804646</t>
  </si>
  <si>
    <t>RF524250</t>
  </si>
  <si>
    <t>12-23766</t>
  </si>
  <si>
    <t>Little Big Hearts Childcare LLC</t>
  </si>
  <si>
    <t>Royster</t>
  </si>
  <si>
    <t>63373 Brody LN</t>
  </si>
  <si>
    <t>5036897443</t>
  </si>
  <si>
    <t>CF502752</t>
  </si>
  <si>
    <t>12-23809</t>
  </si>
  <si>
    <t>Inspire Early Learning Centers-West</t>
  </si>
  <si>
    <t>929 SW Simpson Ave STE 110</t>
  </si>
  <si>
    <t>CC502972</t>
  </si>
  <si>
    <t>12-23831</t>
  </si>
  <si>
    <t>Kids Inc. Bend Metro Park &amp; Rec at Silver Rail Elementary</t>
  </si>
  <si>
    <t>61530 Stone Creek Lane</t>
  </si>
  <si>
    <t>12-23836</t>
  </si>
  <si>
    <t>Binder</t>
  </si>
  <si>
    <t>1130 NE Barnes Rd</t>
  </si>
  <si>
    <t>5414477658</t>
  </si>
  <si>
    <t>RF531962</t>
  </si>
  <si>
    <t>12-23849</t>
  </si>
  <si>
    <t>Whoopsy Daisy Child Care</t>
  </si>
  <si>
    <t>1350 NW Canal Blvd</t>
  </si>
  <si>
    <t>5415483049</t>
  </si>
  <si>
    <t>CC503162</t>
  </si>
  <si>
    <t>12-23860</t>
  </si>
  <si>
    <t xml:space="preserve"> Marcy</t>
  </si>
  <si>
    <t>Colin</t>
  </si>
  <si>
    <t>2632 SW Fissure Loop</t>
  </si>
  <si>
    <t>5412410663</t>
  </si>
  <si>
    <t>RF518132</t>
  </si>
  <si>
    <t>12-23870</t>
  </si>
  <si>
    <t>AK Child Care</t>
  </si>
  <si>
    <t>2408 SW 30th Street</t>
  </si>
  <si>
    <t>5412131239</t>
  </si>
  <si>
    <t>12-23938</t>
  </si>
  <si>
    <t>Van Epps</t>
  </si>
  <si>
    <t>2333 SW 29th Street</t>
  </si>
  <si>
    <t>5412799153</t>
  </si>
  <si>
    <t>12-23953</t>
  </si>
  <si>
    <t>427 NE Ridgeview Court</t>
  </si>
  <si>
    <t>#2</t>
  </si>
  <si>
    <t>5414478666</t>
  </si>
  <si>
    <t>12-23954</t>
  </si>
  <si>
    <t xml:space="preserve"> Ariana</t>
  </si>
  <si>
    <t>Jones-Lawson</t>
  </si>
  <si>
    <t>21167 Ritz Pl</t>
  </si>
  <si>
    <t>3609324054</t>
  </si>
  <si>
    <t>RS532476</t>
  </si>
  <si>
    <t>12-24019</t>
  </si>
  <si>
    <t>Little Blessings</t>
  </si>
  <si>
    <t>10743 SE Juniper Canyon Rd</t>
  </si>
  <si>
    <t>5412808326</t>
  </si>
  <si>
    <t>RF532588</t>
  </si>
  <si>
    <t>12-24043</t>
  </si>
  <si>
    <t xml:space="preserve"> Ted</t>
  </si>
  <si>
    <t>Court</t>
  </si>
  <si>
    <t>8440 NW 18th Street</t>
  </si>
  <si>
    <t>5414108195</t>
  </si>
  <si>
    <t>12-24079</t>
  </si>
  <si>
    <t>Rubio's Rascals</t>
  </si>
  <si>
    <t>537 SE Ponderosa Dr</t>
  </si>
  <si>
    <t>5417770162</t>
  </si>
  <si>
    <t>RF533211</t>
  </si>
  <si>
    <t>12-24167</t>
  </si>
  <si>
    <t>Little Tykes on Tennessee</t>
  </si>
  <si>
    <t xml:space="preserve"> Shonda</t>
  </si>
  <si>
    <t>2395 NE Tennessee LN</t>
  </si>
  <si>
    <t>5414203221</t>
  </si>
  <si>
    <t>RF532224</t>
  </si>
  <si>
    <t>12-24171</t>
  </si>
  <si>
    <t>Ochoco Head Start</t>
  </si>
  <si>
    <t>954 NW 6th St</t>
  </si>
  <si>
    <t>5414474145</t>
  </si>
  <si>
    <t>CC503473</t>
  </si>
  <si>
    <t>12-24179</t>
  </si>
  <si>
    <t>Busy Bees Playhouse and Preschool</t>
  </si>
  <si>
    <t>2878 NE Jill Ave</t>
  </si>
  <si>
    <t>5419774340</t>
  </si>
  <si>
    <t>CF502105</t>
  </si>
  <si>
    <t>12-24212</t>
  </si>
  <si>
    <t>Cascade Child Care</t>
  </si>
  <si>
    <t xml:space="preserve"> Camie</t>
  </si>
  <si>
    <t>Nelson</t>
  </si>
  <si>
    <t>3048 SW Cascade Ave</t>
  </si>
  <si>
    <t>5414601590</t>
  </si>
  <si>
    <t>RF524213</t>
  </si>
  <si>
    <t>12-24213</t>
  </si>
  <si>
    <t>The Children's Learning Center- OCDC Site</t>
  </si>
  <si>
    <t>CC503381</t>
  </si>
  <si>
    <t>12-24214</t>
  </si>
  <si>
    <t>Champions at Tumalo Community School</t>
  </si>
  <si>
    <t>19835 2nd St</t>
  </si>
  <si>
    <t>97703-9035</t>
  </si>
  <si>
    <t>5035685130</t>
  </si>
  <si>
    <t>CC503322</t>
  </si>
  <si>
    <t>12-24219</t>
  </si>
  <si>
    <t>High Desert Montessori Casa</t>
  </si>
  <si>
    <t xml:space="preserve"> Drew</t>
  </si>
  <si>
    <t>Gannon</t>
  </si>
  <si>
    <t>536 SW 12th STE B</t>
  </si>
  <si>
    <t>CF502980</t>
  </si>
  <si>
    <t>12-24233</t>
  </si>
  <si>
    <t>Lil Wings Family Child Care</t>
  </si>
  <si>
    <t xml:space="preserve"> Shanda</t>
  </si>
  <si>
    <t>Wyrez</t>
  </si>
  <si>
    <t>69 SE Piper DR</t>
  </si>
  <si>
    <t>5417287882</t>
  </si>
  <si>
    <t>RF532066</t>
  </si>
  <si>
    <t>12-24469</t>
  </si>
  <si>
    <t>Mitzi's Minions</t>
  </si>
  <si>
    <t xml:space="preserve"> Mitzi</t>
  </si>
  <si>
    <t>York</t>
  </si>
  <si>
    <t>232 SE Loma Ct</t>
  </si>
  <si>
    <t>4582189060</t>
  </si>
  <si>
    <t>12-24471</t>
  </si>
  <si>
    <t xml:space="preserve"> Cheyenne</t>
  </si>
  <si>
    <t>Lyle</t>
  </si>
  <si>
    <t>1709 SE Hill Road</t>
  </si>
  <si>
    <t>5419772570</t>
  </si>
  <si>
    <t>12-24472</t>
  </si>
  <si>
    <t>Kiddie Kove Daycare</t>
  </si>
  <si>
    <t>1474 SW 17th St</t>
  </si>
  <si>
    <t>97756-2921</t>
  </si>
  <si>
    <t>5414199911</t>
  </si>
  <si>
    <t>RF532944</t>
  </si>
  <si>
    <t>12-24482</t>
  </si>
  <si>
    <t>Bright Adventures Preschool</t>
  </si>
  <si>
    <t>Coatney</t>
  </si>
  <si>
    <t>908 NW Quince PL</t>
  </si>
  <si>
    <t>5419775377</t>
  </si>
  <si>
    <t>CF503076</t>
  </si>
  <si>
    <t>12-24490</t>
  </si>
  <si>
    <t>Bend Immersion Preschool</t>
  </si>
  <si>
    <t>1717 NE Highway 20</t>
  </si>
  <si>
    <t>5416337552</t>
  </si>
  <si>
    <t>CF501305</t>
  </si>
  <si>
    <t>12-24525</t>
  </si>
  <si>
    <t>RAPRD Adventure Quest at RELC</t>
  </si>
  <si>
    <t>2105 W Antler Avenue</t>
  </si>
  <si>
    <t>12-283</t>
  </si>
  <si>
    <t>Sunrise Preschool</t>
  </si>
  <si>
    <t>230 NE 9th Street</t>
  </si>
  <si>
    <t>5413185551</t>
  </si>
  <si>
    <t>12-328</t>
  </si>
  <si>
    <t>Westside Shorty's</t>
  </si>
  <si>
    <t>609 NW 12th St</t>
  </si>
  <si>
    <t>5413180555</t>
  </si>
  <si>
    <t>CC501428</t>
  </si>
  <si>
    <t>12-830</t>
  </si>
  <si>
    <t>Laurie's Childcare</t>
  </si>
  <si>
    <t>19231 Cherokee Rd</t>
  </si>
  <si>
    <t>5413181004</t>
  </si>
  <si>
    <t>RF517126</t>
  </si>
  <si>
    <t>12-870</t>
  </si>
  <si>
    <t>Culver Christian Preschool</t>
  </si>
  <si>
    <t>501 4th Avenue</t>
  </si>
  <si>
    <t>5415463301</t>
  </si>
  <si>
    <t>Happy Place Preschool LLC</t>
  </si>
  <si>
    <t>20799 Ranch Village Ct</t>
  </si>
  <si>
    <t>5414415152</t>
  </si>
  <si>
    <t>PS600970</t>
  </si>
  <si>
    <t>Pulliam</t>
  </si>
  <si>
    <t>1955 NW Wells Acres Rd</t>
  </si>
  <si>
    <t>5412138392</t>
  </si>
  <si>
    <t>RF532995</t>
  </si>
  <si>
    <t>Holloman</t>
  </si>
  <si>
    <t>16547 Daisy PL</t>
  </si>
  <si>
    <t>LaPine</t>
  </si>
  <si>
    <t>5414804061</t>
  </si>
  <si>
    <t>RF533284</t>
  </si>
  <si>
    <t>Room 2 Bloom Playgroup</t>
  </si>
  <si>
    <t>Elder</t>
  </si>
  <si>
    <t>16064 Blackfeather LN</t>
  </si>
  <si>
    <t>5414804512</t>
  </si>
  <si>
    <t>RF533297</t>
  </si>
  <si>
    <t>Three Arrows Preschool</t>
  </si>
  <si>
    <t>1319 NE Thompson DR</t>
  </si>
  <si>
    <t>97701-3746</t>
  </si>
  <si>
    <t>5417885243</t>
  </si>
  <si>
    <t>PS600965</t>
  </si>
  <si>
    <t>Mini Masters Preschool</t>
  </si>
  <si>
    <t>20935 Vail Run CT</t>
  </si>
  <si>
    <t>5033204816</t>
  </si>
  <si>
    <t>PS601016</t>
  </si>
  <si>
    <t>Solid Rock Community Church</t>
  </si>
  <si>
    <t>61215 Brosterhous RD</t>
  </si>
  <si>
    <t>5413225291</t>
  </si>
  <si>
    <t>PS601039</t>
  </si>
  <si>
    <t>Bend Journey School</t>
  </si>
  <si>
    <t>60377 Cinder Butte Rd</t>
  </si>
  <si>
    <t>4582927496</t>
  </si>
  <si>
    <t>PS600988</t>
  </si>
  <si>
    <t>Three Sisters Adventist Christian School</t>
  </si>
  <si>
    <t>21155 Tumalo Rd</t>
  </si>
  <si>
    <t>5413892091</t>
  </si>
  <si>
    <t>CC503524</t>
  </si>
  <si>
    <t>The Athletic Club of Bend</t>
  </si>
  <si>
    <t>61615 Athletic Club DR</t>
  </si>
  <si>
    <t>5413853062</t>
  </si>
  <si>
    <t>PS601011</t>
  </si>
  <si>
    <t>61215 Brosterhous Rd</t>
  </si>
  <si>
    <t>SA601040</t>
  </si>
  <si>
    <t>Thoroughly Modern Productions @Terpsichorean Dance Studio</t>
  </si>
  <si>
    <t>1601 NW Newport Ave</t>
  </si>
  <si>
    <t>5413895351</t>
  </si>
  <si>
    <t>SA600979</t>
  </si>
  <si>
    <t>14-10119</t>
  </si>
  <si>
    <t>Melody's Playce</t>
  </si>
  <si>
    <t>4050 Cedar St</t>
  </si>
  <si>
    <t>Baker City</t>
  </si>
  <si>
    <t>97814</t>
  </si>
  <si>
    <t>5415236721</t>
  </si>
  <si>
    <t>CF000164</t>
  </si>
  <si>
    <t>14-10120</t>
  </si>
  <si>
    <t>Malheur County Child Development Center</t>
  </si>
  <si>
    <t>790 SW 7th Pl</t>
  </si>
  <si>
    <t>Ontario</t>
  </si>
  <si>
    <t>97914</t>
  </si>
  <si>
    <t>5418892393</t>
  </si>
  <si>
    <t>Malheur</t>
  </si>
  <si>
    <t>PS600082</t>
  </si>
  <si>
    <t>14-10152</t>
  </si>
  <si>
    <t>Baker Head Start Center</t>
  </si>
  <si>
    <t>1927 16th St</t>
  </si>
  <si>
    <t>5419623506</t>
  </si>
  <si>
    <t>CC502901</t>
  </si>
  <si>
    <t>14-10299</t>
  </si>
  <si>
    <t>Umatilla Morrow Head Start - Hermiston Child Development Center</t>
  </si>
  <si>
    <t>605 S First St</t>
  </si>
  <si>
    <t>Hermiston</t>
  </si>
  <si>
    <t>97838</t>
  </si>
  <si>
    <t>5415640885</t>
  </si>
  <si>
    <t>Umatilla</t>
  </si>
  <si>
    <t>CC001615</t>
  </si>
  <si>
    <t>14-1040</t>
  </si>
  <si>
    <t>Kids Club of Harney County</t>
  </si>
  <si>
    <t>267 S Egan Ave</t>
  </si>
  <si>
    <t>97720-2247</t>
  </si>
  <si>
    <t>5415737036</t>
  </si>
  <si>
    <t>Harney</t>
  </si>
  <si>
    <t>SA600578</t>
  </si>
  <si>
    <t>14-10492</t>
  </si>
  <si>
    <t>Little Friends Christian Preschool and Childcare</t>
  </si>
  <si>
    <t>2702 Adams Ave</t>
  </si>
  <si>
    <t>La Grande</t>
  </si>
  <si>
    <t>97850</t>
  </si>
  <si>
    <t>5419636390</t>
  </si>
  <si>
    <t>Union</t>
  </si>
  <si>
    <t>CC501507</t>
  </si>
  <si>
    <t>14-10652</t>
  </si>
  <si>
    <t xml:space="preserve"> Gabriela</t>
  </si>
  <si>
    <t>Arroyo</t>
  </si>
  <si>
    <t>616 SE 3rd St</t>
  </si>
  <si>
    <t>2083898874</t>
  </si>
  <si>
    <t>CF501235</t>
  </si>
  <si>
    <t>14-10938</t>
  </si>
  <si>
    <t>Claudia Court Child Care</t>
  </si>
  <si>
    <t>160 Claudia Ct</t>
  </si>
  <si>
    <t>97875</t>
  </si>
  <si>
    <t>5415616925</t>
  </si>
  <si>
    <t>RF522925</t>
  </si>
  <si>
    <t>14-10952</t>
  </si>
  <si>
    <t>1215 SW 11th St Unit 68</t>
  </si>
  <si>
    <t>97838-9412</t>
  </si>
  <si>
    <t>5415644288</t>
  </si>
  <si>
    <t>RF029485</t>
  </si>
  <si>
    <t>14-11076</t>
  </si>
  <si>
    <t>Busy Bee Preschool &amp; Childcare</t>
  </si>
  <si>
    <t>Shaver</t>
  </si>
  <si>
    <t>855 W Alder Ave</t>
  </si>
  <si>
    <t>5415672002</t>
  </si>
  <si>
    <t>CF501078</t>
  </si>
  <si>
    <t>14-1118</t>
  </si>
  <si>
    <t>Kari's Day Care</t>
  </si>
  <si>
    <t>Coon</t>
  </si>
  <si>
    <t>365 S 4th St</t>
  </si>
  <si>
    <t>97883</t>
  </si>
  <si>
    <t>5417861017</t>
  </si>
  <si>
    <t>RF520826</t>
  </si>
  <si>
    <t>14-11312</t>
  </si>
  <si>
    <t>Candy N Kids</t>
  </si>
  <si>
    <t xml:space="preserve"> Candena</t>
  </si>
  <si>
    <t>Blackman</t>
  </si>
  <si>
    <t>3313 N Union St</t>
  </si>
  <si>
    <t>5417862085</t>
  </si>
  <si>
    <t>RF055518</t>
  </si>
  <si>
    <t>14-11408</t>
  </si>
  <si>
    <t>Sweek</t>
  </si>
  <si>
    <t>78444 Agnew Rd</t>
  </si>
  <si>
    <t>5415670609</t>
  </si>
  <si>
    <t>RF520362</t>
  </si>
  <si>
    <t>14-11650</t>
  </si>
  <si>
    <t>201 Aries Ln</t>
  </si>
  <si>
    <t>5419632600</t>
  </si>
  <si>
    <t>RF055064</t>
  </si>
  <si>
    <t>14-11762</t>
  </si>
  <si>
    <t>303 N Canyon Blvd</t>
  </si>
  <si>
    <t>John Day</t>
  </si>
  <si>
    <t>97845</t>
  </si>
  <si>
    <t>5415752968</t>
  </si>
  <si>
    <t>RF006873</t>
  </si>
  <si>
    <t>14-11852</t>
  </si>
  <si>
    <t xml:space="preserve"> Brittney</t>
  </si>
  <si>
    <t>1302 SE Byers Ave</t>
  </si>
  <si>
    <t>Pendleton</t>
  </si>
  <si>
    <t>97801</t>
  </si>
  <si>
    <t>5412782928</t>
  </si>
  <si>
    <t>CF501463</t>
  </si>
  <si>
    <t>14-12295</t>
  </si>
  <si>
    <t xml:space="preserve"> Kaycee</t>
  </si>
  <si>
    <t>St Claire</t>
  </si>
  <si>
    <t>1803 Cedar St</t>
  </si>
  <si>
    <t>5418058791</t>
  </si>
  <si>
    <t>RF522523</t>
  </si>
  <si>
    <t>14-12308</t>
  </si>
  <si>
    <t>Room to Bloom Daycare &amp; Preschool #2</t>
  </si>
  <si>
    <t>Fell</t>
  </si>
  <si>
    <t>72256 Highway 395 S</t>
  </si>
  <si>
    <t>5412766045</t>
  </si>
  <si>
    <t>CF501695</t>
  </si>
  <si>
    <t>14-12581</t>
  </si>
  <si>
    <t>Kids' Club - First Lutheran Church</t>
  </si>
  <si>
    <t>1734 3rd Street</t>
  </si>
  <si>
    <t>5415237225</t>
  </si>
  <si>
    <t>14-12677</t>
  </si>
  <si>
    <t>Malheur County CDC-Vale Center</t>
  </si>
  <si>
    <t>401 E St W</t>
  </si>
  <si>
    <t>Vale</t>
  </si>
  <si>
    <t>97918</t>
  </si>
  <si>
    <t>5414733086</t>
  </si>
  <si>
    <t>CC501585</t>
  </si>
  <si>
    <t>14-12866</t>
  </si>
  <si>
    <t>656 E Newport Ave</t>
  </si>
  <si>
    <t>5415675072</t>
  </si>
  <si>
    <t>RF516765</t>
  </si>
  <si>
    <t>14-12959</t>
  </si>
  <si>
    <t>KCE Champions LLC- Desert View</t>
  </si>
  <si>
    <t>1225 SW 9th St</t>
  </si>
  <si>
    <t>97838-2147</t>
  </si>
  <si>
    <t>5417015104</t>
  </si>
  <si>
    <t>CC501957</t>
  </si>
  <si>
    <t>14-12983</t>
  </si>
  <si>
    <t xml:space="preserve"> TJ</t>
  </si>
  <si>
    <t>Ignowski</t>
  </si>
  <si>
    <t>60089 Highway 203</t>
  </si>
  <si>
    <t>5419105209</t>
  </si>
  <si>
    <t>RF519783</t>
  </si>
  <si>
    <t>14-12988</t>
  </si>
  <si>
    <t xml:space="preserve"> Jovita</t>
  </si>
  <si>
    <t>Estrada Cardenas</t>
  </si>
  <si>
    <t>310 E Pine Ave Apt D</t>
  </si>
  <si>
    <t>5417017827</t>
  </si>
  <si>
    <t>RF522138</t>
  </si>
  <si>
    <t>14-13147</t>
  </si>
  <si>
    <t>Umatilla-Morrow Head Start - John Day Center</t>
  </si>
  <si>
    <t>401 S Canyon Blvd</t>
  </si>
  <si>
    <t>5415751429</t>
  </si>
  <si>
    <t>CC503003</t>
  </si>
  <si>
    <t>14-13164</t>
  </si>
  <si>
    <t>Umatilla Morrow Head Start - Umatilla Center</t>
  </si>
  <si>
    <t>1371 3rd St</t>
  </si>
  <si>
    <t>97882</t>
  </si>
  <si>
    <t>5419225574</t>
  </si>
  <si>
    <t>CC502236</t>
  </si>
  <si>
    <t>14-13196</t>
  </si>
  <si>
    <t>Seneca Preschool</t>
  </si>
  <si>
    <t>101  Park Avenue</t>
  </si>
  <si>
    <t>Seneca</t>
  </si>
  <si>
    <t>5415750166</t>
  </si>
  <si>
    <t>14-13300</t>
  </si>
  <si>
    <t>OCDC / Ontario Early Childhood Care &amp; Education Center</t>
  </si>
  <si>
    <t>482 SE 3rd St</t>
  </si>
  <si>
    <t>5418895325</t>
  </si>
  <si>
    <t>CC002039</t>
  </si>
  <si>
    <t>14-13591</t>
  </si>
  <si>
    <t xml:space="preserve"> Ronda</t>
  </si>
  <si>
    <t>5414069380</t>
  </si>
  <si>
    <t>RF524064</t>
  </si>
  <si>
    <t>14-13618</t>
  </si>
  <si>
    <t>Small Wonders Daycare</t>
  </si>
  <si>
    <t>Wolfe</t>
  </si>
  <si>
    <t>920 SW 10th Pl</t>
  </si>
  <si>
    <t>5415672329</t>
  </si>
  <si>
    <t>RF519804</t>
  </si>
  <si>
    <t>14-1372</t>
  </si>
  <si>
    <t>The Giggle Tree</t>
  </si>
  <si>
    <t xml:space="preserve"> Francie</t>
  </si>
  <si>
    <t>Mata</t>
  </si>
  <si>
    <t>1250 8th Street</t>
  </si>
  <si>
    <t>5415193299</t>
  </si>
  <si>
    <t>14-13744</t>
  </si>
  <si>
    <t>Early Childhood Center</t>
  </si>
  <si>
    <t>655 W Fillmore St</t>
  </si>
  <si>
    <t>97720</t>
  </si>
  <si>
    <t>5415736461</t>
  </si>
  <si>
    <t>CC503114</t>
  </si>
  <si>
    <t>14-13819</t>
  </si>
  <si>
    <t>B Barnett Day Care</t>
  </si>
  <si>
    <t xml:space="preserve"> Bobi</t>
  </si>
  <si>
    <t>4095 Grace Street</t>
  </si>
  <si>
    <t>5415197869</t>
  </si>
  <si>
    <t>14-14034</t>
  </si>
  <si>
    <t>Prairie City Preschool</t>
  </si>
  <si>
    <t>740 Overholt St</t>
  </si>
  <si>
    <t>Prairie City</t>
  </si>
  <si>
    <t>5418203314</t>
  </si>
  <si>
    <t>14-14264</t>
  </si>
  <si>
    <t>Bella's Day Care</t>
  </si>
  <si>
    <t xml:space="preserve"> Digna</t>
  </si>
  <si>
    <t>Aguilera</t>
  </si>
  <si>
    <t>1384 NE Gladys Drive</t>
  </si>
  <si>
    <t>5417016131</t>
  </si>
  <si>
    <t>14-14532</t>
  </si>
  <si>
    <t>Treasure Valley Children's Relief Nursery</t>
  </si>
  <si>
    <t>780 SE 6th ST</t>
  </si>
  <si>
    <t>5418232526</t>
  </si>
  <si>
    <t>CC503353</t>
  </si>
  <si>
    <t>14-14575</t>
  </si>
  <si>
    <t>Busy Breshears Daycare</t>
  </si>
  <si>
    <t>Breshears</t>
  </si>
  <si>
    <t>807 SW Dorion Ave</t>
  </si>
  <si>
    <t>5413772996</t>
  </si>
  <si>
    <t>RF522022</t>
  </si>
  <si>
    <t>14-14848</t>
  </si>
  <si>
    <t>Bamford</t>
  </si>
  <si>
    <t>310 NW 6th Ave</t>
  </si>
  <si>
    <t>Milton Freewater</t>
  </si>
  <si>
    <t>97862</t>
  </si>
  <si>
    <t>5419383671</t>
  </si>
  <si>
    <t>RF519134</t>
  </si>
  <si>
    <t>14-14921</t>
  </si>
  <si>
    <t>Grandma's Gang Child Care</t>
  </si>
  <si>
    <t>Wentworth</t>
  </si>
  <si>
    <t>3260 G St</t>
  </si>
  <si>
    <t>5415190211</t>
  </si>
  <si>
    <t>RF002862</t>
  </si>
  <si>
    <t>14-15044</t>
  </si>
  <si>
    <t>Heppner Day Care Inc</t>
  </si>
  <si>
    <t>330 Gale St</t>
  </si>
  <si>
    <t>Heppner</t>
  </si>
  <si>
    <t>97836</t>
  </si>
  <si>
    <t>5416765429</t>
  </si>
  <si>
    <t>CC000723</t>
  </si>
  <si>
    <t>14-15266</t>
  </si>
  <si>
    <t>Oakes</t>
  </si>
  <si>
    <t>309 SW 12th St</t>
  </si>
  <si>
    <t>5418893524</t>
  </si>
  <si>
    <t>RF008852</t>
  </si>
  <si>
    <t>14-15362</t>
  </si>
  <si>
    <t>Mentgen</t>
  </si>
  <si>
    <t>10307 Emily DR</t>
  </si>
  <si>
    <t>Inland City</t>
  </si>
  <si>
    <t>5417868606</t>
  </si>
  <si>
    <t>RF522756</t>
  </si>
  <si>
    <t>14-15406</t>
  </si>
  <si>
    <t>Country Care Daycare</t>
  </si>
  <si>
    <t xml:space="preserve"> Jenna</t>
  </si>
  <si>
    <t>1477 E Theater LN</t>
  </si>
  <si>
    <t>5415710209</t>
  </si>
  <si>
    <t>RF520788</t>
  </si>
  <si>
    <t>14-15431</t>
  </si>
  <si>
    <t>986 NW 4th St Apt 9</t>
  </si>
  <si>
    <t>5418238024</t>
  </si>
  <si>
    <t>RF517097</t>
  </si>
  <si>
    <t>14-15452</t>
  </si>
  <si>
    <t>Gurney</t>
  </si>
  <si>
    <t>80329 Geer Ext</t>
  </si>
  <si>
    <t>5415712442</t>
  </si>
  <si>
    <t>RF037224</t>
  </si>
  <si>
    <t>14-15466</t>
  </si>
  <si>
    <t>Intermountain ESD</t>
  </si>
  <si>
    <t>1100 K Avenue</t>
  </si>
  <si>
    <t>Suite 100</t>
  </si>
  <si>
    <t>5419663121</t>
  </si>
  <si>
    <t>14-15643</t>
  </si>
  <si>
    <t>Happe Kritters Daycare Center</t>
  </si>
  <si>
    <t>Abram</t>
  </si>
  <si>
    <t>204 Polk Avenue</t>
  </si>
  <si>
    <t>5419107355</t>
  </si>
  <si>
    <t>14-15671</t>
  </si>
  <si>
    <t>Nicole's Day Care</t>
  </si>
  <si>
    <t>606 Main Ave Apt B</t>
  </si>
  <si>
    <t>7757209149</t>
  </si>
  <si>
    <t>RF026313</t>
  </si>
  <si>
    <t>14-1575</t>
  </si>
  <si>
    <t>Umatilla Morrow Head Start - Enterprise Center</t>
  </si>
  <si>
    <t>670 NW 1st St</t>
  </si>
  <si>
    <t>Enterprise</t>
  </si>
  <si>
    <t>97828</t>
  </si>
  <si>
    <t>5414264225</t>
  </si>
  <si>
    <t>Wallowa</t>
  </si>
  <si>
    <t>CC503001</t>
  </si>
  <si>
    <t>14-15957</t>
  </si>
  <si>
    <t>Anderson Farm Learning Center</t>
  </si>
  <si>
    <t>84541 Highway 339</t>
  </si>
  <si>
    <t>5419383713</t>
  </si>
  <si>
    <t>CF052137</t>
  </si>
  <si>
    <t>14-16031</t>
  </si>
  <si>
    <t xml:space="preserve"> Meloney</t>
  </si>
  <si>
    <t>Peasley</t>
  </si>
  <si>
    <t>137 N Milwaukie</t>
  </si>
  <si>
    <t>Hines</t>
  </si>
  <si>
    <t>5415894848</t>
  </si>
  <si>
    <t>14-16245</t>
  </si>
  <si>
    <t>Lansdon</t>
  </si>
  <si>
    <t>2639 11th St</t>
  </si>
  <si>
    <t>5415195922</t>
  </si>
  <si>
    <t>RF052574</t>
  </si>
  <si>
    <t>14-16273</t>
  </si>
  <si>
    <t>Robin's Nest Daycare</t>
  </si>
  <si>
    <t>Donaldson</t>
  </si>
  <si>
    <t>2801 N Ash St</t>
  </si>
  <si>
    <t>5419634633</t>
  </si>
  <si>
    <t>RF028822</t>
  </si>
  <si>
    <t>14-16284</t>
  </si>
  <si>
    <t>Lillie</t>
  </si>
  <si>
    <t>43136 SW Gateway Ave</t>
  </si>
  <si>
    <t>5412401704</t>
  </si>
  <si>
    <t>RF057053</t>
  </si>
  <si>
    <t>14-16446</t>
  </si>
  <si>
    <t>Painted Panda Daycare</t>
  </si>
  <si>
    <t>Ingram</t>
  </si>
  <si>
    <t>2008 E Penn Ave</t>
  </si>
  <si>
    <t>5419635140</t>
  </si>
  <si>
    <t>RF056783</t>
  </si>
  <si>
    <t>14-16617</t>
  </si>
  <si>
    <t>Kings Kids Preschool</t>
  </si>
  <si>
    <t>325 SW 6th St</t>
  </si>
  <si>
    <t>5419385889</t>
  </si>
  <si>
    <t>CC503403</t>
  </si>
  <si>
    <t>14-16854</t>
  </si>
  <si>
    <t>Shelby's Day Care &amp; Preschool</t>
  </si>
  <si>
    <t>Pearcy</t>
  </si>
  <si>
    <t>105 SW Falcon Court</t>
  </si>
  <si>
    <t>Boardman</t>
  </si>
  <si>
    <t>5417710103</t>
  </si>
  <si>
    <t>14-16978</t>
  </si>
  <si>
    <t>Neta Phillips Tarter Inc</t>
  </si>
  <si>
    <t xml:space="preserve"> Neta</t>
  </si>
  <si>
    <t>Phillips-Tarter</t>
  </si>
  <si>
    <t>24990 Sumpter Stage Hwy</t>
  </si>
  <si>
    <t>5415233782</t>
  </si>
  <si>
    <t>RF058174</t>
  </si>
  <si>
    <t>14-16979</t>
  </si>
  <si>
    <t>Malheur County CDC - Ontario Site</t>
  </si>
  <si>
    <t>830 SE 5th St</t>
  </si>
  <si>
    <t>5418895534</t>
  </si>
  <si>
    <t>CC052282</t>
  </si>
  <si>
    <t>14-1726</t>
  </si>
  <si>
    <t>Moseley</t>
  </si>
  <si>
    <t>1320 X Ave</t>
  </si>
  <si>
    <t>5417865037</t>
  </si>
  <si>
    <t>RF519148</t>
  </si>
  <si>
    <t>14-17284</t>
  </si>
  <si>
    <t>Raquel's Childcare</t>
  </si>
  <si>
    <t>81109 Cooney Ln</t>
  </si>
  <si>
    <t>5412890498</t>
  </si>
  <si>
    <t>CF502720</t>
  </si>
  <si>
    <t>14-17494</t>
  </si>
  <si>
    <t>Wee Care Daycare</t>
  </si>
  <si>
    <t>Hearing</t>
  </si>
  <si>
    <t>1004 14th St</t>
  </si>
  <si>
    <t>5418059590</t>
  </si>
  <si>
    <t>RF522141</t>
  </si>
  <si>
    <t>14-17824</t>
  </si>
  <si>
    <t>ABC Children's Ministries</t>
  </si>
  <si>
    <t>413 N 5th St</t>
  </si>
  <si>
    <t>Athena</t>
  </si>
  <si>
    <t>97813</t>
  </si>
  <si>
    <t>5415662229</t>
  </si>
  <si>
    <t>CC001174</t>
  </si>
  <si>
    <t>14-17874</t>
  </si>
  <si>
    <t>Bright Eyes Preschool</t>
  </si>
  <si>
    <t>2215 1/2 3rd St</t>
  </si>
  <si>
    <t>5415234349</t>
  </si>
  <si>
    <t>PS600025</t>
  </si>
  <si>
    <t>14-17896</t>
  </si>
  <si>
    <t>Umatilla Morrow Head Start- Pendleton Early Head Start</t>
  </si>
  <si>
    <t>1800 NW Carden Ave</t>
  </si>
  <si>
    <t>5419663365</t>
  </si>
  <si>
    <t>CC001868</t>
  </si>
  <si>
    <t>14-17970</t>
  </si>
  <si>
    <t>Garcia Avila</t>
  </si>
  <si>
    <t>99 NW 9th St</t>
  </si>
  <si>
    <t>5418896347</t>
  </si>
  <si>
    <t>RF520878</t>
  </si>
  <si>
    <t>14-18048</t>
  </si>
  <si>
    <t xml:space="preserve"> Chasity</t>
  </si>
  <si>
    <t>1264 SW 2nd Ave</t>
  </si>
  <si>
    <t>5417096785</t>
  </si>
  <si>
    <t>RF516201</t>
  </si>
  <si>
    <t>14-1815</t>
  </si>
  <si>
    <t>Mindys Daycare &amp; Preschool</t>
  </si>
  <si>
    <t>Mudgett</t>
  </si>
  <si>
    <t>1372 SW 37th St</t>
  </si>
  <si>
    <t>5419692211</t>
  </si>
  <si>
    <t>RF027910</t>
  </si>
  <si>
    <t>14-18188</t>
  </si>
  <si>
    <t>1401 Valley Avenue</t>
  </si>
  <si>
    <t>5415239524</t>
  </si>
  <si>
    <t>14-18261</t>
  </si>
  <si>
    <t>1819 SW 42nd St</t>
  </si>
  <si>
    <t>5412784050</t>
  </si>
  <si>
    <t>RF058408</t>
  </si>
  <si>
    <t>14-18301</t>
  </si>
  <si>
    <t>Angel Keepers Daycare</t>
  </si>
  <si>
    <t>Loree</t>
  </si>
  <si>
    <t>905 SE 2nd Ave</t>
  </si>
  <si>
    <t>5093868199</t>
  </si>
  <si>
    <t>RF523006</t>
  </si>
  <si>
    <t>14-18413</t>
  </si>
  <si>
    <t>Goodwin</t>
  </si>
  <si>
    <t>1375 SE Riverview Ave</t>
  </si>
  <si>
    <t>Irrigon</t>
  </si>
  <si>
    <t>97844</t>
  </si>
  <si>
    <t>5413145297</t>
  </si>
  <si>
    <t>RF026375</t>
  </si>
  <si>
    <t>14-1842</t>
  </si>
  <si>
    <t>Abel</t>
  </si>
  <si>
    <t>1809 26th Avenue</t>
  </si>
  <si>
    <t>Apartment 41</t>
  </si>
  <si>
    <t>5419104895</t>
  </si>
  <si>
    <t>14-18495</t>
  </si>
  <si>
    <t>Exploration: An After School Time Alliance - Wallowa</t>
  </si>
  <si>
    <t>Weer</t>
  </si>
  <si>
    <t>315 E 1st Street</t>
  </si>
  <si>
    <t>5414269411</t>
  </si>
  <si>
    <t>14-18570</t>
  </si>
  <si>
    <t>BFI After School Program</t>
  </si>
  <si>
    <t>71320 E Columbia Ln</t>
  </si>
  <si>
    <t>97818</t>
  </si>
  <si>
    <t>5414813000</t>
  </si>
  <si>
    <t>CC501633</t>
  </si>
  <si>
    <t>14-18665</t>
  </si>
  <si>
    <t>Crandall</t>
  </si>
  <si>
    <t>2103 First Street</t>
  </si>
  <si>
    <t>5417868499</t>
  </si>
  <si>
    <t>14-18797</t>
  </si>
  <si>
    <t>Umatilla Morrow Head Start - Neal Early Learning Center</t>
  </si>
  <si>
    <t>255 N Olson</t>
  </si>
  <si>
    <t>5414813254</t>
  </si>
  <si>
    <t>CC503009</t>
  </si>
  <si>
    <t>14-18833</t>
  </si>
  <si>
    <t>Samantha's Day Care</t>
  </si>
  <si>
    <t>Amy</t>
  </si>
  <si>
    <t>1005 Jasper Street</t>
  </si>
  <si>
    <t>Cove</t>
  </si>
  <si>
    <t>5418051684</t>
  </si>
  <si>
    <t>14-18887</t>
  </si>
  <si>
    <t>Creative Care Preschool</t>
  </si>
  <si>
    <t>470 E Main St</t>
  </si>
  <si>
    <t>Ione</t>
  </si>
  <si>
    <t>97843</t>
  </si>
  <si>
    <t>5414227003</t>
  </si>
  <si>
    <t>CC503302</t>
  </si>
  <si>
    <t>14-18902</t>
  </si>
  <si>
    <t>Grandma Olie's Daycare</t>
  </si>
  <si>
    <t xml:space="preserve"> Delores</t>
  </si>
  <si>
    <t>Leos</t>
  </si>
  <si>
    <t>212 King Ave</t>
  </si>
  <si>
    <t>Nyssa</t>
  </si>
  <si>
    <t>97913</t>
  </si>
  <si>
    <t>5413722547</t>
  </si>
  <si>
    <t>RF519161</t>
  </si>
  <si>
    <t>14-18912</t>
  </si>
  <si>
    <t>Giggles &amp; Grace Early Learning Center, Inc</t>
  </si>
  <si>
    <t>1260 SW 8th Ave</t>
  </si>
  <si>
    <t>5418896141</t>
  </si>
  <si>
    <t>CC502718</t>
  </si>
  <si>
    <t>14-19001</t>
  </si>
  <si>
    <t>Cove Preschool</t>
  </si>
  <si>
    <t>1101 1/2 Church St</t>
  </si>
  <si>
    <t>97824</t>
  </si>
  <si>
    <t>5416636556</t>
  </si>
  <si>
    <t>PS600246</t>
  </si>
  <si>
    <t>14-19012</t>
  </si>
  <si>
    <t>Umatilla Morrow Head Start Pine Tree Center</t>
  </si>
  <si>
    <t>477 Pine Tree Ave</t>
  </si>
  <si>
    <t>CC052005</t>
  </si>
  <si>
    <t>14-19122</t>
  </si>
  <si>
    <t>Bagdon</t>
  </si>
  <si>
    <t>346 N 5th St</t>
  </si>
  <si>
    <t>5415662011</t>
  </si>
  <si>
    <t>RF518874</t>
  </si>
  <si>
    <t>14-19261</t>
  </si>
  <si>
    <t>Presbyterian Preschool</t>
  </si>
  <si>
    <t>201 SW Dorion Ave</t>
  </si>
  <si>
    <t>5412767681</t>
  </si>
  <si>
    <t>PS600716</t>
  </si>
  <si>
    <t>14-19547</t>
  </si>
  <si>
    <t>Monument Preschool</t>
  </si>
  <si>
    <t>127 North Street</t>
  </si>
  <si>
    <t>Monument</t>
  </si>
  <si>
    <t>5419342646</t>
  </si>
  <si>
    <t>14-19634</t>
  </si>
  <si>
    <t>1409 U Ave</t>
  </si>
  <si>
    <t>5417863485</t>
  </si>
  <si>
    <t>RF014784</t>
  </si>
  <si>
    <t>14-19642</t>
  </si>
  <si>
    <t>Nancy's Child Care</t>
  </si>
  <si>
    <t xml:space="preserve"> Trinidad</t>
  </si>
  <si>
    <t>1067 W Hermiston Avenue</t>
  </si>
  <si>
    <t>G1</t>
  </si>
  <si>
    <t>5417207823</t>
  </si>
  <si>
    <t>14-19654</t>
  </si>
  <si>
    <t>Union Head Start Center</t>
  </si>
  <si>
    <t>542 S College St</t>
  </si>
  <si>
    <t>5415626057</t>
  </si>
  <si>
    <t>CC502917</t>
  </si>
  <si>
    <t>14-19678</t>
  </si>
  <si>
    <t>30691 Birtrand St</t>
  </si>
  <si>
    <t>5415645934</t>
  </si>
  <si>
    <t>RF521893</t>
  </si>
  <si>
    <t>14-19840</t>
  </si>
  <si>
    <t xml:space="preserve"> Corinne</t>
  </si>
  <si>
    <t>109 SE 18th Ave</t>
  </si>
  <si>
    <t>5419383173</t>
  </si>
  <si>
    <t>RF057076</t>
  </si>
  <si>
    <t>14-20127</t>
  </si>
  <si>
    <t>Umatilla-Morrow County Head Start - Rocky Heights Head Start</t>
  </si>
  <si>
    <t>502 W Standard Ave</t>
  </si>
  <si>
    <t>5416676175</t>
  </si>
  <si>
    <t>CC502999</t>
  </si>
  <si>
    <t>14-20348</t>
  </si>
  <si>
    <t>The Children's Place DayCare</t>
  </si>
  <si>
    <t xml:space="preserve"> Lizbeth</t>
  </si>
  <si>
    <t>Rojas</t>
  </si>
  <si>
    <t>3362 NW 7th Ave</t>
  </si>
  <si>
    <t>5412160894</t>
  </si>
  <si>
    <t>RF521498</t>
  </si>
  <si>
    <t>14-20365</t>
  </si>
  <si>
    <t xml:space="preserve"> Sharmalee</t>
  </si>
  <si>
    <t>Keen</t>
  </si>
  <si>
    <t>306 N Holmes St</t>
  </si>
  <si>
    <t>5419105737</t>
  </si>
  <si>
    <t>RS527844</t>
  </si>
  <si>
    <t>14-2047</t>
  </si>
  <si>
    <t>Tovar</t>
  </si>
  <si>
    <t>30954 Joy ln</t>
  </si>
  <si>
    <t>#9</t>
  </si>
  <si>
    <t>5417207659</t>
  </si>
  <si>
    <t>14-20765</t>
  </si>
  <si>
    <t>Umatilla Morrow Head Start - Irrigon Center</t>
  </si>
  <si>
    <t>330 NE 10th St</t>
  </si>
  <si>
    <t>5419225549</t>
  </si>
  <si>
    <t>CC052453</t>
  </si>
  <si>
    <t>14-20789</t>
  </si>
  <si>
    <t>Lolita's Day Care</t>
  </si>
  <si>
    <t>Aguilar</t>
  </si>
  <si>
    <t>31126 Joy Ln</t>
  </si>
  <si>
    <t>5415644579</t>
  </si>
  <si>
    <t>CF501682</t>
  </si>
  <si>
    <t>14-20799</t>
  </si>
  <si>
    <t>Erickson</t>
  </si>
  <si>
    <t>1207 SE Alexander Ave</t>
  </si>
  <si>
    <t>5419692682</t>
  </si>
  <si>
    <t>RF520825</t>
  </si>
  <si>
    <t>14-21091</t>
  </si>
  <si>
    <t>Cary</t>
  </si>
  <si>
    <t>421 NW 7th St</t>
  </si>
  <si>
    <t>5413790354</t>
  </si>
  <si>
    <t>RF523040</t>
  </si>
  <si>
    <t>14-21115</t>
  </si>
  <si>
    <t xml:space="preserve"> Mariluz</t>
  </si>
  <si>
    <t>De La Paz</t>
  </si>
  <si>
    <t>1399 N Ott Road</t>
  </si>
  <si>
    <t>5417011326</t>
  </si>
  <si>
    <t>14-21133</t>
  </si>
  <si>
    <t>Umatilla Morrow Head Start - Pilot Rock Center</t>
  </si>
  <si>
    <t>Vern McGowan Dr Rm #1</t>
  </si>
  <si>
    <t>Pilot Rock</t>
  </si>
  <si>
    <t>97868</t>
  </si>
  <si>
    <t>5419663661</t>
  </si>
  <si>
    <t>CC502998</t>
  </si>
  <si>
    <t>14-21266</t>
  </si>
  <si>
    <t>Fun Foundations Preschool</t>
  </si>
  <si>
    <t>1364 E Main St</t>
  </si>
  <si>
    <t>5415641418</t>
  </si>
  <si>
    <t>PS600746</t>
  </si>
  <si>
    <t>14-21451</t>
  </si>
  <si>
    <t>Building Healthy Families - Exploration After School Time Alliance 2</t>
  </si>
  <si>
    <t>400 E Williams Ave</t>
  </si>
  <si>
    <t>Joseph</t>
  </si>
  <si>
    <t>97846</t>
  </si>
  <si>
    <t>SA600582</t>
  </si>
  <si>
    <t>14-21479</t>
  </si>
  <si>
    <t>259 Hillcrest Dr</t>
  </si>
  <si>
    <t>5418015257</t>
  </si>
  <si>
    <t>RF523537</t>
  </si>
  <si>
    <t>14-21578</t>
  </si>
  <si>
    <t>Ashley's Playcare</t>
  </si>
  <si>
    <t>2028 Grove Street</t>
  </si>
  <si>
    <t>5415192589</t>
  </si>
  <si>
    <t>14-2164</t>
  </si>
  <si>
    <t>Curtis</t>
  </si>
  <si>
    <t>308 E Grouse Court</t>
  </si>
  <si>
    <t>5415614845</t>
  </si>
  <si>
    <t>14-21660</t>
  </si>
  <si>
    <t>Little Tots Daycare</t>
  </si>
  <si>
    <t xml:space="preserve"> Camille</t>
  </si>
  <si>
    <t>2132 NW Eucaluptus Dr</t>
  </si>
  <si>
    <t>5417014979</t>
  </si>
  <si>
    <t>CF502374</t>
  </si>
  <si>
    <t>14-21794</t>
  </si>
  <si>
    <t>2720 4th St</t>
  </si>
  <si>
    <t>5415190823</t>
  </si>
  <si>
    <t>RF523276</t>
  </si>
  <si>
    <t>14-21822</t>
  </si>
  <si>
    <t>Room to Bloom Daycare &amp; Preschool LLC</t>
  </si>
  <si>
    <t>1229 SE 3rd St Ste 101</t>
  </si>
  <si>
    <t>5412766802</t>
  </si>
  <si>
    <t>CC502844</t>
  </si>
  <si>
    <t>14-21863</t>
  </si>
  <si>
    <t>Doodle Bug Daycare</t>
  </si>
  <si>
    <t>Emery</t>
  </si>
  <si>
    <t>2245 Nevada Ave</t>
  </si>
  <si>
    <t>5415198339</t>
  </si>
  <si>
    <t>RF524122</t>
  </si>
  <si>
    <t>14-21868</t>
  </si>
  <si>
    <t>Little Fishies Daycare</t>
  </si>
  <si>
    <t>1075 SE View Circle</t>
  </si>
  <si>
    <t>5417202748</t>
  </si>
  <si>
    <t>RF523335</t>
  </si>
  <si>
    <t>14-21875</t>
  </si>
  <si>
    <t>Playtime Education LLC</t>
  </si>
  <si>
    <t>Rittenbach</t>
  </si>
  <si>
    <t>3530 NE King Pl</t>
  </si>
  <si>
    <t>5412761046</t>
  </si>
  <si>
    <t>CF502168</t>
  </si>
  <si>
    <t>14-21887</t>
  </si>
  <si>
    <t>77381 N Loop</t>
  </si>
  <si>
    <t>5413142288</t>
  </si>
  <si>
    <t>14-21909</t>
  </si>
  <si>
    <t>KCE Champions LLC at Highland Hills</t>
  </si>
  <si>
    <t>450 SE 10th St</t>
  </si>
  <si>
    <t>97838-2072</t>
  </si>
  <si>
    <t>5095540312</t>
  </si>
  <si>
    <t>CC502913</t>
  </si>
  <si>
    <t>14-21916</t>
  </si>
  <si>
    <t>Sanguino</t>
  </si>
  <si>
    <t>34 Pomono Drive</t>
  </si>
  <si>
    <t>5415614775</t>
  </si>
  <si>
    <t>14-21997</t>
  </si>
  <si>
    <t>Wee Bairns Cuddle Doon Daycare</t>
  </si>
  <si>
    <t xml:space="preserve"> Jonie</t>
  </si>
  <si>
    <t>Mills</t>
  </si>
  <si>
    <t>309 S Water St</t>
  </si>
  <si>
    <t>Weston</t>
  </si>
  <si>
    <t>97886</t>
  </si>
  <si>
    <t>4257915762</t>
  </si>
  <si>
    <t>RF523491</t>
  </si>
  <si>
    <t>14-22040</t>
  </si>
  <si>
    <t>Umatilla Morrow Head Start - Echo Center</t>
  </si>
  <si>
    <t>600 Gerome St</t>
  </si>
  <si>
    <t>Echo</t>
  </si>
  <si>
    <t>97826</t>
  </si>
  <si>
    <t>5413768436</t>
  </si>
  <si>
    <t>CC502995</t>
  </si>
  <si>
    <t>14-22041</t>
  </si>
  <si>
    <t>Umatilla Morrow Head Start Punkin Center</t>
  </si>
  <si>
    <t>290 W Punkin Center Rd</t>
  </si>
  <si>
    <t>5415646878</t>
  </si>
  <si>
    <t>PS600891</t>
  </si>
  <si>
    <t>14-22042</t>
  </si>
  <si>
    <t>Stanfield School District Pre-School Program</t>
  </si>
  <si>
    <t>1120 North Main</t>
  </si>
  <si>
    <t>5414493305</t>
  </si>
  <si>
    <t>14-22064</t>
  </si>
  <si>
    <t>Boyer</t>
  </si>
  <si>
    <t>760 5th St</t>
  </si>
  <si>
    <t>North Powder</t>
  </si>
  <si>
    <t>97867</t>
  </si>
  <si>
    <t>5417869649</t>
  </si>
  <si>
    <t>RF523777</t>
  </si>
  <si>
    <t>14-22119</t>
  </si>
  <si>
    <t xml:space="preserve"> Stephenie</t>
  </si>
  <si>
    <t>1223 Y Ave</t>
  </si>
  <si>
    <t>5417863814</t>
  </si>
  <si>
    <t>RF531950</t>
  </si>
  <si>
    <t>14-22131</t>
  </si>
  <si>
    <t>Allred</t>
  </si>
  <si>
    <t>294 SW 28th Drive</t>
  </si>
  <si>
    <t>Apartment 14</t>
  </si>
  <si>
    <t>5419691278</t>
  </si>
  <si>
    <t>14-22159</t>
  </si>
  <si>
    <t>Sealey</t>
  </si>
  <si>
    <t>660 S College Street</t>
  </si>
  <si>
    <t>5416058177</t>
  </si>
  <si>
    <t>14-22262</t>
  </si>
  <si>
    <t>Ontario Teen Parent Program Early Head Start</t>
  </si>
  <si>
    <t>942 NW 2nd Ave</t>
  </si>
  <si>
    <t>5418891986</t>
  </si>
  <si>
    <t>CC502986</t>
  </si>
  <si>
    <t>14-22281</t>
  </si>
  <si>
    <t>Kristina's Lil Spuds Child Care</t>
  </si>
  <si>
    <t>Chowning</t>
  </si>
  <si>
    <t>20 W Cedar Dr</t>
  </si>
  <si>
    <t>5413142408</t>
  </si>
  <si>
    <t>RF523488</t>
  </si>
  <si>
    <t>14-22292</t>
  </si>
  <si>
    <t>Cuevas</t>
  </si>
  <si>
    <t>416 Ehrgood Ave</t>
  </si>
  <si>
    <t>5412122439</t>
  </si>
  <si>
    <t>RF523411</t>
  </si>
  <si>
    <t>14-22320</t>
  </si>
  <si>
    <t>Exploration After School Alliance - Enterprise</t>
  </si>
  <si>
    <t>201 SE 4th Street</t>
  </si>
  <si>
    <t>14-22323</t>
  </si>
  <si>
    <t>Crow's Nest Childcare</t>
  </si>
  <si>
    <t>Crow</t>
  </si>
  <si>
    <t>2502 Hickory Ct</t>
  </si>
  <si>
    <t>5417869663</t>
  </si>
  <si>
    <t>CF502801</t>
  </si>
  <si>
    <t>14-22347</t>
  </si>
  <si>
    <t>Shepherd</t>
  </si>
  <si>
    <t>1721 NW Carden Avenue</t>
  </si>
  <si>
    <t>5414291707</t>
  </si>
  <si>
    <t>14-22454</t>
  </si>
  <si>
    <t xml:space="preserve"> Tia</t>
  </si>
  <si>
    <t>Murrill</t>
  </si>
  <si>
    <t>750 N. 12th</t>
  </si>
  <si>
    <t>Elgin</t>
  </si>
  <si>
    <t>5417869231</t>
  </si>
  <si>
    <t>14-22516</t>
  </si>
  <si>
    <t>Neverland Daycare</t>
  </si>
  <si>
    <t>Hale</t>
  </si>
  <si>
    <t>455 S 11th Ave</t>
  </si>
  <si>
    <t>97827</t>
  </si>
  <si>
    <t>5416636305</t>
  </si>
  <si>
    <t>CF502509</t>
  </si>
  <si>
    <t>14-22523</t>
  </si>
  <si>
    <t>Umatilla Morrow Head Start - Wallowa Center</t>
  </si>
  <si>
    <t>315 1st St</t>
  </si>
  <si>
    <t>97885</t>
  </si>
  <si>
    <t>5418863261</t>
  </si>
  <si>
    <t>CC503002</t>
  </si>
  <si>
    <t>14-22566</t>
  </si>
  <si>
    <t>Cline</t>
  </si>
  <si>
    <t>1401 T Avenue</t>
  </si>
  <si>
    <t>5419754312</t>
  </si>
  <si>
    <t>14-22601</t>
  </si>
  <si>
    <t>The STEM Academy of Umatilla</t>
  </si>
  <si>
    <t>1001 6th Street</t>
  </si>
  <si>
    <t>5419226516</t>
  </si>
  <si>
    <t>14-22605</t>
  </si>
  <si>
    <t>Bunny Trails Child Care</t>
  </si>
  <si>
    <t xml:space="preserve"> Bethany</t>
  </si>
  <si>
    <t>53355 Ingle Chapel Lane</t>
  </si>
  <si>
    <t>Milton-Freewater</t>
  </si>
  <si>
    <t>5418610587</t>
  </si>
  <si>
    <t>14-22624</t>
  </si>
  <si>
    <t>930 Eskimo Avenue</t>
  </si>
  <si>
    <t>5417200202</t>
  </si>
  <si>
    <t>14-22630</t>
  </si>
  <si>
    <t>201 E Grande St</t>
  </si>
  <si>
    <t>5094965714</t>
  </si>
  <si>
    <t>RF523695</t>
  </si>
  <si>
    <t>14-22643</t>
  </si>
  <si>
    <t>Miss Stephanie's Childcare</t>
  </si>
  <si>
    <t>Bradbury</t>
  </si>
  <si>
    <t>1205 W Highland Ave Apt A3</t>
  </si>
  <si>
    <t>5033818073</t>
  </si>
  <si>
    <t>RF523774</t>
  </si>
  <si>
    <t>14-22694</t>
  </si>
  <si>
    <t>2005 Gekeler Lane</t>
  </si>
  <si>
    <t>D2</t>
  </si>
  <si>
    <t>5417865094</t>
  </si>
  <si>
    <t>14-22695</t>
  </si>
  <si>
    <t>Tender Loving Hearts Daycare</t>
  </si>
  <si>
    <t>Pattee</t>
  </si>
  <si>
    <t>1811 Y Ave</t>
  </si>
  <si>
    <t>97850-3743</t>
  </si>
  <si>
    <t>5412808367</t>
  </si>
  <si>
    <t>RF523803</t>
  </si>
  <si>
    <t>14-22698</t>
  </si>
  <si>
    <t>Camey's Critters</t>
  </si>
  <si>
    <t xml:space="preserve"> Lacy</t>
  </si>
  <si>
    <t>McCamey</t>
  </si>
  <si>
    <t>1311 SW 44th St</t>
  </si>
  <si>
    <t>5412152538</t>
  </si>
  <si>
    <t>CF503067</t>
  </si>
  <si>
    <t>14-22896</t>
  </si>
  <si>
    <t xml:space="preserve"> Joyce</t>
  </si>
  <si>
    <t>Davies</t>
  </si>
  <si>
    <t>2950 7th Street</t>
  </si>
  <si>
    <t>5415193126</t>
  </si>
  <si>
    <t>14-22937</t>
  </si>
  <si>
    <t xml:space="preserve"> Kyleen</t>
  </si>
  <si>
    <t>Bloom</t>
  </si>
  <si>
    <t>871 N Benson Street</t>
  </si>
  <si>
    <t>5419754666</t>
  </si>
  <si>
    <t>14-22941</t>
  </si>
  <si>
    <t>OCDC Irrigon Early Childhood Care &amp; Education Center</t>
  </si>
  <si>
    <t>165 N Main Ave</t>
  </si>
  <si>
    <t>5419380282</t>
  </si>
  <si>
    <t>CC503077</t>
  </si>
  <si>
    <t>14-22942</t>
  </si>
  <si>
    <t>OCDC Boardman Early Childhood Care &amp; Education Center</t>
  </si>
  <si>
    <t>301 Wilson LN Room16</t>
  </si>
  <si>
    <t>5414817383</t>
  </si>
  <si>
    <t>CC503078</t>
  </si>
  <si>
    <t>14-22946</t>
  </si>
  <si>
    <t>Kindra's Daycare</t>
  </si>
  <si>
    <t xml:space="preserve"> Kindra</t>
  </si>
  <si>
    <t>405 NW 2nd Street</t>
  </si>
  <si>
    <t>14-22962</t>
  </si>
  <si>
    <t>Little Tykes Daycare</t>
  </si>
  <si>
    <t>Shea Robinson</t>
  </si>
  <si>
    <t>340 SE Division St</t>
  </si>
  <si>
    <t>5413714906</t>
  </si>
  <si>
    <t>RF523781</t>
  </si>
  <si>
    <t>14-22998</t>
  </si>
  <si>
    <t>Kids Corner</t>
  </si>
  <si>
    <t xml:space="preserve"> Jo Ann</t>
  </si>
  <si>
    <t>Silveria</t>
  </si>
  <si>
    <t>563 Smith St S</t>
  </si>
  <si>
    <t>2087404482</t>
  </si>
  <si>
    <t>CF502901</t>
  </si>
  <si>
    <t>14-23023</t>
  </si>
  <si>
    <t>2604 May Lane</t>
  </si>
  <si>
    <t>5417869054</t>
  </si>
  <si>
    <t>14-23039</t>
  </si>
  <si>
    <t>Miss Angela's-Winding Waters Medical Clinic</t>
  </si>
  <si>
    <t>Swedin</t>
  </si>
  <si>
    <t>303 NE 1st St</t>
  </si>
  <si>
    <t>5413980124</t>
  </si>
  <si>
    <t>CF502685</t>
  </si>
  <si>
    <t>14-23040</t>
  </si>
  <si>
    <t>Morelos</t>
  </si>
  <si>
    <t>469 Dark Cayon Avenue</t>
  </si>
  <si>
    <t>5413710970</t>
  </si>
  <si>
    <t>14-23072</t>
  </si>
  <si>
    <t>Milner</t>
  </si>
  <si>
    <t>10210 White Birch Lane</t>
  </si>
  <si>
    <t>5413107410</t>
  </si>
  <si>
    <t>14-23124</t>
  </si>
  <si>
    <t>Kamila Daycare</t>
  </si>
  <si>
    <t xml:space="preserve"> Rina</t>
  </si>
  <si>
    <t>Palacios</t>
  </si>
  <si>
    <t>30781 Joy LN</t>
  </si>
  <si>
    <t>5413033137</t>
  </si>
  <si>
    <t>RF523905</t>
  </si>
  <si>
    <t>14-23163</t>
  </si>
  <si>
    <t>Giggle &amp; Grace ELC 2</t>
  </si>
  <si>
    <t>CC503104</t>
  </si>
  <si>
    <t>14-23225</t>
  </si>
  <si>
    <t>La Escuelita</t>
  </si>
  <si>
    <t xml:space="preserve"> Lisset</t>
  </si>
  <si>
    <t>Lomeli</t>
  </si>
  <si>
    <t>2046 NE Chart Street</t>
  </si>
  <si>
    <t>5417202221</t>
  </si>
  <si>
    <t>14-23264</t>
  </si>
  <si>
    <t>Little Sprouts</t>
  </si>
  <si>
    <t xml:space="preserve"> Sabrena</t>
  </si>
  <si>
    <t>Tramontana</t>
  </si>
  <si>
    <t>227 NW 2nd St</t>
  </si>
  <si>
    <t>5416208276</t>
  </si>
  <si>
    <t>CF502970</t>
  </si>
  <si>
    <t>14-23284</t>
  </si>
  <si>
    <t>Rysdam</t>
  </si>
  <si>
    <t>1804 1st St</t>
  </si>
  <si>
    <t>5417868912</t>
  </si>
  <si>
    <t>RF524143</t>
  </si>
  <si>
    <t>14-23286</t>
  </si>
  <si>
    <t>1613 K Avenue</t>
  </si>
  <si>
    <t>5419101768</t>
  </si>
  <si>
    <t>14-2334</t>
  </si>
  <si>
    <t xml:space="preserve"> Denice</t>
  </si>
  <si>
    <t>580 Ruckman Ave</t>
  </si>
  <si>
    <t>Imbler</t>
  </si>
  <si>
    <t>97841</t>
  </si>
  <si>
    <t>5415342561</t>
  </si>
  <si>
    <t>RF024718</t>
  </si>
  <si>
    <t>14-23395</t>
  </si>
  <si>
    <t>Heppner Daycare Inc Infant Center</t>
  </si>
  <si>
    <t>278 N Main St</t>
  </si>
  <si>
    <t>5416760059</t>
  </si>
  <si>
    <t>CC503167</t>
  </si>
  <si>
    <t>14-23407</t>
  </si>
  <si>
    <t>Bernardy</t>
  </si>
  <si>
    <t>780 Foothill Dr</t>
  </si>
  <si>
    <t>5033024298</t>
  </si>
  <si>
    <t>RF532331</t>
  </si>
  <si>
    <t>14-23420</t>
  </si>
  <si>
    <t xml:space="preserve"> Tisha</t>
  </si>
  <si>
    <t>Calhoun</t>
  </si>
  <si>
    <t>906 D Ave</t>
  </si>
  <si>
    <t>5418055996</t>
  </si>
  <si>
    <t>RF524003</t>
  </si>
  <si>
    <t>14-23476</t>
  </si>
  <si>
    <t xml:space="preserve"> Yuliana</t>
  </si>
  <si>
    <t>Arriaga</t>
  </si>
  <si>
    <t>610 NE Montana Ave</t>
  </si>
  <si>
    <t>5093861728</t>
  </si>
  <si>
    <t>RF524115</t>
  </si>
  <si>
    <t>14-23491</t>
  </si>
  <si>
    <t>Perez Hernandez</t>
  </si>
  <si>
    <t>1682 NE 2nd Pl</t>
  </si>
  <si>
    <t>5415619064</t>
  </si>
  <si>
    <t>RF524155</t>
  </si>
  <si>
    <t>14-23495</t>
  </si>
  <si>
    <t>Miss Melissa's Preschool</t>
  </si>
  <si>
    <t>1904 Resort St</t>
  </si>
  <si>
    <t>5415232725</t>
  </si>
  <si>
    <t>PS600922</t>
  </si>
  <si>
    <t>14-23497</t>
  </si>
  <si>
    <t>Blue Mountain Montessori Preschool</t>
  </si>
  <si>
    <t>2609 N 2nd St</t>
  </si>
  <si>
    <t>5419103553</t>
  </si>
  <si>
    <t>PS600932</t>
  </si>
  <si>
    <t>14-23525</t>
  </si>
  <si>
    <t xml:space="preserve"> Shilo</t>
  </si>
  <si>
    <t>Harnden</t>
  </si>
  <si>
    <t>1015 NE 3rd Avenue</t>
  </si>
  <si>
    <t>Apt Q</t>
  </si>
  <si>
    <t>5417098838</t>
  </si>
  <si>
    <t>14-23533</t>
  </si>
  <si>
    <t>2402 Mitchell Avenue</t>
  </si>
  <si>
    <t>5415196333</t>
  </si>
  <si>
    <t>14-23538</t>
  </si>
  <si>
    <t>Shine Bright Day Care</t>
  </si>
  <si>
    <t>Skinner-Mace</t>
  </si>
  <si>
    <t>640 E Wilshire Avenue</t>
  </si>
  <si>
    <t>5416565602</t>
  </si>
  <si>
    <t>14-23594</t>
  </si>
  <si>
    <t>Kirstin Kids Daycare</t>
  </si>
  <si>
    <t xml:space="preserve"> Kirstin</t>
  </si>
  <si>
    <t>Grams</t>
  </si>
  <si>
    <t>736 NW 2nd Ave</t>
  </si>
  <si>
    <t>97914-2208</t>
  </si>
  <si>
    <t>5412163250</t>
  </si>
  <si>
    <t>RF524162</t>
  </si>
  <si>
    <t>14-236</t>
  </si>
  <si>
    <t>Grant County Child Care Center</t>
  </si>
  <si>
    <t>249 N Humbolt St</t>
  </si>
  <si>
    <t>Canyon City</t>
  </si>
  <si>
    <t>97820</t>
  </si>
  <si>
    <t>CC052403</t>
  </si>
  <si>
    <t>14-23608</t>
  </si>
  <si>
    <t>Alderman</t>
  </si>
  <si>
    <t>23955 Paradise Rd</t>
  </si>
  <si>
    <t>2085902523</t>
  </si>
  <si>
    <t>14-23610</t>
  </si>
  <si>
    <t>Laughing and Learning with Ms. Liz</t>
  </si>
  <si>
    <t xml:space="preserve"> Liz</t>
  </si>
  <si>
    <t>725 W B Street</t>
  </si>
  <si>
    <t>5415893594</t>
  </si>
  <si>
    <t>14-23670</t>
  </si>
  <si>
    <t>812 N Evans Street</t>
  </si>
  <si>
    <t>5419386286</t>
  </si>
  <si>
    <t>14-23686</t>
  </si>
  <si>
    <t>Eggleston</t>
  </si>
  <si>
    <t>147 N Newport Avenue</t>
  </si>
  <si>
    <t>5415894430</t>
  </si>
  <si>
    <t>14-23711</t>
  </si>
  <si>
    <t>Resendiz</t>
  </si>
  <si>
    <t>806 W Highland Ave</t>
  </si>
  <si>
    <t>Hermistion</t>
  </si>
  <si>
    <t>5413713341</t>
  </si>
  <si>
    <t>RF524253</t>
  </si>
  <si>
    <t>14-23740</t>
  </si>
  <si>
    <t>158 NE Dayton Street</t>
  </si>
  <si>
    <t>5416202787</t>
  </si>
  <si>
    <t>14-23761</t>
  </si>
  <si>
    <t xml:space="preserve"> Julianne</t>
  </si>
  <si>
    <t>Hanson</t>
  </si>
  <si>
    <t>238 N Humbolt Street</t>
  </si>
  <si>
    <t>5415190501</t>
  </si>
  <si>
    <t>14-23768</t>
  </si>
  <si>
    <t>Umatilla Morrow Head Start - La Grande Child Development Center</t>
  </si>
  <si>
    <t>2609 2nd St</t>
  </si>
  <si>
    <t>Classroom B</t>
  </si>
  <si>
    <t>97850-2321</t>
  </si>
  <si>
    <t>CC503378</t>
  </si>
  <si>
    <t>14-23780</t>
  </si>
  <si>
    <t xml:space="preserve"> Lenore</t>
  </si>
  <si>
    <t>Case</t>
  </si>
  <si>
    <t>2112 N Pine St</t>
  </si>
  <si>
    <t>5416636137</t>
  </si>
  <si>
    <t>RF532605</t>
  </si>
  <si>
    <t>14-23790</t>
  </si>
  <si>
    <t>Jitterbug</t>
  </si>
  <si>
    <t>Mahood</t>
  </si>
  <si>
    <t>313 12th Street</t>
  </si>
  <si>
    <t>#41</t>
  </si>
  <si>
    <t>5417864951</t>
  </si>
  <si>
    <t>14-23792</t>
  </si>
  <si>
    <t>Arroya Sanchez</t>
  </si>
  <si>
    <t>710 SE 5th St</t>
  </si>
  <si>
    <t>5417207508</t>
  </si>
  <si>
    <t>RF532164</t>
  </si>
  <si>
    <t>14-23802</t>
  </si>
  <si>
    <t>Eastern Oregon Preschool Promise #2</t>
  </si>
  <si>
    <t>CC503323</t>
  </si>
  <si>
    <t>14-23803</t>
  </si>
  <si>
    <t>Momma Lupe's Preschool &amp; Daycare</t>
  </si>
  <si>
    <t xml:space="preserve"> Lupe</t>
  </si>
  <si>
    <t>De Leon</t>
  </si>
  <si>
    <t>1294 SW 2nd Ave</t>
  </si>
  <si>
    <t>5414068788</t>
  </si>
  <si>
    <t>CF502842</t>
  </si>
  <si>
    <t>14-23813</t>
  </si>
  <si>
    <t>Moulton</t>
  </si>
  <si>
    <t>62491 Owsley Canyon Road</t>
  </si>
  <si>
    <t>5417864825</t>
  </si>
  <si>
    <t>14-23814</t>
  </si>
  <si>
    <t>Nyssa Early Head Start Program</t>
  </si>
  <si>
    <t>804 Adrian Blvd</t>
  </si>
  <si>
    <t>5413722275</t>
  </si>
  <si>
    <t>CC503185</t>
  </si>
  <si>
    <t>14-23832</t>
  </si>
  <si>
    <t xml:space="preserve"> Delia</t>
  </si>
  <si>
    <t>760 W Pine Avenue</t>
  </si>
  <si>
    <t>5415670277</t>
  </si>
  <si>
    <t>14-23852</t>
  </si>
  <si>
    <t>Shine Preschool</t>
  </si>
  <si>
    <t>104 S 12th St</t>
  </si>
  <si>
    <t>5419632831</t>
  </si>
  <si>
    <t>PS601008</t>
  </si>
  <si>
    <t>14-23859</t>
  </si>
  <si>
    <t>Hart</t>
  </si>
  <si>
    <t>300 NE Eighth St</t>
  </si>
  <si>
    <t>5413143935</t>
  </si>
  <si>
    <t>RF531775</t>
  </si>
  <si>
    <t>14-23861</t>
  </si>
  <si>
    <t>Shari's TotSpot</t>
  </si>
  <si>
    <t>109 Cowlitz Avenue</t>
  </si>
  <si>
    <t>5413143230</t>
  </si>
  <si>
    <t>14-23862</t>
  </si>
  <si>
    <t>Carita de Angel</t>
  </si>
  <si>
    <t>Macias</t>
  </si>
  <si>
    <t>809 Davis St</t>
  </si>
  <si>
    <t>5418618302</t>
  </si>
  <si>
    <t>RF532541</t>
  </si>
  <si>
    <t>14-23896</t>
  </si>
  <si>
    <t>Wallowa Valley Kid Care</t>
  </si>
  <si>
    <t xml:space="preserve"> Sheena</t>
  </si>
  <si>
    <t>Nebergall</t>
  </si>
  <si>
    <t>811 NW 2nd St</t>
  </si>
  <si>
    <t>5413981083</t>
  </si>
  <si>
    <t>RF532373</t>
  </si>
  <si>
    <t>14-23897</t>
  </si>
  <si>
    <t>Mann</t>
  </si>
  <si>
    <t>2403 Riddlle Road #27</t>
  </si>
  <si>
    <t>5417868467</t>
  </si>
  <si>
    <t>14-23898</t>
  </si>
  <si>
    <t>Stepping Stones School</t>
  </si>
  <si>
    <t>1205 Aspen Dr</t>
  </si>
  <si>
    <t>5419107303</t>
  </si>
  <si>
    <t>PS601013</t>
  </si>
  <si>
    <t>14-23900</t>
  </si>
  <si>
    <t>Kilpatrick</t>
  </si>
  <si>
    <t>2601 Starlight Drive</t>
  </si>
  <si>
    <t>5418059578</t>
  </si>
  <si>
    <t>14-23909</t>
  </si>
  <si>
    <t>Little Bugs Daycare</t>
  </si>
  <si>
    <t>Dowell</t>
  </si>
  <si>
    <t>1611 21st St</t>
  </si>
  <si>
    <t>97850-3918</t>
  </si>
  <si>
    <t>5419106408</t>
  </si>
  <si>
    <t>RF532634</t>
  </si>
  <si>
    <t>14-23911</t>
  </si>
  <si>
    <t xml:space="preserve"> Lara</t>
  </si>
  <si>
    <t>Welford</t>
  </si>
  <si>
    <t>1808 Jefferson Avenue</t>
  </si>
  <si>
    <t>5418050901</t>
  </si>
  <si>
    <t>14-23931</t>
  </si>
  <si>
    <t xml:space="preserve"> Sunnie</t>
  </si>
  <si>
    <t>Prince</t>
  </si>
  <si>
    <t>10407 S McAlister Rd</t>
  </si>
  <si>
    <t>Island City</t>
  </si>
  <si>
    <t>5413982206</t>
  </si>
  <si>
    <t>RF533089</t>
  </si>
  <si>
    <t>14-23955</t>
  </si>
  <si>
    <t xml:space="preserve"> Yasmin</t>
  </si>
  <si>
    <t>Valdovino</t>
  </si>
  <si>
    <t>78738 Westland Road</t>
  </si>
  <si>
    <t>5415617318</t>
  </si>
  <si>
    <t>14-23982</t>
  </si>
  <si>
    <t>Molly's Munchkins</t>
  </si>
  <si>
    <t>Kopp</t>
  </si>
  <si>
    <t>10504 W 5th Street</t>
  </si>
  <si>
    <t>5417864314</t>
  </si>
  <si>
    <t>14-23984</t>
  </si>
  <si>
    <t>Hannah Bananas Childcare Center</t>
  </si>
  <si>
    <t xml:space="preserve"> Hannah</t>
  </si>
  <si>
    <t>Fast</t>
  </si>
  <si>
    <t>147 Bridge St</t>
  </si>
  <si>
    <t>5414032537</t>
  </si>
  <si>
    <t>RF524260</t>
  </si>
  <si>
    <t>14-23990</t>
  </si>
  <si>
    <t>Dolbin Larkins</t>
  </si>
  <si>
    <t>614 18th St Unit S</t>
  </si>
  <si>
    <t>97850-3487</t>
  </si>
  <si>
    <t>5418057117</t>
  </si>
  <si>
    <t>RF056978</t>
  </si>
  <si>
    <t>14-23992</t>
  </si>
  <si>
    <t xml:space="preserve"> Shena</t>
  </si>
  <si>
    <t>347 SE Anderson Road</t>
  </si>
  <si>
    <t>5415717772</t>
  </si>
  <si>
    <t>14-23993</t>
  </si>
  <si>
    <t>5415197280</t>
  </si>
  <si>
    <t>14-24021</t>
  </si>
  <si>
    <t>Brown-Johnson</t>
  </si>
  <si>
    <t>820 B St</t>
  </si>
  <si>
    <t>97833</t>
  </si>
  <si>
    <t>5418563793</t>
  </si>
  <si>
    <t>RF532650</t>
  </si>
  <si>
    <t>14-24048</t>
  </si>
  <si>
    <t xml:space="preserve"> Maggie</t>
  </si>
  <si>
    <t>1472 Misty DR</t>
  </si>
  <si>
    <t>5415716763</t>
  </si>
  <si>
    <t>RF533178</t>
  </si>
  <si>
    <t>14-24069</t>
  </si>
  <si>
    <t xml:space="preserve"> Gaspare</t>
  </si>
  <si>
    <t>McIntosh</t>
  </si>
  <si>
    <t>307 16th Street</t>
  </si>
  <si>
    <t>5415613819</t>
  </si>
  <si>
    <t>14-24155</t>
  </si>
  <si>
    <t>Elizabeth's Day Care</t>
  </si>
  <si>
    <t>Titus</t>
  </si>
  <si>
    <t>1787 Valley Ave</t>
  </si>
  <si>
    <t>5415198347</t>
  </si>
  <si>
    <t>RF532336</t>
  </si>
  <si>
    <t>14-24251</t>
  </si>
  <si>
    <t xml:space="preserve"> Lucinda</t>
  </si>
  <si>
    <t>102 NE 7th St</t>
  </si>
  <si>
    <t>5416909399</t>
  </si>
  <si>
    <t>RF524088</t>
  </si>
  <si>
    <t>14-24262</t>
  </si>
  <si>
    <t>Oregon Child Development Coalition, Nyssa</t>
  </si>
  <si>
    <t>308 E 2nd St</t>
  </si>
  <si>
    <t>97913-1300</t>
  </si>
  <si>
    <t>CC001823</t>
  </si>
  <si>
    <t>14-24278</t>
  </si>
  <si>
    <t>KCE Champions LLC at Rocky Heights</t>
  </si>
  <si>
    <t>650 W Standard Ave</t>
  </si>
  <si>
    <t>CC501956</t>
  </si>
  <si>
    <t>14-24287</t>
  </si>
  <si>
    <t>Mia Escuelita</t>
  </si>
  <si>
    <t>Salazar de Garcia</t>
  </si>
  <si>
    <t>133 W Broadway Ave</t>
  </si>
  <si>
    <t>5099561141</t>
  </si>
  <si>
    <t>RF523819</t>
  </si>
  <si>
    <t>14-24318</t>
  </si>
  <si>
    <t>Sepulveda</t>
  </si>
  <si>
    <t>79938 Leathers Rd</t>
  </si>
  <si>
    <t>5413143509</t>
  </si>
  <si>
    <t>RF520753</t>
  </si>
  <si>
    <t>14-24319</t>
  </si>
  <si>
    <t>308 NW 6th ST</t>
  </si>
  <si>
    <t>5412761775</t>
  </si>
  <si>
    <t>RF532012</t>
  </si>
  <si>
    <t>14-24480</t>
  </si>
  <si>
    <t>136 NW Circle Drive</t>
  </si>
  <si>
    <t>5415893227</t>
  </si>
  <si>
    <t>14-24486</t>
  </si>
  <si>
    <t>Cain</t>
  </si>
  <si>
    <t>1915 E Hooker Rd</t>
  </si>
  <si>
    <t>5413141733</t>
  </si>
  <si>
    <t>14-24488</t>
  </si>
  <si>
    <t>Hansen</t>
  </si>
  <si>
    <t>1905 Second Street, #A</t>
  </si>
  <si>
    <t>5416636129</t>
  </si>
  <si>
    <t>14-24535</t>
  </si>
  <si>
    <t>Bauer</t>
  </si>
  <si>
    <t>72976 Cow Creek Road</t>
  </si>
  <si>
    <t>5414959805</t>
  </si>
  <si>
    <t>14-24541</t>
  </si>
  <si>
    <t>Laughing and Learning with Liz</t>
  </si>
  <si>
    <t>725 W B St</t>
  </si>
  <si>
    <t>14-24548</t>
  </si>
  <si>
    <t>Hill Top Daycare</t>
  </si>
  <si>
    <t xml:space="preserve"> Kimber</t>
  </si>
  <si>
    <t>805 Hartford Street</t>
  </si>
  <si>
    <t>5096389727</t>
  </si>
  <si>
    <t>14-24549</t>
  </si>
  <si>
    <t>Santana</t>
  </si>
  <si>
    <t>1919  SW 43rd St</t>
  </si>
  <si>
    <t>5414292160</t>
  </si>
  <si>
    <t>14-24556</t>
  </si>
  <si>
    <t xml:space="preserve"> Carrisa</t>
  </si>
  <si>
    <t>Forrest</t>
  </si>
  <si>
    <t>155 E. Main St.</t>
  </si>
  <si>
    <t>Long Creek</t>
  </si>
  <si>
    <t>5416200892</t>
  </si>
  <si>
    <t>14-24627</t>
  </si>
  <si>
    <t xml:space="preserve"> Erin-Marie</t>
  </si>
  <si>
    <t>14-2492</t>
  </si>
  <si>
    <t>Magic Years Day Care</t>
  </si>
  <si>
    <t>Kopetski</t>
  </si>
  <si>
    <t>2522 SW Marshall Ave</t>
  </si>
  <si>
    <t>5412761634</t>
  </si>
  <si>
    <t>CF000295</t>
  </si>
  <si>
    <t>14-2691</t>
  </si>
  <si>
    <t>Marisela's Jardin Infautil</t>
  </si>
  <si>
    <t>Ortiz Suarez</t>
  </si>
  <si>
    <t>1285 W Hartley Ave</t>
  </si>
  <si>
    <t>5412891504</t>
  </si>
  <si>
    <t>RF036642</t>
  </si>
  <si>
    <t>14-2780</t>
  </si>
  <si>
    <t>Future Generations Christian Home Childcare</t>
  </si>
  <si>
    <t>699 W Joseph Ave</t>
  </si>
  <si>
    <t>5415679248</t>
  </si>
  <si>
    <t>RF522950</t>
  </si>
  <si>
    <t>14-2929</t>
  </si>
  <si>
    <t>Lil Angels Childcare</t>
  </si>
  <si>
    <t>515 SW 11th St</t>
  </si>
  <si>
    <t>5412784718</t>
  </si>
  <si>
    <t>CC052211</t>
  </si>
  <si>
    <t>14-3006</t>
  </si>
  <si>
    <t>Pioneer Relief Nursery</t>
  </si>
  <si>
    <t>1312 SW 2nd St</t>
  </si>
  <si>
    <t>5412151017</t>
  </si>
  <si>
    <t>CC501647</t>
  </si>
  <si>
    <t>14-3068</t>
  </si>
  <si>
    <t>April's Day Care</t>
  </si>
  <si>
    <t>Whitebread</t>
  </si>
  <si>
    <t>3910 Baker St</t>
  </si>
  <si>
    <t>5415236590</t>
  </si>
  <si>
    <t>RF032399</t>
  </si>
  <si>
    <t>14-3123</t>
  </si>
  <si>
    <t>Good Shepherd Children's Center</t>
  </si>
  <si>
    <t>610 NW 11th St</t>
  </si>
  <si>
    <t>5416673511</t>
  </si>
  <si>
    <t>CC001600</t>
  </si>
  <si>
    <t>14-3220</t>
  </si>
  <si>
    <t>5416631492</t>
  </si>
  <si>
    <t>CC052463</t>
  </si>
  <si>
    <t>14-3281</t>
  </si>
  <si>
    <t>773 W Tamarack Ave</t>
  </si>
  <si>
    <t>5412898540</t>
  </si>
  <si>
    <t>RF521575</t>
  </si>
  <si>
    <t>14-3343</t>
  </si>
  <si>
    <t>Heidi Ho Preschool and Kindergarten</t>
  </si>
  <si>
    <t>1702 6th St</t>
  </si>
  <si>
    <t>5419638795</t>
  </si>
  <si>
    <t>CC501226</t>
  </si>
  <si>
    <t>14-3359</t>
  </si>
  <si>
    <t>Ena Care Preschool</t>
  </si>
  <si>
    <t xml:space="preserve"> Fuamai</t>
  </si>
  <si>
    <t>Ena</t>
  </si>
  <si>
    <t>840 W Highland Ave</t>
  </si>
  <si>
    <t>5417018458</t>
  </si>
  <si>
    <t>CF501872</t>
  </si>
  <si>
    <t>14-3494</t>
  </si>
  <si>
    <t>Little Hands Daycare</t>
  </si>
  <si>
    <t xml:space="preserve"> Chelsie</t>
  </si>
  <si>
    <t>477 Harrison St W</t>
  </si>
  <si>
    <t>97918-1208</t>
  </si>
  <si>
    <t>5412126858</t>
  </si>
  <si>
    <t>CF502343</t>
  </si>
  <si>
    <t>14-3690</t>
  </si>
  <si>
    <t>Umatilla Morrow Head Start-Milton Freewater Center</t>
  </si>
  <si>
    <t>1850 Key Blvd</t>
  </si>
  <si>
    <t>5419386129</t>
  </si>
  <si>
    <t>CC052235</t>
  </si>
  <si>
    <t>14-3701</t>
  </si>
  <si>
    <t>Bethlehem Lutheran Preschool - Hermiston</t>
  </si>
  <si>
    <t>515 SW 7th Street</t>
  </si>
  <si>
    <t>5415677829</t>
  </si>
  <si>
    <t>14-3744</t>
  </si>
  <si>
    <t>Little Treasures Preschool</t>
  </si>
  <si>
    <t>Adamson</t>
  </si>
  <si>
    <t>706 Aquarius Way</t>
  </si>
  <si>
    <t>5418051831</t>
  </si>
  <si>
    <t>RF523238</t>
  </si>
  <si>
    <t>14-3752</t>
  </si>
  <si>
    <t>Cay-Uma-Wa Head Start</t>
  </si>
  <si>
    <t>73310 July Grounds Ln</t>
  </si>
  <si>
    <t>5414297828</t>
  </si>
  <si>
    <t>14-3859</t>
  </si>
  <si>
    <t>Tholberg</t>
  </si>
  <si>
    <t>45938 Minthorn Lane</t>
  </si>
  <si>
    <t>5412769335</t>
  </si>
  <si>
    <t>14-3922</t>
  </si>
  <si>
    <t>The Learning Tree Montessori School</t>
  </si>
  <si>
    <t>Kemp</t>
  </si>
  <si>
    <t>63677 Woodland Ln</t>
  </si>
  <si>
    <t>5412632266</t>
  </si>
  <si>
    <t>CF051924</t>
  </si>
  <si>
    <t>14-3929</t>
  </si>
  <si>
    <t>953 W Highland Ave</t>
  </si>
  <si>
    <t>5417017825</t>
  </si>
  <si>
    <t>RF519905</t>
  </si>
  <si>
    <t>14-3942</t>
  </si>
  <si>
    <t>Cheri's Day Care</t>
  </si>
  <si>
    <t>Keffer</t>
  </si>
  <si>
    <t>61991 Cottonwood Road</t>
  </si>
  <si>
    <t>5419636413</t>
  </si>
  <si>
    <t>14-397</t>
  </si>
  <si>
    <t>Richter</t>
  </si>
  <si>
    <t>120 SE 19th Dr</t>
  </si>
  <si>
    <t>5412761800</t>
  </si>
  <si>
    <t>RF057472</t>
  </si>
  <si>
    <t>14-4295</t>
  </si>
  <si>
    <t>Armstrong</t>
  </si>
  <si>
    <t>817 SE 8th St</t>
  </si>
  <si>
    <t>5414290395</t>
  </si>
  <si>
    <t>RF058387</t>
  </si>
  <si>
    <t>14-4390</t>
  </si>
  <si>
    <t>Perez-Ortega</t>
  </si>
  <si>
    <t>1184 W Idaho Ave</t>
  </si>
  <si>
    <t>5418896301</t>
  </si>
  <si>
    <t>RF521692</t>
  </si>
  <si>
    <t>14-4720</t>
  </si>
  <si>
    <t>Home Away From Home</t>
  </si>
  <si>
    <t>Records</t>
  </si>
  <si>
    <t>80427 Culp Ln</t>
  </si>
  <si>
    <t>5415713882</t>
  </si>
  <si>
    <t>RF519814</t>
  </si>
  <si>
    <t>14-4858</t>
  </si>
  <si>
    <t>Elgin Head Start Center</t>
  </si>
  <si>
    <t>180 N 10th St</t>
  </si>
  <si>
    <t>5414375757</t>
  </si>
  <si>
    <t>CC502916</t>
  </si>
  <si>
    <t>14-5045</t>
  </si>
  <si>
    <t>Oak Haven</t>
  </si>
  <si>
    <t>2109 Oak St</t>
  </si>
  <si>
    <t>5416631528</t>
  </si>
  <si>
    <t>PS600393</t>
  </si>
  <si>
    <t>14-5157</t>
  </si>
  <si>
    <t>Treasure Valley Christian School</t>
  </si>
  <si>
    <t>386 N Verde Dr</t>
  </si>
  <si>
    <t>5418894662</t>
  </si>
  <si>
    <t>PS600041</t>
  </si>
  <si>
    <t>14-5370</t>
  </si>
  <si>
    <t>Happy Hearts Child Care</t>
  </si>
  <si>
    <t xml:space="preserve"> Maureen</t>
  </si>
  <si>
    <t>611 N Bellwood St</t>
  </si>
  <si>
    <t>5417869071</t>
  </si>
  <si>
    <t>14-5436</t>
  </si>
  <si>
    <t>Garden of Children Five Stars</t>
  </si>
  <si>
    <t>Joya-Gomez</t>
  </si>
  <si>
    <t>236 SW 8th Ave</t>
  </si>
  <si>
    <t>5419387686</t>
  </si>
  <si>
    <t>CF502769</t>
  </si>
  <si>
    <t>14-5601</t>
  </si>
  <si>
    <t>Building Healthy Families Learning Center</t>
  </si>
  <si>
    <t>207 NE Park St RM A</t>
  </si>
  <si>
    <t>CC501966</t>
  </si>
  <si>
    <t>14-5787</t>
  </si>
  <si>
    <t>Haines Preschool</t>
  </si>
  <si>
    <t>400 School Street</t>
  </si>
  <si>
    <t>5418563611</t>
  </si>
  <si>
    <t>14-5802</t>
  </si>
  <si>
    <t>Umatilla Morrow Head Start - Victory Square Center</t>
  </si>
  <si>
    <t>1050 W Orchard Ave</t>
  </si>
  <si>
    <t>5415679973</t>
  </si>
  <si>
    <t>CC001387</t>
  </si>
  <si>
    <t>14-6016</t>
  </si>
  <si>
    <t>Yarbor</t>
  </si>
  <si>
    <t>120 N Quincy Ave</t>
  </si>
  <si>
    <t>5415894573</t>
  </si>
  <si>
    <t>14-6035</t>
  </si>
  <si>
    <t xml:space="preserve"> Shelli</t>
  </si>
  <si>
    <t>1473 W Idaho Ave</t>
  </si>
  <si>
    <t>5412127997</t>
  </si>
  <si>
    <t>RF033636</t>
  </si>
  <si>
    <t>14-6260</t>
  </si>
  <si>
    <t>Umatilla Morrow Head Start- Pendleton Early Learning Center</t>
  </si>
  <si>
    <t>455 SW 13th St</t>
  </si>
  <si>
    <t>CC502996</t>
  </si>
  <si>
    <t>14-6313</t>
  </si>
  <si>
    <t>Pitter Patter Childcare</t>
  </si>
  <si>
    <t xml:space="preserve"> Lindsay</t>
  </si>
  <si>
    <t>Favrot</t>
  </si>
  <si>
    <t>207 Aquarius Way</t>
  </si>
  <si>
    <t>8287138020</t>
  </si>
  <si>
    <t>RF521981</t>
  </si>
  <si>
    <t>14-6333</t>
  </si>
  <si>
    <t>Roy</t>
  </si>
  <si>
    <t>3333 B St</t>
  </si>
  <si>
    <t>5415192615</t>
  </si>
  <si>
    <t>RF519388</t>
  </si>
  <si>
    <t>14-6454</t>
  </si>
  <si>
    <t>La Grande Head Start Center</t>
  </si>
  <si>
    <t>810 14th St</t>
  </si>
  <si>
    <t>97850-2828</t>
  </si>
  <si>
    <t>5419634611</t>
  </si>
  <si>
    <t>CC502900</t>
  </si>
  <si>
    <t>14-6762</t>
  </si>
  <si>
    <t>Abbe</t>
  </si>
  <si>
    <t>2019 Cherry St</t>
  </si>
  <si>
    <t>5415235129</t>
  </si>
  <si>
    <t>RF517819</t>
  </si>
  <si>
    <t>14-6808</t>
  </si>
  <si>
    <t>OCDC Hermiston Early Childhood Care &amp; Education Center</t>
  </si>
  <si>
    <t>1300 Shannon Way</t>
  </si>
  <si>
    <t>5415672250</t>
  </si>
  <si>
    <t>CC001597</t>
  </si>
  <si>
    <t>14-6863</t>
  </si>
  <si>
    <t>Lorrie Backlund's Daycare</t>
  </si>
  <si>
    <t xml:space="preserve"> Lorrie</t>
  </si>
  <si>
    <t>Backlund</t>
  </si>
  <si>
    <t>2458 East St</t>
  </si>
  <si>
    <t>5414031193</t>
  </si>
  <si>
    <t>RF520206</t>
  </si>
  <si>
    <t>14-7017</t>
  </si>
  <si>
    <t>Jarquin</t>
  </si>
  <si>
    <t>771 NW 1st St</t>
  </si>
  <si>
    <t>5419085013</t>
  </si>
  <si>
    <t>RF058342</t>
  </si>
  <si>
    <t>14-7099</t>
  </si>
  <si>
    <t>Carrot Snappers Play School</t>
  </si>
  <si>
    <t>Corriell</t>
  </si>
  <si>
    <t>1305 N Ave</t>
  </si>
  <si>
    <t>5095402872</t>
  </si>
  <si>
    <t>CF502942</t>
  </si>
  <si>
    <t>14-7117</t>
  </si>
  <si>
    <t>Cozy Corner Preschool</t>
  </si>
  <si>
    <t>915 Emison Ave</t>
  </si>
  <si>
    <t>5417098991</t>
  </si>
  <si>
    <t>RF524145</t>
  </si>
  <si>
    <t>14-7323</t>
  </si>
  <si>
    <t>Debbie's Day Care</t>
  </si>
  <si>
    <t>Brow</t>
  </si>
  <si>
    <t>2417 Century Loop</t>
  </si>
  <si>
    <t>5419109034</t>
  </si>
  <si>
    <t>14-7330</t>
  </si>
  <si>
    <t>1580 Misty Dr</t>
  </si>
  <si>
    <t>5415713416</t>
  </si>
  <si>
    <t>RF520770</t>
  </si>
  <si>
    <t>14-7375</t>
  </si>
  <si>
    <t>Growing Up Strong Day Care</t>
  </si>
  <si>
    <t>1118 W Idaho Ave</t>
  </si>
  <si>
    <t>2087396963</t>
  </si>
  <si>
    <t>RF523000</t>
  </si>
  <si>
    <t>14-7507</t>
  </si>
  <si>
    <t>Y Preschool</t>
  </si>
  <si>
    <t>3715 Pocahontas Rd</t>
  </si>
  <si>
    <t>5415239622</t>
  </si>
  <si>
    <t>PS600368</t>
  </si>
  <si>
    <t>14-7551</t>
  </si>
  <si>
    <t>Hailey's Day Care</t>
  </si>
  <si>
    <t xml:space="preserve"> Hailey</t>
  </si>
  <si>
    <t>Wolcott</t>
  </si>
  <si>
    <t>305 Meadow Ct</t>
  </si>
  <si>
    <t>5419101915</t>
  </si>
  <si>
    <t>RF521638</t>
  </si>
  <si>
    <t>14-7669</t>
  </si>
  <si>
    <t>Sonshine Preschool</t>
  </si>
  <si>
    <t>1300 NW Academy Ln</t>
  </si>
  <si>
    <t>5415678523</t>
  </si>
  <si>
    <t>PS600104</t>
  </si>
  <si>
    <t>14-7723</t>
  </si>
  <si>
    <t>Clinkenbeard</t>
  </si>
  <si>
    <t>1603 SW Montee Dr</t>
  </si>
  <si>
    <t>5412400042</t>
  </si>
  <si>
    <t>RF516853</t>
  </si>
  <si>
    <t>14-7864</t>
  </si>
  <si>
    <t>Boys &amp; Girls Club of Western Treasure Valley</t>
  </si>
  <si>
    <t>573 SW 3rd Ave</t>
  </si>
  <si>
    <t>97914-2723</t>
  </si>
  <si>
    <t>5418897979</t>
  </si>
  <si>
    <t>SA600245</t>
  </si>
  <si>
    <t>14-7999</t>
  </si>
  <si>
    <t>Jennifer's Home Daycare</t>
  </si>
  <si>
    <t>831 Davis St</t>
  </si>
  <si>
    <t>5418619100</t>
  </si>
  <si>
    <t>RF519367</t>
  </si>
  <si>
    <t>14-8056</t>
  </si>
  <si>
    <t>Peggy Gillette Childcare</t>
  </si>
  <si>
    <t>Gillette</t>
  </si>
  <si>
    <t>3201 N 4th St</t>
  </si>
  <si>
    <t>5419751089</t>
  </si>
  <si>
    <t>RF054923</t>
  </si>
  <si>
    <t>14-819</t>
  </si>
  <si>
    <t>Mrs Crandall's Child Care</t>
  </si>
  <si>
    <t>905 E Highland Ave</t>
  </si>
  <si>
    <t>5415616899</t>
  </si>
  <si>
    <t>RF523064</t>
  </si>
  <si>
    <t>14-8217</t>
  </si>
  <si>
    <t xml:space="preserve"> Elsie</t>
  </si>
  <si>
    <t>Mulcare</t>
  </si>
  <si>
    <t>706 SW Runnion Ave</t>
  </si>
  <si>
    <t>5419666601</t>
  </si>
  <si>
    <t>RF058513</t>
  </si>
  <si>
    <t>14-8268</t>
  </si>
  <si>
    <t>Scofield</t>
  </si>
  <si>
    <t>715 SW 32nd St</t>
  </si>
  <si>
    <t>5412782539</t>
  </si>
  <si>
    <t>RF055494</t>
  </si>
  <si>
    <t>14-8336</t>
  </si>
  <si>
    <t>Ataw Miyanasma Learning Center</t>
  </si>
  <si>
    <t>73321 Whirlwind Drive</t>
  </si>
  <si>
    <t>5414297870</t>
  </si>
  <si>
    <t>14-8349</t>
  </si>
  <si>
    <t>521 E Main St</t>
  </si>
  <si>
    <t>5415751895</t>
  </si>
  <si>
    <t>PS600217</t>
  </si>
  <si>
    <t>14-877</t>
  </si>
  <si>
    <t>Fruit of the Spirit Preschool</t>
  </si>
  <si>
    <t>142 SW 3rd St</t>
  </si>
  <si>
    <t>2084059941</t>
  </si>
  <si>
    <t>PS600606</t>
  </si>
  <si>
    <t>14-8807</t>
  </si>
  <si>
    <t>Mare Mare's Daycare</t>
  </si>
  <si>
    <t>3710 SW Marshall Pl</t>
  </si>
  <si>
    <t>5413100847</t>
  </si>
  <si>
    <t>RF053237</t>
  </si>
  <si>
    <t>14-8820</t>
  </si>
  <si>
    <t>JoAnna's Day Care</t>
  </si>
  <si>
    <t xml:space="preserve"> JoAnna</t>
  </si>
  <si>
    <t>Madsen</t>
  </si>
  <si>
    <t>1804 Washington Avenue</t>
  </si>
  <si>
    <t>5419633834</t>
  </si>
  <si>
    <t>14-9019</t>
  </si>
  <si>
    <t>Nay</t>
  </si>
  <si>
    <t>3218 N Union St</t>
  </si>
  <si>
    <t>5419108856</t>
  </si>
  <si>
    <t>RF522050</t>
  </si>
  <si>
    <t>14-9027</t>
  </si>
  <si>
    <t>Happy Feet Daycare</t>
  </si>
  <si>
    <t xml:space="preserve"> Lacey</t>
  </si>
  <si>
    <t>51406 Highway 237</t>
  </si>
  <si>
    <t>5418982889</t>
  </si>
  <si>
    <t>RF522882</t>
  </si>
  <si>
    <t>14-9077</t>
  </si>
  <si>
    <t>Pinedo</t>
  </si>
  <si>
    <t>101030 SW 11th Street</t>
  </si>
  <si>
    <t>Space 99</t>
  </si>
  <si>
    <t>5415672630</t>
  </si>
  <si>
    <t>14-9348</t>
  </si>
  <si>
    <t>RK Childcare</t>
  </si>
  <si>
    <t>Klombang</t>
  </si>
  <si>
    <t>2195 NE Beatrice Ave</t>
  </si>
  <si>
    <t>5417202832</t>
  </si>
  <si>
    <t>RF519537</t>
  </si>
  <si>
    <t>14-951</t>
  </si>
  <si>
    <t>The Kid Kave</t>
  </si>
  <si>
    <t>1203 M Ave</t>
  </si>
  <si>
    <t>5419101229</t>
  </si>
  <si>
    <t>RF058828</t>
  </si>
  <si>
    <t>14-9521</t>
  </si>
  <si>
    <t>OCDC Milton Freewater Early Childhood Care &amp; Education Center</t>
  </si>
  <si>
    <t>403 Peabody St</t>
  </si>
  <si>
    <t>5419383170</t>
  </si>
  <si>
    <t>CC001438</t>
  </si>
  <si>
    <t>14-9624</t>
  </si>
  <si>
    <t>Little Antler's Daycare</t>
  </si>
  <si>
    <t>Oswald</t>
  </si>
  <si>
    <t>313 12th St Unit 10</t>
  </si>
  <si>
    <t>4068508062</t>
  </si>
  <si>
    <t>RF522012</t>
  </si>
  <si>
    <t>14-9868</t>
  </si>
  <si>
    <t>Little Hands Childcare</t>
  </si>
  <si>
    <t xml:space="preserve"> Catalina</t>
  </si>
  <si>
    <t>Banderas de Avalos</t>
  </si>
  <si>
    <t>722 S Columbia St</t>
  </si>
  <si>
    <t>5419386055</t>
  </si>
  <si>
    <t>RF522717</t>
  </si>
  <si>
    <t>Cierra Radford Preschool</t>
  </si>
  <si>
    <t>405 N River St</t>
  </si>
  <si>
    <t>5412632477</t>
  </si>
  <si>
    <t>PS600962</t>
  </si>
  <si>
    <t>St Stephen's Epicopal Church</t>
  </si>
  <si>
    <t>2177 1st St</t>
  </si>
  <si>
    <t>5415234812</t>
  </si>
  <si>
    <t>PS600874</t>
  </si>
  <si>
    <t>Creative Tree Pre-Kindergarten</t>
  </si>
  <si>
    <t>400 S East St</t>
  </si>
  <si>
    <t>5413980606</t>
  </si>
  <si>
    <t>PS600731</t>
  </si>
  <si>
    <t>The Learning Adventure</t>
  </si>
  <si>
    <t>305 NE Davaly Ave</t>
  </si>
  <si>
    <t>5415718213</t>
  </si>
  <si>
    <t>PS601003</t>
  </si>
  <si>
    <t>Tiny Tykes Preschool</t>
  </si>
  <si>
    <t>216 N 3rd St</t>
  </si>
  <si>
    <t>97913-5119</t>
  </si>
  <si>
    <t>5412122226</t>
  </si>
  <si>
    <t>PS600592</t>
  </si>
  <si>
    <t>Under The Son Preschool</t>
  </si>
  <si>
    <t>2809 SW Goodwin Ave</t>
  </si>
  <si>
    <t>5419698840</t>
  </si>
  <si>
    <t>PS601042</t>
  </si>
  <si>
    <t>Little Learners Enrichment Center</t>
  </si>
  <si>
    <t>PS600723</t>
  </si>
  <si>
    <t>15-10047</t>
  </si>
  <si>
    <t>Our Lady of the Lake Extended Care</t>
  </si>
  <si>
    <t>650 A Ave</t>
  </si>
  <si>
    <t>Lake Oswego</t>
  </si>
  <si>
    <t>97034-2943</t>
  </si>
  <si>
    <t>5036362121</t>
  </si>
  <si>
    <t>Clackamas</t>
  </si>
  <si>
    <t>CC001880</t>
  </si>
  <si>
    <t>15-10048</t>
  </si>
  <si>
    <t>Springwater Preschool</t>
  </si>
  <si>
    <t>16491 S Springwater Rd</t>
  </si>
  <si>
    <t>Oregon City</t>
  </si>
  <si>
    <t>5036314696</t>
  </si>
  <si>
    <t>PS600934</t>
  </si>
  <si>
    <t>15-101</t>
  </si>
  <si>
    <t>Discovery Time Preschool &amp; Childcare, LLC</t>
  </si>
  <si>
    <t>Lindamood</t>
  </si>
  <si>
    <t>28477 SW Meadows Loop</t>
  </si>
  <si>
    <t>Wilsonville</t>
  </si>
  <si>
    <t>97070-7706</t>
  </si>
  <si>
    <t>5034075462</t>
  </si>
  <si>
    <t>CF501939</t>
  </si>
  <si>
    <t>15-10165</t>
  </si>
  <si>
    <t>Community Montessori School</t>
  </si>
  <si>
    <t>5322 Charleton Ct</t>
  </si>
  <si>
    <t>97035-8104</t>
  </si>
  <si>
    <t>5035777846</t>
  </si>
  <si>
    <t>PS601004</t>
  </si>
  <si>
    <t>15-10182</t>
  </si>
  <si>
    <t>St John the Baptist Preschool</t>
  </si>
  <si>
    <t>10955 SE 25th Ave</t>
  </si>
  <si>
    <t>Milwaukie</t>
  </si>
  <si>
    <t>97222</t>
  </si>
  <si>
    <t>5036540200</t>
  </si>
  <si>
    <t>CC052294</t>
  </si>
  <si>
    <t>15-10232</t>
  </si>
  <si>
    <t>Club K After School Zone - Willamette Primary School</t>
  </si>
  <si>
    <t>1403 12th St</t>
  </si>
  <si>
    <t>West Linn</t>
  </si>
  <si>
    <t>97068</t>
  </si>
  <si>
    <t>5033348923</t>
  </si>
  <si>
    <t>CC501842</t>
  </si>
  <si>
    <t>15-10396</t>
  </si>
  <si>
    <t>Maryam's Preschool</t>
  </si>
  <si>
    <t>Darabi</t>
  </si>
  <si>
    <t>4320 Harvey Way</t>
  </si>
  <si>
    <t>97035</t>
  </si>
  <si>
    <t>5036996499</t>
  </si>
  <si>
    <t>CF500498</t>
  </si>
  <si>
    <t>15-10488</t>
  </si>
  <si>
    <t>Happy Valley Montessori School</t>
  </si>
  <si>
    <t>14543 SE Marci Way</t>
  </si>
  <si>
    <t>97015</t>
  </si>
  <si>
    <t>5036982333</t>
  </si>
  <si>
    <t>CC503260</t>
  </si>
  <si>
    <t>15-10556</t>
  </si>
  <si>
    <t>Estacada Day Care</t>
  </si>
  <si>
    <t>301 NE 2nd Ave</t>
  </si>
  <si>
    <t>Estacada</t>
  </si>
  <si>
    <t>97023</t>
  </si>
  <si>
    <t>5036303311</t>
  </si>
  <si>
    <t>CC501671</t>
  </si>
  <si>
    <t>15-10574</t>
  </si>
  <si>
    <t>26901 Southeast Fairmount Drive</t>
  </si>
  <si>
    <t>Boring</t>
  </si>
  <si>
    <t>5038191236</t>
  </si>
  <si>
    <t>15-10631</t>
  </si>
  <si>
    <t>Lil' Cubs Preschool</t>
  </si>
  <si>
    <t>39570 Pioneer Boulevard</t>
  </si>
  <si>
    <t>Sandy</t>
  </si>
  <si>
    <t>5033805163</t>
  </si>
  <si>
    <t>15-10680</t>
  </si>
  <si>
    <t>Ford</t>
  </si>
  <si>
    <t>19696 Newberry Way</t>
  </si>
  <si>
    <t>97045</t>
  </si>
  <si>
    <t>5033105527</t>
  </si>
  <si>
    <t>RF519624</t>
  </si>
  <si>
    <t>15-10835</t>
  </si>
  <si>
    <t>Toni's Child Care</t>
  </si>
  <si>
    <t>Morelli</t>
  </si>
  <si>
    <t>21220 SE Curtis Road</t>
  </si>
  <si>
    <t>Damascus</t>
  </si>
  <si>
    <t>5034074241</t>
  </si>
  <si>
    <t>15-10890</t>
  </si>
  <si>
    <t>After the Bell - Redland</t>
  </si>
  <si>
    <t>18131 S Redland Road</t>
  </si>
  <si>
    <t>5037858520</t>
  </si>
  <si>
    <t>15-11064</t>
  </si>
  <si>
    <t>Clackamas County Children's Commission - Gladstone</t>
  </si>
  <si>
    <t>18905 S Portland Ave</t>
  </si>
  <si>
    <t>Gladstone</t>
  </si>
  <si>
    <t>97027-1630</t>
  </si>
  <si>
    <t>5039745060</t>
  </si>
  <si>
    <t>CC502882</t>
  </si>
  <si>
    <t>15-11065</t>
  </si>
  <si>
    <t>Little Family Care</t>
  </si>
  <si>
    <t xml:space="preserve"> Fahimeh</t>
  </si>
  <si>
    <t>Moradi</t>
  </si>
  <si>
    <t>15096 SE 124th Ave</t>
  </si>
  <si>
    <t>97015-9251</t>
  </si>
  <si>
    <t>5039148560</t>
  </si>
  <si>
    <t>RF522283</t>
  </si>
  <si>
    <t>15-11085</t>
  </si>
  <si>
    <t>Pulford</t>
  </si>
  <si>
    <t>150 Woodfield Ct</t>
  </si>
  <si>
    <t>5033414555</t>
  </si>
  <si>
    <t>CF502704</t>
  </si>
  <si>
    <t>15-11102</t>
  </si>
  <si>
    <t>IQ Preschool</t>
  </si>
  <si>
    <t xml:space="preserve"> Iwona</t>
  </si>
  <si>
    <t>Erbe</t>
  </si>
  <si>
    <t>13463 SE 124th Ave</t>
  </si>
  <si>
    <t>5033172606</t>
  </si>
  <si>
    <t>RF519549</t>
  </si>
  <si>
    <t>15-11167</t>
  </si>
  <si>
    <t>Sweet Pea Preschool LLC</t>
  </si>
  <si>
    <t>4117 SE Harrison St</t>
  </si>
  <si>
    <t>5036541224</t>
  </si>
  <si>
    <t>CC501626</t>
  </si>
  <si>
    <t>15-11198</t>
  </si>
  <si>
    <t>Maria's Kid Place</t>
  </si>
  <si>
    <t>Molinari-Douglas</t>
  </si>
  <si>
    <t>16300 SE Highway 224 Unit 20A</t>
  </si>
  <si>
    <t>97089</t>
  </si>
  <si>
    <t>5036586264</t>
  </si>
  <si>
    <t>RF517784</t>
  </si>
  <si>
    <t>15-11338</t>
  </si>
  <si>
    <t>KinderCare Learning Center - Lake Oswego 301042</t>
  </si>
  <si>
    <t>3700 Red Cedar Way</t>
  </si>
  <si>
    <t>5036358982</t>
  </si>
  <si>
    <t>CC000576</t>
  </si>
  <si>
    <t>15-11346</t>
  </si>
  <si>
    <t>Reilley</t>
  </si>
  <si>
    <t>37520 Green Mountain St</t>
  </si>
  <si>
    <t>97055</t>
  </si>
  <si>
    <t>5033583647</t>
  </si>
  <si>
    <t>RF519586</t>
  </si>
  <si>
    <t>15-11360</t>
  </si>
  <si>
    <t>Gossard</t>
  </si>
  <si>
    <t>37871 Sandy Heights Street</t>
  </si>
  <si>
    <t>5037201419</t>
  </si>
  <si>
    <t>15-11438</t>
  </si>
  <si>
    <t>Milwaukie Covenant Preschool</t>
  </si>
  <si>
    <t>12201 SE Linwood Ave</t>
  </si>
  <si>
    <t>97222-2924</t>
  </si>
  <si>
    <t>5036544138</t>
  </si>
  <si>
    <t>PS600563</t>
  </si>
  <si>
    <t>15-11553</t>
  </si>
  <si>
    <t>Ana's Day Care</t>
  </si>
  <si>
    <t>Montoya</t>
  </si>
  <si>
    <t>745 N Knott St</t>
  </si>
  <si>
    <t>Canby</t>
  </si>
  <si>
    <t>97013</t>
  </si>
  <si>
    <t>5034767353</t>
  </si>
  <si>
    <t>CF502835</t>
  </si>
  <si>
    <t>15-11624</t>
  </si>
  <si>
    <t>Oregon City Day School</t>
  </si>
  <si>
    <t>19273 Molalla Ave Ste E</t>
  </si>
  <si>
    <t>5036500633</t>
  </si>
  <si>
    <t>CC503211</t>
  </si>
  <si>
    <t>15-11652</t>
  </si>
  <si>
    <t>Stepping Stone Preschool &amp; Childcare</t>
  </si>
  <si>
    <t>Lay</t>
  </si>
  <si>
    <t>15006 SE Sieben Creek Dr</t>
  </si>
  <si>
    <t>5037522158</t>
  </si>
  <si>
    <t>RF517693</t>
  </si>
  <si>
    <t>15-11822</t>
  </si>
  <si>
    <t>Debbie's Daycare</t>
  </si>
  <si>
    <t>5045 SE Brookside Dr</t>
  </si>
  <si>
    <t>5036590133</t>
  </si>
  <si>
    <t>RF021993</t>
  </si>
  <si>
    <t>15-11961</t>
  </si>
  <si>
    <t>Cuddle Time Home Child Care</t>
  </si>
  <si>
    <t>Reece</t>
  </si>
  <si>
    <t>4958 SE Mason Ln</t>
  </si>
  <si>
    <t>5036526908</t>
  </si>
  <si>
    <t>CF000579</t>
  </si>
  <si>
    <t>15-11978</t>
  </si>
  <si>
    <t>Jill's Daycare</t>
  </si>
  <si>
    <t>Vosper</t>
  </si>
  <si>
    <t>26839 SW McLeod St</t>
  </si>
  <si>
    <t>97070</t>
  </si>
  <si>
    <t>5035773339</t>
  </si>
  <si>
    <t>RF522062</t>
  </si>
  <si>
    <t>15-12</t>
  </si>
  <si>
    <t>Clackamas Day School</t>
  </si>
  <si>
    <t>16640 SE 82nd Dr</t>
  </si>
  <si>
    <t>5036557826</t>
  </si>
  <si>
    <t>CC501808</t>
  </si>
  <si>
    <t>15-1232</t>
  </si>
  <si>
    <t>Bright Beginnings Learning Center and Daycare, LLC</t>
  </si>
  <si>
    <t>38720 SE Cascadia Village Dr</t>
  </si>
  <si>
    <t>5038268000</t>
  </si>
  <si>
    <t>CC502812</t>
  </si>
  <si>
    <t>15-1241</t>
  </si>
  <si>
    <t>Pechochos Day Care</t>
  </si>
  <si>
    <t xml:space="preserve"> Claudia</t>
  </si>
  <si>
    <t>Montoya Zepeda</t>
  </si>
  <si>
    <t>306 NE 3rd Ave</t>
  </si>
  <si>
    <t>5032636662</t>
  </si>
  <si>
    <t>CF502836</t>
  </si>
  <si>
    <t>15-12416</t>
  </si>
  <si>
    <t>Julie's Little Angels</t>
  </si>
  <si>
    <t>Pottratz</t>
  </si>
  <si>
    <t>13909 SE Oatfield Rd</t>
  </si>
  <si>
    <t>97267-1506</t>
  </si>
  <si>
    <t>3608702107</t>
  </si>
  <si>
    <t>CF502259</t>
  </si>
  <si>
    <t>15-1245</t>
  </si>
  <si>
    <t>Valley View Day School</t>
  </si>
  <si>
    <t>11501 SE Sunnyside Rd</t>
  </si>
  <si>
    <t>5036986003</t>
  </si>
  <si>
    <t>CC052059</t>
  </si>
  <si>
    <t>15-12465</t>
  </si>
  <si>
    <t>Learn and Play Childcare</t>
  </si>
  <si>
    <t>Barbeau</t>
  </si>
  <si>
    <t>801 Polk St</t>
  </si>
  <si>
    <t>97045-9004</t>
  </si>
  <si>
    <t>5039289611</t>
  </si>
  <si>
    <t>RF522963</t>
  </si>
  <si>
    <t>15-12598</t>
  </si>
  <si>
    <t>Treasured Blessings Child Care</t>
  </si>
  <si>
    <t>Brenner</t>
  </si>
  <si>
    <t>6131 SE Kellogg Ct</t>
  </si>
  <si>
    <t>97267</t>
  </si>
  <si>
    <t>5035399435</t>
  </si>
  <si>
    <t>CF501613</t>
  </si>
  <si>
    <t>15-12603</t>
  </si>
  <si>
    <t>Lily Pond Preschool</t>
  </si>
  <si>
    <t>1556 Willamette Falls Dr</t>
  </si>
  <si>
    <t>5036574628</t>
  </si>
  <si>
    <t>CC501173</t>
  </si>
  <si>
    <t>15-12617</t>
  </si>
  <si>
    <t>Diana Faulkner</t>
  </si>
  <si>
    <t>Faulkner</t>
  </si>
  <si>
    <t>41627 SE Beaverdam St</t>
  </si>
  <si>
    <t>5038557612</t>
  </si>
  <si>
    <t>RF035418</t>
  </si>
  <si>
    <t>15-12643</t>
  </si>
  <si>
    <t>Nunez Hernandez</t>
  </si>
  <si>
    <t>267 S Knott St</t>
  </si>
  <si>
    <t>5032632594</t>
  </si>
  <si>
    <t>RF058577</t>
  </si>
  <si>
    <t>15-12678</t>
  </si>
  <si>
    <t>Ruiz Rodriguez</t>
  </si>
  <si>
    <t>7624 SE Sunnyside Dr</t>
  </si>
  <si>
    <t>97222-1230</t>
  </si>
  <si>
    <t>5038605285</t>
  </si>
  <si>
    <t>RF516378</t>
  </si>
  <si>
    <t>15-12849</t>
  </si>
  <si>
    <t>King's Kids Christian Preschool</t>
  </si>
  <si>
    <t>2000 Country Club Rd</t>
  </si>
  <si>
    <t>97034</t>
  </si>
  <si>
    <t>5036357864</t>
  </si>
  <si>
    <t>CC502539</t>
  </si>
  <si>
    <t>15-12870</t>
  </si>
  <si>
    <t>Sonshine Express Preschool and Kindergarten</t>
  </si>
  <si>
    <t>40 McNary Pkwy</t>
  </si>
  <si>
    <t>5036353761</t>
  </si>
  <si>
    <t>CC501413</t>
  </si>
  <si>
    <t>15-13062</t>
  </si>
  <si>
    <t>Canby High Child Development Center</t>
  </si>
  <si>
    <t>721 SW 4th Ave</t>
  </si>
  <si>
    <t>5032637200</t>
  </si>
  <si>
    <t>CC501667</t>
  </si>
  <si>
    <t>15-13066</t>
  </si>
  <si>
    <t>Family Stepping Stones</t>
  </si>
  <si>
    <t>18907 Portland Ave</t>
  </si>
  <si>
    <t>97027</t>
  </si>
  <si>
    <t>5038504298</t>
  </si>
  <si>
    <t>CC503243</t>
  </si>
  <si>
    <t>15-13100</t>
  </si>
  <si>
    <t xml:space="preserve"> Patty</t>
  </si>
  <si>
    <t>Froke</t>
  </si>
  <si>
    <t>22084 S Kamrath Rd</t>
  </si>
  <si>
    <t>5038827009</t>
  </si>
  <si>
    <t>RF058703</t>
  </si>
  <si>
    <t>15-13168</t>
  </si>
  <si>
    <t>Gail's Day Care</t>
  </si>
  <si>
    <t xml:space="preserve"> Gail</t>
  </si>
  <si>
    <t>Horton</t>
  </si>
  <si>
    <t>165 W Gloucester St</t>
  </si>
  <si>
    <t>5036578478</t>
  </si>
  <si>
    <t>RF014207</t>
  </si>
  <si>
    <t>15-13346</t>
  </si>
  <si>
    <t>KinderCare - Sunnyside 0731</t>
  </si>
  <si>
    <t>10501 SE Sunnyside Rd</t>
  </si>
  <si>
    <t>5036985040</t>
  </si>
  <si>
    <t>CC000551</t>
  </si>
  <si>
    <t>15-13390</t>
  </si>
  <si>
    <t>Cascade Summit Montessori School</t>
  </si>
  <si>
    <t>3100 Parker Rd</t>
  </si>
  <si>
    <t>5037235644</t>
  </si>
  <si>
    <t>CC051983</t>
  </si>
  <si>
    <t>15-13425</t>
  </si>
  <si>
    <t>Portland Waldorf School Early Childhood &amp; After Care</t>
  </si>
  <si>
    <t>2300 SE Harrison St</t>
  </si>
  <si>
    <t>5036542200</t>
  </si>
  <si>
    <t>CC502132</t>
  </si>
  <si>
    <t>15-13433</t>
  </si>
  <si>
    <t>After the Bell - Gaffney Lane</t>
  </si>
  <si>
    <t>13521 S Gaffney Lane</t>
  </si>
  <si>
    <t>15-13451</t>
  </si>
  <si>
    <t>Hadley</t>
  </si>
  <si>
    <t>16060 S Wilson Rd</t>
  </si>
  <si>
    <t>5036323402</t>
  </si>
  <si>
    <t>RF053435</t>
  </si>
  <si>
    <t>15-13550</t>
  </si>
  <si>
    <t xml:space="preserve"> Anju</t>
  </si>
  <si>
    <t>Nathan</t>
  </si>
  <si>
    <t>1955 Taylor Ct</t>
  </si>
  <si>
    <t>5036576592</t>
  </si>
  <si>
    <t>RF519197</t>
  </si>
  <si>
    <t>15-13634</t>
  </si>
  <si>
    <t>Tenderheart Childcare Too</t>
  </si>
  <si>
    <t>Morden</t>
  </si>
  <si>
    <t>6411 SE Thiessen Rd</t>
  </si>
  <si>
    <t>97267-1845</t>
  </si>
  <si>
    <t>5034223614</t>
  </si>
  <si>
    <t>CF501856</t>
  </si>
  <si>
    <t>15-13719</t>
  </si>
  <si>
    <t>Lee's Martial Arts Academy</t>
  </si>
  <si>
    <t>8263 SW Wilsonville Rd Ste A</t>
  </si>
  <si>
    <t>9713229228</t>
  </si>
  <si>
    <t>CC501913</t>
  </si>
  <si>
    <t>15-13726</t>
  </si>
  <si>
    <t>Rebecca L Turner's Learning Place</t>
  </si>
  <si>
    <t>170 Warner Parrott Rd</t>
  </si>
  <si>
    <t>5038691679</t>
  </si>
  <si>
    <t>RF520580</t>
  </si>
  <si>
    <t>15-13853</t>
  </si>
  <si>
    <t xml:space="preserve"> Shuet</t>
  </si>
  <si>
    <t>11680 SE 108th Ave</t>
  </si>
  <si>
    <t>Happy Valley</t>
  </si>
  <si>
    <t>97086</t>
  </si>
  <si>
    <t>5032676083</t>
  </si>
  <si>
    <t>RF521469</t>
  </si>
  <si>
    <t>15-1386</t>
  </si>
  <si>
    <t>Kolisnichenko</t>
  </si>
  <si>
    <t>11195 SE Lenore St</t>
  </si>
  <si>
    <t>97086-8791</t>
  </si>
  <si>
    <t>5034843765</t>
  </si>
  <si>
    <t>RF519595</t>
  </si>
  <si>
    <t>15-13886</t>
  </si>
  <si>
    <t xml:space="preserve"> Betsy</t>
  </si>
  <si>
    <t>20254 S Highway 213</t>
  </si>
  <si>
    <t>97045-9040</t>
  </si>
  <si>
    <t>5037347328</t>
  </si>
  <si>
    <t>RF520530</t>
  </si>
  <si>
    <t>15-14543</t>
  </si>
  <si>
    <t>Wetten On-Site Program (Gladstone Community School)</t>
  </si>
  <si>
    <t>250 E Exeter St</t>
  </si>
  <si>
    <t>5036566564</t>
  </si>
  <si>
    <t>15-14553</t>
  </si>
  <si>
    <t>McLoughlin On-Site Program (Oregon City Extended Day)</t>
  </si>
  <si>
    <t>19230 S End Road</t>
  </si>
  <si>
    <t>15-14628</t>
  </si>
  <si>
    <t>29978 S Wall St</t>
  </si>
  <si>
    <t>Colton</t>
  </si>
  <si>
    <t>97017</t>
  </si>
  <si>
    <t>5038243223</t>
  </si>
  <si>
    <t>RF023678</t>
  </si>
  <si>
    <t>15-14635</t>
  </si>
  <si>
    <t>Stief</t>
  </si>
  <si>
    <t>8608 SE Flavel Dr</t>
  </si>
  <si>
    <t>5038473353</t>
  </si>
  <si>
    <t>RF028774</t>
  </si>
  <si>
    <t>15-14650</t>
  </si>
  <si>
    <t xml:space="preserve"> Carla</t>
  </si>
  <si>
    <t>18843 Hein Ct</t>
  </si>
  <si>
    <t>5037237710</t>
  </si>
  <si>
    <t>RF519083</t>
  </si>
  <si>
    <t>15-14684</t>
  </si>
  <si>
    <t>Amber's Little Blaesings</t>
  </si>
  <si>
    <t>Blaesing</t>
  </si>
  <si>
    <t>5632 SE Ancona Court</t>
  </si>
  <si>
    <t>5037202929</t>
  </si>
  <si>
    <t>15-14940</t>
  </si>
  <si>
    <t>BeLoved Montessori</t>
  </si>
  <si>
    <t>19393 Willamette Dr</t>
  </si>
  <si>
    <t>5033057777</t>
  </si>
  <si>
    <t>CC501935</t>
  </si>
  <si>
    <t>15-15049</t>
  </si>
  <si>
    <t xml:space="preserve"> JoAnne</t>
  </si>
  <si>
    <t>1042 Columbia Ave</t>
  </si>
  <si>
    <t>5039080357</t>
  </si>
  <si>
    <t>RF057791</t>
  </si>
  <si>
    <t>15-15085</t>
  </si>
  <si>
    <t>KinderCare - West Linn 0965</t>
  </si>
  <si>
    <t>3020 Lazy River Dr</t>
  </si>
  <si>
    <t>5036360092</t>
  </si>
  <si>
    <t>CC000303</t>
  </si>
  <si>
    <t>15-15125</t>
  </si>
  <si>
    <t xml:space="preserve"> Lidya</t>
  </si>
  <si>
    <t>Tkach</t>
  </si>
  <si>
    <t>20136 Candice Ln</t>
  </si>
  <si>
    <t>5036566561</t>
  </si>
  <si>
    <t>RF016729</t>
  </si>
  <si>
    <t>15-15247</t>
  </si>
  <si>
    <t>Angela's Lil Angels</t>
  </si>
  <si>
    <t>10139 SE 65th Avenue</t>
  </si>
  <si>
    <t>5037887947</t>
  </si>
  <si>
    <t>15-15277</t>
  </si>
  <si>
    <t>Bizzy Bumblebee Preschool</t>
  </si>
  <si>
    <t>29585 SW Park Pl Ste D</t>
  </si>
  <si>
    <t>5035828025</t>
  </si>
  <si>
    <t>CC501783</t>
  </si>
  <si>
    <t>15-15388</t>
  </si>
  <si>
    <t>Joyce's Day Care</t>
  </si>
  <si>
    <t>Henstein</t>
  </si>
  <si>
    <t>125 Woodfield Ct</t>
  </si>
  <si>
    <t>5036553062</t>
  </si>
  <si>
    <t>RF016993</t>
  </si>
  <si>
    <t>15-15403</t>
  </si>
  <si>
    <t>La Escuelita Happy Valley</t>
  </si>
  <si>
    <t>13328 SE Sagebrush Dr</t>
  </si>
  <si>
    <t>5034814866</t>
  </si>
  <si>
    <t>CF502215</t>
  </si>
  <si>
    <t>15-15422</t>
  </si>
  <si>
    <t>Pagh</t>
  </si>
  <si>
    <t>315 Nelson Ln</t>
  </si>
  <si>
    <t>5036579590</t>
  </si>
  <si>
    <t>RF057384</t>
  </si>
  <si>
    <t>15-15479</t>
  </si>
  <si>
    <t>Wu's Day Care</t>
  </si>
  <si>
    <t xml:space="preserve"> Zhuanhao</t>
  </si>
  <si>
    <t>15373 SE Kensington Dr</t>
  </si>
  <si>
    <t>5036084311</t>
  </si>
  <si>
    <t>RF521122</t>
  </si>
  <si>
    <t>15-15542</t>
  </si>
  <si>
    <t>Clackamas County Children's Commission - River Road</t>
  </si>
  <si>
    <t>16518 SE River Rd</t>
  </si>
  <si>
    <t>5036754565</t>
  </si>
  <si>
    <t>CC502884</t>
  </si>
  <si>
    <t>15-15576</t>
  </si>
  <si>
    <t>Touchstone School - Lake Oswego</t>
  </si>
  <si>
    <t>2 SW Touchstone</t>
  </si>
  <si>
    <t>5036354486</t>
  </si>
  <si>
    <t>CC002064</t>
  </si>
  <si>
    <t>15-15682</t>
  </si>
  <si>
    <t>Lucy's 5'A's Daycare</t>
  </si>
  <si>
    <t>Bayona</t>
  </si>
  <si>
    <t>15735 SE 102nd Ave</t>
  </si>
  <si>
    <t>5099568615</t>
  </si>
  <si>
    <t>CF502808</t>
  </si>
  <si>
    <t>15-15774</t>
  </si>
  <si>
    <t xml:space="preserve"> Danelle</t>
  </si>
  <si>
    <t>11748 SE Fuller Rd</t>
  </si>
  <si>
    <t>5037890783</t>
  </si>
  <si>
    <t>RF523384</t>
  </si>
  <si>
    <t>15-15944</t>
  </si>
  <si>
    <t>Damascus Child Care</t>
  </si>
  <si>
    <t>22850 SE Hoffmeister Rd</t>
  </si>
  <si>
    <t>97089-7312</t>
  </si>
  <si>
    <t>5037846898</t>
  </si>
  <si>
    <t>CF501584</t>
  </si>
  <si>
    <t>15-16102</t>
  </si>
  <si>
    <t>Lynae's Daycare and Preschool</t>
  </si>
  <si>
    <t xml:space="preserve"> Lynae</t>
  </si>
  <si>
    <t>DeWald</t>
  </si>
  <si>
    <t>1600 SE 10th Ave</t>
  </si>
  <si>
    <t>5037537857</t>
  </si>
  <si>
    <t>RF057490</t>
  </si>
  <si>
    <t>15-16150</t>
  </si>
  <si>
    <t>Rise</t>
  </si>
  <si>
    <t>1625 N Birch St</t>
  </si>
  <si>
    <t>5032636663</t>
  </si>
  <si>
    <t>RF032459</t>
  </si>
  <si>
    <t>15-16376</t>
  </si>
  <si>
    <t>Little Love Bugs Child Care</t>
  </si>
  <si>
    <t>Canty</t>
  </si>
  <si>
    <t>4516 SE Rhodesa St</t>
  </si>
  <si>
    <t>5036541588</t>
  </si>
  <si>
    <t>RF519831</t>
  </si>
  <si>
    <t>15-16561</t>
  </si>
  <si>
    <t>Great Beginnings Day Care</t>
  </si>
  <si>
    <t>Phillips-March</t>
  </si>
  <si>
    <t>11440 SE Abby Ln</t>
  </si>
  <si>
    <t>5036987307</t>
  </si>
  <si>
    <t>RF021894</t>
  </si>
  <si>
    <t>15-16647</t>
  </si>
  <si>
    <t>Rooh's Club</t>
  </si>
  <si>
    <t xml:space="preserve"> Elise</t>
  </si>
  <si>
    <t>Johns</t>
  </si>
  <si>
    <t>8973 SE Kingswood Way</t>
  </si>
  <si>
    <t>5036651990</t>
  </si>
  <si>
    <t>15-16723</t>
  </si>
  <si>
    <t>YMCA - Wilsonville</t>
  </si>
  <si>
    <t>8406 SW Main St Ste 100</t>
  </si>
  <si>
    <t>5036821770</t>
  </si>
  <si>
    <t>CC052452</t>
  </si>
  <si>
    <t>15-16890</t>
  </si>
  <si>
    <t>International Leadership Academy</t>
  </si>
  <si>
    <t>14790 Boones Ferry Rd</t>
  </si>
  <si>
    <t>97035-2613</t>
  </si>
  <si>
    <t>5036628452</t>
  </si>
  <si>
    <t>CC502281</t>
  </si>
  <si>
    <t>15-16912</t>
  </si>
  <si>
    <t>After the Bell - Holcomb</t>
  </si>
  <si>
    <t>14625 S Holcomb Boulevard</t>
  </si>
  <si>
    <t>15-17080</t>
  </si>
  <si>
    <t>16245 SE Harold Ave</t>
  </si>
  <si>
    <t>5036591695</t>
  </si>
  <si>
    <t>RF031619</t>
  </si>
  <si>
    <t>15-17097</t>
  </si>
  <si>
    <t>YMCA - Knight Elementary</t>
  </si>
  <si>
    <t>501 N Grant St</t>
  </si>
  <si>
    <t>5035724150</t>
  </si>
  <si>
    <t>CC501591</t>
  </si>
  <si>
    <t>15-17110</t>
  </si>
  <si>
    <t>Creative Minds Learning Centers - Happy Valley</t>
  </si>
  <si>
    <t>12771 SE Sunnyside Rd</t>
  </si>
  <si>
    <t>5038554512</t>
  </si>
  <si>
    <t>CC502649</t>
  </si>
  <si>
    <t>15-17225</t>
  </si>
  <si>
    <t>First Friends Preschool and Children's Center</t>
  </si>
  <si>
    <t>30623 SW Boones Ferry Road</t>
  </si>
  <si>
    <t>Suite A</t>
  </si>
  <si>
    <t>5036823284</t>
  </si>
  <si>
    <t>15-17328</t>
  </si>
  <si>
    <t>Wilsonville Learning Tree</t>
  </si>
  <si>
    <t>29880 SW Town Center Loop W</t>
  </si>
  <si>
    <t>5036823647</t>
  </si>
  <si>
    <t>CC001561</t>
  </si>
  <si>
    <t>15-17373</t>
  </si>
  <si>
    <t>The Children's Hour Academy</t>
  </si>
  <si>
    <t>17650 SW 65th Ave</t>
  </si>
  <si>
    <t>5036352139</t>
  </si>
  <si>
    <t>CC001864</t>
  </si>
  <si>
    <t>15-1740</t>
  </si>
  <si>
    <t>Country Kids Day Care</t>
  </si>
  <si>
    <t>14655 SE Wy East Ave</t>
  </si>
  <si>
    <t>5035588286</t>
  </si>
  <si>
    <t>CF501585</t>
  </si>
  <si>
    <t>15-17402</t>
  </si>
  <si>
    <t>Annie's Kids</t>
  </si>
  <si>
    <t>Hovda</t>
  </si>
  <si>
    <t>13705 SE 117th Ct</t>
  </si>
  <si>
    <t>5033071300</t>
  </si>
  <si>
    <t>RF058950</t>
  </si>
  <si>
    <t>15-17457</t>
  </si>
  <si>
    <t>457 S Manzanita Ct</t>
  </si>
  <si>
    <t>5039169192</t>
  </si>
  <si>
    <t>RF517328</t>
  </si>
  <si>
    <t>15-17519</t>
  </si>
  <si>
    <t>Clackamas County Children's Commission - Wichita</t>
  </si>
  <si>
    <t>6031 SE King Rd</t>
  </si>
  <si>
    <t>97222-2623</t>
  </si>
  <si>
    <t>5036526048</t>
  </si>
  <si>
    <t>CC502887</t>
  </si>
  <si>
    <t>15-17527</t>
  </si>
  <si>
    <t>Lesa's Daycare</t>
  </si>
  <si>
    <t xml:space="preserve"> Lesa</t>
  </si>
  <si>
    <t>Haggstrom</t>
  </si>
  <si>
    <t>24027 SE Filbert Rd</t>
  </si>
  <si>
    <t>Eagle Creek</t>
  </si>
  <si>
    <t>97022</t>
  </si>
  <si>
    <t>5036375332</t>
  </si>
  <si>
    <t>CF502781</t>
  </si>
  <si>
    <t>15-17591</t>
  </si>
  <si>
    <t>Meyers</t>
  </si>
  <si>
    <t>18738 Van Fleet Ave</t>
  </si>
  <si>
    <t>5036687235</t>
  </si>
  <si>
    <t>RF055401</t>
  </si>
  <si>
    <t>15-17615</t>
  </si>
  <si>
    <t>17380 SE Plymouth Ct</t>
  </si>
  <si>
    <t>5039620646</t>
  </si>
  <si>
    <t>RF517966</t>
  </si>
  <si>
    <t>15-17626</t>
  </si>
  <si>
    <t>Oregon City Preschool</t>
  </si>
  <si>
    <t>517 Jefferson St</t>
  </si>
  <si>
    <t>5036568230</t>
  </si>
  <si>
    <t>PS600221</t>
  </si>
  <si>
    <t>15-17691</t>
  </si>
  <si>
    <t>Anna's Child Care</t>
  </si>
  <si>
    <t>Indyushkin</t>
  </si>
  <si>
    <t>7350 SE Otty St</t>
  </si>
  <si>
    <t>97222-1895</t>
  </si>
  <si>
    <t>9713444256</t>
  </si>
  <si>
    <t>RF519639</t>
  </si>
  <si>
    <t>15-1770</t>
  </si>
  <si>
    <t>Playhouse Learning Center</t>
  </si>
  <si>
    <t xml:space="preserve"> Nikki</t>
  </si>
  <si>
    <t>Kaster-Sena</t>
  </si>
  <si>
    <t>1515 Van Buren St</t>
  </si>
  <si>
    <t>5037811100</t>
  </si>
  <si>
    <t>RF519273</t>
  </si>
  <si>
    <t>15-17720</t>
  </si>
  <si>
    <t>Parry</t>
  </si>
  <si>
    <t>38749 Strawbridge Parkway</t>
  </si>
  <si>
    <t>5037308045</t>
  </si>
  <si>
    <t>15-17725</t>
  </si>
  <si>
    <t>22826 Eagle Nest Ln</t>
  </si>
  <si>
    <t>5036375375</t>
  </si>
  <si>
    <t>RF519945</t>
  </si>
  <si>
    <t>15-17813</t>
  </si>
  <si>
    <t>Cornell</t>
  </si>
  <si>
    <t>43220 SE Coalman Rd</t>
  </si>
  <si>
    <t>5036686869</t>
  </si>
  <si>
    <t>RF025888</t>
  </si>
  <si>
    <t>15-18056</t>
  </si>
  <si>
    <t>Deann's Daycare</t>
  </si>
  <si>
    <t xml:space="preserve"> Deeann</t>
  </si>
  <si>
    <t>Rose</t>
  </si>
  <si>
    <t>10125 SE Steven Ct</t>
  </si>
  <si>
    <t>5032081655</t>
  </si>
  <si>
    <t>RF014010</t>
  </si>
  <si>
    <t>15-18134</t>
  </si>
  <si>
    <t>Christ the King School</t>
  </si>
  <si>
    <t>7414 SE Michael Dr</t>
  </si>
  <si>
    <t>5037852411</t>
  </si>
  <si>
    <t>CC000891</t>
  </si>
  <si>
    <t>15-18417</t>
  </si>
  <si>
    <t>Clackamas County Children's Commission - Barlow</t>
  </si>
  <si>
    <t>109 N 2nd Ave</t>
  </si>
  <si>
    <t>5032661703</t>
  </si>
  <si>
    <t>CC502889</t>
  </si>
  <si>
    <t>15-18458</t>
  </si>
  <si>
    <t>Oak Hills Preschool</t>
  </si>
  <si>
    <t>5101 SE Thiessen Rd</t>
  </si>
  <si>
    <t>5034960496</t>
  </si>
  <si>
    <t>CC502863</t>
  </si>
  <si>
    <t>15-18464</t>
  </si>
  <si>
    <t>Bautista</t>
  </si>
  <si>
    <t>110 NW 11th Avenue</t>
  </si>
  <si>
    <t>5034765294</t>
  </si>
  <si>
    <t>15-1867</t>
  </si>
  <si>
    <t>Early Years</t>
  </si>
  <si>
    <t>17823 Central Ave</t>
  </si>
  <si>
    <t>97035-7122</t>
  </si>
  <si>
    <t>5037440454</t>
  </si>
  <si>
    <t>CC503227</t>
  </si>
  <si>
    <t>15-18691</t>
  </si>
  <si>
    <t>Shirley's Daycare</t>
  </si>
  <si>
    <t xml:space="preserve"> Shirley</t>
  </si>
  <si>
    <t>Hackett</t>
  </si>
  <si>
    <t>3315 SE Roswell St</t>
  </si>
  <si>
    <t>97222-5641</t>
  </si>
  <si>
    <t>5036166033</t>
  </si>
  <si>
    <t>RF036433</t>
  </si>
  <si>
    <t>15-18801</t>
  </si>
  <si>
    <t>Irina's Day Care</t>
  </si>
  <si>
    <t>Fedosov</t>
  </si>
  <si>
    <t>3233 SE Park Ave</t>
  </si>
  <si>
    <t>5035044378</t>
  </si>
  <si>
    <t>RF057933</t>
  </si>
  <si>
    <t>15-1883</t>
  </si>
  <si>
    <t>14189 SE Sieben Park Way</t>
  </si>
  <si>
    <t>5035581834</t>
  </si>
  <si>
    <t>RF521429</t>
  </si>
  <si>
    <t>15-18871</t>
  </si>
  <si>
    <t>Gatton</t>
  </si>
  <si>
    <t>18990 SW Pilkington Rd</t>
  </si>
  <si>
    <t>5036209497</t>
  </si>
  <si>
    <t>RF029504</t>
  </si>
  <si>
    <t>15-18892</t>
  </si>
  <si>
    <t>Cachero</t>
  </si>
  <si>
    <t>4490 SE Rio Vista St</t>
  </si>
  <si>
    <t>5033095958</t>
  </si>
  <si>
    <t>RF023192</t>
  </si>
  <si>
    <t>15-19031</t>
  </si>
  <si>
    <t>Z.Z</t>
  </si>
  <si>
    <t xml:space="preserve"> Zahra</t>
  </si>
  <si>
    <t>Zarin</t>
  </si>
  <si>
    <t>6218 Nokomis Ct</t>
  </si>
  <si>
    <t>97035-7965</t>
  </si>
  <si>
    <t>5036391618</t>
  </si>
  <si>
    <t>RF057088</t>
  </si>
  <si>
    <t>15-19124</t>
  </si>
  <si>
    <t>Logus Road Preschool</t>
  </si>
  <si>
    <t>4790 SE Logus Rd</t>
  </si>
  <si>
    <t>5034960279</t>
  </si>
  <si>
    <t>CC502864</t>
  </si>
  <si>
    <t>15-19156</t>
  </si>
  <si>
    <t>485 SW 6th Ave</t>
  </si>
  <si>
    <t>5032661675</t>
  </si>
  <si>
    <t>RF020792</t>
  </si>
  <si>
    <t>15-1923</t>
  </si>
  <si>
    <t>PACE Child Care Center</t>
  </si>
  <si>
    <t>14211 SE Johnson Rd</t>
  </si>
  <si>
    <t>5033535956</t>
  </si>
  <si>
    <t>CC501723</t>
  </si>
  <si>
    <t>15-19323</t>
  </si>
  <si>
    <t xml:space="preserve"> Regina</t>
  </si>
  <si>
    <t>Druchuk</t>
  </si>
  <si>
    <t>10004 SE Clackamas Rd</t>
  </si>
  <si>
    <t>5037223807</t>
  </si>
  <si>
    <t>RF516888</t>
  </si>
  <si>
    <t>15-19473</t>
  </si>
  <si>
    <t>The Playschool at Mountain Park</t>
  </si>
  <si>
    <t>2 Mount Jefferson Ter</t>
  </si>
  <si>
    <t>5036368962</t>
  </si>
  <si>
    <t>CC000186</t>
  </si>
  <si>
    <t>15-19576</t>
  </si>
  <si>
    <t>Growing Corner Preschool &amp; Daycare</t>
  </si>
  <si>
    <t xml:space="preserve"> Helen</t>
  </si>
  <si>
    <t>Mullins-Bowman</t>
  </si>
  <si>
    <t>3700 SE Johnson Creek Blvd</t>
  </si>
  <si>
    <t>5037863690</t>
  </si>
  <si>
    <t>CF501217</t>
  </si>
  <si>
    <t>15-1981</t>
  </si>
  <si>
    <t>13480 SE Meadow Park Dr</t>
  </si>
  <si>
    <t>5037624280</t>
  </si>
  <si>
    <t>RF057297</t>
  </si>
  <si>
    <t>15-19837</t>
  </si>
  <si>
    <t>Oswego Playschool</t>
  </si>
  <si>
    <t>516 8th St</t>
  </si>
  <si>
    <t>5036361345</t>
  </si>
  <si>
    <t>PS600008</t>
  </si>
  <si>
    <t>15-19873</t>
  </si>
  <si>
    <t>Jeanett Loving DayCare</t>
  </si>
  <si>
    <t>11315 SE Stanley Ave</t>
  </si>
  <si>
    <t>5036597407</t>
  </si>
  <si>
    <t>RF030062</t>
  </si>
  <si>
    <t>15-20151</t>
  </si>
  <si>
    <t>After the Bell - Beavercreek</t>
  </si>
  <si>
    <t>21944 S Yeoman Road</t>
  </si>
  <si>
    <t>Beavercreek</t>
  </si>
  <si>
    <t>15-20158</t>
  </si>
  <si>
    <t>A &amp; 4D Enterprise Inc</t>
  </si>
  <si>
    <t>8377 Cason Rd</t>
  </si>
  <si>
    <t>5036554558</t>
  </si>
  <si>
    <t>RF519646</t>
  </si>
  <si>
    <t>15-20216</t>
  </si>
  <si>
    <t>Meza</t>
  </si>
  <si>
    <t>17125 SE 82nd Drive</t>
  </si>
  <si>
    <t>57</t>
  </si>
  <si>
    <t>5037938773</t>
  </si>
  <si>
    <t>15-20217</t>
  </si>
  <si>
    <t xml:space="preserve"> Qiongxiang</t>
  </si>
  <si>
    <t>15981 SE Chelsea Morning Dr</t>
  </si>
  <si>
    <t>5037645088</t>
  </si>
  <si>
    <t>RF521125</t>
  </si>
  <si>
    <t>15-20331</t>
  </si>
  <si>
    <t>Stafford Country Montessori</t>
  </si>
  <si>
    <t>4564 Borland Rd</t>
  </si>
  <si>
    <t>Tualatin</t>
  </si>
  <si>
    <t>97062</t>
  </si>
  <si>
    <t>5034272330</t>
  </si>
  <si>
    <t>CC051986</t>
  </si>
  <si>
    <t>15-20556</t>
  </si>
  <si>
    <t>Clackamas County Children's Commission - Mulino</t>
  </si>
  <si>
    <t>13700 S Freeman Rd</t>
  </si>
  <si>
    <t>Mulino</t>
  </si>
  <si>
    <t>97042-8638</t>
  </si>
  <si>
    <t>5037596232</t>
  </si>
  <si>
    <t>CC502886</t>
  </si>
  <si>
    <t>15-20778</t>
  </si>
  <si>
    <t>Willamette After School</t>
  </si>
  <si>
    <t>Secchi</t>
  </si>
  <si>
    <t>1920 6th Ave</t>
  </si>
  <si>
    <t>5037239635</t>
  </si>
  <si>
    <t>RF521204</t>
  </si>
  <si>
    <t>15-21051</t>
  </si>
  <si>
    <t>Building Blocks Early Learning Center</t>
  </si>
  <si>
    <t>30623 SW Boones Ferry Rd Suite A</t>
  </si>
  <si>
    <t>5036941191</t>
  </si>
  <si>
    <t>CC503437</t>
  </si>
  <si>
    <t>15-21108</t>
  </si>
  <si>
    <t>Oregon City School District Early Childhood Programs</t>
  </si>
  <si>
    <t>1404 7th Street</t>
  </si>
  <si>
    <t>15-21134</t>
  </si>
  <si>
    <t>Resurrection Catholic Preschool</t>
  </si>
  <si>
    <t>21060 SW Stafford Rd</t>
  </si>
  <si>
    <t>97062-8725</t>
  </si>
  <si>
    <t>5036381579</t>
  </si>
  <si>
    <t>CC502760</t>
  </si>
  <si>
    <t>15-2117</t>
  </si>
  <si>
    <t>Chinese American International School</t>
  </si>
  <si>
    <t>1855 South Shore Blvd</t>
  </si>
  <si>
    <t>97034-4653</t>
  </si>
  <si>
    <t>5033483028</t>
  </si>
  <si>
    <t>CC502248</t>
  </si>
  <si>
    <t>15-21191</t>
  </si>
  <si>
    <t>McGary</t>
  </si>
  <si>
    <t>5286 SE Oetkin Way</t>
  </si>
  <si>
    <t>5038638024</t>
  </si>
  <si>
    <t>15-21306</t>
  </si>
  <si>
    <t>OCDC Mulino Early Childhood Care &amp; Education Center</t>
  </si>
  <si>
    <t>97042</t>
  </si>
  <si>
    <t>5039813001</t>
  </si>
  <si>
    <t>CC501924</t>
  </si>
  <si>
    <t>15-2154</t>
  </si>
  <si>
    <t>Honeybear Daycare</t>
  </si>
  <si>
    <t xml:space="preserve"> Cassondra</t>
  </si>
  <si>
    <t>880 NW 6th Ave</t>
  </si>
  <si>
    <t>5032663814</t>
  </si>
  <si>
    <t>RF516999</t>
  </si>
  <si>
    <t>15-21703</t>
  </si>
  <si>
    <t>Beguelin</t>
  </si>
  <si>
    <t>215 W 1st Ave</t>
  </si>
  <si>
    <t>97023-8507</t>
  </si>
  <si>
    <t>5035041174</t>
  </si>
  <si>
    <t>RF523115</t>
  </si>
  <si>
    <t>15-21704</t>
  </si>
  <si>
    <t>Little Meadows Childcare and Preschool</t>
  </si>
  <si>
    <t>1213 Meadow Dr</t>
  </si>
  <si>
    <t>Molalla</t>
  </si>
  <si>
    <t>97038</t>
  </si>
  <si>
    <t>5037208224</t>
  </si>
  <si>
    <t>CF502077</t>
  </si>
  <si>
    <t>15-21705</t>
  </si>
  <si>
    <t>Mrs T's Educational Childcare</t>
  </si>
  <si>
    <t xml:space="preserve"> Tiana</t>
  </si>
  <si>
    <t>Rundell</t>
  </si>
  <si>
    <t>66068 E Chippawa LN</t>
  </si>
  <si>
    <t>Rhododendron</t>
  </si>
  <si>
    <t>97049-8737</t>
  </si>
  <si>
    <t>5038919233</t>
  </si>
  <si>
    <t>RF523135</t>
  </si>
  <si>
    <t>15-21710</t>
  </si>
  <si>
    <t>8640 SE Causey Ave Apt K102</t>
  </si>
  <si>
    <t>97086-8580</t>
  </si>
  <si>
    <t>5033098505</t>
  </si>
  <si>
    <t>RF523001</t>
  </si>
  <si>
    <t>15-21712</t>
  </si>
  <si>
    <t>Lueza Abarca</t>
  </si>
  <si>
    <t>28820 SW Ashland Dr Apt 272</t>
  </si>
  <si>
    <t>97070-7759</t>
  </si>
  <si>
    <t>5038263408</t>
  </si>
  <si>
    <t>RF522453</t>
  </si>
  <si>
    <t>15-21715</t>
  </si>
  <si>
    <t>118 E Main St</t>
  </si>
  <si>
    <t>5037597030</t>
  </si>
  <si>
    <t>CC502502</t>
  </si>
  <si>
    <t>15-21740</t>
  </si>
  <si>
    <t xml:space="preserve"> Ling</t>
  </si>
  <si>
    <t>5311 SE Meldrum Ave</t>
  </si>
  <si>
    <t>5036578117</t>
  </si>
  <si>
    <t>RF522160</t>
  </si>
  <si>
    <t>15-21741</t>
  </si>
  <si>
    <t>15177 SE Oregon Trail Dr</t>
  </si>
  <si>
    <t>97015-6201</t>
  </si>
  <si>
    <t>5037803916</t>
  </si>
  <si>
    <t>RF522715</t>
  </si>
  <si>
    <t>15-21769</t>
  </si>
  <si>
    <t>Peake Academy at PLAY Boutique</t>
  </si>
  <si>
    <t>464 1st St</t>
  </si>
  <si>
    <t>5036757529</t>
  </si>
  <si>
    <t>CC501847</t>
  </si>
  <si>
    <t>15-21803</t>
  </si>
  <si>
    <t>Welches</t>
  </si>
  <si>
    <t>29347 SW Tami Loop Apt 143</t>
  </si>
  <si>
    <t>5036795429</t>
  </si>
  <si>
    <t>RF523239</t>
  </si>
  <si>
    <t>15-21804</t>
  </si>
  <si>
    <t>Fenich</t>
  </si>
  <si>
    <t>6008 SE Firwood St</t>
  </si>
  <si>
    <t>97222-2607</t>
  </si>
  <si>
    <t>5037645541</t>
  </si>
  <si>
    <t>RF522338</t>
  </si>
  <si>
    <t>15-21805</t>
  </si>
  <si>
    <t>Doodlebug Daycare</t>
  </si>
  <si>
    <t>Stamm</t>
  </si>
  <si>
    <t>358 NE Shafford Ave</t>
  </si>
  <si>
    <t>97023-9409</t>
  </si>
  <si>
    <t>9712358928</t>
  </si>
  <si>
    <t>CF502638</t>
  </si>
  <si>
    <t>15-21807</t>
  </si>
  <si>
    <t>Camp Fire Columbia at Cedaroak Park Primary</t>
  </si>
  <si>
    <t>4515 Cedaroak Dr</t>
  </si>
  <si>
    <t>97068-1618</t>
  </si>
  <si>
    <t>5039984537</t>
  </si>
  <si>
    <t>CC502722</t>
  </si>
  <si>
    <t>15-21808</t>
  </si>
  <si>
    <t>Good Day! Daycare</t>
  </si>
  <si>
    <t>7661 SW Thornton Dr</t>
  </si>
  <si>
    <t>5037036927</t>
  </si>
  <si>
    <t>RF523202</t>
  </si>
  <si>
    <t>15-21809</t>
  </si>
  <si>
    <t>Club K After School Zone at Boones Ferry</t>
  </si>
  <si>
    <t>11495 SW Wilsonville Rd</t>
  </si>
  <si>
    <t>9712713441</t>
  </si>
  <si>
    <t>CC502581</t>
  </si>
  <si>
    <t>15-21826</t>
  </si>
  <si>
    <t>Club K After School Zone at Lowrie</t>
  </si>
  <si>
    <t>28995 SW Brown Rd</t>
  </si>
  <si>
    <t>9712713442</t>
  </si>
  <si>
    <t>CC502584</t>
  </si>
  <si>
    <t>15-21827</t>
  </si>
  <si>
    <t>Club K After School Zone @ Boeckman Creek Primary</t>
  </si>
  <si>
    <t>6700 SW Wilsonville Rd</t>
  </si>
  <si>
    <t>5037463113</t>
  </si>
  <si>
    <t>CC502895</t>
  </si>
  <si>
    <t>15-21898</t>
  </si>
  <si>
    <t>Mt Hood Learning Center</t>
  </si>
  <si>
    <t>24901 E Salmon River Rd</t>
  </si>
  <si>
    <t>97067-9751</t>
  </si>
  <si>
    <t>5036683868</t>
  </si>
  <si>
    <t>CC502928</t>
  </si>
  <si>
    <t>15-21955</t>
  </si>
  <si>
    <t>Danell's Child Care</t>
  </si>
  <si>
    <t xml:space="preserve"> Danell</t>
  </si>
  <si>
    <t>25353 SE Rugg RD</t>
  </si>
  <si>
    <t>5032608719</t>
  </si>
  <si>
    <t>CF502655</t>
  </si>
  <si>
    <t>15-22059</t>
  </si>
  <si>
    <t>We Village Happy Valley</t>
  </si>
  <si>
    <t>16126 SE Happy Valley Town Center Dr, Ste 112</t>
  </si>
  <si>
    <t>5038265172</t>
  </si>
  <si>
    <t>CC502952</t>
  </si>
  <si>
    <t>15-22105</t>
  </si>
  <si>
    <t>Auntie Porties</t>
  </si>
  <si>
    <t xml:space="preserve"> Portland</t>
  </si>
  <si>
    <t>16120 Trail Dr</t>
  </si>
  <si>
    <t>97045-7236</t>
  </si>
  <si>
    <t>5414193559</t>
  </si>
  <si>
    <t>CF502803</t>
  </si>
  <si>
    <t>15-22204</t>
  </si>
  <si>
    <t>Early Horizon Day School</t>
  </si>
  <si>
    <t>201 Engle Ave</t>
  </si>
  <si>
    <t>5038293444</t>
  </si>
  <si>
    <t>CC501319</t>
  </si>
  <si>
    <t>15-22209</t>
  </si>
  <si>
    <t>Micha-el School</t>
  </si>
  <si>
    <t>13515 A SE Rusk Rd</t>
  </si>
  <si>
    <t>5038823322</t>
  </si>
  <si>
    <t>CC502138</t>
  </si>
  <si>
    <t>15-22216</t>
  </si>
  <si>
    <t>Camp Fire Columbia at Trillium Creek Primary</t>
  </si>
  <si>
    <t>1025 Rosemont Rd</t>
  </si>
  <si>
    <t>97038-9247</t>
  </si>
  <si>
    <t>5039984529</t>
  </si>
  <si>
    <t>CC502571</t>
  </si>
  <si>
    <t>15-22223</t>
  </si>
  <si>
    <t>Camp Fire Columbia at Sunset Primary</t>
  </si>
  <si>
    <t>2351 Oxford St</t>
  </si>
  <si>
    <t>97068-3899</t>
  </si>
  <si>
    <t>5036737215</t>
  </si>
  <si>
    <t>CC502723</t>
  </si>
  <si>
    <t>15-22246</t>
  </si>
  <si>
    <t>Hillsview Montessori School</t>
  </si>
  <si>
    <t>23225 SE Borges Rd</t>
  </si>
  <si>
    <t>97089-6521</t>
  </si>
  <si>
    <t>5036582356</t>
  </si>
  <si>
    <t>CC502906</t>
  </si>
  <si>
    <t>15-22256</t>
  </si>
  <si>
    <t>New Hope YMCA Child Development Center</t>
  </si>
  <si>
    <t>11731 SE Stevens Rd</t>
  </si>
  <si>
    <t>97086-7536</t>
  </si>
  <si>
    <t>5034327960</t>
  </si>
  <si>
    <t>CC502946</t>
  </si>
  <si>
    <t>15-22257</t>
  </si>
  <si>
    <t>Stafford Academy</t>
  </si>
  <si>
    <t>21065 SW Stafford Rd</t>
  </si>
  <si>
    <t>5036388765</t>
  </si>
  <si>
    <t>CC502960</t>
  </si>
  <si>
    <t>15-22259</t>
  </si>
  <si>
    <t>Eagles Clubhouse</t>
  </si>
  <si>
    <t>850 N Broadway St Rm 7</t>
  </si>
  <si>
    <t>97023-8582</t>
  </si>
  <si>
    <t>5034220898</t>
  </si>
  <si>
    <t>CC502977</t>
  </si>
  <si>
    <t>15-22350</t>
  </si>
  <si>
    <t>Southlake Church Preschool</t>
  </si>
  <si>
    <t>1555 SW Borland Rd</t>
  </si>
  <si>
    <t>5033298645</t>
  </si>
  <si>
    <t>CC503095</t>
  </si>
  <si>
    <t>15-22354</t>
  </si>
  <si>
    <t>518 S Maple St</t>
  </si>
  <si>
    <t>5039391133</t>
  </si>
  <si>
    <t>RF523656</t>
  </si>
  <si>
    <t>15-22406</t>
  </si>
  <si>
    <t>Happy Hands Family childcare</t>
  </si>
  <si>
    <t>29664 S Molalla Ave</t>
  </si>
  <si>
    <t>5033801525</t>
  </si>
  <si>
    <t>RF523548</t>
  </si>
  <si>
    <t>15-22462</t>
  </si>
  <si>
    <t>11705 SE Falbrook Dr</t>
  </si>
  <si>
    <t>5033050218</t>
  </si>
  <si>
    <t>RF523460</t>
  </si>
  <si>
    <t>15-22508</t>
  </si>
  <si>
    <t>Precious Moments Childcare</t>
  </si>
  <si>
    <t>Carballo</t>
  </si>
  <si>
    <t>8106 SE Lake Road</t>
  </si>
  <si>
    <t>Apartment 305</t>
  </si>
  <si>
    <t>5038752529</t>
  </si>
  <si>
    <t>15-2251</t>
  </si>
  <si>
    <t>Bre's Daycare</t>
  </si>
  <si>
    <t xml:space="preserve"> Breonica</t>
  </si>
  <si>
    <t>Kidwell</t>
  </si>
  <si>
    <t>1114 Johnson St</t>
  </si>
  <si>
    <t>97045-3609</t>
  </si>
  <si>
    <t>9715635017</t>
  </si>
  <si>
    <t>RF521808</t>
  </si>
  <si>
    <t>15-22541</t>
  </si>
  <si>
    <t>Byrd House Beginnings Preschool</t>
  </si>
  <si>
    <t>Millay</t>
  </si>
  <si>
    <t>1215 Blankenship Rd</t>
  </si>
  <si>
    <t>97068-4008</t>
  </si>
  <si>
    <t>5037303112</t>
  </si>
  <si>
    <t>CF502408</t>
  </si>
  <si>
    <t>15-2256</t>
  </si>
  <si>
    <t>Maggie's Happy Hearts Preschool</t>
  </si>
  <si>
    <t>15728 SE Arista Dr</t>
  </si>
  <si>
    <t>5033058844</t>
  </si>
  <si>
    <t>CF501060</t>
  </si>
  <si>
    <t>15-22581</t>
  </si>
  <si>
    <t>Busy Bee's Daycare/Stephanie Ray</t>
  </si>
  <si>
    <t>831 Mary Dr</t>
  </si>
  <si>
    <t>97038-7595</t>
  </si>
  <si>
    <t>5035778533</t>
  </si>
  <si>
    <t>RF523824</t>
  </si>
  <si>
    <t>15-22651</t>
  </si>
  <si>
    <t>Miss Sarah's Childcare</t>
  </si>
  <si>
    <t>Kemmerer</t>
  </si>
  <si>
    <t>8118 SE Lake Road</t>
  </si>
  <si>
    <t>#29</t>
  </si>
  <si>
    <t>5034626232</t>
  </si>
  <si>
    <t>15-22652</t>
  </si>
  <si>
    <t xml:space="preserve"> Anne</t>
  </si>
  <si>
    <t>Zerba</t>
  </si>
  <si>
    <t>10886 SE 37th Avenue</t>
  </si>
  <si>
    <t>5039299860</t>
  </si>
  <si>
    <t>15-22703</t>
  </si>
  <si>
    <t>12188 SE Echo Valley St</t>
  </si>
  <si>
    <t>5037029078</t>
  </si>
  <si>
    <t>RF523677</t>
  </si>
  <si>
    <t>15-22861</t>
  </si>
  <si>
    <t>213 N Douglas St</t>
  </si>
  <si>
    <t>5033417359</t>
  </si>
  <si>
    <t>RF523399</t>
  </si>
  <si>
    <t>15-22925</t>
  </si>
  <si>
    <t>Country Daycare</t>
  </si>
  <si>
    <t>38667 SE Serban Rd</t>
  </si>
  <si>
    <t>97055-7546</t>
  </si>
  <si>
    <t>5036684576</t>
  </si>
  <si>
    <t>RF523938</t>
  </si>
  <si>
    <t>15-2293</t>
  </si>
  <si>
    <t>Kasandra's Daycare</t>
  </si>
  <si>
    <t xml:space="preserve"> KaSandra</t>
  </si>
  <si>
    <t>Salinas</t>
  </si>
  <si>
    <t>1117 NE 19th Court</t>
  </si>
  <si>
    <t>5039012067</t>
  </si>
  <si>
    <t>15-23043</t>
  </si>
  <si>
    <t>Sandy Grade Preschool</t>
  </si>
  <si>
    <t>38955 Pleasant Ave</t>
  </si>
  <si>
    <t>97055-6323</t>
  </si>
  <si>
    <t>5036688065</t>
  </si>
  <si>
    <t>CC502909</t>
  </si>
  <si>
    <t>15-23046</t>
  </si>
  <si>
    <t>15272 SE Oregon Trail Dr</t>
  </si>
  <si>
    <t>5037502076</t>
  </si>
  <si>
    <t>RF523638</t>
  </si>
  <si>
    <t>15-23047</t>
  </si>
  <si>
    <t>The Maple Grove</t>
  </si>
  <si>
    <t>15581 S Maple Lane Rd</t>
  </si>
  <si>
    <t>97045-8826</t>
  </si>
  <si>
    <t>5036569908</t>
  </si>
  <si>
    <t>RF523776</t>
  </si>
  <si>
    <t>15-23048</t>
  </si>
  <si>
    <t>Creative Minds Learning Centers - Tualatin</t>
  </si>
  <si>
    <t>6480 SW Nyberg Ln</t>
  </si>
  <si>
    <t>97062-7718</t>
  </si>
  <si>
    <t>5038553718</t>
  </si>
  <si>
    <t>CC503015</t>
  </si>
  <si>
    <t>15-23049</t>
  </si>
  <si>
    <t>JJ's Daycare</t>
  </si>
  <si>
    <t>Betnar</t>
  </si>
  <si>
    <t>725 E Fairfield St</t>
  </si>
  <si>
    <t>97027-1714</t>
  </si>
  <si>
    <t>5038802682</t>
  </si>
  <si>
    <t>CF502859</t>
  </si>
  <si>
    <t>15-23050</t>
  </si>
  <si>
    <t>Oona's PlayCare</t>
  </si>
  <si>
    <t>O'Neil</t>
  </si>
  <si>
    <t>1655 SW Laurel St</t>
  </si>
  <si>
    <t>97034-4755</t>
  </si>
  <si>
    <t>9715336908</t>
  </si>
  <si>
    <t>CF502997</t>
  </si>
  <si>
    <t>15-23051</t>
  </si>
  <si>
    <t>Gladstone Teaching Preschool</t>
  </si>
  <si>
    <t>18905 Portland Ave</t>
  </si>
  <si>
    <t>5034963939</t>
  </si>
  <si>
    <t>CC503040</t>
  </si>
  <si>
    <t>15-23053</t>
  </si>
  <si>
    <t>Camp Fire Columbia at Bolton Primary School</t>
  </si>
  <si>
    <t>5933 SW Holmes St</t>
  </si>
  <si>
    <t>97068-2773</t>
  </si>
  <si>
    <t>5037810794</t>
  </si>
  <si>
    <t>CC503099</t>
  </si>
  <si>
    <t>15-23056</t>
  </si>
  <si>
    <t>Coy's Daycare</t>
  </si>
  <si>
    <t>5474 SE Park St</t>
  </si>
  <si>
    <t>9715701056</t>
  </si>
  <si>
    <t>RF523303</t>
  </si>
  <si>
    <t>15-23059</t>
  </si>
  <si>
    <t>Silly Monkeys Childcare &amp; Preschool LLC</t>
  </si>
  <si>
    <t>Derryberry</t>
  </si>
  <si>
    <t>6727 Oakridge Dr</t>
  </si>
  <si>
    <t>97027-1350</t>
  </si>
  <si>
    <t>5035938232</t>
  </si>
  <si>
    <t>CF503000</t>
  </si>
  <si>
    <t>15-23061</t>
  </si>
  <si>
    <t>Sunflowers Preschool</t>
  </si>
  <si>
    <t xml:space="preserve"> Stefanie</t>
  </si>
  <si>
    <t>Doughty</t>
  </si>
  <si>
    <t>8581 SE 67th Ave</t>
  </si>
  <si>
    <t>97206-0757</t>
  </si>
  <si>
    <t>5037815981</t>
  </si>
  <si>
    <t>CF503041</t>
  </si>
  <si>
    <t>15-23063</t>
  </si>
  <si>
    <t>Twigs N Berries Farmschool</t>
  </si>
  <si>
    <t>25676 NE Eilers Rd</t>
  </si>
  <si>
    <t>97002-9506</t>
  </si>
  <si>
    <t>5035045547</t>
  </si>
  <si>
    <t>PS600590</t>
  </si>
  <si>
    <t>15-23064</t>
  </si>
  <si>
    <t>2431 SE Azalea Ct</t>
  </si>
  <si>
    <t>9715064300</t>
  </si>
  <si>
    <t>RF016595</t>
  </si>
  <si>
    <t>15-23066</t>
  </si>
  <si>
    <t xml:space="preserve"> Deenah</t>
  </si>
  <si>
    <t>Skiffington</t>
  </si>
  <si>
    <t>164 NW Territorial Rd</t>
  </si>
  <si>
    <t>5033519557</t>
  </si>
  <si>
    <t>RF519865</t>
  </si>
  <si>
    <t>15-23259</t>
  </si>
  <si>
    <t>Never a Dull Moment Child Care</t>
  </si>
  <si>
    <t>640 Anne Ln</t>
  </si>
  <si>
    <t>97038-7596</t>
  </si>
  <si>
    <t>5035155050</t>
  </si>
  <si>
    <t>RF522297</t>
  </si>
  <si>
    <t>15-23329</t>
  </si>
  <si>
    <t>Kidspire Preschool</t>
  </si>
  <si>
    <t>Hildenbrand</t>
  </si>
  <si>
    <t>4489 Upper Dr</t>
  </si>
  <si>
    <t>97035-4334</t>
  </si>
  <si>
    <t>5032972006</t>
  </si>
  <si>
    <t>CF502958</t>
  </si>
  <si>
    <t>15-23330</t>
  </si>
  <si>
    <t>Joyful Noise Preschool Partners Inc</t>
  </si>
  <si>
    <t>15150 SE Orient Dr</t>
  </si>
  <si>
    <t>97009</t>
  </si>
  <si>
    <t>5036687827</t>
  </si>
  <si>
    <t>PS600055</t>
  </si>
  <si>
    <t>15-23331</t>
  </si>
  <si>
    <t>Lilly's Pad Learning, LLC</t>
  </si>
  <si>
    <t>1905 N Maple St</t>
  </si>
  <si>
    <t>97013-9161</t>
  </si>
  <si>
    <t>5033207064</t>
  </si>
  <si>
    <t>PS600058</t>
  </si>
  <si>
    <t>15-23332</t>
  </si>
  <si>
    <t>Red Barn Co-Op Preschool and Kindergarten</t>
  </si>
  <si>
    <t>396 NE Pierce St</t>
  </si>
  <si>
    <t>97023-9322</t>
  </si>
  <si>
    <t>5036302365</t>
  </si>
  <si>
    <t>PS600085</t>
  </si>
  <si>
    <t>15-23333</t>
  </si>
  <si>
    <t>Canby Community Preschool</t>
  </si>
  <si>
    <t>1520 N Holly St</t>
  </si>
  <si>
    <t>5032662720</t>
  </si>
  <si>
    <t>PS600258</t>
  </si>
  <si>
    <t>15-23334</t>
  </si>
  <si>
    <t>Loving Hearts Preschool</t>
  </si>
  <si>
    <t>110 Grange Ave</t>
  </si>
  <si>
    <t>5038295130</t>
  </si>
  <si>
    <t>PS600293</t>
  </si>
  <si>
    <t>15-23335</t>
  </si>
  <si>
    <t>Smart Cookie Preschool</t>
  </si>
  <si>
    <t>939 South End Rd</t>
  </si>
  <si>
    <t>9712956015</t>
  </si>
  <si>
    <t>PS600381</t>
  </si>
  <si>
    <t>15-23336</t>
  </si>
  <si>
    <t>Colton Community Preschool LLC @ Colton Elementary School</t>
  </si>
  <si>
    <t>30437 S Grays Hill Rd</t>
  </si>
  <si>
    <t>97017-9728</t>
  </si>
  <si>
    <t>5036883122</t>
  </si>
  <si>
    <t>PS600587</t>
  </si>
  <si>
    <t>15-23337</t>
  </si>
  <si>
    <t>Snickerdoodle Preschool</t>
  </si>
  <si>
    <t>20390 Willamette Dr</t>
  </si>
  <si>
    <t>97068-2522</t>
  </si>
  <si>
    <t>5037021602</t>
  </si>
  <si>
    <t>PS600593</t>
  </si>
  <si>
    <t>15-23338</t>
  </si>
  <si>
    <t>Kids Connection Preschool</t>
  </si>
  <si>
    <t>4565 Carman Dr</t>
  </si>
  <si>
    <t>97035-2574</t>
  </si>
  <si>
    <t>5036999840</t>
  </si>
  <si>
    <t>PS600597</t>
  </si>
  <si>
    <t>15-23340</t>
  </si>
  <si>
    <t>MorningStar Preschool</t>
  </si>
  <si>
    <t>297 N Broadway St</t>
  </si>
  <si>
    <t>9712215352</t>
  </si>
  <si>
    <t>PS600782</t>
  </si>
  <si>
    <t>15-23341</t>
  </si>
  <si>
    <t>King's Children Christian Preshcool</t>
  </si>
  <si>
    <t>4700 Lamont Way</t>
  </si>
  <si>
    <t>5036368683</t>
  </si>
  <si>
    <t>PS600754</t>
  </si>
  <si>
    <t>15-23342</t>
  </si>
  <si>
    <t>Little School House</t>
  </si>
  <si>
    <t>11977 SE Wiese Rd</t>
  </si>
  <si>
    <t>97089-8357</t>
  </si>
  <si>
    <t>5038696118</t>
  </si>
  <si>
    <t>PS600788</t>
  </si>
  <si>
    <t>15-23343</t>
  </si>
  <si>
    <t>Little Lights Preschool</t>
  </si>
  <si>
    <t>10750 SE 42nd Ave</t>
  </si>
  <si>
    <t>5036540842</t>
  </si>
  <si>
    <t>PS600801</t>
  </si>
  <si>
    <t>15-23345</t>
  </si>
  <si>
    <t>Building Blocks Preschool</t>
  </si>
  <si>
    <t>13231 SE Sunnyside Rd</t>
  </si>
  <si>
    <t>5036985555</t>
  </si>
  <si>
    <t>PS600834</t>
  </si>
  <si>
    <t>15-23346</t>
  </si>
  <si>
    <t>Impact Learning Center - Preschool</t>
  </si>
  <si>
    <t>38959 Pioneer Blvd</t>
  </si>
  <si>
    <t>5036680200</t>
  </si>
  <si>
    <t>PS600870</t>
  </si>
  <si>
    <t>15-23347</t>
  </si>
  <si>
    <t>Living Way Preschool</t>
  </si>
  <si>
    <t>39300 Dubarko Rd</t>
  </si>
  <si>
    <t>5036688088</t>
  </si>
  <si>
    <t>PS600903</t>
  </si>
  <si>
    <t>15-23348</t>
  </si>
  <si>
    <t>Impact Learning Center - School Age</t>
  </si>
  <si>
    <t>SA600562</t>
  </si>
  <si>
    <t>15-23379</t>
  </si>
  <si>
    <t xml:space="preserve"> Vanesa</t>
  </si>
  <si>
    <t>Ventura</t>
  </si>
  <si>
    <t>3089 Riesling Road</t>
  </si>
  <si>
    <t>5039081496</t>
  </si>
  <si>
    <t>15-23406</t>
  </si>
  <si>
    <t>Marcella's Child Care</t>
  </si>
  <si>
    <t>Abilez</t>
  </si>
  <si>
    <t>4525 SE Franklin St</t>
  </si>
  <si>
    <t>97222-5474</t>
  </si>
  <si>
    <t>2094561119</t>
  </si>
  <si>
    <t>RF523974</t>
  </si>
  <si>
    <t>15-23506</t>
  </si>
  <si>
    <t>Play All Daycare</t>
  </si>
  <si>
    <t>Foo</t>
  </si>
  <si>
    <t>5340 Grove St</t>
  </si>
  <si>
    <t>97068-3322</t>
  </si>
  <si>
    <t>6508393509</t>
  </si>
  <si>
    <t>RF531849</t>
  </si>
  <si>
    <t>15-23532</t>
  </si>
  <si>
    <t xml:space="preserve"> Christin</t>
  </si>
  <si>
    <t>Van Calcar</t>
  </si>
  <si>
    <t>13949 Beavercreek Rd Apt 121</t>
  </si>
  <si>
    <t>97405-4164</t>
  </si>
  <si>
    <t>5033082430</t>
  </si>
  <si>
    <t>RF524156</t>
  </si>
  <si>
    <t>15-23557</t>
  </si>
  <si>
    <t>Clackamas Preschool</t>
  </si>
  <si>
    <t>15111 SE Myra Ln</t>
  </si>
  <si>
    <t>9718019744</t>
  </si>
  <si>
    <t>PS600944</t>
  </si>
  <si>
    <t>15-23581</t>
  </si>
  <si>
    <t>Betsy Mitchelldyer</t>
  </si>
  <si>
    <t xml:space="preserve"> Lisbeth</t>
  </si>
  <si>
    <t>Mitchelldyer</t>
  </si>
  <si>
    <t>10701 SE Highway 212 Unit WA10</t>
  </si>
  <si>
    <t>97015-9138</t>
  </si>
  <si>
    <t>5035771926</t>
  </si>
  <si>
    <t>RF524158</t>
  </si>
  <si>
    <t>15-23675</t>
  </si>
  <si>
    <t>Smart Start Play School</t>
  </si>
  <si>
    <t>Youngblood</t>
  </si>
  <si>
    <t>14491 Clackamas River Dr</t>
  </si>
  <si>
    <t>97045-8484</t>
  </si>
  <si>
    <t>5035577905</t>
  </si>
  <si>
    <t>RF532860</t>
  </si>
  <si>
    <t>15-23694</t>
  </si>
  <si>
    <t>Start Smart Daycare</t>
  </si>
  <si>
    <t>4493 SE Roethe Road</t>
  </si>
  <si>
    <t>Unit A</t>
  </si>
  <si>
    <t>5033679424</t>
  </si>
  <si>
    <t>15-23848</t>
  </si>
  <si>
    <t>LA CRECHE (International Leadership Academy)</t>
  </si>
  <si>
    <t>Raclot</t>
  </si>
  <si>
    <t>17147 Warren Ct</t>
  </si>
  <si>
    <t>5039087388</t>
  </si>
  <si>
    <t>CF502812</t>
  </si>
  <si>
    <t>15-23877</t>
  </si>
  <si>
    <t>BubSi Care</t>
  </si>
  <si>
    <t>Shoop</t>
  </si>
  <si>
    <t>12177 SE Grove Loop</t>
  </si>
  <si>
    <t>9712956558</t>
  </si>
  <si>
    <t>RF524084</t>
  </si>
  <si>
    <t>15-23890</t>
  </si>
  <si>
    <t>After the Bell - Jennings Lodge</t>
  </si>
  <si>
    <t>18521 SE River Road</t>
  </si>
  <si>
    <t>15-23935</t>
  </si>
  <si>
    <t xml:space="preserve"> Forogh</t>
  </si>
  <si>
    <t>Foroghi</t>
  </si>
  <si>
    <t>11436 SE 90th Avenue</t>
  </si>
  <si>
    <t>Apartment #327</t>
  </si>
  <si>
    <t>5034514112</t>
  </si>
  <si>
    <t>15-23936</t>
  </si>
  <si>
    <t>Immanuel Enrichment Center</t>
  </si>
  <si>
    <t>39901 Pleasant St</t>
  </si>
  <si>
    <t>5036686232</t>
  </si>
  <si>
    <t>CC503039</t>
  </si>
  <si>
    <t>15-23987</t>
  </si>
  <si>
    <t>Puddle Jumpers Preeschool and Childcare</t>
  </si>
  <si>
    <t>30775 SW Boones Ferry Rd Ste B</t>
  </si>
  <si>
    <t>Wisonville</t>
  </si>
  <si>
    <t>97070-7822</t>
  </si>
  <si>
    <t>5035821632</t>
  </si>
  <si>
    <t>CC503389</t>
  </si>
  <si>
    <t>15-240</t>
  </si>
  <si>
    <t>Happy Faces Daycare</t>
  </si>
  <si>
    <t>14285 SE Rupert Dr</t>
  </si>
  <si>
    <t>97267-1265</t>
  </si>
  <si>
    <t>5039351050</t>
  </si>
  <si>
    <t>RF532411</t>
  </si>
  <si>
    <t>15-24023</t>
  </si>
  <si>
    <t>Houlihan</t>
  </si>
  <si>
    <t>20015 S Leland Road</t>
  </si>
  <si>
    <t>5036554863</t>
  </si>
  <si>
    <t>15-24046</t>
  </si>
  <si>
    <t xml:space="preserve"> Divina</t>
  </si>
  <si>
    <t>Courtney</t>
  </si>
  <si>
    <t>9712746975</t>
  </si>
  <si>
    <t>15-24183</t>
  </si>
  <si>
    <t>Brighten Montessori</t>
  </si>
  <si>
    <t>28900 SW Villebois Dr N Ste 1004</t>
  </si>
  <si>
    <t>97070-7348</t>
  </si>
  <si>
    <t>5036822229</t>
  </si>
  <si>
    <t>CC503457</t>
  </si>
  <si>
    <t>15-24398</t>
  </si>
  <si>
    <t>Camp Fire Columbia - Stafford Primary</t>
  </si>
  <si>
    <t>19875 SW Stafford Rd</t>
  </si>
  <si>
    <t>97068-9338</t>
  </si>
  <si>
    <t>9713401609</t>
  </si>
  <si>
    <t>CC502650</t>
  </si>
  <si>
    <t>15-24399</t>
  </si>
  <si>
    <t>Cardboard Castles Childcare</t>
  </si>
  <si>
    <t>Curtiss</t>
  </si>
  <si>
    <t>17808 SE Addie St</t>
  </si>
  <si>
    <t>97267-6113</t>
  </si>
  <si>
    <t>5032004577</t>
  </si>
  <si>
    <t>CF502955</t>
  </si>
  <si>
    <t>15-24401</t>
  </si>
  <si>
    <t>Clackamas County Children's Commission - Oak Grove</t>
  </si>
  <si>
    <t>2150 SE Torbank Rd</t>
  </si>
  <si>
    <t>97222-8500</t>
  </si>
  <si>
    <t>5033535531</t>
  </si>
  <si>
    <t>CC503338</t>
  </si>
  <si>
    <t>15-24402</t>
  </si>
  <si>
    <t>Country View ELC</t>
  </si>
  <si>
    <t>24574 SW Ladd Hill Rd</t>
  </si>
  <si>
    <t>Sherwood</t>
  </si>
  <si>
    <t>97140</t>
  </si>
  <si>
    <t>3603194291</t>
  </si>
  <si>
    <t>RF524103</t>
  </si>
  <si>
    <t>15-24403</t>
  </si>
  <si>
    <t>Grand View Christian</t>
  </si>
  <si>
    <t>14855 S Leland Rd</t>
  </si>
  <si>
    <t>97004-9681</t>
  </si>
  <si>
    <t>5037322020</t>
  </si>
  <si>
    <t>CC052246</t>
  </si>
  <si>
    <t>15-24404</t>
  </si>
  <si>
    <t>16607 Champion Way Ste 300</t>
  </si>
  <si>
    <t>5033411940</t>
  </si>
  <si>
    <t>CC503349</t>
  </si>
  <si>
    <t>15-24429</t>
  </si>
  <si>
    <t xml:space="preserve"> Trena</t>
  </si>
  <si>
    <t>Steinmetz</t>
  </si>
  <si>
    <t>13603 SE Ellen Dr</t>
  </si>
  <si>
    <t>97015-5460</t>
  </si>
  <si>
    <t>5035773440</t>
  </si>
  <si>
    <t>RF057259</t>
  </si>
  <si>
    <t>15-24431</t>
  </si>
  <si>
    <t>Loving Arms Care</t>
  </si>
  <si>
    <t>985 Harvard Ave</t>
  </si>
  <si>
    <t>97027-2128</t>
  </si>
  <si>
    <t>5037846433</t>
  </si>
  <si>
    <t>RF532333</t>
  </si>
  <si>
    <t>15-24435</t>
  </si>
  <si>
    <t>Pine Valley Preschool</t>
  </si>
  <si>
    <t>7400 SE Thompson Rd</t>
  </si>
  <si>
    <t>97222-1967</t>
  </si>
  <si>
    <t>5039840037</t>
  </si>
  <si>
    <t>CC503359</t>
  </si>
  <si>
    <t>15-24436</t>
  </si>
  <si>
    <t>SSM Learning Centers LLC - DBA Rocking Horse Learning Center</t>
  </si>
  <si>
    <t>15750 Upper Boones Ferry Rd</t>
  </si>
  <si>
    <t>97035-4064</t>
  </si>
  <si>
    <t>5036390231</t>
  </si>
  <si>
    <t>CC503402</t>
  </si>
  <si>
    <t>15-24438</t>
  </si>
  <si>
    <t>Sunshine Early Learning Center</t>
  </si>
  <si>
    <t>11039 SE 21st Ave</t>
  </si>
  <si>
    <t>5039744638</t>
  </si>
  <si>
    <t>CC503272</t>
  </si>
  <si>
    <t>15-24439</t>
  </si>
  <si>
    <t>Geddes-Keene</t>
  </si>
  <si>
    <t>450 Mountainview St</t>
  </si>
  <si>
    <t>97045-3779</t>
  </si>
  <si>
    <t>5039391073</t>
  </si>
  <si>
    <t>RF532308</t>
  </si>
  <si>
    <t>15-24440</t>
  </si>
  <si>
    <t>Sweet Potatoes Day School</t>
  </si>
  <si>
    <t>20240 Old River Dr</t>
  </si>
  <si>
    <t>5037538506</t>
  </si>
  <si>
    <t>CF502996</t>
  </si>
  <si>
    <t>15-24441</t>
  </si>
  <si>
    <t xml:space="preserve"> Margery</t>
  </si>
  <si>
    <t>15846 SE Wood Duck Ln</t>
  </si>
  <si>
    <t>97015-7719</t>
  </si>
  <si>
    <t>5035606108</t>
  </si>
  <si>
    <t>RF532432</t>
  </si>
  <si>
    <t>15-24443</t>
  </si>
  <si>
    <t>Yellow Door Daycare</t>
  </si>
  <si>
    <t xml:space="preserve"> Shanisee</t>
  </si>
  <si>
    <t>Eller</t>
  </si>
  <si>
    <t>1139 Blankenship Rd</t>
  </si>
  <si>
    <t>97068-4001</t>
  </si>
  <si>
    <t>4158250014</t>
  </si>
  <si>
    <t>CF503028</t>
  </si>
  <si>
    <t>15-24444</t>
  </si>
  <si>
    <t>12335 SW Tooze Rd</t>
  </si>
  <si>
    <t>5036822315</t>
  </si>
  <si>
    <t>RF523893</t>
  </si>
  <si>
    <t>15-24446</t>
  </si>
  <si>
    <t xml:space="preserve"> Shauna</t>
  </si>
  <si>
    <t>12607 Tidewater St</t>
  </si>
  <si>
    <t>97045-8093</t>
  </si>
  <si>
    <t>5037108693</t>
  </si>
  <si>
    <t>RF524242</t>
  </si>
  <si>
    <t>15-24447</t>
  </si>
  <si>
    <t>5390 Grove St</t>
  </si>
  <si>
    <t>5037509840</t>
  </si>
  <si>
    <t>RF532254</t>
  </si>
  <si>
    <t>15-24467</t>
  </si>
  <si>
    <t>Magic Bean Daycare</t>
  </si>
  <si>
    <t>4801 SE Roethe Rd</t>
  </si>
  <si>
    <t>9097713321</t>
  </si>
  <si>
    <t>RF524254</t>
  </si>
  <si>
    <t>15-24484</t>
  </si>
  <si>
    <t>Story Book Day Care</t>
  </si>
  <si>
    <t>Giannone</t>
  </si>
  <si>
    <t>816 3rd St</t>
  </si>
  <si>
    <t>97045-2515</t>
  </si>
  <si>
    <t>5038998220</t>
  </si>
  <si>
    <t>RF532895</t>
  </si>
  <si>
    <t>15-24510</t>
  </si>
  <si>
    <t>M &amp; M Little Learners</t>
  </si>
  <si>
    <t xml:space="preserve"> Syntorie</t>
  </si>
  <si>
    <t>Raines</t>
  </si>
  <si>
    <t>4616 SE Roethe Rd Apt 17</t>
  </si>
  <si>
    <t>97267-5706</t>
  </si>
  <si>
    <t>9713376471</t>
  </si>
  <si>
    <t>RF533144</t>
  </si>
  <si>
    <t>15-24512</t>
  </si>
  <si>
    <t xml:space="preserve"> Talitha</t>
  </si>
  <si>
    <t>Vandijken</t>
  </si>
  <si>
    <t>8636 SE Garden Ln</t>
  </si>
  <si>
    <t>97086-3481</t>
  </si>
  <si>
    <t>5036602368</t>
  </si>
  <si>
    <t>RF533087</t>
  </si>
  <si>
    <t>15-24527</t>
  </si>
  <si>
    <t>Atlas Immersion Academy - West Linn</t>
  </si>
  <si>
    <t>4975 Willamette Falls Dr</t>
  </si>
  <si>
    <t>97068-3348</t>
  </si>
  <si>
    <t>CC503494</t>
  </si>
  <si>
    <t>15-24550</t>
  </si>
  <si>
    <t>Wild Primrose Preschool</t>
  </si>
  <si>
    <t xml:space="preserve"> Jeanise</t>
  </si>
  <si>
    <t>Suihkonen</t>
  </si>
  <si>
    <t>9411 SE Wichita Ave</t>
  </si>
  <si>
    <t>97222-2657</t>
  </si>
  <si>
    <t>5035597401</t>
  </si>
  <si>
    <t>CF052125</t>
  </si>
  <si>
    <t>15-24564</t>
  </si>
  <si>
    <t xml:space="preserve"> Melisa</t>
  </si>
  <si>
    <t>Duran</t>
  </si>
  <si>
    <t>16555 SE Gordon St</t>
  </si>
  <si>
    <t>97267-4929</t>
  </si>
  <si>
    <t>5037570429</t>
  </si>
  <si>
    <t>RF533037</t>
  </si>
  <si>
    <t>15-2527</t>
  </si>
  <si>
    <t>The Children's Hour Academy - Jean Road</t>
  </si>
  <si>
    <t>4711 Jean Rd</t>
  </si>
  <si>
    <t>CC052249</t>
  </si>
  <si>
    <t>15-2644</t>
  </si>
  <si>
    <t>Mother Nurture's Montessori</t>
  </si>
  <si>
    <t>Summerfield</t>
  </si>
  <si>
    <t>11537 SE Home Ave</t>
  </si>
  <si>
    <t>97222-5430</t>
  </si>
  <si>
    <t>5039567766</t>
  </si>
  <si>
    <t>CF501901</t>
  </si>
  <si>
    <t>15-2673</t>
  </si>
  <si>
    <t>Little Bear Play Care &amp; Preschool</t>
  </si>
  <si>
    <t>Sliker</t>
  </si>
  <si>
    <t>702 Brighton Ave</t>
  </si>
  <si>
    <t>97045-3010</t>
  </si>
  <si>
    <t>5037444103</t>
  </si>
  <si>
    <t>CF503049</t>
  </si>
  <si>
    <t>15-2726</t>
  </si>
  <si>
    <t>Carol's Childcare</t>
  </si>
  <si>
    <t>6055 SW Shakespeare St</t>
  </si>
  <si>
    <t>5039279623</t>
  </si>
  <si>
    <t>RF518674</t>
  </si>
  <si>
    <t>15-2793</t>
  </si>
  <si>
    <t>Little Sprout Child Care</t>
  </si>
  <si>
    <t>Stroh</t>
  </si>
  <si>
    <t>19545 Jennifer Lynn Ct</t>
  </si>
  <si>
    <t>5036551971</t>
  </si>
  <si>
    <t>CF502336</t>
  </si>
  <si>
    <t>15-282</t>
  </si>
  <si>
    <t>YMCA Child Development Center - Clackamas Community College</t>
  </si>
  <si>
    <t>19600 Molalla Ave</t>
  </si>
  <si>
    <t>5036579795</t>
  </si>
  <si>
    <t>CC002178</t>
  </si>
  <si>
    <t>15-2891</t>
  </si>
  <si>
    <t>Oak Grove Day Care and Preschool</t>
  </si>
  <si>
    <t>1900 SE Oak Grove Blvd</t>
  </si>
  <si>
    <t>5036595832</t>
  </si>
  <si>
    <t>CC000932</t>
  </si>
  <si>
    <t>15-2896</t>
  </si>
  <si>
    <t>Community Arts Preschool</t>
  </si>
  <si>
    <t>368 S State St</t>
  </si>
  <si>
    <t>5036363429</t>
  </si>
  <si>
    <t>PS600009</t>
  </si>
  <si>
    <t>15-3027</t>
  </si>
  <si>
    <t>Maple Street Kids</t>
  </si>
  <si>
    <t>Goldman</t>
  </si>
  <si>
    <t>1610 Maple St</t>
  </si>
  <si>
    <t>5036363579</t>
  </si>
  <si>
    <t>CF000449</t>
  </si>
  <si>
    <t>15-3142</t>
  </si>
  <si>
    <t>Angels of the Lamb</t>
  </si>
  <si>
    <t>Mead</t>
  </si>
  <si>
    <t>8370 SE Causey Avenue</t>
  </si>
  <si>
    <t>Apartment 302</t>
  </si>
  <si>
    <t>5039607932</t>
  </si>
  <si>
    <t>15-3287</t>
  </si>
  <si>
    <t>KinderCare Learning Center - Lake Oswego 000411</t>
  </si>
  <si>
    <t>11 Monroe Pkwy</t>
  </si>
  <si>
    <t>5036364077</t>
  </si>
  <si>
    <t>CC052022</t>
  </si>
  <si>
    <t>15-3302</t>
  </si>
  <si>
    <t>Funtime Daycare</t>
  </si>
  <si>
    <t>Blanc-Gonnet</t>
  </si>
  <si>
    <t>2057 Willamette Falls Dr</t>
  </si>
  <si>
    <t>5035575620</t>
  </si>
  <si>
    <t>CF501424</t>
  </si>
  <si>
    <t>15-3304</t>
  </si>
  <si>
    <t>Kelso Elementary YMCA</t>
  </si>
  <si>
    <t>34651 SE Kelso Rd</t>
  </si>
  <si>
    <t>5038492803</t>
  </si>
  <si>
    <t>CC501730</t>
  </si>
  <si>
    <t>15-3342</t>
  </si>
  <si>
    <t>Sunnyside Montessori House of Children</t>
  </si>
  <si>
    <t>12218 SE Eagle Glen Dr</t>
  </si>
  <si>
    <t>97086-6485</t>
  </si>
  <si>
    <t>5036984203</t>
  </si>
  <si>
    <t>CC052540</t>
  </si>
  <si>
    <t>15-3458</t>
  </si>
  <si>
    <t>Happy Valley Preschool and Child Care</t>
  </si>
  <si>
    <t>10151 SE 145th Ave</t>
  </si>
  <si>
    <t>5037601234</t>
  </si>
  <si>
    <t>CC001211</t>
  </si>
  <si>
    <t>15-3509</t>
  </si>
  <si>
    <t>YMCA - Gladstone CDC</t>
  </si>
  <si>
    <t>17395 Webster Rd</t>
  </si>
  <si>
    <t>5036573990</t>
  </si>
  <si>
    <t>CC052223</t>
  </si>
  <si>
    <t>15-3543</t>
  </si>
  <si>
    <t>6125 SE Caldwell Rd</t>
  </si>
  <si>
    <t>97027-1531</t>
  </si>
  <si>
    <t>5036547728</t>
  </si>
  <si>
    <t>PS600605</t>
  </si>
  <si>
    <t>15-3571</t>
  </si>
  <si>
    <t>Academy For Kids Inc</t>
  </si>
  <si>
    <t>13698 SE 147th Ave</t>
  </si>
  <si>
    <t>5035588773</t>
  </si>
  <si>
    <t>CC052439</t>
  </si>
  <si>
    <t>15-3613</t>
  </si>
  <si>
    <t>Christ the Vine Lutheran School</t>
  </si>
  <si>
    <t>18677 SE Highway 212</t>
  </si>
  <si>
    <t>5036585650</t>
  </si>
  <si>
    <t>PS600733</t>
  </si>
  <si>
    <t>15-365</t>
  </si>
  <si>
    <t>Clackamas County Children's Commission - CCC</t>
  </si>
  <si>
    <t>19600 S Molalla Ave</t>
  </si>
  <si>
    <t>5035943150</t>
  </si>
  <si>
    <t>CC501928</t>
  </si>
  <si>
    <t>15-3653</t>
  </si>
  <si>
    <t>The Kids Shop Day Care</t>
  </si>
  <si>
    <t>16210 SE Sterling Cir</t>
  </si>
  <si>
    <t>97267-4556</t>
  </si>
  <si>
    <t>5037851485</t>
  </si>
  <si>
    <t>CF503005</t>
  </si>
  <si>
    <t>15-3705</t>
  </si>
  <si>
    <t>DiDi's House</t>
  </si>
  <si>
    <t>4056 SE Washington St</t>
  </si>
  <si>
    <t>5037851943</t>
  </si>
  <si>
    <t>RF054994</t>
  </si>
  <si>
    <t>15-3726</t>
  </si>
  <si>
    <t>Country Cottage Preschool</t>
  </si>
  <si>
    <t>21768 SE Bornstedt Rd</t>
  </si>
  <si>
    <t>97055-8692</t>
  </si>
  <si>
    <t>5038269591</t>
  </si>
  <si>
    <t>PS600601</t>
  </si>
  <si>
    <t>15-3778</t>
  </si>
  <si>
    <t xml:space="preserve"> Jeneyn</t>
  </si>
  <si>
    <t>Martinez-Gilley</t>
  </si>
  <si>
    <t>705 Toliver Dr</t>
  </si>
  <si>
    <t>5034229358</t>
  </si>
  <si>
    <t>RF520485</t>
  </si>
  <si>
    <t>15-3936</t>
  </si>
  <si>
    <t>Noah's Ark Early Childhood Education Program</t>
  </si>
  <si>
    <t>4040 Sunset Dr</t>
  </si>
  <si>
    <t>97035-4318</t>
  </si>
  <si>
    <t>5032106087</t>
  </si>
  <si>
    <t>CC501989</t>
  </si>
  <si>
    <t>15-4007</t>
  </si>
  <si>
    <t>Mentor Graphics Child Development Center</t>
  </si>
  <si>
    <t>8005 SW Boeckman Rd</t>
  </si>
  <si>
    <t>5036851571</t>
  </si>
  <si>
    <t>CC001255</t>
  </si>
  <si>
    <t>15-402</t>
  </si>
  <si>
    <t>Learning Tree Day School of Oak Grove</t>
  </si>
  <si>
    <t>15228 SE McLoughlin Blvd</t>
  </si>
  <si>
    <t>5036590611</t>
  </si>
  <si>
    <t>CC001499</t>
  </si>
  <si>
    <t>15-4080</t>
  </si>
  <si>
    <t>Lambert</t>
  </si>
  <si>
    <t>13723 SE Linden Ln</t>
  </si>
  <si>
    <t>5036594259</t>
  </si>
  <si>
    <t>RF011707</t>
  </si>
  <si>
    <t>15-4083</t>
  </si>
  <si>
    <t>Village Montessori</t>
  </si>
  <si>
    <t>Baird</t>
  </si>
  <si>
    <t>4320 Douglas Way</t>
  </si>
  <si>
    <t>5036758565</t>
  </si>
  <si>
    <t>CF052002</t>
  </si>
  <si>
    <t>15-4139</t>
  </si>
  <si>
    <t>Sunshine Family ChildCare</t>
  </si>
  <si>
    <t>Stoddard</t>
  </si>
  <si>
    <t>18887 Hein St</t>
  </si>
  <si>
    <t>5035451272</t>
  </si>
  <si>
    <t>CF502758</t>
  </si>
  <si>
    <t>15-4220</t>
  </si>
  <si>
    <t>9214 SE 77th Ct</t>
  </si>
  <si>
    <t>5037744741</t>
  </si>
  <si>
    <t>RF057075</t>
  </si>
  <si>
    <t>15-4326</t>
  </si>
  <si>
    <t>Our Place Quality Daycare</t>
  </si>
  <si>
    <t>455 Evergreen Rd</t>
  </si>
  <si>
    <t>5036362475</t>
  </si>
  <si>
    <t>RF011708</t>
  </si>
  <si>
    <t>15-4426</t>
  </si>
  <si>
    <t>Canby Learning Tree</t>
  </si>
  <si>
    <t>1105 S Elm St</t>
  </si>
  <si>
    <t>5032632345</t>
  </si>
  <si>
    <t>CC502814</t>
  </si>
  <si>
    <t>15-4543</t>
  </si>
  <si>
    <t>Molalla Family Childcare</t>
  </si>
  <si>
    <t>Orr</t>
  </si>
  <si>
    <t>14582 S Macksburg Rd</t>
  </si>
  <si>
    <t>97038-8407</t>
  </si>
  <si>
    <t>5039274485</t>
  </si>
  <si>
    <t>RF520254</t>
  </si>
  <si>
    <t>15-4603</t>
  </si>
  <si>
    <t>KCE Champions - Deep Creek Damascus K - 8 School</t>
  </si>
  <si>
    <t>14151 SE 242nd Ave</t>
  </si>
  <si>
    <t>97089-7341</t>
  </si>
  <si>
    <t>CC001855</t>
  </si>
  <si>
    <t>15-462</t>
  </si>
  <si>
    <t>Bright Minds Christian Dayschool</t>
  </si>
  <si>
    <t>16282 S Bradley Rd</t>
  </si>
  <si>
    <t>97045-9243</t>
  </si>
  <si>
    <t>5036314000</t>
  </si>
  <si>
    <t>CC501369</t>
  </si>
  <si>
    <t>15-4955</t>
  </si>
  <si>
    <t>Little Buds &amp; Blossom</t>
  </si>
  <si>
    <t xml:space="preserve"> Glenda</t>
  </si>
  <si>
    <t>2438 SW 19th St</t>
  </si>
  <si>
    <t>5036577881</t>
  </si>
  <si>
    <t>RF022322</t>
  </si>
  <si>
    <t>15-4974</t>
  </si>
  <si>
    <t>Sun Garden Montessori Children's House</t>
  </si>
  <si>
    <t>2284 Long St</t>
  </si>
  <si>
    <t>5036552609</t>
  </si>
  <si>
    <t>CC000158</t>
  </si>
  <si>
    <t>15-4993</t>
  </si>
  <si>
    <t>Morla</t>
  </si>
  <si>
    <t>22436 SE Ridgeview Drive</t>
  </si>
  <si>
    <t>5036588283</t>
  </si>
  <si>
    <t>15-5036</t>
  </si>
  <si>
    <t>Milwaukie Lutheran Preschool</t>
  </si>
  <si>
    <t>3810 SE Lake Rd</t>
  </si>
  <si>
    <t>5036599881</t>
  </si>
  <si>
    <t>PS600399</t>
  </si>
  <si>
    <t>15-5085</t>
  </si>
  <si>
    <t>Uno Dos Tres Academy Sellwood</t>
  </si>
  <si>
    <t>8636 SE 17th Ave</t>
  </si>
  <si>
    <t>5032310123</t>
  </si>
  <si>
    <t>CC501781</t>
  </si>
  <si>
    <t>15-5131</t>
  </si>
  <si>
    <t>Therese's Child Care</t>
  </si>
  <si>
    <t>Serres</t>
  </si>
  <si>
    <t>13828 SE 141st Ave</t>
  </si>
  <si>
    <t>5035588368</t>
  </si>
  <si>
    <t>RF518048</t>
  </si>
  <si>
    <t>15-5229</t>
  </si>
  <si>
    <t>Amiguitos Eastside</t>
  </si>
  <si>
    <t>5101 SE Aldercrest Rd</t>
  </si>
  <si>
    <t>5036534081</t>
  </si>
  <si>
    <t>CC502840</t>
  </si>
  <si>
    <t>15-527</t>
  </si>
  <si>
    <t>Portus</t>
  </si>
  <si>
    <t>10830 SE Linwood Ave</t>
  </si>
  <si>
    <t>5036599981</t>
  </si>
  <si>
    <t>RF002498</t>
  </si>
  <si>
    <t>15-5346</t>
  </si>
  <si>
    <t>Wooden Shoe Christian Day Care</t>
  </si>
  <si>
    <t xml:space="preserve"> Margie</t>
  </si>
  <si>
    <t>Wallbaum</t>
  </si>
  <si>
    <t>890 S Elm Ct</t>
  </si>
  <si>
    <t>5032662143</t>
  </si>
  <si>
    <t>RF024891</t>
  </si>
  <si>
    <t>15-5363</t>
  </si>
  <si>
    <t>Lani's Daycare</t>
  </si>
  <si>
    <t xml:space="preserve"> Leilani</t>
  </si>
  <si>
    <t>Flack</t>
  </si>
  <si>
    <t>15965 S Sandalwood Road</t>
  </si>
  <si>
    <t>5037086797</t>
  </si>
  <si>
    <t>15-538</t>
  </si>
  <si>
    <t>Sandy Grade YMCA</t>
  </si>
  <si>
    <t>5037931456</t>
  </si>
  <si>
    <t>CC501728</t>
  </si>
  <si>
    <t>15-5380</t>
  </si>
  <si>
    <t>LuLu's Day Care</t>
  </si>
  <si>
    <t xml:space="preserve"> Maria de Lourdes</t>
  </si>
  <si>
    <t>Islas Hernandez</t>
  </si>
  <si>
    <t>10470 SW Pleasant Pl</t>
  </si>
  <si>
    <t>97070-9524</t>
  </si>
  <si>
    <t>5037536515</t>
  </si>
  <si>
    <t>CF502024</t>
  </si>
  <si>
    <t>15-5449</t>
  </si>
  <si>
    <t>Christ Church Episcopal Preschool</t>
  </si>
  <si>
    <t>1060 Chandler Rd</t>
  </si>
  <si>
    <t>5036759120</t>
  </si>
  <si>
    <t>CC052313</t>
  </si>
  <si>
    <t>15-5535</t>
  </si>
  <si>
    <t>Sandra's Daycare</t>
  </si>
  <si>
    <t>Manning</t>
  </si>
  <si>
    <t>6308 SE Queen Rd</t>
  </si>
  <si>
    <t>97222-2308</t>
  </si>
  <si>
    <t>5036547758</t>
  </si>
  <si>
    <t>RF012208</t>
  </si>
  <si>
    <t>15-573</t>
  </si>
  <si>
    <t>Wondercare</t>
  </si>
  <si>
    <t xml:space="preserve"> Nan</t>
  </si>
  <si>
    <t>Dalai</t>
  </si>
  <si>
    <t>10106 SE 100th Dr</t>
  </si>
  <si>
    <t>5037887737</t>
  </si>
  <si>
    <t>RF055768</t>
  </si>
  <si>
    <t>15-5752</t>
  </si>
  <si>
    <t>Sherwood Forest Preschool and Daycare</t>
  </si>
  <si>
    <t>16550 Nottingham Dr</t>
  </si>
  <si>
    <t>5036535933</t>
  </si>
  <si>
    <t>CF502513</t>
  </si>
  <si>
    <t>15-5763</t>
  </si>
  <si>
    <t>Pelinski</t>
  </si>
  <si>
    <t>29253 SW Villebois Drive</t>
  </si>
  <si>
    <t>5038806368</t>
  </si>
  <si>
    <t>15-5778</t>
  </si>
  <si>
    <t>Building Blocks Family Childcare</t>
  </si>
  <si>
    <t xml:space="preserve"> Wendee</t>
  </si>
  <si>
    <t>Blood</t>
  </si>
  <si>
    <t>21060 S Wilson Court</t>
  </si>
  <si>
    <t>5036328480</t>
  </si>
  <si>
    <t>15-5807</t>
  </si>
  <si>
    <t>Nelson's Little Monkeys</t>
  </si>
  <si>
    <t>12130 SE Valley View Ter</t>
  </si>
  <si>
    <t>97086-9762</t>
  </si>
  <si>
    <t>5038197389</t>
  </si>
  <si>
    <t>CF501749</t>
  </si>
  <si>
    <t>15-5813</t>
  </si>
  <si>
    <t>Clackamas County Children's Commission - Sandy Ridge</t>
  </si>
  <si>
    <t>36001 SE Highway 211</t>
  </si>
  <si>
    <t>97009-8565</t>
  </si>
  <si>
    <t>5036683699</t>
  </si>
  <si>
    <t>CC502888</t>
  </si>
  <si>
    <t>15-5849</t>
  </si>
  <si>
    <t>Brenda Cox's Child Care</t>
  </si>
  <si>
    <t>1631 April Ct</t>
  </si>
  <si>
    <t>5035571557</t>
  </si>
  <si>
    <t>RF021721</t>
  </si>
  <si>
    <t>15-6050</t>
  </si>
  <si>
    <t>Kleines Kinderhaus</t>
  </si>
  <si>
    <t xml:space="preserve"> Marion</t>
  </si>
  <si>
    <t>Dye</t>
  </si>
  <si>
    <t>16345 S Brockway Rd</t>
  </si>
  <si>
    <t>97045-9508</t>
  </si>
  <si>
    <t>5033338450</t>
  </si>
  <si>
    <t>RF521832</t>
  </si>
  <si>
    <t>15-6204</t>
  </si>
  <si>
    <t xml:space="preserve"> Crispina</t>
  </si>
  <si>
    <t>Casarez Orozco</t>
  </si>
  <si>
    <t>433 S Pine St</t>
  </si>
  <si>
    <t>97013-4543</t>
  </si>
  <si>
    <t>5039149561</t>
  </si>
  <si>
    <t>RF055818</t>
  </si>
  <si>
    <t>15-6302</t>
  </si>
  <si>
    <t>Campos Daycare</t>
  </si>
  <si>
    <t xml:space="preserve"> Guillermina</t>
  </si>
  <si>
    <t>140 E Jersey St</t>
  </si>
  <si>
    <t>5033077626</t>
  </si>
  <si>
    <t>RF056526</t>
  </si>
  <si>
    <t>15-6354</t>
  </si>
  <si>
    <t>Pauline's Day Care</t>
  </si>
  <si>
    <t>Perini</t>
  </si>
  <si>
    <t>137 Warner Parrott Rd</t>
  </si>
  <si>
    <t>5036552067</t>
  </si>
  <si>
    <t>RF007382</t>
  </si>
  <si>
    <t>15-7000</t>
  </si>
  <si>
    <t>Carus Preschool</t>
  </si>
  <si>
    <t>14412 S Carus Rd</t>
  </si>
  <si>
    <t>5036569500</t>
  </si>
  <si>
    <t>PS600265</t>
  </si>
  <si>
    <t>15-7280</t>
  </si>
  <si>
    <t>West Linn Community Preschool</t>
  </si>
  <si>
    <t>19915 Old River Dr</t>
  </si>
  <si>
    <t>5036575050</t>
  </si>
  <si>
    <t>PS600021</t>
  </si>
  <si>
    <t>15-730</t>
  </si>
  <si>
    <t>St Stephen Lutheran Preschool</t>
  </si>
  <si>
    <t>290 W Gloucester St</t>
  </si>
  <si>
    <t>5036563035</t>
  </si>
  <si>
    <t>PS600512</t>
  </si>
  <si>
    <t>15-732</t>
  </si>
  <si>
    <t>West Hills Schools Inc - Montessori</t>
  </si>
  <si>
    <t>4515 Parkview Dr</t>
  </si>
  <si>
    <t>5036361408</t>
  </si>
  <si>
    <t>CC052548</t>
  </si>
  <si>
    <t>15-7396</t>
  </si>
  <si>
    <t>Debbie Piert's Family Child Care</t>
  </si>
  <si>
    <t xml:space="preserve"> Debbra</t>
  </si>
  <si>
    <t>Piert</t>
  </si>
  <si>
    <t>1191 NE 12th Way</t>
  </si>
  <si>
    <t>5032638531</t>
  </si>
  <si>
    <t>RF032186</t>
  </si>
  <si>
    <t>15-7444</t>
  </si>
  <si>
    <t>The Marylhurst School</t>
  </si>
  <si>
    <t>1232 Linn Ave</t>
  </si>
  <si>
    <t>97045-3637</t>
  </si>
  <si>
    <t>5036500978</t>
  </si>
  <si>
    <t>CC052495</t>
  </si>
  <si>
    <t>15-7476</t>
  </si>
  <si>
    <t>Learning Lollipops Preschool</t>
  </si>
  <si>
    <t>Bieker</t>
  </si>
  <si>
    <t>5240 SE King Road</t>
  </si>
  <si>
    <t>5036532191</t>
  </si>
  <si>
    <t>15-7537</t>
  </si>
  <si>
    <t>Laura's Daycare</t>
  </si>
  <si>
    <t>Swett</t>
  </si>
  <si>
    <t>8510 SE Spencer Dr</t>
  </si>
  <si>
    <t>5036533793</t>
  </si>
  <si>
    <t>RF055192</t>
  </si>
  <si>
    <t>15-7557</t>
  </si>
  <si>
    <t>Malinda's Little Munchkins</t>
  </si>
  <si>
    <t xml:space="preserve"> Malinda</t>
  </si>
  <si>
    <t>4797 SE Concord Rd</t>
  </si>
  <si>
    <t>5038876090</t>
  </si>
  <si>
    <t>RF520939</t>
  </si>
  <si>
    <t>15-757</t>
  </si>
  <si>
    <t>The Goddard School</t>
  </si>
  <si>
    <t>14210 SE Sunnyside Rd Ste 500</t>
  </si>
  <si>
    <t>5036588715</t>
  </si>
  <si>
    <t>CC501712</t>
  </si>
  <si>
    <t>15-7646</t>
  </si>
  <si>
    <t>Bethlehem CP, Inc. dba Bethlehem Christian Preschool</t>
  </si>
  <si>
    <t>17979 Stafford Rd</t>
  </si>
  <si>
    <t>97034-7627</t>
  </si>
  <si>
    <t>5036380725</t>
  </si>
  <si>
    <t>CC502603</t>
  </si>
  <si>
    <t>15-769</t>
  </si>
  <si>
    <t>Vicki Bellacosa's Child Care</t>
  </si>
  <si>
    <t>Bellacosa</t>
  </si>
  <si>
    <t>1005 NW Cazadero Ct</t>
  </si>
  <si>
    <t>9712212836</t>
  </si>
  <si>
    <t>CF501380</t>
  </si>
  <si>
    <t>15-7766</t>
  </si>
  <si>
    <t>Milwaukie Montessori School and Day Care</t>
  </si>
  <si>
    <t>Nattar</t>
  </si>
  <si>
    <t>7350 SE Jack Rd</t>
  </si>
  <si>
    <t>5037864256</t>
  </si>
  <si>
    <t>CF000514</t>
  </si>
  <si>
    <t>15-7779</t>
  </si>
  <si>
    <t>Rivergate Adventist Childcare</t>
  </si>
  <si>
    <t>1505 Rivergate School Rd</t>
  </si>
  <si>
    <t>97027-1428</t>
  </si>
  <si>
    <t>5036560544</t>
  </si>
  <si>
    <t>CC052288</t>
  </si>
  <si>
    <t>15-7780</t>
  </si>
  <si>
    <t>Emerson</t>
  </si>
  <si>
    <t>13700 SE 131st Ave</t>
  </si>
  <si>
    <t>5038553110</t>
  </si>
  <si>
    <t>RF521831</t>
  </si>
  <si>
    <t>15-7845</t>
  </si>
  <si>
    <t>A Place To Grow Daycare</t>
  </si>
  <si>
    <t>Trueb</t>
  </si>
  <si>
    <t>12647 Villard Pl</t>
  </si>
  <si>
    <t>97045-7284</t>
  </si>
  <si>
    <t>5034219827</t>
  </si>
  <si>
    <t>RF522773</t>
  </si>
  <si>
    <t>15-8261</t>
  </si>
  <si>
    <t>Onishchenko</t>
  </si>
  <si>
    <t>17323 SE Blanton St</t>
  </si>
  <si>
    <t>5036537711</t>
  </si>
  <si>
    <t>RF035156</t>
  </si>
  <si>
    <t>15-8291</t>
  </si>
  <si>
    <t>Pauli</t>
  </si>
  <si>
    <t>37810 Hamilton Ridge Dr</t>
  </si>
  <si>
    <t>97055-8834</t>
  </si>
  <si>
    <t>9712359077</t>
  </si>
  <si>
    <t>RF054964</t>
  </si>
  <si>
    <t>15-8369</t>
  </si>
  <si>
    <t>Nena's Daycare</t>
  </si>
  <si>
    <t>8196 SE Hartcliffe Ct</t>
  </si>
  <si>
    <t>5036565047</t>
  </si>
  <si>
    <t>RF055879</t>
  </si>
  <si>
    <t>15-8439</t>
  </si>
  <si>
    <t>Walden</t>
  </si>
  <si>
    <t>7983 SE Brentwood Ct</t>
  </si>
  <si>
    <t>5036555073</t>
  </si>
  <si>
    <t>RF054876</t>
  </si>
  <si>
    <t>15-8457</t>
  </si>
  <si>
    <t>Pleasant Valley Springs</t>
  </si>
  <si>
    <t xml:space="preserve"> Joycee</t>
  </si>
  <si>
    <t>Basan</t>
  </si>
  <si>
    <t>13522 S Carus Rd</t>
  </si>
  <si>
    <t>5038074006</t>
  </si>
  <si>
    <t>CF502052</t>
  </si>
  <si>
    <t>15-8462</t>
  </si>
  <si>
    <t>Lil Sweet Tarts Daycare</t>
  </si>
  <si>
    <t>38911 Sawyer St</t>
  </si>
  <si>
    <t>5035454530</t>
  </si>
  <si>
    <t>RF522606</t>
  </si>
  <si>
    <t>15-852</t>
  </si>
  <si>
    <t>Clackamas County Children's Commission - OCVM</t>
  </si>
  <si>
    <t>280 S Longview Way</t>
  </si>
  <si>
    <t>97045-1302</t>
  </si>
  <si>
    <t>5036563460</t>
  </si>
  <si>
    <t>CC502885</t>
  </si>
  <si>
    <t>15-8552</t>
  </si>
  <si>
    <t>Neva's Daycare</t>
  </si>
  <si>
    <t xml:space="preserve"> Geneva</t>
  </si>
  <si>
    <t>Prohaska</t>
  </si>
  <si>
    <t>14059 SE Tiara Dr</t>
  </si>
  <si>
    <t>5036545936</t>
  </si>
  <si>
    <t>RF013263</t>
  </si>
  <si>
    <t>15-863</t>
  </si>
  <si>
    <t>17680 Towle Dr</t>
  </si>
  <si>
    <t>5036684974</t>
  </si>
  <si>
    <t>RF027389</t>
  </si>
  <si>
    <t>15-8786</t>
  </si>
  <si>
    <t>St John The Apostle Preschool and Extended Care</t>
  </si>
  <si>
    <t>516 5th St</t>
  </si>
  <si>
    <t>5037428230</t>
  </si>
  <si>
    <t>CC000562</t>
  </si>
  <si>
    <t>15-8812</t>
  </si>
  <si>
    <t>Mitzi Fordyce Daycare</t>
  </si>
  <si>
    <t>Fordyce</t>
  </si>
  <si>
    <t>13030 SW 63rd Ave</t>
  </si>
  <si>
    <t>5036240483</t>
  </si>
  <si>
    <t>RF029088</t>
  </si>
  <si>
    <t>15-8887</t>
  </si>
  <si>
    <t>Sugarplums Learning Center, LLC</t>
  </si>
  <si>
    <t>2816 SE Harrison St</t>
  </si>
  <si>
    <t>97222-7536</t>
  </si>
  <si>
    <t>5036593070</t>
  </si>
  <si>
    <t>CC502732</t>
  </si>
  <si>
    <t>15-8928</t>
  </si>
  <si>
    <t>Nourishing Traditions</t>
  </si>
  <si>
    <t>7355 SW Wilsonville Rd</t>
  </si>
  <si>
    <t>5033679817</t>
  </si>
  <si>
    <t>CC502870</t>
  </si>
  <si>
    <t>15-9180</t>
  </si>
  <si>
    <t>In a Child's Path Farm</t>
  </si>
  <si>
    <t>Roit</t>
  </si>
  <si>
    <t>29495 SE Kelso Rd</t>
  </si>
  <si>
    <t>97009-9028</t>
  </si>
  <si>
    <t>5034219194</t>
  </si>
  <si>
    <t>CF501848</t>
  </si>
  <si>
    <t>15-920</t>
  </si>
  <si>
    <t>Byrd House Beginnings Infant/Toddler Community</t>
  </si>
  <si>
    <t>1407 Rosemarie Dr</t>
  </si>
  <si>
    <t>5033189086</t>
  </si>
  <si>
    <t>CF502690</t>
  </si>
  <si>
    <t>15-9410</t>
  </si>
  <si>
    <t>HVJA Preschool</t>
  </si>
  <si>
    <t>26505 SE Kelso Rd</t>
  </si>
  <si>
    <t>5036634568</t>
  </si>
  <si>
    <t>CC052145</t>
  </si>
  <si>
    <t>15-9428</t>
  </si>
  <si>
    <t>Tenderheart Childcare and Preschool</t>
  </si>
  <si>
    <t>Hogan</t>
  </si>
  <si>
    <t>6400 SE Thiessen Rd</t>
  </si>
  <si>
    <t>5036535052</t>
  </si>
  <si>
    <t>CF501441</t>
  </si>
  <si>
    <t>15-9527</t>
  </si>
  <si>
    <t>Templeton</t>
  </si>
  <si>
    <t>20055 Torrey Pines Dr</t>
  </si>
  <si>
    <t>5033198619</t>
  </si>
  <si>
    <t>RF033156</t>
  </si>
  <si>
    <t>15-973</t>
  </si>
  <si>
    <t>Vermont Hills - St John the Baptist</t>
  </si>
  <si>
    <t>CC501871</t>
  </si>
  <si>
    <t>15-976</t>
  </si>
  <si>
    <t xml:space="preserve"> Terina</t>
  </si>
  <si>
    <t>Triplet</t>
  </si>
  <si>
    <t>10940 SE 172nd Avenue</t>
  </si>
  <si>
    <t>9712308288</t>
  </si>
  <si>
    <t>15-9862</t>
  </si>
  <si>
    <t>Monroe Street YMCA- Child Development Center</t>
  </si>
  <si>
    <t>2992 SE Monroe St</t>
  </si>
  <si>
    <t>5036545437</t>
  </si>
  <si>
    <t>CC502025</t>
  </si>
  <si>
    <t>15-9894</t>
  </si>
  <si>
    <t>Music Arts &amp; Crafts Preschool &amp; Childcare</t>
  </si>
  <si>
    <t>2300 Century Ln</t>
  </si>
  <si>
    <t>5036565705</t>
  </si>
  <si>
    <t>CC501117</t>
  </si>
  <si>
    <t>Thimble Forest School</t>
  </si>
  <si>
    <t>19898 White Ln</t>
  </si>
  <si>
    <t>97045-9730</t>
  </si>
  <si>
    <t>5035444455</t>
  </si>
  <si>
    <t>PS601047</t>
  </si>
  <si>
    <t>815 Meadow Lawn Pl</t>
  </si>
  <si>
    <t>97038-7344</t>
  </si>
  <si>
    <t>3238025812</t>
  </si>
  <si>
    <t>RF533223</t>
  </si>
  <si>
    <t xml:space="preserve"> Pattajit</t>
  </si>
  <si>
    <t>12648 SE Blackstone Ave</t>
  </si>
  <si>
    <t>97086-4208</t>
  </si>
  <si>
    <t>8055981894</t>
  </si>
  <si>
    <t>RF532967</t>
  </si>
  <si>
    <t>Season's Childcare</t>
  </si>
  <si>
    <t xml:space="preserve"> Season</t>
  </si>
  <si>
    <t>Joos</t>
  </si>
  <si>
    <t>5319 SE Hill Rd</t>
  </si>
  <si>
    <t>97267-1707</t>
  </si>
  <si>
    <t>5415148597</t>
  </si>
  <si>
    <t>RF533321</t>
  </si>
  <si>
    <t>Kinder Garden Playschool</t>
  </si>
  <si>
    <t>7054 SE Clackamas Rd</t>
  </si>
  <si>
    <t>97267-4227</t>
  </si>
  <si>
    <t>5036593768</t>
  </si>
  <si>
    <t>PS600993</t>
  </si>
  <si>
    <t>Lake Oswego Children Learning and Development</t>
  </si>
  <si>
    <t>13836 Amberwood Cir</t>
  </si>
  <si>
    <t>97035-6716</t>
  </si>
  <si>
    <t>5038262163</t>
  </si>
  <si>
    <t>SA600928</t>
  </si>
  <si>
    <t>Byrd House Beginnings &amp; Lady Bugs</t>
  </si>
  <si>
    <t xml:space="preserve"> Ericka</t>
  </si>
  <si>
    <t>14157 SE 116th Ct</t>
  </si>
  <si>
    <t>9713449141</t>
  </si>
  <si>
    <t>CF503097</t>
  </si>
  <si>
    <t>Fernwood Early Childhood Program</t>
  </si>
  <si>
    <t>11573 SE 31st Ave</t>
  </si>
  <si>
    <t>97222-6717</t>
  </si>
  <si>
    <t>7072725263</t>
  </si>
  <si>
    <t>PS601031</t>
  </si>
  <si>
    <t>Estacada Head Start Center</t>
  </si>
  <si>
    <t>264 N Broadway St</t>
  </si>
  <si>
    <t>97023-8542</t>
  </si>
  <si>
    <t>CC503461</t>
  </si>
  <si>
    <t>Good Shepard School</t>
  </si>
  <si>
    <t>28986 SE Halsey Rd</t>
  </si>
  <si>
    <t>5036635280</t>
  </si>
  <si>
    <t>PS600929</t>
  </si>
  <si>
    <t>Victory Faith Church</t>
  </si>
  <si>
    <t>811 Center St</t>
  </si>
  <si>
    <t>3606019874</t>
  </si>
  <si>
    <t>PS601023</t>
  </si>
  <si>
    <t>Little Bee Pre-School</t>
  </si>
  <si>
    <t>1908 SE Courtney Rd</t>
  </si>
  <si>
    <t>9718015066</t>
  </si>
  <si>
    <t>PS601038</t>
  </si>
  <si>
    <t>Redland Learning Center</t>
  </si>
  <si>
    <t>18211 S Henrici Rd</t>
  </si>
  <si>
    <t>97045-7312</t>
  </si>
  <si>
    <t>5039561745</t>
  </si>
  <si>
    <t>PS600921</t>
  </si>
  <si>
    <t>Zoar Lutheran Preschool</t>
  </si>
  <si>
    <t>190 SW 3rd Ave</t>
  </si>
  <si>
    <t>97013-4142</t>
  </si>
  <si>
    <t>5032664061</t>
  </si>
  <si>
    <t>PS601041</t>
  </si>
  <si>
    <t>16-10061</t>
  </si>
  <si>
    <t>Vermont Hills - North Plains</t>
  </si>
  <si>
    <t>32030 NW North Ave</t>
  </si>
  <si>
    <t>North Plains</t>
  </si>
  <si>
    <t>97133</t>
  </si>
  <si>
    <t>5032671667</t>
  </si>
  <si>
    <t>Washington</t>
  </si>
  <si>
    <t>CC001978</t>
  </si>
  <si>
    <t>16-10065</t>
  </si>
  <si>
    <t>Bryant House Preschool</t>
  </si>
  <si>
    <t>265 S Nehalem St</t>
  </si>
  <si>
    <t>Clatskanie</t>
  </si>
  <si>
    <t>97016</t>
  </si>
  <si>
    <t>5037282410</t>
  </si>
  <si>
    <t>Columbia</t>
  </si>
  <si>
    <t>PS600267</t>
  </si>
  <si>
    <t>16-10109</t>
  </si>
  <si>
    <t>My Little World Learning Preschool/ Childcare</t>
  </si>
  <si>
    <t>Alejandro Palomares</t>
  </si>
  <si>
    <t>2067 NE Barberry Dr</t>
  </si>
  <si>
    <t>Hillsboro</t>
  </si>
  <si>
    <t>97124-2727</t>
  </si>
  <si>
    <t>5036160413</t>
  </si>
  <si>
    <t>CF501964</t>
  </si>
  <si>
    <t>16-10167</t>
  </si>
  <si>
    <t>Phoenix Children's Academy</t>
  </si>
  <si>
    <t>16775 NW 12th St</t>
  </si>
  <si>
    <t>5036259491</t>
  </si>
  <si>
    <t>CC501926</t>
  </si>
  <si>
    <t>16-10198</t>
  </si>
  <si>
    <t>Kristina's Childcare</t>
  </si>
  <si>
    <t>Crowder</t>
  </si>
  <si>
    <t>1024 N Mist Dr</t>
  </si>
  <si>
    <t>Vernonia</t>
  </si>
  <si>
    <t>97064-9768</t>
  </si>
  <si>
    <t>5038076213</t>
  </si>
  <si>
    <t>RF516814</t>
  </si>
  <si>
    <t>16-10312</t>
  </si>
  <si>
    <t>13755 SW Liden Dr</t>
  </si>
  <si>
    <t>Tigard</t>
  </si>
  <si>
    <t>97223</t>
  </si>
  <si>
    <t>5035906222</t>
  </si>
  <si>
    <t>RF018750</t>
  </si>
  <si>
    <t>16-10316</t>
  </si>
  <si>
    <t>The Titanic</t>
  </si>
  <si>
    <t>Christopher</t>
  </si>
  <si>
    <t>20170 SW 86th Ave</t>
  </si>
  <si>
    <t>5039562592</t>
  </si>
  <si>
    <t>RF518017</t>
  </si>
  <si>
    <t>16-10334</t>
  </si>
  <si>
    <t>Baby Bees Day Care</t>
  </si>
  <si>
    <t>6955 SW 201st Ave</t>
  </si>
  <si>
    <t>Aloha</t>
  </si>
  <si>
    <t>97007</t>
  </si>
  <si>
    <t>5033305411</t>
  </si>
  <si>
    <t>CC501498</t>
  </si>
  <si>
    <t>16-10395</t>
  </si>
  <si>
    <t>Durham Learning Tree</t>
  </si>
  <si>
    <t>18115 SW Lower Boones Ferry Rd</t>
  </si>
  <si>
    <t>Durham</t>
  </si>
  <si>
    <t>97224</t>
  </si>
  <si>
    <t>5036209815</t>
  </si>
  <si>
    <t>CC001836</t>
  </si>
  <si>
    <t>16-10423</t>
  </si>
  <si>
    <t>Hawthorn Farm Learning Years Day School</t>
  </si>
  <si>
    <t>5215 NE Elam Young Pkwy Ste C</t>
  </si>
  <si>
    <t>97124</t>
  </si>
  <si>
    <t>5036483046</t>
  </si>
  <si>
    <t>CC052408</t>
  </si>
  <si>
    <t>16-10440</t>
  </si>
  <si>
    <t>Touchstone School</t>
  </si>
  <si>
    <t>16180 SW Regatta Ln</t>
  </si>
  <si>
    <t>Beaverton</t>
  </si>
  <si>
    <t>97006</t>
  </si>
  <si>
    <t>5035339100</t>
  </si>
  <si>
    <t>CC002000</t>
  </si>
  <si>
    <t>16-1046</t>
  </si>
  <si>
    <t>Henrickson</t>
  </si>
  <si>
    <t>34699 Snow Street</t>
  </si>
  <si>
    <t>Saint Helens</t>
  </si>
  <si>
    <t>5033413065</t>
  </si>
  <si>
    <t>16-10461</t>
  </si>
  <si>
    <t>A Child's Place Early Learning Center</t>
  </si>
  <si>
    <t>14950 SW Osprey Dr</t>
  </si>
  <si>
    <t>97007-8148</t>
  </si>
  <si>
    <t>5035790600</t>
  </si>
  <si>
    <t>CC503280</t>
  </si>
  <si>
    <t>16-10674</t>
  </si>
  <si>
    <t>Little Explorer Montessori</t>
  </si>
  <si>
    <t xml:space="preserve"> Nilmini</t>
  </si>
  <si>
    <t>Hoyt</t>
  </si>
  <si>
    <t>4970 SW 185th Ave</t>
  </si>
  <si>
    <t>97078-3077</t>
  </si>
  <si>
    <t>5033361561</t>
  </si>
  <si>
    <t>CF500902</t>
  </si>
  <si>
    <t>16-10678</t>
  </si>
  <si>
    <t>The Student Stop Bonny Slope</t>
  </si>
  <si>
    <t>11775 NW McDaniel Rd</t>
  </si>
  <si>
    <t>5038668330</t>
  </si>
  <si>
    <t>CC501680</t>
  </si>
  <si>
    <t>16-10706</t>
  </si>
  <si>
    <t>El Nuevo Amanecer</t>
  </si>
  <si>
    <t xml:space="preserve"> Feliz</t>
  </si>
  <si>
    <t>Contreras Sanchez</t>
  </si>
  <si>
    <t>12380 SW Center St Apt 36</t>
  </si>
  <si>
    <t>97005</t>
  </si>
  <si>
    <t>5037409513</t>
  </si>
  <si>
    <t>RF522667</t>
  </si>
  <si>
    <t>16-10715</t>
  </si>
  <si>
    <t>DCF Childcare</t>
  </si>
  <si>
    <t xml:space="preserve"> Dulieza</t>
  </si>
  <si>
    <t>3130 NE Azalea St</t>
  </si>
  <si>
    <t>5036150467</t>
  </si>
  <si>
    <t>RF517407</t>
  </si>
  <si>
    <t>16-10736</t>
  </si>
  <si>
    <t>KCE Champions - Indian Hills</t>
  </si>
  <si>
    <t>21260 SW Rock Rd</t>
  </si>
  <si>
    <t>5035915560</t>
  </si>
  <si>
    <t>CC001968</t>
  </si>
  <si>
    <t>16-10830</t>
  </si>
  <si>
    <t>Just Like Mom DayCare</t>
  </si>
  <si>
    <t xml:space="preserve"> Eman</t>
  </si>
  <si>
    <t xml:space="preserve">Elbeltagi </t>
  </si>
  <si>
    <t>1178 SW 215th Ave</t>
  </si>
  <si>
    <t>97003-7058</t>
  </si>
  <si>
    <t>5038483531</t>
  </si>
  <si>
    <t>CF500878</t>
  </si>
  <si>
    <t>16-10871</t>
  </si>
  <si>
    <t xml:space="preserve"> Jo Anne</t>
  </si>
  <si>
    <t>Krieck</t>
  </si>
  <si>
    <t>353 SE 34th Ct</t>
  </si>
  <si>
    <t>97123</t>
  </si>
  <si>
    <t>5036401310</t>
  </si>
  <si>
    <t>RF004285</t>
  </si>
  <si>
    <t>16-10895</t>
  </si>
  <si>
    <t>Sorrento Day Care</t>
  </si>
  <si>
    <t>12650 SW Brockman St</t>
  </si>
  <si>
    <t>97008-7252</t>
  </si>
  <si>
    <t>5035243972</t>
  </si>
  <si>
    <t>CC501305</t>
  </si>
  <si>
    <t>16-10899</t>
  </si>
  <si>
    <t>Valladares Garcia</t>
  </si>
  <si>
    <t>6825 SW Nyberg St Apt G101</t>
  </si>
  <si>
    <t>5038530898</t>
  </si>
  <si>
    <t>RF518563</t>
  </si>
  <si>
    <t>16-10967</t>
  </si>
  <si>
    <t>Children's Time Preschool</t>
  </si>
  <si>
    <t>17225 NW Corridor Ct</t>
  </si>
  <si>
    <t>5036149685</t>
  </si>
  <si>
    <t>CC501405</t>
  </si>
  <si>
    <t>16-10987</t>
  </si>
  <si>
    <t>Tiny Blessings Montessori Child Care Center</t>
  </si>
  <si>
    <t>19160 SW Alexander St</t>
  </si>
  <si>
    <t>5036494815</t>
  </si>
  <si>
    <t>CC501682</t>
  </si>
  <si>
    <t>16-10995</t>
  </si>
  <si>
    <t>Tiffany's Tots</t>
  </si>
  <si>
    <t>2935 SW 195th Ave</t>
  </si>
  <si>
    <t>97003-2746</t>
  </si>
  <si>
    <t>5034427709</t>
  </si>
  <si>
    <t>RF521844</t>
  </si>
  <si>
    <t>16-11020</t>
  </si>
  <si>
    <t>Tinkertime Preschool</t>
  </si>
  <si>
    <t>52482 SE 2nd St</t>
  </si>
  <si>
    <t>Scappoose</t>
  </si>
  <si>
    <t>97056-3615</t>
  </si>
  <si>
    <t>5035432788</t>
  </si>
  <si>
    <t>PS600981</t>
  </si>
  <si>
    <t>16-11067</t>
  </si>
  <si>
    <t>835 SW Willow Creek Dr</t>
  </si>
  <si>
    <t>97003</t>
  </si>
  <si>
    <t>5039014215</t>
  </si>
  <si>
    <t>RF524008</t>
  </si>
  <si>
    <t>16-11079</t>
  </si>
  <si>
    <t>YMCA - The Playground at Providence St. Vincent</t>
  </si>
  <si>
    <t>9427 SW Barnes Rd</t>
  </si>
  <si>
    <t>97225</t>
  </si>
  <si>
    <t>5032168081</t>
  </si>
  <si>
    <t>CC052046</t>
  </si>
  <si>
    <t>16-11088</t>
  </si>
  <si>
    <t>Nike Tykes</t>
  </si>
  <si>
    <t>1 Bowerman Dr</t>
  </si>
  <si>
    <t>5036713950</t>
  </si>
  <si>
    <t>CC001252</t>
  </si>
  <si>
    <t>16-11124</t>
  </si>
  <si>
    <t>Kids Will Be Kids</t>
  </si>
  <si>
    <t>Tsolak</t>
  </si>
  <si>
    <t>280 NE 74th Ave</t>
  </si>
  <si>
    <t>97124-8081</t>
  </si>
  <si>
    <t>9712224699</t>
  </si>
  <si>
    <t>CF501911</t>
  </si>
  <si>
    <t>16-11127</t>
  </si>
  <si>
    <t>Poppin's Place</t>
  </si>
  <si>
    <t>16654 SW Travis Ct</t>
  </si>
  <si>
    <t>5036252018</t>
  </si>
  <si>
    <t>RF518483</t>
  </si>
  <si>
    <t>16-11132</t>
  </si>
  <si>
    <t>ABC Children's Academy LLC</t>
  </si>
  <si>
    <t>13935 SW Jenkins Road</t>
  </si>
  <si>
    <t>5036411016</t>
  </si>
  <si>
    <t>16-11151</t>
  </si>
  <si>
    <t>20794 SW Mabel St</t>
  </si>
  <si>
    <t>5034880089</t>
  </si>
  <si>
    <t>RF521614</t>
  </si>
  <si>
    <t>16-11191</t>
  </si>
  <si>
    <t>Amazing Minds Academy</t>
  </si>
  <si>
    <t>Bateman</t>
  </si>
  <si>
    <t>14538 NW Evergreen St</t>
  </si>
  <si>
    <t>5033675904</t>
  </si>
  <si>
    <t>CF500974</t>
  </si>
  <si>
    <t>16-11218</t>
  </si>
  <si>
    <t>Carol's Care</t>
  </si>
  <si>
    <t>10360 SW Walnut St</t>
  </si>
  <si>
    <t>5036399022</t>
  </si>
  <si>
    <t>RF057405</t>
  </si>
  <si>
    <t>16-11230</t>
  </si>
  <si>
    <t>Shae's Tiny Tykes Child Care / Preschool</t>
  </si>
  <si>
    <t xml:space="preserve"> Shae</t>
  </si>
  <si>
    <t>Rutledge</t>
  </si>
  <si>
    <t>11750 SW Timberline Dr</t>
  </si>
  <si>
    <t>97008-6301</t>
  </si>
  <si>
    <t>5036269180</t>
  </si>
  <si>
    <t>CF500957</t>
  </si>
  <si>
    <t>16-11250</t>
  </si>
  <si>
    <t>Northwest Chinese Academy</t>
  </si>
  <si>
    <t>8565 SW Beaverton Hillsdale Hwy</t>
  </si>
  <si>
    <t>97225-2433</t>
  </si>
  <si>
    <t>5035463455</t>
  </si>
  <si>
    <t>CC502712</t>
  </si>
  <si>
    <t>16-11348</t>
  </si>
  <si>
    <t xml:space="preserve"> Elisa</t>
  </si>
  <si>
    <t>Saiz</t>
  </si>
  <si>
    <t>829 NW Val Court</t>
  </si>
  <si>
    <t>5036489711</t>
  </si>
  <si>
    <t>16-11376</t>
  </si>
  <si>
    <t>YMCA - Amberglen</t>
  </si>
  <si>
    <t>2120 NW Amberbrook Dr</t>
  </si>
  <si>
    <t>97006-6954</t>
  </si>
  <si>
    <t>5036299622</t>
  </si>
  <si>
    <t>CC052563</t>
  </si>
  <si>
    <t>16-11428</t>
  </si>
  <si>
    <t>Kids Discovery Academy</t>
  </si>
  <si>
    <t>14678 SW Allen Blvd</t>
  </si>
  <si>
    <t>5036435352</t>
  </si>
  <si>
    <t>CC501826</t>
  </si>
  <si>
    <t>16-11433</t>
  </si>
  <si>
    <t>CC Cares</t>
  </si>
  <si>
    <t>Cochran</t>
  </si>
  <si>
    <t>1721 Pacific Avenue</t>
  </si>
  <si>
    <t>Forest Grove</t>
  </si>
  <si>
    <t>5034319288</t>
  </si>
  <si>
    <t>16-11470</t>
  </si>
  <si>
    <t>Children's Discovery School</t>
  </si>
  <si>
    <t>3211 NW Glencoe Rd</t>
  </si>
  <si>
    <t>5036930464</t>
  </si>
  <si>
    <t>CC501890</t>
  </si>
  <si>
    <t>16-11500</t>
  </si>
  <si>
    <t>Marci Sleightam Day Care</t>
  </si>
  <si>
    <t xml:space="preserve"> Marci</t>
  </si>
  <si>
    <t>Sleightam</t>
  </si>
  <si>
    <t>34032 Mobile Ln</t>
  </si>
  <si>
    <t>97056</t>
  </si>
  <si>
    <t>5034130113</t>
  </si>
  <si>
    <t>RF030259</t>
  </si>
  <si>
    <t>16-11512</t>
  </si>
  <si>
    <t>YMCA - Tualatin</t>
  </si>
  <si>
    <t>20405 SW 95th Ave</t>
  </si>
  <si>
    <t>97062-7552</t>
  </si>
  <si>
    <t>5035726769</t>
  </si>
  <si>
    <t>CC501625</t>
  </si>
  <si>
    <t>16-11568</t>
  </si>
  <si>
    <t>Escuelita Armonia!</t>
  </si>
  <si>
    <t>Bracho</t>
  </si>
  <si>
    <t>13755 SW Burlwood St</t>
  </si>
  <si>
    <t>5036088297</t>
  </si>
  <si>
    <t>CF502117</t>
  </si>
  <si>
    <t>16-11569</t>
  </si>
  <si>
    <t>Bethany Childcare - Springville Elementary</t>
  </si>
  <si>
    <t>6655 NW Joss Ave</t>
  </si>
  <si>
    <t>97229-1156</t>
  </si>
  <si>
    <t>5037021300</t>
  </si>
  <si>
    <t>CC501840</t>
  </si>
  <si>
    <t>16-11573</t>
  </si>
  <si>
    <t>Butterflies and Bumblebees Childcare</t>
  </si>
  <si>
    <t>Lonergan</t>
  </si>
  <si>
    <t>18815 SW Longacre St</t>
  </si>
  <si>
    <t>97003-2941</t>
  </si>
  <si>
    <t>5037047483</t>
  </si>
  <si>
    <t>CF500995</t>
  </si>
  <si>
    <t>16-11604</t>
  </si>
  <si>
    <t>Little Bee's Day Care</t>
  </si>
  <si>
    <t>Gehrke</t>
  </si>
  <si>
    <t>519 Ballad Way</t>
  </si>
  <si>
    <t>97116</t>
  </si>
  <si>
    <t>5039022738</t>
  </si>
  <si>
    <t>CF501214</t>
  </si>
  <si>
    <t>16-11623</t>
  </si>
  <si>
    <t>Stepping Stones Montessori</t>
  </si>
  <si>
    <t>735 NE Rogahn St</t>
  </si>
  <si>
    <t>97124-1652</t>
  </si>
  <si>
    <t>5037990585</t>
  </si>
  <si>
    <t>CF052115</t>
  </si>
  <si>
    <t>16-11629</t>
  </si>
  <si>
    <t>Mrs Williams Childcare</t>
  </si>
  <si>
    <t xml:space="preserve"> Jeannette</t>
  </si>
  <si>
    <t>699 NW Hertel St</t>
  </si>
  <si>
    <t>5036403004</t>
  </si>
  <si>
    <t>CF502132</t>
  </si>
  <si>
    <t>16-11645</t>
  </si>
  <si>
    <t>Growing with Pride Learning Centers</t>
  </si>
  <si>
    <t>20495 SW Boones Ferry Rd</t>
  </si>
  <si>
    <t>5036915775</t>
  </si>
  <si>
    <t>CC501445</t>
  </si>
  <si>
    <t>16-1166</t>
  </si>
  <si>
    <t>Patti Wulf Child Care</t>
  </si>
  <si>
    <t xml:space="preserve"> Patti</t>
  </si>
  <si>
    <t>Wulf</t>
  </si>
  <si>
    <t>12345 SW Stillwell Ln</t>
  </si>
  <si>
    <t>97008</t>
  </si>
  <si>
    <t>5035269353</t>
  </si>
  <si>
    <t>RF052431</t>
  </si>
  <si>
    <t>16-11669</t>
  </si>
  <si>
    <t xml:space="preserve"> Tannia</t>
  </si>
  <si>
    <t>144 NE Thomas Court</t>
  </si>
  <si>
    <t>9717707465</t>
  </si>
  <si>
    <t>16-1170</t>
  </si>
  <si>
    <t>Antonov</t>
  </si>
  <si>
    <t>17564 SW Keystone Ct</t>
  </si>
  <si>
    <t>5033565394</t>
  </si>
  <si>
    <t>RF056695</t>
  </si>
  <si>
    <t>16-11706</t>
  </si>
  <si>
    <t>Tabby's Day Care</t>
  </si>
  <si>
    <t>100 Park St</t>
  </si>
  <si>
    <t>5032773858</t>
  </si>
  <si>
    <t>RF519236</t>
  </si>
  <si>
    <t>16-11774</t>
  </si>
  <si>
    <t>KinderCare - Farmington 982</t>
  </si>
  <si>
    <t>18000 SW Farmington Rd</t>
  </si>
  <si>
    <t>5036424859</t>
  </si>
  <si>
    <t>CC000569</t>
  </si>
  <si>
    <t>16-11789</t>
  </si>
  <si>
    <t>Angie's Happy Learning Daycare</t>
  </si>
  <si>
    <t>Morales-Guevara</t>
  </si>
  <si>
    <t>740 NW Connell Ave</t>
  </si>
  <si>
    <t>9717061220</t>
  </si>
  <si>
    <t>CF501100</t>
  </si>
  <si>
    <t>16-11798</t>
  </si>
  <si>
    <t xml:space="preserve"> Dep</t>
  </si>
  <si>
    <t>941 SW 215th Ave</t>
  </si>
  <si>
    <t>5036490348</t>
  </si>
  <si>
    <t>RF018791</t>
  </si>
  <si>
    <t>16-11869</t>
  </si>
  <si>
    <t>Little Feet Child Care</t>
  </si>
  <si>
    <t>Zinab</t>
  </si>
  <si>
    <t>11955 SW 116th Ave</t>
  </si>
  <si>
    <t>97223-3102</t>
  </si>
  <si>
    <t>5033325143</t>
  </si>
  <si>
    <t>CF501605</t>
  </si>
  <si>
    <t>16-11879</t>
  </si>
  <si>
    <t>KCE Champions - Tobias Elementary</t>
  </si>
  <si>
    <t>1065 SW 206th Ave</t>
  </si>
  <si>
    <t>97003-1571</t>
  </si>
  <si>
    <t>CC001969</t>
  </si>
  <si>
    <t>16-11918</t>
  </si>
  <si>
    <t>Berry's Patch Daycare</t>
  </si>
  <si>
    <t xml:space="preserve"> Beryl</t>
  </si>
  <si>
    <t>Inmon</t>
  </si>
  <si>
    <t>5700 SW Rosa Pl</t>
  </si>
  <si>
    <t>5038108501</t>
  </si>
  <si>
    <t>RF517679</t>
  </si>
  <si>
    <t>16-11923</t>
  </si>
  <si>
    <t>Education Imagination Preschool</t>
  </si>
  <si>
    <t>Hedges</t>
  </si>
  <si>
    <t>8635 SW Cashmur Ln</t>
  </si>
  <si>
    <t>5038804401</t>
  </si>
  <si>
    <t>CF501499</t>
  </si>
  <si>
    <t>16-11940</t>
  </si>
  <si>
    <t>Columbia County Christian School</t>
  </si>
  <si>
    <t>56523 Columbia River Hwy</t>
  </si>
  <si>
    <t>Warren</t>
  </si>
  <si>
    <t>97053</t>
  </si>
  <si>
    <t>5033669209</t>
  </si>
  <si>
    <t>CC501998</t>
  </si>
  <si>
    <t>16-12151</t>
  </si>
  <si>
    <t>Margo's Daycare</t>
  </si>
  <si>
    <t>Narag</t>
  </si>
  <si>
    <t>1490 NW Tremaine Ct</t>
  </si>
  <si>
    <t>5035310115</t>
  </si>
  <si>
    <t>CF501421</t>
  </si>
  <si>
    <t>16-12179</t>
  </si>
  <si>
    <t>Happy House Child Care</t>
  </si>
  <si>
    <t>Obregón Guevara</t>
  </si>
  <si>
    <t>12635 SW Rita Dr</t>
  </si>
  <si>
    <t>5034070219</t>
  </si>
  <si>
    <t>RF058015</t>
  </si>
  <si>
    <t>16-1224</t>
  </si>
  <si>
    <t>20840 SW 90th Ave</t>
  </si>
  <si>
    <t>5036127756</t>
  </si>
  <si>
    <t>RF057936</t>
  </si>
  <si>
    <t>16-12260</t>
  </si>
  <si>
    <t>Creative Children's Center</t>
  </si>
  <si>
    <t>2515 SW 185th Ave</t>
  </si>
  <si>
    <t>97003-3146</t>
  </si>
  <si>
    <t>5035910604</t>
  </si>
  <si>
    <t>CC002111</t>
  </si>
  <si>
    <t>16-12339</t>
  </si>
  <si>
    <t>Ortiz De Vega</t>
  </si>
  <si>
    <t>3839 Pacific Ave Unit 207</t>
  </si>
  <si>
    <t>5035837640</t>
  </si>
  <si>
    <t>RF522681</t>
  </si>
  <si>
    <t>16-12372</t>
  </si>
  <si>
    <t>Little Kids Town Child Care &amp; Preschool</t>
  </si>
  <si>
    <t>Morfin</t>
  </si>
  <si>
    <t>1496 SW 208th Ave</t>
  </si>
  <si>
    <t>97003-6550</t>
  </si>
  <si>
    <t>5033363708</t>
  </si>
  <si>
    <t>CF502964</t>
  </si>
  <si>
    <t>16-12387</t>
  </si>
  <si>
    <t>Roxy's Preschool and Daycare</t>
  </si>
  <si>
    <t xml:space="preserve"> Roxana</t>
  </si>
  <si>
    <t>Hoyle</t>
  </si>
  <si>
    <t>2210 SW 189th Ave</t>
  </si>
  <si>
    <t>5033525215</t>
  </si>
  <si>
    <t>CF501697</t>
  </si>
  <si>
    <t>16-12409</t>
  </si>
  <si>
    <t>Phamily Home Daycare</t>
  </si>
  <si>
    <t xml:space="preserve"> Pham</t>
  </si>
  <si>
    <t>Chao</t>
  </si>
  <si>
    <t>2405 SW 214th Place</t>
  </si>
  <si>
    <t>9715339311</t>
  </si>
  <si>
    <t>16-12553</t>
  </si>
  <si>
    <t>Covelli</t>
  </si>
  <si>
    <t>14560 SW Chesterfield Ln</t>
  </si>
  <si>
    <t>97224-1973</t>
  </si>
  <si>
    <t>5034307320</t>
  </si>
  <si>
    <t>RF056550</t>
  </si>
  <si>
    <t>16-12576</t>
  </si>
  <si>
    <t>Miranda's Cuidado de Ninos</t>
  </si>
  <si>
    <t xml:space="preserve"> Bricia</t>
  </si>
  <si>
    <t>1082 S Jasper St Apt A</t>
  </si>
  <si>
    <t>Cornelius</t>
  </si>
  <si>
    <t>97113</t>
  </si>
  <si>
    <t>9713032782</t>
  </si>
  <si>
    <t>CF501488</t>
  </si>
  <si>
    <t>16-12628</t>
  </si>
  <si>
    <t>17500 SW Cedarview Way</t>
  </si>
  <si>
    <t>5036256648</t>
  </si>
  <si>
    <t>PS600907</t>
  </si>
  <si>
    <t>16-12634</t>
  </si>
  <si>
    <t>Patti's Child Care</t>
  </si>
  <si>
    <t>McCullough</t>
  </si>
  <si>
    <t>17321 SW Brandyshire Ct</t>
  </si>
  <si>
    <t>5039222431</t>
  </si>
  <si>
    <t>RF035646</t>
  </si>
  <si>
    <t>16-12668</t>
  </si>
  <si>
    <t>Casita Musical</t>
  </si>
  <si>
    <t xml:space="preserve"> Neyza</t>
  </si>
  <si>
    <t>11425 SW Denney Road</t>
  </si>
  <si>
    <t>5036435143</t>
  </si>
  <si>
    <t>16-1271</t>
  </si>
  <si>
    <t>Small Town Childcare</t>
  </si>
  <si>
    <t xml:space="preserve"> Saren</t>
  </si>
  <si>
    <t>Kimble</t>
  </si>
  <si>
    <t>315 N 3rd St</t>
  </si>
  <si>
    <t>97051</t>
  </si>
  <si>
    <t>5033661012</t>
  </si>
  <si>
    <t>RF516665</t>
  </si>
  <si>
    <t>16-12747</t>
  </si>
  <si>
    <t>SwedeCare</t>
  </si>
  <si>
    <t xml:space="preserve"> Maritha</t>
  </si>
  <si>
    <t>Rufus</t>
  </si>
  <si>
    <t>2222 SE Foxglove Ct</t>
  </si>
  <si>
    <t>5036154119</t>
  </si>
  <si>
    <t>CF501302</t>
  </si>
  <si>
    <t>16-12765</t>
  </si>
  <si>
    <t>Country Kids Learning Center</t>
  </si>
  <si>
    <t>15293 NW Moresby Ct</t>
  </si>
  <si>
    <t>5036148661</t>
  </si>
  <si>
    <t>CF000610</t>
  </si>
  <si>
    <t>16-12787</t>
  </si>
  <si>
    <t>We Village: Orenco, LLC</t>
  </si>
  <si>
    <t>1295 NE Orenco Station Pkwy</t>
  </si>
  <si>
    <t>97124-4404</t>
  </si>
  <si>
    <t>5036407529</t>
  </si>
  <si>
    <t>CC502614</t>
  </si>
  <si>
    <t>16-12898</t>
  </si>
  <si>
    <t>YMCA Child Development Center Beaverton</t>
  </si>
  <si>
    <t>15650 Blueridge Dr</t>
  </si>
  <si>
    <t>5034661312</t>
  </si>
  <si>
    <t>CC501291</t>
  </si>
  <si>
    <t>16-12947</t>
  </si>
  <si>
    <t>Mundo de Juguetes</t>
  </si>
  <si>
    <t xml:space="preserve"> Maria Luz</t>
  </si>
  <si>
    <t>1620 SW 187th Avenue</t>
  </si>
  <si>
    <t>9712456613</t>
  </si>
  <si>
    <t>16-12961</t>
  </si>
  <si>
    <t>17270 SW Noble Fir Ct</t>
  </si>
  <si>
    <t>5039258957</t>
  </si>
  <si>
    <t>RF058382</t>
  </si>
  <si>
    <t>16-1299</t>
  </si>
  <si>
    <t>Burgett</t>
  </si>
  <si>
    <t>3552 SE Roanoke Ct</t>
  </si>
  <si>
    <t>HIllsboro</t>
  </si>
  <si>
    <t>97123-8625</t>
  </si>
  <si>
    <t>5038128284</t>
  </si>
  <si>
    <t>RF024037</t>
  </si>
  <si>
    <t>16-13065</t>
  </si>
  <si>
    <t>Generation Montessori Bilingual Child Care LLC</t>
  </si>
  <si>
    <t>Mata-Hernandez</t>
  </si>
  <si>
    <t>1105 SE 13th Ave</t>
  </si>
  <si>
    <t>97123-4738</t>
  </si>
  <si>
    <t>5038802058</t>
  </si>
  <si>
    <t>CF501475</t>
  </si>
  <si>
    <t>16-1307</t>
  </si>
  <si>
    <t>YMCA - West Union Elementary School</t>
  </si>
  <si>
    <t>23870 NW West Union Rd</t>
  </si>
  <si>
    <t>5038492179</t>
  </si>
  <si>
    <t>CC001633</t>
  </si>
  <si>
    <t>16-13099</t>
  </si>
  <si>
    <t>Nuevo Mundo Bilingual Child Care</t>
  </si>
  <si>
    <t xml:space="preserve"> Rosalba</t>
  </si>
  <si>
    <t>2085 SW 198th Ave</t>
  </si>
  <si>
    <t>5032592886</t>
  </si>
  <si>
    <t>CF500866</t>
  </si>
  <si>
    <t>16-13143</t>
  </si>
  <si>
    <t>Good Apple Childcare</t>
  </si>
  <si>
    <t>2330 NE Sunrise Ln</t>
  </si>
  <si>
    <t>97124-5954</t>
  </si>
  <si>
    <t>5035049125</t>
  </si>
  <si>
    <t>CF501960</t>
  </si>
  <si>
    <t>16-13180</t>
  </si>
  <si>
    <t>Annette's Child Care</t>
  </si>
  <si>
    <t xml:space="preserve"> Annette</t>
  </si>
  <si>
    <t>Knapp</t>
  </si>
  <si>
    <t>2611 Forge Dr</t>
  </si>
  <si>
    <t>9714044089</t>
  </si>
  <si>
    <t>RF023725</t>
  </si>
  <si>
    <t>16-13239</t>
  </si>
  <si>
    <t>Nike South Campus Child Development  Center</t>
  </si>
  <si>
    <t>5036712078</t>
  </si>
  <si>
    <t>CC001271</t>
  </si>
  <si>
    <t>16-13242</t>
  </si>
  <si>
    <t xml:space="preserve"> Reyna</t>
  </si>
  <si>
    <t>4905 SW Spencer Ave Apt 3</t>
  </si>
  <si>
    <t>5037646620</t>
  </si>
  <si>
    <t>RF057224</t>
  </si>
  <si>
    <t>16-13345</t>
  </si>
  <si>
    <t>Gracious Hands Preschool</t>
  </si>
  <si>
    <t>Ashman</t>
  </si>
  <si>
    <t>21175 SW Winterfield Ln</t>
  </si>
  <si>
    <t>97003-7086</t>
  </si>
  <si>
    <t>5036421700</t>
  </si>
  <si>
    <t>CF500762</t>
  </si>
  <si>
    <t>16-13370</t>
  </si>
  <si>
    <t>Bee Bops Little House LLC/ Bumble Babies</t>
  </si>
  <si>
    <t xml:space="preserve"> Adrianne</t>
  </si>
  <si>
    <t>Delaney</t>
  </si>
  <si>
    <t>8021 SW Mapleleaf St</t>
  </si>
  <si>
    <t>97223-8820</t>
  </si>
  <si>
    <t>9717139232</t>
  </si>
  <si>
    <t>CF502973</t>
  </si>
  <si>
    <t>16-13491</t>
  </si>
  <si>
    <t>Monkey Tree Learning Center</t>
  </si>
  <si>
    <t>500 N Columbia River Hwy Ste 450</t>
  </si>
  <si>
    <t>97051-1269</t>
  </si>
  <si>
    <t>5034105158</t>
  </si>
  <si>
    <t>CC503405</t>
  </si>
  <si>
    <t>16-13507</t>
  </si>
  <si>
    <t>Continuing Education for Young Parents</t>
  </si>
  <si>
    <t>1841 SW Merlo Dr</t>
  </si>
  <si>
    <t>97003-5013</t>
  </si>
  <si>
    <t>5033563668</t>
  </si>
  <si>
    <t>CC501530</t>
  </si>
  <si>
    <t>16-13559</t>
  </si>
  <si>
    <t>Flights of Fancy Daycare</t>
  </si>
  <si>
    <t xml:space="preserve"> Kevin</t>
  </si>
  <si>
    <t>Morton</t>
  </si>
  <si>
    <t>18181 SW Oak St</t>
  </si>
  <si>
    <t>5033566162</t>
  </si>
  <si>
    <t>RF516878</t>
  </si>
  <si>
    <t>16-13594</t>
  </si>
  <si>
    <t xml:space="preserve"> Maira</t>
  </si>
  <si>
    <t>14040 SW 105th Ave Apt B</t>
  </si>
  <si>
    <t>9712017066</t>
  </si>
  <si>
    <t>RF058020</t>
  </si>
  <si>
    <t>16-13596</t>
  </si>
  <si>
    <t>Estrellitas Childcare LLC</t>
  </si>
  <si>
    <t>Garcia Ruiz</t>
  </si>
  <si>
    <t>5520 SW Lombard Ave</t>
  </si>
  <si>
    <t>97005-4031</t>
  </si>
  <si>
    <t>5034698349</t>
  </si>
  <si>
    <t>CF501378</t>
  </si>
  <si>
    <t>16-13617</t>
  </si>
  <si>
    <t>Scappoose Adventist School</t>
  </si>
  <si>
    <t>54287 Columbia River Hwy</t>
  </si>
  <si>
    <t>97056-2530</t>
  </si>
  <si>
    <t>5035436939</t>
  </si>
  <si>
    <t>CC502668</t>
  </si>
  <si>
    <t>16-13639</t>
  </si>
  <si>
    <t>La Petite Academy - Sherwood</t>
  </si>
  <si>
    <t>15940 SW Tualatin Sherwood Rd</t>
  </si>
  <si>
    <t>5039251527</t>
  </si>
  <si>
    <t>CC002192</t>
  </si>
  <si>
    <t>16-13655</t>
  </si>
  <si>
    <t>The Student Stop Cedar Mill</t>
  </si>
  <si>
    <t>10265 NW Cornell Rd</t>
  </si>
  <si>
    <t>5032971537</t>
  </si>
  <si>
    <t>CC001351</t>
  </si>
  <si>
    <t>16-13697</t>
  </si>
  <si>
    <t xml:space="preserve"> Aliya</t>
  </si>
  <si>
    <t>17330 SW Sarala St</t>
  </si>
  <si>
    <t>97007-6761</t>
  </si>
  <si>
    <t>5035151512</t>
  </si>
  <si>
    <t>RF518705</t>
  </si>
  <si>
    <t>16-13742</t>
  </si>
  <si>
    <t xml:space="preserve"> Clemencia</t>
  </si>
  <si>
    <t>4230 SE Witch Hazel Rd</t>
  </si>
  <si>
    <t>5036485505</t>
  </si>
  <si>
    <t>RF516275</t>
  </si>
  <si>
    <t>16-1376</t>
  </si>
  <si>
    <t>SweetPeas Early Learning Community</t>
  </si>
  <si>
    <t xml:space="preserve"> Ami</t>
  </si>
  <si>
    <t>1862 NW 9th Ave</t>
  </si>
  <si>
    <t>9713363105</t>
  </si>
  <si>
    <t>CF501410</t>
  </si>
  <si>
    <t>16-13788</t>
  </si>
  <si>
    <t>Blue Skies and Butterflies</t>
  </si>
  <si>
    <t>15760 SW Davis Rd</t>
  </si>
  <si>
    <t>5036445512</t>
  </si>
  <si>
    <t>CC501734</t>
  </si>
  <si>
    <t>16-13917</t>
  </si>
  <si>
    <t>Fun in Fundamentals Preschool</t>
  </si>
  <si>
    <t>Kemper</t>
  </si>
  <si>
    <t>11735 SW Lynn St</t>
  </si>
  <si>
    <t>97223-3160</t>
  </si>
  <si>
    <t>9712442135</t>
  </si>
  <si>
    <t>RF518870</t>
  </si>
  <si>
    <t>16-13923</t>
  </si>
  <si>
    <t>Oregon Children's Academy</t>
  </si>
  <si>
    <t>1045 NW 123rd Ave</t>
  </si>
  <si>
    <t>5035260100</t>
  </si>
  <si>
    <t>CC503037</t>
  </si>
  <si>
    <t>16-13957</t>
  </si>
  <si>
    <t>A Child's Way Kindergarten - Preschool</t>
  </si>
  <si>
    <t>12755 NW Dogwood St</t>
  </si>
  <si>
    <t>97229-5550</t>
  </si>
  <si>
    <t>5036448407</t>
  </si>
  <si>
    <t>PS600626</t>
  </si>
  <si>
    <t>16-13960</t>
  </si>
  <si>
    <t>3190 SW 175th Ave</t>
  </si>
  <si>
    <t>5035917622</t>
  </si>
  <si>
    <t>RF053222</t>
  </si>
  <si>
    <t>16-13977</t>
  </si>
  <si>
    <t>C Vivian Stringer Child Development Center</t>
  </si>
  <si>
    <t>One Bowerman Dr</t>
  </si>
  <si>
    <t>(1234 SW Burlington Dr)</t>
  </si>
  <si>
    <t>CC501693</t>
  </si>
  <si>
    <t>16-14004</t>
  </si>
  <si>
    <t>Busy Little Bees Preschool &amp; Daycare</t>
  </si>
  <si>
    <t>Stephen</t>
  </si>
  <si>
    <t>1717 Hartford Dr</t>
  </si>
  <si>
    <t>5037018235</t>
  </si>
  <si>
    <t>CF502670</t>
  </si>
  <si>
    <t>16-14053</t>
  </si>
  <si>
    <t>Vielka's Day Care</t>
  </si>
  <si>
    <t xml:space="preserve"> Vielka</t>
  </si>
  <si>
    <t>554 NE 40th Ave</t>
  </si>
  <si>
    <t>5037068770</t>
  </si>
  <si>
    <t>RF055256</t>
  </si>
  <si>
    <t>16-14079</t>
  </si>
  <si>
    <t>Sierra's Safari Child Care</t>
  </si>
  <si>
    <t>11625 SW Ridgeview Ter</t>
  </si>
  <si>
    <t>5038067353</t>
  </si>
  <si>
    <t>CF502422</t>
  </si>
  <si>
    <t>16-14189</t>
  </si>
  <si>
    <t>Timberline Learning Center</t>
  </si>
  <si>
    <t>24645 SW Old Highway 99W</t>
  </si>
  <si>
    <t>5037849176</t>
  </si>
  <si>
    <t>CC501650</t>
  </si>
  <si>
    <t>16-14194</t>
  </si>
  <si>
    <t>Little Sunshines Play School</t>
  </si>
  <si>
    <t>DeMello</t>
  </si>
  <si>
    <t>3082 SE Cornutt St</t>
  </si>
  <si>
    <t>5034428030</t>
  </si>
  <si>
    <t>RF017209</t>
  </si>
  <si>
    <t>16-14271</t>
  </si>
  <si>
    <t>Herinckx</t>
  </si>
  <si>
    <t>665 NW 10th Ave</t>
  </si>
  <si>
    <t>5036485508</t>
  </si>
  <si>
    <t>RF018157</t>
  </si>
  <si>
    <t>16-14326</t>
  </si>
  <si>
    <t>Home Sweet Home</t>
  </si>
  <si>
    <t>4700 SW 185th Ave Ste A</t>
  </si>
  <si>
    <t>5039986776</t>
  </si>
  <si>
    <t>CF052048</t>
  </si>
  <si>
    <t>16-14338</t>
  </si>
  <si>
    <t>Ari's Academy, LLC</t>
  </si>
  <si>
    <t xml:space="preserve"> Austris</t>
  </si>
  <si>
    <t>Bloms II</t>
  </si>
  <si>
    <t>1835 NW 119th Ave</t>
  </si>
  <si>
    <t>97229-4909</t>
  </si>
  <si>
    <t>5035479396</t>
  </si>
  <si>
    <t>CF500944</t>
  </si>
  <si>
    <t>16-14339</t>
  </si>
  <si>
    <t>Safe Haven Child Care</t>
  </si>
  <si>
    <t>1060 SW 206th Ave</t>
  </si>
  <si>
    <t>97003-1570</t>
  </si>
  <si>
    <t>5038484640</t>
  </si>
  <si>
    <t>CF501548</t>
  </si>
  <si>
    <t>16-14419</t>
  </si>
  <si>
    <t>Pietzke</t>
  </si>
  <si>
    <t>20770 SW Houston Dr</t>
  </si>
  <si>
    <t>5033829634</t>
  </si>
  <si>
    <t>RF056614</t>
  </si>
  <si>
    <t>16-1449</t>
  </si>
  <si>
    <t>Bucio Lopez</t>
  </si>
  <si>
    <t>328 NE 9th Pl</t>
  </si>
  <si>
    <t>5037138033</t>
  </si>
  <si>
    <t>RF519957</t>
  </si>
  <si>
    <t>16-14498</t>
  </si>
  <si>
    <t>Kidcare Afterschool Program</t>
  </si>
  <si>
    <t>52050 SE 3rd St</t>
  </si>
  <si>
    <t>9712008034</t>
  </si>
  <si>
    <t>CC502598</t>
  </si>
  <si>
    <t>16-14507</t>
  </si>
  <si>
    <t>Connie's Daycare</t>
  </si>
  <si>
    <t>350 SE 34th Ct</t>
  </si>
  <si>
    <t>5037476693</t>
  </si>
  <si>
    <t>RF009274</t>
  </si>
  <si>
    <t>16-14552</t>
  </si>
  <si>
    <t>Karen's Childcare</t>
  </si>
  <si>
    <t>Weed</t>
  </si>
  <si>
    <t>17800 NW Santiam Ct</t>
  </si>
  <si>
    <t>5036450336</t>
  </si>
  <si>
    <t>RF028229</t>
  </si>
  <si>
    <t>16-14572</t>
  </si>
  <si>
    <t>Happy Apple</t>
  </si>
  <si>
    <t xml:space="preserve"> Miechel</t>
  </si>
  <si>
    <t>Barksdale</t>
  </si>
  <si>
    <t>239 NE Lenox St</t>
  </si>
  <si>
    <t>97124-3473</t>
  </si>
  <si>
    <t>5034700424</t>
  </si>
  <si>
    <t>RF532382</t>
  </si>
  <si>
    <t>16-14576</t>
  </si>
  <si>
    <t>Sugar and Spice Child Care</t>
  </si>
  <si>
    <t>Tisdel</t>
  </si>
  <si>
    <t>6774 SW 173rd Pl</t>
  </si>
  <si>
    <t>97007-5370</t>
  </si>
  <si>
    <t>5034320893</t>
  </si>
  <si>
    <t>CF502956</t>
  </si>
  <si>
    <t>16-14753</t>
  </si>
  <si>
    <t>Ridgewood Educational After School Hours (REACH)</t>
  </si>
  <si>
    <t>10100 SW Inglewood St</t>
  </si>
  <si>
    <t>5039147363</t>
  </si>
  <si>
    <t>CC000187</t>
  </si>
  <si>
    <t>16-14775</t>
  </si>
  <si>
    <t>Soc-Lopez</t>
  </si>
  <si>
    <t>346 S 5th Avenue</t>
  </si>
  <si>
    <t>5035839009</t>
  </si>
  <si>
    <t>16-1479</t>
  </si>
  <si>
    <t>Melz Family Child Care</t>
  </si>
  <si>
    <t xml:space="preserve"> Kazumi</t>
  </si>
  <si>
    <t>Melz</t>
  </si>
  <si>
    <t>10180 SW 130th Ave</t>
  </si>
  <si>
    <t>5035210762</t>
  </si>
  <si>
    <t>RF520638</t>
  </si>
  <si>
    <t>16-14824</t>
  </si>
  <si>
    <t>Lutter</t>
  </si>
  <si>
    <t>561 NE Natalie St</t>
  </si>
  <si>
    <t>5034325631</t>
  </si>
  <si>
    <t>RF019525</t>
  </si>
  <si>
    <t>16-14841</t>
  </si>
  <si>
    <t>Knights Club Afterschool Care</t>
  </si>
  <si>
    <t>4189 NW Visitation Rd</t>
  </si>
  <si>
    <t>5033576990</t>
  </si>
  <si>
    <t>CC501755</t>
  </si>
  <si>
    <t>16-14851</t>
  </si>
  <si>
    <t>Nancy's Childcare</t>
  </si>
  <si>
    <t>7415 SW Mickey Ct</t>
  </si>
  <si>
    <t>5033561436</t>
  </si>
  <si>
    <t>RF052387</t>
  </si>
  <si>
    <t>16-14898</t>
  </si>
  <si>
    <t>4802 SE Sandalwood St</t>
  </si>
  <si>
    <t>97123-8856</t>
  </si>
  <si>
    <t>5039295661</t>
  </si>
  <si>
    <t>RF057673</t>
  </si>
  <si>
    <t>16-149</t>
  </si>
  <si>
    <t>Club K After School Zone - Durham</t>
  </si>
  <si>
    <t>7980 SW Durham Rd</t>
  </si>
  <si>
    <t>5033172421</t>
  </si>
  <si>
    <t>CC501608</t>
  </si>
  <si>
    <t>16-14946</t>
  </si>
  <si>
    <t>Here We Grow Daycare</t>
  </si>
  <si>
    <t xml:space="preserve"> Deanne</t>
  </si>
  <si>
    <t>Bentley</t>
  </si>
  <si>
    <t>1216 Roseview Heights Ave</t>
  </si>
  <si>
    <t>97064-1181</t>
  </si>
  <si>
    <t>5037999248</t>
  </si>
  <si>
    <t>RF521833</t>
  </si>
  <si>
    <t>16-14960</t>
  </si>
  <si>
    <t>14667 NW Vance Dr</t>
  </si>
  <si>
    <t>5035687739</t>
  </si>
  <si>
    <t>RF516692</t>
  </si>
  <si>
    <t>16-15024</t>
  </si>
  <si>
    <t>Preschool Palace</t>
  </si>
  <si>
    <t>33700 SE High School Way</t>
  </si>
  <si>
    <t>9712008005</t>
  </si>
  <si>
    <t>16-15084</t>
  </si>
  <si>
    <t>Shannen's Precious Preschool and Loving Childcare</t>
  </si>
  <si>
    <t xml:space="preserve"> Shannen</t>
  </si>
  <si>
    <t>Rempel</t>
  </si>
  <si>
    <t>14155 SW Bonnie Brae St</t>
  </si>
  <si>
    <t>5036269860</t>
  </si>
  <si>
    <t>RF023399</t>
  </si>
  <si>
    <t>16-15093</t>
  </si>
  <si>
    <t xml:space="preserve"> Camelia</t>
  </si>
  <si>
    <t>Medina Gastelum</t>
  </si>
  <si>
    <t>628 SE 5th Ave</t>
  </si>
  <si>
    <t>5412126596</t>
  </si>
  <si>
    <t>CF502866</t>
  </si>
  <si>
    <t>16-15162</t>
  </si>
  <si>
    <t xml:space="preserve"> Hue</t>
  </si>
  <si>
    <t>Ngo</t>
  </si>
  <si>
    <t>14173 NW Greenwood Dr</t>
  </si>
  <si>
    <t>97229-2344</t>
  </si>
  <si>
    <t>5035153628</t>
  </si>
  <si>
    <t>RF521123</t>
  </si>
  <si>
    <t>16-15173</t>
  </si>
  <si>
    <t>Multicultural Child Care</t>
  </si>
  <si>
    <t xml:space="preserve"> Eleazar</t>
  </si>
  <si>
    <t>Moran de Martinez</t>
  </si>
  <si>
    <t>6755 SW Imperial Dr</t>
  </si>
  <si>
    <t>5035269035</t>
  </si>
  <si>
    <t>CF500930</t>
  </si>
  <si>
    <t>16-1519</t>
  </si>
  <si>
    <t>Cordier</t>
  </si>
  <si>
    <t>21227 SW Yachats Ct</t>
  </si>
  <si>
    <t>5039704202</t>
  </si>
  <si>
    <t>RF058384</t>
  </si>
  <si>
    <t>16-15199</t>
  </si>
  <si>
    <t>Little People Child Care</t>
  </si>
  <si>
    <t>Bradshaw</t>
  </si>
  <si>
    <t>17371 NW Autumn Ridge Dr</t>
  </si>
  <si>
    <t>97006-4071</t>
  </si>
  <si>
    <t>5033206905</t>
  </si>
  <si>
    <t>CF502005</t>
  </si>
  <si>
    <t>16-15220</t>
  </si>
  <si>
    <t>Goranflo</t>
  </si>
  <si>
    <t>5700 NW Landing Dr</t>
  </si>
  <si>
    <t>5036453389</t>
  </si>
  <si>
    <t>RF015588</t>
  </si>
  <si>
    <t>16-15234</t>
  </si>
  <si>
    <t>Century High School Child Care Center</t>
  </si>
  <si>
    <t>2000 SE Century Blvd</t>
  </si>
  <si>
    <t>5038441800</t>
  </si>
  <si>
    <t>CC501460</t>
  </si>
  <si>
    <t>16-15294</t>
  </si>
  <si>
    <t>The Little Red Barn Day Care</t>
  </si>
  <si>
    <t>Yarbrough</t>
  </si>
  <si>
    <t>3000 SW 198th Ave</t>
  </si>
  <si>
    <t>5038480142</t>
  </si>
  <si>
    <t>CF501467</t>
  </si>
  <si>
    <t>16-15318</t>
  </si>
  <si>
    <t>KinderCare - Hillsboro 1121</t>
  </si>
  <si>
    <t>4600 NE Cornell Rd</t>
  </si>
  <si>
    <t>5036482443</t>
  </si>
  <si>
    <t>CC000735</t>
  </si>
  <si>
    <t>16-15342</t>
  </si>
  <si>
    <t>Wee Wisdom Preschool Inc</t>
  </si>
  <si>
    <t>12250 SW Denny Rd</t>
  </si>
  <si>
    <t>5035263996</t>
  </si>
  <si>
    <t>PS600371</t>
  </si>
  <si>
    <t>16-15506</t>
  </si>
  <si>
    <t>Angels Academy LLC</t>
  </si>
  <si>
    <t>17415 NW Walker Rd</t>
  </si>
  <si>
    <t>5038108724</t>
  </si>
  <si>
    <t>CC502116</t>
  </si>
  <si>
    <t>16-15529</t>
  </si>
  <si>
    <t>A Beary Loving Family Daycare</t>
  </si>
  <si>
    <t>Seeber</t>
  </si>
  <si>
    <t>5470 SW Erickson Ave</t>
  </si>
  <si>
    <t>5033182695</t>
  </si>
  <si>
    <t>RF518962</t>
  </si>
  <si>
    <t>16-15588</t>
  </si>
  <si>
    <t>Little Lambs Too LLC</t>
  </si>
  <si>
    <t>3095 SW 180th Pl</t>
  </si>
  <si>
    <t>97003-3948</t>
  </si>
  <si>
    <t>5037061161</t>
  </si>
  <si>
    <t>PS600647</t>
  </si>
  <si>
    <t>16-15660</t>
  </si>
  <si>
    <t>Robin Waddell's Day Care</t>
  </si>
  <si>
    <t>Waddell</t>
  </si>
  <si>
    <t>2861 SE 45th Ct</t>
  </si>
  <si>
    <t>5033679014</t>
  </si>
  <si>
    <t>RF057657</t>
  </si>
  <si>
    <t>16-15704</t>
  </si>
  <si>
    <t>St Anthony's Extended Care and Preschool</t>
  </si>
  <si>
    <t>12645 SW Pacific Hwy</t>
  </si>
  <si>
    <t>97223-6116</t>
  </si>
  <si>
    <t>5036394179</t>
  </si>
  <si>
    <t>CC001097</t>
  </si>
  <si>
    <t>16-15740</t>
  </si>
  <si>
    <t>Barnes-Miller Child Development Center</t>
  </si>
  <si>
    <t>7345 SW Barnes Rd</t>
  </si>
  <si>
    <t>5032927847</t>
  </si>
  <si>
    <t>CC052525</t>
  </si>
  <si>
    <t>16-15794</t>
  </si>
  <si>
    <t>Small Friends, Inc.</t>
  </si>
  <si>
    <t>7475 SW Oleson Rd</t>
  </si>
  <si>
    <t>5035504107</t>
  </si>
  <si>
    <t>PS600205</t>
  </si>
  <si>
    <t>16-15798</t>
  </si>
  <si>
    <t>Beaverton Pal Youth Center</t>
  </si>
  <si>
    <t>12500 SW Allen Blvd</t>
  </si>
  <si>
    <t>5034699137</t>
  </si>
  <si>
    <t>SA600792</t>
  </si>
  <si>
    <t>16-15811</t>
  </si>
  <si>
    <t>Gaona Aguilar</t>
  </si>
  <si>
    <t>19129 SW Burkwood LN</t>
  </si>
  <si>
    <t>97006-2855</t>
  </si>
  <si>
    <t>9713406220</t>
  </si>
  <si>
    <t>RF056913</t>
  </si>
  <si>
    <t>16-15840</t>
  </si>
  <si>
    <t>KinderCare - Scholls Ferry Road 1235</t>
  </si>
  <si>
    <t>12658 SW North Dakota St</t>
  </si>
  <si>
    <t>5035249444</t>
  </si>
  <si>
    <t>CC052498</t>
  </si>
  <si>
    <t>16-15847</t>
  </si>
  <si>
    <t>Cortes Vazquez</t>
  </si>
  <si>
    <t>1320 SE Oak St</t>
  </si>
  <si>
    <t>5036930995</t>
  </si>
  <si>
    <t>RF521219</t>
  </si>
  <si>
    <t>16-15871</t>
  </si>
  <si>
    <t>Lil' Learners Preschool</t>
  </si>
  <si>
    <t>58690 Ross Rd</t>
  </si>
  <si>
    <t>5033965048</t>
  </si>
  <si>
    <t>PS600010</t>
  </si>
  <si>
    <t>16-15881</t>
  </si>
  <si>
    <t>Oglesby</t>
  </si>
  <si>
    <t>2305 SW 187th Ave</t>
  </si>
  <si>
    <t>97003-3049</t>
  </si>
  <si>
    <t>5036425067</t>
  </si>
  <si>
    <t>RF056622</t>
  </si>
  <si>
    <t>16-15990</t>
  </si>
  <si>
    <t>Hernandez Sanchez</t>
  </si>
  <si>
    <t>10450 SW McDonald St Apt 55</t>
  </si>
  <si>
    <t>97224-4853</t>
  </si>
  <si>
    <t>5039415357</t>
  </si>
  <si>
    <t>RF521457</t>
  </si>
  <si>
    <t>16-16003</t>
  </si>
  <si>
    <t>Becerra</t>
  </si>
  <si>
    <t>231 NE 57th Ave</t>
  </si>
  <si>
    <t>9719837496</t>
  </si>
  <si>
    <t>RF517267</t>
  </si>
  <si>
    <t>16-16085</t>
  </si>
  <si>
    <t>Tualatin Valley Academy</t>
  </si>
  <si>
    <t>7405 E Main St</t>
  </si>
  <si>
    <t>5036495518</t>
  </si>
  <si>
    <t>CC001311</t>
  </si>
  <si>
    <t>16-16105</t>
  </si>
  <si>
    <t>El Mundo de los Ninos</t>
  </si>
  <si>
    <t xml:space="preserve"> Mildred</t>
  </si>
  <si>
    <t>Guerra</t>
  </si>
  <si>
    <t>14195 SW Derby St</t>
  </si>
  <si>
    <t>5033360932</t>
  </si>
  <si>
    <t>CF501099</t>
  </si>
  <si>
    <t>16-1612</t>
  </si>
  <si>
    <t>Metzger Community Preschool</t>
  </si>
  <si>
    <t>9055 SW Locust St</t>
  </si>
  <si>
    <t>5035978525</t>
  </si>
  <si>
    <t>PS600014</t>
  </si>
  <si>
    <t>16-16211</t>
  </si>
  <si>
    <t>Mi Escuelita</t>
  </si>
  <si>
    <t xml:space="preserve"> Maria del Mar</t>
  </si>
  <si>
    <t>Palafox Duran</t>
  </si>
  <si>
    <t>2325 21st Pl</t>
  </si>
  <si>
    <t>5036197263</t>
  </si>
  <si>
    <t>RF521916</t>
  </si>
  <si>
    <t>16-16214</t>
  </si>
  <si>
    <t xml:space="preserve"> Estela</t>
  </si>
  <si>
    <t>Estrella</t>
  </si>
  <si>
    <t>805 SE 11th Ave</t>
  </si>
  <si>
    <t>5038469261</t>
  </si>
  <si>
    <t>RF057792</t>
  </si>
  <si>
    <t>16-16275</t>
  </si>
  <si>
    <t xml:space="preserve">Ramos </t>
  </si>
  <si>
    <t>6750 SW Scholls Ferry Rd Apt 25</t>
  </si>
  <si>
    <t>97008-5464</t>
  </si>
  <si>
    <t>5039605438</t>
  </si>
  <si>
    <t>RF517202</t>
  </si>
  <si>
    <t>16-16288</t>
  </si>
  <si>
    <t>12450 SW Fischer Rd Unit 115</t>
  </si>
  <si>
    <t>97224-2343</t>
  </si>
  <si>
    <t>5035694700</t>
  </si>
  <si>
    <t>RF520445</t>
  </si>
  <si>
    <t>16-16309</t>
  </si>
  <si>
    <t xml:space="preserve"> Hanh</t>
  </si>
  <si>
    <t>2179 SE Nordlund Ct</t>
  </si>
  <si>
    <t>5035159959</t>
  </si>
  <si>
    <t>RF054301</t>
  </si>
  <si>
    <t>16-16425</t>
  </si>
  <si>
    <t>Terrific Time Child Care and Preschool</t>
  </si>
  <si>
    <t>Reynolds</t>
  </si>
  <si>
    <t>2086 SE 54th Ave</t>
  </si>
  <si>
    <t>97123-7829</t>
  </si>
  <si>
    <t>5039169759</t>
  </si>
  <si>
    <t>RF055868</t>
  </si>
  <si>
    <t>16-16429</t>
  </si>
  <si>
    <t>Hillsboro Parent Preschool</t>
  </si>
  <si>
    <t>168 NE 8th Ave</t>
  </si>
  <si>
    <t>5036484781</t>
  </si>
  <si>
    <t>PS600032</t>
  </si>
  <si>
    <t>16-16501</t>
  </si>
  <si>
    <t>El Trenecito/The Little Train</t>
  </si>
  <si>
    <t>Mariscal Acalco</t>
  </si>
  <si>
    <t>12255 SW 9th St</t>
  </si>
  <si>
    <t>5036460187</t>
  </si>
  <si>
    <t>CF501837</t>
  </si>
  <si>
    <t>16-16527</t>
  </si>
  <si>
    <t>Wee Folks Kare Kampus</t>
  </si>
  <si>
    <t>Ahl</t>
  </si>
  <si>
    <t>13000 SW Walker Rd</t>
  </si>
  <si>
    <t>5035743640</t>
  </si>
  <si>
    <t>RF516996</t>
  </si>
  <si>
    <t>16-1660</t>
  </si>
  <si>
    <t>Kristin's Certified Child Care</t>
  </si>
  <si>
    <t>Houston</t>
  </si>
  <si>
    <t>7940 SW Lantana Pl</t>
  </si>
  <si>
    <t>97008-6282</t>
  </si>
  <si>
    <t>5036431407</t>
  </si>
  <si>
    <t>CF500883</t>
  </si>
  <si>
    <t>16-16621</t>
  </si>
  <si>
    <t>KCE Champions - Hopkins Elementary</t>
  </si>
  <si>
    <t>21920 SW Sherwood Blvd</t>
  </si>
  <si>
    <t>5039649027</t>
  </si>
  <si>
    <t>CC001857</t>
  </si>
  <si>
    <t>16-16640</t>
  </si>
  <si>
    <t>Whitekiller</t>
  </si>
  <si>
    <t>11960 NW Marshall St</t>
  </si>
  <si>
    <t>5036261180</t>
  </si>
  <si>
    <t>CF501884</t>
  </si>
  <si>
    <t>16-1667</t>
  </si>
  <si>
    <t>Baseline Learning Tree</t>
  </si>
  <si>
    <t>20363 SW Baseline Rd</t>
  </si>
  <si>
    <t>5034398686</t>
  </si>
  <si>
    <t>CC052458</t>
  </si>
  <si>
    <t>16-16690</t>
  </si>
  <si>
    <t>Hall Blvd - Learning Tree</t>
  </si>
  <si>
    <t>10360 SW 87th Ave</t>
  </si>
  <si>
    <t>5039770619</t>
  </si>
  <si>
    <t>CC052477</t>
  </si>
  <si>
    <t>16-16719</t>
  </si>
  <si>
    <t>Stockwell</t>
  </si>
  <si>
    <t>13240 SW Farmington Rd</t>
  </si>
  <si>
    <t>5036442956</t>
  </si>
  <si>
    <t>RF052740</t>
  </si>
  <si>
    <t>16-16797</t>
  </si>
  <si>
    <t>Woodland Preschool and Childcare</t>
  </si>
  <si>
    <t>Johannes</t>
  </si>
  <si>
    <t>751 SE Englewood Dr</t>
  </si>
  <si>
    <t>5035472861</t>
  </si>
  <si>
    <t>CF052033</t>
  </si>
  <si>
    <t>16-16850</t>
  </si>
  <si>
    <t>Brannan</t>
  </si>
  <si>
    <t>2364 N Irvine St</t>
  </si>
  <si>
    <t>97113-7390</t>
  </si>
  <si>
    <t>5037465010</t>
  </si>
  <si>
    <t>RF520938</t>
  </si>
  <si>
    <t>16-16851</t>
  </si>
  <si>
    <t>YMCA - Sherwood CDC</t>
  </si>
  <si>
    <t>22280 SW Washington St</t>
  </si>
  <si>
    <t>5039259602</t>
  </si>
  <si>
    <t>CC501502</t>
  </si>
  <si>
    <t>16-16953</t>
  </si>
  <si>
    <t>Turquoise Learning Tree</t>
  </si>
  <si>
    <t>15135 SW Beard Rd</t>
  </si>
  <si>
    <t>5035908409</t>
  </si>
  <si>
    <t>CC001999</t>
  </si>
  <si>
    <t>16-1699</t>
  </si>
  <si>
    <t xml:space="preserve"> Fidelina</t>
  </si>
  <si>
    <t>Rendon Garcia</t>
  </si>
  <si>
    <t>19670 SW 67th Ave</t>
  </si>
  <si>
    <t>5033098545</t>
  </si>
  <si>
    <t>RF056954</t>
  </si>
  <si>
    <t>16-17009</t>
  </si>
  <si>
    <t xml:space="preserve"> Thu Van</t>
  </si>
  <si>
    <t>Doan</t>
  </si>
  <si>
    <t>18258 SW Saddlebrook Ct</t>
  </si>
  <si>
    <t>5036420133</t>
  </si>
  <si>
    <t>RF032380</t>
  </si>
  <si>
    <t>16-17032</t>
  </si>
  <si>
    <t>German International School of Portland</t>
  </si>
  <si>
    <t>3900 SW Murray Blvd</t>
  </si>
  <si>
    <t>5036269089</t>
  </si>
  <si>
    <t>CC501027</t>
  </si>
  <si>
    <t>16-17100</t>
  </si>
  <si>
    <t>Lovely Lambs Childcare</t>
  </si>
  <si>
    <t>Ochse</t>
  </si>
  <si>
    <t>5347 NW Skycrest Pkwy</t>
  </si>
  <si>
    <t>5035331068</t>
  </si>
  <si>
    <t>CF500893</t>
  </si>
  <si>
    <t>16-17129</t>
  </si>
  <si>
    <t>Becerra Campos</t>
  </si>
  <si>
    <t>3119 Brittany Dr</t>
  </si>
  <si>
    <t>97116-3127</t>
  </si>
  <si>
    <t>5033524469</t>
  </si>
  <si>
    <t>RF059092</t>
  </si>
  <si>
    <t>16-17171</t>
  </si>
  <si>
    <t>Vazquez Day Care</t>
  </si>
  <si>
    <t>Vazquez</t>
  </si>
  <si>
    <t>24 S 17th Ct</t>
  </si>
  <si>
    <t>97113-6650</t>
  </si>
  <si>
    <t>5033571895</t>
  </si>
  <si>
    <t>RF058796</t>
  </si>
  <si>
    <t>16-1718</t>
  </si>
  <si>
    <t>Bethany Village Montessori School</t>
  </si>
  <si>
    <t>15188 NW Central Dr</t>
  </si>
  <si>
    <t>5035335626</t>
  </si>
  <si>
    <t>CC052065</t>
  </si>
  <si>
    <t>16-17270</t>
  </si>
  <si>
    <t>Cherry Blossom Preschool &amp; Daycare</t>
  </si>
  <si>
    <t xml:space="preserve"> MiMi</t>
  </si>
  <si>
    <t>Koga</t>
  </si>
  <si>
    <t>11939 SW Walker Rd</t>
  </si>
  <si>
    <t>97005-1412</t>
  </si>
  <si>
    <t>5033524113</t>
  </si>
  <si>
    <t>CF501316</t>
  </si>
  <si>
    <t>16-17327</t>
  </si>
  <si>
    <t>Nae's Playcare Daycare</t>
  </si>
  <si>
    <t xml:space="preserve"> Renae</t>
  </si>
  <si>
    <t>Buenrostro</t>
  </si>
  <si>
    <t>2247 SE Thrush Ave</t>
  </si>
  <si>
    <t>5036934647</t>
  </si>
  <si>
    <t>RF052673</t>
  </si>
  <si>
    <t>16-174</t>
  </si>
  <si>
    <t>Highland Hills Family Childcare</t>
  </si>
  <si>
    <t>Sigler</t>
  </si>
  <si>
    <t>6775 SW Wilson Ave</t>
  </si>
  <si>
    <t>5035308944</t>
  </si>
  <si>
    <t>RF520201</t>
  </si>
  <si>
    <t>16-17442</t>
  </si>
  <si>
    <t>My Little Waiting Room</t>
  </si>
  <si>
    <t>9205 SW Barnes Rd</t>
  </si>
  <si>
    <t>5032166597</t>
  </si>
  <si>
    <t>CC501918</t>
  </si>
  <si>
    <t>16-17445</t>
  </si>
  <si>
    <t>YMCA - Deer Creek</t>
  </si>
  <si>
    <t>16155 SW 131st Ave</t>
  </si>
  <si>
    <t>5038492269</t>
  </si>
  <si>
    <t>CC002019</t>
  </si>
  <si>
    <t>16-17465</t>
  </si>
  <si>
    <t>Kids Academy</t>
  </si>
  <si>
    <t>800 NW 107th Ave</t>
  </si>
  <si>
    <t>5036415432</t>
  </si>
  <si>
    <t>CC501554</t>
  </si>
  <si>
    <t>16-17493</t>
  </si>
  <si>
    <t xml:space="preserve"> Celina</t>
  </si>
  <si>
    <t>Nix</t>
  </si>
  <si>
    <t>1467 S Elder Court</t>
  </si>
  <si>
    <t>5037079881</t>
  </si>
  <si>
    <t>16-17601</t>
  </si>
  <si>
    <t>Bumble Bee Preschool &amp; Daycare</t>
  </si>
  <si>
    <t>22485 SW Main St</t>
  </si>
  <si>
    <t>5036251144</t>
  </si>
  <si>
    <t>CC501143</t>
  </si>
  <si>
    <t>16-17625</t>
  </si>
  <si>
    <t>302 NE 74th Ave</t>
  </si>
  <si>
    <t>5033301426</t>
  </si>
  <si>
    <t>RF057815</t>
  </si>
  <si>
    <t>16-17637</t>
  </si>
  <si>
    <t>Lucky Ladybug Child Care</t>
  </si>
  <si>
    <t xml:space="preserve"> Asuncion</t>
  </si>
  <si>
    <t>Avilez</t>
  </si>
  <si>
    <t>6295 SW Main Ave</t>
  </si>
  <si>
    <t>97008-4603</t>
  </si>
  <si>
    <t>5036434704</t>
  </si>
  <si>
    <t>CF501947</t>
  </si>
  <si>
    <t>16-17683</t>
  </si>
  <si>
    <t>Vermont Hills - Rock Creek</t>
  </si>
  <si>
    <t>4125 NW 185th Ave</t>
  </si>
  <si>
    <t>5032676148</t>
  </si>
  <si>
    <t>CC052507</t>
  </si>
  <si>
    <t>16-17736</t>
  </si>
  <si>
    <t>Vermont Hills - St Cecilia School</t>
  </si>
  <si>
    <t>12250 SW 5th St</t>
  </si>
  <si>
    <t>5032672560</t>
  </si>
  <si>
    <t>CC001700</t>
  </si>
  <si>
    <t>16-17753</t>
  </si>
  <si>
    <t>Caritas Daycare</t>
  </si>
  <si>
    <t>Ortega Guerra</t>
  </si>
  <si>
    <t>12325 SW Tremont St</t>
  </si>
  <si>
    <t>5036460367</t>
  </si>
  <si>
    <t>CF501886</t>
  </si>
  <si>
    <t>16-17808</t>
  </si>
  <si>
    <t xml:space="preserve"> Marlen</t>
  </si>
  <si>
    <t>Lopez Texta</t>
  </si>
  <si>
    <t>19545 SW Boones Ferry Road</t>
  </si>
  <si>
    <t>5034311996</t>
  </si>
  <si>
    <t>16-17819</t>
  </si>
  <si>
    <t xml:space="preserve"> Baudelia</t>
  </si>
  <si>
    <t>Gomez Rodriguez</t>
  </si>
  <si>
    <t>2976 NE Brogden St</t>
  </si>
  <si>
    <t>5037466542</t>
  </si>
  <si>
    <t>RF520598</t>
  </si>
  <si>
    <t>16-17973</t>
  </si>
  <si>
    <t>Bull Mountain Montessori School</t>
  </si>
  <si>
    <t>11511 SW Bull Mountain Rd</t>
  </si>
  <si>
    <t>5035989037</t>
  </si>
  <si>
    <t>CC502056</t>
  </si>
  <si>
    <t>16-17985</t>
  </si>
  <si>
    <t>2388 SE Washington Ct</t>
  </si>
  <si>
    <t>5038461401</t>
  </si>
  <si>
    <t>RF057507</t>
  </si>
  <si>
    <t>16-17993</t>
  </si>
  <si>
    <t>Sassy Sprouts Childcare</t>
  </si>
  <si>
    <t>Goringe</t>
  </si>
  <si>
    <t>18235 SW Jaylee St</t>
  </si>
  <si>
    <t>97078</t>
  </si>
  <si>
    <t>5036493608</t>
  </si>
  <si>
    <t>CF500977</t>
  </si>
  <si>
    <t>16-1801</t>
  </si>
  <si>
    <t>Gaarde Christian Day Care</t>
  </si>
  <si>
    <t>11265 SW Gaarde St</t>
  </si>
  <si>
    <t>5036395336</t>
  </si>
  <si>
    <t>CC000348</t>
  </si>
  <si>
    <t>16-18105</t>
  </si>
  <si>
    <t>Suzies Spot</t>
  </si>
  <si>
    <t>Killen</t>
  </si>
  <si>
    <t>35014 Stag Ct</t>
  </si>
  <si>
    <t>5033972621</t>
  </si>
  <si>
    <t>RF518737</t>
  </si>
  <si>
    <t>16-1819</t>
  </si>
  <si>
    <t>Kindercare - Tualatin</t>
  </si>
  <si>
    <t>8140 SW Warm Springs St</t>
  </si>
  <si>
    <t>5036924835</t>
  </si>
  <si>
    <t>CC000575</t>
  </si>
  <si>
    <t>16-18208</t>
  </si>
  <si>
    <t>Terri's Daycare</t>
  </si>
  <si>
    <t>12245 SW 127th Ave</t>
  </si>
  <si>
    <t>5035908102</t>
  </si>
  <si>
    <t>RF024219</t>
  </si>
  <si>
    <t>16-18238</t>
  </si>
  <si>
    <t xml:space="preserve"> Leonila</t>
  </si>
  <si>
    <t>HerreJon Fraga</t>
  </si>
  <si>
    <t>1612 NE Arrington Rd</t>
  </si>
  <si>
    <t>5037070100</t>
  </si>
  <si>
    <t>CF501174</t>
  </si>
  <si>
    <t>16-18270</t>
  </si>
  <si>
    <t>Vargas Perez</t>
  </si>
  <si>
    <t>17620 SW Declaration Way</t>
  </si>
  <si>
    <t>5037473608</t>
  </si>
  <si>
    <t>RF520498</t>
  </si>
  <si>
    <t>16-18431</t>
  </si>
  <si>
    <t>El Pilar School LLC</t>
  </si>
  <si>
    <t>6805 SW Vermont St</t>
  </si>
  <si>
    <t>5038929009</t>
  </si>
  <si>
    <t>CC052513</t>
  </si>
  <si>
    <t>16-18436</t>
  </si>
  <si>
    <t>The Goddard School - B Building</t>
  </si>
  <si>
    <t>4074 NW Saltzman Rd</t>
  </si>
  <si>
    <t>5036179040</t>
  </si>
  <si>
    <t>CC052526</t>
  </si>
  <si>
    <t>16-18453</t>
  </si>
  <si>
    <t>Early Learning Community at Pacific University</t>
  </si>
  <si>
    <t>2020 Cedar St</t>
  </si>
  <si>
    <t>5033521481</t>
  </si>
  <si>
    <t>CC501749</t>
  </si>
  <si>
    <t>16-18592</t>
  </si>
  <si>
    <t>Kids Campus - 4</t>
  </si>
  <si>
    <t>9460 SW Beaverton Hillsdale Hwy</t>
  </si>
  <si>
    <t>5032971661</t>
  </si>
  <si>
    <t>CC501429</t>
  </si>
  <si>
    <t>16-18635</t>
  </si>
  <si>
    <t>Jubug's Childcare &amp; Playschool</t>
  </si>
  <si>
    <t>Gish</t>
  </si>
  <si>
    <t>16093 SW Baler Way</t>
  </si>
  <si>
    <t>5038169260</t>
  </si>
  <si>
    <t>RF520398</t>
  </si>
  <si>
    <t>16-18659</t>
  </si>
  <si>
    <t>Just Like Home Daycare</t>
  </si>
  <si>
    <t xml:space="preserve"> Savannah</t>
  </si>
  <si>
    <t>41774 NW Oak Way</t>
  </si>
  <si>
    <t>97106-6061</t>
  </si>
  <si>
    <t>5039449942</t>
  </si>
  <si>
    <t>CF502575</t>
  </si>
  <si>
    <t>16-1866</t>
  </si>
  <si>
    <t>Learning Years Inc  - Jenkins</t>
  </si>
  <si>
    <t>13050 SW Jenkins Rd</t>
  </si>
  <si>
    <t>5036710550</t>
  </si>
  <si>
    <t>CC002133</t>
  </si>
  <si>
    <t>16-18671</t>
  </si>
  <si>
    <t>OCDC Jose Pedro Early Childhood Care and Education Center</t>
  </si>
  <si>
    <t>1391 S Dogwood St</t>
  </si>
  <si>
    <t>5033590649</t>
  </si>
  <si>
    <t>CC052427</t>
  </si>
  <si>
    <t>16-18712</t>
  </si>
  <si>
    <t>Heaven Sent Childcare B</t>
  </si>
  <si>
    <t xml:space="preserve"> Mikaela</t>
  </si>
  <si>
    <t>Folsom Barnes</t>
  </si>
  <si>
    <t>7279 NE Shaleen St</t>
  </si>
  <si>
    <t>5037575764</t>
  </si>
  <si>
    <t>CF502515</t>
  </si>
  <si>
    <t>16-18800</t>
  </si>
  <si>
    <t>17356 SW Minnie Ct</t>
  </si>
  <si>
    <t>5035918973</t>
  </si>
  <si>
    <t>RF053390</t>
  </si>
  <si>
    <t>16-18821</t>
  </si>
  <si>
    <t>YMCA - Quatama</t>
  </si>
  <si>
    <t>6905 NE Campus Way</t>
  </si>
  <si>
    <t>5035721644</t>
  </si>
  <si>
    <t>CC501738</t>
  </si>
  <si>
    <t>16-18841</t>
  </si>
  <si>
    <t>Gloria's Child Care</t>
  </si>
  <si>
    <t>13625 SW 21st St</t>
  </si>
  <si>
    <t>5036411327</t>
  </si>
  <si>
    <t>RF517713</t>
  </si>
  <si>
    <t>16-18848</t>
  </si>
  <si>
    <t xml:space="preserve"> Lubna</t>
  </si>
  <si>
    <t>Awan</t>
  </si>
  <si>
    <t>41810 NW Buckshire Street</t>
  </si>
  <si>
    <t>5033244419</t>
  </si>
  <si>
    <t>16-18855</t>
  </si>
  <si>
    <t>Childs Play</t>
  </si>
  <si>
    <t>Nolan</t>
  </si>
  <si>
    <t>835 SW 171st Ave</t>
  </si>
  <si>
    <t>97006-4938</t>
  </si>
  <si>
    <t>5033477314</t>
  </si>
  <si>
    <t>CF502876</t>
  </si>
  <si>
    <t>16-18895</t>
  </si>
  <si>
    <t>Cubs Corner</t>
  </si>
  <si>
    <t>2375 Gable Rd</t>
  </si>
  <si>
    <t>5033667419</t>
  </si>
  <si>
    <t>CC501225</t>
  </si>
  <si>
    <t>16-18989</t>
  </si>
  <si>
    <t>OCDC Linden Early Childhood Care and Education Center</t>
  </si>
  <si>
    <t>830 S Linden St</t>
  </si>
  <si>
    <t>5033595957</t>
  </si>
  <si>
    <t>CC002075</t>
  </si>
  <si>
    <t>16-19015</t>
  </si>
  <si>
    <t>Valley Catholic Early Learning School</t>
  </si>
  <si>
    <t>4450 SW Saint Marys Dr</t>
  </si>
  <si>
    <t>5037186490</t>
  </si>
  <si>
    <t>CC001209</t>
  </si>
  <si>
    <t>16-1904</t>
  </si>
  <si>
    <t>Little Tikes Daycare</t>
  </si>
  <si>
    <t>Hinton</t>
  </si>
  <si>
    <t>2619 Heather Way</t>
  </si>
  <si>
    <t>5033575985</t>
  </si>
  <si>
    <t>CF052076</t>
  </si>
  <si>
    <t>16-1908</t>
  </si>
  <si>
    <t>KCE Champions - Archer Glen</t>
  </si>
  <si>
    <t>16155 SW Sunset Blvd</t>
  </si>
  <si>
    <t>5038255134</t>
  </si>
  <si>
    <t>CC001850</t>
  </si>
  <si>
    <t>16-19101</t>
  </si>
  <si>
    <t>Gentog LLC</t>
  </si>
  <si>
    <t>11535 SW Durham Rd Ste C5</t>
  </si>
  <si>
    <t>5036392600</t>
  </si>
  <si>
    <t>CC501677</t>
  </si>
  <si>
    <t>16-19155</t>
  </si>
  <si>
    <t>730 SW 166th Ave</t>
  </si>
  <si>
    <t>5036459613</t>
  </si>
  <si>
    <t>RF011989</t>
  </si>
  <si>
    <t>16-19176</t>
  </si>
  <si>
    <t>Ronda's Daycare</t>
  </si>
  <si>
    <t xml:space="preserve"> Rondasue</t>
  </si>
  <si>
    <t>18286 SW Saddlebrook Ct</t>
  </si>
  <si>
    <t>97003-3756</t>
  </si>
  <si>
    <t>5036420916</t>
  </si>
  <si>
    <t>RF034280</t>
  </si>
  <si>
    <t>16-19231</t>
  </si>
  <si>
    <t>A Child's Dream</t>
  </si>
  <si>
    <t>20599 SW Lido Court</t>
  </si>
  <si>
    <t>5036195633</t>
  </si>
  <si>
    <t>16-19336</t>
  </si>
  <si>
    <t>Shannon Gaston's Childcare</t>
  </si>
  <si>
    <t>15716 SW Pete Drive</t>
  </si>
  <si>
    <t>9713449219</t>
  </si>
  <si>
    <t>16-1934</t>
  </si>
  <si>
    <t>Montessori Preschool Childcare</t>
  </si>
  <si>
    <t xml:space="preserve"> Elia</t>
  </si>
  <si>
    <t>2829 13th Pl</t>
  </si>
  <si>
    <t>5039921441</t>
  </si>
  <si>
    <t>CF052090</t>
  </si>
  <si>
    <t>16-1937</t>
  </si>
  <si>
    <t>Small World Learning Center III</t>
  </si>
  <si>
    <t>16300 SW Hart Rd Ste R</t>
  </si>
  <si>
    <t>5033560662</t>
  </si>
  <si>
    <t>CC052281</t>
  </si>
  <si>
    <t>16-19419</t>
  </si>
  <si>
    <t>Casa Adriana</t>
  </si>
  <si>
    <t>Herrejon De Cisneros</t>
  </si>
  <si>
    <t>3365 SW 178th Ave</t>
  </si>
  <si>
    <t>97003-4437</t>
  </si>
  <si>
    <t>5034305687</t>
  </si>
  <si>
    <t>RF521960</t>
  </si>
  <si>
    <t>16-19452</t>
  </si>
  <si>
    <t>Mandair Day Care</t>
  </si>
  <si>
    <t xml:space="preserve"> Gurpreet Kaur</t>
  </si>
  <si>
    <t>Mandair</t>
  </si>
  <si>
    <t>16960 SW Blanton Street</t>
  </si>
  <si>
    <t>B</t>
  </si>
  <si>
    <t>5039891202</t>
  </si>
  <si>
    <t>16-19466</t>
  </si>
  <si>
    <t>Learningville Christian Bilingual Preschool/Childcare</t>
  </si>
  <si>
    <t xml:space="preserve"> Miriam</t>
  </si>
  <si>
    <t>2245 SW Briggs Rd</t>
  </si>
  <si>
    <t>97005-1124</t>
  </si>
  <si>
    <t>5032681126</t>
  </si>
  <si>
    <t>CF501665</t>
  </si>
  <si>
    <t>16-19472</t>
  </si>
  <si>
    <t>McArthur</t>
  </si>
  <si>
    <t>9985 SW Serena Way</t>
  </si>
  <si>
    <t>5036390361</t>
  </si>
  <si>
    <t>RF023903</t>
  </si>
  <si>
    <t>16-19504</t>
  </si>
  <si>
    <t xml:space="preserve"> Quyen</t>
  </si>
  <si>
    <t>8439 SW Hayden Dr</t>
  </si>
  <si>
    <t>5032599517</t>
  </si>
  <si>
    <t>RF517253</t>
  </si>
  <si>
    <t>16-19518</t>
  </si>
  <si>
    <t>KinderCare - Hall Boulevard 1243</t>
  </si>
  <si>
    <t>11533 SW Hall Blvd</t>
  </si>
  <si>
    <t>5036398530</t>
  </si>
  <si>
    <t>CC000836</t>
  </si>
  <si>
    <t>16-19526</t>
  </si>
  <si>
    <t>Munoz Garcia</t>
  </si>
  <si>
    <t>19545 SW Blanton St</t>
  </si>
  <si>
    <t>5032681485</t>
  </si>
  <si>
    <t>RF518927</t>
  </si>
  <si>
    <t>16-19535</t>
  </si>
  <si>
    <t>Kids Klubhouse</t>
  </si>
  <si>
    <t>7323 SW Barnes Rd</t>
  </si>
  <si>
    <t>5032971400</t>
  </si>
  <si>
    <t>CC501782</t>
  </si>
  <si>
    <t>16-19542</t>
  </si>
  <si>
    <t>Miller Education Center</t>
  </si>
  <si>
    <t>440 SE Oak St</t>
  </si>
  <si>
    <t>5038441680</t>
  </si>
  <si>
    <t>CC501157</t>
  </si>
  <si>
    <t>16-19581</t>
  </si>
  <si>
    <t>Hillsboro 0-5 Child Development Center</t>
  </si>
  <si>
    <t>1001 SW Baseline St</t>
  </si>
  <si>
    <t>5036933296</t>
  </si>
  <si>
    <t>CC052256</t>
  </si>
  <si>
    <t>16-1959</t>
  </si>
  <si>
    <t>Ruby Childcare</t>
  </si>
  <si>
    <t xml:space="preserve"> Priyankarage</t>
  </si>
  <si>
    <t>Fernando</t>
  </si>
  <si>
    <t>1537 SW 218th Ter</t>
  </si>
  <si>
    <t>97003-7094</t>
  </si>
  <si>
    <t>5036494680</t>
  </si>
  <si>
    <t>CF501991</t>
  </si>
  <si>
    <t>16-19619</t>
  </si>
  <si>
    <t>Blue Frogs Jump LLC Preschool</t>
  </si>
  <si>
    <t>Erard</t>
  </si>
  <si>
    <t>10207 NW Alpenglow Way</t>
  </si>
  <si>
    <t>97229-6267</t>
  </si>
  <si>
    <t>5039253919</t>
  </si>
  <si>
    <t>CF501727</t>
  </si>
  <si>
    <t>16-19621</t>
  </si>
  <si>
    <t>Dills</t>
  </si>
  <si>
    <t>972 SW 175th Ter</t>
  </si>
  <si>
    <t>5034390188</t>
  </si>
  <si>
    <t>RF521680</t>
  </si>
  <si>
    <t>16-19676</t>
  </si>
  <si>
    <t>12450 SW Fischer Rd Unit 273</t>
  </si>
  <si>
    <t>5036466085</t>
  </si>
  <si>
    <t>RF520707</t>
  </si>
  <si>
    <t>16-19777</t>
  </si>
  <si>
    <t>Las Burbujitas Child Care</t>
  </si>
  <si>
    <t xml:space="preserve"> Benita</t>
  </si>
  <si>
    <t>Larios Montiel</t>
  </si>
  <si>
    <t>5370 SW Lombard Ave</t>
  </si>
  <si>
    <t>5033500768</t>
  </si>
  <si>
    <t>CF501083</t>
  </si>
  <si>
    <t>16-1978</t>
  </si>
  <si>
    <t>Kids Campus II</t>
  </si>
  <si>
    <t>12985 SW Grant St</t>
  </si>
  <si>
    <t>Charles F Tigard Elementary</t>
  </si>
  <si>
    <t>5036394990</t>
  </si>
  <si>
    <t>CC052080</t>
  </si>
  <si>
    <t>16-19784</t>
  </si>
  <si>
    <t>Club K After School Zone @ Terra Linda</t>
  </si>
  <si>
    <t>1998 NW 143rd Ave</t>
  </si>
  <si>
    <t>97229-4304</t>
  </si>
  <si>
    <t>5036439059</t>
  </si>
  <si>
    <t>CC503299</t>
  </si>
  <si>
    <t>16-19792</t>
  </si>
  <si>
    <t>KinderCare - Baseline 1098</t>
  </si>
  <si>
    <t>18685 SW Baseline Rd</t>
  </si>
  <si>
    <t>5036458244</t>
  </si>
  <si>
    <t>CC000578</t>
  </si>
  <si>
    <t>16-1983</t>
  </si>
  <si>
    <t xml:space="preserve"> Tho</t>
  </si>
  <si>
    <t>7282 NE Shaleen St</t>
  </si>
  <si>
    <t>5037184649</t>
  </si>
  <si>
    <t>RF520554</t>
  </si>
  <si>
    <t>16-19833</t>
  </si>
  <si>
    <t>Vermont Hills - Banks Elementary</t>
  </si>
  <si>
    <t>42350 NW Trellis Way</t>
  </si>
  <si>
    <t>97106-6052</t>
  </si>
  <si>
    <t>5032904853</t>
  </si>
  <si>
    <t>CC501732</t>
  </si>
  <si>
    <t>16-19849</t>
  </si>
  <si>
    <t>Lopez Ochoa</t>
  </si>
  <si>
    <t>566 SE 7th Ave</t>
  </si>
  <si>
    <t>5036931885</t>
  </si>
  <si>
    <t>RF521486</t>
  </si>
  <si>
    <t>16-19872</t>
  </si>
  <si>
    <t>YMCA - Forest Grove High School</t>
  </si>
  <si>
    <t>1401 Nichols Ln</t>
  </si>
  <si>
    <t>97116-3207</t>
  </si>
  <si>
    <t>5033598137</t>
  </si>
  <si>
    <t>CC001874</t>
  </si>
  <si>
    <t>16-20000</t>
  </si>
  <si>
    <t>Sunnyside Daycare &amp; Learning Center LLC</t>
  </si>
  <si>
    <t>305 W 3rd St</t>
  </si>
  <si>
    <t>Rainier</t>
  </si>
  <si>
    <t>97048</t>
  </si>
  <si>
    <t>5035562435</t>
  </si>
  <si>
    <t>CC502109</t>
  </si>
  <si>
    <t>16-20007</t>
  </si>
  <si>
    <t>Little Followers Preschool</t>
  </si>
  <si>
    <t>Belinn</t>
  </si>
  <si>
    <t>13018 SW 153rd Terr</t>
  </si>
  <si>
    <t>97223-0639</t>
  </si>
  <si>
    <t>5416062050</t>
  </si>
  <si>
    <t>CF502102</t>
  </si>
  <si>
    <t>16-20033</t>
  </si>
  <si>
    <t>Quale Family Daycare</t>
  </si>
  <si>
    <t>Quale</t>
  </si>
  <si>
    <t>4495 NW Quinault Ct</t>
  </si>
  <si>
    <t>5036457689</t>
  </si>
  <si>
    <t>RF052913</t>
  </si>
  <si>
    <t>16-20142</t>
  </si>
  <si>
    <t>Tuality Learning Tree</t>
  </si>
  <si>
    <t>165 SE 9th Ave</t>
  </si>
  <si>
    <t>5035478600</t>
  </si>
  <si>
    <t>CC501059</t>
  </si>
  <si>
    <t>16-2018</t>
  </si>
  <si>
    <t>Salgado</t>
  </si>
  <si>
    <t>6630 SW 171st Ave</t>
  </si>
  <si>
    <t>97007-5302</t>
  </si>
  <si>
    <t>5033307102</t>
  </si>
  <si>
    <t>RF521504</t>
  </si>
  <si>
    <t>16-20186</t>
  </si>
  <si>
    <t>Metro Gymnastics Center-Magic Years</t>
  </si>
  <si>
    <t>18084 SW Lower Boones Ferry Rd</t>
  </si>
  <si>
    <t>5036208939</t>
  </si>
  <si>
    <t>CC501777</t>
  </si>
  <si>
    <t>16-20199</t>
  </si>
  <si>
    <t>Little Hands Learning Center LLC</t>
  </si>
  <si>
    <t>14361 SW Pacific Hwy</t>
  </si>
  <si>
    <t>97224-3647</t>
  </si>
  <si>
    <t>5036030593</t>
  </si>
  <si>
    <t>CC503384</t>
  </si>
  <si>
    <t>16-2025</t>
  </si>
  <si>
    <t>Miss Jenny's Daycare</t>
  </si>
  <si>
    <t>2715 Columbia Blvd</t>
  </si>
  <si>
    <t>97051-2705</t>
  </si>
  <si>
    <t>5033695558</t>
  </si>
  <si>
    <t>RF520448</t>
  </si>
  <si>
    <t>16-20276</t>
  </si>
  <si>
    <t>Little Darlings</t>
  </si>
  <si>
    <t>11775 SW Timberline Dr</t>
  </si>
  <si>
    <t>5039970976</t>
  </si>
  <si>
    <t>CF000312</t>
  </si>
  <si>
    <t>16-20312</t>
  </si>
  <si>
    <t>Ambrosio</t>
  </si>
  <si>
    <t>18511 SW Tara Meadows Ct</t>
  </si>
  <si>
    <t>97078-3808</t>
  </si>
  <si>
    <t>9712552720</t>
  </si>
  <si>
    <t>RF520312</t>
  </si>
  <si>
    <t>16-20329</t>
  </si>
  <si>
    <t>Cherri Blossom Day Care</t>
  </si>
  <si>
    <t xml:space="preserve"> Cherri</t>
  </si>
  <si>
    <t>115 McBride St</t>
  </si>
  <si>
    <t>5032613690</t>
  </si>
  <si>
    <t>RF521522</t>
  </si>
  <si>
    <t>16-20335</t>
  </si>
  <si>
    <t>Oregon Hope Chinese School Mandarin Kids</t>
  </si>
  <si>
    <t>Kong</t>
  </si>
  <si>
    <t>4010 NW Kaiser Rd</t>
  </si>
  <si>
    <t>97229-2209</t>
  </si>
  <si>
    <t>9712267240</t>
  </si>
  <si>
    <t>CF501928</t>
  </si>
  <si>
    <t>16-2034</t>
  </si>
  <si>
    <t>Kaiser</t>
  </si>
  <si>
    <t>3950 SW 208th Ct</t>
  </si>
  <si>
    <t>5036495471</t>
  </si>
  <si>
    <t>RF055969</t>
  </si>
  <si>
    <t>16-20411</t>
  </si>
  <si>
    <t>Tunes Child Care</t>
  </si>
  <si>
    <t>Tunes</t>
  </si>
  <si>
    <t>17521 SW Sarala St</t>
  </si>
  <si>
    <t>5038482057</t>
  </si>
  <si>
    <t>RF055967</t>
  </si>
  <si>
    <t>16-20453</t>
  </si>
  <si>
    <t>Smockville Montessori</t>
  </si>
  <si>
    <t>22444 SW Oak St</t>
  </si>
  <si>
    <t>5036251610</t>
  </si>
  <si>
    <t>CC052490</t>
  </si>
  <si>
    <t>16-20476</t>
  </si>
  <si>
    <t>Mrs Fields Place &amp; Preschool</t>
  </si>
  <si>
    <t xml:space="preserve"> Venetia</t>
  </si>
  <si>
    <t>504 McBride St</t>
  </si>
  <si>
    <t>97051-2829</t>
  </si>
  <si>
    <t>5033962167</t>
  </si>
  <si>
    <t>CF502187</t>
  </si>
  <si>
    <t>16-20497</t>
  </si>
  <si>
    <t>Kids Incorporated Learning Center 1</t>
  </si>
  <si>
    <t>18425 NW Walker Rd</t>
  </si>
  <si>
    <t>5036455437</t>
  </si>
  <si>
    <t>CC502465</t>
  </si>
  <si>
    <t>16-20550</t>
  </si>
  <si>
    <t>Lyda Child Care and Preschool</t>
  </si>
  <si>
    <t xml:space="preserve"> Fereshteh</t>
  </si>
  <si>
    <t>Rezaie-Mojdehi</t>
  </si>
  <si>
    <t>15904 SW Hampshire Ter</t>
  </si>
  <si>
    <t>97224-1920</t>
  </si>
  <si>
    <t>5038070410</t>
  </si>
  <si>
    <t>CF501904</t>
  </si>
  <si>
    <t>16-20558</t>
  </si>
  <si>
    <t>Lisa R Tucker Daycare</t>
  </si>
  <si>
    <t>Tucker</t>
  </si>
  <si>
    <t>3332 SE Rood Bridge Road</t>
  </si>
  <si>
    <t>5034307003</t>
  </si>
  <si>
    <t>16-20580</t>
  </si>
  <si>
    <t>23707 SW Sanders Ter</t>
  </si>
  <si>
    <t>5038251264</t>
  </si>
  <si>
    <t>RF520579</t>
  </si>
  <si>
    <t>16-20618</t>
  </si>
  <si>
    <t>Creekside Junior Academy, LLC</t>
  </si>
  <si>
    <t>2696 Columbia Blvd</t>
  </si>
  <si>
    <t>5033975900</t>
  </si>
  <si>
    <t>PS600829</t>
  </si>
  <si>
    <t>16-20637</t>
  </si>
  <si>
    <t>YMCA - Templeton</t>
  </si>
  <si>
    <t>9500 SW Murdock St</t>
  </si>
  <si>
    <t>5038491782</t>
  </si>
  <si>
    <t>CC501622</t>
  </si>
  <si>
    <t>16-20659</t>
  </si>
  <si>
    <t>Sunshine Montessori Preschool &amp; Child Care Center</t>
  </si>
  <si>
    <t>4845 SW Murray Blvd</t>
  </si>
  <si>
    <t>5036441466</t>
  </si>
  <si>
    <t>CC501188</t>
  </si>
  <si>
    <t>16-20667</t>
  </si>
  <si>
    <t>Child Care by Kim</t>
  </si>
  <si>
    <t>Mansley</t>
  </si>
  <si>
    <t>2305 SW Cedar Hills Blvd</t>
  </si>
  <si>
    <t>5035269139</t>
  </si>
  <si>
    <t>CF052066</t>
  </si>
  <si>
    <t>16-20958</t>
  </si>
  <si>
    <t>Little Stars Montessori at Fantastic Umbrella Factory</t>
  </si>
  <si>
    <t>3258 NW 185th Ave</t>
  </si>
  <si>
    <t>5035317930</t>
  </si>
  <si>
    <t>CC501690</t>
  </si>
  <si>
    <t>16-20981</t>
  </si>
  <si>
    <t>16805 SW Springwater Ln</t>
  </si>
  <si>
    <t>97006-8900</t>
  </si>
  <si>
    <t>5036456010</t>
  </si>
  <si>
    <t>RF058957</t>
  </si>
  <si>
    <t>16-2101</t>
  </si>
  <si>
    <t>Kalico Kiddies Preschool &amp; Daycare</t>
  </si>
  <si>
    <t xml:space="preserve"> Murdjana</t>
  </si>
  <si>
    <t>18155 SW Moore St</t>
  </si>
  <si>
    <t>5036422363</t>
  </si>
  <si>
    <t>RF030389</t>
  </si>
  <si>
    <t>16-21011</t>
  </si>
  <si>
    <t>Tina's Tots Daycare</t>
  </si>
  <si>
    <t xml:space="preserve"> Fawntina</t>
  </si>
  <si>
    <t>Rue</t>
  </si>
  <si>
    <t>224 NE Hyde Cir</t>
  </si>
  <si>
    <t>5033725841</t>
  </si>
  <si>
    <t>RF519447</t>
  </si>
  <si>
    <t>16-21075</t>
  </si>
  <si>
    <t>Nava Roman</t>
  </si>
  <si>
    <t>2186 SE Meadowlark Dr</t>
  </si>
  <si>
    <t>97123-5111</t>
  </si>
  <si>
    <t>5032016053</t>
  </si>
  <si>
    <t>RF020002</t>
  </si>
  <si>
    <t>16-21094</t>
  </si>
  <si>
    <t>Safe Haven Child Care Hillsboro</t>
  </si>
  <si>
    <t xml:space="preserve"> Jeremy</t>
  </si>
  <si>
    <t>2706 SE Spruce St</t>
  </si>
  <si>
    <t>97123-7260</t>
  </si>
  <si>
    <t>5038461143</t>
  </si>
  <si>
    <t>CF502014</t>
  </si>
  <si>
    <t>16-21095</t>
  </si>
  <si>
    <t>Krasteva</t>
  </si>
  <si>
    <t>718 SW 215th Ave</t>
  </si>
  <si>
    <t>97006-7097</t>
  </si>
  <si>
    <t>5033361250</t>
  </si>
  <si>
    <t>CF502870</t>
  </si>
  <si>
    <t>16-21101</t>
  </si>
  <si>
    <t>Nana's Place Childcare</t>
  </si>
  <si>
    <t>6975 SW Merry Lane</t>
  </si>
  <si>
    <t>5033484898</t>
  </si>
  <si>
    <t>16-21192</t>
  </si>
  <si>
    <t>Little Ants Child Care Inc</t>
  </si>
  <si>
    <t xml:space="preserve"> Paloma</t>
  </si>
  <si>
    <t>13620 SW Beef Bend Rd Unit 9</t>
  </si>
  <si>
    <t>King City</t>
  </si>
  <si>
    <t>97224-1687</t>
  </si>
  <si>
    <t>5035949301</t>
  </si>
  <si>
    <t>RF523073</t>
  </si>
  <si>
    <t>16-21230</t>
  </si>
  <si>
    <t>Abu Al Timan</t>
  </si>
  <si>
    <t>252 SW Marsuda Terrace</t>
  </si>
  <si>
    <t>5034420844</t>
  </si>
  <si>
    <t>16-2125</t>
  </si>
  <si>
    <t>Adventurous Minds childcare LLC (House 1)</t>
  </si>
  <si>
    <t>Ochoa</t>
  </si>
  <si>
    <t>9446 SW Morrison St</t>
  </si>
  <si>
    <t>5032977248</t>
  </si>
  <si>
    <t>CF502750</t>
  </si>
  <si>
    <t>16-21250</t>
  </si>
  <si>
    <t>Funtastic Child Care</t>
  </si>
  <si>
    <t>10110 SW Park Way</t>
  </si>
  <si>
    <t>97225-5008</t>
  </si>
  <si>
    <t>5034447721</t>
  </si>
  <si>
    <t>CC502757</t>
  </si>
  <si>
    <t>16-21254</t>
  </si>
  <si>
    <t>Play and Learn Daycare</t>
  </si>
  <si>
    <t xml:space="preserve"> Karina</t>
  </si>
  <si>
    <t>Villalobos</t>
  </si>
  <si>
    <t>1419 S Alpine St</t>
  </si>
  <si>
    <t>97113-7401</t>
  </si>
  <si>
    <t>5032987303</t>
  </si>
  <si>
    <t>CF502965</t>
  </si>
  <si>
    <t>16-21334</t>
  </si>
  <si>
    <t>15968 SW Gilmore Court</t>
  </si>
  <si>
    <t>5103748151</t>
  </si>
  <si>
    <t>16-2135</t>
  </si>
  <si>
    <t>Community Action Head Start - Witch Hazel Elementary School</t>
  </si>
  <si>
    <t>4950 SE Davis Rd</t>
  </si>
  <si>
    <t>5035727194</t>
  </si>
  <si>
    <t>CC503365</t>
  </si>
  <si>
    <t>16-21456</t>
  </si>
  <si>
    <t>Susana Calderon de Herrejon</t>
  </si>
  <si>
    <t>Calderon de Herrejon</t>
  </si>
  <si>
    <t>5895 SW 209th Ave</t>
  </si>
  <si>
    <t>5037467674</t>
  </si>
  <si>
    <t>RF522697</t>
  </si>
  <si>
    <t>16-21462</t>
  </si>
  <si>
    <t>Beltran's Day Care</t>
  </si>
  <si>
    <t xml:space="preserve"> Manuel</t>
  </si>
  <si>
    <t>Beltran</t>
  </si>
  <si>
    <t>985 N Davis St</t>
  </si>
  <si>
    <t>97113-9102</t>
  </si>
  <si>
    <t>5035023199</t>
  </si>
  <si>
    <t>RF522263</t>
  </si>
  <si>
    <t>16-21466</t>
  </si>
  <si>
    <t>Westside Montessori International</t>
  </si>
  <si>
    <t>1870 NW 188th Ave</t>
  </si>
  <si>
    <t>97006-6485</t>
  </si>
  <si>
    <t>9717278496</t>
  </si>
  <si>
    <t>CC502609</t>
  </si>
  <si>
    <t>16-21467</t>
  </si>
  <si>
    <t>Little Tots Cre-8-Tire Spot LLC</t>
  </si>
  <si>
    <t>Jenkins</t>
  </si>
  <si>
    <t>10255 SW Fulton Dr</t>
  </si>
  <si>
    <t>97062-7102</t>
  </si>
  <si>
    <t>5035043775</t>
  </si>
  <si>
    <t>RF522845</t>
  </si>
  <si>
    <t>16-21628</t>
  </si>
  <si>
    <t>Once Upon A Time Child Development Program</t>
  </si>
  <si>
    <t>Eriksen</t>
  </si>
  <si>
    <t>17415 SW Arborcrest Way</t>
  </si>
  <si>
    <t>5032599071</t>
  </si>
  <si>
    <t>CF502212</t>
  </si>
  <si>
    <t>16-21643</t>
  </si>
  <si>
    <t>Elizabeth Macias Salazar</t>
  </si>
  <si>
    <t>Macias Salazar</t>
  </si>
  <si>
    <t>14150 SW Allen Blvd Apt 53</t>
  </si>
  <si>
    <t>5035192015</t>
  </si>
  <si>
    <t>RF523130</t>
  </si>
  <si>
    <t>16-21671</t>
  </si>
  <si>
    <t>Tiny Turtles Child Care</t>
  </si>
  <si>
    <t>17125 SW Houston Ct</t>
  </si>
  <si>
    <t>5037346570</t>
  </si>
  <si>
    <t>RF523172</t>
  </si>
  <si>
    <t>16-21697</t>
  </si>
  <si>
    <t>Club K After School Zone @ Mary Woodward</t>
  </si>
  <si>
    <t>12325 SW Katherine St</t>
  </si>
  <si>
    <t>97223-3154</t>
  </si>
  <si>
    <t>5035836446</t>
  </si>
  <si>
    <t>CC502742</t>
  </si>
  <si>
    <t>16-21742</t>
  </si>
  <si>
    <t>Roots and Wings Montessori</t>
  </si>
  <si>
    <t>2130 NE Griffin Oaks St</t>
  </si>
  <si>
    <t>Suite 800</t>
  </si>
  <si>
    <t>97124-2093</t>
  </si>
  <si>
    <t>5038099121</t>
  </si>
  <si>
    <t>CC502830</t>
  </si>
  <si>
    <t>16-21755</t>
  </si>
  <si>
    <t>First Steps Bilingual Childcare # 1</t>
  </si>
  <si>
    <t>205 SW 138th Ave</t>
  </si>
  <si>
    <t>97006-5828</t>
  </si>
  <si>
    <t>5038208919</t>
  </si>
  <si>
    <t>CF502886</t>
  </si>
  <si>
    <t>16-21756</t>
  </si>
  <si>
    <t>Bety's Child Care</t>
  </si>
  <si>
    <t>Gaona Torres</t>
  </si>
  <si>
    <t>20195 SW Veta St</t>
  </si>
  <si>
    <t>97003-2062</t>
  </si>
  <si>
    <t>5033320289</t>
  </si>
  <si>
    <t>RF523025</t>
  </si>
  <si>
    <t>16-21768</t>
  </si>
  <si>
    <t>Stepping Stones Academy</t>
  </si>
  <si>
    <t>Vieira Bailey</t>
  </si>
  <si>
    <t>17970 SW Jay St</t>
  </si>
  <si>
    <t>5036424841</t>
  </si>
  <si>
    <t>CF502156</t>
  </si>
  <si>
    <t>16-21785</t>
  </si>
  <si>
    <t>Foundations Child Care</t>
  </si>
  <si>
    <t>Birch</t>
  </si>
  <si>
    <t>17381 SW Roosevelt St</t>
  </si>
  <si>
    <t>9715336377</t>
  </si>
  <si>
    <t>RF523087</t>
  </si>
  <si>
    <t>16-21786</t>
  </si>
  <si>
    <t>12345 SW Horizon Blvd</t>
  </si>
  <si>
    <t>5033525202</t>
  </si>
  <si>
    <t>CC502486</t>
  </si>
  <si>
    <t>16-21792</t>
  </si>
  <si>
    <t>Learning Through Fun - Early Education Program LLC</t>
  </si>
  <si>
    <t>Dyer</t>
  </si>
  <si>
    <t>16551 SW 10th St</t>
  </si>
  <si>
    <t>9712193578</t>
  </si>
  <si>
    <t>CF502137</t>
  </si>
  <si>
    <t>16-21811</t>
  </si>
  <si>
    <t>Laura Salazar</t>
  </si>
  <si>
    <t>280 SE 12th Ave Apt C703</t>
  </si>
  <si>
    <t>5036482516</t>
  </si>
  <si>
    <t>RF523255</t>
  </si>
  <si>
    <t>16-21841</t>
  </si>
  <si>
    <t>Daycare by Sarah</t>
  </si>
  <si>
    <t>16745 SW Travis Ct</t>
  </si>
  <si>
    <t>9713408916</t>
  </si>
  <si>
    <t>RF522598</t>
  </si>
  <si>
    <t>16-21851</t>
  </si>
  <si>
    <t>Margo's Daycare and Preschool Two</t>
  </si>
  <si>
    <t>Huerta Vasquez</t>
  </si>
  <si>
    <t>1535 SW 196th Ave</t>
  </si>
  <si>
    <t>97006-2563</t>
  </si>
  <si>
    <t>5038482097</t>
  </si>
  <si>
    <t>CF502160</t>
  </si>
  <si>
    <t>16-21899</t>
  </si>
  <si>
    <t>Heaven Sent Childcare C</t>
  </si>
  <si>
    <t>Folsom</t>
  </si>
  <si>
    <t>6686 SE Wrenfield St</t>
  </si>
  <si>
    <t>5419449079</t>
  </si>
  <si>
    <t>CF502174</t>
  </si>
  <si>
    <t>16-21923</t>
  </si>
  <si>
    <t>Kidz Academy</t>
  </si>
  <si>
    <t>1055 NE 25th AVE</t>
  </si>
  <si>
    <t>5036406451</t>
  </si>
  <si>
    <t>CC502883</t>
  </si>
  <si>
    <t>16-21948</t>
  </si>
  <si>
    <t>Cedar Hills Explorers and Friends</t>
  </si>
  <si>
    <t xml:space="preserve"> Alexandra</t>
  </si>
  <si>
    <t>Sparnon</t>
  </si>
  <si>
    <t>11400 SW Terra Linda St</t>
  </si>
  <si>
    <t>97005-1531</t>
  </si>
  <si>
    <t>5419211320</t>
  </si>
  <si>
    <t>CF500962</t>
  </si>
  <si>
    <t>16-21973</t>
  </si>
  <si>
    <t>Mustard Seed Preschool</t>
  </si>
  <si>
    <t>18555 NW Rock Creek Blvd</t>
  </si>
  <si>
    <t>5036459248</t>
  </si>
  <si>
    <t>PS600741</t>
  </si>
  <si>
    <t>16-22028</t>
  </si>
  <si>
    <t>Humble Pie Company</t>
  </si>
  <si>
    <t>440 S 2nd St</t>
  </si>
  <si>
    <t>97051-2608</t>
  </si>
  <si>
    <t>5034380363</t>
  </si>
  <si>
    <t>RF053591</t>
  </si>
  <si>
    <t>16-2203</t>
  </si>
  <si>
    <t>Sevin's Daycare</t>
  </si>
  <si>
    <t xml:space="preserve"> Sevin</t>
  </si>
  <si>
    <t>Holder</t>
  </si>
  <si>
    <t>13260 SW Howard Dr</t>
  </si>
  <si>
    <t>5033073778</t>
  </si>
  <si>
    <t>CF501229</t>
  </si>
  <si>
    <t>16-22069</t>
  </si>
  <si>
    <t>Lorenzo Arellanes</t>
  </si>
  <si>
    <t>1082 NW Briarcreek Way Apt 214</t>
  </si>
  <si>
    <t>5034430649</t>
  </si>
  <si>
    <t>RF523503</t>
  </si>
  <si>
    <t>16-22122</t>
  </si>
  <si>
    <t>Mundo De Colores</t>
  </si>
  <si>
    <t>Soto Reyes</t>
  </si>
  <si>
    <t>1156 SW Tobias Way</t>
  </si>
  <si>
    <t>97003-6529</t>
  </si>
  <si>
    <t>5033829143</t>
  </si>
  <si>
    <t>RF523094</t>
  </si>
  <si>
    <t>16-22143</t>
  </si>
  <si>
    <t>Our Redeemer Preschool &amp; Kindergarten</t>
  </si>
  <si>
    <t>13401 SW Benish St</t>
  </si>
  <si>
    <t>97223-4710</t>
  </si>
  <si>
    <t>5035246646</t>
  </si>
  <si>
    <t>CC502945</t>
  </si>
  <si>
    <t>16-22180</t>
  </si>
  <si>
    <t>Rayito De Sol</t>
  </si>
  <si>
    <t>Sanjuan Cervantes</t>
  </si>
  <si>
    <t>9815 SW Lookout Ter Apt A</t>
  </si>
  <si>
    <t>5039602814</t>
  </si>
  <si>
    <t>RF523201</t>
  </si>
  <si>
    <t>16-22199</t>
  </si>
  <si>
    <t>Vermont Hills - Montclair</t>
  </si>
  <si>
    <t>7520 SW Vermont St</t>
  </si>
  <si>
    <t>97223-7574</t>
  </si>
  <si>
    <t>CC001773</t>
  </si>
  <si>
    <t>16-22206</t>
  </si>
  <si>
    <t>Little Monkeys Daycare LLC</t>
  </si>
  <si>
    <t>2516 B St</t>
  </si>
  <si>
    <t>5038531087</t>
  </si>
  <si>
    <t>CC501653</t>
  </si>
  <si>
    <t>16-22210</t>
  </si>
  <si>
    <t>Amiguitos Westside</t>
  </si>
  <si>
    <t>11675 SW Butner RD</t>
  </si>
  <si>
    <t>5035962661</t>
  </si>
  <si>
    <t>CC502467</t>
  </si>
  <si>
    <t>16-22211</t>
  </si>
  <si>
    <t>Goodtime Chinese School</t>
  </si>
  <si>
    <t>15285 NW Central DR Ste 201</t>
  </si>
  <si>
    <t>5032773899</t>
  </si>
  <si>
    <t>CC502495</t>
  </si>
  <si>
    <t>16-22212</t>
  </si>
  <si>
    <t>Catlin Gabel School Beginning School &amp; ASC</t>
  </si>
  <si>
    <t>8825 SW Barnes Rd</t>
  </si>
  <si>
    <t>5032971894</t>
  </si>
  <si>
    <t>CC502507</t>
  </si>
  <si>
    <t>16-22214</t>
  </si>
  <si>
    <t>Carden Cascade Academy</t>
  </si>
  <si>
    <t>770 NE Rogahn St</t>
  </si>
  <si>
    <t>5038447766</t>
  </si>
  <si>
    <t>CC502541</t>
  </si>
  <si>
    <t>16-22215</t>
  </si>
  <si>
    <t>Holy Trinity Catholic School</t>
  </si>
  <si>
    <t>13755 SW Walker Rd</t>
  </si>
  <si>
    <t>97005-1017</t>
  </si>
  <si>
    <t>5036445748</t>
  </si>
  <si>
    <t>CC502555</t>
  </si>
  <si>
    <t>16-22217</t>
  </si>
  <si>
    <t>Forest Hills Lutheran Christian School</t>
  </si>
  <si>
    <t>4221 SW Golf Course Rd</t>
  </si>
  <si>
    <t>97113-6017</t>
  </si>
  <si>
    <t>5033594853</t>
  </si>
  <si>
    <t>CC502589</t>
  </si>
  <si>
    <t>16-22219</t>
  </si>
  <si>
    <t>Little Monkeys Daycare - Joseph Gale</t>
  </si>
  <si>
    <t>3130 18th Ave</t>
  </si>
  <si>
    <t>97116-2646</t>
  </si>
  <si>
    <t>CC502606</t>
  </si>
  <si>
    <t>16-22222</t>
  </si>
  <si>
    <t>Prince of Peace Child Care Center</t>
  </si>
  <si>
    <t>14175 NW Cornell Rd</t>
  </si>
  <si>
    <t>5036451211</t>
  </si>
  <si>
    <t>CC502678</t>
  </si>
  <si>
    <t>16-22227</t>
  </si>
  <si>
    <t>OCDC Enterprise Early Childhood Care and Education Center</t>
  </si>
  <si>
    <t>1675 SE Enterprise Cir</t>
  </si>
  <si>
    <t>97123-5064</t>
  </si>
  <si>
    <t>5032131191</t>
  </si>
  <si>
    <t>CC502758</t>
  </si>
  <si>
    <t>16-22235</t>
  </si>
  <si>
    <t>Children's Learning Academy</t>
  </si>
  <si>
    <t>1038 E Main St</t>
  </si>
  <si>
    <t>5037150220</t>
  </si>
  <si>
    <t>CC503263</t>
  </si>
  <si>
    <t>16-22237</t>
  </si>
  <si>
    <t>Shiny Sparkles Montessori/Childcare</t>
  </si>
  <si>
    <t>4744 NW Bethany Blvd</t>
  </si>
  <si>
    <t>9713440250</t>
  </si>
  <si>
    <t>CC502858</t>
  </si>
  <si>
    <t>16-22239</t>
  </si>
  <si>
    <t>Inch by Inch Child Development Center</t>
  </si>
  <si>
    <t>2360 SW 170th Ave</t>
  </si>
  <si>
    <t>97003-4345</t>
  </si>
  <si>
    <t>5037030085</t>
  </si>
  <si>
    <t>CC502873</t>
  </si>
  <si>
    <t>16-22242</t>
  </si>
  <si>
    <t>Champions - City View Charter School</t>
  </si>
  <si>
    <t>4174 SE Bentley St</t>
  </si>
  <si>
    <t>CC502891</t>
  </si>
  <si>
    <t>16-22248</t>
  </si>
  <si>
    <t>Mari's Little Lambs After School Program</t>
  </si>
  <si>
    <t>15645 SW Sexton Mountain Rd</t>
  </si>
  <si>
    <t>97007-6932</t>
  </si>
  <si>
    <t>5035047516</t>
  </si>
  <si>
    <t>CC502919</t>
  </si>
  <si>
    <t>16-22263</t>
  </si>
  <si>
    <t>YMCA - Beaverton Hoop</t>
  </si>
  <si>
    <t>9685 SW Harvest Ct</t>
  </si>
  <si>
    <t>97005-4266</t>
  </si>
  <si>
    <t>5033270022</t>
  </si>
  <si>
    <t>CC502988</t>
  </si>
  <si>
    <t>16-22304</t>
  </si>
  <si>
    <t>Sanchez Martinez</t>
  </si>
  <si>
    <t>280 SE 12th Ave Apt B503</t>
  </si>
  <si>
    <t>97123-4251</t>
  </si>
  <si>
    <t>9712174553</t>
  </si>
  <si>
    <t>RF523369</t>
  </si>
  <si>
    <t>16-22306</t>
  </si>
  <si>
    <t>New Day Preschool</t>
  </si>
  <si>
    <t>22100 SW Grahams Ferry Rd</t>
  </si>
  <si>
    <t>5033494693</t>
  </si>
  <si>
    <t>CC502993</t>
  </si>
  <si>
    <t>16-22315</t>
  </si>
  <si>
    <t>11795 SW Tualatin Rd Apt 29</t>
  </si>
  <si>
    <t>5033320475</t>
  </si>
  <si>
    <t>RF523394</t>
  </si>
  <si>
    <t>16-22324</t>
  </si>
  <si>
    <t>Waajs</t>
  </si>
  <si>
    <t>Van Ortwick</t>
  </si>
  <si>
    <t>497 S 14th St</t>
  </si>
  <si>
    <t>5033966914</t>
  </si>
  <si>
    <t>RF523452</t>
  </si>
  <si>
    <t>16-22384</t>
  </si>
  <si>
    <t>Love-N-Care Learning Circle</t>
  </si>
  <si>
    <t>Lipinsky</t>
  </si>
  <si>
    <t>18880 NW Astoria Dr</t>
  </si>
  <si>
    <t>97229-3204</t>
  </si>
  <si>
    <t>5036493353</t>
  </si>
  <si>
    <t>CF502191</t>
  </si>
  <si>
    <t>16-22385</t>
  </si>
  <si>
    <t>2722 Maywood Dr</t>
  </si>
  <si>
    <t>97116-1817</t>
  </si>
  <si>
    <t>5037645885</t>
  </si>
  <si>
    <t>RF523578</t>
  </si>
  <si>
    <t>16-22390</t>
  </si>
  <si>
    <t>Smart Baby Preschool</t>
  </si>
  <si>
    <t xml:space="preserve"> Oksana</t>
  </si>
  <si>
    <t>Youra</t>
  </si>
  <si>
    <t>21029 SW Brackenwood Ln</t>
  </si>
  <si>
    <t>9712276124</t>
  </si>
  <si>
    <t>CF502203</t>
  </si>
  <si>
    <t>16-22398</t>
  </si>
  <si>
    <t>Hill</t>
  </si>
  <si>
    <t>33271 SW Sequoia St</t>
  </si>
  <si>
    <t>5039568297</t>
  </si>
  <si>
    <t>RF523546</t>
  </si>
  <si>
    <t>16-22425</t>
  </si>
  <si>
    <t>Lilly's Funhouse Childcare</t>
  </si>
  <si>
    <t>Longfellow</t>
  </si>
  <si>
    <t>335 Reuter Ln</t>
  </si>
  <si>
    <t>97116-1198</t>
  </si>
  <si>
    <t>5037075538</t>
  </si>
  <si>
    <t>CF502708</t>
  </si>
  <si>
    <t>16-22426</t>
  </si>
  <si>
    <t>Kid'z Galore Child Care</t>
  </si>
  <si>
    <t xml:space="preserve"> Linnet</t>
  </si>
  <si>
    <t>2195 SE Glendale Ct</t>
  </si>
  <si>
    <t>97123-6175</t>
  </si>
  <si>
    <t>5039563835</t>
  </si>
  <si>
    <t>CF502619</t>
  </si>
  <si>
    <t>16-22466</t>
  </si>
  <si>
    <t>Lil' Devil's Heaven</t>
  </si>
  <si>
    <t>Schenkenberger</t>
  </si>
  <si>
    <t>18080 NW Cornell Road</t>
  </si>
  <si>
    <t>Apartment E</t>
  </si>
  <si>
    <t>5039973937</t>
  </si>
  <si>
    <t>16-22474</t>
  </si>
  <si>
    <t>Cedeno Ruiz</t>
  </si>
  <si>
    <t>1625 SE Oak St Apt 32</t>
  </si>
  <si>
    <t>5033284610</t>
  </si>
  <si>
    <t>RF523448</t>
  </si>
  <si>
    <t>16-22502</t>
  </si>
  <si>
    <t>Jugando Y Aprendiendo Child Care</t>
  </si>
  <si>
    <t>2941 SE Turner Creek Dr</t>
  </si>
  <si>
    <t>5039398467</t>
  </si>
  <si>
    <t>RF523579</t>
  </si>
  <si>
    <t>16-22509</t>
  </si>
  <si>
    <t xml:space="preserve"> Justina</t>
  </si>
  <si>
    <t>951 SE 13th Ave Apt 144</t>
  </si>
  <si>
    <t>97123-4757</t>
  </si>
  <si>
    <t>7142679673</t>
  </si>
  <si>
    <t>RF532877</t>
  </si>
  <si>
    <t>16-22514</t>
  </si>
  <si>
    <t xml:space="preserve"> Sri</t>
  </si>
  <si>
    <t>Cram</t>
  </si>
  <si>
    <t>15310 SW Mallard Dr Ste 103</t>
  </si>
  <si>
    <t>5037168861</t>
  </si>
  <si>
    <t>RF523377</t>
  </si>
  <si>
    <t>16-22533</t>
  </si>
  <si>
    <t>2075 SW 209th Court</t>
  </si>
  <si>
    <t>16-22546</t>
  </si>
  <si>
    <t>Adventurous Minds childcare LLC (House 2)</t>
  </si>
  <si>
    <t xml:space="preserve"> Nereida</t>
  </si>
  <si>
    <t>9502 SW Morrison St</t>
  </si>
  <si>
    <t>97225-6914</t>
  </si>
  <si>
    <t>5032973474</t>
  </si>
  <si>
    <t>CF502416</t>
  </si>
  <si>
    <t>16-22583</t>
  </si>
  <si>
    <t xml:space="preserve"> Rosetta</t>
  </si>
  <si>
    <t>Dinkins</t>
  </si>
  <si>
    <t>20679 NW Quatama Road</t>
  </si>
  <si>
    <t>Apt 112</t>
  </si>
  <si>
    <t>5038471293</t>
  </si>
  <si>
    <t>16-22621</t>
  </si>
  <si>
    <t>Creation Station</t>
  </si>
  <si>
    <t>35531 Firway Ln</t>
  </si>
  <si>
    <t>5034105232</t>
  </si>
  <si>
    <t>CC503074</t>
  </si>
  <si>
    <t>16-2266</t>
  </si>
  <si>
    <t>Funny Bug Daycare</t>
  </si>
  <si>
    <t>Raycraft</t>
  </si>
  <si>
    <t>9654 SW Ochoco Dr</t>
  </si>
  <si>
    <t>5033174342</t>
  </si>
  <si>
    <t>RF052697</t>
  </si>
  <si>
    <t>16-227</t>
  </si>
  <si>
    <t>Star's Home Day Care</t>
  </si>
  <si>
    <t xml:space="preserve"> Star</t>
  </si>
  <si>
    <t>Loftus</t>
  </si>
  <si>
    <t>540 SW 130th Avenue</t>
  </si>
  <si>
    <t>5036260148</t>
  </si>
  <si>
    <t>16-22711</t>
  </si>
  <si>
    <t>Creative Family Care</t>
  </si>
  <si>
    <t xml:space="preserve"> RaNeisha</t>
  </si>
  <si>
    <t>5862 NW 183rd Avenue</t>
  </si>
  <si>
    <t>5038535289</t>
  </si>
  <si>
    <t>16-22717</t>
  </si>
  <si>
    <t>Laney Care</t>
  </si>
  <si>
    <t>Laney</t>
  </si>
  <si>
    <t>8940 SW Pacer DR</t>
  </si>
  <si>
    <t>5038663543</t>
  </si>
  <si>
    <t>RF523682</t>
  </si>
  <si>
    <t>16-22726</t>
  </si>
  <si>
    <t>Little Explorer Preschool &amp; Daycare, LLC</t>
  </si>
  <si>
    <t>Masury</t>
  </si>
  <si>
    <t>16908 NW Tucson St</t>
  </si>
  <si>
    <t>97006-7430</t>
  </si>
  <si>
    <t>CF503090</t>
  </si>
  <si>
    <t>16-22739</t>
  </si>
  <si>
    <t>Saida Cuidado Infantil</t>
  </si>
  <si>
    <t>Saida</t>
  </si>
  <si>
    <t>Arguello Avila</t>
  </si>
  <si>
    <t>19731 SW 68th Ave</t>
  </si>
  <si>
    <t>5038286078</t>
  </si>
  <si>
    <t>RF523749</t>
  </si>
  <si>
    <t>16-22766</t>
  </si>
  <si>
    <t>Almost Home Childcare</t>
  </si>
  <si>
    <t>Doyle</t>
  </si>
  <si>
    <t>13784 SW Hillshire Dr</t>
  </si>
  <si>
    <t>97223-5671</t>
  </si>
  <si>
    <t>9096439499</t>
  </si>
  <si>
    <t>CF502857</t>
  </si>
  <si>
    <t>16-22785</t>
  </si>
  <si>
    <t>Bright Stars Preschool and Childcare</t>
  </si>
  <si>
    <t>3780 NW Olympic Dr</t>
  </si>
  <si>
    <t>5035226853</t>
  </si>
  <si>
    <t>CF502574</t>
  </si>
  <si>
    <t>16-22794</t>
  </si>
  <si>
    <t>Galbraith</t>
  </si>
  <si>
    <t>17155 SW Chatelain Dr</t>
  </si>
  <si>
    <t>97003-4326</t>
  </si>
  <si>
    <t>5034072136</t>
  </si>
  <si>
    <t>RF024123</t>
  </si>
  <si>
    <t>16-22811</t>
  </si>
  <si>
    <t>Leon</t>
  </si>
  <si>
    <t>17334 SW Merlo Rd</t>
  </si>
  <si>
    <t>97003-4208</t>
  </si>
  <si>
    <t>5038010269</t>
  </si>
  <si>
    <t>RF523925</t>
  </si>
  <si>
    <t>16-22827</t>
  </si>
  <si>
    <t>ARCOIRIS ALOHA CHILD CARE</t>
  </si>
  <si>
    <t xml:space="preserve"> Belemi</t>
  </si>
  <si>
    <t>Vega Gonzalez</t>
  </si>
  <si>
    <t>7240 SW Miller Hill Rd</t>
  </si>
  <si>
    <t>9712228606</t>
  </si>
  <si>
    <t>RF520784</t>
  </si>
  <si>
    <t>16-22849</t>
  </si>
  <si>
    <t>Little Flower Childcare Learning Center</t>
  </si>
  <si>
    <t xml:space="preserve"> Savani</t>
  </si>
  <si>
    <t>Jayasuriya</t>
  </si>
  <si>
    <t>640 NW Willow Glen Pl</t>
  </si>
  <si>
    <t>97006-4235</t>
  </si>
  <si>
    <t>9714070698</t>
  </si>
  <si>
    <t>CF502763</t>
  </si>
  <si>
    <t>16-22853</t>
  </si>
  <si>
    <t>Cawley</t>
  </si>
  <si>
    <t>382 NW Jason Court</t>
  </si>
  <si>
    <t>9714007930</t>
  </si>
  <si>
    <t>16-22855</t>
  </si>
  <si>
    <t xml:space="preserve"> Tamar</t>
  </si>
  <si>
    <t>4802 SE Northwood Way</t>
  </si>
  <si>
    <t>5039280657</t>
  </si>
  <si>
    <t>16-22866</t>
  </si>
  <si>
    <t>KB's Kids</t>
  </si>
  <si>
    <t>13621 SW Ashbury Ln</t>
  </si>
  <si>
    <t>5039363604</t>
  </si>
  <si>
    <t>RF523706</t>
  </si>
  <si>
    <t>16-22869</t>
  </si>
  <si>
    <t>Kozy Kids Enrichment Center, LLC</t>
  </si>
  <si>
    <t>15715 NW Central Dr Ste A-1</t>
  </si>
  <si>
    <t>5035335252</t>
  </si>
  <si>
    <t>CC503147</t>
  </si>
  <si>
    <t>16-22917</t>
  </si>
  <si>
    <t>Child's View Montessori School: Infant/Toddler House</t>
  </si>
  <si>
    <t xml:space="preserve"> Mallory</t>
  </si>
  <si>
    <t>Reveneau</t>
  </si>
  <si>
    <t>6901 SW Florence Ln</t>
  </si>
  <si>
    <t>97223-9226</t>
  </si>
  <si>
    <t>5033584864</t>
  </si>
  <si>
    <t>CF502759</t>
  </si>
  <si>
    <t>16-2298</t>
  </si>
  <si>
    <t>Oregon Children's Academy, Tigard</t>
  </si>
  <si>
    <t>10400 SW Park St</t>
  </si>
  <si>
    <t>97223-3874</t>
  </si>
  <si>
    <t>5036204010</t>
  </si>
  <si>
    <t>CC503536</t>
  </si>
  <si>
    <t>16-22988</t>
  </si>
  <si>
    <t>Odyssey Preschool, LLC</t>
  </si>
  <si>
    <t xml:space="preserve"> Dalia</t>
  </si>
  <si>
    <t>Rocha</t>
  </si>
  <si>
    <t>9120 SW Arapaho Rd</t>
  </si>
  <si>
    <t>97062-6339</t>
  </si>
  <si>
    <t>5038600503</t>
  </si>
  <si>
    <t>CF503069</t>
  </si>
  <si>
    <t>16-23022</t>
  </si>
  <si>
    <t>Edme Aviles</t>
  </si>
  <si>
    <t xml:space="preserve"> Edme</t>
  </si>
  <si>
    <t>Aviles Carmona</t>
  </si>
  <si>
    <t>11795 SW Tualatin Rd Apt 79th</t>
  </si>
  <si>
    <t>5038168958</t>
  </si>
  <si>
    <t>RF523831</t>
  </si>
  <si>
    <t>16-23035</t>
  </si>
  <si>
    <t>Honey Bee's Childcare</t>
  </si>
  <si>
    <t xml:space="preserve"> Bianca</t>
  </si>
  <si>
    <t>892 S Palmetto St</t>
  </si>
  <si>
    <t>5035477888</t>
  </si>
  <si>
    <t>RF523652</t>
  </si>
  <si>
    <t>16-23075</t>
  </si>
  <si>
    <t xml:space="preserve"> Citlali</t>
  </si>
  <si>
    <t>Ramos Rodriguez</t>
  </si>
  <si>
    <t>4630 SW Southview Ter</t>
  </si>
  <si>
    <t>97078-2210</t>
  </si>
  <si>
    <t>5034428598</t>
  </si>
  <si>
    <t>RF532042</t>
  </si>
  <si>
    <t>16-23084</t>
  </si>
  <si>
    <t>Shir Shir Child Care LLC</t>
  </si>
  <si>
    <t xml:space="preserve"> Kaltun</t>
  </si>
  <si>
    <t>Caynan</t>
  </si>
  <si>
    <t>7294 NE Nelly St</t>
  </si>
  <si>
    <t>97124-9404</t>
  </si>
  <si>
    <t>5039956031</t>
  </si>
  <si>
    <t>CF503071</t>
  </si>
  <si>
    <t>16-23087</t>
  </si>
  <si>
    <t xml:space="preserve"> Genara</t>
  </si>
  <si>
    <t>Radilla Casarrubias</t>
  </si>
  <si>
    <t>9090 SW Apache Dr</t>
  </si>
  <si>
    <t>97062-9048</t>
  </si>
  <si>
    <t>5038910424</t>
  </si>
  <si>
    <t>RF523799</t>
  </si>
  <si>
    <t>16-23099</t>
  </si>
  <si>
    <t xml:space="preserve"> Yanely</t>
  </si>
  <si>
    <t>325 S 4th Ave</t>
  </si>
  <si>
    <t>5038059832</t>
  </si>
  <si>
    <t>RF523910</t>
  </si>
  <si>
    <t>16-2310</t>
  </si>
  <si>
    <t>202 NW 8th Ct</t>
  </si>
  <si>
    <t>5036812216</t>
  </si>
  <si>
    <t>RF021576</t>
  </si>
  <si>
    <t>16-23141</t>
  </si>
  <si>
    <t>Aloha Turtle Tykes Day Care</t>
  </si>
  <si>
    <t>Dunn</t>
  </si>
  <si>
    <t>5865 SW 192nd Ave</t>
  </si>
  <si>
    <t>5032440039</t>
  </si>
  <si>
    <t>RF523900</t>
  </si>
  <si>
    <t>16-2317</t>
  </si>
  <si>
    <t>Maripositas Child Care</t>
  </si>
  <si>
    <t>Moran Ortiz</t>
  </si>
  <si>
    <t>11975 SW 12th St</t>
  </si>
  <si>
    <t>5036468016</t>
  </si>
  <si>
    <t>CF501170</t>
  </si>
  <si>
    <t>16-23229</t>
  </si>
  <si>
    <t>Whole Babies on Hume</t>
  </si>
  <si>
    <t>Zaiger</t>
  </si>
  <si>
    <t>9450 SW Hume Ct</t>
  </si>
  <si>
    <t>4086213303</t>
  </si>
  <si>
    <t>CF502498</t>
  </si>
  <si>
    <t>16-23232</t>
  </si>
  <si>
    <t>Carrie Hernandez Child Care</t>
  </si>
  <si>
    <t>18660 SW Hennig Ct</t>
  </si>
  <si>
    <t>5037205443</t>
  </si>
  <si>
    <t>CF502326</t>
  </si>
  <si>
    <t>16-23235</t>
  </si>
  <si>
    <t>145 NE 11th Street Dr Apt A</t>
  </si>
  <si>
    <t>97124-3376</t>
  </si>
  <si>
    <t>9716789339</t>
  </si>
  <si>
    <t>RF522219</t>
  </si>
  <si>
    <t>16-23236</t>
  </si>
  <si>
    <t xml:space="preserve"> Candace</t>
  </si>
  <si>
    <t>13875 SW 33rd Pl</t>
  </si>
  <si>
    <t>5037541981</t>
  </si>
  <si>
    <t>RF019956</t>
  </si>
  <si>
    <t>16-23240</t>
  </si>
  <si>
    <t>Yellow Wagon Child Care and Preschool Inc.</t>
  </si>
  <si>
    <t>Woodall</t>
  </si>
  <si>
    <t>537 SW Dennis Ave</t>
  </si>
  <si>
    <t>97123-5605</t>
  </si>
  <si>
    <t>5037074036</t>
  </si>
  <si>
    <t>CF502844</t>
  </si>
  <si>
    <t>16-23244</t>
  </si>
  <si>
    <t>16685 NW Somerset Dr</t>
  </si>
  <si>
    <t>97006-5232</t>
  </si>
  <si>
    <t>5037819911</t>
  </si>
  <si>
    <t>RF523764</t>
  </si>
  <si>
    <t>16-23246</t>
  </si>
  <si>
    <t>Marine</t>
  </si>
  <si>
    <t>565 SE 41st Ave</t>
  </si>
  <si>
    <t>5038876557</t>
  </si>
  <si>
    <t>RF523730</t>
  </si>
  <si>
    <t>16-23247</t>
  </si>
  <si>
    <t>Anne's Toddler Care</t>
  </si>
  <si>
    <t>Knorr</t>
  </si>
  <si>
    <t>7720 SW Hyland Way</t>
  </si>
  <si>
    <t>97008-6299</t>
  </si>
  <si>
    <t>5037997763</t>
  </si>
  <si>
    <t>CF502898</t>
  </si>
  <si>
    <t>16-23248</t>
  </si>
  <si>
    <t>Lichtenstein</t>
  </si>
  <si>
    <t>14235 SW 97th Avenue</t>
  </si>
  <si>
    <t>5036396416</t>
  </si>
  <si>
    <t>16-23249</t>
  </si>
  <si>
    <t xml:space="preserve"> Rasha</t>
  </si>
  <si>
    <t>Al Maani</t>
  </si>
  <si>
    <t>12755 SW Cleveland Bay Ln</t>
  </si>
  <si>
    <t>97008-8137</t>
  </si>
  <si>
    <t>5033274366</t>
  </si>
  <si>
    <t>RF523742</t>
  </si>
  <si>
    <t>16-23252</t>
  </si>
  <si>
    <t xml:space="preserve"> Benaifer</t>
  </si>
  <si>
    <t>Aspandiar</t>
  </si>
  <si>
    <t>15034 NW Eugene Ln</t>
  </si>
  <si>
    <t>97229-0921</t>
  </si>
  <si>
    <t>5036298133</t>
  </si>
  <si>
    <t>RF522867</t>
  </si>
  <si>
    <t>16-23255</t>
  </si>
  <si>
    <t>Miss Jenny's School, LLC</t>
  </si>
  <si>
    <t>Silver</t>
  </si>
  <si>
    <t>14980 SW 81st Ave</t>
  </si>
  <si>
    <t>97224-7892</t>
  </si>
  <si>
    <t>5033800796</t>
  </si>
  <si>
    <t>RF521917</t>
  </si>
  <si>
    <t>16-23256</t>
  </si>
  <si>
    <t>Dong</t>
  </si>
  <si>
    <t>1507 SE 65th Ln</t>
  </si>
  <si>
    <t>97123-6505</t>
  </si>
  <si>
    <t>5039439948</t>
  </si>
  <si>
    <t>RF522802</t>
  </si>
  <si>
    <t>16-23266</t>
  </si>
  <si>
    <t>2584 SW 180th Ter</t>
  </si>
  <si>
    <t>5037504959</t>
  </si>
  <si>
    <t>RF522793</t>
  </si>
  <si>
    <t>16-23267</t>
  </si>
  <si>
    <t xml:space="preserve"> Nanci</t>
  </si>
  <si>
    <t>17805 SW Wright St</t>
  </si>
  <si>
    <t>5036422152</t>
  </si>
  <si>
    <t>RF523613</t>
  </si>
  <si>
    <t>16-23271</t>
  </si>
  <si>
    <t xml:space="preserve"> Magalirio</t>
  </si>
  <si>
    <t>Dillanes</t>
  </si>
  <si>
    <t>6150 SW King Blvd Apt 54</t>
  </si>
  <si>
    <t>5037060657</t>
  </si>
  <si>
    <t>RF523567</t>
  </si>
  <si>
    <t>16-23274</t>
  </si>
  <si>
    <t xml:space="preserve"> Gaudencia</t>
  </si>
  <si>
    <t>Duran Carranza</t>
  </si>
  <si>
    <t>870 SE 13th Ave</t>
  </si>
  <si>
    <t>5034969428</t>
  </si>
  <si>
    <t>RF523539</t>
  </si>
  <si>
    <t>16-23279</t>
  </si>
  <si>
    <t>Gaona</t>
  </si>
  <si>
    <t>2711 S Alpine St</t>
  </si>
  <si>
    <t>97113-7363</t>
  </si>
  <si>
    <t>5037418144</t>
  </si>
  <si>
    <t>RF522624</t>
  </si>
  <si>
    <t>16-23280</t>
  </si>
  <si>
    <t>Dilley Beans Daycare</t>
  </si>
  <si>
    <t xml:space="preserve">Epler </t>
  </si>
  <si>
    <t>2476 SW Old Highway 47</t>
  </si>
  <si>
    <t>5039981250</t>
  </si>
  <si>
    <t>CF502243</t>
  </si>
  <si>
    <t>16-23282</t>
  </si>
  <si>
    <t>K &amp; S Enterprises LLC-House C</t>
  </si>
  <si>
    <t>Roush-Clinton</t>
  </si>
  <si>
    <t>815 SE 36th Ave</t>
  </si>
  <si>
    <t>97123-7424</t>
  </si>
  <si>
    <t>5033339316</t>
  </si>
  <si>
    <t>CF502910</t>
  </si>
  <si>
    <t>16-23291</t>
  </si>
  <si>
    <t>1916  Spicer Wayside SE</t>
  </si>
  <si>
    <t>9712418653</t>
  </si>
  <si>
    <t>RF522203</t>
  </si>
  <si>
    <t>16-23292</t>
  </si>
  <si>
    <t xml:space="preserve"> Liping</t>
  </si>
  <si>
    <t>13266 SE Rose Meadow Dr</t>
  </si>
  <si>
    <t>5035686228</t>
  </si>
  <si>
    <t>RF523450</t>
  </si>
  <si>
    <t>16-23293</t>
  </si>
  <si>
    <t xml:space="preserve"> Mathew</t>
  </si>
  <si>
    <t>Pitts</t>
  </si>
  <si>
    <t>4025 SW 182nd Pl</t>
  </si>
  <si>
    <t>97078-1347</t>
  </si>
  <si>
    <t>9717324957</t>
  </si>
  <si>
    <t>RF523427</t>
  </si>
  <si>
    <t>16-23294</t>
  </si>
  <si>
    <t>Gaona-Torres</t>
  </si>
  <si>
    <t>2824 22nd Ave #8</t>
  </si>
  <si>
    <t>97116-1821</t>
  </si>
  <si>
    <t>5038602115</t>
  </si>
  <si>
    <t>RF523422</t>
  </si>
  <si>
    <t>16-23295</t>
  </si>
  <si>
    <t>Community Action Head Start - South Meadows Middle School</t>
  </si>
  <si>
    <t>4690 SE Davis Rd</t>
  </si>
  <si>
    <t>5038441235</t>
  </si>
  <si>
    <t>CC503127</t>
  </si>
  <si>
    <t>16-23296</t>
  </si>
  <si>
    <t>Community Action Head Start - Rosedale Elementary</t>
  </si>
  <si>
    <t>3901 SE 67th Ave</t>
  </si>
  <si>
    <t>CC503174</t>
  </si>
  <si>
    <t>16-23297</t>
  </si>
  <si>
    <t>Community Action Head Start - Paul Patterson Elementary</t>
  </si>
  <si>
    <t>261 NE Lenox St</t>
  </si>
  <si>
    <t>CC503173</t>
  </si>
  <si>
    <t>16-23298</t>
  </si>
  <si>
    <t>Ely's Rainbow Daycare</t>
  </si>
  <si>
    <t>1265 SE Duke Dr</t>
  </si>
  <si>
    <t>97123-5080</t>
  </si>
  <si>
    <t>5036019386</t>
  </si>
  <si>
    <t>CF502658</t>
  </si>
  <si>
    <t>16-23299</t>
  </si>
  <si>
    <t>Community Action Head Start - Beaverton Child Development Center</t>
  </si>
  <si>
    <t>12385 SW Longhorn Ln</t>
  </si>
  <si>
    <t>CC052433</t>
  </si>
  <si>
    <t>16-23301</t>
  </si>
  <si>
    <t>Reyes Caballero</t>
  </si>
  <si>
    <t>6667 SE Lois St</t>
  </si>
  <si>
    <t>97123-6603</t>
  </si>
  <si>
    <t>9713223430</t>
  </si>
  <si>
    <t>RF519043</t>
  </si>
  <si>
    <t>16-23303</t>
  </si>
  <si>
    <t>Community Action Head Start - Bridgeport Elementary School</t>
  </si>
  <si>
    <t>5505 SW Borland Rd</t>
  </si>
  <si>
    <t>97062-9740</t>
  </si>
  <si>
    <t>5038588077</t>
  </si>
  <si>
    <t>CC503178</t>
  </si>
  <si>
    <t>16-23305</t>
  </si>
  <si>
    <t>Adelante Mujeres Early Childhood Education - Jose Pedro Site</t>
  </si>
  <si>
    <t>1389 S Dogwood St</t>
  </si>
  <si>
    <t>5039920078</t>
  </si>
  <si>
    <t>CC503161</t>
  </si>
  <si>
    <t>16-23306</t>
  </si>
  <si>
    <t>Community Action Head Start - Quatama Elementary</t>
  </si>
  <si>
    <t>5038441185</t>
  </si>
  <si>
    <t>CC503172</t>
  </si>
  <si>
    <t>16-23307</t>
  </si>
  <si>
    <t>Community Action Head Start - W. L. Henry Elementary</t>
  </si>
  <si>
    <t>1060 SE 24th Ave</t>
  </si>
  <si>
    <t>97123-7210</t>
  </si>
  <si>
    <t>CC503175</t>
  </si>
  <si>
    <t>16-23308</t>
  </si>
  <si>
    <t>Bee Bops Little House LLC/Lil Tots</t>
  </si>
  <si>
    <t>Gotschall-Schmidt</t>
  </si>
  <si>
    <t>9785 SW McKenzie St</t>
  </si>
  <si>
    <t>5037477916</t>
  </si>
  <si>
    <t>CF502645</t>
  </si>
  <si>
    <t>16-23309</t>
  </si>
  <si>
    <t>Community Action Head Start - Charles F Tigard Elementary</t>
  </si>
  <si>
    <t>12855 SW Grant Ave</t>
  </si>
  <si>
    <t>97223-5106</t>
  </si>
  <si>
    <t>5034314350</t>
  </si>
  <si>
    <t>CC503176</t>
  </si>
  <si>
    <t>16-23310</t>
  </si>
  <si>
    <t>Community Action Head Start -  Durham Elementary School</t>
  </si>
  <si>
    <t>97224-7313</t>
  </si>
  <si>
    <t>5034314551</t>
  </si>
  <si>
    <t>CC503177</t>
  </si>
  <si>
    <t>16-23311</t>
  </si>
  <si>
    <t>Community Action Head Start - Conestoga Middle School</t>
  </si>
  <si>
    <t>12250 SW Conestoga Dr</t>
  </si>
  <si>
    <t>5033562592</t>
  </si>
  <si>
    <t>CC503124</t>
  </si>
  <si>
    <t>16-23313</t>
  </si>
  <si>
    <t>Future Montessori School</t>
  </si>
  <si>
    <t xml:space="preserve"> Xiaochi</t>
  </si>
  <si>
    <t>Yu Lam</t>
  </si>
  <si>
    <t>13150 NW Sue St</t>
  </si>
  <si>
    <t>97229-5534</t>
  </si>
  <si>
    <t>9719985270</t>
  </si>
  <si>
    <t>CF502508</t>
  </si>
  <si>
    <t>16-23315</t>
  </si>
  <si>
    <t xml:space="preserve"> Xuyen</t>
  </si>
  <si>
    <t>7020 SW Crestview Pl</t>
  </si>
  <si>
    <t>9713400425</t>
  </si>
  <si>
    <t>RF522445</t>
  </si>
  <si>
    <t>16-23316</t>
  </si>
  <si>
    <t>Swallowtail Waldorf School</t>
  </si>
  <si>
    <t>460 S Heather St</t>
  </si>
  <si>
    <t>97113-7009</t>
  </si>
  <si>
    <t>5038460336</t>
  </si>
  <si>
    <t>CC503123</t>
  </si>
  <si>
    <t>16-23318</t>
  </si>
  <si>
    <t>Tigard Covenant Preschool and Daycare</t>
  </si>
  <si>
    <t>11321 SW Naeve St</t>
  </si>
  <si>
    <t>9717707660</t>
  </si>
  <si>
    <t>CC501978</t>
  </si>
  <si>
    <t>16-23319</t>
  </si>
  <si>
    <t>Forest Friends</t>
  </si>
  <si>
    <t>11915 SW Foothill Dr</t>
  </si>
  <si>
    <t>97225-5615</t>
  </si>
  <si>
    <t>5032497372</t>
  </si>
  <si>
    <t>CF502164</t>
  </si>
  <si>
    <t>16-23321</t>
  </si>
  <si>
    <t>Angie's Super Mom Daycare</t>
  </si>
  <si>
    <t xml:space="preserve"> Angelyn</t>
  </si>
  <si>
    <t>Andal</t>
  </si>
  <si>
    <t>6655 SE Grace St</t>
  </si>
  <si>
    <t>9714003194</t>
  </si>
  <si>
    <t>RF523228</t>
  </si>
  <si>
    <t>16-23382</t>
  </si>
  <si>
    <t xml:space="preserve"> SADY</t>
  </si>
  <si>
    <t>NOVA CARMONA</t>
  </si>
  <si>
    <t>19705 SW BOONES FRY RD 68</t>
  </si>
  <si>
    <t>TUALATIN</t>
  </si>
  <si>
    <t>5032700157</t>
  </si>
  <si>
    <t>RF523985</t>
  </si>
  <si>
    <t>16-23412</t>
  </si>
  <si>
    <t>Learning Days 2</t>
  </si>
  <si>
    <t>Kurinzi</t>
  </si>
  <si>
    <t>7335 SE Del Rio Ct</t>
  </si>
  <si>
    <t>9713447502</t>
  </si>
  <si>
    <t>CF502764</t>
  </si>
  <si>
    <t>16-23430</t>
  </si>
  <si>
    <t xml:space="preserve"> Terra</t>
  </si>
  <si>
    <t>McFarland</t>
  </si>
  <si>
    <t>58979 Alexandra Ln</t>
  </si>
  <si>
    <t>97051-2965</t>
  </si>
  <si>
    <t>5033962467</t>
  </si>
  <si>
    <t>RF523968</t>
  </si>
  <si>
    <t>16-23441</t>
  </si>
  <si>
    <t>Bright Start Learning Center</t>
  </si>
  <si>
    <t>5170 NW Five Oaks Dr</t>
  </si>
  <si>
    <t>97214-5608</t>
  </si>
  <si>
    <t>5033890011</t>
  </si>
  <si>
    <t>CC503047</t>
  </si>
  <si>
    <t>16-2346</t>
  </si>
  <si>
    <t>Norma's Daycare LLC, Bilingual School</t>
  </si>
  <si>
    <t>1124 NE Grant St</t>
  </si>
  <si>
    <t>97124-3433</t>
  </si>
  <si>
    <t>5037375632</t>
  </si>
  <si>
    <t>CF502885</t>
  </si>
  <si>
    <t>16-23470</t>
  </si>
  <si>
    <t>Little Sparrows Child Care</t>
  </si>
  <si>
    <t>14955 SW 89th Court</t>
  </si>
  <si>
    <t>5036202077</t>
  </si>
  <si>
    <t>16-23499</t>
  </si>
  <si>
    <t>7715 SW Bonita Road</t>
  </si>
  <si>
    <t>Apartment #36</t>
  </si>
  <si>
    <t>9715176117</t>
  </si>
  <si>
    <t>16-23519</t>
  </si>
  <si>
    <t>Calidad Total en Cuidado de Ninos</t>
  </si>
  <si>
    <t>Barcenas Sanchez</t>
  </si>
  <si>
    <t>18457 NW Heritage Pkwy Apt 27</t>
  </si>
  <si>
    <t>97006-3453</t>
  </si>
  <si>
    <t>5039138175</t>
  </si>
  <si>
    <t>RF523881</t>
  </si>
  <si>
    <t>16-23520</t>
  </si>
  <si>
    <t>Luczak</t>
  </si>
  <si>
    <t>12650 SW 6th St</t>
  </si>
  <si>
    <t>97005-2723</t>
  </si>
  <si>
    <t>9712806499</t>
  </si>
  <si>
    <t>RF030339</t>
  </si>
  <si>
    <t>16-23522</t>
  </si>
  <si>
    <t>Carino Sanchez</t>
  </si>
  <si>
    <t>730 NW Autumncreek Way</t>
  </si>
  <si>
    <t>P101</t>
  </si>
  <si>
    <t>5039359825</t>
  </si>
  <si>
    <t>16-23523</t>
  </si>
  <si>
    <t>Treetop Preschool, LLC</t>
  </si>
  <si>
    <t>22810 SW Forest Creek Dr Unit 102</t>
  </si>
  <si>
    <t>97140-9694</t>
  </si>
  <si>
    <t>5036250409</t>
  </si>
  <si>
    <t>PS600913</t>
  </si>
  <si>
    <t>16-23526</t>
  </si>
  <si>
    <t>Pomme D'Api Daycare</t>
  </si>
  <si>
    <t>Borry</t>
  </si>
  <si>
    <t>12060 NW Kearney St</t>
  </si>
  <si>
    <t>5037394839</t>
  </si>
  <si>
    <t>CF502768</t>
  </si>
  <si>
    <t>16-23535</t>
  </si>
  <si>
    <t>Leah's Little Sprouts Childcare</t>
  </si>
  <si>
    <t>Quevido</t>
  </si>
  <si>
    <t>376 NE 6th St</t>
  </si>
  <si>
    <t>97016-2650</t>
  </si>
  <si>
    <t>5034106019</t>
  </si>
  <si>
    <t>RF524006</t>
  </si>
  <si>
    <t>16-23566</t>
  </si>
  <si>
    <t>Little Scholars University</t>
  </si>
  <si>
    <t xml:space="preserve"> Stacei</t>
  </si>
  <si>
    <t>Sperl</t>
  </si>
  <si>
    <t>2217 16th Ave</t>
  </si>
  <si>
    <t>97116-2819</t>
  </si>
  <si>
    <t>5034300482</t>
  </si>
  <si>
    <t>CF502850</t>
  </si>
  <si>
    <t>16-23681</t>
  </si>
  <si>
    <t>First Steps Bilingual Child Care # 2</t>
  </si>
  <si>
    <t xml:space="preserve"> Yeinis</t>
  </si>
  <si>
    <t>Hoadley</t>
  </si>
  <si>
    <t>10180 NW Brady Ln</t>
  </si>
  <si>
    <t>97229-5222</t>
  </si>
  <si>
    <t>5035932627</t>
  </si>
  <si>
    <t>CF502481</t>
  </si>
  <si>
    <t>16-23709</t>
  </si>
  <si>
    <t xml:space="preserve"> Niluka</t>
  </si>
  <si>
    <t>Perera</t>
  </si>
  <si>
    <t>930 NE Creeksedge Dr</t>
  </si>
  <si>
    <t>97124-3160</t>
  </si>
  <si>
    <t>5036937733</t>
  </si>
  <si>
    <t>RF524176</t>
  </si>
  <si>
    <t>16-23715</t>
  </si>
  <si>
    <t>Autistic Teens United LLC</t>
  </si>
  <si>
    <t xml:space="preserve"> Carina</t>
  </si>
  <si>
    <t>Grady Jacobson</t>
  </si>
  <si>
    <t>5985 SW 171st Ave</t>
  </si>
  <si>
    <t>97007-3946</t>
  </si>
  <si>
    <t>5033829031</t>
  </si>
  <si>
    <t>RF524171</t>
  </si>
  <si>
    <t>16-23717</t>
  </si>
  <si>
    <t>Rainier Preschool and Rainier Head Start</t>
  </si>
  <si>
    <t>28176 Old Rainier Rd</t>
  </si>
  <si>
    <t>97048-3017</t>
  </si>
  <si>
    <t>5035560196</t>
  </si>
  <si>
    <t>CC503276</t>
  </si>
  <si>
    <t>16-23791</t>
  </si>
  <si>
    <t>Artful Start</t>
  </si>
  <si>
    <t xml:space="preserve"> Trudy</t>
  </si>
  <si>
    <t>Thierry</t>
  </si>
  <si>
    <t>16769 SW Shelby Ct</t>
  </si>
  <si>
    <t>97007-6580</t>
  </si>
  <si>
    <t>5036496398</t>
  </si>
  <si>
    <t>CF051903</t>
  </si>
  <si>
    <t>16-23854</t>
  </si>
  <si>
    <t>Tigard Bilingual Childcare and Preschool</t>
  </si>
  <si>
    <t xml:space="preserve"> Angelita</t>
  </si>
  <si>
    <t>Chuc Chi</t>
  </si>
  <si>
    <t>10650 SW 121st Ave Apt 12</t>
  </si>
  <si>
    <t>97223-3338</t>
  </si>
  <si>
    <t>5038161425</t>
  </si>
  <si>
    <t>RF532002</t>
  </si>
  <si>
    <t>16-2386</t>
  </si>
  <si>
    <t>Learning Days</t>
  </si>
  <si>
    <t xml:space="preserve"> Ramesh</t>
  </si>
  <si>
    <t>Gorg</t>
  </si>
  <si>
    <t>1576 SE 71st Ave</t>
  </si>
  <si>
    <t>97123-2903</t>
  </si>
  <si>
    <t>CF052143</t>
  </si>
  <si>
    <t>16-23865</t>
  </si>
  <si>
    <t xml:space="preserve"> Maria del Sagrario</t>
  </si>
  <si>
    <t>Lemus de Paniagua</t>
  </si>
  <si>
    <t>1354 S Heather St</t>
  </si>
  <si>
    <t>97113-6426</t>
  </si>
  <si>
    <t>5037037890</t>
  </si>
  <si>
    <t>RF523927</t>
  </si>
  <si>
    <t>16-23899</t>
  </si>
  <si>
    <t>Blas Fernandez</t>
  </si>
  <si>
    <t>5218 SE Redberry Pl</t>
  </si>
  <si>
    <t>97123-8880</t>
  </si>
  <si>
    <t>5036212673</t>
  </si>
  <si>
    <t>RF532141</t>
  </si>
  <si>
    <t>16-23915</t>
  </si>
  <si>
    <t xml:space="preserve"> Gellelyn</t>
  </si>
  <si>
    <t>Montiel</t>
  </si>
  <si>
    <t>10600 SW Cotton Tail Pl</t>
  </si>
  <si>
    <t>97008-8087</t>
  </si>
  <si>
    <t>9713251280</t>
  </si>
  <si>
    <t>RF532286</t>
  </si>
  <si>
    <t>16-23926</t>
  </si>
  <si>
    <t>Koru Kids Preschool</t>
  </si>
  <si>
    <t>6410 SW 204th Pl</t>
  </si>
  <si>
    <t>5034106371</t>
  </si>
  <si>
    <t>PS600939</t>
  </si>
  <si>
    <t>16-23927</t>
  </si>
  <si>
    <t>Cisneros</t>
  </si>
  <si>
    <t>5730 SW 196th Ave</t>
  </si>
  <si>
    <t>97078-4351</t>
  </si>
  <si>
    <t>5032689500</t>
  </si>
  <si>
    <t>RF532031</t>
  </si>
  <si>
    <t>16-23937</t>
  </si>
  <si>
    <t>Singh Child Care</t>
  </si>
  <si>
    <t xml:space="preserve"> Saroop</t>
  </si>
  <si>
    <t>Singh</t>
  </si>
  <si>
    <t>14650 NW Cornell Rd Apt 13</t>
  </si>
  <si>
    <t>9712045383</t>
  </si>
  <si>
    <t>RF524099</t>
  </si>
  <si>
    <t>16-23949</t>
  </si>
  <si>
    <t>Play and Learn Together</t>
  </si>
  <si>
    <t>20330 SW Westside St</t>
  </si>
  <si>
    <t>97078-2851</t>
  </si>
  <si>
    <t>5032706532</t>
  </si>
  <si>
    <t>CF502986</t>
  </si>
  <si>
    <t>16-23957</t>
  </si>
  <si>
    <t xml:space="preserve"> Mayrobi</t>
  </si>
  <si>
    <t>1263 NE Grant St Unit B</t>
  </si>
  <si>
    <t>97124-3480</t>
  </si>
  <si>
    <t>9717084066</t>
  </si>
  <si>
    <t>RF532285</t>
  </si>
  <si>
    <t>16-23970</t>
  </si>
  <si>
    <t xml:space="preserve"> Fatuma</t>
  </si>
  <si>
    <t>Ali</t>
  </si>
  <si>
    <t>6217 SW Cross Creek Ave</t>
  </si>
  <si>
    <t>97078-6213</t>
  </si>
  <si>
    <t>5039973715</t>
  </si>
  <si>
    <t>RF532678</t>
  </si>
  <si>
    <t>16-23971</t>
  </si>
  <si>
    <t>Susy's Child Care</t>
  </si>
  <si>
    <t>1345 S Ivy St Apt D</t>
  </si>
  <si>
    <t>97113-6714</t>
  </si>
  <si>
    <t>5034212393</t>
  </si>
  <si>
    <t>RF524186</t>
  </si>
  <si>
    <t>16-23976</t>
  </si>
  <si>
    <t xml:space="preserve"> Kacey</t>
  </si>
  <si>
    <t>Elston</t>
  </si>
  <si>
    <t>32303 NW Zion Church Rd</t>
  </si>
  <si>
    <t>97124-8339</t>
  </si>
  <si>
    <t>5305985229</t>
  </si>
  <si>
    <t>RF532156</t>
  </si>
  <si>
    <t>16-24004</t>
  </si>
  <si>
    <t>Pepin Child Care</t>
  </si>
  <si>
    <t>Cordero</t>
  </si>
  <si>
    <t>2264 NW Thorncroft Drive</t>
  </si>
  <si>
    <t>Apartment 414</t>
  </si>
  <si>
    <t>6613719992</t>
  </si>
  <si>
    <t>16-24020</t>
  </si>
  <si>
    <t>Miss Tay's Tots</t>
  </si>
  <si>
    <t xml:space="preserve"> Taylin</t>
  </si>
  <si>
    <t>3738 E Main St</t>
  </si>
  <si>
    <t>97123-6848</t>
  </si>
  <si>
    <t>5039544900</t>
  </si>
  <si>
    <t>RF523683</t>
  </si>
  <si>
    <t>16-24044</t>
  </si>
  <si>
    <t>Segura Flores</t>
  </si>
  <si>
    <t>13470 SW Hazel St</t>
  </si>
  <si>
    <t>97005-3839</t>
  </si>
  <si>
    <t>9717164992</t>
  </si>
  <si>
    <t>RF524121</t>
  </si>
  <si>
    <t>16-24050</t>
  </si>
  <si>
    <t>Zamora Valle</t>
  </si>
  <si>
    <t>18745 SW Farmington RD #15</t>
  </si>
  <si>
    <t>5039518266</t>
  </si>
  <si>
    <t>16-24057</t>
  </si>
  <si>
    <t>El Mundo de los Ninos LLC II</t>
  </si>
  <si>
    <t>18375 NW Heritage Ter</t>
  </si>
  <si>
    <t>97006-3493</t>
  </si>
  <si>
    <t>5033171737</t>
  </si>
  <si>
    <t>RF532917</t>
  </si>
  <si>
    <t>16-24066</t>
  </si>
  <si>
    <t xml:space="preserve"> Sonia</t>
  </si>
  <si>
    <t>Sanchez Hernandez</t>
  </si>
  <si>
    <t>2885 SW 170th Ave #C</t>
  </si>
  <si>
    <t>5033696974</t>
  </si>
  <si>
    <t>RS533257</t>
  </si>
  <si>
    <t>16-24083</t>
  </si>
  <si>
    <t>Adelante Mujeres Early Childhood Education</t>
  </si>
  <si>
    <t>2499 S Beech St</t>
  </si>
  <si>
    <t>CC503351</t>
  </si>
  <si>
    <t>16-24085</t>
  </si>
  <si>
    <t>Amazing Minds Academy 2</t>
  </si>
  <si>
    <t>17608 NW Santiam Dr</t>
  </si>
  <si>
    <t>97229-3455</t>
  </si>
  <si>
    <t>5039926040</t>
  </si>
  <si>
    <t>CF503039</t>
  </si>
  <si>
    <t>16-24091</t>
  </si>
  <si>
    <t>Bamboo International School</t>
  </si>
  <si>
    <t xml:space="preserve"> Xizhen</t>
  </si>
  <si>
    <t>Palmer</t>
  </si>
  <si>
    <t>14695 NW West Union Rd</t>
  </si>
  <si>
    <t>97229-2216</t>
  </si>
  <si>
    <t>CF502924</t>
  </si>
  <si>
    <t>16-24092</t>
  </si>
  <si>
    <t>Bethany Home Child Care</t>
  </si>
  <si>
    <t xml:space="preserve"> Shavon</t>
  </si>
  <si>
    <t>16742 NW Dublin Ct</t>
  </si>
  <si>
    <t>97229-1896</t>
  </si>
  <si>
    <t>5033308358</t>
  </si>
  <si>
    <t>CF502995</t>
  </si>
  <si>
    <t>16-24094</t>
  </si>
  <si>
    <t>Busy Hands Montessori</t>
  </si>
  <si>
    <t>Gowans</t>
  </si>
  <si>
    <t>1530 NW Saltzman Rd</t>
  </si>
  <si>
    <t>97229-4655</t>
  </si>
  <si>
    <t>5037472150</t>
  </si>
  <si>
    <t>CF502999</t>
  </si>
  <si>
    <t>16-24096</t>
  </si>
  <si>
    <t>Generation Montessori Bilingual Preschool &amp; Childcare</t>
  </si>
  <si>
    <t xml:space="preserve"> Julio</t>
  </si>
  <si>
    <t>Larios Ramirez</t>
  </si>
  <si>
    <t>2674 SE Cypress St</t>
  </si>
  <si>
    <t>97123-7236</t>
  </si>
  <si>
    <t>5038753218</t>
  </si>
  <si>
    <t>CF502143</t>
  </si>
  <si>
    <t>16-24098</t>
  </si>
  <si>
    <t>Heaven Sent Childcare D</t>
  </si>
  <si>
    <t>Hufragio</t>
  </si>
  <si>
    <t>6663 SE Wrenfield St</t>
  </si>
  <si>
    <t>5035313844</t>
  </si>
  <si>
    <t>CF502779</t>
  </si>
  <si>
    <t>16-24099</t>
  </si>
  <si>
    <t>K &amp; S Enterprises LLC-House A</t>
  </si>
  <si>
    <t>Bonanno</t>
  </si>
  <si>
    <t>31945 NW Hornecker Rd</t>
  </si>
  <si>
    <t>5037062864</t>
  </si>
  <si>
    <t>CF502982</t>
  </si>
  <si>
    <t>16-24100</t>
  </si>
  <si>
    <t>Little Darlings Preschool</t>
  </si>
  <si>
    <t xml:space="preserve"> Kira</t>
  </si>
  <si>
    <t>Dyakov</t>
  </si>
  <si>
    <t>11785 SW Timberline Dr</t>
  </si>
  <si>
    <t>97008-6322</t>
  </si>
  <si>
    <t>5033725709</t>
  </si>
  <si>
    <t>CF502506</t>
  </si>
  <si>
    <t>16-24101</t>
  </si>
  <si>
    <t>Little Einstein Childcare 2 LLC</t>
  </si>
  <si>
    <t>2865 SE River Rd Unit 23</t>
  </si>
  <si>
    <t>97123-7842</t>
  </si>
  <si>
    <t>5036480568</t>
  </si>
  <si>
    <t>CF502716</t>
  </si>
  <si>
    <t>16-24104</t>
  </si>
  <si>
    <t>Milly &amp; Friends' Childcare</t>
  </si>
  <si>
    <t>Neumann</t>
  </si>
  <si>
    <t>22300 SW Sherwood Blvd</t>
  </si>
  <si>
    <t>97140-9358</t>
  </si>
  <si>
    <t>9712552695</t>
  </si>
  <si>
    <t>CF503093</t>
  </si>
  <si>
    <t>16-24105</t>
  </si>
  <si>
    <t>Mimi's Greenhouse For Kids</t>
  </si>
  <si>
    <t>420 S 9th Ave</t>
  </si>
  <si>
    <t>97113-6927</t>
  </si>
  <si>
    <t>5035123545</t>
  </si>
  <si>
    <t>CF502976</t>
  </si>
  <si>
    <t>16-24106</t>
  </si>
  <si>
    <t>My Little Rainbow Child Care</t>
  </si>
  <si>
    <t>517 SE Walnut St</t>
  </si>
  <si>
    <t>9713226098</t>
  </si>
  <si>
    <t>CF502700</t>
  </si>
  <si>
    <t>16-24107</t>
  </si>
  <si>
    <t>Nature Song Montessori</t>
  </si>
  <si>
    <t>Gabriel</t>
  </si>
  <si>
    <t>21246 NW Cannes Dr</t>
  </si>
  <si>
    <t>97229-1096</t>
  </si>
  <si>
    <t>5033360351</t>
  </si>
  <si>
    <t>CF502451</t>
  </si>
  <si>
    <t>16-24108</t>
  </si>
  <si>
    <t>Nellie's Daycare - Dream Big</t>
  </si>
  <si>
    <t xml:space="preserve"> Alycia</t>
  </si>
  <si>
    <t>Rains</t>
  </si>
  <si>
    <t>125 NE Cory St</t>
  </si>
  <si>
    <t>97124-4201</t>
  </si>
  <si>
    <t>5033677075</t>
  </si>
  <si>
    <t>CF502800</t>
  </si>
  <si>
    <t>16-24109</t>
  </si>
  <si>
    <t>Odyssay Preschool, LLC</t>
  </si>
  <si>
    <t>Momb</t>
  </si>
  <si>
    <t>21160 SW 90th Ave</t>
  </si>
  <si>
    <t>97062-9346</t>
  </si>
  <si>
    <t>5099536666</t>
  </si>
  <si>
    <t>CF502991</t>
  </si>
  <si>
    <t>16-24110</t>
  </si>
  <si>
    <t>Petits Princes</t>
  </si>
  <si>
    <t xml:space="preserve"> Begin</t>
  </si>
  <si>
    <t>Lanse</t>
  </si>
  <si>
    <t>14100 SW Odino Ct</t>
  </si>
  <si>
    <t>97224-0985</t>
  </si>
  <si>
    <t>5036108512</t>
  </si>
  <si>
    <t>CF502941</t>
  </si>
  <si>
    <t>16-24111</t>
  </si>
  <si>
    <t>Sara's Daycare</t>
  </si>
  <si>
    <t>Boehmer</t>
  </si>
  <si>
    <t>1644 Hawthorne St</t>
  </si>
  <si>
    <t>97116-2538</t>
  </si>
  <si>
    <t>9717030966</t>
  </si>
  <si>
    <t>CF502962</t>
  </si>
  <si>
    <t>16-24112</t>
  </si>
  <si>
    <t>The Cornell School</t>
  </si>
  <si>
    <t xml:space="preserve"> Oyendrila</t>
  </si>
  <si>
    <t>8808 NW Irving St</t>
  </si>
  <si>
    <t>5038948743</t>
  </si>
  <si>
    <t>CF502811</t>
  </si>
  <si>
    <t>16-24114</t>
  </si>
  <si>
    <t>Whole Babies on Aspen</t>
  </si>
  <si>
    <t xml:space="preserve"> Abby</t>
  </si>
  <si>
    <t>Bachelor</t>
  </si>
  <si>
    <t>21653 SW Aspen Pl</t>
  </si>
  <si>
    <t>97062-6061</t>
  </si>
  <si>
    <t>5039993313</t>
  </si>
  <si>
    <t>CF502878</t>
  </si>
  <si>
    <t>16-24115</t>
  </si>
  <si>
    <t>Whole Babies on Avery</t>
  </si>
  <si>
    <t>Sanderfer</t>
  </si>
  <si>
    <t>8705 SW Avery St</t>
  </si>
  <si>
    <t>97062-6344</t>
  </si>
  <si>
    <t>CF503001</t>
  </si>
  <si>
    <t>16-24116</t>
  </si>
  <si>
    <t>Adelante Mujeres Preschool Program</t>
  </si>
  <si>
    <t>5038441690</t>
  </si>
  <si>
    <t>CC503205</t>
  </si>
  <si>
    <t>16-24117</t>
  </si>
  <si>
    <t>Bethany Childcare - Sato</t>
  </si>
  <si>
    <t>7775 NW Kaiser Rd</t>
  </si>
  <si>
    <t>5034438294</t>
  </si>
  <si>
    <t>CC503491</t>
  </si>
  <si>
    <t>16-24118</t>
  </si>
  <si>
    <t>Bright Minds Learning Center</t>
  </si>
  <si>
    <t>15320 NW Central Dr Ste D10-12</t>
  </si>
  <si>
    <t>9712042048</t>
  </si>
  <si>
    <t>CC503412</t>
  </si>
  <si>
    <t>16-24119</t>
  </si>
  <si>
    <t>Children's Relief Nursery - Hillsboro Main St</t>
  </si>
  <si>
    <t>1340 E Main St</t>
  </si>
  <si>
    <t>97123-4336</t>
  </si>
  <si>
    <t>5035976089</t>
  </si>
  <si>
    <t>CC503284</t>
  </si>
  <si>
    <t>16-24120</t>
  </si>
  <si>
    <t>Club K After School Zone @ Oak Hills</t>
  </si>
  <si>
    <t>2625 NW 153rd Ave</t>
  </si>
  <si>
    <t>CC503357</t>
  </si>
  <si>
    <t>16-24121</t>
  </si>
  <si>
    <t>Club K After School Zone @ Scholls Heights</t>
  </si>
  <si>
    <t>16400 SW Loon Dr</t>
  </si>
  <si>
    <t>97007-8993</t>
  </si>
  <si>
    <t>CC503298</t>
  </si>
  <si>
    <t>16-24122</t>
  </si>
  <si>
    <t>Club K After School Zone @ Vose</t>
  </si>
  <si>
    <t>11350 SW Denney Rd</t>
  </si>
  <si>
    <t>97008-5343</t>
  </si>
  <si>
    <t>CC503297</t>
  </si>
  <si>
    <t>16-24124</t>
  </si>
  <si>
    <t>Community Action Head Start - Archer Glen Elementary School</t>
  </si>
  <si>
    <t>CC503360</t>
  </si>
  <si>
    <t>16-24127</t>
  </si>
  <si>
    <t>Community Action Head Start - Lincoln Street Elementary School</t>
  </si>
  <si>
    <t>801 NE Lincoln St</t>
  </si>
  <si>
    <t>97124-3239</t>
  </si>
  <si>
    <t>CC503361</t>
  </si>
  <si>
    <t>16-24128</t>
  </si>
  <si>
    <t>Community Action Head Start Garden Home Recreation Center</t>
  </si>
  <si>
    <t>97223-7474</t>
  </si>
  <si>
    <t>5032587220</t>
  </si>
  <si>
    <t>CC503244</t>
  </si>
  <si>
    <t>16-24129</t>
  </si>
  <si>
    <t>Community Action Head Start Mary Woodward Elementary School</t>
  </si>
  <si>
    <t>CC503364</t>
  </si>
  <si>
    <t>16-24130</t>
  </si>
  <si>
    <t>Cornelius Elementary Pre-Kinder Program</t>
  </si>
  <si>
    <t>200 N 14th Ave</t>
  </si>
  <si>
    <t>5033592500</t>
  </si>
  <si>
    <t>CC503339</t>
  </si>
  <si>
    <t>16-24141</t>
  </si>
  <si>
    <t>Echo Shaw Elementary School Pre-Kinder</t>
  </si>
  <si>
    <t>914 S Linden St</t>
  </si>
  <si>
    <t>97113-6503</t>
  </si>
  <si>
    <t>5033592489</t>
  </si>
  <si>
    <t>CC503261</t>
  </si>
  <si>
    <t>16-24142</t>
  </si>
  <si>
    <t>Home Sweet Home Preschool &amp; Child Care</t>
  </si>
  <si>
    <t>4700 SW 185th Ave Ste B</t>
  </si>
  <si>
    <t>97078-3081</t>
  </si>
  <si>
    <t>5036422925</t>
  </si>
  <si>
    <t>CC503406</t>
  </si>
  <si>
    <t>16-24145</t>
  </si>
  <si>
    <t>KLA Schools of Hillsboro</t>
  </si>
  <si>
    <t>1855 NE 48th Ave</t>
  </si>
  <si>
    <t>97124-5088</t>
  </si>
  <si>
    <t>5033332002</t>
  </si>
  <si>
    <t>CC503407</t>
  </si>
  <si>
    <t>16-24149</t>
  </si>
  <si>
    <t>MightyHearts Preschool</t>
  </si>
  <si>
    <t>540 NE Edison St</t>
  </si>
  <si>
    <t>97124-3112</t>
  </si>
  <si>
    <t>5032140216</t>
  </si>
  <si>
    <t>CC503480</t>
  </si>
  <si>
    <t>16-24151</t>
  </si>
  <si>
    <t>Milly &amp; Friends Childcare</t>
  </si>
  <si>
    <t>15631 SW Oregon St</t>
  </si>
  <si>
    <t>5412613515</t>
  </si>
  <si>
    <t>CC503459</t>
  </si>
  <si>
    <t>16-24154</t>
  </si>
  <si>
    <t>Primrose School of Hillsboro</t>
  </si>
  <si>
    <t>7296 NW Imbrie Dr</t>
  </si>
  <si>
    <t>97124-7478</t>
  </si>
  <si>
    <t>9712066030</t>
  </si>
  <si>
    <t>CC503410</t>
  </si>
  <si>
    <t>16-24158</t>
  </si>
  <si>
    <t>Raindrop Playmates Preschool</t>
  </si>
  <si>
    <t>9100 SW Wilshire St</t>
  </si>
  <si>
    <t>97225-4024</t>
  </si>
  <si>
    <t>5032977246</t>
  </si>
  <si>
    <t>CC503391</t>
  </si>
  <si>
    <t>16-24160</t>
  </si>
  <si>
    <t>Reedville Elementary School - Preschool</t>
  </si>
  <si>
    <t>2695 SW 209th Ave</t>
  </si>
  <si>
    <t>97003-1736</t>
  </si>
  <si>
    <t>5038441573</t>
  </si>
  <si>
    <t>CC503356</t>
  </si>
  <si>
    <t>16-24161</t>
  </si>
  <si>
    <t>Sun Class Academy</t>
  </si>
  <si>
    <t>15188 NW Central Dr Ste 205</t>
  </si>
  <si>
    <t>97229-7804</t>
  </si>
  <si>
    <t>4042454833</t>
  </si>
  <si>
    <t>CC503411</t>
  </si>
  <si>
    <t>16-24164</t>
  </si>
  <si>
    <t>Touchstone School - West Union</t>
  </si>
  <si>
    <t>6355 NW Cornelius Pass Rd</t>
  </si>
  <si>
    <t>97124-9439</t>
  </si>
  <si>
    <t>4849472000</t>
  </si>
  <si>
    <t>CC503434</t>
  </si>
  <si>
    <t>16-24170</t>
  </si>
  <si>
    <t>USWC AG After School</t>
  </si>
  <si>
    <t>13547 NW Cornell Rd</t>
  </si>
  <si>
    <t>97229-5821</t>
  </si>
  <si>
    <t>5036261888</t>
  </si>
  <si>
    <t>CC503456</t>
  </si>
  <si>
    <t>16-24174</t>
  </si>
  <si>
    <t>YMCA - M.I.T.C.H. Charter School</t>
  </si>
  <si>
    <t>19550 SW 90th Ct</t>
  </si>
  <si>
    <t>97062-7505</t>
  </si>
  <si>
    <t>5036395757</t>
  </si>
  <si>
    <t>CC503296</t>
  </si>
  <si>
    <t>16-24177</t>
  </si>
  <si>
    <t>YMCA - West TV Elementary</t>
  </si>
  <si>
    <t>8800 SW Leahy Rd</t>
  </si>
  <si>
    <t>97225-6400</t>
  </si>
  <si>
    <t>5038492485</t>
  </si>
  <si>
    <t>CC503292</t>
  </si>
  <si>
    <t>16-24180</t>
  </si>
  <si>
    <t>Afrah I Al Dulaimi</t>
  </si>
  <si>
    <t xml:space="preserve"> Afrah</t>
  </si>
  <si>
    <t>Al Dulaimi</t>
  </si>
  <si>
    <t>2311 NW Schmidt Way Apt 19</t>
  </si>
  <si>
    <t>97006-4796</t>
  </si>
  <si>
    <t>5034657138</t>
  </si>
  <si>
    <t>RF532222</t>
  </si>
  <si>
    <t>16-24190</t>
  </si>
  <si>
    <t>Asraa M Khalil</t>
  </si>
  <si>
    <t xml:space="preserve"> Asraa</t>
  </si>
  <si>
    <t>Khalil</t>
  </si>
  <si>
    <t>5200 SW 141st Ave Apt 27</t>
  </si>
  <si>
    <t>97005-3773</t>
  </si>
  <si>
    <t>5036196941</t>
  </si>
  <si>
    <t>RF532434</t>
  </si>
  <si>
    <t>16-24192</t>
  </si>
  <si>
    <t>Biniwa F Biloomele</t>
  </si>
  <si>
    <t xml:space="preserve"> Biniwa</t>
  </si>
  <si>
    <t>Biloomele</t>
  </si>
  <si>
    <t>12195 SW Cheshire Rd</t>
  </si>
  <si>
    <t>97008-5220</t>
  </si>
  <si>
    <t>5036196561</t>
  </si>
  <si>
    <t>RF532658</t>
  </si>
  <si>
    <t>16-24194</t>
  </si>
  <si>
    <t>Blossoming Minds</t>
  </si>
  <si>
    <t xml:space="preserve"> Charisse</t>
  </si>
  <si>
    <t>4220 SW 164th Ave</t>
  </si>
  <si>
    <t>97078-2037</t>
  </si>
  <si>
    <t>5034106773</t>
  </si>
  <si>
    <t>RF532433</t>
  </si>
  <si>
    <t>16-24196</t>
  </si>
  <si>
    <t>Creative Child Preschool</t>
  </si>
  <si>
    <t>Bride</t>
  </si>
  <si>
    <t>15115 NW Oakmont Loop</t>
  </si>
  <si>
    <t>97006-5504</t>
  </si>
  <si>
    <t>5033320232</t>
  </si>
  <si>
    <t>RF524016</t>
  </si>
  <si>
    <t>16-24197</t>
  </si>
  <si>
    <t>Diana H Jassanee</t>
  </si>
  <si>
    <t>Jassanee</t>
  </si>
  <si>
    <t>5200 SW 141st Ave Apt 14</t>
  </si>
  <si>
    <t>8014136476</t>
  </si>
  <si>
    <t>RF531948</t>
  </si>
  <si>
    <t>16-24218</t>
  </si>
  <si>
    <t>Education Explorers</t>
  </si>
  <si>
    <t xml:space="preserve"> Zakkiyya</t>
  </si>
  <si>
    <t>Ibrahim</t>
  </si>
  <si>
    <t>5370 SW 188th Ave</t>
  </si>
  <si>
    <t>97078-3061</t>
  </si>
  <si>
    <t>5137603869</t>
  </si>
  <si>
    <t>RF524046</t>
  </si>
  <si>
    <t>16-24229</t>
  </si>
  <si>
    <t>Fela T Al Bayati</t>
  </si>
  <si>
    <t xml:space="preserve"> Fela</t>
  </si>
  <si>
    <t>Al Bayati</t>
  </si>
  <si>
    <t>13518 SW Bonnie Brae St</t>
  </si>
  <si>
    <t>97005-4503</t>
  </si>
  <si>
    <t>9713257386</t>
  </si>
  <si>
    <t>RF532452</t>
  </si>
  <si>
    <t>16-24234</t>
  </si>
  <si>
    <t>Hawraa M Al Ogaidi</t>
  </si>
  <si>
    <t xml:space="preserve"> Hawraa</t>
  </si>
  <si>
    <t>Al Ogaidi</t>
  </si>
  <si>
    <t>6890 SW 144th Pl</t>
  </si>
  <si>
    <t>97008-5552</t>
  </si>
  <si>
    <t>5034206542</t>
  </si>
  <si>
    <t>RF532349</t>
  </si>
  <si>
    <t>16-24235</t>
  </si>
  <si>
    <t>Hiba A Hamka</t>
  </si>
  <si>
    <t xml:space="preserve"> Hiba</t>
  </si>
  <si>
    <t>Hamka</t>
  </si>
  <si>
    <t>13225 SW Allen Blvd Apt 47</t>
  </si>
  <si>
    <t>97005-4454</t>
  </si>
  <si>
    <t>9713362585</t>
  </si>
  <si>
    <t>RF531776</t>
  </si>
  <si>
    <t>16-24242</t>
  </si>
  <si>
    <t>Ikram Al Aayedi</t>
  </si>
  <si>
    <t xml:space="preserve"> Ikram</t>
  </si>
  <si>
    <t>Al Aayedi</t>
  </si>
  <si>
    <t>13225 SW Allen Blvd</t>
  </si>
  <si>
    <t>5039334246</t>
  </si>
  <si>
    <t>RF523999</t>
  </si>
  <si>
    <t>16-24247</t>
  </si>
  <si>
    <t>Infantil Zu Es Ka Jo</t>
  </si>
  <si>
    <t>1483 NE Kathryn St</t>
  </si>
  <si>
    <t>5034818743</t>
  </si>
  <si>
    <t>RF524077</t>
  </si>
  <si>
    <t>16-24254</t>
  </si>
  <si>
    <t>Little Stars</t>
  </si>
  <si>
    <t xml:space="preserve"> Azita</t>
  </si>
  <si>
    <t>Roshanzamir Mohases</t>
  </si>
  <si>
    <t>6993 SW 202nd Ter</t>
  </si>
  <si>
    <t>97078-6695</t>
  </si>
  <si>
    <t>5037509698</t>
  </si>
  <si>
    <t>RF524067</t>
  </si>
  <si>
    <t>16-24257</t>
  </si>
  <si>
    <t>Ly Child Care</t>
  </si>
  <si>
    <t xml:space="preserve"> Tu</t>
  </si>
  <si>
    <t>TA</t>
  </si>
  <si>
    <t>7560 SW 149th Ave</t>
  </si>
  <si>
    <t>97001</t>
  </si>
  <si>
    <t>5034385121</t>
  </si>
  <si>
    <t>RF522177</t>
  </si>
  <si>
    <t>16-24260</t>
  </si>
  <si>
    <t>Maha A Alhajwal</t>
  </si>
  <si>
    <t xml:space="preserve"> Maha</t>
  </si>
  <si>
    <t>Alhajwal</t>
  </si>
  <si>
    <t>13439 SW Electric St #439</t>
  </si>
  <si>
    <t>9713126719</t>
  </si>
  <si>
    <t>RF531777</t>
  </si>
  <si>
    <t>16-24271</t>
  </si>
  <si>
    <t>Minatullah T Al Abboodi</t>
  </si>
  <si>
    <t xml:space="preserve"> Minatullah</t>
  </si>
  <si>
    <t>Al Abboodi</t>
  </si>
  <si>
    <t>9350 SW 146th Ter Apt 3</t>
  </si>
  <si>
    <t>97007-6288</t>
  </si>
  <si>
    <t>3475899600</t>
  </si>
  <si>
    <t>RF532180</t>
  </si>
  <si>
    <t>16-24274</t>
  </si>
  <si>
    <t>Mommy Daycare</t>
  </si>
  <si>
    <t>Lozano Duarte</t>
  </si>
  <si>
    <t>3315 22nd Pl Apt 1</t>
  </si>
  <si>
    <t>97116-1955</t>
  </si>
  <si>
    <t>5037071498</t>
  </si>
  <si>
    <t>RF531794</t>
  </si>
  <si>
    <t>16-24293</t>
  </si>
  <si>
    <t>Pals in a Pod Child Care</t>
  </si>
  <si>
    <t>Fellini</t>
  </si>
  <si>
    <t>11673 SW Nacira Pl</t>
  </si>
  <si>
    <t>5033083169</t>
  </si>
  <si>
    <t>RF524142</t>
  </si>
  <si>
    <t>16-24296</t>
  </si>
  <si>
    <t>Rama M Alhaj Khalaf</t>
  </si>
  <si>
    <t xml:space="preserve"> Rama</t>
  </si>
  <si>
    <t>Alhaj Khalaf</t>
  </si>
  <si>
    <t>4374 SW Kimy Ter Apt 331</t>
  </si>
  <si>
    <t>97078-7511</t>
  </si>
  <si>
    <t>5036607273</t>
  </si>
  <si>
    <t>RF532045</t>
  </si>
  <si>
    <t>16-2431</t>
  </si>
  <si>
    <t>Touchstone School - Tigard</t>
  </si>
  <si>
    <t>7090 SW Fir Loop</t>
  </si>
  <si>
    <t>5039680963</t>
  </si>
  <si>
    <t>CC052198</t>
  </si>
  <si>
    <t>16-24314</t>
  </si>
  <si>
    <t>Sameerah A Al Sallami</t>
  </si>
  <si>
    <t xml:space="preserve"> Sameerah</t>
  </si>
  <si>
    <t>Al Sallami</t>
  </si>
  <si>
    <t>5500 SW 180th Ave Apt 61</t>
  </si>
  <si>
    <t>97078-8662</t>
  </si>
  <si>
    <t>9713316191</t>
  </si>
  <si>
    <t>RF531795</t>
  </si>
  <si>
    <t>16-24315</t>
  </si>
  <si>
    <t>Shahlaa M Al Obaidi</t>
  </si>
  <si>
    <t xml:space="preserve"> Shahlaa</t>
  </si>
  <si>
    <t>Al Obaidi</t>
  </si>
  <si>
    <t>7144 SW Oleson Rd Apt 34</t>
  </si>
  <si>
    <t>97223-7479</t>
  </si>
  <si>
    <t>5038964283</t>
  </si>
  <si>
    <t>RF532223</t>
  </si>
  <si>
    <t>16-24316</t>
  </si>
  <si>
    <t>Shams K Naji</t>
  </si>
  <si>
    <t xml:space="preserve"> Shams</t>
  </si>
  <si>
    <t>Naji</t>
  </si>
  <si>
    <t>160 SW Edgeway Dr Apt C135</t>
  </si>
  <si>
    <t>97006-3793</t>
  </si>
  <si>
    <t>9718039217</t>
  </si>
  <si>
    <t>RF524040</t>
  </si>
  <si>
    <t>16-24324</t>
  </si>
  <si>
    <t>Shuhad A Al Ghabban</t>
  </si>
  <si>
    <t xml:space="preserve"> Shuhad</t>
  </si>
  <si>
    <t>Al Ghabban</t>
  </si>
  <si>
    <t>2342 NW Schmidt Way Apt 79</t>
  </si>
  <si>
    <t>97006-4782</t>
  </si>
  <si>
    <t>6194964525</t>
  </si>
  <si>
    <t>RF532836</t>
  </si>
  <si>
    <t>16-24325</t>
  </si>
  <si>
    <t>Taman A Abu Jarbu</t>
  </si>
  <si>
    <t xml:space="preserve"> Taman</t>
  </si>
  <si>
    <t>Abu Jarbu</t>
  </si>
  <si>
    <t>1440 NE 17th Ave</t>
  </si>
  <si>
    <t>97124-2712</t>
  </si>
  <si>
    <t>9713271070</t>
  </si>
  <si>
    <t>RF532047</t>
  </si>
  <si>
    <t>16-24326</t>
  </si>
  <si>
    <t>The Honest Academy</t>
  </si>
  <si>
    <t xml:space="preserve"> Aarsi</t>
  </si>
  <si>
    <t>Aggarwal</t>
  </si>
  <si>
    <t>16780 NW Desert Canyon Dr</t>
  </si>
  <si>
    <t>97006-7313</t>
  </si>
  <si>
    <t>9712079122</t>
  </si>
  <si>
    <t>RF532046</t>
  </si>
  <si>
    <t>16-24329</t>
  </si>
  <si>
    <t>World Plus International LLC</t>
  </si>
  <si>
    <t xml:space="preserve"> Fang</t>
  </si>
  <si>
    <t>Sheehan</t>
  </si>
  <si>
    <t>330 NW 107th Ave</t>
  </si>
  <si>
    <t>97229-6208</t>
  </si>
  <si>
    <t>5035751926</t>
  </si>
  <si>
    <t>RF519284</t>
  </si>
  <si>
    <t>16-24330</t>
  </si>
  <si>
    <t>Rodriguez Esquivel</t>
  </si>
  <si>
    <t>2342 SE Spruce St</t>
  </si>
  <si>
    <t>5037470986</t>
  </si>
  <si>
    <t>RF058551</t>
  </si>
  <si>
    <t>16-24331</t>
  </si>
  <si>
    <t>Sanchez Torres</t>
  </si>
  <si>
    <t>6170 SW Lombard Ave Apt 30</t>
  </si>
  <si>
    <t>97008-9502</t>
  </si>
  <si>
    <t>5035200196</t>
  </si>
  <si>
    <t>RF522044</t>
  </si>
  <si>
    <t>16-24332</t>
  </si>
  <si>
    <t xml:space="preserve"> Ricarda</t>
  </si>
  <si>
    <t>Fernandez Ortiz</t>
  </si>
  <si>
    <t>12400 SW Center St Apt 68</t>
  </si>
  <si>
    <t>97005-1646</t>
  </si>
  <si>
    <t>5034039246</t>
  </si>
  <si>
    <t>RF522954</t>
  </si>
  <si>
    <t>16-24333</t>
  </si>
  <si>
    <t xml:space="preserve"> Dunio</t>
  </si>
  <si>
    <t>Abukar</t>
  </si>
  <si>
    <t>5847 SW Coventry Pl</t>
  </si>
  <si>
    <t>5035609136</t>
  </si>
  <si>
    <t>RF523769</t>
  </si>
  <si>
    <t>16-24335</t>
  </si>
  <si>
    <t>Waite</t>
  </si>
  <si>
    <t>11133 SW Partridge Loop</t>
  </si>
  <si>
    <t>5038036260</t>
  </si>
  <si>
    <t>RF523817</t>
  </si>
  <si>
    <t>16-24337</t>
  </si>
  <si>
    <t xml:space="preserve"> Feng Ying</t>
  </si>
  <si>
    <t>Hao</t>
  </si>
  <si>
    <t>11155 SW 124th Pl</t>
  </si>
  <si>
    <t>5035790368</t>
  </si>
  <si>
    <t>RF523931</t>
  </si>
  <si>
    <t>16-24340</t>
  </si>
  <si>
    <t>Hammett</t>
  </si>
  <si>
    <t>11760 SW Butte Ln</t>
  </si>
  <si>
    <t>97008-8801</t>
  </si>
  <si>
    <t>5034810393</t>
  </si>
  <si>
    <t>RF523952</t>
  </si>
  <si>
    <t>16-24341</t>
  </si>
  <si>
    <t>Boggs</t>
  </si>
  <si>
    <t>6243 SE Pegasus St</t>
  </si>
  <si>
    <t>97123-6723</t>
  </si>
  <si>
    <t>5037202062</t>
  </si>
  <si>
    <t>RF523964</t>
  </si>
  <si>
    <t>16-24342</t>
  </si>
  <si>
    <t>16290 SW Cooper Ln</t>
  </si>
  <si>
    <t>97224-1089</t>
  </si>
  <si>
    <t>5038885868</t>
  </si>
  <si>
    <t>RF523979</t>
  </si>
  <si>
    <t>16-24345</t>
  </si>
  <si>
    <t xml:space="preserve"> Elba</t>
  </si>
  <si>
    <t>5986 SW Menlo Dr</t>
  </si>
  <si>
    <t>97005-4306</t>
  </si>
  <si>
    <t>5034773416</t>
  </si>
  <si>
    <t>RF524026</t>
  </si>
  <si>
    <t>16-24347</t>
  </si>
  <si>
    <t xml:space="preserve"> Uvette</t>
  </si>
  <si>
    <t>Dante</t>
  </si>
  <si>
    <t>3336 SW 90th Ave</t>
  </si>
  <si>
    <t>97225-2802</t>
  </si>
  <si>
    <t>5039159955</t>
  </si>
  <si>
    <t>RF524054</t>
  </si>
  <si>
    <t>16-24350</t>
  </si>
  <si>
    <t xml:space="preserve"> Lamyaa</t>
  </si>
  <si>
    <t>Alothman</t>
  </si>
  <si>
    <t>5837 SW Menlo DR Apt 40</t>
  </si>
  <si>
    <t>9715179748</t>
  </si>
  <si>
    <t>RF524096</t>
  </si>
  <si>
    <t>16-24354</t>
  </si>
  <si>
    <t xml:space="preserve"> Shara</t>
  </si>
  <si>
    <t>Noori</t>
  </si>
  <si>
    <t>11535 SW Center St Apt 20</t>
  </si>
  <si>
    <t>9714208404</t>
  </si>
  <si>
    <t>RF524098</t>
  </si>
  <si>
    <t>16-24357</t>
  </si>
  <si>
    <t xml:space="preserve"> Nafisa</t>
  </si>
  <si>
    <t>12161 SW STEAMBOAT DR</t>
  </si>
  <si>
    <t>BEAVERTON</t>
  </si>
  <si>
    <t>6198827039</t>
  </si>
  <si>
    <t>RF524119</t>
  </si>
  <si>
    <t>16-24360</t>
  </si>
  <si>
    <t>143 NE 20th Dr</t>
  </si>
  <si>
    <t>9715067253</t>
  </si>
  <si>
    <t>RF524120</t>
  </si>
  <si>
    <t>16-24363</t>
  </si>
  <si>
    <t>151 NE Chancellor Ct</t>
  </si>
  <si>
    <t>97124-6805</t>
  </si>
  <si>
    <t>5038960438</t>
  </si>
  <si>
    <t>RF524131</t>
  </si>
  <si>
    <t>16-24370</t>
  </si>
  <si>
    <t xml:space="preserve"> Sanaz</t>
  </si>
  <si>
    <t>Farhadi</t>
  </si>
  <si>
    <t>11076 SW Legacy Oak Way</t>
  </si>
  <si>
    <t>97223-2702</t>
  </si>
  <si>
    <t>5038396773</t>
  </si>
  <si>
    <t>RF531963</t>
  </si>
  <si>
    <t>16-24371</t>
  </si>
  <si>
    <t xml:space="preserve"> Muna</t>
  </si>
  <si>
    <t>Azkour</t>
  </si>
  <si>
    <t>14682 NW Cornell Rd Apt 13</t>
  </si>
  <si>
    <t>9717136782</t>
  </si>
  <si>
    <t>RF531972</t>
  </si>
  <si>
    <t>16-24375</t>
  </si>
  <si>
    <t>Herrera Ortiz</t>
  </si>
  <si>
    <t>3715 SW 108th Ave Apt 1</t>
  </si>
  <si>
    <t>97005-1845</t>
  </si>
  <si>
    <t>9713368525</t>
  </si>
  <si>
    <t>RF532319</t>
  </si>
  <si>
    <t>16-24376</t>
  </si>
  <si>
    <t>Mohedano Hernandez</t>
  </si>
  <si>
    <t>951 SE 13th Ave Apt 141</t>
  </si>
  <si>
    <t>97123-4756</t>
  </si>
  <si>
    <t>5034380879</t>
  </si>
  <si>
    <t>RF532472</t>
  </si>
  <si>
    <t>16-24377</t>
  </si>
  <si>
    <t>Abbas</t>
  </si>
  <si>
    <t>5200 SW 141st Ave Apt 28</t>
  </si>
  <si>
    <t>5038101926</t>
  </si>
  <si>
    <t>RF532501</t>
  </si>
  <si>
    <t>16-24378</t>
  </si>
  <si>
    <t>Lopez Guzman</t>
  </si>
  <si>
    <t>1103 S Jasper St</t>
  </si>
  <si>
    <t>97113-6410</t>
  </si>
  <si>
    <t>5037190913</t>
  </si>
  <si>
    <t>RF532633</t>
  </si>
  <si>
    <t>16-24380</t>
  </si>
  <si>
    <t>Perea Penaloza</t>
  </si>
  <si>
    <t>280 SE 12th Ave Apt B302</t>
  </si>
  <si>
    <t>97123-4384</t>
  </si>
  <si>
    <t>9719982366</t>
  </si>
  <si>
    <t>RF532643</t>
  </si>
  <si>
    <t>16-24390</t>
  </si>
  <si>
    <t>McBride Early Learning Center</t>
  </si>
  <si>
    <t>2774 Columbia Blvd</t>
  </si>
  <si>
    <t>97051-2727</t>
  </si>
  <si>
    <t>5033667700</t>
  </si>
  <si>
    <t>CC503464</t>
  </si>
  <si>
    <t>16-24406</t>
  </si>
  <si>
    <t>Community Action Team Head Start - Lewis &amp; Clark Elementary</t>
  </si>
  <si>
    <t>111 S 9th St</t>
  </si>
  <si>
    <t>97051-1908</t>
  </si>
  <si>
    <t>5033667618</t>
  </si>
  <si>
    <t>CC503483</t>
  </si>
  <si>
    <t>16-24407</t>
  </si>
  <si>
    <t>Yeager</t>
  </si>
  <si>
    <t>34734 Snow St</t>
  </si>
  <si>
    <t>97051-9325</t>
  </si>
  <si>
    <t>9712252208</t>
  </si>
  <si>
    <t>RF524255</t>
  </si>
  <si>
    <t>16-24408</t>
  </si>
  <si>
    <t>Schindele</t>
  </si>
  <si>
    <t>310 Pacific St</t>
  </si>
  <si>
    <t>Columbia City</t>
  </si>
  <si>
    <t>97018-9784</t>
  </si>
  <si>
    <t>5034388887</t>
  </si>
  <si>
    <t>RF532029</t>
  </si>
  <si>
    <t>16-24470</t>
  </si>
  <si>
    <t>Ollet</t>
  </si>
  <si>
    <t>185 NE 39th Ave</t>
  </si>
  <si>
    <t>97124-6818</t>
  </si>
  <si>
    <t>5034823333</t>
  </si>
  <si>
    <t>RF533164</t>
  </si>
  <si>
    <t>16-24533</t>
  </si>
  <si>
    <t xml:space="preserve"> Deidy</t>
  </si>
  <si>
    <t>Amado</t>
  </si>
  <si>
    <t>2323 NW 188th Avenue</t>
  </si>
  <si>
    <t>Apartment #313</t>
  </si>
  <si>
    <t>5037849806</t>
  </si>
  <si>
    <t>16-24560</t>
  </si>
  <si>
    <t>Estrellitas Bilingual Childcare and Preschool LLC</t>
  </si>
  <si>
    <t xml:space="preserve"> Karla</t>
  </si>
  <si>
    <t>Brito Benitez</t>
  </si>
  <si>
    <t>1855 NE Kathryn St</t>
  </si>
  <si>
    <t>97124-1919</t>
  </si>
  <si>
    <t>5038055193</t>
  </si>
  <si>
    <t>CF502104</t>
  </si>
  <si>
    <t>16-24563</t>
  </si>
  <si>
    <t>Shir Shir Child Care site 2</t>
  </si>
  <si>
    <t xml:space="preserve"> Sadia</t>
  </si>
  <si>
    <t>Nasib</t>
  </si>
  <si>
    <t>4125 SW 185th Ave</t>
  </si>
  <si>
    <t>97078-1572</t>
  </si>
  <si>
    <t>CF502804</t>
  </si>
  <si>
    <t>16-2495</t>
  </si>
  <si>
    <t>Chiquitin Day Care</t>
  </si>
  <si>
    <t>Parra-Santana</t>
  </si>
  <si>
    <t>13945 SW Hazel St</t>
  </si>
  <si>
    <t>5036464320</t>
  </si>
  <si>
    <t>RF037164</t>
  </si>
  <si>
    <t>16-2542</t>
  </si>
  <si>
    <t>Horiuchi</t>
  </si>
  <si>
    <t>671 SE 33rd Ct</t>
  </si>
  <si>
    <t>5036485669</t>
  </si>
  <si>
    <t>RF053286</t>
  </si>
  <si>
    <t>16-2655</t>
  </si>
  <si>
    <t>Learning Years Inc - Landmark</t>
  </si>
  <si>
    <t>3120 NW John Olsen Ave</t>
  </si>
  <si>
    <t>5036900878</t>
  </si>
  <si>
    <t>CC002118</t>
  </si>
  <si>
    <t>16-268</t>
  </si>
  <si>
    <t>Sunflower Childcare</t>
  </si>
  <si>
    <t>3295 NE 4th Ave</t>
  </si>
  <si>
    <t>4808618762</t>
  </si>
  <si>
    <t>RF521760</t>
  </si>
  <si>
    <t>16-2690</t>
  </si>
  <si>
    <t>Valley Christian Preschool</t>
  </si>
  <si>
    <t>8060 SW Brentwood St</t>
  </si>
  <si>
    <t>5032923537</t>
  </si>
  <si>
    <t>CC501243</t>
  </si>
  <si>
    <t>16-2706</t>
  </si>
  <si>
    <t>Pooh Bear Day Care</t>
  </si>
  <si>
    <t>Henthorne</t>
  </si>
  <si>
    <t>16875 SW Ivy Glen St</t>
  </si>
  <si>
    <t>5032671701</t>
  </si>
  <si>
    <t>CF000630</t>
  </si>
  <si>
    <t>16-2753</t>
  </si>
  <si>
    <t>Martha's Afterschool Club</t>
  </si>
  <si>
    <t>14283 NW Harbor Ln</t>
  </si>
  <si>
    <t>97229-2380</t>
  </si>
  <si>
    <t>5038042796</t>
  </si>
  <si>
    <t>SA601005</t>
  </si>
  <si>
    <t>16-2792</t>
  </si>
  <si>
    <t>Faith Bible Christian School</t>
  </si>
  <si>
    <t>16860 SW Blanton St</t>
  </si>
  <si>
    <t>97078-1905</t>
  </si>
  <si>
    <t>5036424112</t>
  </si>
  <si>
    <t>CC501620</t>
  </si>
  <si>
    <t>16-285</t>
  </si>
  <si>
    <t>Bethany Child Care - Jacob Wismer Elementary</t>
  </si>
  <si>
    <t>5477 NW Skycrest Pkwy</t>
  </si>
  <si>
    <t>5036294905</t>
  </si>
  <si>
    <t>CC052251</t>
  </si>
  <si>
    <t>16-2851</t>
  </si>
  <si>
    <t>Just Like Mom Daycare 2</t>
  </si>
  <si>
    <t xml:space="preserve"> Mohamed</t>
  </si>
  <si>
    <t>Elgamal</t>
  </si>
  <si>
    <t>564 SE 71st Ave</t>
  </si>
  <si>
    <t>5038109170</t>
  </si>
  <si>
    <t>CF501045</t>
  </si>
  <si>
    <t>16-2895</t>
  </si>
  <si>
    <t>KCE Champions - Middleton Elementary</t>
  </si>
  <si>
    <t>23505 SW Old Highway 99W</t>
  </si>
  <si>
    <t>5038721337</t>
  </si>
  <si>
    <t>CC052172</t>
  </si>
  <si>
    <t>16-2937</t>
  </si>
  <si>
    <t>Berry Bright Preschool</t>
  </si>
  <si>
    <t>560 Columbia Blvd</t>
  </si>
  <si>
    <t>5033972750</t>
  </si>
  <si>
    <t>PS600554</t>
  </si>
  <si>
    <t>16-294</t>
  </si>
  <si>
    <t>Bottles N Bookbags Childcare</t>
  </si>
  <si>
    <t>Crocker</t>
  </si>
  <si>
    <t>31618 NW Kaybern St</t>
  </si>
  <si>
    <t>5035021458</t>
  </si>
  <si>
    <t>RF058487</t>
  </si>
  <si>
    <t>16-2973</t>
  </si>
  <si>
    <t>Carmen Salgado Pineda</t>
  </si>
  <si>
    <t>Salgado Pineda</t>
  </si>
  <si>
    <t>13820 SW Electric St Unit 10W</t>
  </si>
  <si>
    <t>9713441140</t>
  </si>
  <si>
    <t>RF058925</t>
  </si>
  <si>
    <t>16-3040</t>
  </si>
  <si>
    <t>Dawn til Dusk Childcare</t>
  </si>
  <si>
    <t>Hirata Haag</t>
  </si>
  <si>
    <t>1280 West St</t>
  </si>
  <si>
    <t>97051-1332</t>
  </si>
  <si>
    <t>5033977142</t>
  </si>
  <si>
    <t>RF521066</t>
  </si>
  <si>
    <t>16-3087</t>
  </si>
  <si>
    <t>YMCA - Fir Grove</t>
  </si>
  <si>
    <t>6300 SW Wilson Ave</t>
  </si>
  <si>
    <t>97008-4424</t>
  </si>
  <si>
    <t>5038492198</t>
  </si>
  <si>
    <t>CC000709</t>
  </si>
  <si>
    <t>16-3197</t>
  </si>
  <si>
    <t>Boys &amp; Girls Clubs of Portland Metropolitan Area - Inukai Family Club</t>
  </si>
  <si>
    <t>560 SE 3rd Ave</t>
  </si>
  <si>
    <t>5036404558</t>
  </si>
  <si>
    <t>SA600252</t>
  </si>
  <si>
    <t>16-3263</t>
  </si>
  <si>
    <t xml:space="preserve"> Ma Jesus</t>
  </si>
  <si>
    <t>Rodriguez Cabello</t>
  </si>
  <si>
    <t>1325 SE Oak St Apt 5</t>
  </si>
  <si>
    <t>5039926220</t>
  </si>
  <si>
    <t>RF057895</t>
  </si>
  <si>
    <t>16-3303</t>
  </si>
  <si>
    <t>Amazing Minds Child Development Center</t>
  </si>
  <si>
    <t xml:space="preserve"> Sabi</t>
  </si>
  <si>
    <t>Velasco Avendano</t>
  </si>
  <si>
    <t>6130 SW 179th Ave</t>
  </si>
  <si>
    <t>97007-3953</t>
  </si>
  <si>
    <t>5036492350</t>
  </si>
  <si>
    <t>CF501852</t>
  </si>
  <si>
    <t>16-3340</t>
  </si>
  <si>
    <t>Club K After School Zone - Byrom</t>
  </si>
  <si>
    <t>21800 SW 91st Ave</t>
  </si>
  <si>
    <t>5036928200</t>
  </si>
  <si>
    <t>CC501497</t>
  </si>
  <si>
    <t>16-3404</t>
  </si>
  <si>
    <t>Daughtry</t>
  </si>
  <si>
    <t>199 S Heather St</t>
  </si>
  <si>
    <t>5036809275</t>
  </si>
  <si>
    <t>RF052852</t>
  </si>
  <si>
    <t>16-3409</t>
  </si>
  <si>
    <t>Safari Sam's</t>
  </si>
  <si>
    <t>16260 SW Langer Dr</t>
  </si>
  <si>
    <t>5039258000</t>
  </si>
  <si>
    <t>CC052069</t>
  </si>
  <si>
    <t>16-3529</t>
  </si>
  <si>
    <t>The Goddard School Hillsboro</t>
  </si>
  <si>
    <t>5530 NE Elam Young Pkwy</t>
  </si>
  <si>
    <t>97124-6452</t>
  </si>
  <si>
    <t>5036931888</t>
  </si>
  <si>
    <t>CC503506</t>
  </si>
  <si>
    <t>16-3532</t>
  </si>
  <si>
    <t>Wisniewski</t>
  </si>
  <si>
    <t>19373 SW Blanton St</t>
  </si>
  <si>
    <t>5035308693</t>
  </si>
  <si>
    <t>RF057211</t>
  </si>
  <si>
    <t>16-362</t>
  </si>
  <si>
    <t>Sherwood Health &amp; Wellness B/A School Program</t>
  </si>
  <si>
    <t>23000 SW Pacific Hwy</t>
  </si>
  <si>
    <t>CC002147</t>
  </si>
  <si>
    <t>16-3663</t>
  </si>
  <si>
    <t>Elizarraraz</t>
  </si>
  <si>
    <t>1965 SE Jean Ln</t>
  </si>
  <si>
    <t>5032728845</t>
  </si>
  <si>
    <t>RF017377</t>
  </si>
  <si>
    <t>16-368</t>
  </si>
  <si>
    <t>5550 SW 192nd Ave</t>
  </si>
  <si>
    <t>5033303839</t>
  </si>
  <si>
    <t>RF521693</t>
  </si>
  <si>
    <t>16-374</t>
  </si>
  <si>
    <t xml:space="preserve"> Nguyet</t>
  </si>
  <si>
    <t>11333 NW Pumpkin Ct</t>
  </si>
  <si>
    <t>5037403105</t>
  </si>
  <si>
    <t>RF521356</t>
  </si>
  <si>
    <t>16-3745</t>
  </si>
  <si>
    <t>Little Angel's Day Care</t>
  </si>
  <si>
    <t xml:space="preserve"> Lucia</t>
  </si>
  <si>
    <t>7836 SW 168th Ave</t>
  </si>
  <si>
    <t>97007-6579</t>
  </si>
  <si>
    <t>5039190869</t>
  </si>
  <si>
    <t>RF522571</t>
  </si>
  <si>
    <t>16-3789</t>
  </si>
  <si>
    <t>Cornerstone Christian Preschool &amp; Childcare</t>
  </si>
  <si>
    <t>12555 SW 22nd St</t>
  </si>
  <si>
    <t>5039339563</t>
  </si>
  <si>
    <t>CC501770</t>
  </si>
  <si>
    <t>16-3804</t>
  </si>
  <si>
    <t>Helping Hands Home Childcare</t>
  </si>
  <si>
    <t xml:space="preserve"> Dawnita</t>
  </si>
  <si>
    <t>Atkins</t>
  </si>
  <si>
    <t>22570 SW 93rd Ter</t>
  </si>
  <si>
    <t>5033199018</t>
  </si>
  <si>
    <t>RF520202</t>
  </si>
  <si>
    <t>16-3836</t>
  </si>
  <si>
    <t>Nature's Corner Two</t>
  </si>
  <si>
    <t>11690 SW 134th Ter</t>
  </si>
  <si>
    <t>5038100968</t>
  </si>
  <si>
    <t>RF024293</t>
  </si>
  <si>
    <t>16-3884</t>
  </si>
  <si>
    <t>Warner's Day Care</t>
  </si>
  <si>
    <t>Warner</t>
  </si>
  <si>
    <t>6060 SW 203rd Ave</t>
  </si>
  <si>
    <t>97078-4211</t>
  </si>
  <si>
    <t>5036423745</t>
  </si>
  <si>
    <t>RF055606</t>
  </si>
  <si>
    <t>16-3888</t>
  </si>
  <si>
    <t>Bethlehem Lutheran Preschool</t>
  </si>
  <si>
    <t>18865 SW Johnson St</t>
  </si>
  <si>
    <t>97003-3164</t>
  </si>
  <si>
    <t>5036493380</t>
  </si>
  <si>
    <t>PS600692</t>
  </si>
  <si>
    <t>16-3892</t>
  </si>
  <si>
    <t>Reasoner</t>
  </si>
  <si>
    <t>2525 12th Ave</t>
  </si>
  <si>
    <t>5033577497</t>
  </si>
  <si>
    <t>RF056677</t>
  </si>
  <si>
    <t>16-3894</t>
  </si>
  <si>
    <t>937 NE 5th Avenue Dr</t>
  </si>
  <si>
    <t>5033143953</t>
  </si>
  <si>
    <t>RF059052</t>
  </si>
  <si>
    <t>16-3914</t>
  </si>
  <si>
    <t>Child and Family Development Programs, CAT - Vernonia Head Start Center</t>
  </si>
  <si>
    <t>500 California Ave</t>
  </si>
  <si>
    <t>97064</t>
  </si>
  <si>
    <t>5034299243</t>
  </si>
  <si>
    <t>CC503197</t>
  </si>
  <si>
    <t>16-401</t>
  </si>
  <si>
    <t>Flowers of My Heart Child Care</t>
  </si>
  <si>
    <t>Connelly</t>
  </si>
  <si>
    <t>761 NE 4th Ave</t>
  </si>
  <si>
    <t>5036810724</t>
  </si>
  <si>
    <t>CF501020</t>
  </si>
  <si>
    <t>16-4025</t>
  </si>
  <si>
    <t>Gotitas del Saber</t>
  </si>
  <si>
    <t>Villanueva Vergara</t>
  </si>
  <si>
    <t>1802 S Alpine St</t>
  </si>
  <si>
    <t>97113-7301</t>
  </si>
  <si>
    <t>9717326983</t>
  </si>
  <si>
    <t>RF519664</t>
  </si>
  <si>
    <t>16-4079</t>
  </si>
  <si>
    <t>New</t>
  </si>
  <si>
    <t>2706 Knox Ridge Ter</t>
  </si>
  <si>
    <t>5033572598</t>
  </si>
  <si>
    <t>RF054787</t>
  </si>
  <si>
    <t>16-4089</t>
  </si>
  <si>
    <t>Together We Grow</t>
  </si>
  <si>
    <t>Vawter</t>
  </si>
  <si>
    <t>11725 SW Fonner St</t>
  </si>
  <si>
    <t>5035796889</t>
  </si>
  <si>
    <t>CF052045</t>
  </si>
  <si>
    <t>16-4196</t>
  </si>
  <si>
    <t>Lisa's Little Ones Early Care &amp; Education</t>
  </si>
  <si>
    <t>Uhl</t>
  </si>
  <si>
    <t>12150 SW Alberta St</t>
  </si>
  <si>
    <t>5032601146</t>
  </si>
  <si>
    <t>CF501230</t>
  </si>
  <si>
    <t>16-4200</t>
  </si>
  <si>
    <t>Davis Daycare / Teresa Davis</t>
  </si>
  <si>
    <t>33248 SW Julie Ct</t>
  </si>
  <si>
    <t>5035435933</t>
  </si>
  <si>
    <t>RF036531</t>
  </si>
  <si>
    <t>16-4274</t>
  </si>
  <si>
    <t xml:space="preserve"> Cyndi</t>
  </si>
  <si>
    <t>Groth</t>
  </si>
  <si>
    <t>11470 SW Kalispell St</t>
  </si>
  <si>
    <t>5037306012</t>
  </si>
  <si>
    <t>RF521544</t>
  </si>
  <si>
    <t>16-428</t>
  </si>
  <si>
    <t xml:space="preserve"> Berenice</t>
  </si>
  <si>
    <t>Pina Fraga</t>
  </si>
  <si>
    <t>20935 SW Sandra Ln</t>
  </si>
  <si>
    <t>97003-1835</t>
  </si>
  <si>
    <t>5033560312</t>
  </si>
  <si>
    <t>RF519817</t>
  </si>
  <si>
    <t>16-4300</t>
  </si>
  <si>
    <t>Pooh's Corner Daycare</t>
  </si>
  <si>
    <t>Monaghan</t>
  </si>
  <si>
    <t>17313 SW Chris St</t>
  </si>
  <si>
    <t>97078-1797</t>
  </si>
  <si>
    <t>5036422881</t>
  </si>
  <si>
    <t>RF035744</t>
  </si>
  <si>
    <t>16-4325</t>
  </si>
  <si>
    <t>Caryon's Day Care</t>
  </si>
  <si>
    <t xml:space="preserve"> Caryon</t>
  </si>
  <si>
    <t>18340 SW Broad Oak Blvd</t>
  </si>
  <si>
    <t>5036491015</t>
  </si>
  <si>
    <t>RF021932</t>
  </si>
  <si>
    <t>16-4359</t>
  </si>
  <si>
    <t>511 SW 211th Ave</t>
  </si>
  <si>
    <t>97006-6420</t>
  </si>
  <si>
    <t>5036909867</t>
  </si>
  <si>
    <t>PS600119</t>
  </si>
  <si>
    <t>16-4377</t>
  </si>
  <si>
    <t xml:space="preserve"> Hilda</t>
  </si>
  <si>
    <t>3839 Pacific Ave Apt 19</t>
  </si>
  <si>
    <t>5035477441</t>
  </si>
  <si>
    <t>RF019049</t>
  </si>
  <si>
    <t>16-444</t>
  </si>
  <si>
    <t>Katerpillar Kids Preschool &amp; Daycare</t>
  </si>
  <si>
    <t>Corrigan</t>
  </si>
  <si>
    <t>2701 Magnolia Way</t>
  </si>
  <si>
    <t>97116-1274</t>
  </si>
  <si>
    <t>5034378343</t>
  </si>
  <si>
    <t>CF502130</t>
  </si>
  <si>
    <t>16-4466</t>
  </si>
  <si>
    <t>Raleigh Park After School Care Association</t>
  </si>
  <si>
    <t>3670 SW 78th Ave</t>
  </si>
  <si>
    <t>5032976734</t>
  </si>
  <si>
    <t>CC000193</t>
  </si>
  <si>
    <t>16-4533</t>
  </si>
  <si>
    <t>Montessori Cares</t>
  </si>
  <si>
    <t>1065 NE 25th Ave</t>
  </si>
  <si>
    <t>97124-5927</t>
  </si>
  <si>
    <t>5034305177</t>
  </si>
  <si>
    <t>CC502629</t>
  </si>
  <si>
    <t>16-4569</t>
  </si>
  <si>
    <t>Audiss</t>
  </si>
  <si>
    <t>21155 SW Sandra Ln</t>
  </si>
  <si>
    <t>5035915077</t>
  </si>
  <si>
    <t>RF058575</t>
  </si>
  <si>
    <t>16-4675</t>
  </si>
  <si>
    <t>Partridge House</t>
  </si>
  <si>
    <t xml:space="preserve"> Catherin</t>
  </si>
  <si>
    <t>11145 SW Partridge Loop</t>
  </si>
  <si>
    <t>5035798702</t>
  </si>
  <si>
    <t>CF501399</t>
  </si>
  <si>
    <t>16-4709</t>
  </si>
  <si>
    <t>All Stars Daycare</t>
  </si>
  <si>
    <t xml:space="preserve"> Leila</t>
  </si>
  <si>
    <t>Zekoloujeh</t>
  </si>
  <si>
    <t>16184 SW Bridle Hills Dr</t>
  </si>
  <si>
    <t>5036493208</t>
  </si>
  <si>
    <t>CF501588</t>
  </si>
  <si>
    <t>16-4742</t>
  </si>
  <si>
    <t>Chavez Cabrera</t>
  </si>
  <si>
    <t>13795 SW Electric St Apt 17</t>
  </si>
  <si>
    <t>97005-2469</t>
  </si>
  <si>
    <t>5039298519</t>
  </si>
  <si>
    <t>RF521098</t>
  </si>
  <si>
    <t>16-4851</t>
  </si>
  <si>
    <t>Creative Kids Preschool &amp; Childcare</t>
  </si>
  <si>
    <t>Seago</t>
  </si>
  <si>
    <t>4075 SW 195th Ave</t>
  </si>
  <si>
    <t>97078-1400</t>
  </si>
  <si>
    <t>5035163115</t>
  </si>
  <si>
    <t>CF501680</t>
  </si>
  <si>
    <t>16-4868</t>
  </si>
  <si>
    <t>Happy Time Day Care</t>
  </si>
  <si>
    <t>Galdames</t>
  </si>
  <si>
    <t>18625 SW Alexander St</t>
  </si>
  <si>
    <t>97006-3126</t>
  </si>
  <si>
    <t>5034885912</t>
  </si>
  <si>
    <t>CF502595</t>
  </si>
  <si>
    <t>16-4877</t>
  </si>
  <si>
    <t>Pasitos Spanish School</t>
  </si>
  <si>
    <t>13280 SW Havencrest St</t>
  </si>
  <si>
    <t>5038530551</t>
  </si>
  <si>
    <t>CF501299</t>
  </si>
  <si>
    <t>16-4954</t>
  </si>
  <si>
    <t>Mayflower Montessori PreSchool and Child Care Center</t>
  </si>
  <si>
    <t>17650 SW Alexander St</t>
  </si>
  <si>
    <t>97003-4411</t>
  </si>
  <si>
    <t>5035919660</t>
  </si>
  <si>
    <t>CC052086</t>
  </si>
  <si>
    <t>16-4976</t>
  </si>
  <si>
    <t>Knowledge Beginnings - Tigard 0602</t>
  </si>
  <si>
    <t>10751 SW 130th Ave</t>
  </si>
  <si>
    <t>5035907977</t>
  </si>
  <si>
    <t>CC052149</t>
  </si>
  <si>
    <t>16-5001</t>
  </si>
  <si>
    <t>Bethany Childcare - Bethany</t>
  </si>
  <si>
    <t>3305 NW 174th Ave</t>
  </si>
  <si>
    <t>5036907967</t>
  </si>
  <si>
    <t>CC001953</t>
  </si>
  <si>
    <t>16-5114</t>
  </si>
  <si>
    <t>YMCA - Brookwood Elementary</t>
  </si>
  <si>
    <t>3960 SE Cedar St</t>
  </si>
  <si>
    <t>5038497542</t>
  </si>
  <si>
    <t>CC001977</t>
  </si>
  <si>
    <t>16-5143</t>
  </si>
  <si>
    <t>Child Care el Arca</t>
  </si>
  <si>
    <t>Pena Trinidad</t>
  </si>
  <si>
    <t>6993 SW 204th Ave</t>
  </si>
  <si>
    <t>97078-4290</t>
  </si>
  <si>
    <t>5039264713</t>
  </si>
  <si>
    <t>RF521145</t>
  </si>
  <si>
    <t>16-5196</t>
  </si>
  <si>
    <t>Molly's DayCare</t>
  </si>
  <si>
    <t xml:space="preserve"> Amal</t>
  </si>
  <si>
    <t>Omar</t>
  </si>
  <si>
    <t>17895 SW Blanton St</t>
  </si>
  <si>
    <t>5032599004</t>
  </si>
  <si>
    <t>CF500879</t>
  </si>
  <si>
    <t>16-5212</t>
  </si>
  <si>
    <t>Funny Farm Early Learning Center Inc</t>
  </si>
  <si>
    <t>7475 SW Oleson Rd Ste 11</t>
  </si>
  <si>
    <t>5032453107</t>
  </si>
  <si>
    <t>CC052559</t>
  </si>
  <si>
    <t>16-5226</t>
  </si>
  <si>
    <t>Matatena Montessori</t>
  </si>
  <si>
    <t xml:space="preserve"> Flor de Maria</t>
  </si>
  <si>
    <t>Silva</t>
  </si>
  <si>
    <t>1526 NE 52ND CT</t>
  </si>
  <si>
    <t>5038408028</t>
  </si>
  <si>
    <t>CF501771</t>
  </si>
  <si>
    <t>16-5274</t>
  </si>
  <si>
    <t>Pilgrim Lutheran Child Care Center</t>
  </si>
  <si>
    <t>5650 SW Hall Blvd</t>
  </si>
  <si>
    <t>5036448697</t>
  </si>
  <si>
    <t>CC052370</t>
  </si>
  <si>
    <t>16-5284</t>
  </si>
  <si>
    <t>Kindercare - West Union 1659</t>
  </si>
  <si>
    <t>18275 NW West Union Rd &amp;18335 NW West Union Rd Ste C</t>
  </si>
  <si>
    <t>5035314046</t>
  </si>
  <si>
    <t>CC052208</t>
  </si>
  <si>
    <t>16-5324</t>
  </si>
  <si>
    <t>Aloha Family Daycare</t>
  </si>
  <si>
    <t xml:space="preserve"> Kamilla</t>
  </si>
  <si>
    <t>19823 SW Yocom Lane</t>
  </si>
  <si>
    <t>5038587375</t>
  </si>
  <si>
    <t>16-5334</t>
  </si>
  <si>
    <t>Kids of the Kingdom Christian Preschool</t>
  </si>
  <si>
    <t>17625 NW Cornell Rd</t>
  </si>
  <si>
    <t>5036450236</t>
  </si>
  <si>
    <t>PS600057</t>
  </si>
  <si>
    <t>16-5457</t>
  </si>
  <si>
    <t>The Goddard School - A Building</t>
  </si>
  <si>
    <t>4086 NW Saltzman Rd</t>
  </si>
  <si>
    <t>CC052292</t>
  </si>
  <si>
    <t>16-5508</t>
  </si>
  <si>
    <t>Winckler</t>
  </si>
  <si>
    <t>18120 NW Sedgewick Ct</t>
  </si>
  <si>
    <t>5036179028</t>
  </si>
  <si>
    <t>RF058705</t>
  </si>
  <si>
    <t>16-5551</t>
  </si>
  <si>
    <t>Kami's Kids Daycare</t>
  </si>
  <si>
    <t xml:space="preserve"> Kamali</t>
  </si>
  <si>
    <t>Wilkinson</t>
  </si>
  <si>
    <t>3225 SW 178th Ave</t>
  </si>
  <si>
    <t>97003-4418</t>
  </si>
  <si>
    <t>5033175480</t>
  </si>
  <si>
    <t>CF501772</t>
  </si>
  <si>
    <t>16-5573</t>
  </si>
  <si>
    <t>St Matthew Catholic School-Viking Club</t>
  </si>
  <si>
    <t>221 SE Walnut St</t>
  </si>
  <si>
    <t>5036482512</t>
  </si>
  <si>
    <t>CC501859</t>
  </si>
  <si>
    <t>16-5624</t>
  </si>
  <si>
    <t>Crescent Islamic Montessori School</t>
  </si>
  <si>
    <t>16830 SW Blanton St</t>
  </si>
  <si>
    <t>5036494596</t>
  </si>
  <si>
    <t>CC502949</t>
  </si>
  <si>
    <t>16-5634</t>
  </si>
  <si>
    <t>Common Ground Extended Care LLC at Findley Elementary</t>
  </si>
  <si>
    <t>4155 NW Saltzman Rd</t>
  </si>
  <si>
    <t>5038606659</t>
  </si>
  <si>
    <t>CC501829</t>
  </si>
  <si>
    <t>16-5670</t>
  </si>
  <si>
    <t>Grace Christian Children's Center</t>
  </si>
  <si>
    <t>51737 Columbia River Hwy</t>
  </si>
  <si>
    <t>5035432734</t>
  </si>
  <si>
    <t>CC501746</t>
  </si>
  <si>
    <t>16-5688</t>
  </si>
  <si>
    <t>Meaghan's Day Care</t>
  </si>
  <si>
    <t xml:space="preserve"> Meaghan</t>
  </si>
  <si>
    <t>Vankoll</t>
  </si>
  <si>
    <t>3150 NW 178th Ave</t>
  </si>
  <si>
    <t>5034669354</t>
  </si>
  <si>
    <t>RF034117</t>
  </si>
  <si>
    <t>16-5852</t>
  </si>
  <si>
    <t>Snoopeeland Child Development Center</t>
  </si>
  <si>
    <t>174 Sunset Blvd</t>
  </si>
  <si>
    <t>5033970566</t>
  </si>
  <si>
    <t>CC000015</t>
  </si>
  <si>
    <t>16-5883</t>
  </si>
  <si>
    <t xml:space="preserve"> Karin</t>
  </si>
  <si>
    <t>8720 SW Lava Ct</t>
  </si>
  <si>
    <t>5035797603</t>
  </si>
  <si>
    <t>RF022113</t>
  </si>
  <si>
    <t>16-5924</t>
  </si>
  <si>
    <t>Kidzone</t>
  </si>
  <si>
    <t>Hamilton-Sanders</t>
  </si>
  <si>
    <t>12615 SW Trigger Dr</t>
  </si>
  <si>
    <t>5035241991</t>
  </si>
  <si>
    <t>CF051948</t>
  </si>
  <si>
    <t>16-6065</t>
  </si>
  <si>
    <t>Sweet Daycare</t>
  </si>
  <si>
    <t>Santacruz Loreto</t>
  </si>
  <si>
    <t>615 NE Birchwood Pl</t>
  </si>
  <si>
    <t>5033892231</t>
  </si>
  <si>
    <t>RF521148</t>
  </si>
  <si>
    <t>16-6170</t>
  </si>
  <si>
    <t>The Doctors Luce Daycare</t>
  </si>
  <si>
    <t>16280 NW Bethany Ct</t>
  </si>
  <si>
    <t>5037135330</t>
  </si>
  <si>
    <t>CC501945</t>
  </si>
  <si>
    <t>16-6175</t>
  </si>
  <si>
    <t>Jan's Day Care</t>
  </si>
  <si>
    <t>Velardi</t>
  </si>
  <si>
    <t>9232 SW Martha St</t>
  </si>
  <si>
    <t>5036395007</t>
  </si>
  <si>
    <t>RF014016</t>
  </si>
  <si>
    <t>16-6212</t>
  </si>
  <si>
    <t>ABC Foundations</t>
  </si>
  <si>
    <t>Dietzman</t>
  </si>
  <si>
    <t>1000 SW Baseline Street</t>
  </si>
  <si>
    <t>5033572838</t>
  </si>
  <si>
    <t>16-6274</t>
  </si>
  <si>
    <t>Kids Campus</t>
  </si>
  <si>
    <t>12975 SW Grant Ave</t>
  </si>
  <si>
    <t>CC001268</t>
  </si>
  <si>
    <t>16-628</t>
  </si>
  <si>
    <t>Marin Martinez</t>
  </si>
  <si>
    <t>9301 SW Sagert St Apt 218</t>
  </si>
  <si>
    <t>97062-7034</t>
  </si>
  <si>
    <t>9712174480</t>
  </si>
  <si>
    <t>RF518799</t>
  </si>
  <si>
    <t>16-6311</t>
  </si>
  <si>
    <t>ISMET Preschool</t>
  </si>
  <si>
    <t>10330 SW Scholls Ferry Rd</t>
  </si>
  <si>
    <t>97223-4244</t>
  </si>
  <si>
    <t>5035796621</t>
  </si>
  <si>
    <t>CC501863</t>
  </si>
  <si>
    <t>16-6446</t>
  </si>
  <si>
    <t>Crossridge Montessori Preschool and Kindergarten</t>
  </si>
  <si>
    <t>23550 SW Pine St</t>
  </si>
  <si>
    <t>97140-7137</t>
  </si>
  <si>
    <t>5036257758</t>
  </si>
  <si>
    <t>CC502714</t>
  </si>
  <si>
    <t>16-6475</t>
  </si>
  <si>
    <t>Cheryl's Playful Bears</t>
  </si>
  <si>
    <t>20199 SW Pate Ct</t>
  </si>
  <si>
    <t>5033525896</t>
  </si>
  <si>
    <t>RF517060</t>
  </si>
  <si>
    <t>16-6530</t>
  </si>
  <si>
    <t>My Many Munchkins</t>
  </si>
  <si>
    <t>58975 Greenbrier Loop</t>
  </si>
  <si>
    <t>6206548205</t>
  </si>
  <si>
    <t>RF520470</t>
  </si>
  <si>
    <t>16-6566</t>
  </si>
  <si>
    <t>Arcoiris</t>
  </si>
  <si>
    <t xml:space="preserve"> Remedios</t>
  </si>
  <si>
    <t>Rodriguez Sanchez</t>
  </si>
  <si>
    <t>5155 SW Hall Blvd</t>
  </si>
  <si>
    <t>5036050788</t>
  </si>
  <si>
    <t>RF518593</t>
  </si>
  <si>
    <t>16-6571</t>
  </si>
  <si>
    <t>Maria's Day Care Family</t>
  </si>
  <si>
    <t>Alcaraz Gonzalez</t>
  </si>
  <si>
    <t>4385 SW 160th Ave</t>
  </si>
  <si>
    <t>5032598697</t>
  </si>
  <si>
    <t>RF057711</t>
  </si>
  <si>
    <t>16-6634</t>
  </si>
  <si>
    <t>Aunty B's Childcare</t>
  </si>
  <si>
    <t>Embree</t>
  </si>
  <si>
    <t>5847 SE Sunnybrook Dr</t>
  </si>
  <si>
    <t>5036863602</t>
  </si>
  <si>
    <t>RF519332</t>
  </si>
  <si>
    <t>16-6640</t>
  </si>
  <si>
    <t>Whole Babies Preschool &amp; Childcare, LLC</t>
  </si>
  <si>
    <t>9531 SW Siletz Dr</t>
  </si>
  <si>
    <t>97062-8522</t>
  </si>
  <si>
    <t>CF502622</t>
  </si>
  <si>
    <t>16-6706</t>
  </si>
  <si>
    <t>Fe's Day Care</t>
  </si>
  <si>
    <t xml:space="preserve"> Porferia</t>
  </si>
  <si>
    <t>Neely</t>
  </si>
  <si>
    <t>21318 SW Augusta St</t>
  </si>
  <si>
    <t>5033209964</t>
  </si>
  <si>
    <t>RF052977</t>
  </si>
  <si>
    <t>16-6742</t>
  </si>
  <si>
    <t>Club K After School Zone - Bridgeport</t>
  </si>
  <si>
    <t>CC501607</t>
  </si>
  <si>
    <t>16-6816</t>
  </si>
  <si>
    <t>Child and Family Development Programs, CAT - St Helens Head Start Center</t>
  </si>
  <si>
    <t>2750 Columbia Blvd</t>
  </si>
  <si>
    <t>5033974114</t>
  </si>
  <si>
    <t>CC503194</t>
  </si>
  <si>
    <t>16-6937</t>
  </si>
  <si>
    <t>Walkee Talkee Daycare</t>
  </si>
  <si>
    <t>Ruano</t>
  </si>
  <si>
    <t>774 SW Sosa Pl</t>
  </si>
  <si>
    <t>5037375133</t>
  </si>
  <si>
    <t>RF057872</t>
  </si>
  <si>
    <t>16-697</t>
  </si>
  <si>
    <t>Ana Laura Gaona Torres</t>
  </si>
  <si>
    <t>5390 SW 180th Ave Apt 69</t>
  </si>
  <si>
    <t>97078-8807</t>
  </si>
  <si>
    <t>5034319609</t>
  </si>
  <si>
    <t>RF520394</t>
  </si>
  <si>
    <t>16-7075</t>
  </si>
  <si>
    <t>Durham Education Center</t>
  </si>
  <si>
    <t>8040 SW Durham Rd</t>
  </si>
  <si>
    <t>5034314596</t>
  </si>
  <si>
    <t>CC001419</t>
  </si>
  <si>
    <t>16-7110</t>
  </si>
  <si>
    <t>Lisa's Wiggle Worms</t>
  </si>
  <si>
    <t>Duffield</t>
  </si>
  <si>
    <t>15955 SW Division St</t>
  </si>
  <si>
    <t>97007-2641</t>
  </si>
  <si>
    <t>5036423343</t>
  </si>
  <si>
    <t>CF501104</t>
  </si>
  <si>
    <t>16-7123</t>
  </si>
  <si>
    <t>Shirley Chu Family Child Care</t>
  </si>
  <si>
    <t>Chu</t>
  </si>
  <si>
    <t>2378 NE 9th Ave</t>
  </si>
  <si>
    <t>5036400435</t>
  </si>
  <si>
    <t>RF015774</t>
  </si>
  <si>
    <t>16-7175</t>
  </si>
  <si>
    <t>St. Andrew Learning Center</t>
  </si>
  <si>
    <t>12405 SW Butner Rd</t>
  </si>
  <si>
    <t>97005-0864</t>
  </si>
  <si>
    <t>5036460629</t>
  </si>
  <si>
    <t>CC502566</t>
  </si>
  <si>
    <t>16-7184</t>
  </si>
  <si>
    <t>YMCA - Metzger Elementary School</t>
  </si>
  <si>
    <t>10350 SW Lincoln St</t>
  </si>
  <si>
    <t>5038497673</t>
  </si>
  <si>
    <t>CC052121</t>
  </si>
  <si>
    <t>16-720</t>
  </si>
  <si>
    <t>Little Fruit Farm Montessori</t>
  </si>
  <si>
    <t>Mathewson</t>
  </si>
  <si>
    <t>16445 SW Melinda St</t>
  </si>
  <si>
    <t>5035218603</t>
  </si>
  <si>
    <t>CF500783</t>
  </si>
  <si>
    <t>16-7250</t>
  </si>
  <si>
    <t>Natural Beginnings LLC</t>
  </si>
  <si>
    <t xml:space="preserve"> Lucy</t>
  </si>
  <si>
    <t>McCoy</t>
  </si>
  <si>
    <t>29099 Scappoose Vernonia Hwy</t>
  </si>
  <si>
    <t>97056-2117</t>
  </si>
  <si>
    <t>5035433383</t>
  </si>
  <si>
    <t>RF520393</t>
  </si>
  <si>
    <t>16-7286</t>
  </si>
  <si>
    <t>Crescere Kids Early Childhood Center</t>
  </si>
  <si>
    <t>Wakeling</t>
  </si>
  <si>
    <t>2235 SW Roxbury Ave</t>
  </si>
  <si>
    <t>5036436656</t>
  </si>
  <si>
    <t>CF500836</t>
  </si>
  <si>
    <t>16-7311</t>
  </si>
  <si>
    <t>Rising Star Chinese School</t>
  </si>
  <si>
    <t>3909 NW 185th Ave</t>
  </si>
  <si>
    <t>97229-3030</t>
  </si>
  <si>
    <t>9712250698</t>
  </si>
  <si>
    <t>PS600682</t>
  </si>
  <si>
    <t>16-7328</t>
  </si>
  <si>
    <t>Oregon Episcopal School Preschool and Extended Care</t>
  </si>
  <si>
    <t>6300 SW Nicol Rd</t>
  </si>
  <si>
    <t>5034169249</t>
  </si>
  <si>
    <t>CC000195</t>
  </si>
  <si>
    <t>16-7343</t>
  </si>
  <si>
    <t>Xu</t>
  </si>
  <si>
    <t>14100 SW Butner Rd</t>
  </si>
  <si>
    <t>97006-5944</t>
  </si>
  <si>
    <t>9719989204</t>
  </si>
  <si>
    <t>RF519544</t>
  </si>
  <si>
    <t>16-7458</t>
  </si>
  <si>
    <t>Children's Park</t>
  </si>
  <si>
    <t>10540 SW Hall Blvd</t>
  </si>
  <si>
    <t>5032459200</t>
  </si>
  <si>
    <t>CC052447</t>
  </si>
  <si>
    <t>16-7475</t>
  </si>
  <si>
    <t>Pami's 'Little Apples' Preschool/Childcare</t>
  </si>
  <si>
    <t xml:space="preserve"> Pami</t>
  </si>
  <si>
    <t>Herzig</t>
  </si>
  <si>
    <t>11825 SW 13th St</t>
  </si>
  <si>
    <t>5032700519</t>
  </si>
  <si>
    <t>CF501089</t>
  </si>
  <si>
    <t>16-7510</t>
  </si>
  <si>
    <t>819 SW Valley Forge Way</t>
  </si>
  <si>
    <t>97006-3603</t>
  </si>
  <si>
    <t>5039333263</t>
  </si>
  <si>
    <t>RF522466</t>
  </si>
  <si>
    <t>16-7549</t>
  </si>
  <si>
    <t>Loli's Childcare</t>
  </si>
  <si>
    <t xml:space="preserve"> Rosalinda</t>
  </si>
  <si>
    <t>3212 SE Rosespring Dr</t>
  </si>
  <si>
    <t>5036817648</t>
  </si>
  <si>
    <t>CF500780</t>
  </si>
  <si>
    <t>16-7596</t>
  </si>
  <si>
    <t>Mary Jude Montessori - Children's House LLC</t>
  </si>
  <si>
    <t>33741 SE Santosh St</t>
  </si>
  <si>
    <t>5035432468</t>
  </si>
  <si>
    <t>PS600020</t>
  </si>
  <si>
    <t>16-7600</t>
  </si>
  <si>
    <t>Little Einsteins Spanish School</t>
  </si>
  <si>
    <t>1111 SW 170th Ave</t>
  </si>
  <si>
    <t>97003-4220</t>
  </si>
  <si>
    <t>5039981422</t>
  </si>
  <si>
    <t>CC502299</t>
  </si>
  <si>
    <t>16-7627</t>
  </si>
  <si>
    <t>Twin Oaks Child Development Center</t>
  </si>
  <si>
    <t>1889 NW 169th Pl</t>
  </si>
  <si>
    <t>5036459151</t>
  </si>
  <si>
    <t>CC501788</t>
  </si>
  <si>
    <t>16-7671</t>
  </si>
  <si>
    <t>Miranda Trejo</t>
  </si>
  <si>
    <t>923 S Palmetto St</t>
  </si>
  <si>
    <t>5033599697</t>
  </si>
  <si>
    <t>RF520983</t>
  </si>
  <si>
    <t>16-7751</t>
  </si>
  <si>
    <t>In His Hands Child Care</t>
  </si>
  <si>
    <t xml:space="preserve"> Lily</t>
  </si>
  <si>
    <t>1070 NW 176th Ave</t>
  </si>
  <si>
    <t>5036174878</t>
  </si>
  <si>
    <t>CF501014</t>
  </si>
  <si>
    <t>16-7765</t>
  </si>
  <si>
    <t>Kristy's Playstation</t>
  </si>
  <si>
    <t xml:space="preserve"> Kristy</t>
  </si>
  <si>
    <t>3065 SW 178th Ave</t>
  </si>
  <si>
    <t>97003-4439</t>
  </si>
  <si>
    <t>5036493705</t>
  </si>
  <si>
    <t>RF053072</t>
  </si>
  <si>
    <t>16-778</t>
  </si>
  <si>
    <t>Growing With Pride Learning Centers</t>
  </si>
  <si>
    <t>20230 SW Boones Ferry Rd</t>
  </si>
  <si>
    <t>5036923675</t>
  </si>
  <si>
    <t>CC001038</t>
  </si>
  <si>
    <t>16-7821</t>
  </si>
  <si>
    <t>YMCA - Alberta Rider Elementary</t>
  </si>
  <si>
    <t>14850 SW 132nd Ter</t>
  </si>
  <si>
    <t>5038494081</t>
  </si>
  <si>
    <t>CC501363</t>
  </si>
  <si>
    <t>16-7872</t>
  </si>
  <si>
    <t xml:space="preserve"> Marianne</t>
  </si>
  <si>
    <t>8311 SW Chelan St</t>
  </si>
  <si>
    <t>5036923497</t>
  </si>
  <si>
    <t>RF024085</t>
  </si>
  <si>
    <t>16-7878</t>
  </si>
  <si>
    <t>JoAnna's Family Daycare &amp; Preschool</t>
  </si>
  <si>
    <t>Medinger</t>
  </si>
  <si>
    <t>9033 SW Westlund Ct</t>
  </si>
  <si>
    <t>5035983935</t>
  </si>
  <si>
    <t>RF055099</t>
  </si>
  <si>
    <t>16-7987</t>
  </si>
  <si>
    <t>Little Feet Childcare LLC</t>
  </si>
  <si>
    <t>Slater</t>
  </si>
  <si>
    <t>10477 SW Riverwood LN</t>
  </si>
  <si>
    <t>5036798539</t>
  </si>
  <si>
    <t>CF501292</t>
  </si>
  <si>
    <t>16-7993</t>
  </si>
  <si>
    <t>Lil' Half Pints Preschool &amp; Childcare</t>
  </si>
  <si>
    <t>22251 SW Orland St</t>
  </si>
  <si>
    <t>5036255010</t>
  </si>
  <si>
    <t>RF002937</t>
  </si>
  <si>
    <t>16-8018</t>
  </si>
  <si>
    <t>Kids in Bloom</t>
  </si>
  <si>
    <t>Olson</t>
  </si>
  <si>
    <t>8385 SW Fanno Creek Dr</t>
  </si>
  <si>
    <t>5033729131</t>
  </si>
  <si>
    <t>RF517540</t>
  </si>
  <si>
    <t>16-8125</t>
  </si>
  <si>
    <t>Chickadee Montessori LLC</t>
  </si>
  <si>
    <t>10175 NW Leahy Rd</t>
  </si>
  <si>
    <t>5037063124</t>
  </si>
  <si>
    <t>CF501508</t>
  </si>
  <si>
    <t>16-8130</t>
  </si>
  <si>
    <t>KCE Champions - Hiteon</t>
  </si>
  <si>
    <t>13800 SW Brockman St</t>
  </si>
  <si>
    <t>5038968514</t>
  </si>
  <si>
    <t>CC001849</t>
  </si>
  <si>
    <t>16-8234</t>
  </si>
  <si>
    <t>Circle of Angels Daycare</t>
  </si>
  <si>
    <t>Lorenzen</t>
  </si>
  <si>
    <t>11344 SW Cottonwood Ln</t>
  </si>
  <si>
    <t>5036843199</t>
  </si>
  <si>
    <t>CF502892</t>
  </si>
  <si>
    <t>16-827</t>
  </si>
  <si>
    <t xml:space="preserve"> Kelley</t>
  </si>
  <si>
    <t>6275 SE Goboes Ct</t>
  </si>
  <si>
    <t>5033304670</t>
  </si>
  <si>
    <t>RF022579</t>
  </si>
  <si>
    <t>16-8351</t>
  </si>
  <si>
    <t xml:space="preserve"> Somer</t>
  </si>
  <si>
    <t>2822 Maywood Dr</t>
  </si>
  <si>
    <t>5033595039</t>
  </si>
  <si>
    <t>RF518395</t>
  </si>
  <si>
    <t>16-8397</t>
  </si>
  <si>
    <t>Twinkle Star Daycare</t>
  </si>
  <si>
    <t xml:space="preserve"> Suneethra</t>
  </si>
  <si>
    <t>Pathiranage-Nanayakkara</t>
  </si>
  <si>
    <t>4015 SW 198th Ave</t>
  </si>
  <si>
    <t>5036491568</t>
  </si>
  <si>
    <t>RF519049</t>
  </si>
  <si>
    <t>16-8415</t>
  </si>
  <si>
    <t>YMCA - Farmington View</t>
  </si>
  <si>
    <t>8300 SW Hillsboro Hwy</t>
  </si>
  <si>
    <t>5035724128</t>
  </si>
  <si>
    <t>CC001227</t>
  </si>
  <si>
    <t>16-8452</t>
  </si>
  <si>
    <t>Tres Hermanos</t>
  </si>
  <si>
    <t xml:space="preserve"> Jacinta</t>
  </si>
  <si>
    <t>19672 SW 67th Ave</t>
  </si>
  <si>
    <t>9714002849</t>
  </si>
  <si>
    <t>RF517874</t>
  </si>
  <si>
    <t>16-8459</t>
  </si>
  <si>
    <t>The Wonder Years Learning Center</t>
  </si>
  <si>
    <t>9975 SW Denney Rd</t>
  </si>
  <si>
    <t>9712190643</t>
  </si>
  <si>
    <t>CC502506</t>
  </si>
  <si>
    <t>16-8464</t>
  </si>
  <si>
    <t>Laughter and Love Daycare</t>
  </si>
  <si>
    <t>Woster</t>
  </si>
  <si>
    <t>8275 SW 85th Ave</t>
  </si>
  <si>
    <t>97223-6906</t>
  </si>
  <si>
    <t>5037478612</t>
  </si>
  <si>
    <t>RF522868</t>
  </si>
  <si>
    <t>16-8476</t>
  </si>
  <si>
    <t>Bee Bops Little House LLC/Busy Bees</t>
  </si>
  <si>
    <t>Zachary</t>
  </si>
  <si>
    <t>8855 SW Omara St</t>
  </si>
  <si>
    <t>5037477194</t>
  </si>
  <si>
    <t>CF502237</t>
  </si>
  <si>
    <t>16-851</t>
  </si>
  <si>
    <t>Rachel Flaig's Daycare</t>
  </si>
  <si>
    <t>Flaig</t>
  </si>
  <si>
    <t>916 NW Connell Ave</t>
  </si>
  <si>
    <t>5039975769</t>
  </si>
  <si>
    <t>CF500867</t>
  </si>
  <si>
    <t>16-856</t>
  </si>
  <si>
    <t>Knowledge Beginnings - Hillsboro 0601</t>
  </si>
  <si>
    <t>3585 NW 215th Ave</t>
  </si>
  <si>
    <t>5036141141</t>
  </si>
  <si>
    <t>CC052106</t>
  </si>
  <si>
    <t>16-86</t>
  </si>
  <si>
    <t xml:space="preserve"> Dang</t>
  </si>
  <si>
    <t>Trinh</t>
  </si>
  <si>
    <t>15029 SW Hazelcrest Ter</t>
  </si>
  <si>
    <t>5034316898</t>
  </si>
  <si>
    <t>RF516755</t>
  </si>
  <si>
    <t>16-8600</t>
  </si>
  <si>
    <t>Happy Hearts</t>
  </si>
  <si>
    <t>Tank</t>
  </si>
  <si>
    <t>20685 SW Siletz Ct</t>
  </si>
  <si>
    <t>5033498701</t>
  </si>
  <si>
    <t>RF053928</t>
  </si>
  <si>
    <t>16-8673</t>
  </si>
  <si>
    <t>Petersen</t>
  </si>
  <si>
    <t>3306 Main St</t>
  </si>
  <si>
    <t>5033577508</t>
  </si>
  <si>
    <t>RF020198</t>
  </si>
  <si>
    <t>16-8686</t>
  </si>
  <si>
    <t>Linda's Family Child Care</t>
  </si>
  <si>
    <t>20680 SW 90th Ave</t>
  </si>
  <si>
    <t>5037812282</t>
  </si>
  <si>
    <t>RF034869</t>
  </si>
  <si>
    <t>16-8691</t>
  </si>
  <si>
    <t>KinderCare Learning Center - Cedar Hills 1699</t>
  </si>
  <si>
    <t>165 SW Cedar Hills Blvd</t>
  </si>
  <si>
    <t>5036416758</t>
  </si>
  <si>
    <t>CC052392</t>
  </si>
  <si>
    <t>16-8695</t>
  </si>
  <si>
    <t>Forbes Childcare &amp; Preschool</t>
  </si>
  <si>
    <t xml:space="preserve"> Jonna</t>
  </si>
  <si>
    <t>Forbes</t>
  </si>
  <si>
    <t>7825 SW Green Ln</t>
  </si>
  <si>
    <t>5033293382</t>
  </si>
  <si>
    <t>CF052142</t>
  </si>
  <si>
    <t>16-8775</t>
  </si>
  <si>
    <t>Hawthorn Farm Learning Years Inc</t>
  </si>
  <si>
    <t>5051 NE Elam Young Pkwy</t>
  </si>
  <si>
    <t>5036488547</t>
  </si>
  <si>
    <t>CC002106</t>
  </si>
  <si>
    <t>16-8801</t>
  </si>
  <si>
    <t>Community Action Head Start - Tualatin Elementary School</t>
  </si>
  <si>
    <t>CC503362</t>
  </si>
  <si>
    <t>16-8845</t>
  </si>
  <si>
    <t>Adventure Learning</t>
  </si>
  <si>
    <t xml:space="preserve"> Sheridan</t>
  </si>
  <si>
    <t>Rolland</t>
  </si>
  <si>
    <t>1615 SE Alder St</t>
  </si>
  <si>
    <t>97123-4925</t>
  </si>
  <si>
    <t>9717329910</t>
  </si>
  <si>
    <t>CF501975</t>
  </si>
  <si>
    <t>16-8856</t>
  </si>
  <si>
    <t>Samano</t>
  </si>
  <si>
    <t>18755 SW 90th Ave Apt 417</t>
  </si>
  <si>
    <t>97062-7564</t>
  </si>
  <si>
    <t>5039270045</t>
  </si>
  <si>
    <t>RF055180</t>
  </si>
  <si>
    <t>16-8859</t>
  </si>
  <si>
    <t>Happy Hollow Children's Center</t>
  </si>
  <si>
    <t>4455 SW 99th Ave</t>
  </si>
  <si>
    <t>5036463214</t>
  </si>
  <si>
    <t>CC501563</t>
  </si>
  <si>
    <t>16-8893</t>
  </si>
  <si>
    <t>Jen's Little Hands Daycare</t>
  </si>
  <si>
    <t>Vanderpoel</t>
  </si>
  <si>
    <t>3831 NE Brogden St</t>
  </si>
  <si>
    <t>5037477782</t>
  </si>
  <si>
    <t>CF501603</t>
  </si>
  <si>
    <t>16-892</t>
  </si>
  <si>
    <t>Petites Child Care</t>
  </si>
  <si>
    <t>23077 SW Main St Unit 29</t>
  </si>
  <si>
    <t>97140-6313</t>
  </si>
  <si>
    <t>9712185068</t>
  </si>
  <si>
    <t>RF521738</t>
  </si>
  <si>
    <t>16-8989</t>
  </si>
  <si>
    <t>Nellie's Daycare</t>
  </si>
  <si>
    <t xml:space="preserve"> Jeanelle</t>
  </si>
  <si>
    <t>Vinson</t>
  </si>
  <si>
    <t>1736 NE 2nd Ave</t>
  </si>
  <si>
    <t>5036088381</t>
  </si>
  <si>
    <t>CF501412</t>
  </si>
  <si>
    <t>16-908</t>
  </si>
  <si>
    <t>2954 SE Blue Bird Dr</t>
  </si>
  <si>
    <t>97123-8373</t>
  </si>
  <si>
    <t>9718049857</t>
  </si>
  <si>
    <t>RF517032</t>
  </si>
  <si>
    <t>16-9087</t>
  </si>
  <si>
    <t>Hearts For Children</t>
  </si>
  <si>
    <t>Furrow</t>
  </si>
  <si>
    <t>10785 NW Glencoe Rd</t>
  </si>
  <si>
    <t>5036475269</t>
  </si>
  <si>
    <t>CF000539</t>
  </si>
  <si>
    <t>16-9114</t>
  </si>
  <si>
    <t>Natural Learning Preschool and Childcare</t>
  </si>
  <si>
    <t>Downer</t>
  </si>
  <si>
    <t>1833 SE 53rd Ave</t>
  </si>
  <si>
    <t>5036804896</t>
  </si>
  <si>
    <t>CF502294</t>
  </si>
  <si>
    <t>16-916</t>
  </si>
  <si>
    <t>Little Hands/Pequenas Manos Bilingual Educational Care</t>
  </si>
  <si>
    <t xml:space="preserve"> Hermelinda</t>
  </si>
  <si>
    <t>280 NW 181st Ave</t>
  </si>
  <si>
    <t>5036455168</t>
  </si>
  <si>
    <t>CF501536</t>
  </si>
  <si>
    <t>16-9172</t>
  </si>
  <si>
    <t>Chiva</t>
  </si>
  <si>
    <t xml:space="preserve"> Chiva</t>
  </si>
  <si>
    <t>Kordmahaleh</t>
  </si>
  <si>
    <t>94 SW 147th Pl</t>
  </si>
  <si>
    <t>5035477984</t>
  </si>
  <si>
    <t>CF502867</t>
  </si>
  <si>
    <t>16-9181</t>
  </si>
  <si>
    <t>Crocodile Kids Preschool &amp; Child Care</t>
  </si>
  <si>
    <t>16995 SW Ivy Glenn St</t>
  </si>
  <si>
    <t>5039971124</t>
  </si>
  <si>
    <t>CF501171</t>
  </si>
  <si>
    <t>16-923</t>
  </si>
  <si>
    <t>Vermont Hills - Butternut Creek Elementary</t>
  </si>
  <si>
    <t>20395 SW Florence St</t>
  </si>
  <si>
    <t>5034150618</t>
  </si>
  <si>
    <t>CC001988</t>
  </si>
  <si>
    <t>16-9265</t>
  </si>
  <si>
    <t>Horizon Learning Center</t>
  </si>
  <si>
    <t>23370 SW Boones Ferry Rd</t>
  </si>
  <si>
    <t>5036911054</t>
  </si>
  <si>
    <t>CC501469</t>
  </si>
  <si>
    <t>16-9358</t>
  </si>
  <si>
    <t>The Briar Patch</t>
  </si>
  <si>
    <t>Ogilvie</t>
  </si>
  <si>
    <t>11805 SW Robbins Dr</t>
  </si>
  <si>
    <t>5035243334</t>
  </si>
  <si>
    <t>RF017417</t>
  </si>
  <si>
    <t>16-9376</t>
  </si>
  <si>
    <t>Vega Alcaraz</t>
  </si>
  <si>
    <t>930 NE 21st Ave</t>
  </si>
  <si>
    <t>5036481284</t>
  </si>
  <si>
    <t>RF516709</t>
  </si>
  <si>
    <t>16-9471</t>
  </si>
  <si>
    <t>Kids Incorporated Learning Center 3</t>
  </si>
  <si>
    <t>1771 SE Minter Bridge Rd</t>
  </si>
  <si>
    <t>5036812273</t>
  </si>
  <si>
    <t>CC502040</t>
  </si>
  <si>
    <t>16-9483</t>
  </si>
  <si>
    <t>Bonita Road Learning Tree</t>
  </si>
  <si>
    <t>14440 SW Milton Ct</t>
  </si>
  <si>
    <t>5036843772</t>
  </si>
  <si>
    <t>CC052478</t>
  </si>
  <si>
    <t>16-9530</t>
  </si>
  <si>
    <t>Child and Family Development Programs, CAT - Clatskanie Head Start Center</t>
  </si>
  <si>
    <t>365 SW High School Dr</t>
  </si>
  <si>
    <t>5037282940</t>
  </si>
  <si>
    <t>CC503192</t>
  </si>
  <si>
    <t>16-9568</t>
  </si>
  <si>
    <t>YMCA - Lenox Elementary School</t>
  </si>
  <si>
    <t>21200 NW Rock Creek Blvd</t>
  </si>
  <si>
    <t>5038492173</t>
  </si>
  <si>
    <t>CC001635</t>
  </si>
  <si>
    <t>16-96</t>
  </si>
  <si>
    <t xml:space="preserve"> Nunzia</t>
  </si>
  <si>
    <t>Gawer</t>
  </si>
  <si>
    <t>17846 SW Barcelona Ln</t>
  </si>
  <si>
    <t>5035152770</t>
  </si>
  <si>
    <t>RF520963</t>
  </si>
  <si>
    <t>16-9613</t>
  </si>
  <si>
    <t xml:space="preserve"> Minerva</t>
  </si>
  <si>
    <t>7425 SE Hacienda St</t>
  </si>
  <si>
    <t>5037181329</t>
  </si>
  <si>
    <t>RF520660</t>
  </si>
  <si>
    <t>16-9697</t>
  </si>
  <si>
    <t xml:space="preserve"> Martina</t>
  </si>
  <si>
    <t>280 SE 12th Ave Apt B204</t>
  </si>
  <si>
    <t>97123-4385</t>
  </si>
  <si>
    <t>5038474572</t>
  </si>
  <si>
    <t>RF522745</t>
  </si>
  <si>
    <t>16-9777</t>
  </si>
  <si>
    <t>Candi Swan's Happy Kids</t>
  </si>
  <si>
    <t>Swan</t>
  </si>
  <si>
    <t>12475 SW Hart Rd</t>
  </si>
  <si>
    <t>5033170628</t>
  </si>
  <si>
    <t>RF013517</t>
  </si>
  <si>
    <t>16-9791</t>
  </si>
  <si>
    <t>Kathy's Home Daycare</t>
  </si>
  <si>
    <t>Godwin</t>
  </si>
  <si>
    <t>1892 SE 60th Ave</t>
  </si>
  <si>
    <t>5035918598</t>
  </si>
  <si>
    <t>RF058000</t>
  </si>
  <si>
    <t>16-988</t>
  </si>
  <si>
    <t>KCE Champions - Cooper Mountain</t>
  </si>
  <si>
    <t>7670 SW 170th Ave</t>
  </si>
  <si>
    <t>5038482230</t>
  </si>
  <si>
    <t>CC052164</t>
  </si>
  <si>
    <t>16-9909</t>
  </si>
  <si>
    <t>Triple C Education, LLC dba Young Learners Preschool &amp; Kindergarten</t>
  </si>
  <si>
    <t>1800 NW 169th Place Ste C100</t>
  </si>
  <si>
    <t>97006-7362</t>
  </si>
  <si>
    <t>5036459292</t>
  </si>
  <si>
    <t>PS600586</t>
  </si>
  <si>
    <t>16-9912</t>
  </si>
  <si>
    <t>Denise's Daycare</t>
  </si>
  <si>
    <t>Kilbourne</t>
  </si>
  <si>
    <t>32933 NW Peak Rd</t>
  </si>
  <si>
    <t>5035435586</t>
  </si>
  <si>
    <t>RF518477</t>
  </si>
  <si>
    <t>16-9966</t>
  </si>
  <si>
    <t>Aunt Sandy's Daycare</t>
  </si>
  <si>
    <t>18060 SW Jay St</t>
  </si>
  <si>
    <t>5035911166</t>
  </si>
  <si>
    <t>RF054362</t>
  </si>
  <si>
    <t>16-9998</t>
  </si>
  <si>
    <t>Morning Star Child Care</t>
  </si>
  <si>
    <t xml:space="preserve"> Rosemary</t>
  </si>
  <si>
    <t>Zoucha</t>
  </si>
  <si>
    <t>10245 NW Royal Rose Ct</t>
  </si>
  <si>
    <t>5032979593</t>
  </si>
  <si>
    <t>CF000601</t>
  </si>
  <si>
    <t>Taylord4kidz Christian Education</t>
  </si>
  <si>
    <t>1170 SW 170th Ave Unit 100</t>
  </si>
  <si>
    <t>97003-9033</t>
  </si>
  <si>
    <t>5035152258</t>
  </si>
  <si>
    <t>PS600999</t>
  </si>
  <si>
    <t>SA601000</t>
  </si>
  <si>
    <t>Smartie Pants Preschool</t>
  </si>
  <si>
    <t>20584 SW Rosa Dr</t>
  </si>
  <si>
    <t>97078-1032</t>
  </si>
  <si>
    <t>5038482709</t>
  </si>
  <si>
    <t>PS600974</t>
  </si>
  <si>
    <t>A+ Academy Aloha</t>
  </si>
  <si>
    <t>17455 SW Farmington Rd Ste 25A</t>
  </si>
  <si>
    <t>97007-3215</t>
  </si>
  <si>
    <t>5036497200</t>
  </si>
  <si>
    <t>CC503519</t>
  </si>
  <si>
    <t>Heather's Little Darlings Daycare</t>
  </si>
  <si>
    <t>Paris</t>
  </si>
  <si>
    <t>3720 SW 93rd Ave</t>
  </si>
  <si>
    <t>97225-2817</t>
  </si>
  <si>
    <t>3609095829</t>
  </si>
  <si>
    <t>RF532987</t>
  </si>
  <si>
    <t>DePaul</t>
  </si>
  <si>
    <t>18533 SW Deloris LN</t>
  </si>
  <si>
    <t>5033512701</t>
  </si>
  <si>
    <t>RF533073</t>
  </si>
  <si>
    <t xml:space="preserve"> Leislane</t>
  </si>
  <si>
    <t>Rincon Aguilar</t>
  </si>
  <si>
    <t>450 S Alpine St</t>
  </si>
  <si>
    <t>97113-7903</t>
  </si>
  <si>
    <t>9712054424</t>
  </si>
  <si>
    <t>RF532695</t>
  </si>
  <si>
    <t>Garfias-Velazquez</t>
  </si>
  <si>
    <t>197 NW 9th Ct</t>
  </si>
  <si>
    <t>97124-3743</t>
  </si>
  <si>
    <t>5037503142</t>
  </si>
  <si>
    <t>RF035273</t>
  </si>
  <si>
    <t xml:space="preserve"> Anab</t>
  </si>
  <si>
    <t>Warsame</t>
  </si>
  <si>
    <t>4200 SW 165th Ave</t>
  </si>
  <si>
    <t>97078-1932</t>
  </si>
  <si>
    <t>9712225048</t>
  </si>
  <si>
    <t>RF532969</t>
  </si>
  <si>
    <t>Ayesha Rasa</t>
  </si>
  <si>
    <t xml:space="preserve"> Ayesha</t>
  </si>
  <si>
    <t>Rasa</t>
  </si>
  <si>
    <t>4318 SW Vino Pl</t>
  </si>
  <si>
    <t>97078-1999</t>
  </si>
  <si>
    <t>5039947448</t>
  </si>
  <si>
    <t>RF533031</t>
  </si>
  <si>
    <t>Nada A Aljazzar</t>
  </si>
  <si>
    <t xml:space="preserve"> Nada</t>
  </si>
  <si>
    <t>Aljazzar</t>
  </si>
  <si>
    <t>1255 SW 163rd Ave Apt 102</t>
  </si>
  <si>
    <t>97006-6804</t>
  </si>
  <si>
    <t>5035739019</t>
  </si>
  <si>
    <t>RF533145</t>
  </si>
  <si>
    <t>14790 SW Hart Rd</t>
  </si>
  <si>
    <t>97007-5947</t>
  </si>
  <si>
    <t>9712228892</t>
  </si>
  <si>
    <t>RF521404</t>
  </si>
  <si>
    <t>Zainab A Moualla</t>
  </si>
  <si>
    <t xml:space="preserve"> Zainab</t>
  </si>
  <si>
    <t>Moualla</t>
  </si>
  <si>
    <t>1365 SW 163rd Ave Apt 102</t>
  </si>
  <si>
    <t>97006-6811</t>
  </si>
  <si>
    <t>9714076582</t>
  </si>
  <si>
    <t>RF532968</t>
  </si>
  <si>
    <t>Star Bilingual Daycare</t>
  </si>
  <si>
    <t xml:space="preserve"> Alisson</t>
  </si>
  <si>
    <t>Chibli</t>
  </si>
  <si>
    <t>14776 SW Huntwood Ct</t>
  </si>
  <si>
    <t>97224-1298</t>
  </si>
  <si>
    <t>9097141907</t>
  </si>
  <si>
    <t>RF533012</t>
  </si>
  <si>
    <t xml:space="preserve"> Ghizlane</t>
  </si>
  <si>
    <t>Radouani</t>
  </si>
  <si>
    <t>14983 NW Rossetta St</t>
  </si>
  <si>
    <t>97229-6916</t>
  </si>
  <si>
    <t>9717246086</t>
  </si>
  <si>
    <t>RF532945</t>
  </si>
  <si>
    <t>Amy's Daycare/Preschool</t>
  </si>
  <si>
    <t>Zirkelbach</t>
  </si>
  <si>
    <t>11445 SW Fairhaven St</t>
  </si>
  <si>
    <t>5037181764</t>
  </si>
  <si>
    <t>CF503108</t>
  </si>
  <si>
    <t>Brieschke</t>
  </si>
  <si>
    <t>425 Sunset Blvd</t>
  </si>
  <si>
    <t>97051-1135</t>
  </si>
  <si>
    <t>5039356629</t>
  </si>
  <si>
    <t>RF533224</t>
  </si>
  <si>
    <t>Kinder Prep Private Preschool</t>
  </si>
  <si>
    <t>1170 SW 170th Ave Ste 100</t>
  </si>
  <si>
    <t>5036405368</t>
  </si>
  <si>
    <t>PS600092</t>
  </si>
  <si>
    <t>Cherry Tree Preschool</t>
  </si>
  <si>
    <t>704 SE 67th Ave</t>
  </si>
  <si>
    <t>97123-6201</t>
  </si>
  <si>
    <t>9712219461</t>
  </si>
  <si>
    <t>PS600564</t>
  </si>
  <si>
    <t>Lucky Ducks Preschool</t>
  </si>
  <si>
    <t>22007 SW Scholls Sherwood Rd</t>
  </si>
  <si>
    <t>97140-8730</t>
  </si>
  <si>
    <t>9712233884</t>
  </si>
  <si>
    <t>PS600681</t>
  </si>
  <si>
    <t>Eduplin Spanish Christian School</t>
  </si>
  <si>
    <t>9920 NW Cornell Rd</t>
  </si>
  <si>
    <t>97229-5243</t>
  </si>
  <si>
    <t>5032919182</t>
  </si>
  <si>
    <t>PS600608</t>
  </si>
  <si>
    <t>Japanese Grace Bible Church</t>
  </si>
  <si>
    <t>11375 SW Walker Rd</t>
  </si>
  <si>
    <t>97225-4463</t>
  </si>
  <si>
    <t>5035201140</t>
  </si>
  <si>
    <t>PS601037</t>
  </si>
  <si>
    <t>Meagan Swenson</t>
  </si>
  <si>
    <t>7540 SW Becky Ct</t>
  </si>
  <si>
    <t>97007-7602</t>
  </si>
  <si>
    <t>4088275187</t>
  </si>
  <si>
    <t>PS601029</t>
  </si>
  <si>
    <t>Storywood Learning Center LLC</t>
  </si>
  <si>
    <t>16001 NW Emily Ln</t>
  </si>
  <si>
    <t>97006-7653</t>
  </si>
  <si>
    <t>9712389325</t>
  </si>
  <si>
    <t>PS601033</t>
  </si>
  <si>
    <t>Mind and Minds Play and Skills Center</t>
  </si>
  <si>
    <t>31300 NW Hornecker Rd</t>
  </si>
  <si>
    <t>5037010353</t>
  </si>
  <si>
    <t>SA600949</t>
  </si>
  <si>
    <t>Children's Creative Imaginations</t>
  </si>
  <si>
    <t>Hardcastle</t>
  </si>
  <si>
    <t>23737 SW Pinecone Ave</t>
  </si>
  <si>
    <t>5037070319</t>
  </si>
  <si>
    <t>CF503103</t>
  </si>
  <si>
    <t>Mt Olive Lutheran Preschool</t>
  </si>
  <si>
    <t>2327 17th Ave</t>
  </si>
  <si>
    <t>5033572511</t>
  </si>
  <si>
    <t>PS600751</t>
  </si>
  <si>
    <t>Westside Dance Academy, Inc.</t>
  </si>
  <si>
    <t>11632 SW Pacific Hwy</t>
  </si>
  <si>
    <t>97223-8668</t>
  </si>
  <si>
    <t>5036395388</t>
  </si>
  <si>
    <t>PS600589</t>
  </si>
  <si>
    <t>Milly &amp; Friends Childcare 2</t>
  </si>
  <si>
    <t xml:space="preserve"> Zujey</t>
  </si>
  <si>
    <t>Kautzky</t>
  </si>
  <si>
    <t>22276 SW Washington St</t>
  </si>
  <si>
    <t>5038080186</t>
  </si>
  <si>
    <t>CF503107</t>
  </si>
  <si>
    <t>PS600990</t>
  </si>
  <si>
    <t>97124-2015</t>
  </si>
  <si>
    <t>PS600740</t>
  </si>
  <si>
    <t>56523 Columbia River Highway</t>
  </si>
  <si>
    <t>97053-9401</t>
  </si>
  <si>
    <t>PS600992</t>
  </si>
  <si>
    <t>Ashcreek Parent Cooperative Playschool</t>
  </si>
  <si>
    <t>15050 SW Weir Rd</t>
  </si>
  <si>
    <t>97007-6108</t>
  </si>
  <si>
    <t>5039397007</t>
  </si>
  <si>
    <t>PS600927</t>
  </si>
  <si>
    <t>Kinone Space</t>
  </si>
  <si>
    <t>6670 SW 89th Pl</t>
  </si>
  <si>
    <t>6199405635</t>
  </si>
  <si>
    <t>PS600772</t>
  </si>
  <si>
    <t>SA601030</t>
  </si>
  <si>
    <t>Gaarde Christian Preschool</t>
  </si>
  <si>
    <t>PS600112</t>
  </si>
  <si>
    <t>Schmaltz</t>
  </si>
  <si>
    <t>9604 SW Siuslaw Ln</t>
  </si>
  <si>
    <t>97062-9523</t>
  </si>
  <si>
    <t>9713442164</t>
  </si>
  <si>
    <t>CF503101</t>
  </si>
  <si>
    <t>2100 NE Lincoln St</t>
  </si>
  <si>
    <t>CC503352</t>
  </si>
  <si>
    <t>Clatskanie Christian Preschool</t>
  </si>
  <si>
    <t>415 S Nehalem St</t>
  </si>
  <si>
    <t>5034200818</t>
  </si>
  <si>
    <t>PS600943</t>
  </si>
  <si>
    <t>Teddy Bear Preschool</t>
  </si>
  <si>
    <t>2442 Willamina Ave</t>
  </si>
  <si>
    <t>5037085693</t>
  </si>
  <si>
    <t>PS600062</t>
  </si>
  <si>
    <t>Orenco Christian Preschool</t>
  </si>
  <si>
    <t>6420 NW Oelrich Rd</t>
  </si>
  <si>
    <t>97124-6987</t>
  </si>
  <si>
    <t>5036400555</t>
  </si>
  <si>
    <t>PS600600</t>
  </si>
  <si>
    <t>Jenni and Tommy's Kids Unplugged LLC</t>
  </si>
  <si>
    <t>11300 SW Bull Mountain RD</t>
  </si>
  <si>
    <t>5035047747</t>
  </si>
  <si>
    <t>PS600683</t>
  </si>
  <si>
    <t>Community Action Head Start - William Walker Elementary</t>
  </si>
  <si>
    <t>11940 SW Lynnfield Ln</t>
  </si>
  <si>
    <t>97225-4555</t>
  </si>
  <si>
    <t>5033562520</t>
  </si>
  <si>
    <t>PS600415</t>
  </si>
  <si>
    <t>Community Action Head Start - Barnes Elementary School</t>
  </si>
  <si>
    <t>13730 SW Walker Rd</t>
  </si>
  <si>
    <t>97005-1016</t>
  </si>
  <si>
    <t>5033562130</t>
  </si>
  <si>
    <t>PS601046</t>
  </si>
  <si>
    <t>St Cecilia School</t>
  </si>
  <si>
    <t>97005-2820</t>
  </si>
  <si>
    <t>5036442619</t>
  </si>
  <si>
    <t>PS600679</t>
  </si>
  <si>
    <t>Woodhaven School</t>
  </si>
  <si>
    <t>8470 SW Oleson Rd</t>
  </si>
  <si>
    <t>5035200807</t>
  </si>
  <si>
    <t>PS600084</t>
  </si>
  <si>
    <t>Tualatin Valley Preschool Inc</t>
  </si>
  <si>
    <t>9230 SW Siletz Dr</t>
  </si>
  <si>
    <t>5036919866</t>
  </si>
  <si>
    <t>PS600087</t>
  </si>
  <si>
    <t>Creative Hands Preschool</t>
  </si>
  <si>
    <t>10445 SW Canterbury Ln</t>
  </si>
  <si>
    <t>5034139218</t>
  </si>
  <si>
    <t>PS600779</t>
  </si>
  <si>
    <t>Club BV</t>
  </si>
  <si>
    <t>15160 NW Laidlaw Rd Ste 116</t>
  </si>
  <si>
    <t>97229-7707</t>
  </si>
  <si>
    <t>5036903264</t>
  </si>
  <si>
    <t>SA600817</t>
  </si>
  <si>
    <t>VIP Daycare</t>
  </si>
  <si>
    <t>22283 NW Imbrie Dr</t>
  </si>
  <si>
    <t>97124-6991</t>
  </si>
  <si>
    <t>5038907767</t>
  </si>
  <si>
    <t>PS601001</t>
  </si>
  <si>
    <t>SA601002</t>
  </si>
  <si>
    <t>Zion Lutheran Preschool</t>
  </si>
  <si>
    <t>30900 NW Evergreen Rd</t>
  </si>
  <si>
    <t>5036408914</t>
  </si>
  <si>
    <t>PS600797</t>
  </si>
  <si>
    <t>Montessori School of Beaverton</t>
  </si>
  <si>
    <t>11065 NW Crystal Creek Ln</t>
  </si>
  <si>
    <t>5034391597</t>
  </si>
  <si>
    <t>PS600059</t>
  </si>
  <si>
    <t>St. Gabriel Episcopal School</t>
  </si>
  <si>
    <t>17435 NW West Union Rd</t>
  </si>
  <si>
    <t>5039281359</t>
  </si>
  <si>
    <t>PS600561</t>
  </si>
  <si>
    <t>Horizon Christian Preschool - Sherwood</t>
  </si>
  <si>
    <t>22240 SW Washington St</t>
  </si>
  <si>
    <t>5037836647</t>
  </si>
  <si>
    <t>PS600933</t>
  </si>
  <si>
    <t>PS600780</t>
  </si>
  <si>
    <t>Tigard Playschool, Inc</t>
  </si>
  <si>
    <t>9845 SW Walnut Pl</t>
  </si>
  <si>
    <t>5036398110</t>
  </si>
  <si>
    <t>PS600220</t>
  </si>
  <si>
    <t>Mari's Little Lambs LLC</t>
  </si>
  <si>
    <t>12360 SW Pioneer Ln</t>
  </si>
  <si>
    <t>97008-8360</t>
  </si>
  <si>
    <t>5033792000</t>
  </si>
  <si>
    <t>CC503165</t>
  </si>
  <si>
    <t>Christ United Methodist Preschool</t>
  </si>
  <si>
    <t>5036462265</t>
  </si>
  <si>
    <t>PS600607</t>
  </si>
  <si>
    <t>Living Savior Preschool</t>
  </si>
  <si>
    <t>8740 SW Sagert St</t>
  </si>
  <si>
    <t>97062-9116</t>
  </si>
  <si>
    <t>5036923303</t>
  </si>
  <si>
    <t>PS600727</t>
  </si>
  <si>
    <t>Trinity Lutheran Preschool</t>
  </si>
  <si>
    <t>2194 SE Minter Bridge Rd</t>
  </si>
  <si>
    <t>5038461319</t>
  </si>
  <si>
    <t>PS600450</t>
  </si>
  <si>
    <t>Prince of Peace School</t>
  </si>
  <si>
    <t>PS600629</t>
  </si>
  <si>
    <t>Wonder World Preschool LLC</t>
  </si>
  <si>
    <t>246 SE Baseline St</t>
  </si>
  <si>
    <t>5036798595</t>
  </si>
  <si>
    <t>PS600558</t>
  </si>
  <si>
    <t>Calvary Lutheran Preschool</t>
  </si>
  <si>
    <t>937 NE Jackson School Rd</t>
  </si>
  <si>
    <t>97124-2313</t>
  </si>
  <si>
    <t>5036930403</t>
  </si>
  <si>
    <t>PS600818</t>
  </si>
  <si>
    <t>Address</t>
  </si>
  <si>
    <t>City</t>
  </si>
  <si>
    <t>State</t>
  </si>
  <si>
    <t>Zip Code</t>
  </si>
  <si>
    <t>Phone Number</t>
  </si>
  <si>
    <t>Facility Type</t>
  </si>
  <si>
    <t>Type of Care</t>
  </si>
  <si>
    <t>Regulation Status</t>
  </si>
  <si>
    <t>Serves DHS Children</t>
  </si>
  <si>
    <t>Head Start</t>
  </si>
  <si>
    <t>Relief Nursery</t>
  </si>
  <si>
    <t>Family</t>
  </si>
  <si>
    <t>Center</t>
  </si>
  <si>
    <t>Certified</t>
  </si>
  <si>
    <t>Regulated  Center (not HS)</t>
  </si>
  <si>
    <t>Exempt Center</t>
  </si>
  <si>
    <t>Head Start/Early HS</t>
  </si>
  <si>
    <t>Regulated Family Child Care Home</t>
  </si>
  <si>
    <t>Exempt Family Child Care Home</t>
  </si>
  <si>
    <t>Exempt</t>
  </si>
  <si>
    <t>Register</t>
  </si>
  <si>
    <t>Recorded</t>
  </si>
  <si>
    <t>Serves Dhs Children</t>
  </si>
  <si>
    <t>Yes</t>
  </si>
  <si>
    <t>Unknown</t>
  </si>
  <si>
    <t>No</t>
  </si>
  <si>
    <t>QRIS Stars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</si>
</sst>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FFFF66"/>
        <bgColor indexed="64"/>
      </patternFill>
    </fill>
  </fills>
  <borders count="6">
    <border>
      <left/>
      <right/>
      <top/>
      <bottom/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 style="thin">
        <color theme="0" tint="-0.14993743705557422"/>
      </bottom>
      <diagonal/>
    </border>
  </borders>
  <cellStyleXfs count="4">
    <xf numFmtId="0" fontId="0" fillId="0" borderId="0"/>
    <xf numFmtId="0" fontId="2" fillId="0" borderId="0"/>
    <xf numFmtId="0" fontId="1" fillId="0" borderId="0"/>
    <xf numFmtId="0" fontId="6" fillId="0" borderId="0"/>
  </cellStyleXfs>
  <cellXfs count="27">
    <xf numFmtId="0" fontId="0" fillId="0" borderId="0" xfId="0"/>
    <xf numFmtId="0" fontId="3" fillId="2" borderId="1" xfId="1" applyFont="1" applyFill="1" applyBorder="1" applyAlignment="1">
      <alignment horizontal="left" vertical="center" wrapText="1"/>
    </xf>
    <xf numFmtId="0" fontId="3" fillId="2" borderId="1" xfId="2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1" fontId="3" fillId="2" borderId="1" xfId="2" applyNumberFormat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3" fillId="2" borderId="1" xfId="2" applyFont="1" applyFill="1" applyBorder="1" applyAlignment="1">
      <alignment horizontal="center" vertical="center" wrapText="1"/>
    </xf>
    <xf numFmtId="0" fontId="4" fillId="0" borderId="2" xfId="1" applyFont="1" applyFill="1" applyBorder="1"/>
    <xf numFmtId="0" fontId="4" fillId="0" borderId="3" xfId="1" applyFont="1" applyFill="1" applyBorder="1"/>
    <xf numFmtId="0" fontId="5" fillId="0" borderId="1" xfId="2" applyFont="1" applyFill="1" applyBorder="1"/>
    <xf numFmtId="49" fontId="5" fillId="0" borderId="1" xfId="2" applyNumberFormat="1" applyFont="1" applyFill="1" applyBorder="1"/>
    <xf numFmtId="0" fontId="5" fillId="0" borderId="1" xfId="1" applyFont="1" applyFill="1" applyBorder="1"/>
    <xf numFmtId="0" fontId="5" fillId="0" borderId="1" xfId="1" applyFont="1" applyFill="1" applyBorder="1" applyAlignment="1">
      <alignment horizontal="center"/>
    </xf>
    <xf numFmtId="0" fontId="5" fillId="3" borderId="1" xfId="1" applyFont="1" applyFill="1" applyBorder="1"/>
    <xf numFmtId="0" fontId="5" fillId="0" borderId="0" xfId="2" applyFont="1"/>
    <xf numFmtId="0" fontId="5" fillId="0" borderId="1" xfId="0" applyFont="1" applyFill="1" applyBorder="1"/>
    <xf numFmtId="0" fontId="5" fillId="0" borderId="1" xfId="3" applyFont="1" applyFill="1" applyBorder="1" applyAlignment="1">
      <alignment horizontal="right" wrapText="1"/>
    </xf>
    <xf numFmtId="0" fontId="5" fillId="0" borderId="1" xfId="3" applyFont="1" applyFill="1" applyBorder="1" applyAlignment="1">
      <alignment wrapText="1"/>
    </xf>
    <xf numFmtId="0" fontId="5" fillId="0" borderId="0" xfId="0" applyFont="1"/>
    <xf numFmtId="0" fontId="5" fillId="0" borderId="0" xfId="0" applyFont="1" applyFill="1"/>
    <xf numFmtId="0" fontId="3" fillId="2" borderId="5" xfId="1" applyFont="1" applyFill="1" applyBorder="1" applyAlignment="1">
      <alignment horizontal="left" vertical="center" wrapText="1"/>
    </xf>
    <xf numFmtId="0" fontId="3" fillId="2" borderId="5" xfId="2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center" vertical="center" wrapText="1"/>
    </xf>
    <xf numFmtId="1" fontId="3" fillId="2" borderId="5" xfId="2" applyNumberFormat="1" applyFont="1" applyFill="1" applyBorder="1" applyAlignment="1">
      <alignment horizontal="center" vertical="center" wrapText="1"/>
    </xf>
    <xf numFmtId="0" fontId="3" fillId="2" borderId="5" xfId="1" applyFont="1" applyFill="1" applyBorder="1" applyAlignment="1">
      <alignment horizontal="center" vertical="center" wrapText="1"/>
    </xf>
    <xf numFmtId="0" fontId="8" fillId="0" borderId="4" xfId="0" applyFont="1" applyFill="1" applyBorder="1"/>
    <xf numFmtId="0" fontId="7" fillId="0" borderId="4" xfId="0" applyFont="1" applyBorder="1"/>
  </cellXfs>
  <cellStyles count="4">
    <cellStyle name="Normal" xfId="0" builtinId="0"/>
    <cellStyle name="Normal 11" xfId="1"/>
    <cellStyle name="Normal 2 2 2 2 2 2 2 5" xfId="2"/>
    <cellStyle name="Normal_Provider General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015"/>
  <sheetViews>
    <sheetView topLeftCell="F1" workbookViewId="0">
      <pane ySplit="1" topLeftCell="A2" activePane="bottomLeft" state="frozen"/>
      <selection pane="bottomLeft" activeCell="F32" sqref="F32"/>
    </sheetView>
  </sheetViews>
  <sheetFormatPr defaultColWidth="9.7109375" defaultRowHeight="12.75" x14ac:dyDescent="0.2"/>
  <cols>
    <col min="1" max="1" width="8.5703125" style="19" bestFit="1" customWidth="1"/>
    <col min="2" max="2" width="4" style="19" customWidth="1"/>
    <col min="3" max="3" width="8.85546875" style="19" customWidth="1"/>
    <col min="4" max="4" width="54.85546875" style="19" customWidth="1"/>
    <col min="5" max="6" width="10.7109375" style="19" customWidth="1"/>
    <col min="7" max="7" width="35.42578125" style="19" customWidth="1"/>
    <col min="8" max="8" width="7.5703125" style="19" customWidth="1"/>
    <col min="9" max="9" width="11.140625" style="19" customWidth="1"/>
    <col min="10" max="10" width="6" style="19" customWidth="1"/>
    <col min="11" max="11" width="10" style="19" customWidth="1"/>
    <col min="12" max="12" width="12.7109375" style="19" customWidth="1"/>
    <col min="13" max="13" width="10" style="19" customWidth="1"/>
    <col min="14" max="14" width="10.7109375" style="19" customWidth="1"/>
    <col min="15" max="15" width="24.5703125" style="19" customWidth="1"/>
    <col min="16" max="16" width="5.5703125" style="19" customWidth="1"/>
    <col min="17" max="19" width="9.7109375" style="19" customWidth="1"/>
    <col min="20" max="20" width="24.42578125" style="19" customWidth="1"/>
    <col min="21" max="21" width="9.7109375" style="19" customWidth="1"/>
    <col min="22" max="22" width="11.28515625" style="19" bestFit="1" customWidth="1"/>
    <col min="23" max="16384" width="9.7109375" style="18"/>
  </cols>
  <sheetData>
    <row r="1" spans="1:24" s="8" customFormat="1" ht="78.75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4" t="s">
        <v>14</v>
      </c>
      <c r="P1" s="5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6" t="s">
        <v>21</v>
      </c>
      <c r="W1" s="5" t="s">
        <v>22</v>
      </c>
      <c r="X1" s="7"/>
    </row>
    <row r="2" spans="1:24" s="14" customFormat="1" x14ac:dyDescent="0.2">
      <c r="A2" s="9" t="s">
        <v>23</v>
      </c>
      <c r="B2" s="9">
        <v>2</v>
      </c>
      <c r="C2" s="9">
        <v>1905</v>
      </c>
      <c r="D2" s="10" t="s">
        <v>24</v>
      </c>
      <c r="E2" s="10"/>
      <c r="F2" s="10"/>
      <c r="G2" s="10" t="s">
        <v>25</v>
      </c>
      <c r="H2" s="9"/>
      <c r="I2" s="10" t="s">
        <v>26</v>
      </c>
      <c r="J2" s="10" t="s">
        <v>27</v>
      </c>
      <c r="K2" s="10" t="s">
        <v>28</v>
      </c>
      <c r="L2" s="10" t="s">
        <v>29</v>
      </c>
      <c r="M2" s="10" t="s">
        <v>30</v>
      </c>
      <c r="N2" s="9">
        <v>2</v>
      </c>
      <c r="O2" s="9">
        <v>3</v>
      </c>
      <c r="P2" s="9">
        <v>123</v>
      </c>
      <c r="Q2" s="11">
        <v>2</v>
      </c>
      <c r="R2" s="11">
        <v>0</v>
      </c>
      <c r="S2" s="12">
        <v>0</v>
      </c>
      <c r="T2" s="9">
        <v>1</v>
      </c>
      <c r="U2" s="12">
        <v>2</v>
      </c>
      <c r="V2" s="10" t="s">
        <v>31</v>
      </c>
      <c r="W2" s="13"/>
    </row>
    <row r="3" spans="1:24" s="14" customFormat="1" x14ac:dyDescent="0.2">
      <c r="A3" s="9" t="s">
        <v>32</v>
      </c>
      <c r="B3" s="9">
        <v>2</v>
      </c>
      <c r="C3" s="9">
        <v>1935</v>
      </c>
      <c r="D3" s="10" t="s">
        <v>33</v>
      </c>
      <c r="E3" s="10" t="s">
        <v>34</v>
      </c>
      <c r="F3" s="10" t="s">
        <v>35</v>
      </c>
      <c r="G3" s="10" t="s">
        <v>36</v>
      </c>
      <c r="H3" s="9"/>
      <c r="I3" s="10" t="s">
        <v>26</v>
      </c>
      <c r="J3" s="10" t="s">
        <v>27</v>
      </c>
      <c r="K3" s="10" t="s">
        <v>37</v>
      </c>
      <c r="L3" s="10" t="s">
        <v>38</v>
      </c>
      <c r="M3" s="10" t="s">
        <v>30</v>
      </c>
      <c r="N3" s="9">
        <v>3</v>
      </c>
      <c r="O3" s="9">
        <v>3</v>
      </c>
      <c r="P3" s="9">
        <v>16</v>
      </c>
      <c r="Q3" s="11">
        <v>2</v>
      </c>
      <c r="R3" s="11">
        <v>0</v>
      </c>
      <c r="S3" s="12">
        <v>0</v>
      </c>
      <c r="T3" s="9">
        <v>4</v>
      </c>
      <c r="U3" s="12">
        <v>2</v>
      </c>
      <c r="V3" s="10" t="s">
        <v>39</v>
      </c>
      <c r="W3" s="13"/>
    </row>
    <row r="4" spans="1:24" s="14" customFormat="1" x14ac:dyDescent="0.2">
      <c r="A4" s="9" t="s">
        <v>40</v>
      </c>
      <c r="B4" s="9">
        <v>2</v>
      </c>
      <c r="C4" s="9">
        <v>36</v>
      </c>
      <c r="D4" s="10" t="s">
        <v>41</v>
      </c>
      <c r="E4" s="10" t="s">
        <v>42</v>
      </c>
      <c r="F4" s="10" t="s">
        <v>43</v>
      </c>
      <c r="G4" s="10" t="s">
        <v>44</v>
      </c>
      <c r="H4" s="9"/>
      <c r="I4" s="10" t="s">
        <v>26</v>
      </c>
      <c r="J4" s="10" t="s">
        <v>27</v>
      </c>
      <c r="K4" s="10" t="s">
        <v>45</v>
      </c>
      <c r="L4" s="10" t="s">
        <v>46</v>
      </c>
      <c r="M4" s="10" t="s">
        <v>30</v>
      </c>
      <c r="N4" s="9">
        <v>1</v>
      </c>
      <c r="O4" s="9">
        <v>2</v>
      </c>
      <c r="P4" s="9">
        <v>4</v>
      </c>
      <c r="Q4" s="11">
        <v>2</v>
      </c>
      <c r="R4" s="11">
        <v>0</v>
      </c>
      <c r="S4" s="12">
        <v>0</v>
      </c>
      <c r="T4" s="9">
        <v>4</v>
      </c>
      <c r="U4" s="12">
        <v>3</v>
      </c>
      <c r="V4" s="10" t="s">
        <v>47</v>
      </c>
      <c r="W4" s="13"/>
    </row>
    <row r="5" spans="1:24" s="14" customFormat="1" x14ac:dyDescent="0.2">
      <c r="A5" s="9" t="s">
        <v>48</v>
      </c>
      <c r="B5" s="9">
        <v>2</v>
      </c>
      <c r="C5" s="9">
        <v>55</v>
      </c>
      <c r="D5" s="10" t="s">
        <v>49</v>
      </c>
      <c r="E5" s="10" t="s">
        <v>50</v>
      </c>
      <c r="F5" s="10" t="s">
        <v>51</v>
      </c>
      <c r="G5" s="10" t="s">
        <v>52</v>
      </c>
      <c r="H5" s="9"/>
      <c r="I5" s="10" t="s">
        <v>26</v>
      </c>
      <c r="J5" s="10" t="s">
        <v>27</v>
      </c>
      <c r="K5" s="10" t="s">
        <v>53</v>
      </c>
      <c r="L5" s="10" t="s">
        <v>54</v>
      </c>
      <c r="M5" s="10" t="s">
        <v>30</v>
      </c>
      <c r="N5" s="9">
        <v>3</v>
      </c>
      <c r="O5" s="9">
        <v>3</v>
      </c>
      <c r="P5" s="9">
        <v>14</v>
      </c>
      <c r="Q5" s="11">
        <v>1</v>
      </c>
      <c r="R5" s="11">
        <v>0</v>
      </c>
      <c r="S5" s="12">
        <v>0</v>
      </c>
      <c r="T5" s="9">
        <v>4</v>
      </c>
      <c r="U5" s="12">
        <v>2</v>
      </c>
      <c r="V5" s="10" t="s">
        <v>55</v>
      </c>
      <c r="W5" s="13"/>
    </row>
    <row r="6" spans="1:24" s="14" customFormat="1" x14ac:dyDescent="0.2">
      <c r="A6" s="9" t="s">
        <v>56</v>
      </c>
      <c r="B6" s="9">
        <v>2</v>
      </c>
      <c r="C6" s="9">
        <v>1958</v>
      </c>
      <c r="D6" s="10" t="s">
        <v>57</v>
      </c>
      <c r="E6" s="9"/>
      <c r="F6" s="9"/>
      <c r="G6" s="10" t="s">
        <v>58</v>
      </c>
      <c r="H6" s="9"/>
      <c r="I6" s="10" t="s">
        <v>26</v>
      </c>
      <c r="J6" s="10" t="s">
        <v>27</v>
      </c>
      <c r="K6" s="10" t="s">
        <v>59</v>
      </c>
      <c r="L6" s="10" t="s">
        <v>60</v>
      </c>
      <c r="M6" s="10" t="s">
        <v>30</v>
      </c>
      <c r="N6" s="9">
        <v>2</v>
      </c>
      <c r="O6" s="9">
        <v>4</v>
      </c>
      <c r="P6" s="9">
        <v>20</v>
      </c>
      <c r="Q6" s="11">
        <v>2</v>
      </c>
      <c r="R6" s="11">
        <v>0</v>
      </c>
      <c r="S6" s="12">
        <v>0</v>
      </c>
      <c r="T6" s="9">
        <v>2</v>
      </c>
      <c r="U6" s="12" t="s">
        <v>61</v>
      </c>
      <c r="V6" s="10" t="s">
        <v>62</v>
      </c>
      <c r="W6" s="13"/>
    </row>
    <row r="7" spans="1:24" s="14" customFormat="1" x14ac:dyDescent="0.2">
      <c r="A7" s="9" t="s">
        <v>63</v>
      </c>
      <c r="B7" s="9">
        <v>2</v>
      </c>
      <c r="C7" s="9">
        <v>70</v>
      </c>
      <c r="D7" s="10" t="s">
        <v>64</v>
      </c>
      <c r="E7" s="10" t="s">
        <v>65</v>
      </c>
      <c r="F7" s="10" t="s">
        <v>66</v>
      </c>
      <c r="G7" s="10" t="s">
        <v>67</v>
      </c>
      <c r="H7" s="9"/>
      <c r="I7" s="10" t="s">
        <v>68</v>
      </c>
      <c r="J7" s="10" t="s">
        <v>27</v>
      </c>
      <c r="K7" s="10" t="s">
        <v>69</v>
      </c>
      <c r="L7" s="10" t="s">
        <v>70</v>
      </c>
      <c r="M7" s="10" t="s">
        <v>30</v>
      </c>
      <c r="N7" s="9">
        <v>3</v>
      </c>
      <c r="O7" s="9">
        <v>3</v>
      </c>
      <c r="P7" s="9">
        <v>8</v>
      </c>
      <c r="Q7" s="11">
        <v>1</v>
      </c>
      <c r="R7" s="11">
        <v>0</v>
      </c>
      <c r="S7" s="12">
        <v>0</v>
      </c>
      <c r="T7" s="9">
        <v>4</v>
      </c>
      <c r="U7" s="12" t="s">
        <v>61</v>
      </c>
      <c r="V7" s="10" t="s">
        <v>71</v>
      </c>
      <c r="W7" s="13"/>
    </row>
    <row r="8" spans="1:24" s="14" customFormat="1" x14ac:dyDescent="0.2">
      <c r="A8" s="9" t="s">
        <v>72</v>
      </c>
      <c r="B8" s="9">
        <v>2</v>
      </c>
      <c r="C8" s="9">
        <v>85</v>
      </c>
      <c r="D8" s="9"/>
      <c r="E8" s="10" t="s">
        <v>73</v>
      </c>
      <c r="F8" s="10" t="s">
        <v>74</v>
      </c>
      <c r="G8" s="10" t="s">
        <v>75</v>
      </c>
      <c r="H8" s="9"/>
      <c r="I8" s="10" t="s">
        <v>26</v>
      </c>
      <c r="J8" s="10" t="s">
        <v>27</v>
      </c>
      <c r="K8" s="10" t="s">
        <v>76</v>
      </c>
      <c r="L8" s="10" t="s">
        <v>77</v>
      </c>
      <c r="M8" s="10" t="s">
        <v>30</v>
      </c>
      <c r="N8" s="9">
        <v>1</v>
      </c>
      <c r="O8" s="9">
        <v>2</v>
      </c>
      <c r="P8" s="9">
        <v>10</v>
      </c>
      <c r="Q8" s="11">
        <v>1</v>
      </c>
      <c r="R8" s="11">
        <v>0</v>
      </c>
      <c r="S8" s="12">
        <v>0</v>
      </c>
      <c r="T8" s="9">
        <v>4</v>
      </c>
      <c r="U8" s="12">
        <v>2</v>
      </c>
      <c r="V8" s="10" t="s">
        <v>78</v>
      </c>
      <c r="W8" s="13"/>
    </row>
    <row r="9" spans="1:24" s="14" customFormat="1" x14ac:dyDescent="0.2">
      <c r="A9" s="9" t="s">
        <v>79</v>
      </c>
      <c r="B9" s="9">
        <v>2</v>
      </c>
      <c r="C9" s="9">
        <v>1999</v>
      </c>
      <c r="D9" s="10" t="s">
        <v>80</v>
      </c>
      <c r="E9" s="10"/>
      <c r="F9" s="10"/>
      <c r="G9" s="10" t="s">
        <v>81</v>
      </c>
      <c r="H9" s="9"/>
      <c r="I9" s="10" t="s">
        <v>26</v>
      </c>
      <c r="J9" s="10" t="s">
        <v>27</v>
      </c>
      <c r="K9" s="10" t="s">
        <v>82</v>
      </c>
      <c r="L9" s="10" t="s">
        <v>83</v>
      </c>
      <c r="M9" s="10" t="s">
        <v>30</v>
      </c>
      <c r="N9" s="9">
        <v>2</v>
      </c>
      <c r="O9" s="9">
        <v>3</v>
      </c>
      <c r="P9" s="9">
        <v>20</v>
      </c>
      <c r="Q9" s="11">
        <v>1</v>
      </c>
      <c r="R9" s="11">
        <v>1</v>
      </c>
      <c r="S9" s="12">
        <v>0</v>
      </c>
      <c r="T9" s="9">
        <v>3</v>
      </c>
      <c r="U9" s="12">
        <v>5</v>
      </c>
      <c r="V9" s="10" t="s">
        <v>84</v>
      </c>
      <c r="W9" s="13"/>
    </row>
    <row r="10" spans="1:24" s="14" customFormat="1" x14ac:dyDescent="0.2">
      <c r="A10" s="9" t="s">
        <v>85</v>
      </c>
      <c r="B10" s="9">
        <v>2</v>
      </c>
      <c r="C10" s="9">
        <v>2005</v>
      </c>
      <c r="D10" s="10" t="s">
        <v>86</v>
      </c>
      <c r="E10" s="9"/>
      <c r="F10" s="9"/>
      <c r="G10" s="10" t="s">
        <v>87</v>
      </c>
      <c r="H10" s="9"/>
      <c r="I10" s="10" t="s">
        <v>26</v>
      </c>
      <c r="J10" s="10" t="s">
        <v>27</v>
      </c>
      <c r="K10" s="10" t="s">
        <v>28</v>
      </c>
      <c r="L10" s="10" t="s">
        <v>88</v>
      </c>
      <c r="M10" s="10" t="s">
        <v>30</v>
      </c>
      <c r="N10" s="9">
        <v>2</v>
      </c>
      <c r="O10" s="9">
        <v>4</v>
      </c>
      <c r="P10" s="9">
        <v>20</v>
      </c>
      <c r="Q10" s="11">
        <v>2</v>
      </c>
      <c r="R10" s="11">
        <v>0</v>
      </c>
      <c r="S10" s="12">
        <v>0</v>
      </c>
      <c r="T10" s="9">
        <v>2</v>
      </c>
      <c r="U10" s="12" t="s">
        <v>61</v>
      </c>
      <c r="V10" s="10" t="s">
        <v>89</v>
      </c>
      <c r="W10" s="13"/>
    </row>
    <row r="11" spans="1:24" s="14" customFormat="1" x14ac:dyDescent="0.2">
      <c r="A11" s="9" t="s">
        <v>90</v>
      </c>
      <c r="B11" s="9">
        <v>2</v>
      </c>
      <c r="C11" s="9">
        <v>2006</v>
      </c>
      <c r="D11" s="10" t="s">
        <v>91</v>
      </c>
      <c r="E11" s="9"/>
      <c r="F11" s="9"/>
      <c r="G11" s="10" t="s">
        <v>92</v>
      </c>
      <c r="H11" s="9"/>
      <c r="I11" s="10" t="s">
        <v>26</v>
      </c>
      <c r="J11" s="10" t="s">
        <v>27</v>
      </c>
      <c r="K11" s="10" t="s">
        <v>93</v>
      </c>
      <c r="L11" s="10" t="s">
        <v>94</v>
      </c>
      <c r="M11" s="10" t="s">
        <v>30</v>
      </c>
      <c r="N11" s="9">
        <v>2</v>
      </c>
      <c r="O11" s="9">
        <v>4</v>
      </c>
      <c r="P11" s="9">
        <v>20</v>
      </c>
      <c r="Q11" s="11">
        <v>2</v>
      </c>
      <c r="R11" s="11">
        <v>0</v>
      </c>
      <c r="S11" s="12">
        <v>0</v>
      </c>
      <c r="T11" s="9">
        <v>2</v>
      </c>
      <c r="U11" s="12" t="s">
        <v>61</v>
      </c>
      <c r="V11" s="10" t="s">
        <v>95</v>
      </c>
      <c r="W11" s="13"/>
    </row>
    <row r="12" spans="1:24" s="14" customFormat="1" x14ac:dyDescent="0.2">
      <c r="A12" s="9" t="s">
        <v>96</v>
      </c>
      <c r="B12" s="9">
        <v>2</v>
      </c>
      <c r="C12" s="9">
        <v>2016</v>
      </c>
      <c r="D12" s="9"/>
      <c r="E12" s="10" t="s">
        <v>97</v>
      </c>
      <c r="F12" s="10" t="s">
        <v>98</v>
      </c>
      <c r="G12" s="10" t="s">
        <v>99</v>
      </c>
      <c r="H12" s="9"/>
      <c r="I12" s="10" t="s">
        <v>26</v>
      </c>
      <c r="J12" s="10" t="s">
        <v>27</v>
      </c>
      <c r="K12" s="10" t="s">
        <v>53</v>
      </c>
      <c r="L12" s="10" t="s">
        <v>100</v>
      </c>
      <c r="M12" s="10" t="s">
        <v>30</v>
      </c>
      <c r="N12" s="9">
        <v>1</v>
      </c>
      <c r="O12" s="9">
        <v>2</v>
      </c>
      <c r="P12" s="9">
        <v>9</v>
      </c>
      <c r="Q12" s="11">
        <v>2</v>
      </c>
      <c r="R12" s="11">
        <v>0</v>
      </c>
      <c r="S12" s="12">
        <v>0</v>
      </c>
      <c r="T12" s="9">
        <v>4</v>
      </c>
      <c r="U12" s="12">
        <v>2</v>
      </c>
      <c r="V12" s="10" t="s">
        <v>101</v>
      </c>
      <c r="W12" s="13"/>
    </row>
    <row r="13" spans="1:24" s="14" customFormat="1" x14ac:dyDescent="0.2">
      <c r="A13" s="9" t="s">
        <v>102</v>
      </c>
      <c r="B13" s="9">
        <v>2</v>
      </c>
      <c r="C13" s="9">
        <v>25</v>
      </c>
      <c r="D13" s="10" t="s">
        <v>103</v>
      </c>
      <c r="E13" s="10"/>
      <c r="F13" s="10"/>
      <c r="G13" s="10" t="s">
        <v>104</v>
      </c>
      <c r="H13" s="9"/>
      <c r="I13" s="10" t="s">
        <v>26</v>
      </c>
      <c r="J13" s="10" t="s">
        <v>27</v>
      </c>
      <c r="K13" s="10" t="s">
        <v>93</v>
      </c>
      <c r="L13" s="10" t="s">
        <v>105</v>
      </c>
      <c r="M13" s="10" t="s">
        <v>30</v>
      </c>
      <c r="N13" s="9">
        <v>2</v>
      </c>
      <c r="O13" s="9">
        <v>3</v>
      </c>
      <c r="P13" s="9">
        <v>20</v>
      </c>
      <c r="Q13" s="11">
        <v>1</v>
      </c>
      <c r="R13" s="11">
        <v>1</v>
      </c>
      <c r="S13" s="12">
        <v>0</v>
      </c>
      <c r="T13" s="9">
        <v>3</v>
      </c>
      <c r="U13" s="12">
        <v>5</v>
      </c>
      <c r="V13" s="10" t="s">
        <v>106</v>
      </c>
      <c r="W13" s="13"/>
    </row>
    <row r="14" spans="1:24" s="14" customFormat="1" x14ac:dyDescent="0.2">
      <c r="A14" s="9" t="s">
        <v>107</v>
      </c>
      <c r="B14" s="9">
        <v>2</v>
      </c>
      <c r="C14" s="9">
        <v>2026</v>
      </c>
      <c r="D14" s="10" t="s">
        <v>108</v>
      </c>
      <c r="E14" s="10" t="s">
        <v>109</v>
      </c>
      <c r="F14" s="10" t="s">
        <v>110</v>
      </c>
      <c r="G14" s="10" t="s">
        <v>111</v>
      </c>
      <c r="H14" s="9"/>
      <c r="I14" s="10" t="s">
        <v>112</v>
      </c>
      <c r="J14" s="10" t="s">
        <v>27</v>
      </c>
      <c r="K14" s="10" t="s">
        <v>113</v>
      </c>
      <c r="L14" s="10" t="s">
        <v>114</v>
      </c>
      <c r="M14" s="10" t="s">
        <v>30</v>
      </c>
      <c r="N14" s="9">
        <v>1</v>
      </c>
      <c r="O14" s="9">
        <v>2</v>
      </c>
      <c r="P14" s="9">
        <v>10</v>
      </c>
      <c r="Q14" s="11">
        <v>2</v>
      </c>
      <c r="R14" s="11">
        <v>0</v>
      </c>
      <c r="S14" s="12">
        <v>0</v>
      </c>
      <c r="T14" s="9">
        <v>4</v>
      </c>
      <c r="U14" s="12" t="s">
        <v>61</v>
      </c>
      <c r="V14" s="10" t="s">
        <v>115</v>
      </c>
      <c r="W14" s="13"/>
    </row>
    <row r="15" spans="1:24" s="14" customFormat="1" x14ac:dyDescent="0.2">
      <c r="A15" s="9" t="s">
        <v>116</v>
      </c>
      <c r="B15" s="9">
        <v>2</v>
      </c>
      <c r="C15" s="9">
        <v>2061</v>
      </c>
      <c r="D15" s="10" t="s">
        <v>117</v>
      </c>
      <c r="E15" s="10"/>
      <c r="F15" s="10"/>
      <c r="G15" s="10" t="s">
        <v>118</v>
      </c>
      <c r="H15" s="9"/>
      <c r="I15" s="10" t="s">
        <v>26</v>
      </c>
      <c r="J15" s="10" t="s">
        <v>27</v>
      </c>
      <c r="K15" s="10" t="s">
        <v>119</v>
      </c>
      <c r="L15" s="10" t="s">
        <v>120</v>
      </c>
      <c r="M15" s="10" t="s">
        <v>30</v>
      </c>
      <c r="N15" s="9">
        <v>2</v>
      </c>
      <c r="O15" s="9">
        <v>3</v>
      </c>
      <c r="P15" s="9">
        <v>50</v>
      </c>
      <c r="Q15" s="11">
        <v>1</v>
      </c>
      <c r="R15" s="11">
        <v>1</v>
      </c>
      <c r="S15" s="12">
        <v>0</v>
      </c>
      <c r="T15" s="9">
        <v>3</v>
      </c>
      <c r="U15" s="12">
        <v>2</v>
      </c>
      <c r="V15" s="10" t="s">
        <v>121</v>
      </c>
      <c r="W15" s="13"/>
    </row>
    <row r="16" spans="1:24" s="14" customFormat="1" x14ac:dyDescent="0.2">
      <c r="A16" s="9" t="s">
        <v>122</v>
      </c>
      <c r="B16" s="9">
        <v>2</v>
      </c>
      <c r="C16" s="9">
        <v>2066</v>
      </c>
      <c r="D16" s="10" t="s">
        <v>123</v>
      </c>
      <c r="E16" s="10"/>
      <c r="F16" s="10"/>
      <c r="G16" s="10" t="s">
        <v>124</v>
      </c>
      <c r="H16" s="9"/>
      <c r="I16" s="10" t="s">
        <v>26</v>
      </c>
      <c r="J16" s="10" t="s">
        <v>27</v>
      </c>
      <c r="K16" s="10" t="s">
        <v>125</v>
      </c>
      <c r="L16" s="10" t="s">
        <v>126</v>
      </c>
      <c r="M16" s="10" t="s">
        <v>30</v>
      </c>
      <c r="N16" s="9">
        <v>2</v>
      </c>
      <c r="O16" s="9">
        <v>3</v>
      </c>
      <c r="P16" s="9">
        <v>89</v>
      </c>
      <c r="Q16" s="11">
        <v>1</v>
      </c>
      <c r="R16" s="11">
        <v>0</v>
      </c>
      <c r="S16" s="12">
        <v>0</v>
      </c>
      <c r="T16" s="9">
        <v>1</v>
      </c>
      <c r="U16" s="12">
        <v>2</v>
      </c>
      <c r="V16" s="10" t="s">
        <v>127</v>
      </c>
      <c r="W16" s="13"/>
    </row>
    <row r="17" spans="1:23" s="14" customFormat="1" x14ac:dyDescent="0.2">
      <c r="A17" s="9" t="s">
        <v>128</v>
      </c>
      <c r="B17" s="9">
        <v>2</v>
      </c>
      <c r="C17" s="9">
        <v>2126</v>
      </c>
      <c r="D17" s="9"/>
      <c r="E17" s="10" t="s">
        <v>129</v>
      </c>
      <c r="F17" s="10" t="s">
        <v>130</v>
      </c>
      <c r="G17" s="10" t="s">
        <v>131</v>
      </c>
      <c r="H17" s="9"/>
      <c r="I17" s="10" t="s">
        <v>26</v>
      </c>
      <c r="J17" s="10" t="s">
        <v>27</v>
      </c>
      <c r="K17" s="10" t="s">
        <v>132</v>
      </c>
      <c r="L17" s="10" t="s">
        <v>133</v>
      </c>
      <c r="M17" s="10" t="s">
        <v>30</v>
      </c>
      <c r="N17" s="9">
        <v>1</v>
      </c>
      <c r="O17" s="9">
        <v>2</v>
      </c>
      <c r="P17" s="9">
        <v>6</v>
      </c>
      <c r="Q17" s="11">
        <v>2</v>
      </c>
      <c r="R17" s="11">
        <v>0</v>
      </c>
      <c r="S17" s="12">
        <v>0</v>
      </c>
      <c r="T17" s="9">
        <v>4</v>
      </c>
      <c r="U17" s="12" t="s">
        <v>61</v>
      </c>
      <c r="V17" s="10" t="s">
        <v>134</v>
      </c>
      <c r="W17" s="13"/>
    </row>
    <row r="18" spans="1:23" s="14" customFormat="1" x14ac:dyDescent="0.2">
      <c r="A18" s="9" t="s">
        <v>135</v>
      </c>
      <c r="B18" s="9">
        <v>2</v>
      </c>
      <c r="C18" s="9">
        <v>2189</v>
      </c>
      <c r="D18" s="10" t="s">
        <v>136</v>
      </c>
      <c r="E18" s="10"/>
      <c r="F18" s="10"/>
      <c r="G18" s="10" t="s">
        <v>137</v>
      </c>
      <c r="H18" s="9"/>
      <c r="I18" s="10" t="s">
        <v>26</v>
      </c>
      <c r="J18" s="10" t="s">
        <v>27</v>
      </c>
      <c r="K18" s="10" t="s">
        <v>138</v>
      </c>
      <c r="L18" s="10" t="s">
        <v>139</v>
      </c>
      <c r="M18" s="10" t="s">
        <v>30</v>
      </c>
      <c r="N18" s="9">
        <v>2</v>
      </c>
      <c r="O18" s="9">
        <v>3</v>
      </c>
      <c r="P18" s="9">
        <v>46</v>
      </c>
      <c r="Q18" s="11">
        <v>1</v>
      </c>
      <c r="R18" s="11">
        <v>0</v>
      </c>
      <c r="S18" s="12">
        <v>0</v>
      </c>
      <c r="T18" s="9">
        <v>1</v>
      </c>
      <c r="U18" s="12" t="s">
        <v>61</v>
      </c>
      <c r="V18" s="10" t="s">
        <v>140</v>
      </c>
      <c r="W18" s="13"/>
    </row>
    <row r="19" spans="1:23" s="14" customFormat="1" x14ac:dyDescent="0.2">
      <c r="A19" s="9" t="s">
        <v>141</v>
      </c>
      <c r="B19" s="9">
        <v>2</v>
      </c>
      <c r="C19" s="9">
        <v>2196</v>
      </c>
      <c r="D19" s="10" t="s">
        <v>142</v>
      </c>
      <c r="E19" s="10"/>
      <c r="F19" s="10"/>
      <c r="G19" s="10" t="s">
        <v>143</v>
      </c>
      <c r="H19" s="9"/>
      <c r="I19" s="10" t="s">
        <v>26</v>
      </c>
      <c r="J19" s="10" t="s">
        <v>27</v>
      </c>
      <c r="K19" s="10" t="s">
        <v>82</v>
      </c>
      <c r="L19" s="10" t="s">
        <v>144</v>
      </c>
      <c r="M19" s="10" t="s">
        <v>30</v>
      </c>
      <c r="N19" s="9">
        <v>2</v>
      </c>
      <c r="O19" s="9">
        <v>3</v>
      </c>
      <c r="P19" s="9">
        <v>14</v>
      </c>
      <c r="Q19" s="11">
        <v>1</v>
      </c>
      <c r="R19" s="11">
        <v>0</v>
      </c>
      <c r="S19" s="12">
        <v>0</v>
      </c>
      <c r="T19" s="9">
        <v>1</v>
      </c>
      <c r="U19" s="12" t="s">
        <v>61</v>
      </c>
      <c r="V19" s="10" t="s">
        <v>145</v>
      </c>
      <c r="W19" s="13"/>
    </row>
    <row r="20" spans="1:23" s="14" customFormat="1" x14ac:dyDescent="0.2">
      <c r="A20" s="9" t="s">
        <v>146</v>
      </c>
      <c r="B20" s="9">
        <v>2</v>
      </c>
      <c r="C20" s="9">
        <v>2198</v>
      </c>
      <c r="D20" s="9"/>
      <c r="E20" s="10" t="s">
        <v>147</v>
      </c>
      <c r="F20" s="10" t="s">
        <v>148</v>
      </c>
      <c r="G20" s="10" t="s">
        <v>149</v>
      </c>
      <c r="H20" s="9"/>
      <c r="I20" s="10" t="s">
        <v>26</v>
      </c>
      <c r="J20" s="10" t="s">
        <v>27</v>
      </c>
      <c r="K20" s="10" t="s">
        <v>28</v>
      </c>
      <c r="L20" s="10" t="s">
        <v>150</v>
      </c>
      <c r="M20" s="10" t="s">
        <v>30</v>
      </c>
      <c r="N20" s="9">
        <v>1</v>
      </c>
      <c r="O20" s="9">
        <v>2</v>
      </c>
      <c r="P20" s="9">
        <v>8</v>
      </c>
      <c r="Q20" s="11">
        <v>2</v>
      </c>
      <c r="R20" s="11">
        <v>0</v>
      </c>
      <c r="S20" s="12">
        <v>0</v>
      </c>
      <c r="T20" s="9">
        <v>4</v>
      </c>
      <c r="U20" s="12" t="s">
        <v>61</v>
      </c>
      <c r="V20" s="10" t="s">
        <v>151</v>
      </c>
      <c r="W20" s="13"/>
    </row>
    <row r="21" spans="1:23" s="14" customFormat="1" x14ac:dyDescent="0.2">
      <c r="A21" s="9" t="s">
        <v>152</v>
      </c>
      <c r="B21" s="9">
        <v>2</v>
      </c>
      <c r="C21" s="9">
        <v>2210</v>
      </c>
      <c r="D21" s="9"/>
      <c r="E21" s="10" t="s">
        <v>153</v>
      </c>
      <c r="F21" s="10" t="s">
        <v>154</v>
      </c>
      <c r="G21" s="10" t="s">
        <v>155</v>
      </c>
      <c r="H21" s="9"/>
      <c r="I21" s="10" t="s">
        <v>26</v>
      </c>
      <c r="J21" s="10" t="s">
        <v>27</v>
      </c>
      <c r="K21" s="10" t="s">
        <v>37</v>
      </c>
      <c r="L21" s="10" t="s">
        <v>156</v>
      </c>
      <c r="M21" s="10" t="s">
        <v>30</v>
      </c>
      <c r="N21" s="9">
        <v>1</v>
      </c>
      <c r="O21" s="9">
        <v>2</v>
      </c>
      <c r="P21" s="9">
        <v>5</v>
      </c>
      <c r="Q21" s="11">
        <v>2</v>
      </c>
      <c r="R21" s="11">
        <v>0</v>
      </c>
      <c r="S21" s="12">
        <v>0</v>
      </c>
      <c r="T21" s="9">
        <v>4</v>
      </c>
      <c r="U21" s="12" t="s">
        <v>61</v>
      </c>
      <c r="V21" s="10" t="s">
        <v>157</v>
      </c>
      <c r="W21" s="13"/>
    </row>
    <row r="22" spans="1:23" s="14" customFormat="1" x14ac:dyDescent="0.2">
      <c r="A22" s="9" t="s">
        <v>158</v>
      </c>
      <c r="B22" s="9">
        <v>2</v>
      </c>
      <c r="C22" s="9">
        <v>2237</v>
      </c>
      <c r="D22" s="10" t="s">
        <v>159</v>
      </c>
      <c r="E22" s="10" t="s">
        <v>160</v>
      </c>
      <c r="F22" s="10" t="s">
        <v>161</v>
      </c>
      <c r="G22" s="10" t="s">
        <v>162</v>
      </c>
      <c r="H22" s="9"/>
      <c r="I22" s="10" t="s">
        <v>26</v>
      </c>
      <c r="J22" s="10" t="s">
        <v>27</v>
      </c>
      <c r="K22" s="10" t="s">
        <v>82</v>
      </c>
      <c r="L22" s="10" t="s">
        <v>163</v>
      </c>
      <c r="M22" s="10" t="s">
        <v>30</v>
      </c>
      <c r="N22" s="9">
        <v>3</v>
      </c>
      <c r="O22" s="9">
        <v>3</v>
      </c>
      <c r="P22" s="9">
        <v>10</v>
      </c>
      <c r="Q22" s="11">
        <v>2</v>
      </c>
      <c r="R22" s="11">
        <v>0</v>
      </c>
      <c r="S22" s="12">
        <v>0</v>
      </c>
      <c r="T22" s="9">
        <v>4</v>
      </c>
      <c r="U22" s="12">
        <v>3</v>
      </c>
      <c r="V22" s="10" t="s">
        <v>164</v>
      </c>
      <c r="W22" s="13"/>
    </row>
    <row r="23" spans="1:23" s="14" customFormat="1" x14ac:dyDescent="0.2">
      <c r="A23" s="9" t="s">
        <v>165</v>
      </c>
      <c r="B23" s="9">
        <v>2</v>
      </c>
      <c r="C23" s="9">
        <v>2283</v>
      </c>
      <c r="D23" s="10" t="s">
        <v>166</v>
      </c>
      <c r="E23" s="10"/>
      <c r="F23" s="10"/>
      <c r="G23" s="10" t="s">
        <v>167</v>
      </c>
      <c r="H23" s="9"/>
      <c r="I23" s="10" t="s">
        <v>26</v>
      </c>
      <c r="J23" s="10" t="s">
        <v>27</v>
      </c>
      <c r="K23" s="10" t="s">
        <v>168</v>
      </c>
      <c r="L23" s="10" t="s">
        <v>169</v>
      </c>
      <c r="M23" s="10" t="s">
        <v>30</v>
      </c>
      <c r="N23" s="9">
        <v>2</v>
      </c>
      <c r="O23" s="9">
        <v>3</v>
      </c>
      <c r="P23" s="9">
        <v>107</v>
      </c>
      <c r="Q23" s="11">
        <v>1</v>
      </c>
      <c r="R23" s="11">
        <v>0</v>
      </c>
      <c r="S23" s="12">
        <v>0</v>
      </c>
      <c r="T23" s="9">
        <v>1</v>
      </c>
      <c r="U23" s="12" t="s">
        <v>61</v>
      </c>
      <c r="V23" s="10" t="s">
        <v>170</v>
      </c>
      <c r="W23" s="13"/>
    </row>
    <row r="24" spans="1:23" s="14" customFormat="1" x14ac:dyDescent="0.2">
      <c r="A24" s="9" t="s">
        <v>171</v>
      </c>
      <c r="B24" s="9">
        <v>2</v>
      </c>
      <c r="C24" s="9">
        <v>2299</v>
      </c>
      <c r="D24" s="9"/>
      <c r="E24" s="10" t="s">
        <v>172</v>
      </c>
      <c r="F24" s="10" t="s">
        <v>173</v>
      </c>
      <c r="G24" s="10" t="s">
        <v>174</v>
      </c>
      <c r="H24" s="9"/>
      <c r="I24" s="10" t="s">
        <v>26</v>
      </c>
      <c r="J24" s="10" t="s">
        <v>27</v>
      </c>
      <c r="K24" s="10" t="s">
        <v>175</v>
      </c>
      <c r="L24" s="10" t="s">
        <v>176</v>
      </c>
      <c r="M24" s="10" t="s">
        <v>30</v>
      </c>
      <c r="N24" s="9">
        <v>1</v>
      </c>
      <c r="O24" s="9">
        <v>2</v>
      </c>
      <c r="P24" s="9">
        <v>10</v>
      </c>
      <c r="Q24" s="11">
        <v>1</v>
      </c>
      <c r="R24" s="11">
        <v>0</v>
      </c>
      <c r="S24" s="12">
        <v>0</v>
      </c>
      <c r="T24" s="9">
        <v>4</v>
      </c>
      <c r="U24" s="12" t="s">
        <v>61</v>
      </c>
      <c r="V24" s="10" t="s">
        <v>177</v>
      </c>
      <c r="W24" s="13"/>
    </row>
    <row r="25" spans="1:23" s="14" customFormat="1" x14ac:dyDescent="0.2">
      <c r="A25" s="9" t="s">
        <v>178</v>
      </c>
      <c r="B25" s="9">
        <v>2</v>
      </c>
      <c r="C25" s="9">
        <v>2366</v>
      </c>
      <c r="D25" s="9"/>
      <c r="E25" s="10" t="s">
        <v>179</v>
      </c>
      <c r="F25" s="10" t="s">
        <v>180</v>
      </c>
      <c r="G25" s="10" t="s">
        <v>181</v>
      </c>
      <c r="H25" s="9"/>
      <c r="I25" s="10" t="s">
        <v>26</v>
      </c>
      <c r="J25" s="10" t="s">
        <v>27</v>
      </c>
      <c r="K25" s="10" t="s">
        <v>119</v>
      </c>
      <c r="L25" s="10" t="s">
        <v>182</v>
      </c>
      <c r="M25" s="10" t="s">
        <v>30</v>
      </c>
      <c r="N25" s="9">
        <v>1</v>
      </c>
      <c r="O25" s="9">
        <v>2</v>
      </c>
      <c r="P25" s="9">
        <v>8</v>
      </c>
      <c r="Q25" s="11">
        <v>2</v>
      </c>
      <c r="R25" s="11">
        <v>0</v>
      </c>
      <c r="S25" s="12">
        <v>0</v>
      </c>
      <c r="T25" s="9">
        <v>4</v>
      </c>
      <c r="U25" s="12" t="s">
        <v>61</v>
      </c>
      <c r="V25" s="10" t="s">
        <v>183</v>
      </c>
      <c r="W25" s="13"/>
    </row>
    <row r="26" spans="1:23" s="14" customFormat="1" x14ac:dyDescent="0.2">
      <c r="A26" s="9" t="s">
        <v>184</v>
      </c>
      <c r="B26" s="9">
        <v>2</v>
      </c>
      <c r="C26" s="9">
        <v>2384</v>
      </c>
      <c r="D26" s="10" t="s">
        <v>185</v>
      </c>
      <c r="E26" s="10" t="s">
        <v>186</v>
      </c>
      <c r="F26" s="10" t="s">
        <v>187</v>
      </c>
      <c r="G26" s="10" t="s">
        <v>188</v>
      </c>
      <c r="H26" s="9"/>
      <c r="I26" s="10" t="s">
        <v>26</v>
      </c>
      <c r="J26" s="10" t="s">
        <v>27</v>
      </c>
      <c r="K26" s="10" t="s">
        <v>93</v>
      </c>
      <c r="L26" s="10" t="s">
        <v>189</v>
      </c>
      <c r="M26" s="10" t="s">
        <v>30</v>
      </c>
      <c r="N26" s="9">
        <v>3</v>
      </c>
      <c r="O26" s="9">
        <v>3</v>
      </c>
      <c r="P26" s="9">
        <v>15</v>
      </c>
      <c r="Q26" s="11">
        <v>2</v>
      </c>
      <c r="R26" s="11">
        <v>0</v>
      </c>
      <c r="S26" s="12">
        <v>0</v>
      </c>
      <c r="T26" s="9">
        <v>4</v>
      </c>
      <c r="U26" s="12" t="s">
        <v>61</v>
      </c>
      <c r="V26" s="10" t="s">
        <v>190</v>
      </c>
      <c r="W26" s="13"/>
    </row>
    <row r="27" spans="1:23" s="14" customFormat="1" x14ac:dyDescent="0.2">
      <c r="A27" s="9" t="s">
        <v>191</v>
      </c>
      <c r="B27" s="9">
        <v>2</v>
      </c>
      <c r="C27" s="9">
        <v>2400</v>
      </c>
      <c r="D27" s="10" t="s">
        <v>192</v>
      </c>
      <c r="E27" s="10" t="s">
        <v>193</v>
      </c>
      <c r="F27" s="10" t="s">
        <v>194</v>
      </c>
      <c r="G27" s="10" t="s">
        <v>195</v>
      </c>
      <c r="H27" s="9"/>
      <c r="I27" s="10" t="s">
        <v>26</v>
      </c>
      <c r="J27" s="10" t="s">
        <v>27</v>
      </c>
      <c r="K27" s="10" t="s">
        <v>196</v>
      </c>
      <c r="L27" s="10" t="s">
        <v>197</v>
      </c>
      <c r="M27" s="10" t="s">
        <v>30</v>
      </c>
      <c r="N27" s="9">
        <v>1</v>
      </c>
      <c r="O27" s="9">
        <v>2</v>
      </c>
      <c r="P27" s="9">
        <v>6</v>
      </c>
      <c r="Q27" s="11">
        <v>2</v>
      </c>
      <c r="R27" s="11">
        <v>0</v>
      </c>
      <c r="S27" s="12">
        <v>0</v>
      </c>
      <c r="T27" s="9">
        <v>4</v>
      </c>
      <c r="U27" s="12" t="s">
        <v>61</v>
      </c>
      <c r="V27" s="10" t="s">
        <v>198</v>
      </c>
      <c r="W27" s="13"/>
    </row>
    <row r="28" spans="1:23" s="14" customFormat="1" x14ac:dyDescent="0.2">
      <c r="A28" s="9" t="s">
        <v>199</v>
      </c>
      <c r="B28" s="9">
        <v>2</v>
      </c>
      <c r="C28" s="9">
        <v>2432</v>
      </c>
      <c r="D28" s="10" t="s">
        <v>200</v>
      </c>
      <c r="E28" s="10"/>
      <c r="F28" s="10"/>
      <c r="G28" s="10" t="s">
        <v>201</v>
      </c>
      <c r="H28" s="9"/>
      <c r="I28" s="10" t="s">
        <v>68</v>
      </c>
      <c r="J28" s="10" t="s">
        <v>27</v>
      </c>
      <c r="K28" s="10" t="s">
        <v>202</v>
      </c>
      <c r="L28" s="10" t="s">
        <v>203</v>
      </c>
      <c r="M28" s="10" t="s">
        <v>30</v>
      </c>
      <c r="N28" s="9">
        <v>2</v>
      </c>
      <c r="O28" s="9">
        <v>3</v>
      </c>
      <c r="P28" s="9">
        <v>39</v>
      </c>
      <c r="Q28" s="11">
        <v>1</v>
      </c>
      <c r="R28" s="11">
        <v>0</v>
      </c>
      <c r="S28" s="12">
        <v>0</v>
      </c>
      <c r="T28" s="9">
        <v>1</v>
      </c>
      <c r="U28" s="12">
        <v>2</v>
      </c>
      <c r="V28" s="10" t="s">
        <v>204</v>
      </c>
      <c r="W28" s="13"/>
    </row>
    <row r="29" spans="1:23" s="14" customFormat="1" x14ac:dyDescent="0.2">
      <c r="A29" s="9" t="s">
        <v>205</v>
      </c>
      <c r="B29" s="9">
        <v>2</v>
      </c>
      <c r="C29" s="9">
        <v>2454</v>
      </c>
      <c r="D29" s="10" t="s">
        <v>206</v>
      </c>
      <c r="E29" s="10"/>
      <c r="F29" s="10"/>
      <c r="G29" s="10" t="s">
        <v>207</v>
      </c>
      <c r="H29" s="9"/>
      <c r="I29" s="10" t="s">
        <v>68</v>
      </c>
      <c r="J29" s="10" t="s">
        <v>27</v>
      </c>
      <c r="K29" s="10" t="s">
        <v>69</v>
      </c>
      <c r="L29" s="10" t="s">
        <v>208</v>
      </c>
      <c r="M29" s="10" t="s">
        <v>30</v>
      </c>
      <c r="N29" s="9">
        <v>2</v>
      </c>
      <c r="O29" s="9">
        <v>3</v>
      </c>
      <c r="P29" s="9">
        <v>85</v>
      </c>
      <c r="Q29" s="11">
        <v>1</v>
      </c>
      <c r="R29" s="11">
        <v>0</v>
      </c>
      <c r="S29" s="12">
        <v>0</v>
      </c>
      <c r="T29" s="9">
        <v>1</v>
      </c>
      <c r="U29" s="12" t="s">
        <v>61</v>
      </c>
      <c r="V29" s="10" t="s">
        <v>209</v>
      </c>
      <c r="W29" s="13"/>
    </row>
    <row r="30" spans="1:23" s="14" customFormat="1" x14ac:dyDescent="0.2">
      <c r="A30" s="9" t="s">
        <v>210</v>
      </c>
      <c r="B30" s="9">
        <v>2</v>
      </c>
      <c r="C30" s="9">
        <v>2468</v>
      </c>
      <c r="D30" s="10" t="s">
        <v>211</v>
      </c>
      <c r="E30" s="10" t="s">
        <v>212</v>
      </c>
      <c r="F30" s="10" t="s">
        <v>213</v>
      </c>
      <c r="G30" s="10" t="s">
        <v>214</v>
      </c>
      <c r="H30" s="9"/>
      <c r="I30" s="10" t="s">
        <v>68</v>
      </c>
      <c r="J30" s="10" t="s">
        <v>27</v>
      </c>
      <c r="K30" s="10" t="s">
        <v>69</v>
      </c>
      <c r="L30" s="10" t="s">
        <v>215</v>
      </c>
      <c r="M30" s="10" t="s">
        <v>30</v>
      </c>
      <c r="N30" s="9">
        <v>3</v>
      </c>
      <c r="O30" s="9">
        <v>3</v>
      </c>
      <c r="P30" s="9">
        <v>16</v>
      </c>
      <c r="Q30" s="11">
        <v>1</v>
      </c>
      <c r="R30" s="11">
        <v>0</v>
      </c>
      <c r="S30" s="12">
        <v>0</v>
      </c>
      <c r="T30" s="9">
        <v>4</v>
      </c>
      <c r="U30" s="12">
        <v>2</v>
      </c>
      <c r="V30" s="10" t="s">
        <v>216</v>
      </c>
      <c r="W30" s="13"/>
    </row>
    <row r="31" spans="1:23" s="14" customFormat="1" x14ac:dyDescent="0.2">
      <c r="A31" s="15" t="s">
        <v>217</v>
      </c>
      <c r="B31" s="15">
        <v>2</v>
      </c>
      <c r="C31" s="16">
        <v>2487</v>
      </c>
      <c r="D31" s="15"/>
      <c r="E31" s="15" t="s">
        <v>218</v>
      </c>
      <c r="F31" s="15" t="s">
        <v>219</v>
      </c>
      <c r="G31" s="15" t="s">
        <v>220</v>
      </c>
      <c r="H31" s="15"/>
      <c r="I31" s="17" t="s">
        <v>26</v>
      </c>
      <c r="J31" s="10" t="s">
        <v>27</v>
      </c>
      <c r="K31" s="16">
        <v>97233</v>
      </c>
      <c r="L31" s="10" t="s">
        <v>221</v>
      </c>
      <c r="M31" s="10" t="s">
        <v>30</v>
      </c>
      <c r="N31" s="9">
        <v>1</v>
      </c>
      <c r="O31" s="9">
        <v>2</v>
      </c>
      <c r="P31" s="16">
        <v>6</v>
      </c>
      <c r="Q31" s="11">
        <v>2</v>
      </c>
      <c r="R31" s="11">
        <v>0</v>
      </c>
      <c r="S31" s="12">
        <v>0</v>
      </c>
      <c r="T31" s="9">
        <v>4</v>
      </c>
      <c r="U31" s="12" t="s">
        <v>61</v>
      </c>
      <c r="V31" s="17" t="s">
        <v>222</v>
      </c>
      <c r="W31" s="13"/>
    </row>
    <row r="32" spans="1:23" s="14" customFormat="1" x14ac:dyDescent="0.2">
      <c r="A32" s="9" t="s">
        <v>223</v>
      </c>
      <c r="B32" s="9">
        <v>2</v>
      </c>
      <c r="C32" s="9">
        <v>2504</v>
      </c>
      <c r="D32" s="9"/>
      <c r="E32" s="10" t="s">
        <v>224</v>
      </c>
      <c r="F32" s="10" t="s">
        <v>225</v>
      </c>
      <c r="G32" s="10" t="s">
        <v>226</v>
      </c>
      <c r="H32" s="9"/>
      <c r="I32" s="10" t="s">
        <v>26</v>
      </c>
      <c r="J32" s="10" t="s">
        <v>27</v>
      </c>
      <c r="K32" s="10" t="s">
        <v>227</v>
      </c>
      <c r="L32" s="10" t="s">
        <v>228</v>
      </c>
      <c r="M32" s="10" t="s">
        <v>30</v>
      </c>
      <c r="N32" s="9">
        <v>1</v>
      </c>
      <c r="O32" s="9">
        <v>2</v>
      </c>
      <c r="P32" s="9">
        <v>9</v>
      </c>
      <c r="Q32" s="11">
        <v>2</v>
      </c>
      <c r="R32" s="11">
        <v>0</v>
      </c>
      <c r="S32" s="12">
        <v>0</v>
      </c>
      <c r="T32" s="9">
        <v>4</v>
      </c>
      <c r="U32" s="12" t="s">
        <v>61</v>
      </c>
      <c r="V32" s="10" t="s">
        <v>229</v>
      </c>
      <c r="W32" s="13"/>
    </row>
    <row r="33" spans="1:23" s="14" customFormat="1" x14ac:dyDescent="0.2">
      <c r="A33" s="9" t="s">
        <v>230</v>
      </c>
      <c r="B33" s="9">
        <v>2</v>
      </c>
      <c r="C33" s="9">
        <v>2531</v>
      </c>
      <c r="D33" s="10" t="s">
        <v>231</v>
      </c>
      <c r="E33" s="10"/>
      <c r="F33" s="10"/>
      <c r="G33" s="10" t="s">
        <v>232</v>
      </c>
      <c r="H33" s="9"/>
      <c r="I33" s="10" t="s">
        <v>26</v>
      </c>
      <c r="J33" s="10" t="s">
        <v>27</v>
      </c>
      <c r="K33" s="10" t="s">
        <v>119</v>
      </c>
      <c r="L33" s="10" t="s">
        <v>233</v>
      </c>
      <c r="M33" s="10" t="s">
        <v>30</v>
      </c>
      <c r="N33" s="9">
        <v>2</v>
      </c>
      <c r="O33" s="9">
        <v>3</v>
      </c>
      <c r="P33" s="9">
        <v>6</v>
      </c>
      <c r="Q33" s="11">
        <v>2</v>
      </c>
      <c r="R33" s="11">
        <v>0</v>
      </c>
      <c r="S33" s="12">
        <v>0</v>
      </c>
      <c r="T33" s="9">
        <v>1</v>
      </c>
      <c r="U33" s="12" t="s">
        <v>61</v>
      </c>
      <c r="V33" s="10" t="s">
        <v>234</v>
      </c>
      <c r="W33" s="13"/>
    </row>
    <row r="34" spans="1:23" s="14" customFormat="1" x14ac:dyDescent="0.2">
      <c r="A34" s="9" t="s">
        <v>235</v>
      </c>
      <c r="B34" s="9">
        <v>2</v>
      </c>
      <c r="C34" s="9">
        <v>2557</v>
      </c>
      <c r="D34" s="10" t="s">
        <v>236</v>
      </c>
      <c r="E34" s="10"/>
      <c r="F34" s="10"/>
      <c r="G34" s="10" t="s">
        <v>237</v>
      </c>
      <c r="H34" s="9"/>
      <c r="I34" s="10" t="s">
        <v>26</v>
      </c>
      <c r="J34" s="10" t="s">
        <v>27</v>
      </c>
      <c r="K34" s="10" t="s">
        <v>238</v>
      </c>
      <c r="L34" s="10" t="s">
        <v>239</v>
      </c>
      <c r="M34" s="10" t="s">
        <v>30</v>
      </c>
      <c r="N34" s="9">
        <v>2</v>
      </c>
      <c r="O34" s="9">
        <v>3</v>
      </c>
      <c r="P34" s="9">
        <v>68</v>
      </c>
      <c r="Q34" s="11">
        <v>2</v>
      </c>
      <c r="R34" s="11">
        <v>0</v>
      </c>
      <c r="S34" s="12">
        <v>0</v>
      </c>
      <c r="T34" s="9">
        <v>1</v>
      </c>
      <c r="U34" s="12">
        <v>2</v>
      </c>
      <c r="V34" s="10" t="s">
        <v>240</v>
      </c>
      <c r="W34" s="13"/>
    </row>
    <row r="35" spans="1:23" s="14" customFormat="1" x14ac:dyDescent="0.2">
      <c r="A35" s="9" t="s">
        <v>241</v>
      </c>
      <c r="B35" s="9">
        <v>2</v>
      </c>
      <c r="C35" s="9">
        <v>2558</v>
      </c>
      <c r="D35" s="9"/>
      <c r="E35" s="10" t="s">
        <v>242</v>
      </c>
      <c r="F35" s="10" t="s">
        <v>243</v>
      </c>
      <c r="G35" s="10" t="s">
        <v>244</v>
      </c>
      <c r="H35" s="9"/>
      <c r="I35" s="10" t="s">
        <v>26</v>
      </c>
      <c r="J35" s="10" t="s">
        <v>27</v>
      </c>
      <c r="K35" s="10" t="s">
        <v>125</v>
      </c>
      <c r="L35" s="10" t="s">
        <v>245</v>
      </c>
      <c r="M35" s="10" t="s">
        <v>30</v>
      </c>
      <c r="N35" s="9">
        <v>1</v>
      </c>
      <c r="O35" s="9">
        <v>2</v>
      </c>
      <c r="P35" s="9">
        <v>10</v>
      </c>
      <c r="Q35" s="11">
        <v>2</v>
      </c>
      <c r="R35" s="11">
        <v>0</v>
      </c>
      <c r="S35" s="12">
        <v>0</v>
      </c>
      <c r="T35" s="9">
        <v>4</v>
      </c>
      <c r="U35" s="12">
        <v>3</v>
      </c>
      <c r="V35" s="10" t="s">
        <v>246</v>
      </c>
      <c r="W35" s="13"/>
    </row>
    <row r="36" spans="1:23" s="14" customFormat="1" x14ac:dyDescent="0.2">
      <c r="A36" s="9" t="s">
        <v>247</v>
      </c>
      <c r="B36" s="9">
        <v>2</v>
      </c>
      <c r="C36" s="9">
        <v>2580</v>
      </c>
      <c r="D36" s="9"/>
      <c r="E36" s="10" t="s">
        <v>248</v>
      </c>
      <c r="F36" s="10" t="s">
        <v>249</v>
      </c>
      <c r="G36" s="10" t="s">
        <v>250</v>
      </c>
      <c r="H36" s="9"/>
      <c r="I36" s="10" t="s">
        <v>68</v>
      </c>
      <c r="J36" s="10" t="s">
        <v>27</v>
      </c>
      <c r="K36" s="10" t="s">
        <v>202</v>
      </c>
      <c r="L36" s="10" t="s">
        <v>251</v>
      </c>
      <c r="M36" s="10" t="s">
        <v>30</v>
      </c>
      <c r="N36" s="9">
        <v>1</v>
      </c>
      <c r="O36" s="9">
        <v>2</v>
      </c>
      <c r="P36" s="9">
        <v>6</v>
      </c>
      <c r="Q36" s="11">
        <v>2</v>
      </c>
      <c r="R36" s="11">
        <v>0</v>
      </c>
      <c r="S36" s="12">
        <v>0</v>
      </c>
      <c r="T36" s="9">
        <v>4</v>
      </c>
      <c r="U36" s="12" t="s">
        <v>61</v>
      </c>
      <c r="V36" s="10" t="s">
        <v>252</v>
      </c>
      <c r="W36" s="13"/>
    </row>
    <row r="37" spans="1:23" s="14" customFormat="1" x14ac:dyDescent="0.2">
      <c r="A37" s="9" t="s">
        <v>253</v>
      </c>
      <c r="B37" s="9">
        <v>2</v>
      </c>
      <c r="C37" s="9">
        <v>2584</v>
      </c>
      <c r="D37" s="10" t="s">
        <v>254</v>
      </c>
      <c r="E37" s="10"/>
      <c r="F37" s="10"/>
      <c r="G37" s="10" t="s">
        <v>255</v>
      </c>
      <c r="H37" s="9"/>
      <c r="I37" s="10" t="s">
        <v>26</v>
      </c>
      <c r="J37" s="10" t="s">
        <v>27</v>
      </c>
      <c r="K37" s="10" t="s">
        <v>256</v>
      </c>
      <c r="L37" s="10" t="s">
        <v>257</v>
      </c>
      <c r="M37" s="10" t="s">
        <v>30</v>
      </c>
      <c r="N37" s="9">
        <v>2</v>
      </c>
      <c r="O37" s="9">
        <v>3</v>
      </c>
      <c r="P37" s="9">
        <v>40</v>
      </c>
      <c r="Q37" s="11">
        <v>1</v>
      </c>
      <c r="R37" s="11">
        <v>1</v>
      </c>
      <c r="S37" s="12">
        <v>0</v>
      </c>
      <c r="T37" s="9">
        <v>3</v>
      </c>
      <c r="U37" s="12">
        <v>5</v>
      </c>
      <c r="V37" s="10" t="s">
        <v>258</v>
      </c>
      <c r="W37" s="13"/>
    </row>
    <row r="38" spans="1:23" s="14" customFormat="1" x14ac:dyDescent="0.2">
      <c r="A38" s="9" t="s">
        <v>259</v>
      </c>
      <c r="B38" s="9">
        <v>2</v>
      </c>
      <c r="C38" s="9">
        <v>2593</v>
      </c>
      <c r="D38" s="10" t="s">
        <v>260</v>
      </c>
      <c r="E38" s="10" t="s">
        <v>261</v>
      </c>
      <c r="F38" s="10" t="s">
        <v>262</v>
      </c>
      <c r="G38" s="10" t="s">
        <v>263</v>
      </c>
      <c r="H38" s="9"/>
      <c r="I38" s="10" t="s">
        <v>68</v>
      </c>
      <c r="J38" s="10" t="s">
        <v>27</v>
      </c>
      <c r="K38" s="10" t="s">
        <v>202</v>
      </c>
      <c r="L38" s="10" t="s">
        <v>264</v>
      </c>
      <c r="M38" s="10" t="s">
        <v>30</v>
      </c>
      <c r="N38" s="9">
        <v>3</v>
      </c>
      <c r="O38" s="9">
        <v>3</v>
      </c>
      <c r="P38" s="9">
        <v>12</v>
      </c>
      <c r="Q38" s="11">
        <v>2</v>
      </c>
      <c r="R38" s="11">
        <v>0</v>
      </c>
      <c r="S38" s="12">
        <v>0</v>
      </c>
      <c r="T38" s="9">
        <v>4</v>
      </c>
      <c r="U38" s="12">
        <v>2</v>
      </c>
      <c r="V38" s="10" t="s">
        <v>265</v>
      </c>
      <c r="W38" s="13"/>
    </row>
    <row r="39" spans="1:23" s="14" customFormat="1" x14ac:dyDescent="0.2">
      <c r="A39" s="9" t="s">
        <v>266</v>
      </c>
      <c r="B39" s="9">
        <v>2</v>
      </c>
      <c r="C39" s="9">
        <v>2598</v>
      </c>
      <c r="D39" s="9"/>
      <c r="E39" s="10" t="s">
        <v>267</v>
      </c>
      <c r="F39" s="10" t="s">
        <v>268</v>
      </c>
      <c r="G39" s="10" t="s">
        <v>269</v>
      </c>
      <c r="H39" s="9"/>
      <c r="I39" s="10" t="s">
        <v>26</v>
      </c>
      <c r="J39" s="10" t="s">
        <v>27</v>
      </c>
      <c r="K39" s="10" t="s">
        <v>270</v>
      </c>
      <c r="L39" s="10" t="s">
        <v>271</v>
      </c>
      <c r="M39" s="10" t="s">
        <v>30</v>
      </c>
      <c r="N39" s="9">
        <v>1</v>
      </c>
      <c r="O39" s="9">
        <v>2</v>
      </c>
      <c r="P39" s="9">
        <v>3</v>
      </c>
      <c r="Q39" s="11">
        <v>2</v>
      </c>
      <c r="R39" s="11">
        <v>0</v>
      </c>
      <c r="S39" s="12">
        <v>0</v>
      </c>
      <c r="T39" s="9">
        <v>4</v>
      </c>
      <c r="U39" s="12" t="s">
        <v>61</v>
      </c>
      <c r="V39" s="10" t="s">
        <v>272</v>
      </c>
      <c r="W39" s="13"/>
    </row>
    <row r="40" spans="1:23" s="14" customFormat="1" x14ac:dyDescent="0.2">
      <c r="A40" s="9" t="s">
        <v>273</v>
      </c>
      <c r="B40" s="9">
        <v>2</v>
      </c>
      <c r="C40" s="9">
        <v>2612</v>
      </c>
      <c r="D40" s="10" t="s">
        <v>274</v>
      </c>
      <c r="E40" s="9"/>
      <c r="F40" s="9"/>
      <c r="G40" s="10" t="s">
        <v>275</v>
      </c>
      <c r="H40" s="9"/>
      <c r="I40" s="10" t="s">
        <v>68</v>
      </c>
      <c r="J40" s="10" t="s">
        <v>27</v>
      </c>
      <c r="K40" s="10" t="s">
        <v>276</v>
      </c>
      <c r="L40" s="10" t="s">
        <v>277</v>
      </c>
      <c r="M40" s="10" t="s">
        <v>30</v>
      </c>
      <c r="N40" s="9">
        <v>2</v>
      </c>
      <c r="O40" s="9">
        <v>4</v>
      </c>
      <c r="P40" s="9">
        <v>50</v>
      </c>
      <c r="Q40" s="11">
        <v>2</v>
      </c>
      <c r="R40" s="11">
        <v>0</v>
      </c>
      <c r="S40" s="12">
        <v>0</v>
      </c>
      <c r="T40" s="9">
        <v>2</v>
      </c>
      <c r="U40" s="12" t="s">
        <v>61</v>
      </c>
      <c r="V40" s="10" t="s">
        <v>278</v>
      </c>
      <c r="W40" s="13"/>
    </row>
    <row r="41" spans="1:23" s="14" customFormat="1" x14ac:dyDescent="0.2">
      <c r="A41" s="9" t="s">
        <v>279</v>
      </c>
      <c r="B41" s="9">
        <v>2</v>
      </c>
      <c r="C41" s="9">
        <v>2638</v>
      </c>
      <c r="D41" s="10" t="s">
        <v>280</v>
      </c>
      <c r="E41" s="10" t="s">
        <v>281</v>
      </c>
      <c r="F41" s="10" t="s">
        <v>282</v>
      </c>
      <c r="G41" s="10" t="s">
        <v>283</v>
      </c>
      <c r="H41" s="9"/>
      <c r="I41" s="10" t="s">
        <v>26</v>
      </c>
      <c r="J41" s="10" t="s">
        <v>27</v>
      </c>
      <c r="K41" s="10" t="s">
        <v>82</v>
      </c>
      <c r="L41" s="10" t="s">
        <v>284</v>
      </c>
      <c r="M41" s="10" t="s">
        <v>30</v>
      </c>
      <c r="N41" s="9">
        <v>3</v>
      </c>
      <c r="O41" s="9">
        <v>3</v>
      </c>
      <c r="P41" s="9">
        <v>14</v>
      </c>
      <c r="Q41" s="11">
        <v>1</v>
      </c>
      <c r="R41" s="11">
        <v>0</v>
      </c>
      <c r="S41" s="12">
        <v>0</v>
      </c>
      <c r="T41" s="9">
        <v>4</v>
      </c>
      <c r="U41" s="12">
        <v>3</v>
      </c>
      <c r="V41" s="10" t="s">
        <v>285</v>
      </c>
      <c r="W41" s="13"/>
    </row>
    <row r="42" spans="1:23" s="14" customFormat="1" x14ac:dyDescent="0.2">
      <c r="A42" s="9" t="s">
        <v>286</v>
      </c>
      <c r="B42" s="9">
        <v>2</v>
      </c>
      <c r="C42" s="9">
        <v>2669</v>
      </c>
      <c r="D42" s="10" t="s">
        <v>287</v>
      </c>
      <c r="E42" s="9"/>
      <c r="F42" s="9"/>
      <c r="G42" s="10" t="s">
        <v>288</v>
      </c>
      <c r="H42" s="9"/>
      <c r="I42" s="10" t="s">
        <v>26</v>
      </c>
      <c r="J42" s="10" t="s">
        <v>27</v>
      </c>
      <c r="K42" s="10" t="s">
        <v>125</v>
      </c>
      <c r="L42" s="10" t="s">
        <v>289</v>
      </c>
      <c r="M42" s="10" t="s">
        <v>30</v>
      </c>
      <c r="N42" s="9">
        <v>2</v>
      </c>
      <c r="O42" s="9">
        <v>4</v>
      </c>
      <c r="P42" s="9">
        <v>20</v>
      </c>
      <c r="Q42" s="11">
        <v>2</v>
      </c>
      <c r="R42" s="11">
        <v>0</v>
      </c>
      <c r="S42" s="12">
        <v>0</v>
      </c>
      <c r="T42" s="9">
        <v>2</v>
      </c>
      <c r="U42" s="12" t="s">
        <v>61</v>
      </c>
      <c r="V42" s="10" t="s">
        <v>290</v>
      </c>
      <c r="W42" s="13"/>
    </row>
    <row r="43" spans="1:23" s="14" customFormat="1" x14ac:dyDescent="0.2">
      <c r="A43" s="9" t="s">
        <v>291</v>
      </c>
      <c r="B43" s="9">
        <v>2</v>
      </c>
      <c r="C43" s="9">
        <v>2684</v>
      </c>
      <c r="D43" s="9"/>
      <c r="E43" s="10" t="s">
        <v>224</v>
      </c>
      <c r="F43" s="10" t="s">
        <v>292</v>
      </c>
      <c r="G43" s="10" t="s">
        <v>293</v>
      </c>
      <c r="H43" s="9"/>
      <c r="I43" s="10" t="s">
        <v>26</v>
      </c>
      <c r="J43" s="10" t="s">
        <v>27</v>
      </c>
      <c r="K43" s="9"/>
      <c r="L43" s="10" t="s">
        <v>294</v>
      </c>
      <c r="M43" s="10" t="s">
        <v>30</v>
      </c>
      <c r="N43" s="9">
        <v>1</v>
      </c>
      <c r="O43" s="9">
        <v>1</v>
      </c>
      <c r="P43" s="9">
        <v>3</v>
      </c>
      <c r="Q43" s="11">
        <v>2</v>
      </c>
      <c r="R43" s="11">
        <v>0</v>
      </c>
      <c r="S43" s="12">
        <v>0</v>
      </c>
      <c r="T43" s="9">
        <v>5</v>
      </c>
      <c r="U43" s="12" t="s">
        <v>61</v>
      </c>
      <c r="V43" s="9"/>
      <c r="W43" s="13"/>
    </row>
    <row r="44" spans="1:23" s="14" customFormat="1" x14ac:dyDescent="0.2">
      <c r="A44" s="9" t="s">
        <v>295</v>
      </c>
      <c r="B44" s="9">
        <v>2</v>
      </c>
      <c r="C44" s="9">
        <v>2715</v>
      </c>
      <c r="D44" s="9"/>
      <c r="E44" s="10" t="s">
        <v>296</v>
      </c>
      <c r="F44" s="10" t="s">
        <v>297</v>
      </c>
      <c r="G44" s="10" t="s">
        <v>298</v>
      </c>
      <c r="H44" s="9"/>
      <c r="I44" s="10" t="s">
        <v>26</v>
      </c>
      <c r="J44" s="10" t="s">
        <v>27</v>
      </c>
      <c r="K44" s="10" t="s">
        <v>299</v>
      </c>
      <c r="L44" s="10" t="s">
        <v>300</v>
      </c>
      <c r="M44" s="10" t="s">
        <v>30</v>
      </c>
      <c r="N44" s="9">
        <v>1</v>
      </c>
      <c r="O44" s="9">
        <v>2</v>
      </c>
      <c r="P44" s="9">
        <v>2</v>
      </c>
      <c r="Q44" s="11">
        <v>2</v>
      </c>
      <c r="R44" s="11">
        <v>0</v>
      </c>
      <c r="S44" s="12">
        <v>0</v>
      </c>
      <c r="T44" s="9">
        <v>4</v>
      </c>
      <c r="U44" s="12" t="s">
        <v>61</v>
      </c>
      <c r="V44" s="10" t="s">
        <v>301</v>
      </c>
      <c r="W44" s="13"/>
    </row>
    <row r="45" spans="1:23" s="14" customFormat="1" x14ac:dyDescent="0.2">
      <c r="A45" s="9" t="s">
        <v>302</v>
      </c>
      <c r="B45" s="9">
        <v>2</v>
      </c>
      <c r="C45" s="9">
        <v>2837</v>
      </c>
      <c r="D45" s="9"/>
      <c r="E45" s="10" t="s">
        <v>303</v>
      </c>
      <c r="F45" s="10" t="s">
        <v>304</v>
      </c>
      <c r="G45" s="10" t="s">
        <v>305</v>
      </c>
      <c r="H45" s="9"/>
      <c r="I45" s="10" t="s">
        <v>26</v>
      </c>
      <c r="J45" s="10" t="s">
        <v>27</v>
      </c>
      <c r="K45" s="10" t="s">
        <v>45</v>
      </c>
      <c r="L45" s="10" t="s">
        <v>306</v>
      </c>
      <c r="M45" s="10" t="s">
        <v>30</v>
      </c>
      <c r="N45" s="9">
        <v>1</v>
      </c>
      <c r="O45" s="9">
        <v>2</v>
      </c>
      <c r="P45" s="9">
        <v>2</v>
      </c>
      <c r="Q45" s="11">
        <v>2</v>
      </c>
      <c r="R45" s="11">
        <v>0</v>
      </c>
      <c r="S45" s="12">
        <v>0</v>
      </c>
      <c r="T45" s="9">
        <v>4</v>
      </c>
      <c r="U45" s="12" t="s">
        <v>61</v>
      </c>
      <c r="V45" s="10" t="s">
        <v>307</v>
      </c>
      <c r="W45" s="13"/>
    </row>
    <row r="46" spans="1:23" s="14" customFormat="1" x14ac:dyDescent="0.2">
      <c r="A46" s="9" t="s">
        <v>308</v>
      </c>
      <c r="B46" s="9">
        <v>2</v>
      </c>
      <c r="C46" s="9">
        <v>2867</v>
      </c>
      <c r="D46" s="10" t="s">
        <v>309</v>
      </c>
      <c r="E46" s="9"/>
      <c r="F46" s="9"/>
      <c r="G46" s="10" t="s">
        <v>310</v>
      </c>
      <c r="H46" s="9"/>
      <c r="I46" s="10" t="s">
        <v>26</v>
      </c>
      <c r="J46" s="10" t="s">
        <v>27</v>
      </c>
      <c r="K46" s="10" t="s">
        <v>119</v>
      </c>
      <c r="L46" s="10" t="s">
        <v>311</v>
      </c>
      <c r="M46" s="10" t="s">
        <v>30</v>
      </c>
      <c r="N46" s="9">
        <v>2</v>
      </c>
      <c r="O46" s="9">
        <v>4</v>
      </c>
      <c r="P46" s="9">
        <v>12</v>
      </c>
      <c r="Q46" s="11">
        <v>2</v>
      </c>
      <c r="R46" s="11">
        <v>0</v>
      </c>
      <c r="S46" s="12">
        <v>0</v>
      </c>
      <c r="T46" s="9">
        <v>2</v>
      </c>
      <c r="U46" s="12" t="s">
        <v>61</v>
      </c>
      <c r="V46" s="10" t="s">
        <v>312</v>
      </c>
      <c r="W46" s="13"/>
    </row>
    <row r="47" spans="1:23" s="14" customFormat="1" x14ac:dyDescent="0.2">
      <c r="A47" s="9" t="s">
        <v>313</v>
      </c>
      <c r="B47" s="9">
        <v>2</v>
      </c>
      <c r="C47" s="9">
        <v>2887</v>
      </c>
      <c r="D47" s="10" t="s">
        <v>314</v>
      </c>
      <c r="E47" s="10"/>
      <c r="F47" s="10"/>
      <c r="G47" s="10" t="s">
        <v>315</v>
      </c>
      <c r="H47" s="9"/>
      <c r="I47" s="10" t="s">
        <v>26</v>
      </c>
      <c r="J47" s="10" t="s">
        <v>27</v>
      </c>
      <c r="K47" s="10" t="s">
        <v>256</v>
      </c>
      <c r="L47" s="10" t="s">
        <v>316</v>
      </c>
      <c r="M47" s="10" t="s">
        <v>30</v>
      </c>
      <c r="N47" s="9">
        <v>2</v>
      </c>
      <c r="O47" s="9">
        <v>3</v>
      </c>
      <c r="P47" s="9">
        <v>183</v>
      </c>
      <c r="Q47" s="11">
        <v>1</v>
      </c>
      <c r="R47" s="11">
        <v>0</v>
      </c>
      <c r="S47" s="12">
        <v>0</v>
      </c>
      <c r="T47" s="9">
        <v>1</v>
      </c>
      <c r="U47" s="12">
        <v>2</v>
      </c>
      <c r="V47" s="10" t="s">
        <v>317</v>
      </c>
      <c r="W47" s="13"/>
    </row>
    <row r="48" spans="1:23" s="14" customFormat="1" x14ac:dyDescent="0.2">
      <c r="A48" s="9" t="s">
        <v>318</v>
      </c>
      <c r="B48" s="9">
        <v>2</v>
      </c>
      <c r="C48" s="9">
        <v>2926</v>
      </c>
      <c r="D48" s="10" t="s">
        <v>319</v>
      </c>
      <c r="E48" s="10"/>
      <c r="F48" s="10"/>
      <c r="G48" s="10" t="s">
        <v>320</v>
      </c>
      <c r="H48" s="9"/>
      <c r="I48" s="10" t="s">
        <v>26</v>
      </c>
      <c r="J48" s="10" t="s">
        <v>27</v>
      </c>
      <c r="K48" s="9"/>
      <c r="L48" s="10" t="s">
        <v>321</v>
      </c>
      <c r="M48" s="10" t="s">
        <v>30</v>
      </c>
      <c r="N48" s="9">
        <v>2</v>
      </c>
      <c r="O48" s="9">
        <v>1</v>
      </c>
      <c r="P48" s="9">
        <v>24</v>
      </c>
      <c r="Q48" s="11">
        <v>2</v>
      </c>
      <c r="R48" s="11">
        <v>1</v>
      </c>
      <c r="S48" s="12">
        <v>0</v>
      </c>
      <c r="T48" s="9">
        <v>3</v>
      </c>
      <c r="U48" s="12" t="s">
        <v>61</v>
      </c>
      <c r="V48" s="10"/>
      <c r="W48" s="13"/>
    </row>
    <row r="49" spans="1:23" s="14" customFormat="1" x14ac:dyDescent="0.2">
      <c r="A49" s="9" t="s">
        <v>322</v>
      </c>
      <c r="B49" s="9">
        <v>2</v>
      </c>
      <c r="C49" s="9">
        <v>2951</v>
      </c>
      <c r="D49" s="10" t="s">
        <v>323</v>
      </c>
      <c r="E49" s="10" t="s">
        <v>324</v>
      </c>
      <c r="F49" s="10" t="s">
        <v>325</v>
      </c>
      <c r="G49" s="10" t="s">
        <v>326</v>
      </c>
      <c r="H49" s="9"/>
      <c r="I49" s="10" t="s">
        <v>26</v>
      </c>
      <c r="J49" s="10" t="s">
        <v>27</v>
      </c>
      <c r="K49" s="10" t="s">
        <v>93</v>
      </c>
      <c r="L49" s="10" t="s">
        <v>327</v>
      </c>
      <c r="M49" s="10" t="s">
        <v>30</v>
      </c>
      <c r="N49" s="9">
        <v>3</v>
      </c>
      <c r="O49" s="9">
        <v>3</v>
      </c>
      <c r="P49" s="9">
        <v>10</v>
      </c>
      <c r="Q49" s="11">
        <v>2</v>
      </c>
      <c r="R49" s="11">
        <v>0</v>
      </c>
      <c r="S49" s="12">
        <v>0</v>
      </c>
      <c r="T49" s="9">
        <v>4</v>
      </c>
      <c r="U49" s="12">
        <v>4</v>
      </c>
      <c r="V49" s="10" t="s">
        <v>328</v>
      </c>
      <c r="W49" s="13"/>
    </row>
    <row r="50" spans="1:23" s="14" customFormat="1" x14ac:dyDescent="0.2">
      <c r="A50" s="9" t="s">
        <v>329</v>
      </c>
      <c r="B50" s="9">
        <v>2</v>
      </c>
      <c r="C50" s="9">
        <v>2953</v>
      </c>
      <c r="D50" s="10" t="s">
        <v>330</v>
      </c>
      <c r="E50" s="10" t="s">
        <v>331</v>
      </c>
      <c r="F50" s="10" t="s">
        <v>332</v>
      </c>
      <c r="G50" s="10" t="s">
        <v>333</v>
      </c>
      <c r="H50" s="9"/>
      <c r="I50" s="10" t="s">
        <v>26</v>
      </c>
      <c r="J50" s="10" t="s">
        <v>27</v>
      </c>
      <c r="K50" s="10" t="s">
        <v>334</v>
      </c>
      <c r="L50" s="10" t="s">
        <v>335</v>
      </c>
      <c r="M50" s="10" t="s">
        <v>30</v>
      </c>
      <c r="N50" s="9">
        <v>3</v>
      </c>
      <c r="O50" s="9">
        <v>3</v>
      </c>
      <c r="P50" s="9">
        <v>16</v>
      </c>
      <c r="Q50" s="11">
        <v>2</v>
      </c>
      <c r="R50" s="11">
        <v>0</v>
      </c>
      <c r="S50" s="12">
        <v>0</v>
      </c>
      <c r="T50" s="9">
        <v>4</v>
      </c>
      <c r="U50" s="12">
        <v>2</v>
      </c>
      <c r="V50" s="10" t="s">
        <v>336</v>
      </c>
      <c r="W50" s="13"/>
    </row>
    <row r="51" spans="1:23" s="14" customFormat="1" x14ac:dyDescent="0.2">
      <c r="A51" s="9" t="s">
        <v>337</v>
      </c>
      <c r="B51" s="9">
        <v>2</v>
      </c>
      <c r="C51" s="9">
        <v>2964</v>
      </c>
      <c r="D51" s="10" t="s">
        <v>338</v>
      </c>
      <c r="E51" s="10"/>
      <c r="F51" s="10"/>
      <c r="G51" s="10" t="s">
        <v>339</v>
      </c>
      <c r="H51" s="9"/>
      <c r="I51" s="10" t="s">
        <v>26</v>
      </c>
      <c r="J51" s="10" t="s">
        <v>27</v>
      </c>
      <c r="K51" s="10" t="s">
        <v>340</v>
      </c>
      <c r="L51" s="10" t="s">
        <v>341</v>
      </c>
      <c r="M51" s="10" t="s">
        <v>30</v>
      </c>
      <c r="N51" s="9">
        <v>2</v>
      </c>
      <c r="O51" s="9">
        <v>3</v>
      </c>
      <c r="P51" s="9">
        <v>44</v>
      </c>
      <c r="Q51" s="11">
        <v>2</v>
      </c>
      <c r="R51" s="11">
        <v>1</v>
      </c>
      <c r="S51" s="12">
        <v>0</v>
      </c>
      <c r="T51" s="9">
        <v>3</v>
      </c>
      <c r="U51" s="12" t="s">
        <v>61</v>
      </c>
      <c r="V51" s="10" t="s">
        <v>342</v>
      </c>
      <c r="W51" s="13"/>
    </row>
    <row r="52" spans="1:23" s="14" customFormat="1" x14ac:dyDescent="0.2">
      <c r="A52" s="9" t="s">
        <v>343</v>
      </c>
      <c r="B52" s="9">
        <v>2</v>
      </c>
      <c r="C52" s="9">
        <v>2971</v>
      </c>
      <c r="D52" s="10" t="s">
        <v>344</v>
      </c>
      <c r="E52" s="9"/>
      <c r="F52" s="9"/>
      <c r="G52" s="10" t="s">
        <v>345</v>
      </c>
      <c r="H52" s="9"/>
      <c r="I52" s="10" t="s">
        <v>26</v>
      </c>
      <c r="J52" s="10" t="s">
        <v>27</v>
      </c>
      <c r="K52" s="10" t="s">
        <v>346</v>
      </c>
      <c r="L52" s="10" t="s">
        <v>347</v>
      </c>
      <c r="M52" s="10" t="s">
        <v>30</v>
      </c>
      <c r="N52" s="9">
        <v>2</v>
      </c>
      <c r="O52" s="9">
        <v>4</v>
      </c>
      <c r="P52" s="9">
        <v>16</v>
      </c>
      <c r="Q52" s="11">
        <v>2</v>
      </c>
      <c r="R52" s="11">
        <v>0</v>
      </c>
      <c r="S52" s="12">
        <v>0</v>
      </c>
      <c r="T52" s="9">
        <v>2</v>
      </c>
      <c r="U52" s="12" t="s">
        <v>61</v>
      </c>
      <c r="V52" s="10" t="s">
        <v>348</v>
      </c>
      <c r="W52" s="13"/>
    </row>
    <row r="53" spans="1:23" s="14" customFormat="1" x14ac:dyDescent="0.2">
      <c r="A53" s="9" t="s">
        <v>349</v>
      </c>
      <c r="B53" s="9">
        <v>2</v>
      </c>
      <c r="C53" s="9">
        <v>2992</v>
      </c>
      <c r="D53" s="10" t="s">
        <v>350</v>
      </c>
      <c r="E53" s="10"/>
      <c r="F53" s="10"/>
      <c r="G53" s="10" t="s">
        <v>351</v>
      </c>
      <c r="H53" s="9"/>
      <c r="I53" s="10" t="s">
        <v>26</v>
      </c>
      <c r="J53" s="10" t="s">
        <v>27</v>
      </c>
      <c r="K53" s="10" t="s">
        <v>119</v>
      </c>
      <c r="L53" s="10" t="s">
        <v>352</v>
      </c>
      <c r="M53" s="10" t="s">
        <v>30</v>
      </c>
      <c r="N53" s="9">
        <v>2</v>
      </c>
      <c r="O53" s="9">
        <v>3</v>
      </c>
      <c r="P53" s="9">
        <v>68</v>
      </c>
      <c r="Q53" s="11">
        <v>2</v>
      </c>
      <c r="R53" s="11">
        <v>0</v>
      </c>
      <c r="S53" s="12">
        <v>0</v>
      </c>
      <c r="T53" s="9">
        <v>1</v>
      </c>
      <c r="U53" s="12">
        <v>2</v>
      </c>
      <c r="V53" s="10" t="s">
        <v>353</v>
      </c>
      <c r="W53" s="13"/>
    </row>
    <row r="54" spans="1:23" s="14" customFormat="1" x14ac:dyDescent="0.2">
      <c r="A54" s="9" t="s">
        <v>354</v>
      </c>
      <c r="B54" s="9">
        <v>2</v>
      </c>
      <c r="C54" s="9">
        <v>3014</v>
      </c>
      <c r="D54" s="10" t="s">
        <v>355</v>
      </c>
      <c r="E54" s="10"/>
      <c r="F54" s="10"/>
      <c r="G54" s="10" t="s">
        <v>356</v>
      </c>
      <c r="H54" s="9"/>
      <c r="I54" s="10" t="s">
        <v>68</v>
      </c>
      <c r="J54" s="10" t="s">
        <v>27</v>
      </c>
      <c r="K54" s="10" t="s">
        <v>357</v>
      </c>
      <c r="L54" s="10" t="s">
        <v>358</v>
      </c>
      <c r="M54" s="10" t="s">
        <v>30</v>
      </c>
      <c r="N54" s="9">
        <v>2</v>
      </c>
      <c r="O54" s="9">
        <v>3</v>
      </c>
      <c r="P54" s="9">
        <v>164</v>
      </c>
      <c r="Q54" s="11">
        <v>2</v>
      </c>
      <c r="R54" s="11">
        <v>0</v>
      </c>
      <c r="S54" s="12">
        <v>0</v>
      </c>
      <c r="T54" s="9">
        <v>1</v>
      </c>
      <c r="U54" s="12">
        <v>5</v>
      </c>
      <c r="V54" s="10" t="s">
        <v>359</v>
      </c>
      <c r="W54" s="13"/>
    </row>
    <row r="55" spans="1:23" s="14" customFormat="1" x14ac:dyDescent="0.2">
      <c r="A55" s="9" t="s">
        <v>360</v>
      </c>
      <c r="B55" s="9">
        <v>2</v>
      </c>
      <c r="C55" s="9">
        <v>3018</v>
      </c>
      <c r="D55" s="10" t="s">
        <v>361</v>
      </c>
      <c r="E55" s="10" t="s">
        <v>362</v>
      </c>
      <c r="F55" s="10" t="s">
        <v>363</v>
      </c>
      <c r="G55" s="10" t="s">
        <v>364</v>
      </c>
      <c r="H55" s="9"/>
      <c r="I55" s="10" t="s">
        <v>365</v>
      </c>
      <c r="J55" s="10" t="s">
        <v>27</v>
      </c>
      <c r="K55" s="10" t="s">
        <v>366</v>
      </c>
      <c r="L55" s="10" t="s">
        <v>367</v>
      </c>
      <c r="M55" s="10" t="s">
        <v>30</v>
      </c>
      <c r="N55" s="9">
        <v>1</v>
      </c>
      <c r="O55" s="9">
        <v>2</v>
      </c>
      <c r="P55" s="9">
        <v>10</v>
      </c>
      <c r="Q55" s="11">
        <v>2</v>
      </c>
      <c r="R55" s="11">
        <v>0</v>
      </c>
      <c r="S55" s="12">
        <v>0</v>
      </c>
      <c r="T55" s="9">
        <v>4</v>
      </c>
      <c r="U55" s="12" t="s">
        <v>61</v>
      </c>
      <c r="V55" s="10" t="s">
        <v>368</v>
      </c>
      <c r="W55" s="13"/>
    </row>
    <row r="56" spans="1:23" s="14" customFormat="1" x14ac:dyDescent="0.2">
      <c r="A56" s="9" t="s">
        <v>369</v>
      </c>
      <c r="B56" s="9">
        <v>2</v>
      </c>
      <c r="C56" s="9">
        <v>3042</v>
      </c>
      <c r="D56" s="10" t="s">
        <v>370</v>
      </c>
      <c r="E56" s="10"/>
      <c r="F56" s="10"/>
      <c r="G56" s="10" t="s">
        <v>371</v>
      </c>
      <c r="H56" s="9"/>
      <c r="I56" s="10" t="s">
        <v>68</v>
      </c>
      <c r="J56" s="10" t="s">
        <v>27</v>
      </c>
      <c r="K56" s="10" t="s">
        <v>69</v>
      </c>
      <c r="L56" s="10" t="s">
        <v>372</v>
      </c>
      <c r="M56" s="10" t="s">
        <v>30</v>
      </c>
      <c r="N56" s="9">
        <v>2</v>
      </c>
      <c r="O56" s="9">
        <v>3</v>
      </c>
      <c r="P56" s="9">
        <v>20</v>
      </c>
      <c r="Q56" s="11">
        <v>2</v>
      </c>
      <c r="R56" s="11">
        <v>1</v>
      </c>
      <c r="S56" s="12">
        <v>0</v>
      </c>
      <c r="T56" s="9">
        <v>3</v>
      </c>
      <c r="U56" s="12">
        <v>5</v>
      </c>
      <c r="V56" s="10" t="s">
        <v>373</v>
      </c>
      <c r="W56" s="13"/>
    </row>
    <row r="57" spans="1:23" s="14" customFormat="1" x14ac:dyDescent="0.2">
      <c r="A57" s="9" t="s">
        <v>374</v>
      </c>
      <c r="B57" s="9">
        <v>2</v>
      </c>
      <c r="C57" s="9">
        <v>3043</v>
      </c>
      <c r="D57" s="9"/>
      <c r="E57" s="10" t="s">
        <v>375</v>
      </c>
      <c r="F57" s="10" t="s">
        <v>376</v>
      </c>
      <c r="G57" s="10" t="s">
        <v>377</v>
      </c>
      <c r="H57" s="9"/>
      <c r="I57" s="10" t="s">
        <v>26</v>
      </c>
      <c r="J57" s="10" t="s">
        <v>27</v>
      </c>
      <c r="K57" s="10" t="s">
        <v>378</v>
      </c>
      <c r="L57" s="10" t="s">
        <v>379</v>
      </c>
      <c r="M57" s="10" t="s">
        <v>30</v>
      </c>
      <c r="N57" s="9">
        <v>1</v>
      </c>
      <c r="O57" s="9">
        <v>2</v>
      </c>
      <c r="P57" s="9">
        <v>7</v>
      </c>
      <c r="Q57" s="11">
        <v>2</v>
      </c>
      <c r="R57" s="11">
        <v>0</v>
      </c>
      <c r="S57" s="12">
        <v>0</v>
      </c>
      <c r="T57" s="9">
        <v>4</v>
      </c>
      <c r="U57" s="12" t="s">
        <v>61</v>
      </c>
      <c r="V57" s="10" t="s">
        <v>380</v>
      </c>
      <c r="W57" s="13"/>
    </row>
    <row r="58" spans="1:23" s="14" customFormat="1" x14ac:dyDescent="0.2">
      <c r="A58" s="9" t="s">
        <v>381</v>
      </c>
      <c r="B58" s="9">
        <v>2</v>
      </c>
      <c r="C58" s="9">
        <v>3050</v>
      </c>
      <c r="D58" s="10" t="s">
        <v>382</v>
      </c>
      <c r="E58" s="10"/>
      <c r="F58" s="10"/>
      <c r="G58" s="10" t="s">
        <v>383</v>
      </c>
      <c r="H58" s="9"/>
      <c r="I58" s="10" t="s">
        <v>26</v>
      </c>
      <c r="J58" s="10" t="s">
        <v>27</v>
      </c>
      <c r="K58" s="10" t="s">
        <v>384</v>
      </c>
      <c r="L58" s="10" t="s">
        <v>385</v>
      </c>
      <c r="M58" s="10" t="s">
        <v>30</v>
      </c>
      <c r="N58" s="9">
        <v>2</v>
      </c>
      <c r="O58" s="9">
        <v>3</v>
      </c>
      <c r="P58" s="9">
        <v>115</v>
      </c>
      <c r="Q58" s="11">
        <v>1</v>
      </c>
      <c r="R58" s="11">
        <v>0</v>
      </c>
      <c r="S58" s="12">
        <v>0</v>
      </c>
      <c r="T58" s="9">
        <v>1</v>
      </c>
      <c r="U58" s="12" t="s">
        <v>61</v>
      </c>
      <c r="V58" s="10" t="s">
        <v>386</v>
      </c>
      <c r="W58" s="13"/>
    </row>
    <row r="59" spans="1:23" s="14" customFormat="1" x14ac:dyDescent="0.2">
      <c r="A59" s="9" t="s">
        <v>387</v>
      </c>
      <c r="B59" s="9">
        <v>2</v>
      </c>
      <c r="C59" s="9">
        <v>3070</v>
      </c>
      <c r="D59" s="10" t="s">
        <v>388</v>
      </c>
      <c r="E59" s="10"/>
      <c r="F59" s="10"/>
      <c r="G59" s="10" t="s">
        <v>389</v>
      </c>
      <c r="H59" s="9"/>
      <c r="I59" s="10" t="s">
        <v>26</v>
      </c>
      <c r="J59" s="10" t="s">
        <v>27</v>
      </c>
      <c r="K59" s="10" t="s">
        <v>390</v>
      </c>
      <c r="L59" s="10" t="s">
        <v>391</v>
      </c>
      <c r="M59" s="10" t="s">
        <v>30</v>
      </c>
      <c r="N59" s="9">
        <v>2</v>
      </c>
      <c r="O59" s="9">
        <v>3</v>
      </c>
      <c r="P59" s="9">
        <v>20</v>
      </c>
      <c r="Q59" s="11">
        <v>2</v>
      </c>
      <c r="R59" s="11">
        <v>0</v>
      </c>
      <c r="S59" s="12">
        <v>0</v>
      </c>
      <c r="T59" s="9">
        <v>1</v>
      </c>
      <c r="U59" s="12">
        <v>2</v>
      </c>
      <c r="V59" s="10" t="s">
        <v>392</v>
      </c>
      <c r="W59" s="13"/>
    </row>
    <row r="60" spans="1:23" s="14" customFormat="1" x14ac:dyDescent="0.2">
      <c r="A60" s="9" t="s">
        <v>393</v>
      </c>
      <c r="B60" s="9">
        <v>2</v>
      </c>
      <c r="C60" s="9">
        <v>3075</v>
      </c>
      <c r="D60" s="10" t="s">
        <v>394</v>
      </c>
      <c r="E60" s="10" t="s">
        <v>395</v>
      </c>
      <c r="F60" s="10" t="s">
        <v>396</v>
      </c>
      <c r="G60" s="10" t="s">
        <v>397</v>
      </c>
      <c r="H60" s="9"/>
      <c r="I60" s="10" t="s">
        <v>26</v>
      </c>
      <c r="J60" s="10" t="s">
        <v>27</v>
      </c>
      <c r="K60" s="10" t="s">
        <v>168</v>
      </c>
      <c r="L60" s="10" t="s">
        <v>398</v>
      </c>
      <c r="M60" s="10" t="s">
        <v>30</v>
      </c>
      <c r="N60" s="9">
        <v>3</v>
      </c>
      <c r="O60" s="9">
        <v>3</v>
      </c>
      <c r="P60" s="9">
        <v>16</v>
      </c>
      <c r="Q60" s="11">
        <v>2</v>
      </c>
      <c r="R60" s="11">
        <v>0</v>
      </c>
      <c r="S60" s="12">
        <v>0</v>
      </c>
      <c r="T60" s="9">
        <v>4</v>
      </c>
      <c r="U60" s="12" t="s">
        <v>61</v>
      </c>
      <c r="V60" s="10" t="s">
        <v>399</v>
      </c>
      <c r="W60" s="13"/>
    </row>
    <row r="61" spans="1:23" s="14" customFormat="1" x14ac:dyDescent="0.2">
      <c r="A61" s="9" t="s">
        <v>400</v>
      </c>
      <c r="B61" s="9">
        <v>2</v>
      </c>
      <c r="C61" s="9">
        <v>3079</v>
      </c>
      <c r="D61" s="10" t="s">
        <v>401</v>
      </c>
      <c r="E61" s="9"/>
      <c r="F61" s="9"/>
      <c r="G61" s="10" t="s">
        <v>402</v>
      </c>
      <c r="H61" s="9"/>
      <c r="I61" s="10" t="s">
        <v>26</v>
      </c>
      <c r="J61" s="10" t="s">
        <v>27</v>
      </c>
      <c r="K61" s="10" t="s">
        <v>53</v>
      </c>
      <c r="L61" s="10" t="s">
        <v>403</v>
      </c>
      <c r="M61" s="10" t="s">
        <v>30</v>
      </c>
      <c r="N61" s="9">
        <v>2</v>
      </c>
      <c r="O61" s="9">
        <v>4</v>
      </c>
      <c r="P61" s="9">
        <v>45</v>
      </c>
      <c r="Q61" s="11">
        <v>2</v>
      </c>
      <c r="R61" s="11">
        <v>0</v>
      </c>
      <c r="S61" s="12">
        <v>0</v>
      </c>
      <c r="T61" s="9">
        <v>2</v>
      </c>
      <c r="U61" s="12" t="s">
        <v>61</v>
      </c>
      <c r="V61" s="10" t="s">
        <v>404</v>
      </c>
      <c r="W61" s="13"/>
    </row>
    <row r="62" spans="1:23" s="14" customFormat="1" x14ac:dyDescent="0.2">
      <c r="A62" s="9" t="s">
        <v>405</v>
      </c>
      <c r="B62" s="9">
        <v>2</v>
      </c>
      <c r="C62" s="9">
        <v>3098</v>
      </c>
      <c r="D62" s="9"/>
      <c r="E62" s="10" t="s">
        <v>406</v>
      </c>
      <c r="F62" s="10" t="s">
        <v>407</v>
      </c>
      <c r="G62" s="10" t="s">
        <v>408</v>
      </c>
      <c r="H62" s="9"/>
      <c r="I62" s="10" t="s">
        <v>26</v>
      </c>
      <c r="J62" s="10" t="s">
        <v>27</v>
      </c>
      <c r="K62" s="10" t="s">
        <v>409</v>
      </c>
      <c r="L62" s="10" t="s">
        <v>410</v>
      </c>
      <c r="M62" s="10" t="s">
        <v>30</v>
      </c>
      <c r="N62" s="9">
        <v>1</v>
      </c>
      <c r="O62" s="9">
        <v>2</v>
      </c>
      <c r="P62" s="9">
        <v>7</v>
      </c>
      <c r="Q62" s="11">
        <v>2</v>
      </c>
      <c r="R62" s="11">
        <v>0</v>
      </c>
      <c r="S62" s="12">
        <v>0</v>
      </c>
      <c r="T62" s="9">
        <v>4</v>
      </c>
      <c r="U62" s="12" t="s">
        <v>61</v>
      </c>
      <c r="V62" s="10" t="s">
        <v>411</v>
      </c>
      <c r="W62" s="13"/>
    </row>
    <row r="63" spans="1:23" s="14" customFormat="1" x14ac:dyDescent="0.2">
      <c r="A63" s="9" t="s">
        <v>412</v>
      </c>
      <c r="B63" s="9">
        <v>2</v>
      </c>
      <c r="C63" s="9">
        <v>3109</v>
      </c>
      <c r="D63" s="10" t="s">
        <v>413</v>
      </c>
      <c r="E63" s="10"/>
      <c r="F63" s="10"/>
      <c r="G63" s="10" t="s">
        <v>414</v>
      </c>
      <c r="H63" s="9"/>
      <c r="I63" s="10" t="s">
        <v>26</v>
      </c>
      <c r="J63" s="10" t="s">
        <v>27</v>
      </c>
      <c r="K63" s="10" t="s">
        <v>415</v>
      </c>
      <c r="L63" s="10" t="s">
        <v>416</v>
      </c>
      <c r="M63" s="10" t="s">
        <v>30</v>
      </c>
      <c r="N63" s="9">
        <v>2</v>
      </c>
      <c r="O63" s="9">
        <v>3</v>
      </c>
      <c r="P63" s="9">
        <v>90</v>
      </c>
      <c r="Q63" s="11">
        <v>2</v>
      </c>
      <c r="R63" s="11">
        <v>0</v>
      </c>
      <c r="S63" s="12">
        <v>0</v>
      </c>
      <c r="T63" s="9">
        <v>1</v>
      </c>
      <c r="U63" s="12" t="s">
        <v>61</v>
      </c>
      <c r="V63" s="10" t="s">
        <v>417</v>
      </c>
      <c r="W63" s="13"/>
    </row>
    <row r="64" spans="1:23" s="14" customFormat="1" x14ac:dyDescent="0.2">
      <c r="A64" s="9" t="s">
        <v>418</v>
      </c>
      <c r="B64" s="9">
        <v>2</v>
      </c>
      <c r="C64" s="9">
        <v>3177</v>
      </c>
      <c r="D64" s="10" t="s">
        <v>419</v>
      </c>
      <c r="E64" s="9"/>
      <c r="F64" s="9"/>
      <c r="G64" s="10" t="s">
        <v>420</v>
      </c>
      <c r="H64" s="9"/>
      <c r="I64" s="10" t="s">
        <v>26</v>
      </c>
      <c r="J64" s="10" t="s">
        <v>27</v>
      </c>
      <c r="K64" s="10" t="s">
        <v>256</v>
      </c>
      <c r="L64" s="10" t="s">
        <v>421</v>
      </c>
      <c r="M64" s="10" t="s">
        <v>30</v>
      </c>
      <c r="N64" s="9">
        <v>2</v>
      </c>
      <c r="O64" s="9">
        <v>4</v>
      </c>
      <c r="P64" s="9">
        <v>17</v>
      </c>
      <c r="Q64" s="11">
        <v>2</v>
      </c>
      <c r="R64" s="11">
        <v>0</v>
      </c>
      <c r="S64" s="12">
        <v>0</v>
      </c>
      <c r="T64" s="9">
        <v>2</v>
      </c>
      <c r="U64" s="12" t="s">
        <v>61</v>
      </c>
      <c r="V64" s="10" t="s">
        <v>422</v>
      </c>
      <c r="W64" s="13"/>
    </row>
    <row r="65" spans="1:23" s="14" customFormat="1" x14ac:dyDescent="0.2">
      <c r="A65" s="9" t="s">
        <v>423</v>
      </c>
      <c r="B65" s="9">
        <v>2</v>
      </c>
      <c r="C65" s="9">
        <v>3214</v>
      </c>
      <c r="D65" s="9"/>
      <c r="E65" s="10" t="s">
        <v>424</v>
      </c>
      <c r="F65" s="10" t="s">
        <v>425</v>
      </c>
      <c r="G65" s="10" t="s">
        <v>426</v>
      </c>
      <c r="H65" s="9"/>
      <c r="I65" s="10" t="s">
        <v>26</v>
      </c>
      <c r="J65" s="10" t="s">
        <v>27</v>
      </c>
      <c r="K65" s="10" t="s">
        <v>125</v>
      </c>
      <c r="L65" s="10" t="s">
        <v>427</v>
      </c>
      <c r="M65" s="10" t="s">
        <v>30</v>
      </c>
      <c r="N65" s="9">
        <v>1</v>
      </c>
      <c r="O65" s="9">
        <v>2</v>
      </c>
      <c r="P65" s="9">
        <v>10</v>
      </c>
      <c r="Q65" s="11">
        <v>2</v>
      </c>
      <c r="R65" s="11">
        <v>0</v>
      </c>
      <c r="S65" s="12">
        <v>0</v>
      </c>
      <c r="T65" s="9">
        <v>4</v>
      </c>
      <c r="U65" s="12">
        <v>3</v>
      </c>
      <c r="V65" s="10" t="s">
        <v>428</v>
      </c>
      <c r="W65" s="13"/>
    </row>
    <row r="66" spans="1:23" s="14" customFormat="1" x14ac:dyDescent="0.2">
      <c r="A66" s="9" t="s">
        <v>429</v>
      </c>
      <c r="B66" s="9">
        <v>2</v>
      </c>
      <c r="C66" s="9">
        <v>3229</v>
      </c>
      <c r="D66" s="10" t="s">
        <v>430</v>
      </c>
      <c r="E66" s="10" t="s">
        <v>431</v>
      </c>
      <c r="F66" s="10" t="s">
        <v>432</v>
      </c>
      <c r="G66" s="10" t="s">
        <v>433</v>
      </c>
      <c r="H66" s="9"/>
      <c r="I66" s="10" t="s">
        <v>26</v>
      </c>
      <c r="J66" s="10" t="s">
        <v>27</v>
      </c>
      <c r="K66" s="10" t="s">
        <v>434</v>
      </c>
      <c r="L66" s="10" t="s">
        <v>435</v>
      </c>
      <c r="M66" s="10" t="s">
        <v>30</v>
      </c>
      <c r="N66" s="9">
        <v>1</v>
      </c>
      <c r="O66" s="9">
        <v>2</v>
      </c>
      <c r="P66" s="9">
        <v>6</v>
      </c>
      <c r="Q66" s="11">
        <v>2</v>
      </c>
      <c r="R66" s="11">
        <v>0</v>
      </c>
      <c r="S66" s="12">
        <v>0</v>
      </c>
      <c r="T66" s="9">
        <v>4</v>
      </c>
      <c r="U66" s="12" t="s">
        <v>61</v>
      </c>
      <c r="V66" s="10" t="s">
        <v>436</v>
      </c>
      <c r="W66" s="13"/>
    </row>
    <row r="67" spans="1:23" s="14" customFormat="1" x14ac:dyDescent="0.2">
      <c r="A67" s="9" t="s">
        <v>437</v>
      </c>
      <c r="B67" s="9">
        <v>2</v>
      </c>
      <c r="C67" s="9">
        <v>3237</v>
      </c>
      <c r="D67" s="10" t="s">
        <v>438</v>
      </c>
      <c r="E67" s="9"/>
      <c r="F67" s="9"/>
      <c r="G67" s="10" t="s">
        <v>439</v>
      </c>
      <c r="H67" s="9"/>
      <c r="I67" s="10" t="s">
        <v>26</v>
      </c>
      <c r="J67" s="10" t="s">
        <v>27</v>
      </c>
      <c r="K67" s="10" t="s">
        <v>138</v>
      </c>
      <c r="L67" s="10" t="s">
        <v>440</v>
      </c>
      <c r="M67" s="10" t="s">
        <v>30</v>
      </c>
      <c r="N67" s="9">
        <v>2</v>
      </c>
      <c r="O67" s="9">
        <v>4</v>
      </c>
      <c r="P67" s="9">
        <v>80</v>
      </c>
      <c r="Q67" s="11">
        <v>2</v>
      </c>
      <c r="R67" s="11">
        <v>0</v>
      </c>
      <c r="S67" s="12">
        <v>0</v>
      </c>
      <c r="T67" s="9">
        <v>2</v>
      </c>
      <c r="U67" s="12" t="s">
        <v>61</v>
      </c>
      <c r="V67" s="10" t="s">
        <v>441</v>
      </c>
      <c r="W67" s="13"/>
    </row>
    <row r="68" spans="1:23" s="14" customFormat="1" x14ac:dyDescent="0.2">
      <c r="A68" s="9" t="s">
        <v>442</v>
      </c>
      <c r="B68" s="9">
        <v>2</v>
      </c>
      <c r="C68" s="9">
        <v>3313</v>
      </c>
      <c r="D68" s="10" t="s">
        <v>443</v>
      </c>
      <c r="E68" s="10"/>
      <c r="F68" s="10"/>
      <c r="G68" s="10" t="s">
        <v>444</v>
      </c>
      <c r="H68" s="9"/>
      <c r="I68" s="10" t="s">
        <v>26</v>
      </c>
      <c r="J68" s="10" t="s">
        <v>27</v>
      </c>
      <c r="K68" s="10" t="s">
        <v>445</v>
      </c>
      <c r="L68" s="10" t="s">
        <v>446</v>
      </c>
      <c r="M68" s="10" t="s">
        <v>30</v>
      </c>
      <c r="N68" s="9">
        <v>2</v>
      </c>
      <c r="O68" s="9">
        <v>3</v>
      </c>
      <c r="P68" s="9">
        <v>109</v>
      </c>
      <c r="Q68" s="11">
        <v>2</v>
      </c>
      <c r="R68" s="11">
        <v>1</v>
      </c>
      <c r="S68" s="12">
        <v>0</v>
      </c>
      <c r="T68" s="9">
        <v>3</v>
      </c>
      <c r="U68" s="12">
        <v>5</v>
      </c>
      <c r="V68" s="10" t="s">
        <v>447</v>
      </c>
      <c r="W68" s="13"/>
    </row>
    <row r="69" spans="1:23" s="14" customFormat="1" x14ac:dyDescent="0.2">
      <c r="A69" s="9" t="s">
        <v>448</v>
      </c>
      <c r="B69" s="9">
        <v>2</v>
      </c>
      <c r="C69" s="9">
        <v>3326</v>
      </c>
      <c r="D69" s="10" t="s">
        <v>449</v>
      </c>
      <c r="E69" s="10"/>
      <c r="F69" s="10"/>
      <c r="G69" s="10" t="s">
        <v>450</v>
      </c>
      <c r="H69" s="9"/>
      <c r="I69" s="10" t="s">
        <v>26</v>
      </c>
      <c r="J69" s="10" t="s">
        <v>27</v>
      </c>
      <c r="K69" s="10" t="s">
        <v>168</v>
      </c>
      <c r="L69" s="10" t="s">
        <v>451</v>
      </c>
      <c r="M69" s="10" t="s">
        <v>30</v>
      </c>
      <c r="N69" s="9">
        <v>2</v>
      </c>
      <c r="O69" s="9">
        <v>3</v>
      </c>
      <c r="P69" s="9">
        <v>40</v>
      </c>
      <c r="Q69" s="11">
        <v>2</v>
      </c>
      <c r="R69" s="11">
        <v>0</v>
      </c>
      <c r="S69" s="12">
        <v>0</v>
      </c>
      <c r="T69" s="9">
        <v>1</v>
      </c>
      <c r="U69" s="12" t="s">
        <v>61</v>
      </c>
      <c r="V69" s="10" t="s">
        <v>452</v>
      </c>
      <c r="W69" s="13"/>
    </row>
    <row r="70" spans="1:23" s="14" customFormat="1" x14ac:dyDescent="0.2">
      <c r="A70" s="9" t="s">
        <v>453</v>
      </c>
      <c r="B70" s="9">
        <v>2</v>
      </c>
      <c r="C70" s="9">
        <v>3346</v>
      </c>
      <c r="D70" s="10" t="s">
        <v>454</v>
      </c>
      <c r="E70" s="10"/>
      <c r="F70" s="10"/>
      <c r="G70" s="10" t="s">
        <v>455</v>
      </c>
      <c r="H70" s="9"/>
      <c r="I70" s="10" t="s">
        <v>26</v>
      </c>
      <c r="J70" s="10" t="s">
        <v>27</v>
      </c>
      <c r="K70" s="9"/>
      <c r="L70" s="10" t="s">
        <v>456</v>
      </c>
      <c r="M70" s="10" t="s">
        <v>30</v>
      </c>
      <c r="N70" s="9">
        <v>2</v>
      </c>
      <c r="O70" s="9">
        <v>1</v>
      </c>
      <c r="P70" s="9">
        <v>20</v>
      </c>
      <c r="Q70" s="11">
        <v>2</v>
      </c>
      <c r="R70" s="11">
        <v>1</v>
      </c>
      <c r="S70" s="12">
        <v>0</v>
      </c>
      <c r="T70" s="9">
        <v>3</v>
      </c>
      <c r="U70" s="12" t="s">
        <v>61</v>
      </c>
      <c r="V70" s="9"/>
      <c r="W70" s="13"/>
    </row>
    <row r="71" spans="1:23" s="14" customFormat="1" x14ac:dyDescent="0.2">
      <c r="A71" s="9" t="s">
        <v>457</v>
      </c>
      <c r="B71" s="9">
        <v>2</v>
      </c>
      <c r="C71" s="9">
        <v>3354</v>
      </c>
      <c r="D71" s="9"/>
      <c r="E71" s="10" t="s">
        <v>458</v>
      </c>
      <c r="F71" s="10" t="s">
        <v>459</v>
      </c>
      <c r="G71" s="10" t="s">
        <v>460</v>
      </c>
      <c r="H71" s="9"/>
      <c r="I71" s="10" t="s">
        <v>26</v>
      </c>
      <c r="J71" s="10" t="s">
        <v>27</v>
      </c>
      <c r="K71" s="10" t="s">
        <v>45</v>
      </c>
      <c r="L71" s="10" t="s">
        <v>461</v>
      </c>
      <c r="M71" s="10" t="s">
        <v>30</v>
      </c>
      <c r="N71" s="9">
        <v>1</v>
      </c>
      <c r="O71" s="9">
        <v>2</v>
      </c>
      <c r="P71" s="9">
        <v>5</v>
      </c>
      <c r="Q71" s="11">
        <v>2</v>
      </c>
      <c r="R71" s="11">
        <v>0</v>
      </c>
      <c r="S71" s="12">
        <v>0</v>
      </c>
      <c r="T71" s="9">
        <v>4</v>
      </c>
      <c r="U71" s="12" t="s">
        <v>61</v>
      </c>
      <c r="V71" s="10" t="s">
        <v>462</v>
      </c>
      <c r="W71" s="13"/>
    </row>
    <row r="72" spans="1:23" s="14" customFormat="1" x14ac:dyDescent="0.2">
      <c r="A72" s="9" t="s">
        <v>463</v>
      </c>
      <c r="B72" s="9">
        <v>2</v>
      </c>
      <c r="C72" s="9">
        <v>3378</v>
      </c>
      <c r="D72" s="10" t="s">
        <v>464</v>
      </c>
      <c r="E72" s="10" t="s">
        <v>465</v>
      </c>
      <c r="F72" s="10" t="s">
        <v>466</v>
      </c>
      <c r="G72" s="10" t="s">
        <v>467</v>
      </c>
      <c r="H72" s="9"/>
      <c r="I72" s="10" t="s">
        <v>26</v>
      </c>
      <c r="J72" s="10" t="s">
        <v>27</v>
      </c>
      <c r="K72" s="10" t="s">
        <v>82</v>
      </c>
      <c r="L72" s="10" t="s">
        <v>468</v>
      </c>
      <c r="M72" s="10" t="s">
        <v>30</v>
      </c>
      <c r="N72" s="9">
        <v>1</v>
      </c>
      <c r="O72" s="9">
        <v>2</v>
      </c>
      <c r="P72" s="9">
        <v>6</v>
      </c>
      <c r="Q72" s="11">
        <v>2</v>
      </c>
      <c r="R72" s="11">
        <v>0</v>
      </c>
      <c r="S72" s="12">
        <v>0</v>
      </c>
      <c r="T72" s="9">
        <v>4</v>
      </c>
      <c r="U72" s="12" t="s">
        <v>61</v>
      </c>
      <c r="V72" s="10" t="s">
        <v>469</v>
      </c>
      <c r="W72" s="13"/>
    </row>
    <row r="73" spans="1:23" s="14" customFormat="1" x14ac:dyDescent="0.2">
      <c r="A73" s="9" t="s">
        <v>470</v>
      </c>
      <c r="B73" s="9">
        <v>2</v>
      </c>
      <c r="C73" s="9">
        <v>3394</v>
      </c>
      <c r="D73" s="10" t="s">
        <v>471</v>
      </c>
      <c r="E73" s="10" t="s">
        <v>472</v>
      </c>
      <c r="F73" s="10" t="s">
        <v>473</v>
      </c>
      <c r="G73" s="10" t="s">
        <v>474</v>
      </c>
      <c r="H73" s="9"/>
      <c r="I73" s="10" t="s">
        <v>26</v>
      </c>
      <c r="J73" s="10" t="s">
        <v>27</v>
      </c>
      <c r="K73" s="10" t="s">
        <v>475</v>
      </c>
      <c r="L73" s="10" t="s">
        <v>476</v>
      </c>
      <c r="M73" s="10" t="s">
        <v>30</v>
      </c>
      <c r="N73" s="9">
        <v>3</v>
      </c>
      <c r="O73" s="9">
        <v>3</v>
      </c>
      <c r="P73" s="9">
        <v>10</v>
      </c>
      <c r="Q73" s="11">
        <v>1</v>
      </c>
      <c r="R73" s="11">
        <v>0</v>
      </c>
      <c r="S73" s="12">
        <v>0</v>
      </c>
      <c r="T73" s="9">
        <v>4</v>
      </c>
      <c r="U73" s="12">
        <v>3</v>
      </c>
      <c r="V73" s="10" t="s">
        <v>477</v>
      </c>
      <c r="W73" s="13"/>
    </row>
    <row r="74" spans="1:23" s="14" customFormat="1" x14ac:dyDescent="0.2">
      <c r="A74" s="9" t="s">
        <v>478</v>
      </c>
      <c r="B74" s="9">
        <v>2</v>
      </c>
      <c r="C74" s="9">
        <v>3405</v>
      </c>
      <c r="D74" s="10" t="s">
        <v>479</v>
      </c>
      <c r="E74" s="10"/>
      <c r="F74" s="10"/>
      <c r="G74" s="10" t="s">
        <v>480</v>
      </c>
      <c r="H74" s="9"/>
      <c r="I74" s="10" t="s">
        <v>26</v>
      </c>
      <c r="J74" s="10" t="s">
        <v>27</v>
      </c>
      <c r="K74" s="10" t="s">
        <v>481</v>
      </c>
      <c r="L74" s="10" t="s">
        <v>482</v>
      </c>
      <c r="M74" s="10" t="s">
        <v>30</v>
      </c>
      <c r="N74" s="9">
        <v>2</v>
      </c>
      <c r="O74" s="9">
        <v>3</v>
      </c>
      <c r="P74" s="9">
        <v>20</v>
      </c>
      <c r="Q74" s="11">
        <v>2</v>
      </c>
      <c r="R74" s="11">
        <v>1</v>
      </c>
      <c r="S74" s="12">
        <v>0</v>
      </c>
      <c r="T74" s="9">
        <v>3</v>
      </c>
      <c r="U74" s="12">
        <v>5</v>
      </c>
      <c r="V74" s="10" t="s">
        <v>483</v>
      </c>
      <c r="W74" s="13"/>
    </row>
    <row r="75" spans="1:23" s="14" customFormat="1" x14ac:dyDescent="0.2">
      <c r="A75" s="9" t="s">
        <v>484</v>
      </c>
      <c r="B75" s="9">
        <v>2</v>
      </c>
      <c r="C75" s="9">
        <v>3410</v>
      </c>
      <c r="D75" s="10" t="s">
        <v>485</v>
      </c>
      <c r="E75" s="10"/>
      <c r="F75" s="10"/>
      <c r="G75" s="10" t="s">
        <v>486</v>
      </c>
      <c r="H75" s="9"/>
      <c r="I75" s="10" t="s">
        <v>26</v>
      </c>
      <c r="J75" s="10" t="s">
        <v>27</v>
      </c>
      <c r="K75" s="10" t="s">
        <v>28</v>
      </c>
      <c r="L75" s="10" t="s">
        <v>487</v>
      </c>
      <c r="M75" s="10" t="s">
        <v>30</v>
      </c>
      <c r="N75" s="9">
        <v>2</v>
      </c>
      <c r="O75" s="9">
        <v>3</v>
      </c>
      <c r="P75" s="9">
        <v>100</v>
      </c>
      <c r="Q75" s="11">
        <v>1</v>
      </c>
      <c r="R75" s="11">
        <v>0</v>
      </c>
      <c r="S75" s="12">
        <v>0</v>
      </c>
      <c r="T75" s="9">
        <v>1</v>
      </c>
      <c r="U75" s="12">
        <v>5</v>
      </c>
      <c r="V75" s="10" t="s">
        <v>488</v>
      </c>
      <c r="W75" s="13"/>
    </row>
    <row r="76" spans="1:23" s="14" customFormat="1" x14ac:dyDescent="0.2">
      <c r="A76" s="9" t="s">
        <v>489</v>
      </c>
      <c r="B76" s="9">
        <v>2</v>
      </c>
      <c r="C76" s="9">
        <v>3417</v>
      </c>
      <c r="D76" s="10" t="s">
        <v>490</v>
      </c>
      <c r="E76" s="10"/>
      <c r="F76" s="10"/>
      <c r="G76" s="10" t="s">
        <v>491</v>
      </c>
      <c r="H76" s="9"/>
      <c r="I76" s="10" t="s">
        <v>26</v>
      </c>
      <c r="J76" s="10" t="s">
        <v>27</v>
      </c>
      <c r="K76" s="10" t="s">
        <v>481</v>
      </c>
      <c r="L76" s="10" t="s">
        <v>492</v>
      </c>
      <c r="M76" s="10" t="s">
        <v>30</v>
      </c>
      <c r="N76" s="9">
        <v>2</v>
      </c>
      <c r="O76" s="9">
        <v>3</v>
      </c>
      <c r="P76" s="9">
        <v>18</v>
      </c>
      <c r="Q76" s="11">
        <v>1</v>
      </c>
      <c r="R76" s="11">
        <v>1</v>
      </c>
      <c r="S76" s="12">
        <v>0</v>
      </c>
      <c r="T76" s="9">
        <v>3</v>
      </c>
      <c r="U76" s="12">
        <v>5</v>
      </c>
      <c r="V76" s="10" t="s">
        <v>493</v>
      </c>
      <c r="W76" s="13"/>
    </row>
    <row r="77" spans="1:23" s="14" customFormat="1" x14ac:dyDescent="0.2">
      <c r="A77" s="9" t="s">
        <v>494</v>
      </c>
      <c r="B77" s="9">
        <v>2</v>
      </c>
      <c r="C77" s="9">
        <v>3422</v>
      </c>
      <c r="D77" s="10" t="s">
        <v>495</v>
      </c>
      <c r="E77" s="10"/>
      <c r="F77" s="10"/>
      <c r="G77" s="10" t="s">
        <v>496</v>
      </c>
      <c r="H77" s="9"/>
      <c r="I77" s="10" t="s">
        <v>26</v>
      </c>
      <c r="J77" s="10" t="s">
        <v>27</v>
      </c>
      <c r="K77" s="10" t="s">
        <v>119</v>
      </c>
      <c r="L77" s="10" t="s">
        <v>497</v>
      </c>
      <c r="M77" s="10" t="s">
        <v>30</v>
      </c>
      <c r="N77" s="9">
        <v>2</v>
      </c>
      <c r="O77" s="9">
        <v>3</v>
      </c>
      <c r="P77" s="9">
        <v>49</v>
      </c>
      <c r="Q77" s="11">
        <v>2</v>
      </c>
      <c r="R77" s="11">
        <v>0</v>
      </c>
      <c r="S77" s="12">
        <v>0</v>
      </c>
      <c r="T77" s="9">
        <v>1</v>
      </c>
      <c r="U77" s="12">
        <v>2</v>
      </c>
      <c r="V77" s="10" t="s">
        <v>498</v>
      </c>
      <c r="W77" s="13"/>
    </row>
    <row r="78" spans="1:23" s="14" customFormat="1" x14ac:dyDescent="0.2">
      <c r="A78" s="9" t="s">
        <v>499</v>
      </c>
      <c r="B78" s="9">
        <v>2</v>
      </c>
      <c r="C78" s="9">
        <v>3444</v>
      </c>
      <c r="D78" s="10" t="s">
        <v>500</v>
      </c>
      <c r="E78" s="10" t="s">
        <v>501</v>
      </c>
      <c r="F78" s="10" t="s">
        <v>502</v>
      </c>
      <c r="G78" s="10" t="s">
        <v>503</v>
      </c>
      <c r="H78" s="9"/>
      <c r="I78" s="10" t="s">
        <v>26</v>
      </c>
      <c r="J78" s="10" t="s">
        <v>27</v>
      </c>
      <c r="K78" s="9"/>
      <c r="L78" s="10" t="s">
        <v>504</v>
      </c>
      <c r="M78" s="10" t="s">
        <v>30</v>
      </c>
      <c r="N78" s="9">
        <v>1</v>
      </c>
      <c r="O78" s="9">
        <v>1</v>
      </c>
      <c r="P78" s="9">
        <v>3</v>
      </c>
      <c r="Q78" s="11">
        <v>2</v>
      </c>
      <c r="R78" s="11">
        <v>0</v>
      </c>
      <c r="S78" s="12">
        <v>0</v>
      </c>
      <c r="T78" s="9">
        <v>5</v>
      </c>
      <c r="U78" s="12" t="s">
        <v>61</v>
      </c>
      <c r="V78" s="9"/>
      <c r="W78" s="13"/>
    </row>
    <row r="79" spans="1:23" s="14" customFormat="1" x14ac:dyDescent="0.2">
      <c r="A79" s="9" t="s">
        <v>505</v>
      </c>
      <c r="B79" s="9">
        <v>2</v>
      </c>
      <c r="C79" s="9">
        <v>3453</v>
      </c>
      <c r="D79" s="9"/>
      <c r="E79" s="10" t="s">
        <v>506</v>
      </c>
      <c r="F79" s="10" t="s">
        <v>507</v>
      </c>
      <c r="G79" s="10" t="s">
        <v>508</v>
      </c>
      <c r="H79" s="9"/>
      <c r="I79" s="10" t="s">
        <v>26</v>
      </c>
      <c r="J79" s="10" t="s">
        <v>27</v>
      </c>
      <c r="K79" s="10" t="s">
        <v>509</v>
      </c>
      <c r="L79" s="10" t="s">
        <v>510</v>
      </c>
      <c r="M79" s="10" t="s">
        <v>30</v>
      </c>
      <c r="N79" s="9">
        <v>1</v>
      </c>
      <c r="O79" s="9">
        <v>2</v>
      </c>
      <c r="P79" s="9">
        <v>6</v>
      </c>
      <c r="Q79" s="11">
        <v>2</v>
      </c>
      <c r="R79" s="11">
        <v>0</v>
      </c>
      <c r="S79" s="12">
        <v>0</v>
      </c>
      <c r="T79" s="9">
        <v>4</v>
      </c>
      <c r="U79" s="12">
        <v>3</v>
      </c>
      <c r="V79" s="10" t="s">
        <v>511</v>
      </c>
      <c r="W79" s="13"/>
    </row>
    <row r="80" spans="1:23" s="14" customFormat="1" x14ac:dyDescent="0.2">
      <c r="A80" s="9" t="s">
        <v>512</v>
      </c>
      <c r="B80" s="9">
        <v>2</v>
      </c>
      <c r="C80" s="9">
        <v>3455</v>
      </c>
      <c r="D80" s="10" t="s">
        <v>513</v>
      </c>
      <c r="E80" s="9"/>
      <c r="F80" s="9"/>
      <c r="G80" s="10" t="s">
        <v>514</v>
      </c>
      <c r="H80" s="9"/>
      <c r="I80" s="10" t="s">
        <v>26</v>
      </c>
      <c r="J80" s="10" t="s">
        <v>27</v>
      </c>
      <c r="K80" s="10" t="s">
        <v>125</v>
      </c>
      <c r="L80" s="10" t="s">
        <v>515</v>
      </c>
      <c r="M80" s="10" t="s">
        <v>30</v>
      </c>
      <c r="N80" s="9">
        <v>2</v>
      </c>
      <c r="O80" s="9">
        <v>4</v>
      </c>
      <c r="P80" s="9">
        <v>75</v>
      </c>
      <c r="Q80" s="11">
        <v>2</v>
      </c>
      <c r="R80" s="11">
        <v>0</v>
      </c>
      <c r="S80" s="12">
        <v>0</v>
      </c>
      <c r="T80" s="9">
        <v>2</v>
      </c>
      <c r="U80" s="12" t="s">
        <v>61</v>
      </c>
      <c r="V80" s="10" t="s">
        <v>516</v>
      </c>
      <c r="W80" s="13"/>
    </row>
    <row r="81" spans="1:23" s="14" customFormat="1" x14ac:dyDescent="0.2">
      <c r="A81" s="9" t="s">
        <v>517</v>
      </c>
      <c r="B81" s="9">
        <v>2</v>
      </c>
      <c r="C81" s="9">
        <v>3495</v>
      </c>
      <c r="D81" s="10" t="s">
        <v>518</v>
      </c>
      <c r="E81" s="9"/>
      <c r="F81" s="9"/>
      <c r="G81" s="10" t="s">
        <v>519</v>
      </c>
      <c r="H81" s="9"/>
      <c r="I81" s="10" t="s">
        <v>26</v>
      </c>
      <c r="J81" s="10" t="s">
        <v>27</v>
      </c>
      <c r="K81" s="10" t="s">
        <v>520</v>
      </c>
      <c r="L81" s="10" t="s">
        <v>521</v>
      </c>
      <c r="M81" s="10" t="s">
        <v>30</v>
      </c>
      <c r="N81" s="9">
        <v>2</v>
      </c>
      <c r="O81" s="9">
        <v>4</v>
      </c>
      <c r="P81" s="9">
        <v>100</v>
      </c>
      <c r="Q81" s="11">
        <v>2</v>
      </c>
      <c r="R81" s="11">
        <v>0</v>
      </c>
      <c r="S81" s="12">
        <v>0</v>
      </c>
      <c r="T81" s="9">
        <v>2</v>
      </c>
      <c r="U81" s="12" t="s">
        <v>61</v>
      </c>
      <c r="V81" s="10" t="s">
        <v>522</v>
      </c>
      <c r="W81" s="13"/>
    </row>
    <row r="82" spans="1:23" s="14" customFormat="1" x14ac:dyDescent="0.2">
      <c r="A82" s="9" t="s">
        <v>523</v>
      </c>
      <c r="B82" s="9">
        <v>2</v>
      </c>
      <c r="C82" s="9">
        <v>3534</v>
      </c>
      <c r="D82" s="10" t="s">
        <v>524</v>
      </c>
      <c r="E82" s="10"/>
      <c r="F82" s="10"/>
      <c r="G82" s="10" t="s">
        <v>525</v>
      </c>
      <c r="H82" s="9"/>
      <c r="I82" s="10" t="s">
        <v>26</v>
      </c>
      <c r="J82" s="10" t="s">
        <v>27</v>
      </c>
      <c r="K82" s="10" t="s">
        <v>526</v>
      </c>
      <c r="L82" s="10" t="s">
        <v>527</v>
      </c>
      <c r="M82" s="10" t="s">
        <v>30</v>
      </c>
      <c r="N82" s="9">
        <v>2</v>
      </c>
      <c r="O82" s="9">
        <v>3</v>
      </c>
      <c r="P82" s="9">
        <v>45</v>
      </c>
      <c r="Q82" s="11">
        <v>2</v>
      </c>
      <c r="R82" s="11">
        <v>0</v>
      </c>
      <c r="S82" s="12">
        <v>0</v>
      </c>
      <c r="T82" s="9">
        <v>1</v>
      </c>
      <c r="U82" s="12">
        <v>2</v>
      </c>
      <c r="V82" s="10" t="s">
        <v>528</v>
      </c>
      <c r="W82" s="13"/>
    </row>
    <row r="83" spans="1:23" s="14" customFormat="1" x14ac:dyDescent="0.2">
      <c r="A83" s="9" t="s">
        <v>529</v>
      </c>
      <c r="B83" s="9">
        <v>2</v>
      </c>
      <c r="C83" s="9">
        <v>3547</v>
      </c>
      <c r="D83" s="10" t="s">
        <v>530</v>
      </c>
      <c r="E83" s="10"/>
      <c r="F83" s="10"/>
      <c r="G83" s="10" t="s">
        <v>531</v>
      </c>
      <c r="H83" s="9"/>
      <c r="I83" s="10" t="s">
        <v>26</v>
      </c>
      <c r="J83" s="10" t="s">
        <v>27</v>
      </c>
      <c r="K83" s="10" t="s">
        <v>93</v>
      </c>
      <c r="L83" s="10" t="s">
        <v>532</v>
      </c>
      <c r="M83" s="10" t="s">
        <v>30</v>
      </c>
      <c r="N83" s="9">
        <v>2</v>
      </c>
      <c r="O83" s="9">
        <v>3</v>
      </c>
      <c r="P83" s="9">
        <v>74</v>
      </c>
      <c r="Q83" s="11">
        <v>2</v>
      </c>
      <c r="R83" s="11">
        <v>1</v>
      </c>
      <c r="S83" s="12">
        <v>0</v>
      </c>
      <c r="T83" s="9">
        <v>3</v>
      </c>
      <c r="U83" s="12">
        <v>2</v>
      </c>
      <c r="V83" s="10" t="s">
        <v>533</v>
      </c>
      <c r="W83" s="13"/>
    </row>
    <row r="84" spans="1:23" s="14" customFormat="1" x14ac:dyDescent="0.2">
      <c r="A84" s="9" t="s">
        <v>534</v>
      </c>
      <c r="B84" s="9">
        <v>2</v>
      </c>
      <c r="C84" s="9">
        <v>3563</v>
      </c>
      <c r="D84" s="9"/>
      <c r="E84" s="10" t="s">
        <v>535</v>
      </c>
      <c r="F84" s="10" t="s">
        <v>536</v>
      </c>
      <c r="G84" s="10" t="s">
        <v>537</v>
      </c>
      <c r="H84" s="9"/>
      <c r="I84" s="10" t="s">
        <v>26</v>
      </c>
      <c r="J84" s="10" t="s">
        <v>27</v>
      </c>
      <c r="K84" s="10" t="s">
        <v>125</v>
      </c>
      <c r="L84" s="10" t="s">
        <v>538</v>
      </c>
      <c r="M84" s="10" t="s">
        <v>30</v>
      </c>
      <c r="N84" s="9">
        <v>1</v>
      </c>
      <c r="O84" s="9">
        <v>2</v>
      </c>
      <c r="P84" s="9">
        <v>7</v>
      </c>
      <c r="Q84" s="11">
        <v>2</v>
      </c>
      <c r="R84" s="11">
        <v>0</v>
      </c>
      <c r="S84" s="12">
        <v>0</v>
      </c>
      <c r="T84" s="9">
        <v>4</v>
      </c>
      <c r="U84" s="12">
        <v>2</v>
      </c>
      <c r="V84" s="10" t="s">
        <v>539</v>
      </c>
      <c r="W84" s="13"/>
    </row>
    <row r="85" spans="1:23" s="14" customFormat="1" x14ac:dyDescent="0.2">
      <c r="A85" s="9" t="s">
        <v>540</v>
      </c>
      <c r="B85" s="9">
        <v>2</v>
      </c>
      <c r="C85" s="9">
        <v>3597</v>
      </c>
      <c r="D85" s="10" t="s">
        <v>541</v>
      </c>
      <c r="E85" s="10"/>
      <c r="F85" s="10"/>
      <c r="G85" s="10" t="s">
        <v>542</v>
      </c>
      <c r="H85" s="9"/>
      <c r="I85" s="10" t="s">
        <v>26</v>
      </c>
      <c r="J85" s="10" t="s">
        <v>27</v>
      </c>
      <c r="K85" s="10" t="s">
        <v>125</v>
      </c>
      <c r="L85" s="10" t="s">
        <v>543</v>
      </c>
      <c r="M85" s="10" t="s">
        <v>30</v>
      </c>
      <c r="N85" s="9">
        <v>2</v>
      </c>
      <c r="O85" s="9">
        <v>3</v>
      </c>
      <c r="P85" s="9">
        <v>30</v>
      </c>
      <c r="Q85" s="11">
        <v>2</v>
      </c>
      <c r="R85" s="11">
        <v>0</v>
      </c>
      <c r="S85" s="12">
        <v>0</v>
      </c>
      <c r="T85" s="9">
        <v>1</v>
      </c>
      <c r="U85" s="12">
        <v>2</v>
      </c>
      <c r="V85" s="10" t="s">
        <v>544</v>
      </c>
      <c r="W85" s="13"/>
    </row>
    <row r="86" spans="1:23" s="14" customFormat="1" x14ac:dyDescent="0.2">
      <c r="A86" s="9" t="s">
        <v>545</v>
      </c>
      <c r="B86" s="9">
        <v>2</v>
      </c>
      <c r="C86" s="9">
        <v>3603</v>
      </c>
      <c r="D86" s="10" t="s">
        <v>546</v>
      </c>
      <c r="E86" s="10" t="s">
        <v>547</v>
      </c>
      <c r="F86" s="10" t="s">
        <v>548</v>
      </c>
      <c r="G86" s="10" t="s">
        <v>549</v>
      </c>
      <c r="H86" s="9"/>
      <c r="I86" s="10" t="s">
        <v>26</v>
      </c>
      <c r="J86" s="10" t="s">
        <v>27</v>
      </c>
      <c r="K86" s="10" t="s">
        <v>415</v>
      </c>
      <c r="L86" s="10" t="s">
        <v>550</v>
      </c>
      <c r="M86" s="10" t="s">
        <v>30</v>
      </c>
      <c r="N86" s="9">
        <v>3</v>
      </c>
      <c r="O86" s="9">
        <v>3</v>
      </c>
      <c r="P86" s="9">
        <v>16</v>
      </c>
      <c r="Q86" s="11">
        <v>2</v>
      </c>
      <c r="R86" s="11">
        <v>0</v>
      </c>
      <c r="S86" s="12">
        <v>0</v>
      </c>
      <c r="T86" s="9">
        <v>4</v>
      </c>
      <c r="U86" s="12" t="s">
        <v>61</v>
      </c>
      <c r="V86" s="10" t="s">
        <v>551</v>
      </c>
      <c r="W86" s="13"/>
    </row>
    <row r="87" spans="1:23" s="14" customFormat="1" x14ac:dyDescent="0.2">
      <c r="A87" s="9" t="s">
        <v>552</v>
      </c>
      <c r="B87" s="9">
        <v>2</v>
      </c>
      <c r="C87" s="9">
        <v>3678</v>
      </c>
      <c r="D87" s="10" t="s">
        <v>553</v>
      </c>
      <c r="E87" s="10"/>
      <c r="F87" s="10"/>
      <c r="G87" s="10" t="s">
        <v>554</v>
      </c>
      <c r="H87" s="9"/>
      <c r="I87" s="10" t="s">
        <v>26</v>
      </c>
      <c r="J87" s="10" t="s">
        <v>27</v>
      </c>
      <c r="K87" s="10" t="s">
        <v>555</v>
      </c>
      <c r="L87" s="10" t="s">
        <v>556</v>
      </c>
      <c r="M87" s="10" t="s">
        <v>30</v>
      </c>
      <c r="N87" s="9">
        <v>2</v>
      </c>
      <c r="O87" s="9">
        <v>3</v>
      </c>
      <c r="P87" s="9">
        <v>40</v>
      </c>
      <c r="Q87" s="11">
        <v>1</v>
      </c>
      <c r="R87" s="11">
        <v>0</v>
      </c>
      <c r="S87" s="12">
        <v>0</v>
      </c>
      <c r="T87" s="9">
        <v>1</v>
      </c>
      <c r="U87" s="12">
        <v>2</v>
      </c>
      <c r="V87" s="10" t="s">
        <v>557</v>
      </c>
      <c r="W87" s="13"/>
    </row>
    <row r="88" spans="1:23" s="14" customFormat="1" x14ac:dyDescent="0.2">
      <c r="A88" s="9" t="s">
        <v>558</v>
      </c>
      <c r="B88" s="9">
        <v>2</v>
      </c>
      <c r="C88" s="9">
        <v>3680</v>
      </c>
      <c r="D88" s="10" t="s">
        <v>559</v>
      </c>
      <c r="E88" s="10" t="s">
        <v>560</v>
      </c>
      <c r="F88" s="10" t="s">
        <v>561</v>
      </c>
      <c r="G88" s="10" t="s">
        <v>562</v>
      </c>
      <c r="H88" s="9"/>
      <c r="I88" s="10" t="s">
        <v>365</v>
      </c>
      <c r="J88" s="10" t="s">
        <v>27</v>
      </c>
      <c r="K88" s="10" t="s">
        <v>366</v>
      </c>
      <c r="L88" s="10" t="s">
        <v>563</v>
      </c>
      <c r="M88" s="10" t="s">
        <v>30</v>
      </c>
      <c r="N88" s="9">
        <v>3</v>
      </c>
      <c r="O88" s="9">
        <v>3</v>
      </c>
      <c r="P88" s="9">
        <v>14</v>
      </c>
      <c r="Q88" s="11">
        <v>1</v>
      </c>
      <c r="R88" s="11">
        <v>0</v>
      </c>
      <c r="S88" s="12">
        <v>0</v>
      </c>
      <c r="T88" s="9">
        <v>4</v>
      </c>
      <c r="U88" s="12">
        <v>2</v>
      </c>
      <c r="V88" s="10" t="s">
        <v>564</v>
      </c>
      <c r="W88" s="13"/>
    </row>
    <row r="89" spans="1:23" s="14" customFormat="1" x14ac:dyDescent="0.2">
      <c r="A89" s="9" t="s">
        <v>565</v>
      </c>
      <c r="B89" s="9">
        <v>2</v>
      </c>
      <c r="C89" s="9">
        <v>3698</v>
      </c>
      <c r="D89" s="10" t="s">
        <v>566</v>
      </c>
      <c r="E89" s="10" t="s">
        <v>567</v>
      </c>
      <c r="F89" s="10" t="s">
        <v>568</v>
      </c>
      <c r="G89" s="10" t="s">
        <v>569</v>
      </c>
      <c r="H89" s="9"/>
      <c r="I89" s="10" t="s">
        <v>26</v>
      </c>
      <c r="J89" s="10" t="s">
        <v>27</v>
      </c>
      <c r="K89" s="10" t="s">
        <v>45</v>
      </c>
      <c r="L89" s="10" t="s">
        <v>570</v>
      </c>
      <c r="M89" s="10" t="s">
        <v>30</v>
      </c>
      <c r="N89" s="9">
        <v>3</v>
      </c>
      <c r="O89" s="9">
        <v>3</v>
      </c>
      <c r="P89" s="9">
        <v>16</v>
      </c>
      <c r="Q89" s="11">
        <v>2</v>
      </c>
      <c r="R89" s="11">
        <v>0</v>
      </c>
      <c r="S89" s="12">
        <v>0</v>
      </c>
      <c r="T89" s="9">
        <v>4</v>
      </c>
      <c r="U89" s="12" t="s">
        <v>61</v>
      </c>
      <c r="V89" s="10" t="s">
        <v>571</v>
      </c>
      <c r="W89" s="13"/>
    </row>
    <row r="90" spans="1:23" s="14" customFormat="1" x14ac:dyDescent="0.2">
      <c r="A90" s="9" t="s">
        <v>572</v>
      </c>
      <c r="B90" s="9">
        <v>2</v>
      </c>
      <c r="C90" s="9">
        <v>3707</v>
      </c>
      <c r="D90" s="9"/>
      <c r="E90" s="10" t="s">
        <v>573</v>
      </c>
      <c r="F90" s="10" t="s">
        <v>574</v>
      </c>
      <c r="G90" s="10" t="s">
        <v>575</v>
      </c>
      <c r="H90" s="9"/>
      <c r="I90" s="10" t="s">
        <v>26</v>
      </c>
      <c r="J90" s="10" t="s">
        <v>27</v>
      </c>
      <c r="K90" s="10" t="s">
        <v>409</v>
      </c>
      <c r="L90" s="10" t="s">
        <v>576</v>
      </c>
      <c r="M90" s="10" t="s">
        <v>30</v>
      </c>
      <c r="N90" s="9">
        <v>1</v>
      </c>
      <c r="O90" s="9">
        <v>2</v>
      </c>
      <c r="P90" s="9">
        <v>10</v>
      </c>
      <c r="Q90" s="11">
        <v>2</v>
      </c>
      <c r="R90" s="11">
        <v>0</v>
      </c>
      <c r="S90" s="12">
        <v>0</v>
      </c>
      <c r="T90" s="9">
        <v>4</v>
      </c>
      <c r="U90" s="12" t="s">
        <v>61</v>
      </c>
      <c r="V90" s="10" t="s">
        <v>577</v>
      </c>
      <c r="W90" s="13"/>
    </row>
    <row r="91" spans="1:23" s="14" customFormat="1" x14ac:dyDescent="0.2">
      <c r="A91" s="9" t="s">
        <v>578</v>
      </c>
      <c r="B91" s="9">
        <v>2</v>
      </c>
      <c r="C91" s="9">
        <v>3729</v>
      </c>
      <c r="D91" s="10" t="s">
        <v>579</v>
      </c>
      <c r="E91" s="10"/>
      <c r="F91" s="10"/>
      <c r="G91" s="10" t="s">
        <v>580</v>
      </c>
      <c r="H91" s="9"/>
      <c r="I91" s="10" t="s">
        <v>26</v>
      </c>
      <c r="J91" s="10" t="s">
        <v>27</v>
      </c>
      <c r="K91" s="10" t="s">
        <v>93</v>
      </c>
      <c r="L91" s="10" t="s">
        <v>581</v>
      </c>
      <c r="M91" s="10" t="s">
        <v>30</v>
      </c>
      <c r="N91" s="9">
        <v>2</v>
      </c>
      <c r="O91" s="9">
        <v>3</v>
      </c>
      <c r="P91" s="9">
        <v>38</v>
      </c>
      <c r="Q91" s="11">
        <v>1</v>
      </c>
      <c r="R91" s="11">
        <v>0</v>
      </c>
      <c r="S91" s="12">
        <v>0</v>
      </c>
      <c r="T91" s="9">
        <v>1</v>
      </c>
      <c r="U91" s="12">
        <v>2</v>
      </c>
      <c r="V91" s="10" t="s">
        <v>582</v>
      </c>
      <c r="W91" s="13"/>
    </row>
    <row r="92" spans="1:23" s="14" customFormat="1" x14ac:dyDescent="0.2">
      <c r="A92" s="9" t="s">
        <v>583</v>
      </c>
      <c r="B92" s="9">
        <v>2</v>
      </c>
      <c r="C92" s="9">
        <v>3757</v>
      </c>
      <c r="D92" s="10" t="s">
        <v>584</v>
      </c>
      <c r="E92" s="10" t="s">
        <v>585</v>
      </c>
      <c r="F92" s="10" t="s">
        <v>586</v>
      </c>
      <c r="G92" s="10" t="s">
        <v>587</v>
      </c>
      <c r="H92" s="9"/>
      <c r="I92" s="10" t="s">
        <v>26</v>
      </c>
      <c r="J92" s="10" t="s">
        <v>27</v>
      </c>
      <c r="K92" s="10" t="s">
        <v>409</v>
      </c>
      <c r="L92" s="10" t="s">
        <v>588</v>
      </c>
      <c r="M92" s="10" t="s">
        <v>30</v>
      </c>
      <c r="N92" s="9">
        <v>3</v>
      </c>
      <c r="O92" s="9">
        <v>3</v>
      </c>
      <c r="P92" s="9">
        <v>16</v>
      </c>
      <c r="Q92" s="11">
        <v>1</v>
      </c>
      <c r="R92" s="11">
        <v>0</v>
      </c>
      <c r="S92" s="12">
        <v>0</v>
      </c>
      <c r="T92" s="9">
        <v>4</v>
      </c>
      <c r="U92" s="12" t="s">
        <v>61</v>
      </c>
      <c r="V92" s="10" t="s">
        <v>589</v>
      </c>
      <c r="W92" s="13"/>
    </row>
    <row r="93" spans="1:23" s="14" customFormat="1" x14ac:dyDescent="0.2">
      <c r="A93" s="9" t="s">
        <v>590</v>
      </c>
      <c r="B93" s="9">
        <v>2</v>
      </c>
      <c r="C93" s="9">
        <v>3796</v>
      </c>
      <c r="D93" s="10" t="s">
        <v>591</v>
      </c>
      <c r="E93" s="9"/>
      <c r="F93" s="9"/>
      <c r="G93" s="10" t="s">
        <v>592</v>
      </c>
      <c r="H93" s="9"/>
      <c r="I93" s="10" t="s">
        <v>26</v>
      </c>
      <c r="J93" s="10" t="s">
        <v>27</v>
      </c>
      <c r="K93" s="10" t="s">
        <v>415</v>
      </c>
      <c r="L93" s="10" t="s">
        <v>593</v>
      </c>
      <c r="M93" s="10" t="s">
        <v>30</v>
      </c>
      <c r="N93" s="9">
        <v>2</v>
      </c>
      <c r="O93" s="9">
        <v>4</v>
      </c>
      <c r="P93" s="9">
        <v>24</v>
      </c>
      <c r="Q93" s="11">
        <v>2</v>
      </c>
      <c r="R93" s="11">
        <v>0</v>
      </c>
      <c r="S93" s="12">
        <v>0</v>
      </c>
      <c r="T93" s="9">
        <v>2</v>
      </c>
      <c r="U93" s="12" t="s">
        <v>61</v>
      </c>
      <c r="V93" s="10" t="s">
        <v>594</v>
      </c>
      <c r="W93" s="13"/>
    </row>
    <row r="94" spans="1:23" s="14" customFormat="1" x14ac:dyDescent="0.2">
      <c r="A94" s="9" t="s">
        <v>595</v>
      </c>
      <c r="B94" s="9">
        <v>2</v>
      </c>
      <c r="C94" s="9">
        <v>3808</v>
      </c>
      <c r="D94" s="9"/>
      <c r="E94" s="10" t="s">
        <v>109</v>
      </c>
      <c r="F94" s="10" t="s">
        <v>596</v>
      </c>
      <c r="G94" s="10" t="s">
        <v>597</v>
      </c>
      <c r="H94" s="9"/>
      <c r="I94" s="10" t="s">
        <v>26</v>
      </c>
      <c r="J94" s="10" t="s">
        <v>27</v>
      </c>
      <c r="K94" s="10" t="s">
        <v>598</v>
      </c>
      <c r="L94" s="10" t="s">
        <v>599</v>
      </c>
      <c r="M94" s="10" t="s">
        <v>30</v>
      </c>
      <c r="N94" s="9">
        <v>1</v>
      </c>
      <c r="O94" s="9">
        <v>2</v>
      </c>
      <c r="P94" s="9">
        <v>6</v>
      </c>
      <c r="Q94" s="11">
        <v>2</v>
      </c>
      <c r="R94" s="11">
        <v>0</v>
      </c>
      <c r="S94" s="12">
        <v>0</v>
      </c>
      <c r="T94" s="9">
        <v>4</v>
      </c>
      <c r="U94" s="12" t="s">
        <v>61</v>
      </c>
      <c r="V94" s="10" t="s">
        <v>600</v>
      </c>
      <c r="W94" s="13"/>
    </row>
    <row r="95" spans="1:23" s="14" customFormat="1" x14ac:dyDescent="0.2">
      <c r="A95" s="9" t="s">
        <v>601</v>
      </c>
      <c r="B95" s="9">
        <v>2</v>
      </c>
      <c r="C95" s="9">
        <v>3810</v>
      </c>
      <c r="D95" s="10" t="s">
        <v>602</v>
      </c>
      <c r="E95" s="10"/>
      <c r="F95" s="10"/>
      <c r="G95" s="10" t="s">
        <v>603</v>
      </c>
      <c r="H95" s="9"/>
      <c r="I95" s="10" t="s">
        <v>68</v>
      </c>
      <c r="J95" s="10" t="s">
        <v>27</v>
      </c>
      <c r="K95" s="10" t="s">
        <v>69</v>
      </c>
      <c r="L95" s="10" t="s">
        <v>604</v>
      </c>
      <c r="M95" s="10" t="s">
        <v>30</v>
      </c>
      <c r="N95" s="9">
        <v>2</v>
      </c>
      <c r="O95" s="9">
        <v>3</v>
      </c>
      <c r="P95" s="9">
        <v>40</v>
      </c>
      <c r="Q95" s="11">
        <v>2</v>
      </c>
      <c r="R95" s="11">
        <v>1</v>
      </c>
      <c r="S95" s="12">
        <v>0</v>
      </c>
      <c r="T95" s="9">
        <v>3</v>
      </c>
      <c r="U95" s="12">
        <v>5</v>
      </c>
      <c r="V95" s="10" t="s">
        <v>605</v>
      </c>
      <c r="W95" s="13"/>
    </row>
    <row r="96" spans="1:23" s="14" customFormat="1" x14ac:dyDescent="0.2">
      <c r="A96" s="9" t="s">
        <v>606</v>
      </c>
      <c r="B96" s="9">
        <v>2</v>
      </c>
      <c r="C96" s="9">
        <v>3899</v>
      </c>
      <c r="D96" s="10" t="s">
        <v>607</v>
      </c>
      <c r="E96" s="10"/>
      <c r="F96" s="10"/>
      <c r="G96" s="10" t="s">
        <v>608</v>
      </c>
      <c r="H96" s="9"/>
      <c r="I96" s="10" t="s">
        <v>26</v>
      </c>
      <c r="J96" s="10" t="s">
        <v>27</v>
      </c>
      <c r="K96" s="10" t="s">
        <v>555</v>
      </c>
      <c r="L96" s="10" t="s">
        <v>609</v>
      </c>
      <c r="M96" s="10" t="s">
        <v>30</v>
      </c>
      <c r="N96" s="9">
        <v>2</v>
      </c>
      <c r="O96" s="9">
        <v>3</v>
      </c>
      <c r="P96" s="9">
        <v>69</v>
      </c>
      <c r="Q96" s="11">
        <v>2</v>
      </c>
      <c r="R96" s="11">
        <v>0</v>
      </c>
      <c r="S96" s="12">
        <v>0</v>
      </c>
      <c r="T96" s="9">
        <v>1</v>
      </c>
      <c r="U96" s="12">
        <v>2</v>
      </c>
      <c r="V96" s="10" t="s">
        <v>610</v>
      </c>
      <c r="W96" s="13"/>
    </row>
    <row r="97" spans="1:23" s="14" customFormat="1" x14ac:dyDescent="0.2">
      <c r="A97" s="9" t="s">
        <v>611</v>
      </c>
      <c r="B97" s="9">
        <v>2</v>
      </c>
      <c r="C97" s="9">
        <v>3925</v>
      </c>
      <c r="D97" s="10" t="s">
        <v>612</v>
      </c>
      <c r="E97" s="10"/>
      <c r="F97" s="10"/>
      <c r="G97" s="10" t="s">
        <v>613</v>
      </c>
      <c r="H97" s="9"/>
      <c r="I97" s="10" t="s">
        <v>26</v>
      </c>
      <c r="J97" s="10" t="s">
        <v>27</v>
      </c>
      <c r="K97" s="10" t="s">
        <v>238</v>
      </c>
      <c r="L97" s="10" t="s">
        <v>614</v>
      </c>
      <c r="M97" s="10" t="s">
        <v>30</v>
      </c>
      <c r="N97" s="9">
        <v>2</v>
      </c>
      <c r="O97" s="9">
        <v>3</v>
      </c>
      <c r="P97" s="9">
        <v>200</v>
      </c>
      <c r="Q97" s="11">
        <v>2</v>
      </c>
      <c r="R97" s="11">
        <v>0</v>
      </c>
      <c r="S97" s="12">
        <v>0</v>
      </c>
      <c r="T97" s="9">
        <v>1</v>
      </c>
      <c r="U97" s="12" t="s">
        <v>61</v>
      </c>
      <c r="V97" s="10" t="s">
        <v>615</v>
      </c>
      <c r="W97" s="13"/>
    </row>
    <row r="98" spans="1:23" s="14" customFormat="1" x14ac:dyDescent="0.2">
      <c r="A98" s="9" t="s">
        <v>616</v>
      </c>
      <c r="B98" s="9">
        <v>2</v>
      </c>
      <c r="C98" s="9">
        <v>3938</v>
      </c>
      <c r="D98" s="10" t="s">
        <v>617</v>
      </c>
      <c r="E98" s="9"/>
      <c r="F98" s="9"/>
      <c r="G98" s="10" t="s">
        <v>618</v>
      </c>
      <c r="H98" s="9"/>
      <c r="I98" s="10" t="s">
        <v>26</v>
      </c>
      <c r="J98" s="10" t="s">
        <v>27</v>
      </c>
      <c r="K98" s="10" t="s">
        <v>119</v>
      </c>
      <c r="L98" s="10" t="s">
        <v>619</v>
      </c>
      <c r="M98" s="10" t="s">
        <v>30</v>
      </c>
      <c r="N98" s="9">
        <v>2</v>
      </c>
      <c r="O98" s="9">
        <v>4</v>
      </c>
      <c r="P98" s="9">
        <v>20</v>
      </c>
      <c r="Q98" s="11">
        <v>2</v>
      </c>
      <c r="R98" s="11">
        <v>0</v>
      </c>
      <c r="S98" s="12">
        <v>0</v>
      </c>
      <c r="T98" s="9">
        <v>2</v>
      </c>
      <c r="U98" s="12" t="s">
        <v>61</v>
      </c>
      <c r="V98" s="10" t="s">
        <v>620</v>
      </c>
      <c r="W98" s="13"/>
    </row>
    <row r="99" spans="1:23" s="14" customFormat="1" x14ac:dyDescent="0.2">
      <c r="A99" s="9" t="s">
        <v>621</v>
      </c>
      <c r="B99" s="9">
        <v>2</v>
      </c>
      <c r="C99" s="9">
        <v>3995</v>
      </c>
      <c r="D99" s="10" t="s">
        <v>622</v>
      </c>
      <c r="E99" s="10" t="s">
        <v>623</v>
      </c>
      <c r="F99" s="10" t="s">
        <v>624</v>
      </c>
      <c r="G99" s="10" t="s">
        <v>625</v>
      </c>
      <c r="H99" s="9"/>
      <c r="I99" s="10" t="s">
        <v>68</v>
      </c>
      <c r="J99" s="10" t="s">
        <v>27</v>
      </c>
      <c r="K99" s="10" t="s">
        <v>626</v>
      </c>
      <c r="L99" s="10" t="s">
        <v>627</v>
      </c>
      <c r="M99" s="10" t="s">
        <v>30</v>
      </c>
      <c r="N99" s="9">
        <v>3</v>
      </c>
      <c r="O99" s="9">
        <v>3</v>
      </c>
      <c r="P99" s="9">
        <v>16</v>
      </c>
      <c r="Q99" s="11">
        <v>1</v>
      </c>
      <c r="R99" s="11">
        <v>0</v>
      </c>
      <c r="S99" s="12">
        <v>0</v>
      </c>
      <c r="T99" s="9">
        <v>4</v>
      </c>
      <c r="U99" s="12">
        <v>2</v>
      </c>
      <c r="V99" s="10" t="s">
        <v>628</v>
      </c>
      <c r="W99" s="13"/>
    </row>
    <row r="100" spans="1:23" s="14" customFormat="1" x14ac:dyDescent="0.2">
      <c r="A100" s="9" t="s">
        <v>629</v>
      </c>
      <c r="B100" s="9">
        <v>2</v>
      </c>
      <c r="C100" s="9">
        <v>4010</v>
      </c>
      <c r="D100" s="10" t="s">
        <v>630</v>
      </c>
      <c r="E100" s="10" t="s">
        <v>631</v>
      </c>
      <c r="F100" s="10" t="s">
        <v>632</v>
      </c>
      <c r="G100" s="10" t="s">
        <v>633</v>
      </c>
      <c r="H100" s="9"/>
      <c r="I100" s="10" t="s">
        <v>26</v>
      </c>
      <c r="J100" s="10" t="s">
        <v>27</v>
      </c>
      <c r="K100" s="10" t="s">
        <v>45</v>
      </c>
      <c r="L100" s="10" t="s">
        <v>634</v>
      </c>
      <c r="M100" s="10" t="s">
        <v>30</v>
      </c>
      <c r="N100" s="9">
        <v>1</v>
      </c>
      <c r="O100" s="9">
        <v>2</v>
      </c>
      <c r="P100" s="9">
        <v>8</v>
      </c>
      <c r="Q100" s="11">
        <v>2</v>
      </c>
      <c r="R100" s="11">
        <v>0</v>
      </c>
      <c r="S100" s="12">
        <v>0</v>
      </c>
      <c r="T100" s="9">
        <v>4</v>
      </c>
      <c r="U100" s="12" t="s">
        <v>61</v>
      </c>
      <c r="V100" s="10" t="s">
        <v>635</v>
      </c>
      <c r="W100" s="13"/>
    </row>
    <row r="101" spans="1:23" s="14" customFormat="1" x14ac:dyDescent="0.2">
      <c r="A101" s="9" t="s">
        <v>636</v>
      </c>
      <c r="B101" s="9">
        <v>2</v>
      </c>
      <c r="C101" s="9">
        <v>4029</v>
      </c>
      <c r="D101" s="10" t="s">
        <v>637</v>
      </c>
      <c r="E101" s="10"/>
      <c r="F101" s="10"/>
      <c r="G101" s="10" t="s">
        <v>638</v>
      </c>
      <c r="H101" s="9"/>
      <c r="I101" s="10" t="s">
        <v>26</v>
      </c>
      <c r="J101" s="10" t="s">
        <v>27</v>
      </c>
      <c r="K101" s="10" t="s">
        <v>196</v>
      </c>
      <c r="L101" s="10" t="s">
        <v>639</v>
      </c>
      <c r="M101" s="10" t="s">
        <v>30</v>
      </c>
      <c r="N101" s="9">
        <v>2</v>
      </c>
      <c r="O101" s="9">
        <v>3</v>
      </c>
      <c r="P101" s="9">
        <v>16</v>
      </c>
      <c r="Q101" s="11">
        <v>1</v>
      </c>
      <c r="R101" s="11">
        <v>1</v>
      </c>
      <c r="S101" s="12">
        <v>0</v>
      </c>
      <c r="T101" s="9">
        <v>3</v>
      </c>
      <c r="U101" s="12">
        <v>5</v>
      </c>
      <c r="V101" s="10" t="s">
        <v>640</v>
      </c>
      <c r="W101" s="13"/>
    </row>
    <row r="102" spans="1:23" s="14" customFormat="1" x14ac:dyDescent="0.2">
      <c r="A102" s="9" t="s">
        <v>641</v>
      </c>
      <c r="B102" s="9">
        <v>2</v>
      </c>
      <c r="C102" s="9">
        <v>4048</v>
      </c>
      <c r="D102" s="9"/>
      <c r="E102" s="10" t="s">
        <v>642</v>
      </c>
      <c r="F102" s="10" t="s">
        <v>643</v>
      </c>
      <c r="G102" s="10" t="s">
        <v>644</v>
      </c>
      <c r="H102" s="9"/>
      <c r="I102" s="10" t="s">
        <v>68</v>
      </c>
      <c r="J102" s="10" t="s">
        <v>27</v>
      </c>
      <c r="K102" s="10" t="s">
        <v>645</v>
      </c>
      <c r="L102" s="10" t="s">
        <v>646</v>
      </c>
      <c r="M102" s="10" t="s">
        <v>30</v>
      </c>
      <c r="N102" s="9">
        <v>1</v>
      </c>
      <c r="O102" s="9">
        <v>2</v>
      </c>
      <c r="P102" s="9">
        <v>10</v>
      </c>
      <c r="Q102" s="11">
        <v>2</v>
      </c>
      <c r="R102" s="11">
        <v>0</v>
      </c>
      <c r="S102" s="12">
        <v>0</v>
      </c>
      <c r="T102" s="9">
        <v>4</v>
      </c>
      <c r="U102" s="12" t="s">
        <v>61</v>
      </c>
      <c r="V102" s="10" t="s">
        <v>647</v>
      </c>
      <c r="W102" s="13"/>
    </row>
    <row r="103" spans="1:23" s="14" customFormat="1" x14ac:dyDescent="0.2">
      <c r="A103" s="9" t="s">
        <v>648</v>
      </c>
      <c r="B103" s="9">
        <v>2</v>
      </c>
      <c r="C103" s="9">
        <v>4060</v>
      </c>
      <c r="D103" s="9"/>
      <c r="E103" s="10" t="s">
        <v>649</v>
      </c>
      <c r="F103" s="10" t="s">
        <v>650</v>
      </c>
      <c r="G103" s="10" t="s">
        <v>651</v>
      </c>
      <c r="H103" s="9"/>
      <c r="I103" s="10" t="s">
        <v>26</v>
      </c>
      <c r="J103" s="10" t="s">
        <v>27</v>
      </c>
      <c r="K103" s="10" t="s">
        <v>53</v>
      </c>
      <c r="L103" s="10" t="s">
        <v>652</v>
      </c>
      <c r="M103" s="10" t="s">
        <v>30</v>
      </c>
      <c r="N103" s="9">
        <v>1</v>
      </c>
      <c r="O103" s="9">
        <v>2</v>
      </c>
      <c r="P103" s="9">
        <v>10</v>
      </c>
      <c r="Q103" s="11">
        <v>2</v>
      </c>
      <c r="R103" s="11">
        <v>0</v>
      </c>
      <c r="S103" s="12">
        <v>0</v>
      </c>
      <c r="T103" s="9">
        <v>4</v>
      </c>
      <c r="U103" s="12">
        <v>3</v>
      </c>
      <c r="V103" s="10" t="s">
        <v>653</v>
      </c>
      <c r="W103" s="13"/>
    </row>
    <row r="104" spans="1:23" s="14" customFormat="1" x14ac:dyDescent="0.2">
      <c r="A104" s="9" t="s">
        <v>654</v>
      </c>
      <c r="B104" s="9">
        <v>2</v>
      </c>
      <c r="C104" s="9">
        <v>4251</v>
      </c>
      <c r="D104" s="10" t="s">
        <v>655</v>
      </c>
      <c r="E104" s="10" t="s">
        <v>656</v>
      </c>
      <c r="F104" s="10" t="s">
        <v>657</v>
      </c>
      <c r="G104" s="10" t="s">
        <v>658</v>
      </c>
      <c r="H104" s="9"/>
      <c r="I104" s="10" t="s">
        <v>26</v>
      </c>
      <c r="J104" s="10" t="s">
        <v>27</v>
      </c>
      <c r="K104" s="10" t="s">
        <v>659</v>
      </c>
      <c r="L104" s="10" t="s">
        <v>660</v>
      </c>
      <c r="M104" s="10" t="s">
        <v>30</v>
      </c>
      <c r="N104" s="9">
        <v>3</v>
      </c>
      <c r="O104" s="9">
        <v>3</v>
      </c>
      <c r="P104" s="9">
        <v>16</v>
      </c>
      <c r="Q104" s="11">
        <v>2</v>
      </c>
      <c r="R104" s="11">
        <v>0</v>
      </c>
      <c r="S104" s="12">
        <v>0</v>
      </c>
      <c r="T104" s="9">
        <v>4</v>
      </c>
      <c r="U104" s="12">
        <v>5</v>
      </c>
      <c r="V104" s="10" t="s">
        <v>661</v>
      </c>
      <c r="W104" s="13"/>
    </row>
    <row r="105" spans="1:23" s="14" customFormat="1" x14ac:dyDescent="0.2">
      <c r="A105" s="9" t="s">
        <v>662</v>
      </c>
      <c r="B105" s="9">
        <v>2</v>
      </c>
      <c r="C105" s="9">
        <v>4285</v>
      </c>
      <c r="D105" s="10" t="s">
        <v>663</v>
      </c>
      <c r="E105" s="10"/>
      <c r="F105" s="10"/>
      <c r="G105" s="10" t="s">
        <v>664</v>
      </c>
      <c r="H105" s="9"/>
      <c r="I105" s="10" t="s">
        <v>26</v>
      </c>
      <c r="J105" s="10" t="s">
        <v>27</v>
      </c>
      <c r="K105" s="10" t="s">
        <v>346</v>
      </c>
      <c r="L105" s="10" t="s">
        <v>665</v>
      </c>
      <c r="M105" s="10" t="s">
        <v>30</v>
      </c>
      <c r="N105" s="9">
        <v>2</v>
      </c>
      <c r="O105" s="9">
        <v>3</v>
      </c>
      <c r="P105" s="9">
        <v>37</v>
      </c>
      <c r="Q105" s="11">
        <v>2</v>
      </c>
      <c r="R105" s="11">
        <v>0</v>
      </c>
      <c r="S105" s="12">
        <v>0</v>
      </c>
      <c r="T105" s="9">
        <v>1</v>
      </c>
      <c r="U105" s="12" t="s">
        <v>61</v>
      </c>
      <c r="V105" s="10" t="s">
        <v>666</v>
      </c>
      <c r="W105" s="13"/>
    </row>
    <row r="106" spans="1:23" s="14" customFormat="1" x14ac:dyDescent="0.2">
      <c r="A106" s="9" t="s">
        <v>667</v>
      </c>
      <c r="B106" s="9">
        <v>2</v>
      </c>
      <c r="C106" s="9">
        <v>4332</v>
      </c>
      <c r="D106" s="10" t="s">
        <v>668</v>
      </c>
      <c r="E106" s="10"/>
      <c r="F106" s="10"/>
      <c r="G106" s="10" t="s">
        <v>669</v>
      </c>
      <c r="H106" s="9"/>
      <c r="I106" s="10" t="s">
        <v>68</v>
      </c>
      <c r="J106" s="10" t="s">
        <v>27</v>
      </c>
      <c r="K106" s="10" t="s">
        <v>69</v>
      </c>
      <c r="L106" s="10" t="s">
        <v>670</v>
      </c>
      <c r="M106" s="10" t="s">
        <v>30</v>
      </c>
      <c r="N106" s="9">
        <v>2</v>
      </c>
      <c r="O106" s="9">
        <v>3</v>
      </c>
      <c r="P106" s="9">
        <v>44</v>
      </c>
      <c r="Q106" s="11">
        <v>1</v>
      </c>
      <c r="R106" s="11">
        <v>0</v>
      </c>
      <c r="S106" s="12">
        <v>0</v>
      </c>
      <c r="T106" s="9">
        <v>1</v>
      </c>
      <c r="U106" s="12" t="s">
        <v>61</v>
      </c>
      <c r="V106" s="10" t="s">
        <v>671</v>
      </c>
      <c r="W106" s="13"/>
    </row>
    <row r="107" spans="1:23" s="14" customFormat="1" x14ac:dyDescent="0.2">
      <c r="A107" s="9" t="s">
        <v>672</v>
      </c>
      <c r="B107" s="9">
        <v>2</v>
      </c>
      <c r="C107" s="9">
        <v>4384</v>
      </c>
      <c r="D107" s="9"/>
      <c r="E107" s="10" t="s">
        <v>673</v>
      </c>
      <c r="F107" s="10" t="s">
        <v>674</v>
      </c>
      <c r="G107" s="10" t="s">
        <v>675</v>
      </c>
      <c r="H107" s="9"/>
      <c r="I107" s="10" t="s">
        <v>26</v>
      </c>
      <c r="J107" s="10" t="s">
        <v>27</v>
      </c>
      <c r="K107" s="10" t="s">
        <v>125</v>
      </c>
      <c r="L107" s="10" t="s">
        <v>676</v>
      </c>
      <c r="M107" s="10" t="s">
        <v>30</v>
      </c>
      <c r="N107" s="9">
        <v>1</v>
      </c>
      <c r="O107" s="9">
        <v>2</v>
      </c>
      <c r="P107" s="9">
        <v>8</v>
      </c>
      <c r="Q107" s="11">
        <v>2</v>
      </c>
      <c r="R107" s="11">
        <v>0</v>
      </c>
      <c r="S107" s="12">
        <v>0</v>
      </c>
      <c r="T107" s="9">
        <v>4</v>
      </c>
      <c r="U107" s="12" t="s">
        <v>61</v>
      </c>
      <c r="V107" s="10" t="s">
        <v>677</v>
      </c>
      <c r="W107" s="13"/>
    </row>
    <row r="108" spans="1:23" s="14" customFormat="1" x14ac:dyDescent="0.2">
      <c r="A108" s="9" t="s">
        <v>678</v>
      </c>
      <c r="B108" s="9">
        <v>2</v>
      </c>
      <c r="C108" s="9">
        <v>4411</v>
      </c>
      <c r="D108" s="10" t="s">
        <v>679</v>
      </c>
      <c r="E108" s="10" t="s">
        <v>680</v>
      </c>
      <c r="F108" s="10" t="s">
        <v>681</v>
      </c>
      <c r="G108" s="10" t="s">
        <v>682</v>
      </c>
      <c r="H108" s="9"/>
      <c r="I108" s="10" t="s">
        <v>26</v>
      </c>
      <c r="J108" s="10" t="s">
        <v>27</v>
      </c>
      <c r="K108" s="10" t="s">
        <v>481</v>
      </c>
      <c r="L108" s="10" t="s">
        <v>683</v>
      </c>
      <c r="M108" s="10" t="s">
        <v>30</v>
      </c>
      <c r="N108" s="9">
        <v>3</v>
      </c>
      <c r="O108" s="9">
        <v>3</v>
      </c>
      <c r="P108" s="9">
        <v>15</v>
      </c>
      <c r="Q108" s="11">
        <v>1</v>
      </c>
      <c r="R108" s="11">
        <v>0</v>
      </c>
      <c r="S108" s="12">
        <v>0</v>
      </c>
      <c r="T108" s="9">
        <v>4</v>
      </c>
      <c r="U108" s="12">
        <v>2</v>
      </c>
      <c r="V108" s="10" t="s">
        <v>684</v>
      </c>
      <c r="W108" s="13"/>
    </row>
    <row r="109" spans="1:23" s="14" customFormat="1" x14ac:dyDescent="0.2">
      <c r="A109" s="9" t="s">
        <v>685</v>
      </c>
      <c r="B109" s="9">
        <v>2</v>
      </c>
      <c r="C109" s="9">
        <v>4414</v>
      </c>
      <c r="D109" s="9"/>
      <c r="E109" s="10" t="s">
        <v>686</v>
      </c>
      <c r="F109" s="10" t="s">
        <v>687</v>
      </c>
      <c r="G109" s="10" t="s">
        <v>688</v>
      </c>
      <c r="H109" s="9"/>
      <c r="I109" s="10" t="s">
        <v>26</v>
      </c>
      <c r="J109" s="10" t="s">
        <v>27</v>
      </c>
      <c r="K109" s="10" t="s">
        <v>45</v>
      </c>
      <c r="L109" s="10" t="s">
        <v>689</v>
      </c>
      <c r="M109" s="10" t="s">
        <v>30</v>
      </c>
      <c r="N109" s="9">
        <v>1</v>
      </c>
      <c r="O109" s="9">
        <v>2</v>
      </c>
      <c r="P109" s="9">
        <v>9</v>
      </c>
      <c r="Q109" s="11">
        <v>2</v>
      </c>
      <c r="R109" s="11">
        <v>0</v>
      </c>
      <c r="S109" s="12">
        <v>0</v>
      </c>
      <c r="T109" s="9">
        <v>4</v>
      </c>
      <c r="U109" s="12" t="s">
        <v>61</v>
      </c>
      <c r="V109" s="10" t="s">
        <v>690</v>
      </c>
      <c r="W109" s="13"/>
    </row>
    <row r="110" spans="1:23" s="14" customFormat="1" x14ac:dyDescent="0.2">
      <c r="A110" s="9" t="s">
        <v>691</v>
      </c>
      <c r="B110" s="9">
        <v>2</v>
      </c>
      <c r="C110" s="9">
        <v>4448</v>
      </c>
      <c r="D110" s="10" t="s">
        <v>692</v>
      </c>
      <c r="E110" s="10" t="s">
        <v>693</v>
      </c>
      <c r="F110" s="10" t="s">
        <v>694</v>
      </c>
      <c r="G110" s="10" t="s">
        <v>695</v>
      </c>
      <c r="H110" s="9"/>
      <c r="I110" s="10" t="s">
        <v>365</v>
      </c>
      <c r="J110" s="10" t="s">
        <v>27</v>
      </c>
      <c r="K110" s="10" t="s">
        <v>366</v>
      </c>
      <c r="L110" s="10" t="s">
        <v>696</v>
      </c>
      <c r="M110" s="10" t="s">
        <v>30</v>
      </c>
      <c r="N110" s="9">
        <v>1</v>
      </c>
      <c r="O110" s="9">
        <v>2</v>
      </c>
      <c r="P110" s="9">
        <v>10</v>
      </c>
      <c r="Q110" s="11">
        <v>1</v>
      </c>
      <c r="R110" s="11">
        <v>0</v>
      </c>
      <c r="S110" s="12">
        <v>0</v>
      </c>
      <c r="T110" s="9">
        <v>4</v>
      </c>
      <c r="U110" s="12">
        <v>3</v>
      </c>
      <c r="V110" s="10" t="s">
        <v>697</v>
      </c>
      <c r="W110" s="13"/>
    </row>
    <row r="111" spans="1:23" s="14" customFormat="1" x14ac:dyDescent="0.2">
      <c r="A111" s="9" t="s">
        <v>698</v>
      </c>
      <c r="B111" s="9">
        <v>2</v>
      </c>
      <c r="C111" s="9">
        <v>4469</v>
      </c>
      <c r="D111" s="10" t="s">
        <v>699</v>
      </c>
      <c r="E111" s="10"/>
      <c r="F111" s="10"/>
      <c r="G111" s="10" t="s">
        <v>700</v>
      </c>
      <c r="H111" s="9"/>
      <c r="I111" s="10" t="s">
        <v>26</v>
      </c>
      <c r="J111" s="10" t="s">
        <v>27</v>
      </c>
      <c r="K111" s="10" t="s">
        <v>93</v>
      </c>
      <c r="L111" s="10" t="s">
        <v>701</v>
      </c>
      <c r="M111" s="10" t="s">
        <v>30</v>
      </c>
      <c r="N111" s="9">
        <v>2</v>
      </c>
      <c r="O111" s="9">
        <v>3</v>
      </c>
      <c r="P111" s="9">
        <v>30</v>
      </c>
      <c r="Q111" s="11">
        <v>2</v>
      </c>
      <c r="R111" s="11">
        <v>0</v>
      </c>
      <c r="S111" s="12">
        <v>0</v>
      </c>
      <c r="T111" s="9">
        <v>1</v>
      </c>
      <c r="U111" s="12">
        <v>2</v>
      </c>
      <c r="V111" s="10" t="s">
        <v>702</v>
      </c>
      <c r="W111" s="13"/>
    </row>
    <row r="112" spans="1:23" s="14" customFormat="1" x14ac:dyDescent="0.2">
      <c r="A112" s="9" t="s">
        <v>703</v>
      </c>
      <c r="B112" s="9">
        <v>2</v>
      </c>
      <c r="C112" s="9">
        <v>4488</v>
      </c>
      <c r="D112" s="10" t="s">
        <v>704</v>
      </c>
      <c r="E112" s="10" t="s">
        <v>705</v>
      </c>
      <c r="F112" s="10" t="s">
        <v>706</v>
      </c>
      <c r="G112" s="10" t="s">
        <v>707</v>
      </c>
      <c r="H112" s="9"/>
      <c r="I112" s="10" t="s">
        <v>26</v>
      </c>
      <c r="J112" s="10" t="s">
        <v>27</v>
      </c>
      <c r="K112" s="10" t="s">
        <v>526</v>
      </c>
      <c r="L112" s="10" t="s">
        <v>708</v>
      </c>
      <c r="M112" s="10" t="s">
        <v>30</v>
      </c>
      <c r="N112" s="9">
        <v>3</v>
      </c>
      <c r="O112" s="9">
        <v>3</v>
      </c>
      <c r="P112" s="9">
        <v>13</v>
      </c>
      <c r="Q112" s="11">
        <v>2</v>
      </c>
      <c r="R112" s="11">
        <v>0</v>
      </c>
      <c r="S112" s="12">
        <v>0</v>
      </c>
      <c r="T112" s="9">
        <v>4</v>
      </c>
      <c r="U112" s="12" t="s">
        <v>61</v>
      </c>
      <c r="V112" s="10" t="s">
        <v>709</v>
      </c>
      <c r="W112" s="13"/>
    </row>
    <row r="113" spans="1:23" s="14" customFormat="1" x14ac:dyDescent="0.2">
      <c r="A113" s="9" t="s">
        <v>710</v>
      </c>
      <c r="B113" s="9">
        <v>2</v>
      </c>
      <c r="C113" s="9">
        <v>4495</v>
      </c>
      <c r="D113" s="10" t="s">
        <v>711</v>
      </c>
      <c r="E113" s="10"/>
      <c r="F113" s="10"/>
      <c r="G113" s="10" t="s">
        <v>712</v>
      </c>
      <c r="H113" s="9"/>
      <c r="I113" s="10" t="s">
        <v>26</v>
      </c>
      <c r="J113" s="10" t="s">
        <v>27</v>
      </c>
      <c r="K113" s="10" t="s">
        <v>713</v>
      </c>
      <c r="L113" s="10" t="s">
        <v>714</v>
      </c>
      <c r="M113" s="10" t="s">
        <v>30</v>
      </c>
      <c r="N113" s="9">
        <v>2</v>
      </c>
      <c r="O113" s="9">
        <v>3</v>
      </c>
      <c r="P113" s="9">
        <v>87</v>
      </c>
      <c r="Q113" s="11">
        <v>2</v>
      </c>
      <c r="R113" s="11">
        <v>0</v>
      </c>
      <c r="S113" s="12">
        <v>0</v>
      </c>
      <c r="T113" s="9">
        <v>1</v>
      </c>
      <c r="U113" s="12">
        <v>5</v>
      </c>
      <c r="V113" s="10" t="s">
        <v>715</v>
      </c>
      <c r="W113" s="13"/>
    </row>
    <row r="114" spans="1:23" s="14" customFormat="1" x14ac:dyDescent="0.2">
      <c r="A114" s="9" t="s">
        <v>716</v>
      </c>
      <c r="B114" s="9">
        <v>2</v>
      </c>
      <c r="C114" s="9">
        <v>4554</v>
      </c>
      <c r="D114" s="10" t="s">
        <v>717</v>
      </c>
      <c r="E114" s="10"/>
      <c r="F114" s="10"/>
      <c r="G114" s="10" t="s">
        <v>718</v>
      </c>
      <c r="H114" s="9"/>
      <c r="I114" s="10" t="s">
        <v>26</v>
      </c>
      <c r="J114" s="10" t="s">
        <v>27</v>
      </c>
      <c r="K114" s="10" t="s">
        <v>37</v>
      </c>
      <c r="L114" s="10" t="s">
        <v>719</v>
      </c>
      <c r="M114" s="10" t="s">
        <v>30</v>
      </c>
      <c r="N114" s="9">
        <v>2</v>
      </c>
      <c r="O114" s="9">
        <v>3</v>
      </c>
      <c r="P114" s="9">
        <v>30</v>
      </c>
      <c r="Q114" s="11">
        <v>2</v>
      </c>
      <c r="R114" s="11">
        <v>0</v>
      </c>
      <c r="S114" s="12">
        <v>0</v>
      </c>
      <c r="T114" s="9">
        <v>1</v>
      </c>
      <c r="U114" s="12" t="s">
        <v>61</v>
      </c>
      <c r="V114" s="10" t="s">
        <v>720</v>
      </c>
      <c r="W114" s="13"/>
    </row>
    <row r="115" spans="1:23" s="14" customFormat="1" x14ac:dyDescent="0.2">
      <c r="A115" s="9" t="s">
        <v>721</v>
      </c>
      <c r="B115" s="9">
        <v>2</v>
      </c>
      <c r="C115" s="9">
        <v>4583</v>
      </c>
      <c r="D115" s="10" t="s">
        <v>722</v>
      </c>
      <c r="E115" s="10" t="s">
        <v>723</v>
      </c>
      <c r="F115" s="10" t="s">
        <v>724</v>
      </c>
      <c r="G115" s="10" t="s">
        <v>725</v>
      </c>
      <c r="H115" s="9"/>
      <c r="I115" s="10" t="s">
        <v>68</v>
      </c>
      <c r="J115" s="10" t="s">
        <v>27</v>
      </c>
      <c r="K115" s="10" t="s">
        <v>726</v>
      </c>
      <c r="L115" s="10" t="s">
        <v>727</v>
      </c>
      <c r="M115" s="10" t="s">
        <v>30</v>
      </c>
      <c r="N115" s="9">
        <v>3</v>
      </c>
      <c r="O115" s="9">
        <v>3</v>
      </c>
      <c r="P115" s="9">
        <v>14</v>
      </c>
      <c r="Q115" s="11">
        <v>2</v>
      </c>
      <c r="R115" s="11">
        <v>0</v>
      </c>
      <c r="S115" s="12">
        <v>0</v>
      </c>
      <c r="T115" s="9">
        <v>4</v>
      </c>
      <c r="U115" s="12" t="s">
        <v>61</v>
      </c>
      <c r="V115" s="10" t="s">
        <v>728</v>
      </c>
      <c r="W115" s="13"/>
    </row>
    <row r="116" spans="1:23" s="14" customFormat="1" x14ac:dyDescent="0.2">
      <c r="A116" s="9" t="s">
        <v>729</v>
      </c>
      <c r="B116" s="9">
        <v>2</v>
      </c>
      <c r="C116" s="9">
        <v>4597</v>
      </c>
      <c r="D116" s="10" t="s">
        <v>730</v>
      </c>
      <c r="E116" s="10" t="s">
        <v>535</v>
      </c>
      <c r="F116" s="10" t="s">
        <v>731</v>
      </c>
      <c r="G116" s="10" t="s">
        <v>732</v>
      </c>
      <c r="H116" s="9"/>
      <c r="I116" s="10" t="s">
        <v>26</v>
      </c>
      <c r="J116" s="10" t="s">
        <v>27</v>
      </c>
      <c r="K116" s="10" t="s">
        <v>28</v>
      </c>
      <c r="L116" s="10" t="s">
        <v>733</v>
      </c>
      <c r="M116" s="10" t="s">
        <v>30</v>
      </c>
      <c r="N116" s="9">
        <v>1</v>
      </c>
      <c r="O116" s="9">
        <v>2</v>
      </c>
      <c r="P116" s="9">
        <v>3</v>
      </c>
      <c r="Q116" s="11">
        <v>2</v>
      </c>
      <c r="R116" s="11">
        <v>0</v>
      </c>
      <c r="S116" s="12">
        <v>0</v>
      </c>
      <c r="T116" s="9">
        <v>4</v>
      </c>
      <c r="U116" s="12">
        <v>2</v>
      </c>
      <c r="V116" s="10" t="s">
        <v>734</v>
      </c>
      <c r="W116" s="13"/>
    </row>
    <row r="117" spans="1:23" s="14" customFormat="1" x14ac:dyDescent="0.2">
      <c r="A117" s="9" t="s">
        <v>735</v>
      </c>
      <c r="B117" s="9">
        <v>2</v>
      </c>
      <c r="C117" s="9">
        <v>4615</v>
      </c>
      <c r="D117" s="10" t="s">
        <v>736</v>
      </c>
      <c r="E117" s="10"/>
      <c r="F117" s="10"/>
      <c r="G117" s="10" t="s">
        <v>737</v>
      </c>
      <c r="H117" s="9"/>
      <c r="I117" s="10" t="s">
        <v>26</v>
      </c>
      <c r="J117" s="10" t="s">
        <v>27</v>
      </c>
      <c r="K117" s="10" t="s">
        <v>238</v>
      </c>
      <c r="L117" s="10" t="s">
        <v>738</v>
      </c>
      <c r="M117" s="10" t="s">
        <v>30</v>
      </c>
      <c r="N117" s="9">
        <v>2</v>
      </c>
      <c r="O117" s="9">
        <v>3</v>
      </c>
      <c r="P117" s="9">
        <v>36</v>
      </c>
      <c r="Q117" s="11">
        <v>1</v>
      </c>
      <c r="R117" s="11">
        <v>0</v>
      </c>
      <c r="S117" s="12">
        <v>0</v>
      </c>
      <c r="T117" s="9">
        <v>1</v>
      </c>
      <c r="U117" s="12">
        <v>2</v>
      </c>
      <c r="V117" s="10" t="s">
        <v>739</v>
      </c>
      <c r="W117" s="13"/>
    </row>
    <row r="118" spans="1:23" s="14" customFormat="1" x14ac:dyDescent="0.2">
      <c r="A118" s="9" t="s">
        <v>740</v>
      </c>
      <c r="B118" s="9">
        <v>2</v>
      </c>
      <c r="C118" s="9">
        <v>4655</v>
      </c>
      <c r="D118" s="10" t="s">
        <v>741</v>
      </c>
      <c r="E118" s="10"/>
      <c r="F118" s="10"/>
      <c r="G118" s="10" t="s">
        <v>742</v>
      </c>
      <c r="H118" s="9"/>
      <c r="I118" s="10" t="s">
        <v>26</v>
      </c>
      <c r="J118" s="10" t="s">
        <v>27</v>
      </c>
      <c r="K118" s="10" t="s">
        <v>168</v>
      </c>
      <c r="L118" s="10" t="s">
        <v>743</v>
      </c>
      <c r="M118" s="10" t="s">
        <v>30</v>
      </c>
      <c r="N118" s="9">
        <v>2</v>
      </c>
      <c r="O118" s="9">
        <v>3</v>
      </c>
      <c r="P118" s="9">
        <v>75</v>
      </c>
      <c r="Q118" s="11">
        <v>1</v>
      </c>
      <c r="R118" s="11">
        <v>0</v>
      </c>
      <c r="S118" s="12">
        <v>0</v>
      </c>
      <c r="T118" s="9">
        <v>1</v>
      </c>
      <c r="U118" s="12">
        <v>2</v>
      </c>
      <c r="V118" s="10" t="s">
        <v>744</v>
      </c>
      <c r="W118" s="13"/>
    </row>
    <row r="119" spans="1:23" s="14" customFormat="1" x14ac:dyDescent="0.2">
      <c r="A119" s="9" t="s">
        <v>745</v>
      </c>
      <c r="B119" s="9">
        <v>2</v>
      </c>
      <c r="C119" s="9">
        <v>4659</v>
      </c>
      <c r="D119" s="10" t="s">
        <v>746</v>
      </c>
      <c r="E119" s="10"/>
      <c r="F119" s="10"/>
      <c r="G119" s="10" t="s">
        <v>747</v>
      </c>
      <c r="H119" s="9"/>
      <c r="I119" s="10" t="s">
        <v>26</v>
      </c>
      <c r="J119" s="10" t="s">
        <v>27</v>
      </c>
      <c r="K119" s="10" t="s">
        <v>53</v>
      </c>
      <c r="L119" s="10" t="s">
        <v>748</v>
      </c>
      <c r="M119" s="10" t="s">
        <v>30</v>
      </c>
      <c r="N119" s="9">
        <v>2</v>
      </c>
      <c r="O119" s="9">
        <v>3</v>
      </c>
      <c r="P119" s="9">
        <v>35</v>
      </c>
      <c r="Q119" s="11">
        <v>1</v>
      </c>
      <c r="R119" s="11">
        <v>0</v>
      </c>
      <c r="S119" s="12">
        <v>0</v>
      </c>
      <c r="T119" s="9">
        <v>1</v>
      </c>
      <c r="U119" s="12">
        <v>2</v>
      </c>
      <c r="V119" s="10" t="s">
        <v>749</v>
      </c>
      <c r="W119" s="13"/>
    </row>
    <row r="120" spans="1:23" s="14" customFormat="1" x14ac:dyDescent="0.2">
      <c r="A120" s="9" t="s">
        <v>750</v>
      </c>
      <c r="B120" s="9">
        <v>2</v>
      </c>
      <c r="C120" s="9">
        <v>4678</v>
      </c>
      <c r="D120" s="9"/>
      <c r="E120" s="10" t="s">
        <v>751</v>
      </c>
      <c r="F120" s="10" t="s">
        <v>752</v>
      </c>
      <c r="G120" s="10" t="s">
        <v>753</v>
      </c>
      <c r="H120" s="9"/>
      <c r="I120" s="10" t="s">
        <v>26</v>
      </c>
      <c r="J120" s="10" t="s">
        <v>27</v>
      </c>
      <c r="K120" s="10" t="s">
        <v>754</v>
      </c>
      <c r="L120" s="10" t="s">
        <v>755</v>
      </c>
      <c r="M120" s="10" t="s">
        <v>30</v>
      </c>
      <c r="N120" s="9">
        <v>1</v>
      </c>
      <c r="O120" s="9">
        <v>2</v>
      </c>
      <c r="P120" s="9">
        <v>9</v>
      </c>
      <c r="Q120" s="11">
        <v>2</v>
      </c>
      <c r="R120" s="11">
        <v>0</v>
      </c>
      <c r="S120" s="12">
        <v>0</v>
      </c>
      <c r="T120" s="9">
        <v>4</v>
      </c>
      <c r="U120" s="12" t="s">
        <v>61</v>
      </c>
      <c r="V120" s="10" t="s">
        <v>756</v>
      </c>
      <c r="W120" s="13"/>
    </row>
    <row r="121" spans="1:23" s="14" customFormat="1" x14ac:dyDescent="0.2">
      <c r="A121" s="9" t="s">
        <v>757</v>
      </c>
      <c r="B121" s="9">
        <v>2</v>
      </c>
      <c r="C121" s="9">
        <v>4721</v>
      </c>
      <c r="D121" s="10" t="s">
        <v>758</v>
      </c>
      <c r="E121" s="10"/>
      <c r="F121" s="10"/>
      <c r="G121" s="10" t="s">
        <v>759</v>
      </c>
      <c r="H121" s="9"/>
      <c r="I121" s="10" t="s">
        <v>68</v>
      </c>
      <c r="J121" s="10" t="s">
        <v>27</v>
      </c>
      <c r="K121" s="10" t="s">
        <v>69</v>
      </c>
      <c r="L121" s="10" t="s">
        <v>760</v>
      </c>
      <c r="M121" s="10" t="s">
        <v>30</v>
      </c>
      <c r="N121" s="9">
        <v>2</v>
      </c>
      <c r="O121" s="9">
        <v>3</v>
      </c>
      <c r="P121" s="9">
        <v>6</v>
      </c>
      <c r="Q121" s="11">
        <v>2</v>
      </c>
      <c r="R121" s="11">
        <v>0</v>
      </c>
      <c r="S121" s="12">
        <v>0</v>
      </c>
      <c r="T121" s="9">
        <v>1</v>
      </c>
      <c r="U121" s="12">
        <v>3</v>
      </c>
      <c r="V121" s="10" t="s">
        <v>761</v>
      </c>
      <c r="W121" s="13"/>
    </row>
    <row r="122" spans="1:23" s="14" customFormat="1" x14ac:dyDescent="0.2">
      <c r="A122" s="9" t="s">
        <v>762</v>
      </c>
      <c r="B122" s="9">
        <v>2</v>
      </c>
      <c r="C122" s="9">
        <v>4727</v>
      </c>
      <c r="D122" s="9"/>
      <c r="E122" s="10" t="s">
        <v>763</v>
      </c>
      <c r="F122" s="10" t="s">
        <v>764</v>
      </c>
      <c r="G122" s="10" t="s">
        <v>765</v>
      </c>
      <c r="H122" s="9"/>
      <c r="I122" s="10" t="s">
        <v>26</v>
      </c>
      <c r="J122" s="10" t="s">
        <v>27</v>
      </c>
      <c r="K122" s="10" t="s">
        <v>53</v>
      </c>
      <c r="L122" s="10" t="s">
        <v>766</v>
      </c>
      <c r="M122" s="10" t="s">
        <v>30</v>
      </c>
      <c r="N122" s="9">
        <v>1</v>
      </c>
      <c r="O122" s="9">
        <v>2</v>
      </c>
      <c r="P122" s="9">
        <v>8</v>
      </c>
      <c r="Q122" s="11">
        <v>2</v>
      </c>
      <c r="R122" s="11">
        <v>0</v>
      </c>
      <c r="S122" s="12">
        <v>0</v>
      </c>
      <c r="T122" s="9">
        <v>4</v>
      </c>
      <c r="U122" s="12" t="s">
        <v>61</v>
      </c>
      <c r="V122" s="10" t="s">
        <v>767</v>
      </c>
      <c r="W122" s="13"/>
    </row>
    <row r="123" spans="1:23" s="14" customFormat="1" x14ac:dyDescent="0.2">
      <c r="A123" s="9" t="s">
        <v>768</v>
      </c>
      <c r="B123" s="9">
        <v>2</v>
      </c>
      <c r="C123" s="9">
        <v>4733</v>
      </c>
      <c r="D123" s="9"/>
      <c r="E123" s="10" t="s">
        <v>769</v>
      </c>
      <c r="F123" s="10" t="s">
        <v>770</v>
      </c>
      <c r="G123" s="10" t="s">
        <v>771</v>
      </c>
      <c r="H123" s="9"/>
      <c r="I123" s="10" t="s">
        <v>26</v>
      </c>
      <c r="J123" s="10" t="s">
        <v>27</v>
      </c>
      <c r="K123" s="10" t="s">
        <v>53</v>
      </c>
      <c r="L123" s="10" t="s">
        <v>772</v>
      </c>
      <c r="M123" s="10" t="s">
        <v>30</v>
      </c>
      <c r="N123" s="9">
        <v>1</v>
      </c>
      <c r="O123" s="9">
        <v>2</v>
      </c>
      <c r="P123" s="9">
        <v>6</v>
      </c>
      <c r="Q123" s="11">
        <v>2</v>
      </c>
      <c r="R123" s="11">
        <v>0</v>
      </c>
      <c r="S123" s="12">
        <v>0</v>
      </c>
      <c r="T123" s="9">
        <v>4</v>
      </c>
      <c r="U123" s="12" t="s">
        <v>61</v>
      </c>
      <c r="V123" s="10" t="s">
        <v>773</v>
      </c>
      <c r="W123" s="13"/>
    </row>
    <row r="124" spans="1:23" s="14" customFormat="1" x14ac:dyDescent="0.2">
      <c r="A124" s="9" t="s">
        <v>774</v>
      </c>
      <c r="B124" s="9">
        <v>2</v>
      </c>
      <c r="C124" s="9">
        <v>4788</v>
      </c>
      <c r="D124" s="10" t="s">
        <v>775</v>
      </c>
      <c r="E124" s="10"/>
      <c r="F124" s="10"/>
      <c r="G124" s="10" t="s">
        <v>776</v>
      </c>
      <c r="H124" s="9"/>
      <c r="I124" s="10" t="s">
        <v>68</v>
      </c>
      <c r="J124" s="10" t="s">
        <v>27</v>
      </c>
      <c r="K124" s="10" t="s">
        <v>202</v>
      </c>
      <c r="L124" s="10" t="s">
        <v>777</v>
      </c>
      <c r="M124" s="10" t="s">
        <v>30</v>
      </c>
      <c r="N124" s="9">
        <v>2</v>
      </c>
      <c r="O124" s="9">
        <v>3</v>
      </c>
      <c r="P124" s="9">
        <v>39</v>
      </c>
      <c r="Q124" s="11">
        <v>2</v>
      </c>
      <c r="R124" s="11">
        <v>0</v>
      </c>
      <c r="S124" s="12">
        <v>0</v>
      </c>
      <c r="T124" s="9">
        <v>1</v>
      </c>
      <c r="U124" s="12" t="s">
        <v>61</v>
      </c>
      <c r="V124" s="10" t="s">
        <v>778</v>
      </c>
      <c r="W124" s="13"/>
    </row>
    <row r="125" spans="1:23" s="14" customFormat="1" x14ac:dyDescent="0.2">
      <c r="A125" s="9" t="s">
        <v>779</v>
      </c>
      <c r="B125" s="9">
        <v>2</v>
      </c>
      <c r="C125" s="9">
        <v>4837</v>
      </c>
      <c r="D125" s="10" t="s">
        <v>780</v>
      </c>
      <c r="E125" s="10"/>
      <c r="F125" s="10"/>
      <c r="G125" s="10" t="s">
        <v>781</v>
      </c>
      <c r="H125" s="9"/>
      <c r="I125" s="10" t="s">
        <v>26</v>
      </c>
      <c r="J125" s="10" t="s">
        <v>27</v>
      </c>
      <c r="K125" s="9"/>
      <c r="L125" s="10" t="s">
        <v>782</v>
      </c>
      <c r="M125" s="10" t="s">
        <v>30</v>
      </c>
      <c r="N125" s="9">
        <v>2</v>
      </c>
      <c r="O125" s="9">
        <v>1</v>
      </c>
      <c r="P125" s="9">
        <v>60</v>
      </c>
      <c r="Q125" s="11">
        <v>2</v>
      </c>
      <c r="R125" s="11">
        <v>0</v>
      </c>
      <c r="S125" s="12">
        <v>0</v>
      </c>
      <c r="T125" s="9">
        <v>2</v>
      </c>
      <c r="U125" s="12" t="s">
        <v>61</v>
      </c>
      <c r="V125" s="9"/>
      <c r="W125" s="13"/>
    </row>
    <row r="126" spans="1:23" s="14" customFormat="1" x14ac:dyDescent="0.2">
      <c r="A126" s="9" t="s">
        <v>783</v>
      </c>
      <c r="B126" s="9">
        <v>2</v>
      </c>
      <c r="C126" s="9">
        <v>4962</v>
      </c>
      <c r="D126" s="9"/>
      <c r="E126" s="10" t="s">
        <v>784</v>
      </c>
      <c r="F126" s="10" t="s">
        <v>785</v>
      </c>
      <c r="G126" s="10" t="s">
        <v>786</v>
      </c>
      <c r="H126" s="9"/>
      <c r="I126" s="10" t="s">
        <v>26</v>
      </c>
      <c r="J126" s="10" t="s">
        <v>27</v>
      </c>
      <c r="K126" s="10" t="s">
        <v>787</v>
      </c>
      <c r="L126" s="10" t="s">
        <v>788</v>
      </c>
      <c r="M126" s="10" t="s">
        <v>30</v>
      </c>
      <c r="N126" s="9">
        <v>1</v>
      </c>
      <c r="O126" s="9">
        <v>2</v>
      </c>
      <c r="P126" s="9">
        <v>5</v>
      </c>
      <c r="Q126" s="11">
        <v>2</v>
      </c>
      <c r="R126" s="11">
        <v>0</v>
      </c>
      <c r="S126" s="12">
        <v>0</v>
      </c>
      <c r="T126" s="9">
        <v>4</v>
      </c>
      <c r="U126" s="12" t="s">
        <v>61</v>
      </c>
      <c r="V126" s="10" t="s">
        <v>789</v>
      </c>
      <c r="W126" s="13"/>
    </row>
    <row r="127" spans="1:23" s="14" customFormat="1" x14ac:dyDescent="0.2">
      <c r="A127" s="9" t="s">
        <v>790</v>
      </c>
      <c r="B127" s="9">
        <v>2</v>
      </c>
      <c r="C127" s="9">
        <v>4977</v>
      </c>
      <c r="D127" s="10" t="s">
        <v>791</v>
      </c>
      <c r="E127" s="10"/>
      <c r="F127" s="10"/>
      <c r="G127" s="10" t="s">
        <v>792</v>
      </c>
      <c r="H127" s="9"/>
      <c r="I127" s="10" t="s">
        <v>68</v>
      </c>
      <c r="J127" s="10" t="s">
        <v>27</v>
      </c>
      <c r="K127" s="10" t="s">
        <v>69</v>
      </c>
      <c r="L127" s="10" t="s">
        <v>203</v>
      </c>
      <c r="M127" s="10" t="s">
        <v>30</v>
      </c>
      <c r="N127" s="9">
        <v>2</v>
      </c>
      <c r="O127" s="9">
        <v>3</v>
      </c>
      <c r="P127" s="9">
        <v>30</v>
      </c>
      <c r="Q127" s="11">
        <v>2</v>
      </c>
      <c r="R127" s="11">
        <v>0</v>
      </c>
      <c r="S127" s="12">
        <v>0</v>
      </c>
      <c r="T127" s="9">
        <v>1</v>
      </c>
      <c r="U127" s="12">
        <v>2</v>
      </c>
      <c r="V127" s="10" t="s">
        <v>793</v>
      </c>
      <c r="W127" s="13"/>
    </row>
    <row r="128" spans="1:23" s="14" customFormat="1" x14ac:dyDescent="0.2">
      <c r="A128" s="9" t="s">
        <v>794</v>
      </c>
      <c r="B128" s="9">
        <v>2</v>
      </c>
      <c r="C128" s="9">
        <v>5002</v>
      </c>
      <c r="D128" s="10" t="s">
        <v>795</v>
      </c>
      <c r="E128" s="10"/>
      <c r="F128" s="10"/>
      <c r="G128" s="10" t="s">
        <v>796</v>
      </c>
      <c r="H128" s="9"/>
      <c r="I128" s="10" t="s">
        <v>26</v>
      </c>
      <c r="J128" s="10" t="s">
        <v>27</v>
      </c>
      <c r="K128" s="10" t="s">
        <v>82</v>
      </c>
      <c r="L128" s="10" t="s">
        <v>797</v>
      </c>
      <c r="M128" s="10" t="s">
        <v>30</v>
      </c>
      <c r="N128" s="9">
        <v>2</v>
      </c>
      <c r="O128" s="9">
        <v>3</v>
      </c>
      <c r="P128" s="9">
        <v>100</v>
      </c>
      <c r="Q128" s="11">
        <v>1</v>
      </c>
      <c r="R128" s="11">
        <v>1</v>
      </c>
      <c r="S128" s="12">
        <v>0</v>
      </c>
      <c r="T128" s="9">
        <v>3</v>
      </c>
      <c r="U128" s="12" t="s">
        <v>61</v>
      </c>
      <c r="V128" s="10" t="s">
        <v>798</v>
      </c>
      <c r="W128" s="13"/>
    </row>
    <row r="129" spans="1:23" s="14" customFormat="1" x14ac:dyDescent="0.2">
      <c r="A129" s="9" t="s">
        <v>799</v>
      </c>
      <c r="B129" s="9">
        <v>2</v>
      </c>
      <c r="C129" s="9">
        <v>5006</v>
      </c>
      <c r="D129" s="10" t="s">
        <v>800</v>
      </c>
      <c r="E129" s="10"/>
      <c r="F129" s="10"/>
      <c r="G129" s="10" t="s">
        <v>801</v>
      </c>
      <c r="H129" s="9"/>
      <c r="I129" s="10" t="s">
        <v>26</v>
      </c>
      <c r="J129" s="10" t="s">
        <v>27</v>
      </c>
      <c r="K129" s="10" t="s">
        <v>802</v>
      </c>
      <c r="L129" s="10" t="s">
        <v>803</v>
      </c>
      <c r="M129" s="10" t="s">
        <v>30</v>
      </c>
      <c r="N129" s="9">
        <v>2</v>
      </c>
      <c r="O129" s="9">
        <v>3</v>
      </c>
      <c r="P129" s="9">
        <v>29</v>
      </c>
      <c r="Q129" s="11">
        <v>2</v>
      </c>
      <c r="R129" s="11">
        <v>0</v>
      </c>
      <c r="S129" s="12">
        <v>0</v>
      </c>
      <c r="T129" s="9">
        <v>1</v>
      </c>
      <c r="U129" s="12" t="s">
        <v>61</v>
      </c>
      <c r="V129" s="10" t="s">
        <v>804</v>
      </c>
      <c r="W129" s="13"/>
    </row>
    <row r="130" spans="1:23" s="14" customFormat="1" x14ac:dyDescent="0.2">
      <c r="A130" s="9" t="s">
        <v>805</v>
      </c>
      <c r="B130" s="9">
        <v>2</v>
      </c>
      <c r="C130" s="9">
        <v>5054</v>
      </c>
      <c r="D130" s="9"/>
      <c r="E130" s="10" t="s">
        <v>806</v>
      </c>
      <c r="F130" s="10" t="s">
        <v>807</v>
      </c>
      <c r="G130" s="10" t="s">
        <v>808</v>
      </c>
      <c r="H130" s="9"/>
      <c r="I130" s="10" t="s">
        <v>26</v>
      </c>
      <c r="J130" s="10" t="s">
        <v>27</v>
      </c>
      <c r="K130" s="10" t="s">
        <v>809</v>
      </c>
      <c r="L130" s="10" t="s">
        <v>810</v>
      </c>
      <c r="M130" s="10" t="s">
        <v>30</v>
      </c>
      <c r="N130" s="9">
        <v>1</v>
      </c>
      <c r="O130" s="9">
        <v>2</v>
      </c>
      <c r="P130" s="9">
        <v>3</v>
      </c>
      <c r="Q130" s="11">
        <v>2</v>
      </c>
      <c r="R130" s="11">
        <v>0</v>
      </c>
      <c r="S130" s="12">
        <v>0</v>
      </c>
      <c r="T130" s="9">
        <v>4</v>
      </c>
      <c r="U130" s="12" t="s">
        <v>61</v>
      </c>
      <c r="V130" s="10" t="s">
        <v>811</v>
      </c>
      <c r="W130" s="13"/>
    </row>
    <row r="131" spans="1:23" s="14" customFormat="1" x14ac:dyDescent="0.2">
      <c r="A131" s="9" t="s">
        <v>812</v>
      </c>
      <c r="B131" s="9">
        <v>2</v>
      </c>
      <c r="C131" s="9">
        <v>5056</v>
      </c>
      <c r="D131" s="10" t="s">
        <v>813</v>
      </c>
      <c r="E131" s="10"/>
      <c r="F131" s="10"/>
      <c r="G131" s="10" t="s">
        <v>814</v>
      </c>
      <c r="H131" s="9"/>
      <c r="I131" s="10" t="s">
        <v>26</v>
      </c>
      <c r="J131" s="10" t="s">
        <v>27</v>
      </c>
      <c r="K131" s="10" t="s">
        <v>93</v>
      </c>
      <c r="L131" s="10" t="s">
        <v>815</v>
      </c>
      <c r="M131" s="10" t="s">
        <v>30</v>
      </c>
      <c r="N131" s="9">
        <v>2</v>
      </c>
      <c r="O131" s="9">
        <v>3</v>
      </c>
      <c r="P131" s="9">
        <v>50</v>
      </c>
      <c r="Q131" s="11">
        <v>2</v>
      </c>
      <c r="R131" s="11">
        <v>0</v>
      </c>
      <c r="S131" s="12">
        <v>0</v>
      </c>
      <c r="T131" s="9">
        <v>1</v>
      </c>
      <c r="U131" s="12" t="s">
        <v>61</v>
      </c>
      <c r="V131" s="10" t="s">
        <v>816</v>
      </c>
      <c r="W131" s="13"/>
    </row>
    <row r="132" spans="1:23" s="14" customFormat="1" x14ac:dyDescent="0.2">
      <c r="A132" s="9" t="s">
        <v>817</v>
      </c>
      <c r="B132" s="9">
        <v>2</v>
      </c>
      <c r="C132" s="9">
        <v>5061</v>
      </c>
      <c r="D132" s="10" t="s">
        <v>818</v>
      </c>
      <c r="E132" s="10"/>
      <c r="F132" s="10"/>
      <c r="G132" s="10" t="s">
        <v>819</v>
      </c>
      <c r="H132" s="9"/>
      <c r="I132" s="10" t="s">
        <v>26</v>
      </c>
      <c r="J132" s="10" t="s">
        <v>27</v>
      </c>
      <c r="K132" s="10" t="s">
        <v>820</v>
      </c>
      <c r="L132" s="10" t="s">
        <v>821</v>
      </c>
      <c r="M132" s="10" t="s">
        <v>30</v>
      </c>
      <c r="N132" s="9">
        <v>2</v>
      </c>
      <c r="O132" s="9">
        <v>3</v>
      </c>
      <c r="P132" s="9">
        <v>140</v>
      </c>
      <c r="Q132" s="11">
        <v>2</v>
      </c>
      <c r="R132" s="11">
        <v>0</v>
      </c>
      <c r="S132" s="12">
        <v>0</v>
      </c>
      <c r="T132" s="9">
        <v>1</v>
      </c>
      <c r="U132" s="12">
        <v>2</v>
      </c>
      <c r="V132" s="10" t="s">
        <v>822</v>
      </c>
      <c r="W132" s="13"/>
    </row>
    <row r="133" spans="1:23" s="14" customFormat="1" x14ac:dyDescent="0.2">
      <c r="A133" s="9" t="s">
        <v>823</v>
      </c>
      <c r="B133" s="9">
        <v>2</v>
      </c>
      <c r="C133" s="9">
        <v>5074</v>
      </c>
      <c r="D133" s="10" t="s">
        <v>824</v>
      </c>
      <c r="E133" s="10"/>
      <c r="F133" s="10"/>
      <c r="G133" s="10" t="s">
        <v>825</v>
      </c>
      <c r="H133" s="9"/>
      <c r="I133" s="10" t="s">
        <v>68</v>
      </c>
      <c r="J133" s="10" t="s">
        <v>27</v>
      </c>
      <c r="K133" s="10" t="s">
        <v>69</v>
      </c>
      <c r="L133" s="10" t="s">
        <v>826</v>
      </c>
      <c r="M133" s="10" t="s">
        <v>30</v>
      </c>
      <c r="N133" s="9">
        <v>2</v>
      </c>
      <c r="O133" s="9">
        <v>3</v>
      </c>
      <c r="P133" s="9">
        <v>78</v>
      </c>
      <c r="Q133" s="11">
        <v>1</v>
      </c>
      <c r="R133" s="11">
        <v>0</v>
      </c>
      <c r="S133" s="12">
        <v>0</v>
      </c>
      <c r="T133" s="9">
        <v>1</v>
      </c>
      <c r="U133" s="12" t="s">
        <v>61</v>
      </c>
      <c r="V133" s="10" t="s">
        <v>827</v>
      </c>
      <c r="W133" s="13"/>
    </row>
    <row r="134" spans="1:23" s="14" customFormat="1" x14ac:dyDescent="0.2">
      <c r="A134" s="9" t="s">
        <v>828</v>
      </c>
      <c r="B134" s="9">
        <v>2</v>
      </c>
      <c r="C134" s="9">
        <v>5147</v>
      </c>
      <c r="D134" s="9"/>
      <c r="E134" s="10" t="s">
        <v>829</v>
      </c>
      <c r="F134" s="10" t="s">
        <v>830</v>
      </c>
      <c r="G134" s="10" t="s">
        <v>831</v>
      </c>
      <c r="H134" s="9"/>
      <c r="I134" s="10" t="s">
        <v>26</v>
      </c>
      <c r="J134" s="10" t="s">
        <v>27</v>
      </c>
      <c r="K134" s="9"/>
      <c r="L134" s="10" t="s">
        <v>832</v>
      </c>
      <c r="M134" s="10" t="s">
        <v>30</v>
      </c>
      <c r="N134" s="9">
        <v>1</v>
      </c>
      <c r="O134" s="9">
        <v>1</v>
      </c>
      <c r="P134" s="9">
        <v>3</v>
      </c>
      <c r="Q134" s="11">
        <v>2</v>
      </c>
      <c r="R134" s="11">
        <v>0</v>
      </c>
      <c r="S134" s="12">
        <v>0</v>
      </c>
      <c r="T134" s="9">
        <v>5</v>
      </c>
      <c r="U134" s="12" t="s">
        <v>61</v>
      </c>
      <c r="V134" s="9"/>
      <c r="W134" s="13"/>
    </row>
    <row r="135" spans="1:23" s="14" customFormat="1" x14ac:dyDescent="0.2">
      <c r="A135" s="9" t="s">
        <v>833</v>
      </c>
      <c r="B135" s="9">
        <v>2</v>
      </c>
      <c r="C135" s="9">
        <v>5189</v>
      </c>
      <c r="D135" s="10" t="s">
        <v>834</v>
      </c>
      <c r="E135" s="10"/>
      <c r="F135" s="10"/>
      <c r="G135" s="10" t="s">
        <v>835</v>
      </c>
      <c r="H135" s="9"/>
      <c r="I135" s="10" t="s">
        <v>26</v>
      </c>
      <c r="J135" s="10" t="s">
        <v>27</v>
      </c>
      <c r="K135" s="10" t="s">
        <v>119</v>
      </c>
      <c r="L135" s="10" t="s">
        <v>836</v>
      </c>
      <c r="M135" s="10" t="s">
        <v>30</v>
      </c>
      <c r="N135" s="9">
        <v>2</v>
      </c>
      <c r="O135" s="9">
        <v>3</v>
      </c>
      <c r="P135" s="9">
        <v>170</v>
      </c>
      <c r="Q135" s="11">
        <v>2</v>
      </c>
      <c r="R135" s="11">
        <v>0</v>
      </c>
      <c r="S135" s="12">
        <v>0</v>
      </c>
      <c r="T135" s="9">
        <v>1</v>
      </c>
      <c r="U135" s="12">
        <v>2</v>
      </c>
      <c r="V135" s="10" t="s">
        <v>837</v>
      </c>
      <c r="W135" s="13"/>
    </row>
    <row r="136" spans="1:23" s="14" customFormat="1" x14ac:dyDescent="0.2">
      <c r="A136" s="9" t="s">
        <v>838</v>
      </c>
      <c r="B136" s="9">
        <v>2</v>
      </c>
      <c r="C136" s="9">
        <v>5194</v>
      </c>
      <c r="D136" s="10" t="s">
        <v>839</v>
      </c>
      <c r="E136" s="10"/>
      <c r="F136" s="10"/>
      <c r="G136" s="10" t="s">
        <v>840</v>
      </c>
      <c r="H136" s="9"/>
      <c r="I136" s="10" t="s">
        <v>26</v>
      </c>
      <c r="J136" s="10" t="s">
        <v>27</v>
      </c>
      <c r="K136" s="10" t="s">
        <v>53</v>
      </c>
      <c r="L136" s="10" t="s">
        <v>841</v>
      </c>
      <c r="M136" s="10" t="s">
        <v>30</v>
      </c>
      <c r="N136" s="9">
        <v>2</v>
      </c>
      <c r="O136" s="9">
        <v>3</v>
      </c>
      <c r="P136" s="9">
        <v>45</v>
      </c>
      <c r="Q136" s="11">
        <v>1</v>
      </c>
      <c r="R136" s="11">
        <v>0</v>
      </c>
      <c r="S136" s="12">
        <v>0</v>
      </c>
      <c r="T136" s="9">
        <v>1</v>
      </c>
      <c r="U136" s="12" t="s">
        <v>61</v>
      </c>
      <c r="V136" s="10" t="s">
        <v>842</v>
      </c>
      <c r="W136" s="13"/>
    </row>
    <row r="137" spans="1:23" s="14" customFormat="1" x14ac:dyDescent="0.2">
      <c r="A137" s="9" t="s">
        <v>843</v>
      </c>
      <c r="B137" s="9">
        <v>2</v>
      </c>
      <c r="C137" s="9">
        <v>5210</v>
      </c>
      <c r="D137" s="10" t="s">
        <v>844</v>
      </c>
      <c r="E137" s="10"/>
      <c r="F137" s="10"/>
      <c r="G137" s="10" t="s">
        <v>845</v>
      </c>
      <c r="H137" s="9"/>
      <c r="I137" s="10" t="s">
        <v>26</v>
      </c>
      <c r="J137" s="10" t="s">
        <v>27</v>
      </c>
      <c r="K137" s="10" t="s">
        <v>82</v>
      </c>
      <c r="L137" s="10" t="s">
        <v>846</v>
      </c>
      <c r="M137" s="10" t="s">
        <v>30</v>
      </c>
      <c r="N137" s="9">
        <v>2</v>
      </c>
      <c r="O137" s="9">
        <v>3</v>
      </c>
      <c r="P137" s="9">
        <v>84</v>
      </c>
      <c r="Q137" s="11">
        <v>1</v>
      </c>
      <c r="R137" s="11">
        <v>1</v>
      </c>
      <c r="S137" s="12">
        <v>0</v>
      </c>
      <c r="T137" s="9">
        <v>3</v>
      </c>
      <c r="U137" s="12">
        <v>5</v>
      </c>
      <c r="V137" s="10" t="s">
        <v>847</v>
      </c>
      <c r="W137" s="13"/>
    </row>
    <row r="138" spans="1:23" s="14" customFormat="1" x14ac:dyDescent="0.2">
      <c r="A138" s="9" t="s">
        <v>848</v>
      </c>
      <c r="B138" s="9">
        <v>2</v>
      </c>
      <c r="C138" s="9">
        <v>5323</v>
      </c>
      <c r="D138" s="9"/>
      <c r="E138" s="10" t="s">
        <v>849</v>
      </c>
      <c r="F138" s="10" t="s">
        <v>459</v>
      </c>
      <c r="G138" s="10" t="s">
        <v>850</v>
      </c>
      <c r="H138" s="9"/>
      <c r="I138" s="10" t="s">
        <v>26</v>
      </c>
      <c r="J138" s="10" t="s">
        <v>27</v>
      </c>
      <c r="K138" s="10" t="s">
        <v>53</v>
      </c>
      <c r="L138" s="10" t="s">
        <v>851</v>
      </c>
      <c r="M138" s="10" t="s">
        <v>30</v>
      </c>
      <c r="N138" s="9">
        <v>1</v>
      </c>
      <c r="O138" s="9">
        <v>2</v>
      </c>
      <c r="P138" s="9">
        <v>1</v>
      </c>
      <c r="Q138" s="11">
        <v>2</v>
      </c>
      <c r="R138" s="11">
        <v>0</v>
      </c>
      <c r="S138" s="12">
        <v>0</v>
      </c>
      <c r="T138" s="9">
        <v>4</v>
      </c>
      <c r="U138" s="12" t="s">
        <v>61</v>
      </c>
      <c r="V138" s="10" t="s">
        <v>852</v>
      </c>
      <c r="W138" s="13"/>
    </row>
    <row r="139" spans="1:23" s="14" customFormat="1" x14ac:dyDescent="0.2">
      <c r="A139" s="9" t="s">
        <v>853</v>
      </c>
      <c r="B139" s="9">
        <v>2</v>
      </c>
      <c r="C139" s="9">
        <v>5327</v>
      </c>
      <c r="D139" s="9"/>
      <c r="E139" s="10" t="s">
        <v>854</v>
      </c>
      <c r="F139" s="10" t="s">
        <v>855</v>
      </c>
      <c r="G139" s="10" t="s">
        <v>856</v>
      </c>
      <c r="H139" s="9"/>
      <c r="I139" s="10" t="s">
        <v>26</v>
      </c>
      <c r="J139" s="10" t="s">
        <v>27</v>
      </c>
      <c r="K139" s="10" t="s">
        <v>45</v>
      </c>
      <c r="L139" s="10" t="s">
        <v>857</v>
      </c>
      <c r="M139" s="10" t="s">
        <v>30</v>
      </c>
      <c r="N139" s="9">
        <v>1</v>
      </c>
      <c r="O139" s="9">
        <v>2</v>
      </c>
      <c r="P139" s="9">
        <v>10</v>
      </c>
      <c r="Q139" s="11">
        <v>2</v>
      </c>
      <c r="R139" s="11">
        <v>0</v>
      </c>
      <c r="S139" s="12">
        <v>0</v>
      </c>
      <c r="T139" s="9">
        <v>4</v>
      </c>
      <c r="U139" s="12" t="s">
        <v>61</v>
      </c>
      <c r="V139" s="10" t="s">
        <v>858</v>
      </c>
      <c r="W139" s="13"/>
    </row>
    <row r="140" spans="1:23" s="14" customFormat="1" x14ac:dyDescent="0.2">
      <c r="A140" s="9" t="s">
        <v>859</v>
      </c>
      <c r="B140" s="9">
        <v>2</v>
      </c>
      <c r="C140" s="9">
        <v>5375</v>
      </c>
      <c r="D140" s="10" t="s">
        <v>860</v>
      </c>
      <c r="E140" s="10" t="s">
        <v>861</v>
      </c>
      <c r="F140" s="10" t="s">
        <v>862</v>
      </c>
      <c r="G140" s="10" t="s">
        <v>863</v>
      </c>
      <c r="H140" s="9"/>
      <c r="I140" s="10" t="s">
        <v>26</v>
      </c>
      <c r="J140" s="10" t="s">
        <v>27</v>
      </c>
      <c r="K140" s="10" t="s">
        <v>864</v>
      </c>
      <c r="L140" s="10" t="s">
        <v>865</v>
      </c>
      <c r="M140" s="10" t="s">
        <v>30</v>
      </c>
      <c r="N140" s="9">
        <v>1</v>
      </c>
      <c r="O140" s="9">
        <v>2</v>
      </c>
      <c r="P140" s="9">
        <v>10</v>
      </c>
      <c r="Q140" s="11">
        <v>2</v>
      </c>
      <c r="R140" s="11">
        <v>0</v>
      </c>
      <c r="S140" s="12">
        <v>0</v>
      </c>
      <c r="T140" s="9">
        <v>4</v>
      </c>
      <c r="U140" s="12" t="s">
        <v>61</v>
      </c>
      <c r="V140" s="10" t="s">
        <v>866</v>
      </c>
      <c r="W140" s="13"/>
    </row>
    <row r="141" spans="1:23" s="14" customFormat="1" x14ac:dyDescent="0.2">
      <c r="A141" s="9" t="s">
        <v>867</v>
      </c>
      <c r="B141" s="9">
        <v>2</v>
      </c>
      <c r="C141" s="9">
        <v>5429</v>
      </c>
      <c r="D141" s="10" t="s">
        <v>868</v>
      </c>
      <c r="E141" s="10"/>
      <c r="F141" s="10"/>
      <c r="G141" s="10" t="s">
        <v>869</v>
      </c>
      <c r="H141" s="9"/>
      <c r="I141" s="10" t="s">
        <v>26</v>
      </c>
      <c r="J141" s="10" t="s">
        <v>27</v>
      </c>
      <c r="K141" s="10" t="s">
        <v>409</v>
      </c>
      <c r="L141" s="10" t="s">
        <v>870</v>
      </c>
      <c r="M141" s="10" t="s">
        <v>30</v>
      </c>
      <c r="N141" s="9">
        <v>2</v>
      </c>
      <c r="O141" s="9">
        <v>3</v>
      </c>
      <c r="P141" s="9">
        <v>60</v>
      </c>
      <c r="Q141" s="11">
        <v>2</v>
      </c>
      <c r="R141" s="11">
        <v>1</v>
      </c>
      <c r="S141" s="12">
        <v>0</v>
      </c>
      <c r="T141" s="9">
        <v>3</v>
      </c>
      <c r="U141" s="12">
        <v>5</v>
      </c>
      <c r="V141" s="10" t="s">
        <v>871</v>
      </c>
      <c r="W141" s="13"/>
    </row>
    <row r="142" spans="1:23" s="14" customFormat="1" x14ac:dyDescent="0.2">
      <c r="A142" s="9" t="s">
        <v>872</v>
      </c>
      <c r="B142" s="9">
        <v>2</v>
      </c>
      <c r="C142" s="9">
        <v>5433</v>
      </c>
      <c r="D142" s="10" t="s">
        <v>873</v>
      </c>
      <c r="E142" s="10" t="s">
        <v>874</v>
      </c>
      <c r="F142" s="10" t="s">
        <v>875</v>
      </c>
      <c r="G142" s="10" t="s">
        <v>876</v>
      </c>
      <c r="H142" s="9"/>
      <c r="I142" s="10" t="s">
        <v>365</v>
      </c>
      <c r="J142" s="10" t="s">
        <v>27</v>
      </c>
      <c r="K142" s="10" t="s">
        <v>366</v>
      </c>
      <c r="L142" s="10" t="s">
        <v>877</v>
      </c>
      <c r="M142" s="10" t="s">
        <v>30</v>
      </c>
      <c r="N142" s="9">
        <v>1</v>
      </c>
      <c r="O142" s="9">
        <v>2</v>
      </c>
      <c r="P142" s="9">
        <v>10</v>
      </c>
      <c r="Q142" s="11">
        <v>2</v>
      </c>
      <c r="R142" s="11">
        <v>0</v>
      </c>
      <c r="S142" s="12">
        <v>0</v>
      </c>
      <c r="T142" s="9">
        <v>4</v>
      </c>
      <c r="U142" s="12" t="s">
        <v>61</v>
      </c>
      <c r="V142" s="10" t="s">
        <v>878</v>
      </c>
      <c r="W142" s="13"/>
    </row>
    <row r="143" spans="1:23" s="14" customFormat="1" x14ac:dyDescent="0.2">
      <c r="A143" s="9" t="s">
        <v>879</v>
      </c>
      <c r="B143" s="9">
        <v>2</v>
      </c>
      <c r="C143" s="9">
        <v>5458</v>
      </c>
      <c r="D143" s="10" t="s">
        <v>880</v>
      </c>
      <c r="E143" s="10"/>
      <c r="F143" s="10"/>
      <c r="G143" s="10" t="s">
        <v>881</v>
      </c>
      <c r="H143" s="9"/>
      <c r="I143" s="10" t="s">
        <v>26</v>
      </c>
      <c r="J143" s="10" t="s">
        <v>27</v>
      </c>
      <c r="K143" s="10" t="s">
        <v>802</v>
      </c>
      <c r="L143" s="10" t="s">
        <v>882</v>
      </c>
      <c r="M143" s="10" t="s">
        <v>30</v>
      </c>
      <c r="N143" s="9">
        <v>2</v>
      </c>
      <c r="O143" s="9">
        <v>3</v>
      </c>
      <c r="P143" s="9">
        <v>70</v>
      </c>
      <c r="Q143" s="11">
        <v>2</v>
      </c>
      <c r="R143" s="11">
        <v>0</v>
      </c>
      <c r="S143" s="12">
        <v>0</v>
      </c>
      <c r="T143" s="9">
        <v>1</v>
      </c>
      <c r="U143" s="12" t="s">
        <v>61</v>
      </c>
      <c r="V143" s="10" t="s">
        <v>883</v>
      </c>
      <c r="W143" s="13"/>
    </row>
    <row r="144" spans="1:23" s="14" customFormat="1" x14ac:dyDescent="0.2">
      <c r="A144" s="9" t="s">
        <v>884</v>
      </c>
      <c r="B144" s="9">
        <v>2</v>
      </c>
      <c r="C144" s="9">
        <v>5491</v>
      </c>
      <c r="D144" s="10" t="s">
        <v>885</v>
      </c>
      <c r="E144" s="10" t="s">
        <v>886</v>
      </c>
      <c r="F144" s="10" t="s">
        <v>887</v>
      </c>
      <c r="G144" s="10" t="s">
        <v>888</v>
      </c>
      <c r="H144" s="9"/>
      <c r="I144" s="10" t="s">
        <v>26</v>
      </c>
      <c r="J144" s="10" t="s">
        <v>27</v>
      </c>
      <c r="K144" s="10" t="s">
        <v>119</v>
      </c>
      <c r="L144" s="10" t="s">
        <v>889</v>
      </c>
      <c r="M144" s="10" t="s">
        <v>30</v>
      </c>
      <c r="N144" s="9">
        <v>3</v>
      </c>
      <c r="O144" s="9">
        <v>3</v>
      </c>
      <c r="P144" s="9">
        <v>12</v>
      </c>
      <c r="Q144" s="11">
        <v>2</v>
      </c>
      <c r="R144" s="11">
        <v>0</v>
      </c>
      <c r="S144" s="12">
        <v>0</v>
      </c>
      <c r="T144" s="9">
        <v>4</v>
      </c>
      <c r="U144" s="12" t="s">
        <v>61</v>
      </c>
      <c r="V144" s="10" t="s">
        <v>890</v>
      </c>
      <c r="W144" s="13"/>
    </row>
    <row r="145" spans="1:23" s="14" customFormat="1" x14ac:dyDescent="0.2">
      <c r="A145" s="9" t="s">
        <v>891</v>
      </c>
      <c r="B145" s="9">
        <v>2</v>
      </c>
      <c r="C145" s="9">
        <v>5505</v>
      </c>
      <c r="D145" s="10" t="s">
        <v>892</v>
      </c>
      <c r="E145" s="9"/>
      <c r="F145" s="9"/>
      <c r="G145" s="10" t="s">
        <v>893</v>
      </c>
      <c r="H145" s="9"/>
      <c r="I145" s="10" t="s">
        <v>26</v>
      </c>
      <c r="J145" s="10" t="s">
        <v>27</v>
      </c>
      <c r="K145" s="10" t="s">
        <v>93</v>
      </c>
      <c r="L145" s="10" t="s">
        <v>894</v>
      </c>
      <c r="M145" s="10" t="s">
        <v>30</v>
      </c>
      <c r="N145" s="9">
        <v>2</v>
      </c>
      <c r="O145" s="9">
        <v>4</v>
      </c>
      <c r="P145" s="9">
        <v>393</v>
      </c>
      <c r="Q145" s="11">
        <v>2</v>
      </c>
      <c r="R145" s="11">
        <v>0</v>
      </c>
      <c r="S145" s="12">
        <v>0</v>
      </c>
      <c r="T145" s="9">
        <v>2</v>
      </c>
      <c r="U145" s="12" t="s">
        <v>61</v>
      </c>
      <c r="V145" s="10" t="s">
        <v>895</v>
      </c>
      <c r="W145" s="13"/>
    </row>
    <row r="146" spans="1:23" s="14" customFormat="1" x14ac:dyDescent="0.2">
      <c r="A146" s="9" t="s">
        <v>896</v>
      </c>
      <c r="B146" s="9">
        <v>2</v>
      </c>
      <c r="C146" s="9">
        <v>5569</v>
      </c>
      <c r="D146" s="9"/>
      <c r="E146" s="10" t="s">
        <v>897</v>
      </c>
      <c r="F146" s="10" t="s">
        <v>898</v>
      </c>
      <c r="G146" s="10" t="s">
        <v>899</v>
      </c>
      <c r="H146" s="9"/>
      <c r="I146" s="10" t="s">
        <v>26</v>
      </c>
      <c r="J146" s="10" t="s">
        <v>27</v>
      </c>
      <c r="K146" s="10" t="s">
        <v>53</v>
      </c>
      <c r="L146" s="10" t="s">
        <v>900</v>
      </c>
      <c r="M146" s="10" t="s">
        <v>30</v>
      </c>
      <c r="N146" s="9">
        <v>1</v>
      </c>
      <c r="O146" s="9">
        <v>2</v>
      </c>
      <c r="P146" s="9">
        <v>7</v>
      </c>
      <c r="Q146" s="11">
        <v>2</v>
      </c>
      <c r="R146" s="11">
        <v>0</v>
      </c>
      <c r="S146" s="12">
        <v>0</v>
      </c>
      <c r="T146" s="9">
        <v>4</v>
      </c>
      <c r="U146" s="12" t="s">
        <v>61</v>
      </c>
      <c r="V146" s="10" t="s">
        <v>901</v>
      </c>
      <c r="W146" s="13"/>
    </row>
    <row r="147" spans="1:23" s="14" customFormat="1" x14ac:dyDescent="0.2">
      <c r="A147" s="9" t="s">
        <v>902</v>
      </c>
      <c r="B147" s="9">
        <v>2</v>
      </c>
      <c r="C147" s="9">
        <v>5575</v>
      </c>
      <c r="D147" s="10" t="s">
        <v>903</v>
      </c>
      <c r="E147" s="10" t="s">
        <v>904</v>
      </c>
      <c r="F147" s="10" t="s">
        <v>905</v>
      </c>
      <c r="G147" s="10" t="s">
        <v>906</v>
      </c>
      <c r="H147" s="9"/>
      <c r="I147" s="10" t="s">
        <v>26</v>
      </c>
      <c r="J147" s="10" t="s">
        <v>27</v>
      </c>
      <c r="K147" s="10" t="s">
        <v>907</v>
      </c>
      <c r="L147" s="10" t="s">
        <v>908</v>
      </c>
      <c r="M147" s="10" t="s">
        <v>30</v>
      </c>
      <c r="N147" s="9">
        <v>1</v>
      </c>
      <c r="O147" s="9">
        <v>2</v>
      </c>
      <c r="P147" s="9">
        <v>10</v>
      </c>
      <c r="Q147" s="11">
        <v>2</v>
      </c>
      <c r="R147" s="11">
        <v>0</v>
      </c>
      <c r="S147" s="12">
        <v>0</v>
      </c>
      <c r="T147" s="9">
        <v>4</v>
      </c>
      <c r="U147" s="12" t="s">
        <v>61</v>
      </c>
      <c r="V147" s="10" t="s">
        <v>909</v>
      </c>
      <c r="W147" s="13"/>
    </row>
    <row r="148" spans="1:23" s="14" customFormat="1" x14ac:dyDescent="0.2">
      <c r="A148" s="9" t="s">
        <v>910</v>
      </c>
      <c r="B148" s="9">
        <v>2</v>
      </c>
      <c r="C148" s="9">
        <v>5598</v>
      </c>
      <c r="D148" s="9"/>
      <c r="E148" s="10" t="s">
        <v>911</v>
      </c>
      <c r="F148" s="10" t="s">
        <v>912</v>
      </c>
      <c r="G148" s="10" t="s">
        <v>913</v>
      </c>
      <c r="H148" s="9"/>
      <c r="I148" s="10" t="s">
        <v>26</v>
      </c>
      <c r="J148" s="10" t="s">
        <v>27</v>
      </c>
      <c r="K148" s="10" t="s">
        <v>256</v>
      </c>
      <c r="L148" s="10" t="s">
        <v>914</v>
      </c>
      <c r="M148" s="10" t="s">
        <v>30</v>
      </c>
      <c r="N148" s="9">
        <v>1</v>
      </c>
      <c r="O148" s="9">
        <v>2</v>
      </c>
      <c r="P148" s="9">
        <v>6</v>
      </c>
      <c r="Q148" s="11">
        <v>2</v>
      </c>
      <c r="R148" s="11">
        <v>0</v>
      </c>
      <c r="S148" s="12">
        <v>0</v>
      </c>
      <c r="T148" s="9">
        <v>4</v>
      </c>
      <c r="U148" s="12" t="s">
        <v>61</v>
      </c>
      <c r="V148" s="10" t="s">
        <v>915</v>
      </c>
      <c r="W148" s="13"/>
    </row>
    <row r="149" spans="1:23" s="14" customFormat="1" x14ac:dyDescent="0.2">
      <c r="A149" s="9" t="s">
        <v>916</v>
      </c>
      <c r="B149" s="9">
        <v>2</v>
      </c>
      <c r="C149" s="9">
        <v>5619</v>
      </c>
      <c r="D149" s="9"/>
      <c r="E149" s="10" t="s">
        <v>242</v>
      </c>
      <c r="F149" s="10" t="s">
        <v>917</v>
      </c>
      <c r="G149" s="10" t="s">
        <v>918</v>
      </c>
      <c r="H149" s="9"/>
      <c r="I149" s="10" t="s">
        <v>68</v>
      </c>
      <c r="J149" s="10" t="s">
        <v>27</v>
      </c>
      <c r="K149" s="10" t="s">
        <v>202</v>
      </c>
      <c r="L149" s="10" t="s">
        <v>919</v>
      </c>
      <c r="M149" s="10" t="s">
        <v>30</v>
      </c>
      <c r="N149" s="9">
        <v>1</v>
      </c>
      <c r="O149" s="9">
        <v>2</v>
      </c>
      <c r="P149" s="9">
        <v>10</v>
      </c>
      <c r="Q149" s="11">
        <v>1</v>
      </c>
      <c r="R149" s="11">
        <v>0</v>
      </c>
      <c r="S149" s="12">
        <v>0</v>
      </c>
      <c r="T149" s="9">
        <v>4</v>
      </c>
      <c r="U149" s="12">
        <v>2</v>
      </c>
      <c r="V149" s="10" t="s">
        <v>920</v>
      </c>
      <c r="W149" s="13"/>
    </row>
    <row r="150" spans="1:23" s="14" customFormat="1" x14ac:dyDescent="0.2">
      <c r="A150" s="9" t="s">
        <v>921</v>
      </c>
      <c r="B150" s="9">
        <v>2</v>
      </c>
      <c r="C150" s="9">
        <v>5659</v>
      </c>
      <c r="D150" s="9"/>
      <c r="E150" s="10" t="s">
        <v>922</v>
      </c>
      <c r="F150" s="10" t="s">
        <v>923</v>
      </c>
      <c r="G150" s="10" t="s">
        <v>924</v>
      </c>
      <c r="H150" s="9"/>
      <c r="I150" s="10" t="s">
        <v>26</v>
      </c>
      <c r="J150" s="10" t="s">
        <v>27</v>
      </c>
      <c r="K150" s="10" t="s">
        <v>53</v>
      </c>
      <c r="L150" s="10" t="s">
        <v>925</v>
      </c>
      <c r="M150" s="10" t="s">
        <v>30</v>
      </c>
      <c r="N150" s="9">
        <v>1</v>
      </c>
      <c r="O150" s="9">
        <v>2</v>
      </c>
      <c r="P150" s="9">
        <v>10</v>
      </c>
      <c r="Q150" s="11">
        <v>2</v>
      </c>
      <c r="R150" s="11">
        <v>0</v>
      </c>
      <c r="S150" s="12">
        <v>0</v>
      </c>
      <c r="T150" s="9">
        <v>4</v>
      </c>
      <c r="U150" s="12">
        <v>3</v>
      </c>
      <c r="V150" s="10" t="s">
        <v>926</v>
      </c>
      <c r="W150" s="13"/>
    </row>
    <row r="151" spans="1:23" s="14" customFormat="1" x14ac:dyDescent="0.2">
      <c r="A151" s="9" t="s">
        <v>927</v>
      </c>
      <c r="B151" s="9">
        <v>2</v>
      </c>
      <c r="C151" s="9">
        <v>5728</v>
      </c>
      <c r="D151" s="10" t="s">
        <v>928</v>
      </c>
      <c r="E151" s="10" t="s">
        <v>929</v>
      </c>
      <c r="F151" s="10" t="s">
        <v>425</v>
      </c>
      <c r="G151" s="10" t="s">
        <v>930</v>
      </c>
      <c r="H151" s="9"/>
      <c r="I151" s="10" t="s">
        <v>26</v>
      </c>
      <c r="J151" s="10" t="s">
        <v>27</v>
      </c>
      <c r="K151" s="10" t="s">
        <v>28</v>
      </c>
      <c r="L151" s="10" t="s">
        <v>931</v>
      </c>
      <c r="M151" s="10" t="s">
        <v>30</v>
      </c>
      <c r="N151" s="9">
        <v>1</v>
      </c>
      <c r="O151" s="9">
        <v>2</v>
      </c>
      <c r="P151" s="9">
        <v>6</v>
      </c>
      <c r="Q151" s="11">
        <v>2</v>
      </c>
      <c r="R151" s="11">
        <v>0</v>
      </c>
      <c r="S151" s="12">
        <v>0</v>
      </c>
      <c r="T151" s="9">
        <v>4</v>
      </c>
      <c r="U151" s="12">
        <v>2</v>
      </c>
      <c r="V151" s="10" t="s">
        <v>932</v>
      </c>
      <c r="W151" s="13"/>
    </row>
    <row r="152" spans="1:23" s="14" customFormat="1" x14ac:dyDescent="0.2">
      <c r="A152" s="9" t="s">
        <v>933</v>
      </c>
      <c r="B152" s="9">
        <v>2</v>
      </c>
      <c r="C152" s="9">
        <v>5772</v>
      </c>
      <c r="D152" s="9"/>
      <c r="E152" s="10" t="s">
        <v>934</v>
      </c>
      <c r="F152" s="10" t="s">
        <v>935</v>
      </c>
      <c r="G152" s="10" t="s">
        <v>936</v>
      </c>
      <c r="H152" s="9"/>
      <c r="I152" s="10" t="s">
        <v>26</v>
      </c>
      <c r="J152" s="10" t="s">
        <v>27</v>
      </c>
      <c r="K152" s="10" t="s">
        <v>937</v>
      </c>
      <c r="L152" s="10" t="s">
        <v>938</v>
      </c>
      <c r="M152" s="10" t="s">
        <v>30</v>
      </c>
      <c r="N152" s="9">
        <v>1</v>
      </c>
      <c r="O152" s="9">
        <v>2</v>
      </c>
      <c r="P152" s="9">
        <v>10</v>
      </c>
      <c r="Q152" s="11">
        <v>1</v>
      </c>
      <c r="R152" s="11">
        <v>0</v>
      </c>
      <c r="S152" s="12">
        <v>0</v>
      </c>
      <c r="T152" s="9">
        <v>4</v>
      </c>
      <c r="U152" s="12" t="s">
        <v>61</v>
      </c>
      <c r="V152" s="10" t="s">
        <v>939</v>
      </c>
      <c r="W152" s="13"/>
    </row>
    <row r="153" spans="1:23" s="14" customFormat="1" x14ac:dyDescent="0.2">
      <c r="A153" s="9" t="s">
        <v>940</v>
      </c>
      <c r="B153" s="9">
        <v>2</v>
      </c>
      <c r="C153" s="9">
        <v>5819</v>
      </c>
      <c r="D153" s="10" t="s">
        <v>941</v>
      </c>
      <c r="E153" s="10"/>
      <c r="F153" s="10"/>
      <c r="G153" s="10" t="s">
        <v>942</v>
      </c>
      <c r="H153" s="9"/>
      <c r="I153" s="10" t="s">
        <v>26</v>
      </c>
      <c r="J153" s="10" t="s">
        <v>27</v>
      </c>
      <c r="K153" s="10" t="s">
        <v>555</v>
      </c>
      <c r="L153" s="10" t="s">
        <v>943</v>
      </c>
      <c r="M153" s="10" t="s">
        <v>30</v>
      </c>
      <c r="N153" s="9">
        <v>2</v>
      </c>
      <c r="O153" s="9">
        <v>3</v>
      </c>
      <c r="P153" s="9">
        <v>48</v>
      </c>
      <c r="Q153" s="11">
        <v>2</v>
      </c>
      <c r="R153" s="11">
        <v>0</v>
      </c>
      <c r="S153" s="12">
        <v>0</v>
      </c>
      <c r="T153" s="9">
        <v>1</v>
      </c>
      <c r="U153" s="12" t="s">
        <v>61</v>
      </c>
      <c r="V153" s="10" t="s">
        <v>944</v>
      </c>
      <c r="W153" s="13"/>
    </row>
    <row r="154" spans="1:23" s="14" customFormat="1" x14ac:dyDescent="0.2">
      <c r="A154" s="9" t="s">
        <v>945</v>
      </c>
      <c r="B154" s="9">
        <v>2</v>
      </c>
      <c r="C154" s="9">
        <v>5860</v>
      </c>
      <c r="D154" s="9"/>
      <c r="E154" s="10" t="s">
        <v>874</v>
      </c>
      <c r="F154" s="10" t="s">
        <v>946</v>
      </c>
      <c r="G154" s="10" t="s">
        <v>947</v>
      </c>
      <c r="H154" s="9"/>
      <c r="I154" s="10" t="s">
        <v>26</v>
      </c>
      <c r="J154" s="10" t="s">
        <v>27</v>
      </c>
      <c r="K154" s="10" t="s">
        <v>196</v>
      </c>
      <c r="L154" s="10" t="s">
        <v>948</v>
      </c>
      <c r="M154" s="10" t="s">
        <v>30</v>
      </c>
      <c r="N154" s="9">
        <v>1</v>
      </c>
      <c r="O154" s="9">
        <v>2</v>
      </c>
      <c r="P154" s="9">
        <v>6</v>
      </c>
      <c r="Q154" s="11">
        <v>2</v>
      </c>
      <c r="R154" s="11">
        <v>0</v>
      </c>
      <c r="S154" s="12">
        <v>0</v>
      </c>
      <c r="T154" s="9">
        <v>4</v>
      </c>
      <c r="U154" s="12" t="s">
        <v>61</v>
      </c>
      <c r="V154" s="10" t="s">
        <v>949</v>
      </c>
      <c r="W154" s="13"/>
    </row>
    <row r="155" spans="1:23" s="14" customFormat="1" x14ac:dyDescent="0.2">
      <c r="A155" s="9" t="s">
        <v>950</v>
      </c>
      <c r="B155" s="9">
        <v>2</v>
      </c>
      <c r="C155" s="9">
        <v>5934</v>
      </c>
      <c r="D155" s="10" t="s">
        <v>951</v>
      </c>
      <c r="E155" s="10" t="s">
        <v>952</v>
      </c>
      <c r="F155" s="10" t="s">
        <v>953</v>
      </c>
      <c r="G155" s="10" t="s">
        <v>954</v>
      </c>
      <c r="H155" s="9"/>
      <c r="I155" s="10" t="s">
        <v>26</v>
      </c>
      <c r="J155" s="10" t="s">
        <v>27</v>
      </c>
      <c r="K155" s="10" t="s">
        <v>138</v>
      </c>
      <c r="L155" s="10" t="s">
        <v>955</v>
      </c>
      <c r="M155" s="10" t="s">
        <v>30</v>
      </c>
      <c r="N155" s="9">
        <v>1</v>
      </c>
      <c r="O155" s="9">
        <v>2</v>
      </c>
      <c r="P155" s="9">
        <v>10</v>
      </c>
      <c r="Q155" s="11">
        <v>1</v>
      </c>
      <c r="R155" s="11">
        <v>0</v>
      </c>
      <c r="S155" s="12">
        <v>0</v>
      </c>
      <c r="T155" s="9">
        <v>4</v>
      </c>
      <c r="U155" s="12" t="s">
        <v>61</v>
      </c>
      <c r="V155" s="10" t="s">
        <v>956</v>
      </c>
      <c r="W155" s="13"/>
    </row>
    <row r="156" spans="1:23" s="14" customFormat="1" x14ac:dyDescent="0.2">
      <c r="A156" s="9" t="s">
        <v>957</v>
      </c>
      <c r="B156" s="9">
        <v>2</v>
      </c>
      <c r="C156" s="9">
        <v>5943</v>
      </c>
      <c r="D156" s="9"/>
      <c r="E156" s="10" t="s">
        <v>958</v>
      </c>
      <c r="F156" s="10" t="s">
        <v>959</v>
      </c>
      <c r="G156" s="10" t="s">
        <v>960</v>
      </c>
      <c r="H156" s="9"/>
      <c r="I156" s="10" t="s">
        <v>26</v>
      </c>
      <c r="J156" s="10" t="s">
        <v>27</v>
      </c>
      <c r="K156" s="10" t="s">
        <v>53</v>
      </c>
      <c r="L156" s="10" t="s">
        <v>961</v>
      </c>
      <c r="M156" s="10" t="s">
        <v>30</v>
      </c>
      <c r="N156" s="9">
        <v>1</v>
      </c>
      <c r="O156" s="9">
        <v>2</v>
      </c>
      <c r="P156" s="9">
        <v>4</v>
      </c>
      <c r="Q156" s="11">
        <v>2</v>
      </c>
      <c r="R156" s="11">
        <v>0</v>
      </c>
      <c r="S156" s="12">
        <v>0</v>
      </c>
      <c r="T156" s="9">
        <v>4</v>
      </c>
      <c r="U156" s="12" t="s">
        <v>61</v>
      </c>
      <c r="V156" s="10" t="s">
        <v>962</v>
      </c>
      <c r="W156" s="13"/>
    </row>
    <row r="157" spans="1:23" s="14" customFormat="1" x14ac:dyDescent="0.2">
      <c r="A157" s="9" t="s">
        <v>963</v>
      </c>
      <c r="B157" s="9">
        <v>2</v>
      </c>
      <c r="C157" s="9">
        <v>5974</v>
      </c>
      <c r="D157" s="9"/>
      <c r="E157" s="10" t="s">
        <v>964</v>
      </c>
      <c r="F157" s="10" t="s">
        <v>965</v>
      </c>
      <c r="G157" s="10" t="s">
        <v>966</v>
      </c>
      <c r="H157" s="9"/>
      <c r="I157" s="10" t="s">
        <v>26</v>
      </c>
      <c r="J157" s="10" t="s">
        <v>27</v>
      </c>
      <c r="K157" s="10" t="s">
        <v>967</v>
      </c>
      <c r="L157" s="10" t="s">
        <v>968</v>
      </c>
      <c r="M157" s="10" t="s">
        <v>30</v>
      </c>
      <c r="N157" s="9">
        <v>1</v>
      </c>
      <c r="O157" s="9">
        <v>2</v>
      </c>
      <c r="P157" s="9">
        <v>10</v>
      </c>
      <c r="Q157" s="11">
        <v>1</v>
      </c>
      <c r="R157" s="11">
        <v>0</v>
      </c>
      <c r="S157" s="12">
        <v>0</v>
      </c>
      <c r="T157" s="9">
        <v>4</v>
      </c>
      <c r="U157" s="12" t="s">
        <v>61</v>
      </c>
      <c r="V157" s="10" t="s">
        <v>969</v>
      </c>
      <c r="W157" s="13"/>
    </row>
    <row r="158" spans="1:23" s="14" customFormat="1" x14ac:dyDescent="0.2">
      <c r="A158" s="9" t="s">
        <v>970</v>
      </c>
      <c r="B158" s="9">
        <v>2</v>
      </c>
      <c r="C158" s="9">
        <v>6002</v>
      </c>
      <c r="D158" s="10" t="s">
        <v>971</v>
      </c>
      <c r="E158" s="10" t="s">
        <v>972</v>
      </c>
      <c r="F158" s="10" t="s">
        <v>973</v>
      </c>
      <c r="G158" s="10" t="s">
        <v>974</v>
      </c>
      <c r="H158" s="9"/>
      <c r="I158" s="10" t="s">
        <v>26</v>
      </c>
      <c r="J158" s="10" t="s">
        <v>27</v>
      </c>
      <c r="K158" s="10" t="s">
        <v>256</v>
      </c>
      <c r="L158" s="10" t="s">
        <v>975</v>
      </c>
      <c r="M158" s="10" t="s">
        <v>30</v>
      </c>
      <c r="N158" s="9">
        <v>1</v>
      </c>
      <c r="O158" s="9">
        <v>2</v>
      </c>
      <c r="P158" s="9">
        <v>6</v>
      </c>
      <c r="Q158" s="11">
        <v>1</v>
      </c>
      <c r="R158" s="11">
        <v>0</v>
      </c>
      <c r="S158" s="12">
        <v>0</v>
      </c>
      <c r="T158" s="9">
        <v>4</v>
      </c>
      <c r="U158" s="12" t="s">
        <v>61</v>
      </c>
      <c r="V158" s="10" t="s">
        <v>976</v>
      </c>
      <c r="W158" s="13"/>
    </row>
    <row r="159" spans="1:23" s="14" customFormat="1" x14ac:dyDescent="0.2">
      <c r="A159" s="9" t="s">
        <v>977</v>
      </c>
      <c r="B159" s="9">
        <v>2</v>
      </c>
      <c r="C159" s="9">
        <v>6022</v>
      </c>
      <c r="D159" s="10" t="s">
        <v>978</v>
      </c>
      <c r="E159" s="10" t="s">
        <v>65</v>
      </c>
      <c r="F159" s="10" t="s">
        <v>979</v>
      </c>
      <c r="G159" s="10" t="s">
        <v>980</v>
      </c>
      <c r="H159" s="9"/>
      <c r="I159" s="10" t="s">
        <v>26</v>
      </c>
      <c r="J159" s="10" t="s">
        <v>27</v>
      </c>
      <c r="K159" s="10" t="s">
        <v>168</v>
      </c>
      <c r="L159" s="10" t="s">
        <v>981</v>
      </c>
      <c r="M159" s="10" t="s">
        <v>30</v>
      </c>
      <c r="N159" s="9">
        <v>1</v>
      </c>
      <c r="O159" s="9">
        <v>2</v>
      </c>
      <c r="P159" s="9">
        <v>10</v>
      </c>
      <c r="Q159" s="11">
        <v>2</v>
      </c>
      <c r="R159" s="11">
        <v>0</v>
      </c>
      <c r="S159" s="12">
        <v>0</v>
      </c>
      <c r="T159" s="9">
        <v>4</v>
      </c>
      <c r="U159" s="12" t="s">
        <v>61</v>
      </c>
      <c r="V159" s="10" t="s">
        <v>982</v>
      </c>
      <c r="W159" s="13"/>
    </row>
    <row r="160" spans="1:23" s="14" customFormat="1" x14ac:dyDescent="0.2">
      <c r="A160" s="9" t="s">
        <v>983</v>
      </c>
      <c r="B160" s="9">
        <v>2</v>
      </c>
      <c r="C160" s="9">
        <v>6027</v>
      </c>
      <c r="D160" s="10" t="s">
        <v>984</v>
      </c>
      <c r="E160" s="10"/>
      <c r="F160" s="10"/>
      <c r="G160" s="10" t="s">
        <v>985</v>
      </c>
      <c r="H160" s="9"/>
      <c r="I160" s="10" t="s">
        <v>26</v>
      </c>
      <c r="J160" s="10" t="s">
        <v>27</v>
      </c>
      <c r="K160" s="10" t="s">
        <v>93</v>
      </c>
      <c r="L160" s="10" t="s">
        <v>986</v>
      </c>
      <c r="M160" s="10" t="s">
        <v>30</v>
      </c>
      <c r="N160" s="9">
        <v>2</v>
      </c>
      <c r="O160" s="9">
        <v>3</v>
      </c>
      <c r="P160" s="9">
        <v>160</v>
      </c>
      <c r="Q160" s="11">
        <v>1</v>
      </c>
      <c r="R160" s="11">
        <v>0</v>
      </c>
      <c r="S160" s="12">
        <v>0</v>
      </c>
      <c r="T160" s="9">
        <v>1</v>
      </c>
      <c r="U160" s="12">
        <v>2</v>
      </c>
      <c r="V160" s="10" t="s">
        <v>987</v>
      </c>
      <c r="W160" s="13"/>
    </row>
    <row r="161" spans="1:23" s="14" customFormat="1" x14ac:dyDescent="0.2">
      <c r="A161" s="9" t="s">
        <v>988</v>
      </c>
      <c r="B161" s="9">
        <v>2</v>
      </c>
      <c r="C161" s="9">
        <v>6051</v>
      </c>
      <c r="D161" s="10" t="s">
        <v>989</v>
      </c>
      <c r="E161" s="9"/>
      <c r="F161" s="9"/>
      <c r="G161" s="10" t="s">
        <v>990</v>
      </c>
      <c r="H161" s="9"/>
      <c r="I161" s="10" t="s">
        <v>26</v>
      </c>
      <c r="J161" s="10" t="s">
        <v>27</v>
      </c>
      <c r="K161" s="10" t="s">
        <v>82</v>
      </c>
      <c r="L161" s="10" t="s">
        <v>991</v>
      </c>
      <c r="M161" s="10" t="s">
        <v>30</v>
      </c>
      <c r="N161" s="9">
        <v>2</v>
      </c>
      <c r="O161" s="9">
        <v>4</v>
      </c>
      <c r="P161" s="9">
        <v>309</v>
      </c>
      <c r="Q161" s="11">
        <v>2</v>
      </c>
      <c r="R161" s="11">
        <v>0</v>
      </c>
      <c r="S161" s="12">
        <v>0</v>
      </c>
      <c r="T161" s="9">
        <v>2</v>
      </c>
      <c r="U161" s="12" t="s">
        <v>61</v>
      </c>
      <c r="V161" s="10" t="s">
        <v>992</v>
      </c>
      <c r="W161" s="13"/>
    </row>
    <row r="162" spans="1:23" s="14" customFormat="1" x14ac:dyDescent="0.2">
      <c r="A162" s="9" t="s">
        <v>993</v>
      </c>
      <c r="B162" s="9">
        <v>2</v>
      </c>
      <c r="C162" s="9">
        <v>6053</v>
      </c>
      <c r="D162" s="9"/>
      <c r="E162" s="10" t="s">
        <v>994</v>
      </c>
      <c r="F162" s="10" t="s">
        <v>995</v>
      </c>
      <c r="G162" s="10" t="s">
        <v>996</v>
      </c>
      <c r="H162" s="9"/>
      <c r="I162" s="10" t="s">
        <v>26</v>
      </c>
      <c r="J162" s="10" t="s">
        <v>27</v>
      </c>
      <c r="K162" s="10" t="s">
        <v>997</v>
      </c>
      <c r="L162" s="10" t="s">
        <v>998</v>
      </c>
      <c r="M162" s="10" t="s">
        <v>30</v>
      </c>
      <c r="N162" s="9">
        <v>1</v>
      </c>
      <c r="O162" s="9">
        <v>2</v>
      </c>
      <c r="P162" s="9">
        <v>10</v>
      </c>
      <c r="Q162" s="11">
        <v>2</v>
      </c>
      <c r="R162" s="11">
        <v>0</v>
      </c>
      <c r="S162" s="12">
        <v>0</v>
      </c>
      <c r="T162" s="9">
        <v>4</v>
      </c>
      <c r="U162" s="12" t="s">
        <v>61</v>
      </c>
      <c r="V162" s="10" t="s">
        <v>999</v>
      </c>
      <c r="W162" s="13"/>
    </row>
    <row r="163" spans="1:23" s="14" customFormat="1" x14ac:dyDescent="0.2">
      <c r="A163" s="9" t="s">
        <v>1000</v>
      </c>
      <c r="B163" s="9">
        <v>2</v>
      </c>
      <c r="C163" s="9">
        <v>6076</v>
      </c>
      <c r="D163" s="9"/>
      <c r="E163" s="10" t="s">
        <v>573</v>
      </c>
      <c r="F163" s="10" t="s">
        <v>1001</v>
      </c>
      <c r="G163" s="10" t="s">
        <v>1002</v>
      </c>
      <c r="H163" s="9"/>
      <c r="I163" s="10" t="s">
        <v>68</v>
      </c>
      <c r="J163" s="10" t="s">
        <v>27</v>
      </c>
      <c r="K163" s="10" t="s">
        <v>1003</v>
      </c>
      <c r="L163" s="10" t="s">
        <v>1004</v>
      </c>
      <c r="M163" s="10" t="s">
        <v>30</v>
      </c>
      <c r="N163" s="9">
        <v>1</v>
      </c>
      <c r="O163" s="9">
        <v>2</v>
      </c>
      <c r="P163" s="9">
        <v>3</v>
      </c>
      <c r="Q163" s="11">
        <v>2</v>
      </c>
      <c r="R163" s="11">
        <v>0</v>
      </c>
      <c r="S163" s="12">
        <v>0</v>
      </c>
      <c r="T163" s="9">
        <v>4</v>
      </c>
      <c r="U163" s="12" t="s">
        <v>61</v>
      </c>
      <c r="V163" s="10" t="s">
        <v>1005</v>
      </c>
      <c r="W163" s="13"/>
    </row>
    <row r="164" spans="1:23" s="14" customFormat="1" x14ac:dyDescent="0.2">
      <c r="A164" s="9" t="s">
        <v>1006</v>
      </c>
      <c r="B164" s="9">
        <v>2</v>
      </c>
      <c r="C164" s="9">
        <v>6106</v>
      </c>
      <c r="D164" s="9"/>
      <c r="E164" s="10" t="s">
        <v>1007</v>
      </c>
      <c r="F164" s="10" t="s">
        <v>1008</v>
      </c>
      <c r="G164" s="10" t="s">
        <v>1009</v>
      </c>
      <c r="H164" s="9"/>
      <c r="I164" s="10" t="s">
        <v>26</v>
      </c>
      <c r="J164" s="10" t="s">
        <v>27</v>
      </c>
      <c r="K164" s="10" t="s">
        <v>45</v>
      </c>
      <c r="L164" s="10" t="s">
        <v>1010</v>
      </c>
      <c r="M164" s="10" t="s">
        <v>30</v>
      </c>
      <c r="N164" s="9">
        <v>1</v>
      </c>
      <c r="O164" s="9">
        <v>2</v>
      </c>
      <c r="P164" s="9">
        <v>8</v>
      </c>
      <c r="Q164" s="11">
        <v>1</v>
      </c>
      <c r="R164" s="11">
        <v>0</v>
      </c>
      <c r="S164" s="12">
        <v>0</v>
      </c>
      <c r="T164" s="9">
        <v>4</v>
      </c>
      <c r="U164" s="12" t="s">
        <v>61</v>
      </c>
      <c r="V164" s="10" t="s">
        <v>1011</v>
      </c>
      <c r="W164" s="13"/>
    </row>
    <row r="165" spans="1:23" s="14" customFormat="1" x14ac:dyDescent="0.2">
      <c r="A165" s="9" t="s">
        <v>1012</v>
      </c>
      <c r="B165" s="9">
        <v>2</v>
      </c>
      <c r="C165" s="9">
        <v>6141</v>
      </c>
      <c r="D165" s="10" t="s">
        <v>1013</v>
      </c>
      <c r="E165" s="9"/>
      <c r="F165" s="9"/>
      <c r="G165" s="10" t="s">
        <v>1014</v>
      </c>
      <c r="H165" s="9"/>
      <c r="I165" s="10" t="s">
        <v>26</v>
      </c>
      <c r="J165" s="10" t="s">
        <v>27</v>
      </c>
      <c r="K165" s="10" t="s">
        <v>1015</v>
      </c>
      <c r="L165" s="10" t="s">
        <v>1016</v>
      </c>
      <c r="M165" s="10" t="s">
        <v>30</v>
      </c>
      <c r="N165" s="9">
        <v>2</v>
      </c>
      <c r="O165" s="9">
        <v>4</v>
      </c>
      <c r="P165" s="9">
        <v>130</v>
      </c>
      <c r="Q165" s="11">
        <v>2</v>
      </c>
      <c r="R165" s="11">
        <v>0</v>
      </c>
      <c r="S165" s="12">
        <v>0</v>
      </c>
      <c r="T165" s="9">
        <v>2</v>
      </c>
      <c r="U165" s="12" t="s">
        <v>61</v>
      </c>
      <c r="V165" s="10" t="s">
        <v>1017</v>
      </c>
      <c r="W165" s="13"/>
    </row>
    <row r="166" spans="1:23" s="14" customFormat="1" x14ac:dyDescent="0.2">
      <c r="A166" s="9" t="s">
        <v>1018</v>
      </c>
      <c r="B166" s="9">
        <v>2</v>
      </c>
      <c r="C166" s="9">
        <v>6167</v>
      </c>
      <c r="D166" s="10" t="s">
        <v>1019</v>
      </c>
      <c r="E166" s="10"/>
      <c r="F166" s="10"/>
      <c r="G166" s="10" t="s">
        <v>1020</v>
      </c>
      <c r="H166" s="9"/>
      <c r="I166" s="10" t="s">
        <v>68</v>
      </c>
      <c r="J166" s="10" t="s">
        <v>27</v>
      </c>
      <c r="K166" s="10" t="s">
        <v>69</v>
      </c>
      <c r="L166" s="10" t="s">
        <v>1021</v>
      </c>
      <c r="M166" s="10" t="s">
        <v>30</v>
      </c>
      <c r="N166" s="9">
        <v>2</v>
      </c>
      <c r="O166" s="9">
        <v>3</v>
      </c>
      <c r="P166" s="9">
        <v>104</v>
      </c>
      <c r="Q166" s="11">
        <v>1</v>
      </c>
      <c r="R166" s="11">
        <v>0</v>
      </c>
      <c r="S166" s="12">
        <v>0</v>
      </c>
      <c r="T166" s="9">
        <v>1</v>
      </c>
      <c r="U166" s="12">
        <v>3</v>
      </c>
      <c r="V166" s="10" t="s">
        <v>1022</v>
      </c>
      <c r="W166" s="13"/>
    </row>
    <row r="167" spans="1:23" s="14" customFormat="1" x14ac:dyDescent="0.2">
      <c r="A167" s="9" t="s">
        <v>1023</v>
      </c>
      <c r="B167" s="9">
        <v>2</v>
      </c>
      <c r="C167" s="9">
        <v>6186</v>
      </c>
      <c r="D167" s="10" t="s">
        <v>1024</v>
      </c>
      <c r="E167" s="10"/>
      <c r="F167" s="10"/>
      <c r="G167" s="10" t="s">
        <v>1025</v>
      </c>
      <c r="H167" s="9"/>
      <c r="I167" s="10" t="s">
        <v>26</v>
      </c>
      <c r="J167" s="10" t="s">
        <v>27</v>
      </c>
      <c r="K167" s="10" t="s">
        <v>238</v>
      </c>
      <c r="L167" s="10" t="s">
        <v>1026</v>
      </c>
      <c r="M167" s="10" t="s">
        <v>30</v>
      </c>
      <c r="N167" s="9">
        <v>2</v>
      </c>
      <c r="O167" s="9">
        <v>3</v>
      </c>
      <c r="P167" s="9">
        <v>61</v>
      </c>
      <c r="Q167" s="11">
        <v>1</v>
      </c>
      <c r="R167" s="11">
        <v>0</v>
      </c>
      <c r="S167" s="12">
        <v>0</v>
      </c>
      <c r="T167" s="9">
        <v>1</v>
      </c>
      <c r="U167" s="12">
        <v>5</v>
      </c>
      <c r="V167" s="10" t="s">
        <v>1027</v>
      </c>
      <c r="W167" s="13"/>
    </row>
    <row r="168" spans="1:23" s="14" customFormat="1" x14ac:dyDescent="0.2">
      <c r="A168" s="9" t="s">
        <v>1028</v>
      </c>
      <c r="B168" s="9">
        <v>2</v>
      </c>
      <c r="C168" s="9">
        <v>6215</v>
      </c>
      <c r="D168" s="10" t="s">
        <v>1029</v>
      </c>
      <c r="E168" s="9"/>
      <c r="F168" s="9"/>
      <c r="G168" s="10" t="s">
        <v>1030</v>
      </c>
      <c r="H168" s="9"/>
      <c r="I168" s="10" t="s">
        <v>26</v>
      </c>
      <c r="J168" s="10" t="s">
        <v>27</v>
      </c>
      <c r="K168" s="10" t="s">
        <v>1031</v>
      </c>
      <c r="L168" s="10" t="s">
        <v>1032</v>
      </c>
      <c r="M168" s="10" t="s">
        <v>30</v>
      </c>
      <c r="N168" s="9">
        <v>2</v>
      </c>
      <c r="O168" s="9">
        <v>4</v>
      </c>
      <c r="P168" s="9">
        <v>32</v>
      </c>
      <c r="Q168" s="11">
        <v>2</v>
      </c>
      <c r="R168" s="11">
        <v>0</v>
      </c>
      <c r="S168" s="12">
        <v>0</v>
      </c>
      <c r="T168" s="9">
        <v>2</v>
      </c>
      <c r="U168" s="12" t="s">
        <v>61</v>
      </c>
      <c r="V168" s="10" t="s">
        <v>1033</v>
      </c>
      <c r="W168" s="13"/>
    </row>
    <row r="169" spans="1:23" s="14" customFormat="1" x14ac:dyDescent="0.2">
      <c r="A169" s="9" t="s">
        <v>1034</v>
      </c>
      <c r="B169" s="9">
        <v>2</v>
      </c>
      <c r="C169" s="9">
        <v>6258</v>
      </c>
      <c r="D169" s="9"/>
      <c r="E169" s="10" t="s">
        <v>1035</v>
      </c>
      <c r="F169" s="10" t="s">
        <v>1036</v>
      </c>
      <c r="G169" s="10" t="s">
        <v>1037</v>
      </c>
      <c r="H169" s="9"/>
      <c r="I169" s="10" t="s">
        <v>26</v>
      </c>
      <c r="J169" s="10" t="s">
        <v>27</v>
      </c>
      <c r="K169" s="10" t="s">
        <v>196</v>
      </c>
      <c r="L169" s="10" t="s">
        <v>1038</v>
      </c>
      <c r="M169" s="10" t="s">
        <v>30</v>
      </c>
      <c r="N169" s="9">
        <v>1</v>
      </c>
      <c r="O169" s="9">
        <v>2</v>
      </c>
      <c r="P169" s="9">
        <v>4</v>
      </c>
      <c r="Q169" s="11">
        <v>2</v>
      </c>
      <c r="R169" s="11">
        <v>0</v>
      </c>
      <c r="S169" s="12">
        <v>0</v>
      </c>
      <c r="T169" s="9">
        <v>4</v>
      </c>
      <c r="U169" s="12" t="s">
        <v>61</v>
      </c>
      <c r="V169" s="10" t="s">
        <v>1039</v>
      </c>
      <c r="W169" s="13"/>
    </row>
    <row r="170" spans="1:23" s="14" customFormat="1" x14ac:dyDescent="0.2">
      <c r="A170" s="9" t="s">
        <v>1040</v>
      </c>
      <c r="B170" s="9">
        <v>2</v>
      </c>
      <c r="C170" s="9">
        <v>6278</v>
      </c>
      <c r="D170" s="10" t="s">
        <v>1041</v>
      </c>
      <c r="E170" s="10" t="s">
        <v>1042</v>
      </c>
      <c r="F170" s="10" t="s">
        <v>363</v>
      </c>
      <c r="G170" s="10" t="s">
        <v>1043</v>
      </c>
      <c r="H170" s="9"/>
      <c r="I170" s="10" t="s">
        <v>26</v>
      </c>
      <c r="J170" s="10" t="s">
        <v>27</v>
      </c>
      <c r="K170" s="10" t="s">
        <v>196</v>
      </c>
      <c r="L170" s="10" t="s">
        <v>1044</v>
      </c>
      <c r="M170" s="10" t="s">
        <v>30</v>
      </c>
      <c r="N170" s="9">
        <v>1</v>
      </c>
      <c r="O170" s="9">
        <v>2</v>
      </c>
      <c r="P170" s="9">
        <v>10</v>
      </c>
      <c r="Q170" s="11">
        <v>1</v>
      </c>
      <c r="R170" s="11">
        <v>0</v>
      </c>
      <c r="S170" s="12">
        <v>0</v>
      </c>
      <c r="T170" s="9">
        <v>4</v>
      </c>
      <c r="U170" s="12">
        <v>2</v>
      </c>
      <c r="V170" s="10" t="s">
        <v>1045</v>
      </c>
      <c r="W170" s="13"/>
    </row>
    <row r="171" spans="1:23" s="14" customFormat="1" x14ac:dyDescent="0.2">
      <c r="A171" s="9" t="s">
        <v>1046</v>
      </c>
      <c r="B171" s="9">
        <v>2</v>
      </c>
      <c r="C171" s="9">
        <v>6323</v>
      </c>
      <c r="D171" s="10" t="s">
        <v>1047</v>
      </c>
      <c r="E171" s="10"/>
      <c r="F171" s="10"/>
      <c r="G171" s="10" t="s">
        <v>1048</v>
      </c>
      <c r="H171" s="9"/>
      <c r="I171" s="10" t="s">
        <v>68</v>
      </c>
      <c r="J171" s="10" t="s">
        <v>27</v>
      </c>
      <c r="K171" s="10" t="s">
        <v>1049</v>
      </c>
      <c r="L171" s="10" t="s">
        <v>1050</v>
      </c>
      <c r="M171" s="10" t="s">
        <v>30</v>
      </c>
      <c r="N171" s="9">
        <v>2</v>
      </c>
      <c r="O171" s="9">
        <v>3</v>
      </c>
      <c r="P171" s="9">
        <v>116</v>
      </c>
      <c r="Q171" s="11">
        <v>1</v>
      </c>
      <c r="R171" s="11">
        <v>0</v>
      </c>
      <c r="S171" s="12">
        <v>0</v>
      </c>
      <c r="T171" s="9">
        <v>1</v>
      </c>
      <c r="U171" s="12" t="s">
        <v>61</v>
      </c>
      <c r="V171" s="10" t="s">
        <v>1051</v>
      </c>
      <c r="W171" s="13"/>
    </row>
    <row r="172" spans="1:23" s="14" customFormat="1" x14ac:dyDescent="0.2">
      <c r="A172" s="9" t="s">
        <v>1052</v>
      </c>
      <c r="B172" s="9">
        <v>2</v>
      </c>
      <c r="C172" s="9">
        <v>6324</v>
      </c>
      <c r="D172" s="10" t="s">
        <v>1053</v>
      </c>
      <c r="E172" s="10" t="s">
        <v>1054</v>
      </c>
      <c r="F172" s="10" t="s">
        <v>1055</v>
      </c>
      <c r="G172" s="10" t="s">
        <v>1056</v>
      </c>
      <c r="H172" s="9"/>
      <c r="I172" s="10" t="s">
        <v>68</v>
      </c>
      <c r="J172" s="10" t="s">
        <v>27</v>
      </c>
      <c r="K172" s="10" t="s">
        <v>1057</v>
      </c>
      <c r="L172" s="10" t="s">
        <v>1058</v>
      </c>
      <c r="M172" s="10" t="s">
        <v>30</v>
      </c>
      <c r="N172" s="9">
        <v>3</v>
      </c>
      <c r="O172" s="9">
        <v>3</v>
      </c>
      <c r="P172" s="9">
        <v>16</v>
      </c>
      <c r="Q172" s="11">
        <v>1</v>
      </c>
      <c r="R172" s="11">
        <v>0</v>
      </c>
      <c r="S172" s="12">
        <v>0</v>
      </c>
      <c r="T172" s="9">
        <v>4</v>
      </c>
      <c r="U172" s="12" t="s">
        <v>61</v>
      </c>
      <c r="V172" s="10" t="s">
        <v>1059</v>
      </c>
      <c r="W172" s="13"/>
    </row>
    <row r="173" spans="1:23" s="14" customFormat="1" x14ac:dyDescent="0.2">
      <c r="A173" s="9" t="s">
        <v>1060</v>
      </c>
      <c r="B173" s="9">
        <v>2</v>
      </c>
      <c r="C173" s="9">
        <v>6443</v>
      </c>
      <c r="D173" s="10" t="s">
        <v>1061</v>
      </c>
      <c r="E173" s="10"/>
      <c r="F173" s="10"/>
      <c r="G173" s="10" t="s">
        <v>1062</v>
      </c>
      <c r="H173" s="9"/>
      <c r="I173" s="10" t="s">
        <v>26</v>
      </c>
      <c r="J173" s="10" t="s">
        <v>27</v>
      </c>
      <c r="K173" s="10" t="s">
        <v>713</v>
      </c>
      <c r="L173" s="10" t="s">
        <v>1063</v>
      </c>
      <c r="M173" s="10" t="s">
        <v>30</v>
      </c>
      <c r="N173" s="9">
        <v>2</v>
      </c>
      <c r="O173" s="9">
        <v>3</v>
      </c>
      <c r="P173" s="9">
        <v>87</v>
      </c>
      <c r="Q173" s="11">
        <v>1</v>
      </c>
      <c r="R173" s="11">
        <v>0</v>
      </c>
      <c r="S173" s="12">
        <v>0</v>
      </c>
      <c r="T173" s="9">
        <v>1</v>
      </c>
      <c r="U173" s="12">
        <v>5</v>
      </c>
      <c r="V173" s="10" t="s">
        <v>1064</v>
      </c>
      <c r="W173" s="13"/>
    </row>
    <row r="174" spans="1:23" s="14" customFormat="1" x14ac:dyDescent="0.2">
      <c r="A174" s="9" t="s">
        <v>1065</v>
      </c>
      <c r="B174" s="9">
        <v>2</v>
      </c>
      <c r="C174" s="9">
        <v>6447</v>
      </c>
      <c r="D174" s="10" t="s">
        <v>1066</v>
      </c>
      <c r="E174" s="10"/>
      <c r="F174" s="10"/>
      <c r="G174" s="10" t="s">
        <v>1067</v>
      </c>
      <c r="H174" s="9"/>
      <c r="I174" s="10" t="s">
        <v>68</v>
      </c>
      <c r="J174" s="10" t="s">
        <v>27</v>
      </c>
      <c r="K174" s="10" t="s">
        <v>69</v>
      </c>
      <c r="L174" s="10" t="s">
        <v>1068</v>
      </c>
      <c r="M174" s="10" t="s">
        <v>30</v>
      </c>
      <c r="N174" s="9">
        <v>2</v>
      </c>
      <c r="O174" s="9">
        <v>3</v>
      </c>
      <c r="P174" s="9">
        <v>39</v>
      </c>
      <c r="Q174" s="11">
        <v>2</v>
      </c>
      <c r="R174" s="11">
        <v>0</v>
      </c>
      <c r="S174" s="12">
        <v>0</v>
      </c>
      <c r="T174" s="9">
        <v>1</v>
      </c>
      <c r="U174" s="12">
        <v>2</v>
      </c>
      <c r="V174" s="10" t="s">
        <v>1069</v>
      </c>
      <c r="W174" s="13"/>
    </row>
    <row r="175" spans="1:23" s="14" customFormat="1" x14ac:dyDescent="0.2">
      <c r="A175" s="9" t="s">
        <v>1070</v>
      </c>
      <c r="B175" s="9">
        <v>2</v>
      </c>
      <c r="C175" s="9">
        <v>6448</v>
      </c>
      <c r="D175" s="10" t="s">
        <v>1071</v>
      </c>
      <c r="E175" s="10" t="s">
        <v>1072</v>
      </c>
      <c r="F175" s="10" t="s">
        <v>1073</v>
      </c>
      <c r="G175" s="10" t="s">
        <v>1074</v>
      </c>
      <c r="H175" s="9"/>
      <c r="I175" s="10" t="s">
        <v>26</v>
      </c>
      <c r="J175" s="10" t="s">
        <v>27</v>
      </c>
      <c r="K175" s="10" t="s">
        <v>238</v>
      </c>
      <c r="L175" s="10" t="s">
        <v>1075</v>
      </c>
      <c r="M175" s="10" t="s">
        <v>30</v>
      </c>
      <c r="N175" s="9">
        <v>1</v>
      </c>
      <c r="O175" s="9">
        <v>2</v>
      </c>
      <c r="P175" s="9">
        <v>6</v>
      </c>
      <c r="Q175" s="11">
        <v>2</v>
      </c>
      <c r="R175" s="11">
        <v>0</v>
      </c>
      <c r="S175" s="12">
        <v>0</v>
      </c>
      <c r="T175" s="9">
        <v>4</v>
      </c>
      <c r="U175" s="12" t="s">
        <v>61</v>
      </c>
      <c r="V175" s="10" t="s">
        <v>1076</v>
      </c>
      <c r="W175" s="13"/>
    </row>
    <row r="176" spans="1:23" s="14" customFormat="1" x14ac:dyDescent="0.2">
      <c r="A176" s="9" t="s">
        <v>1077</v>
      </c>
      <c r="B176" s="9">
        <v>2</v>
      </c>
      <c r="C176" s="9">
        <v>6521</v>
      </c>
      <c r="D176" s="9"/>
      <c r="E176" s="10" t="s">
        <v>267</v>
      </c>
      <c r="F176" s="10" t="s">
        <v>1078</v>
      </c>
      <c r="G176" s="10" t="s">
        <v>1079</v>
      </c>
      <c r="H176" s="9"/>
      <c r="I176" s="10" t="s">
        <v>26</v>
      </c>
      <c r="J176" s="10" t="s">
        <v>27</v>
      </c>
      <c r="K176" s="10" t="s">
        <v>28</v>
      </c>
      <c r="L176" s="10" t="s">
        <v>1080</v>
      </c>
      <c r="M176" s="10" t="s">
        <v>30</v>
      </c>
      <c r="N176" s="9">
        <v>1</v>
      </c>
      <c r="O176" s="9">
        <v>2</v>
      </c>
      <c r="P176" s="9">
        <v>10</v>
      </c>
      <c r="Q176" s="11">
        <v>1</v>
      </c>
      <c r="R176" s="11">
        <v>0</v>
      </c>
      <c r="S176" s="12">
        <v>0</v>
      </c>
      <c r="T176" s="9">
        <v>4</v>
      </c>
      <c r="U176" s="12">
        <v>3</v>
      </c>
      <c r="V176" s="10" t="s">
        <v>1081</v>
      </c>
      <c r="W176" s="13"/>
    </row>
    <row r="177" spans="1:23" s="14" customFormat="1" x14ac:dyDescent="0.2">
      <c r="A177" s="9" t="s">
        <v>1082</v>
      </c>
      <c r="B177" s="9">
        <v>2</v>
      </c>
      <c r="C177" s="9">
        <v>6535</v>
      </c>
      <c r="D177" s="10" t="s">
        <v>1083</v>
      </c>
      <c r="E177" s="9"/>
      <c r="F177" s="9"/>
      <c r="G177" s="10" t="s">
        <v>1084</v>
      </c>
      <c r="H177" s="9"/>
      <c r="I177" s="10" t="s">
        <v>26</v>
      </c>
      <c r="J177" s="10" t="s">
        <v>27</v>
      </c>
      <c r="K177" s="10" t="s">
        <v>820</v>
      </c>
      <c r="L177" s="10" t="s">
        <v>1085</v>
      </c>
      <c r="M177" s="10" t="s">
        <v>30</v>
      </c>
      <c r="N177" s="9">
        <v>2</v>
      </c>
      <c r="O177" s="9">
        <v>4</v>
      </c>
      <c r="P177" s="9">
        <v>428</v>
      </c>
      <c r="Q177" s="11">
        <v>2</v>
      </c>
      <c r="R177" s="11">
        <v>0</v>
      </c>
      <c r="S177" s="12">
        <v>0</v>
      </c>
      <c r="T177" s="9">
        <v>2</v>
      </c>
      <c r="U177" s="12" t="s">
        <v>61</v>
      </c>
      <c r="V177" s="10" t="s">
        <v>1086</v>
      </c>
      <c r="W177" s="13"/>
    </row>
    <row r="178" spans="1:23" s="14" customFormat="1" x14ac:dyDescent="0.2">
      <c r="A178" s="9" t="s">
        <v>1087</v>
      </c>
      <c r="B178" s="9">
        <v>2</v>
      </c>
      <c r="C178" s="9">
        <v>6575</v>
      </c>
      <c r="D178" s="9"/>
      <c r="E178" s="10" t="s">
        <v>1088</v>
      </c>
      <c r="F178" s="10" t="s">
        <v>1089</v>
      </c>
      <c r="G178" s="10" t="s">
        <v>1090</v>
      </c>
      <c r="H178" s="9"/>
      <c r="I178" s="10" t="s">
        <v>26</v>
      </c>
      <c r="J178" s="10" t="s">
        <v>27</v>
      </c>
      <c r="K178" s="10" t="s">
        <v>1091</v>
      </c>
      <c r="L178" s="10" t="s">
        <v>1092</v>
      </c>
      <c r="M178" s="10" t="s">
        <v>30</v>
      </c>
      <c r="N178" s="9">
        <v>1</v>
      </c>
      <c r="O178" s="9">
        <v>2</v>
      </c>
      <c r="P178" s="9">
        <v>10</v>
      </c>
      <c r="Q178" s="11">
        <v>2</v>
      </c>
      <c r="R178" s="11">
        <v>0</v>
      </c>
      <c r="S178" s="12">
        <v>0</v>
      </c>
      <c r="T178" s="9">
        <v>4</v>
      </c>
      <c r="U178" s="12" t="s">
        <v>61</v>
      </c>
      <c r="V178" s="10" t="s">
        <v>1093</v>
      </c>
      <c r="W178" s="13"/>
    </row>
    <row r="179" spans="1:23" s="14" customFormat="1" x14ac:dyDescent="0.2">
      <c r="A179" s="9" t="s">
        <v>1094</v>
      </c>
      <c r="B179" s="9">
        <v>2</v>
      </c>
      <c r="C179" s="9">
        <v>6598</v>
      </c>
      <c r="D179" s="10" t="s">
        <v>1095</v>
      </c>
      <c r="E179" s="10"/>
      <c r="F179" s="10"/>
      <c r="G179" s="10" t="s">
        <v>1096</v>
      </c>
      <c r="H179" s="9"/>
      <c r="I179" s="10" t="s">
        <v>26</v>
      </c>
      <c r="J179" s="10" t="s">
        <v>27</v>
      </c>
      <c r="K179" s="10" t="s">
        <v>28</v>
      </c>
      <c r="L179" s="10" t="s">
        <v>1097</v>
      </c>
      <c r="M179" s="10" t="s">
        <v>30</v>
      </c>
      <c r="N179" s="9">
        <v>2</v>
      </c>
      <c r="O179" s="9">
        <v>3</v>
      </c>
      <c r="P179" s="9">
        <v>40</v>
      </c>
      <c r="Q179" s="11">
        <v>2</v>
      </c>
      <c r="R179" s="11">
        <v>1</v>
      </c>
      <c r="S179" s="12">
        <v>0</v>
      </c>
      <c r="T179" s="9">
        <v>3</v>
      </c>
      <c r="U179" s="12">
        <v>5</v>
      </c>
      <c r="V179" s="10" t="s">
        <v>1098</v>
      </c>
      <c r="W179" s="13"/>
    </row>
    <row r="180" spans="1:23" s="14" customFormat="1" x14ac:dyDescent="0.2">
      <c r="A180" s="9" t="s">
        <v>1099</v>
      </c>
      <c r="B180" s="9">
        <v>2</v>
      </c>
      <c r="C180" s="9">
        <v>6605</v>
      </c>
      <c r="D180" s="10" t="s">
        <v>1100</v>
      </c>
      <c r="E180" s="10"/>
      <c r="F180" s="10"/>
      <c r="G180" s="10" t="s">
        <v>1101</v>
      </c>
      <c r="H180" s="9"/>
      <c r="I180" s="10" t="s">
        <v>26</v>
      </c>
      <c r="J180" s="10" t="s">
        <v>27</v>
      </c>
      <c r="K180" s="10" t="s">
        <v>1102</v>
      </c>
      <c r="L180" s="10" t="s">
        <v>335</v>
      </c>
      <c r="M180" s="10" t="s">
        <v>30</v>
      </c>
      <c r="N180" s="9">
        <v>2</v>
      </c>
      <c r="O180" s="9">
        <v>3</v>
      </c>
      <c r="P180" s="9">
        <v>33</v>
      </c>
      <c r="Q180" s="11">
        <v>1</v>
      </c>
      <c r="R180" s="11">
        <v>0</v>
      </c>
      <c r="S180" s="12">
        <v>0</v>
      </c>
      <c r="T180" s="9">
        <v>1</v>
      </c>
      <c r="U180" s="12">
        <v>2</v>
      </c>
      <c r="V180" s="10" t="s">
        <v>1103</v>
      </c>
      <c r="W180" s="13"/>
    </row>
    <row r="181" spans="1:23" s="14" customFormat="1" x14ac:dyDescent="0.2">
      <c r="A181" s="9" t="s">
        <v>1104</v>
      </c>
      <c r="B181" s="9">
        <v>2</v>
      </c>
      <c r="C181" s="9">
        <v>6680</v>
      </c>
      <c r="D181" s="10" t="s">
        <v>1105</v>
      </c>
      <c r="E181" s="10"/>
      <c r="F181" s="10"/>
      <c r="G181" s="10" t="s">
        <v>1106</v>
      </c>
      <c r="H181" s="9"/>
      <c r="I181" s="10" t="s">
        <v>1107</v>
      </c>
      <c r="J181" s="10" t="s">
        <v>27</v>
      </c>
      <c r="K181" s="10" t="s">
        <v>1108</v>
      </c>
      <c r="L181" s="10" t="s">
        <v>1109</v>
      </c>
      <c r="M181" s="10" t="s">
        <v>30</v>
      </c>
      <c r="N181" s="9">
        <v>2</v>
      </c>
      <c r="O181" s="9">
        <v>3</v>
      </c>
      <c r="P181" s="9">
        <v>105</v>
      </c>
      <c r="Q181" s="11">
        <v>1</v>
      </c>
      <c r="R181" s="11">
        <v>0</v>
      </c>
      <c r="S181" s="12">
        <v>0</v>
      </c>
      <c r="T181" s="9">
        <v>1</v>
      </c>
      <c r="U181" s="12" t="s">
        <v>61</v>
      </c>
      <c r="V181" s="10" t="s">
        <v>1110</v>
      </c>
      <c r="W181" s="13"/>
    </row>
    <row r="182" spans="1:23" s="14" customFormat="1" x14ac:dyDescent="0.2">
      <c r="A182" s="9" t="s">
        <v>1111</v>
      </c>
      <c r="B182" s="9">
        <v>2</v>
      </c>
      <c r="C182" s="9">
        <v>6755</v>
      </c>
      <c r="D182" s="9"/>
      <c r="E182" s="10" t="s">
        <v>1112</v>
      </c>
      <c r="F182" s="10" t="s">
        <v>1113</v>
      </c>
      <c r="G182" s="10" t="s">
        <v>1114</v>
      </c>
      <c r="H182" s="9"/>
      <c r="I182" s="10" t="s">
        <v>26</v>
      </c>
      <c r="J182" s="10" t="s">
        <v>27</v>
      </c>
      <c r="K182" s="10" t="s">
        <v>125</v>
      </c>
      <c r="L182" s="10" t="s">
        <v>1115</v>
      </c>
      <c r="M182" s="10" t="s">
        <v>30</v>
      </c>
      <c r="N182" s="9">
        <v>1</v>
      </c>
      <c r="O182" s="9">
        <v>2</v>
      </c>
      <c r="P182" s="9">
        <v>7</v>
      </c>
      <c r="Q182" s="11">
        <v>2</v>
      </c>
      <c r="R182" s="11">
        <v>0</v>
      </c>
      <c r="S182" s="12">
        <v>0</v>
      </c>
      <c r="T182" s="9">
        <v>4</v>
      </c>
      <c r="U182" s="12" t="s">
        <v>61</v>
      </c>
      <c r="V182" s="10" t="s">
        <v>1116</v>
      </c>
      <c r="W182" s="13"/>
    </row>
    <row r="183" spans="1:23" s="14" customFormat="1" x14ac:dyDescent="0.2">
      <c r="A183" s="9" t="s">
        <v>1117</v>
      </c>
      <c r="B183" s="9">
        <v>2</v>
      </c>
      <c r="C183" s="9">
        <v>6837</v>
      </c>
      <c r="D183" s="10" t="s">
        <v>1118</v>
      </c>
      <c r="E183" s="10"/>
      <c r="F183" s="10"/>
      <c r="G183" s="10" t="s">
        <v>1119</v>
      </c>
      <c r="H183" s="9"/>
      <c r="I183" s="10" t="s">
        <v>26</v>
      </c>
      <c r="J183" s="10" t="s">
        <v>27</v>
      </c>
      <c r="K183" s="10" t="s">
        <v>168</v>
      </c>
      <c r="L183" s="10" t="s">
        <v>1120</v>
      </c>
      <c r="M183" s="10" t="s">
        <v>30</v>
      </c>
      <c r="N183" s="9">
        <v>2</v>
      </c>
      <c r="O183" s="9">
        <v>3</v>
      </c>
      <c r="P183" s="9">
        <v>15</v>
      </c>
      <c r="Q183" s="11">
        <v>2</v>
      </c>
      <c r="R183" s="11">
        <v>0</v>
      </c>
      <c r="S183" s="12">
        <v>0</v>
      </c>
      <c r="T183" s="9">
        <v>1</v>
      </c>
      <c r="U183" s="12" t="s">
        <v>61</v>
      </c>
      <c r="V183" s="10" t="s">
        <v>1121</v>
      </c>
      <c r="W183" s="13"/>
    </row>
    <row r="184" spans="1:23" s="14" customFormat="1" x14ac:dyDescent="0.2">
      <c r="A184" s="9" t="s">
        <v>1122</v>
      </c>
      <c r="B184" s="9">
        <v>2</v>
      </c>
      <c r="C184" s="9">
        <v>6839</v>
      </c>
      <c r="D184" s="10" t="s">
        <v>1123</v>
      </c>
      <c r="E184" s="9"/>
      <c r="F184" s="9"/>
      <c r="G184" s="10" t="s">
        <v>1124</v>
      </c>
      <c r="H184" s="9"/>
      <c r="I184" s="10" t="s">
        <v>26</v>
      </c>
      <c r="J184" s="10" t="s">
        <v>27</v>
      </c>
      <c r="K184" s="10" t="s">
        <v>125</v>
      </c>
      <c r="L184" s="10" t="s">
        <v>1125</v>
      </c>
      <c r="M184" s="10" t="s">
        <v>30</v>
      </c>
      <c r="N184" s="9">
        <v>2</v>
      </c>
      <c r="O184" s="9">
        <v>4</v>
      </c>
      <c r="P184" s="9">
        <v>20</v>
      </c>
      <c r="Q184" s="11">
        <v>2</v>
      </c>
      <c r="R184" s="11">
        <v>0</v>
      </c>
      <c r="S184" s="12">
        <v>0</v>
      </c>
      <c r="T184" s="9">
        <v>2</v>
      </c>
      <c r="U184" s="12" t="s">
        <v>61</v>
      </c>
      <c r="V184" s="10" t="s">
        <v>1126</v>
      </c>
      <c r="W184" s="13"/>
    </row>
    <row r="185" spans="1:23" s="14" customFormat="1" x14ac:dyDescent="0.2">
      <c r="A185" s="9" t="s">
        <v>1127</v>
      </c>
      <c r="B185" s="9">
        <v>2</v>
      </c>
      <c r="C185" s="9">
        <v>6846</v>
      </c>
      <c r="D185" s="10" t="s">
        <v>1128</v>
      </c>
      <c r="E185" s="10"/>
      <c r="F185" s="10"/>
      <c r="G185" s="10" t="s">
        <v>1129</v>
      </c>
      <c r="H185" s="9"/>
      <c r="I185" s="10" t="s">
        <v>26</v>
      </c>
      <c r="J185" s="10" t="s">
        <v>27</v>
      </c>
      <c r="K185" s="10" t="s">
        <v>125</v>
      </c>
      <c r="L185" s="10" t="s">
        <v>1130</v>
      </c>
      <c r="M185" s="10" t="s">
        <v>30</v>
      </c>
      <c r="N185" s="9">
        <v>2</v>
      </c>
      <c r="O185" s="9">
        <v>3</v>
      </c>
      <c r="P185" s="9">
        <v>30</v>
      </c>
      <c r="Q185" s="11">
        <v>2</v>
      </c>
      <c r="R185" s="11">
        <v>0</v>
      </c>
      <c r="S185" s="12">
        <v>0</v>
      </c>
      <c r="T185" s="9">
        <v>1</v>
      </c>
      <c r="U185" s="12" t="s">
        <v>61</v>
      </c>
      <c r="V185" s="10" t="s">
        <v>1131</v>
      </c>
      <c r="W185" s="13"/>
    </row>
    <row r="186" spans="1:23" s="14" customFormat="1" x14ac:dyDescent="0.2">
      <c r="A186" s="9" t="s">
        <v>1132</v>
      </c>
      <c r="B186" s="9">
        <v>2</v>
      </c>
      <c r="C186" s="9">
        <v>6869</v>
      </c>
      <c r="D186" s="10" t="s">
        <v>1133</v>
      </c>
      <c r="E186" s="10" t="s">
        <v>1134</v>
      </c>
      <c r="F186" s="10" t="s">
        <v>1135</v>
      </c>
      <c r="G186" s="10" t="s">
        <v>1136</v>
      </c>
      <c r="H186" s="9"/>
      <c r="I186" s="10" t="s">
        <v>26</v>
      </c>
      <c r="J186" s="10" t="s">
        <v>27</v>
      </c>
      <c r="K186" s="10" t="s">
        <v>1137</v>
      </c>
      <c r="L186" s="10" t="s">
        <v>1138</v>
      </c>
      <c r="M186" s="10" t="s">
        <v>30</v>
      </c>
      <c r="N186" s="9">
        <v>1</v>
      </c>
      <c r="O186" s="9">
        <v>2</v>
      </c>
      <c r="P186" s="9">
        <v>10</v>
      </c>
      <c r="Q186" s="11">
        <v>2</v>
      </c>
      <c r="R186" s="11">
        <v>0</v>
      </c>
      <c r="S186" s="12">
        <v>0</v>
      </c>
      <c r="T186" s="9">
        <v>4</v>
      </c>
      <c r="U186" s="12" t="s">
        <v>61</v>
      </c>
      <c r="V186" s="10" t="s">
        <v>1139</v>
      </c>
      <c r="W186" s="13"/>
    </row>
    <row r="187" spans="1:23" s="14" customFormat="1" x14ac:dyDescent="0.2">
      <c r="A187" s="9" t="s">
        <v>1140</v>
      </c>
      <c r="B187" s="9">
        <v>2</v>
      </c>
      <c r="C187" s="9">
        <v>6913</v>
      </c>
      <c r="D187" s="10" t="s">
        <v>1141</v>
      </c>
      <c r="E187" s="10" t="s">
        <v>1142</v>
      </c>
      <c r="F187" s="10" t="s">
        <v>1143</v>
      </c>
      <c r="G187" s="10" t="s">
        <v>1144</v>
      </c>
      <c r="H187" s="9"/>
      <c r="I187" s="10" t="s">
        <v>68</v>
      </c>
      <c r="J187" s="10" t="s">
        <v>27</v>
      </c>
      <c r="K187" s="10" t="s">
        <v>202</v>
      </c>
      <c r="L187" s="10" t="s">
        <v>1145</v>
      </c>
      <c r="M187" s="10" t="s">
        <v>30</v>
      </c>
      <c r="N187" s="9">
        <v>1</v>
      </c>
      <c r="O187" s="9">
        <v>2</v>
      </c>
      <c r="P187" s="9">
        <v>10</v>
      </c>
      <c r="Q187" s="11">
        <v>1</v>
      </c>
      <c r="R187" s="11">
        <v>0</v>
      </c>
      <c r="S187" s="12">
        <v>0</v>
      </c>
      <c r="T187" s="9">
        <v>4</v>
      </c>
      <c r="U187" s="12" t="s">
        <v>61</v>
      </c>
      <c r="V187" s="10" t="s">
        <v>1146</v>
      </c>
      <c r="W187" s="13"/>
    </row>
    <row r="188" spans="1:23" s="14" customFormat="1" x14ac:dyDescent="0.2">
      <c r="A188" s="9" t="s">
        <v>1147</v>
      </c>
      <c r="B188" s="9">
        <v>2</v>
      </c>
      <c r="C188" s="9">
        <v>6915</v>
      </c>
      <c r="D188" s="9"/>
      <c r="E188" s="10" t="s">
        <v>1148</v>
      </c>
      <c r="F188" s="10" t="s">
        <v>1149</v>
      </c>
      <c r="G188" s="10" t="s">
        <v>1150</v>
      </c>
      <c r="H188" s="9"/>
      <c r="I188" s="10" t="s">
        <v>26</v>
      </c>
      <c r="J188" s="10" t="s">
        <v>27</v>
      </c>
      <c r="K188" s="10" t="s">
        <v>1015</v>
      </c>
      <c r="L188" s="10" t="s">
        <v>1151</v>
      </c>
      <c r="M188" s="10" t="s">
        <v>30</v>
      </c>
      <c r="N188" s="9">
        <v>1</v>
      </c>
      <c r="O188" s="9">
        <v>2</v>
      </c>
      <c r="P188" s="9">
        <v>10</v>
      </c>
      <c r="Q188" s="11">
        <v>1</v>
      </c>
      <c r="R188" s="11">
        <v>0</v>
      </c>
      <c r="S188" s="12">
        <v>0</v>
      </c>
      <c r="T188" s="9">
        <v>4</v>
      </c>
      <c r="U188" s="12">
        <v>3</v>
      </c>
      <c r="V188" s="10" t="s">
        <v>1152</v>
      </c>
      <c r="W188" s="13"/>
    </row>
    <row r="189" spans="1:23" s="14" customFormat="1" x14ac:dyDescent="0.2">
      <c r="A189" s="9" t="s">
        <v>1153</v>
      </c>
      <c r="B189" s="9">
        <v>2</v>
      </c>
      <c r="C189" s="9">
        <v>6920</v>
      </c>
      <c r="D189" s="10" t="s">
        <v>1154</v>
      </c>
      <c r="E189" s="10"/>
      <c r="F189" s="10"/>
      <c r="G189" s="10" t="s">
        <v>1155</v>
      </c>
      <c r="H189" s="9"/>
      <c r="I189" s="10" t="s">
        <v>26</v>
      </c>
      <c r="J189" s="10" t="s">
        <v>27</v>
      </c>
      <c r="K189" s="10" t="s">
        <v>1156</v>
      </c>
      <c r="L189" s="10" t="s">
        <v>1157</v>
      </c>
      <c r="M189" s="10" t="s">
        <v>30</v>
      </c>
      <c r="N189" s="9">
        <v>2</v>
      </c>
      <c r="O189" s="9">
        <v>3</v>
      </c>
      <c r="P189" s="9">
        <v>77</v>
      </c>
      <c r="Q189" s="11">
        <v>2</v>
      </c>
      <c r="R189" s="11">
        <v>1</v>
      </c>
      <c r="S189" s="12">
        <v>0</v>
      </c>
      <c r="T189" s="9">
        <v>3</v>
      </c>
      <c r="U189" s="12">
        <v>2</v>
      </c>
      <c r="V189" s="10" t="s">
        <v>1158</v>
      </c>
      <c r="W189" s="13"/>
    </row>
    <row r="190" spans="1:23" s="14" customFormat="1" x14ac:dyDescent="0.2">
      <c r="A190" s="9" t="s">
        <v>1159</v>
      </c>
      <c r="B190" s="9">
        <v>2</v>
      </c>
      <c r="C190" s="9">
        <v>6948</v>
      </c>
      <c r="D190" s="10" t="s">
        <v>1160</v>
      </c>
      <c r="E190" s="9"/>
      <c r="F190" s="9"/>
      <c r="G190" s="10" t="s">
        <v>496</v>
      </c>
      <c r="H190" s="9"/>
      <c r="I190" s="10" t="s">
        <v>26</v>
      </c>
      <c r="J190" s="10" t="s">
        <v>27</v>
      </c>
      <c r="K190" s="10" t="s">
        <v>119</v>
      </c>
      <c r="L190" s="10" t="s">
        <v>1161</v>
      </c>
      <c r="M190" s="10" t="s">
        <v>30</v>
      </c>
      <c r="N190" s="9">
        <v>2</v>
      </c>
      <c r="O190" s="9">
        <v>4</v>
      </c>
      <c r="P190" s="9">
        <v>38</v>
      </c>
      <c r="Q190" s="11">
        <v>2</v>
      </c>
      <c r="R190" s="11">
        <v>0</v>
      </c>
      <c r="S190" s="12">
        <v>0</v>
      </c>
      <c r="T190" s="9">
        <v>2</v>
      </c>
      <c r="U190" s="12" t="s">
        <v>61</v>
      </c>
      <c r="V190" s="10" t="s">
        <v>1162</v>
      </c>
      <c r="W190" s="13"/>
    </row>
    <row r="191" spans="1:23" s="14" customFormat="1" x14ac:dyDescent="0.2">
      <c r="A191" s="9" t="s">
        <v>1163</v>
      </c>
      <c r="B191" s="9">
        <v>2</v>
      </c>
      <c r="C191" s="9">
        <v>7005</v>
      </c>
      <c r="D191" s="10" t="s">
        <v>1164</v>
      </c>
      <c r="E191" s="10"/>
      <c r="F191" s="10"/>
      <c r="G191" s="10" t="s">
        <v>1165</v>
      </c>
      <c r="H191" s="9"/>
      <c r="I191" s="10" t="s">
        <v>26</v>
      </c>
      <c r="J191" s="10" t="s">
        <v>27</v>
      </c>
      <c r="K191" s="10" t="s">
        <v>1166</v>
      </c>
      <c r="L191" s="10" t="s">
        <v>1167</v>
      </c>
      <c r="M191" s="10" t="s">
        <v>30</v>
      </c>
      <c r="N191" s="9">
        <v>2</v>
      </c>
      <c r="O191" s="9">
        <v>3</v>
      </c>
      <c r="P191" s="9">
        <v>139</v>
      </c>
      <c r="Q191" s="11">
        <v>1</v>
      </c>
      <c r="R191" s="11">
        <v>0</v>
      </c>
      <c r="S191" s="12">
        <v>0</v>
      </c>
      <c r="T191" s="9">
        <v>1</v>
      </c>
      <c r="U191" s="12">
        <v>5</v>
      </c>
      <c r="V191" s="10" t="s">
        <v>1168</v>
      </c>
      <c r="W191" s="13"/>
    </row>
    <row r="192" spans="1:23" s="14" customFormat="1" x14ac:dyDescent="0.2">
      <c r="A192" s="9" t="s">
        <v>1169</v>
      </c>
      <c r="B192" s="9">
        <v>2</v>
      </c>
      <c r="C192" s="9">
        <v>7024</v>
      </c>
      <c r="D192" s="10" t="s">
        <v>1170</v>
      </c>
      <c r="E192" s="10" t="s">
        <v>1171</v>
      </c>
      <c r="F192" s="10" t="s">
        <v>1172</v>
      </c>
      <c r="G192" s="10" t="s">
        <v>1173</v>
      </c>
      <c r="H192" s="9"/>
      <c r="I192" s="10" t="s">
        <v>26</v>
      </c>
      <c r="J192" s="10" t="s">
        <v>27</v>
      </c>
      <c r="K192" s="10" t="s">
        <v>125</v>
      </c>
      <c r="L192" s="10" t="s">
        <v>1174</v>
      </c>
      <c r="M192" s="10" t="s">
        <v>30</v>
      </c>
      <c r="N192" s="9">
        <v>3</v>
      </c>
      <c r="O192" s="9">
        <v>3</v>
      </c>
      <c r="P192" s="9">
        <v>12</v>
      </c>
      <c r="Q192" s="11">
        <v>1</v>
      </c>
      <c r="R192" s="11">
        <v>0</v>
      </c>
      <c r="S192" s="12">
        <v>0</v>
      </c>
      <c r="T192" s="9">
        <v>4</v>
      </c>
      <c r="U192" s="12" t="s">
        <v>61</v>
      </c>
      <c r="V192" s="10" t="s">
        <v>1175</v>
      </c>
      <c r="W192" s="13"/>
    </row>
    <row r="193" spans="1:23" s="14" customFormat="1" x14ac:dyDescent="0.2">
      <c r="A193" s="9" t="s">
        <v>1176</v>
      </c>
      <c r="B193" s="9">
        <v>2</v>
      </c>
      <c r="C193" s="9">
        <v>7060</v>
      </c>
      <c r="D193" s="9"/>
      <c r="E193" s="10" t="s">
        <v>1177</v>
      </c>
      <c r="F193" s="10" t="s">
        <v>1178</v>
      </c>
      <c r="G193" s="10" t="s">
        <v>1179</v>
      </c>
      <c r="H193" s="9"/>
      <c r="I193" s="10" t="s">
        <v>68</v>
      </c>
      <c r="J193" s="10" t="s">
        <v>27</v>
      </c>
      <c r="K193" s="10" t="s">
        <v>1180</v>
      </c>
      <c r="L193" s="10" t="s">
        <v>1181</v>
      </c>
      <c r="M193" s="10" t="s">
        <v>30</v>
      </c>
      <c r="N193" s="9">
        <v>1</v>
      </c>
      <c r="O193" s="9">
        <v>2</v>
      </c>
      <c r="P193" s="9">
        <v>10</v>
      </c>
      <c r="Q193" s="11">
        <v>2</v>
      </c>
      <c r="R193" s="11">
        <v>0</v>
      </c>
      <c r="S193" s="12">
        <v>0</v>
      </c>
      <c r="T193" s="9">
        <v>4</v>
      </c>
      <c r="U193" s="12" t="s">
        <v>61</v>
      </c>
      <c r="V193" s="10" t="s">
        <v>1182</v>
      </c>
      <c r="W193" s="13"/>
    </row>
    <row r="194" spans="1:23" s="14" customFormat="1" x14ac:dyDescent="0.2">
      <c r="A194" s="9" t="s">
        <v>1183</v>
      </c>
      <c r="B194" s="9">
        <v>2</v>
      </c>
      <c r="C194" s="9">
        <v>7077</v>
      </c>
      <c r="D194" s="9"/>
      <c r="E194" s="10" t="s">
        <v>1184</v>
      </c>
      <c r="F194" s="10" t="s">
        <v>1185</v>
      </c>
      <c r="G194" s="10" t="s">
        <v>1186</v>
      </c>
      <c r="H194" s="9"/>
      <c r="I194" s="10" t="s">
        <v>26</v>
      </c>
      <c r="J194" s="10" t="s">
        <v>27</v>
      </c>
      <c r="K194" s="10" t="s">
        <v>1187</v>
      </c>
      <c r="L194" s="10" t="s">
        <v>1188</v>
      </c>
      <c r="M194" s="10" t="s">
        <v>30</v>
      </c>
      <c r="N194" s="9">
        <v>1</v>
      </c>
      <c r="O194" s="9">
        <v>2</v>
      </c>
      <c r="P194" s="9">
        <v>10</v>
      </c>
      <c r="Q194" s="11">
        <v>2</v>
      </c>
      <c r="R194" s="11">
        <v>0</v>
      </c>
      <c r="S194" s="12">
        <v>0</v>
      </c>
      <c r="T194" s="9">
        <v>4</v>
      </c>
      <c r="U194" s="12">
        <v>3</v>
      </c>
      <c r="V194" s="10" t="s">
        <v>1189</v>
      </c>
      <c r="W194" s="13"/>
    </row>
    <row r="195" spans="1:23" s="14" customFormat="1" x14ac:dyDescent="0.2">
      <c r="A195" s="9" t="s">
        <v>1190</v>
      </c>
      <c r="B195" s="9">
        <v>2</v>
      </c>
      <c r="C195" s="9">
        <v>7113</v>
      </c>
      <c r="D195" s="10" t="s">
        <v>1191</v>
      </c>
      <c r="E195" s="10" t="s">
        <v>1192</v>
      </c>
      <c r="F195" s="10" t="s">
        <v>1193</v>
      </c>
      <c r="G195" s="10" t="s">
        <v>1194</v>
      </c>
      <c r="H195" s="9"/>
      <c r="I195" s="10" t="s">
        <v>26</v>
      </c>
      <c r="J195" s="10" t="s">
        <v>27</v>
      </c>
      <c r="K195" s="10" t="s">
        <v>1195</v>
      </c>
      <c r="L195" s="10" t="s">
        <v>1196</v>
      </c>
      <c r="M195" s="10" t="s">
        <v>30</v>
      </c>
      <c r="N195" s="9">
        <v>3</v>
      </c>
      <c r="O195" s="9">
        <v>3</v>
      </c>
      <c r="P195" s="9">
        <v>15</v>
      </c>
      <c r="Q195" s="11">
        <v>1</v>
      </c>
      <c r="R195" s="11">
        <v>0</v>
      </c>
      <c r="S195" s="12">
        <v>0</v>
      </c>
      <c r="T195" s="9">
        <v>4</v>
      </c>
      <c r="U195" s="12" t="s">
        <v>61</v>
      </c>
      <c r="V195" s="10" t="s">
        <v>1197</v>
      </c>
      <c r="W195" s="13"/>
    </row>
    <row r="196" spans="1:23" s="14" customFormat="1" x14ac:dyDescent="0.2">
      <c r="A196" s="9" t="s">
        <v>1198</v>
      </c>
      <c r="B196" s="9">
        <v>2</v>
      </c>
      <c r="C196" s="9">
        <v>7140</v>
      </c>
      <c r="D196" s="9"/>
      <c r="E196" s="10" t="s">
        <v>1199</v>
      </c>
      <c r="F196" s="10" t="s">
        <v>1200</v>
      </c>
      <c r="G196" s="10" t="s">
        <v>1201</v>
      </c>
      <c r="H196" s="9"/>
      <c r="I196" s="10" t="s">
        <v>26</v>
      </c>
      <c r="J196" s="10" t="s">
        <v>27</v>
      </c>
      <c r="K196" s="10" t="s">
        <v>1202</v>
      </c>
      <c r="L196" s="10" t="s">
        <v>1203</v>
      </c>
      <c r="M196" s="10" t="s">
        <v>30</v>
      </c>
      <c r="N196" s="9">
        <v>1</v>
      </c>
      <c r="O196" s="9">
        <v>2</v>
      </c>
      <c r="P196" s="9">
        <v>4</v>
      </c>
      <c r="Q196" s="11">
        <v>2</v>
      </c>
      <c r="R196" s="11">
        <v>0</v>
      </c>
      <c r="S196" s="12">
        <v>0</v>
      </c>
      <c r="T196" s="9">
        <v>4</v>
      </c>
      <c r="U196" s="12" t="s">
        <v>61</v>
      </c>
      <c r="V196" s="10" t="s">
        <v>1204</v>
      </c>
      <c r="W196" s="13"/>
    </row>
    <row r="197" spans="1:23" s="14" customFormat="1" x14ac:dyDescent="0.2">
      <c r="A197" s="9" t="s">
        <v>1205</v>
      </c>
      <c r="B197" s="9">
        <v>2</v>
      </c>
      <c r="C197" s="9">
        <v>7158</v>
      </c>
      <c r="D197" s="9"/>
      <c r="E197" s="10" t="s">
        <v>1206</v>
      </c>
      <c r="F197" s="10" t="s">
        <v>1207</v>
      </c>
      <c r="G197" s="10" t="s">
        <v>1208</v>
      </c>
      <c r="H197" s="9"/>
      <c r="I197" s="10" t="s">
        <v>26</v>
      </c>
      <c r="J197" s="10" t="s">
        <v>27</v>
      </c>
      <c r="K197" s="10" t="s">
        <v>53</v>
      </c>
      <c r="L197" s="10" t="s">
        <v>1209</v>
      </c>
      <c r="M197" s="10" t="s">
        <v>30</v>
      </c>
      <c r="N197" s="9">
        <v>1</v>
      </c>
      <c r="O197" s="9">
        <v>2</v>
      </c>
      <c r="P197" s="9">
        <v>8</v>
      </c>
      <c r="Q197" s="11">
        <v>2</v>
      </c>
      <c r="R197" s="11">
        <v>0</v>
      </c>
      <c r="S197" s="12">
        <v>0</v>
      </c>
      <c r="T197" s="9">
        <v>4</v>
      </c>
      <c r="U197" s="12" t="s">
        <v>61</v>
      </c>
      <c r="V197" s="10" t="s">
        <v>1210</v>
      </c>
      <c r="W197" s="13"/>
    </row>
    <row r="198" spans="1:23" s="14" customFormat="1" x14ac:dyDescent="0.2">
      <c r="A198" s="9" t="s">
        <v>1211</v>
      </c>
      <c r="B198" s="9">
        <v>2</v>
      </c>
      <c r="C198" s="9">
        <v>7161</v>
      </c>
      <c r="D198" s="10" t="s">
        <v>1212</v>
      </c>
      <c r="E198" s="10" t="s">
        <v>1213</v>
      </c>
      <c r="F198" s="10" t="s">
        <v>1214</v>
      </c>
      <c r="G198" s="10" t="s">
        <v>1215</v>
      </c>
      <c r="H198" s="9"/>
      <c r="I198" s="10" t="s">
        <v>26</v>
      </c>
      <c r="J198" s="10" t="s">
        <v>27</v>
      </c>
      <c r="K198" s="10" t="s">
        <v>45</v>
      </c>
      <c r="L198" s="10" t="s">
        <v>1216</v>
      </c>
      <c r="M198" s="10" t="s">
        <v>30</v>
      </c>
      <c r="N198" s="9">
        <v>3</v>
      </c>
      <c r="O198" s="9">
        <v>3</v>
      </c>
      <c r="P198" s="9">
        <v>16</v>
      </c>
      <c r="Q198" s="11">
        <v>2</v>
      </c>
      <c r="R198" s="11">
        <v>0</v>
      </c>
      <c r="S198" s="12">
        <v>0</v>
      </c>
      <c r="T198" s="9">
        <v>4</v>
      </c>
      <c r="U198" s="12" t="s">
        <v>61</v>
      </c>
      <c r="V198" s="10" t="s">
        <v>1217</v>
      </c>
      <c r="W198" s="13"/>
    </row>
    <row r="199" spans="1:23" s="14" customFormat="1" x14ac:dyDescent="0.2">
      <c r="A199" s="9" t="s">
        <v>1218</v>
      </c>
      <c r="B199" s="9">
        <v>2</v>
      </c>
      <c r="C199" s="9">
        <v>7185</v>
      </c>
      <c r="D199" s="10" t="s">
        <v>1219</v>
      </c>
      <c r="E199" s="10" t="s">
        <v>1220</v>
      </c>
      <c r="F199" s="10" t="s">
        <v>1221</v>
      </c>
      <c r="G199" s="10" t="s">
        <v>1222</v>
      </c>
      <c r="H199" s="9"/>
      <c r="I199" s="10" t="s">
        <v>26</v>
      </c>
      <c r="J199" s="10" t="s">
        <v>27</v>
      </c>
      <c r="K199" s="10" t="s">
        <v>481</v>
      </c>
      <c r="L199" s="10" t="s">
        <v>1223</v>
      </c>
      <c r="M199" s="10" t="s">
        <v>30</v>
      </c>
      <c r="N199" s="9">
        <v>3</v>
      </c>
      <c r="O199" s="9">
        <v>3</v>
      </c>
      <c r="P199" s="9">
        <v>12</v>
      </c>
      <c r="Q199" s="11">
        <v>2</v>
      </c>
      <c r="R199" s="11">
        <v>0</v>
      </c>
      <c r="S199" s="12">
        <v>0</v>
      </c>
      <c r="T199" s="9">
        <v>4</v>
      </c>
      <c r="U199" s="12" t="s">
        <v>61</v>
      </c>
      <c r="V199" s="10" t="s">
        <v>1224</v>
      </c>
      <c r="W199" s="13"/>
    </row>
    <row r="200" spans="1:23" s="14" customFormat="1" x14ac:dyDescent="0.2">
      <c r="A200" s="9" t="s">
        <v>1225</v>
      </c>
      <c r="B200" s="9">
        <v>2</v>
      </c>
      <c r="C200" s="9">
        <v>7255</v>
      </c>
      <c r="D200" s="10" t="s">
        <v>1226</v>
      </c>
      <c r="E200" s="10" t="s">
        <v>1227</v>
      </c>
      <c r="F200" s="10" t="s">
        <v>1228</v>
      </c>
      <c r="G200" s="10" t="s">
        <v>1229</v>
      </c>
      <c r="H200" s="9"/>
      <c r="I200" s="10" t="s">
        <v>26</v>
      </c>
      <c r="J200" s="10" t="s">
        <v>27</v>
      </c>
      <c r="K200" s="10" t="s">
        <v>1230</v>
      </c>
      <c r="L200" s="10" t="s">
        <v>1231</v>
      </c>
      <c r="M200" s="10" t="s">
        <v>30</v>
      </c>
      <c r="N200" s="9">
        <v>3</v>
      </c>
      <c r="O200" s="9">
        <v>3</v>
      </c>
      <c r="P200" s="9">
        <v>14</v>
      </c>
      <c r="Q200" s="11">
        <v>2</v>
      </c>
      <c r="R200" s="11">
        <v>0</v>
      </c>
      <c r="S200" s="12">
        <v>0</v>
      </c>
      <c r="T200" s="9">
        <v>4</v>
      </c>
      <c r="U200" s="12" t="s">
        <v>61</v>
      </c>
      <c r="V200" s="10" t="s">
        <v>1232</v>
      </c>
      <c r="W200" s="13"/>
    </row>
    <row r="201" spans="1:23" s="14" customFormat="1" x14ac:dyDescent="0.2">
      <c r="A201" s="9" t="s">
        <v>1233</v>
      </c>
      <c r="B201" s="9">
        <v>2</v>
      </c>
      <c r="C201" s="9">
        <v>7318</v>
      </c>
      <c r="D201" s="10" t="s">
        <v>1234</v>
      </c>
      <c r="E201" s="10"/>
      <c r="F201" s="10"/>
      <c r="G201" s="10" t="s">
        <v>1235</v>
      </c>
      <c r="H201" s="9"/>
      <c r="I201" s="10" t="s">
        <v>26</v>
      </c>
      <c r="J201" s="10" t="s">
        <v>27</v>
      </c>
      <c r="K201" s="10" t="s">
        <v>196</v>
      </c>
      <c r="L201" s="10" t="s">
        <v>1236</v>
      </c>
      <c r="M201" s="10" t="s">
        <v>30</v>
      </c>
      <c r="N201" s="9">
        <v>2</v>
      </c>
      <c r="O201" s="9">
        <v>3</v>
      </c>
      <c r="P201" s="9">
        <v>120</v>
      </c>
      <c r="Q201" s="11">
        <v>2</v>
      </c>
      <c r="R201" s="11">
        <v>1</v>
      </c>
      <c r="S201" s="12">
        <v>0</v>
      </c>
      <c r="T201" s="9">
        <v>3</v>
      </c>
      <c r="U201" s="12">
        <v>5</v>
      </c>
      <c r="V201" s="10" t="s">
        <v>1237</v>
      </c>
      <c r="W201" s="13"/>
    </row>
    <row r="202" spans="1:23" s="14" customFormat="1" x14ac:dyDescent="0.2">
      <c r="A202" s="9" t="s">
        <v>1238</v>
      </c>
      <c r="B202" s="9">
        <v>2</v>
      </c>
      <c r="C202" s="9">
        <v>7338</v>
      </c>
      <c r="D202" s="10" t="s">
        <v>1239</v>
      </c>
      <c r="E202" s="9"/>
      <c r="F202" s="9"/>
      <c r="G202" s="10" t="s">
        <v>1240</v>
      </c>
      <c r="H202" s="9"/>
      <c r="I202" s="10" t="s">
        <v>26</v>
      </c>
      <c r="J202" s="10" t="s">
        <v>27</v>
      </c>
      <c r="K202" s="10" t="s">
        <v>168</v>
      </c>
      <c r="L202" s="10" t="s">
        <v>1241</v>
      </c>
      <c r="M202" s="10" t="s">
        <v>30</v>
      </c>
      <c r="N202" s="9">
        <v>2</v>
      </c>
      <c r="O202" s="9">
        <v>4</v>
      </c>
      <c r="P202" s="9">
        <v>20</v>
      </c>
      <c r="Q202" s="11">
        <v>2</v>
      </c>
      <c r="R202" s="11">
        <v>0</v>
      </c>
      <c r="S202" s="12">
        <v>0</v>
      </c>
      <c r="T202" s="9">
        <v>2</v>
      </c>
      <c r="U202" s="12" t="s">
        <v>61</v>
      </c>
      <c r="V202" s="10" t="s">
        <v>1242</v>
      </c>
      <c r="W202" s="13"/>
    </row>
    <row r="203" spans="1:23" s="14" customFormat="1" x14ac:dyDescent="0.2">
      <c r="A203" s="9" t="s">
        <v>1243</v>
      </c>
      <c r="B203" s="9">
        <v>2</v>
      </c>
      <c r="C203" s="9">
        <v>7350</v>
      </c>
      <c r="D203" s="10" t="s">
        <v>1244</v>
      </c>
      <c r="E203" s="10"/>
      <c r="F203" s="10"/>
      <c r="G203" s="10" t="s">
        <v>1245</v>
      </c>
      <c r="H203" s="9"/>
      <c r="I203" s="10" t="s">
        <v>26</v>
      </c>
      <c r="J203" s="10" t="s">
        <v>27</v>
      </c>
      <c r="K203" s="10" t="s">
        <v>526</v>
      </c>
      <c r="L203" s="10" t="s">
        <v>1246</v>
      </c>
      <c r="M203" s="10" t="s">
        <v>30</v>
      </c>
      <c r="N203" s="9">
        <v>2</v>
      </c>
      <c r="O203" s="9">
        <v>3</v>
      </c>
      <c r="P203" s="9">
        <v>76</v>
      </c>
      <c r="Q203" s="11">
        <v>1</v>
      </c>
      <c r="R203" s="11">
        <v>0</v>
      </c>
      <c r="S203" s="12">
        <v>0</v>
      </c>
      <c r="T203" s="9">
        <v>1</v>
      </c>
      <c r="U203" s="12">
        <v>2</v>
      </c>
      <c r="V203" s="10" t="s">
        <v>1247</v>
      </c>
      <c r="W203" s="13"/>
    </row>
    <row r="204" spans="1:23" s="14" customFormat="1" x14ac:dyDescent="0.2">
      <c r="A204" s="9" t="s">
        <v>1248</v>
      </c>
      <c r="B204" s="9">
        <v>2</v>
      </c>
      <c r="C204" s="9">
        <v>7401</v>
      </c>
      <c r="D204" s="10" t="s">
        <v>1249</v>
      </c>
      <c r="E204" s="10"/>
      <c r="F204" s="10"/>
      <c r="G204" s="10" t="s">
        <v>1250</v>
      </c>
      <c r="H204" s="9"/>
      <c r="I204" s="10" t="s">
        <v>26</v>
      </c>
      <c r="J204" s="10" t="s">
        <v>27</v>
      </c>
      <c r="K204" s="10" t="s">
        <v>820</v>
      </c>
      <c r="L204" s="10" t="s">
        <v>1251</v>
      </c>
      <c r="M204" s="10" t="s">
        <v>30</v>
      </c>
      <c r="N204" s="9">
        <v>2</v>
      </c>
      <c r="O204" s="9">
        <v>3</v>
      </c>
      <c r="P204" s="9">
        <v>112</v>
      </c>
      <c r="Q204" s="11">
        <v>1</v>
      </c>
      <c r="R204" s="11">
        <v>0</v>
      </c>
      <c r="S204" s="12">
        <v>0</v>
      </c>
      <c r="T204" s="9">
        <v>1</v>
      </c>
      <c r="U204" s="12" t="s">
        <v>61</v>
      </c>
      <c r="V204" s="10" t="s">
        <v>1252</v>
      </c>
      <c r="W204" s="13"/>
    </row>
    <row r="205" spans="1:23" s="14" customFormat="1" x14ac:dyDescent="0.2">
      <c r="A205" s="9" t="s">
        <v>1253</v>
      </c>
      <c r="B205" s="9">
        <v>2</v>
      </c>
      <c r="C205" s="9">
        <v>7410</v>
      </c>
      <c r="D205" s="9"/>
      <c r="E205" s="10" t="s">
        <v>1254</v>
      </c>
      <c r="F205" s="10" t="s">
        <v>1255</v>
      </c>
      <c r="G205" s="10" t="s">
        <v>1256</v>
      </c>
      <c r="H205" s="9"/>
      <c r="I205" s="10" t="s">
        <v>26</v>
      </c>
      <c r="J205" s="10" t="s">
        <v>27</v>
      </c>
      <c r="K205" s="9"/>
      <c r="L205" s="9"/>
      <c r="M205" s="10" t="s">
        <v>30</v>
      </c>
      <c r="N205" s="9">
        <v>1</v>
      </c>
      <c r="O205" s="9">
        <v>1</v>
      </c>
      <c r="P205" s="9">
        <v>3</v>
      </c>
      <c r="Q205" s="11">
        <v>2</v>
      </c>
      <c r="R205" s="11">
        <v>0</v>
      </c>
      <c r="S205" s="12">
        <v>0</v>
      </c>
      <c r="T205" s="9">
        <v>5</v>
      </c>
      <c r="U205" s="12" t="s">
        <v>61</v>
      </c>
      <c r="V205" s="9"/>
      <c r="W205" s="13"/>
    </row>
    <row r="206" spans="1:23" s="14" customFormat="1" x14ac:dyDescent="0.2">
      <c r="A206" s="9" t="s">
        <v>1257</v>
      </c>
      <c r="B206" s="9">
        <v>2</v>
      </c>
      <c r="C206" s="9">
        <v>7429</v>
      </c>
      <c r="D206" s="9"/>
      <c r="E206" s="10" t="s">
        <v>1258</v>
      </c>
      <c r="F206" s="10" t="s">
        <v>1259</v>
      </c>
      <c r="G206" s="10" t="s">
        <v>1260</v>
      </c>
      <c r="H206" s="9"/>
      <c r="I206" s="10" t="s">
        <v>26</v>
      </c>
      <c r="J206" s="10" t="s">
        <v>27</v>
      </c>
      <c r="K206" s="10" t="s">
        <v>1261</v>
      </c>
      <c r="L206" s="10" t="s">
        <v>1262</v>
      </c>
      <c r="M206" s="10" t="s">
        <v>30</v>
      </c>
      <c r="N206" s="9">
        <v>1</v>
      </c>
      <c r="O206" s="9">
        <v>2</v>
      </c>
      <c r="P206" s="9">
        <v>3</v>
      </c>
      <c r="Q206" s="11">
        <v>2</v>
      </c>
      <c r="R206" s="11">
        <v>0</v>
      </c>
      <c r="S206" s="12">
        <v>0</v>
      </c>
      <c r="T206" s="9">
        <v>4</v>
      </c>
      <c r="U206" s="12" t="s">
        <v>61</v>
      </c>
      <c r="V206" s="10" t="s">
        <v>1263</v>
      </c>
      <c r="W206" s="13"/>
    </row>
    <row r="207" spans="1:23" s="14" customFormat="1" x14ac:dyDescent="0.2">
      <c r="A207" s="9" t="s">
        <v>1264</v>
      </c>
      <c r="B207" s="9">
        <v>2</v>
      </c>
      <c r="C207" s="9">
        <v>7450</v>
      </c>
      <c r="D207" s="10" t="s">
        <v>1265</v>
      </c>
      <c r="E207" s="10" t="s">
        <v>1266</v>
      </c>
      <c r="F207" s="10" t="s">
        <v>1267</v>
      </c>
      <c r="G207" s="10" t="s">
        <v>1268</v>
      </c>
      <c r="H207" s="9"/>
      <c r="I207" s="10" t="s">
        <v>26</v>
      </c>
      <c r="J207" s="10" t="s">
        <v>27</v>
      </c>
      <c r="K207" s="10" t="s">
        <v>82</v>
      </c>
      <c r="L207" s="10" t="s">
        <v>1269</v>
      </c>
      <c r="M207" s="10" t="s">
        <v>30</v>
      </c>
      <c r="N207" s="9">
        <v>3</v>
      </c>
      <c r="O207" s="9">
        <v>3</v>
      </c>
      <c r="P207" s="9">
        <v>12</v>
      </c>
      <c r="Q207" s="11">
        <v>2</v>
      </c>
      <c r="R207" s="11">
        <v>0</v>
      </c>
      <c r="S207" s="12">
        <v>0</v>
      </c>
      <c r="T207" s="9">
        <v>4</v>
      </c>
      <c r="U207" s="12">
        <v>5</v>
      </c>
      <c r="V207" s="10" t="s">
        <v>1270</v>
      </c>
      <c r="W207" s="13"/>
    </row>
    <row r="208" spans="1:23" s="14" customFormat="1" x14ac:dyDescent="0.2">
      <c r="A208" s="9" t="s">
        <v>1271</v>
      </c>
      <c r="B208" s="9">
        <v>2</v>
      </c>
      <c r="C208" s="9">
        <v>7503</v>
      </c>
      <c r="D208" s="10" t="s">
        <v>1272</v>
      </c>
      <c r="E208" s="10" t="s">
        <v>1273</v>
      </c>
      <c r="F208" s="10" t="s">
        <v>1274</v>
      </c>
      <c r="G208" s="10" t="s">
        <v>1275</v>
      </c>
      <c r="H208" s="9"/>
      <c r="I208" s="10" t="s">
        <v>26</v>
      </c>
      <c r="J208" s="10" t="s">
        <v>27</v>
      </c>
      <c r="K208" s="10" t="s">
        <v>1276</v>
      </c>
      <c r="L208" s="10" t="s">
        <v>1277</v>
      </c>
      <c r="M208" s="10" t="s">
        <v>30</v>
      </c>
      <c r="N208" s="9">
        <v>3</v>
      </c>
      <c r="O208" s="9">
        <v>3</v>
      </c>
      <c r="P208" s="9">
        <v>16</v>
      </c>
      <c r="Q208" s="11">
        <v>2</v>
      </c>
      <c r="R208" s="11">
        <v>0</v>
      </c>
      <c r="S208" s="12">
        <v>0</v>
      </c>
      <c r="T208" s="9">
        <v>4</v>
      </c>
      <c r="U208" s="12" t="s">
        <v>61</v>
      </c>
      <c r="V208" s="10" t="s">
        <v>1278</v>
      </c>
      <c r="W208" s="13"/>
    </row>
    <row r="209" spans="1:23" s="14" customFormat="1" x14ac:dyDescent="0.2">
      <c r="A209" s="9" t="s">
        <v>1279</v>
      </c>
      <c r="B209" s="9">
        <v>2</v>
      </c>
      <c r="C209" s="9">
        <v>7541</v>
      </c>
      <c r="D209" s="10" t="s">
        <v>1280</v>
      </c>
      <c r="E209" s="10"/>
      <c r="F209" s="10"/>
      <c r="G209" s="10" t="s">
        <v>1281</v>
      </c>
      <c r="H209" s="9"/>
      <c r="I209" s="10" t="s">
        <v>26</v>
      </c>
      <c r="J209" s="10" t="s">
        <v>27</v>
      </c>
      <c r="K209" s="10" t="s">
        <v>481</v>
      </c>
      <c r="L209" s="10" t="s">
        <v>1282</v>
      </c>
      <c r="M209" s="10" t="s">
        <v>30</v>
      </c>
      <c r="N209" s="9">
        <v>2</v>
      </c>
      <c r="O209" s="9">
        <v>3</v>
      </c>
      <c r="P209" s="9">
        <v>75</v>
      </c>
      <c r="Q209" s="11">
        <v>2</v>
      </c>
      <c r="R209" s="11">
        <v>0</v>
      </c>
      <c r="S209" s="12">
        <v>0</v>
      </c>
      <c r="T209" s="9">
        <v>1</v>
      </c>
      <c r="U209" s="12">
        <v>2</v>
      </c>
      <c r="V209" s="10" t="s">
        <v>1283</v>
      </c>
      <c r="W209" s="13"/>
    </row>
    <row r="210" spans="1:23" s="14" customFormat="1" x14ac:dyDescent="0.2">
      <c r="A210" s="9" t="s">
        <v>1284</v>
      </c>
      <c r="B210" s="9">
        <v>2</v>
      </c>
      <c r="C210" s="9">
        <v>7579</v>
      </c>
      <c r="D210" s="10" t="s">
        <v>1285</v>
      </c>
      <c r="E210" s="10"/>
      <c r="F210" s="10"/>
      <c r="G210" s="10" t="s">
        <v>1286</v>
      </c>
      <c r="H210" s="9"/>
      <c r="I210" s="10" t="s">
        <v>26</v>
      </c>
      <c r="J210" s="10" t="s">
        <v>27</v>
      </c>
      <c r="K210" s="10" t="s">
        <v>256</v>
      </c>
      <c r="L210" s="10" t="s">
        <v>1287</v>
      </c>
      <c r="M210" s="10" t="s">
        <v>30</v>
      </c>
      <c r="N210" s="9">
        <v>2</v>
      </c>
      <c r="O210" s="9">
        <v>3</v>
      </c>
      <c r="P210" s="9">
        <v>100</v>
      </c>
      <c r="Q210" s="11">
        <v>1</v>
      </c>
      <c r="R210" s="11">
        <v>1</v>
      </c>
      <c r="S210" s="12">
        <v>0</v>
      </c>
      <c r="T210" s="9">
        <v>3</v>
      </c>
      <c r="U210" s="12">
        <v>5</v>
      </c>
      <c r="V210" s="10" t="s">
        <v>1288</v>
      </c>
      <c r="W210" s="13"/>
    </row>
    <row r="211" spans="1:23" s="14" customFormat="1" x14ac:dyDescent="0.2">
      <c r="A211" s="9" t="s">
        <v>1289</v>
      </c>
      <c r="B211" s="9">
        <v>2</v>
      </c>
      <c r="C211" s="9">
        <v>7628</v>
      </c>
      <c r="D211" s="10" t="s">
        <v>1290</v>
      </c>
      <c r="E211" s="9"/>
      <c r="F211" s="9"/>
      <c r="G211" s="10" t="s">
        <v>1291</v>
      </c>
      <c r="H211" s="9"/>
      <c r="I211" s="10" t="s">
        <v>26</v>
      </c>
      <c r="J211" s="10" t="s">
        <v>27</v>
      </c>
      <c r="K211" s="10" t="s">
        <v>526</v>
      </c>
      <c r="L211" s="10" t="s">
        <v>1292</v>
      </c>
      <c r="M211" s="10" t="s">
        <v>30</v>
      </c>
      <c r="N211" s="9">
        <v>2</v>
      </c>
      <c r="O211" s="9">
        <v>4</v>
      </c>
      <c r="P211" s="9">
        <v>18</v>
      </c>
      <c r="Q211" s="11">
        <v>2</v>
      </c>
      <c r="R211" s="11">
        <v>0</v>
      </c>
      <c r="S211" s="12">
        <v>0</v>
      </c>
      <c r="T211" s="9">
        <v>2</v>
      </c>
      <c r="U211" s="12" t="s">
        <v>61</v>
      </c>
      <c r="V211" s="10" t="s">
        <v>1293</v>
      </c>
      <c r="W211" s="13"/>
    </row>
    <row r="212" spans="1:23" s="14" customFormat="1" x14ac:dyDescent="0.2">
      <c r="A212" s="9" t="s">
        <v>1294</v>
      </c>
      <c r="B212" s="9">
        <v>2</v>
      </c>
      <c r="C212" s="9">
        <v>7656</v>
      </c>
      <c r="D212" s="10" t="s">
        <v>1295</v>
      </c>
      <c r="E212" s="10"/>
      <c r="F212" s="10"/>
      <c r="G212" s="10" t="s">
        <v>1296</v>
      </c>
      <c r="H212" s="9"/>
      <c r="I212" s="10" t="s">
        <v>26</v>
      </c>
      <c r="J212" s="10" t="s">
        <v>27</v>
      </c>
      <c r="K212" s="10" t="s">
        <v>415</v>
      </c>
      <c r="L212" s="10" t="s">
        <v>1297</v>
      </c>
      <c r="M212" s="10" t="s">
        <v>30</v>
      </c>
      <c r="N212" s="9">
        <v>2</v>
      </c>
      <c r="O212" s="9">
        <v>3</v>
      </c>
      <c r="P212" s="9">
        <v>65</v>
      </c>
      <c r="Q212" s="11">
        <v>1</v>
      </c>
      <c r="R212" s="11">
        <v>0</v>
      </c>
      <c r="S212" s="12">
        <v>0</v>
      </c>
      <c r="T212" s="9">
        <v>1</v>
      </c>
      <c r="U212" s="12" t="s">
        <v>61</v>
      </c>
      <c r="V212" s="10" t="s">
        <v>1298</v>
      </c>
      <c r="W212" s="13"/>
    </row>
    <row r="213" spans="1:23" s="14" customFormat="1" x14ac:dyDescent="0.2">
      <c r="A213" s="9" t="s">
        <v>1299</v>
      </c>
      <c r="B213" s="9">
        <v>2</v>
      </c>
      <c r="C213" s="9">
        <v>7823</v>
      </c>
      <c r="D213" s="10" t="s">
        <v>1300</v>
      </c>
      <c r="E213" s="10"/>
      <c r="F213" s="10"/>
      <c r="G213" s="10" t="s">
        <v>1301</v>
      </c>
      <c r="H213" s="9"/>
      <c r="I213" s="10" t="s">
        <v>26</v>
      </c>
      <c r="J213" s="10" t="s">
        <v>27</v>
      </c>
      <c r="K213" s="10" t="s">
        <v>1166</v>
      </c>
      <c r="L213" s="10" t="s">
        <v>1302</v>
      </c>
      <c r="M213" s="10" t="s">
        <v>30</v>
      </c>
      <c r="N213" s="9">
        <v>2</v>
      </c>
      <c r="O213" s="9">
        <v>3</v>
      </c>
      <c r="P213" s="9">
        <v>40</v>
      </c>
      <c r="Q213" s="11">
        <v>2</v>
      </c>
      <c r="R213" s="11">
        <v>0</v>
      </c>
      <c r="S213" s="12">
        <v>0</v>
      </c>
      <c r="T213" s="9">
        <v>1</v>
      </c>
      <c r="U213" s="12">
        <v>2</v>
      </c>
      <c r="V213" s="10" t="s">
        <v>1303</v>
      </c>
      <c r="W213" s="13"/>
    </row>
    <row r="214" spans="1:23" s="14" customFormat="1" x14ac:dyDescent="0.2">
      <c r="A214" s="9" t="s">
        <v>1304</v>
      </c>
      <c r="B214" s="9">
        <v>2</v>
      </c>
      <c r="C214" s="9">
        <v>7849</v>
      </c>
      <c r="D214" s="9"/>
      <c r="E214" s="10" t="s">
        <v>1305</v>
      </c>
      <c r="F214" s="10" t="s">
        <v>1306</v>
      </c>
      <c r="G214" s="10" t="s">
        <v>1307</v>
      </c>
      <c r="H214" s="9"/>
      <c r="I214" s="10" t="s">
        <v>26</v>
      </c>
      <c r="J214" s="10" t="s">
        <v>27</v>
      </c>
      <c r="K214" s="10" t="s">
        <v>45</v>
      </c>
      <c r="L214" s="10" t="s">
        <v>1308</v>
      </c>
      <c r="M214" s="10" t="s">
        <v>30</v>
      </c>
      <c r="N214" s="9">
        <v>1</v>
      </c>
      <c r="O214" s="9">
        <v>2</v>
      </c>
      <c r="P214" s="9">
        <v>4</v>
      </c>
      <c r="Q214" s="11">
        <v>2</v>
      </c>
      <c r="R214" s="11">
        <v>0</v>
      </c>
      <c r="S214" s="12">
        <v>0</v>
      </c>
      <c r="T214" s="9">
        <v>4</v>
      </c>
      <c r="U214" s="12" t="s">
        <v>61</v>
      </c>
      <c r="V214" s="10" t="s">
        <v>1309</v>
      </c>
      <c r="W214" s="13"/>
    </row>
    <row r="215" spans="1:23" s="14" customFormat="1" x14ac:dyDescent="0.2">
      <c r="A215" s="9" t="s">
        <v>1310</v>
      </c>
      <c r="B215" s="9">
        <v>2</v>
      </c>
      <c r="C215" s="9">
        <v>7886</v>
      </c>
      <c r="D215" s="10" t="s">
        <v>1311</v>
      </c>
      <c r="E215" s="10"/>
      <c r="F215" s="10"/>
      <c r="G215" s="10" t="s">
        <v>1312</v>
      </c>
      <c r="H215" s="9"/>
      <c r="I215" s="10" t="s">
        <v>26</v>
      </c>
      <c r="J215" s="10" t="s">
        <v>27</v>
      </c>
      <c r="K215" s="10" t="s">
        <v>481</v>
      </c>
      <c r="L215" s="10" t="s">
        <v>1313</v>
      </c>
      <c r="M215" s="10" t="s">
        <v>30</v>
      </c>
      <c r="N215" s="9">
        <v>2</v>
      </c>
      <c r="O215" s="9">
        <v>3</v>
      </c>
      <c r="P215" s="9">
        <v>135</v>
      </c>
      <c r="Q215" s="11">
        <v>1</v>
      </c>
      <c r="R215" s="11">
        <v>1</v>
      </c>
      <c r="S215" s="12">
        <v>0</v>
      </c>
      <c r="T215" s="9">
        <v>3</v>
      </c>
      <c r="U215" s="12">
        <v>5</v>
      </c>
      <c r="V215" s="10" t="s">
        <v>1314</v>
      </c>
      <c r="W215" s="13"/>
    </row>
    <row r="216" spans="1:23" s="14" customFormat="1" x14ac:dyDescent="0.2">
      <c r="A216" s="9" t="s">
        <v>1315</v>
      </c>
      <c r="B216" s="9">
        <v>2</v>
      </c>
      <c r="C216" s="9">
        <v>7904</v>
      </c>
      <c r="D216" s="10" t="s">
        <v>1316</v>
      </c>
      <c r="E216" s="10" t="s">
        <v>1317</v>
      </c>
      <c r="F216" s="10" t="s">
        <v>1318</v>
      </c>
      <c r="G216" s="10" t="s">
        <v>1319</v>
      </c>
      <c r="H216" s="9"/>
      <c r="I216" s="10" t="s">
        <v>26</v>
      </c>
      <c r="J216" s="10" t="s">
        <v>27</v>
      </c>
      <c r="K216" s="10" t="s">
        <v>1015</v>
      </c>
      <c r="L216" s="10" t="s">
        <v>1320</v>
      </c>
      <c r="M216" s="10" t="s">
        <v>30</v>
      </c>
      <c r="N216" s="9">
        <v>3</v>
      </c>
      <c r="O216" s="9">
        <v>3</v>
      </c>
      <c r="P216" s="9">
        <v>15</v>
      </c>
      <c r="Q216" s="11">
        <v>2</v>
      </c>
      <c r="R216" s="11">
        <v>0</v>
      </c>
      <c r="S216" s="12">
        <v>0</v>
      </c>
      <c r="T216" s="9">
        <v>4</v>
      </c>
      <c r="U216" s="12" t="s">
        <v>61</v>
      </c>
      <c r="V216" s="10" t="s">
        <v>1321</v>
      </c>
      <c r="W216" s="13"/>
    </row>
    <row r="217" spans="1:23" s="14" customFormat="1" x14ac:dyDescent="0.2">
      <c r="A217" s="9" t="s">
        <v>1322</v>
      </c>
      <c r="B217" s="9">
        <v>2</v>
      </c>
      <c r="C217" s="9">
        <v>7905</v>
      </c>
      <c r="D217" s="10" t="s">
        <v>1323</v>
      </c>
      <c r="E217" s="9"/>
      <c r="F217" s="9"/>
      <c r="G217" s="10" t="s">
        <v>1324</v>
      </c>
      <c r="H217" s="9"/>
      <c r="I217" s="10" t="s">
        <v>26</v>
      </c>
      <c r="J217" s="10" t="s">
        <v>27</v>
      </c>
      <c r="K217" s="10" t="s">
        <v>138</v>
      </c>
      <c r="L217" s="10" t="s">
        <v>1325</v>
      </c>
      <c r="M217" s="10" t="s">
        <v>30</v>
      </c>
      <c r="N217" s="9">
        <v>2</v>
      </c>
      <c r="O217" s="9">
        <v>4</v>
      </c>
      <c r="P217" s="9">
        <v>400</v>
      </c>
      <c r="Q217" s="11">
        <v>2</v>
      </c>
      <c r="R217" s="11">
        <v>0</v>
      </c>
      <c r="S217" s="12">
        <v>0</v>
      </c>
      <c r="T217" s="9">
        <v>2</v>
      </c>
      <c r="U217" s="12" t="s">
        <v>61</v>
      </c>
      <c r="V217" s="10" t="s">
        <v>1326</v>
      </c>
      <c r="W217" s="13"/>
    </row>
    <row r="218" spans="1:23" s="14" customFormat="1" x14ac:dyDescent="0.2">
      <c r="A218" s="9" t="s">
        <v>1327</v>
      </c>
      <c r="B218" s="9">
        <v>2</v>
      </c>
      <c r="C218" s="9">
        <v>7909</v>
      </c>
      <c r="D218" s="9"/>
      <c r="E218" s="10" t="s">
        <v>1328</v>
      </c>
      <c r="F218" s="10" t="s">
        <v>1329</v>
      </c>
      <c r="G218" s="10" t="s">
        <v>1330</v>
      </c>
      <c r="H218" s="9"/>
      <c r="I218" s="10" t="s">
        <v>26</v>
      </c>
      <c r="J218" s="10" t="s">
        <v>27</v>
      </c>
      <c r="K218" s="10" t="s">
        <v>53</v>
      </c>
      <c r="L218" s="10" t="s">
        <v>1331</v>
      </c>
      <c r="M218" s="10" t="s">
        <v>30</v>
      </c>
      <c r="N218" s="9">
        <v>1</v>
      </c>
      <c r="O218" s="9">
        <v>2</v>
      </c>
      <c r="P218" s="9">
        <v>8</v>
      </c>
      <c r="Q218" s="11">
        <v>2</v>
      </c>
      <c r="R218" s="11">
        <v>0</v>
      </c>
      <c r="S218" s="12">
        <v>0</v>
      </c>
      <c r="T218" s="9">
        <v>4</v>
      </c>
      <c r="U218" s="12" t="s">
        <v>61</v>
      </c>
      <c r="V218" s="10" t="s">
        <v>1332</v>
      </c>
      <c r="W218" s="13"/>
    </row>
    <row r="219" spans="1:23" s="14" customFormat="1" x14ac:dyDescent="0.2">
      <c r="A219" s="9" t="s">
        <v>1333</v>
      </c>
      <c r="B219" s="9">
        <v>2</v>
      </c>
      <c r="C219" s="9">
        <v>7922</v>
      </c>
      <c r="D219" s="10" t="s">
        <v>1334</v>
      </c>
      <c r="E219" s="10" t="s">
        <v>1335</v>
      </c>
      <c r="F219" s="10" t="s">
        <v>1336</v>
      </c>
      <c r="G219" s="10" t="s">
        <v>1337</v>
      </c>
      <c r="H219" s="9"/>
      <c r="I219" s="10" t="s">
        <v>26</v>
      </c>
      <c r="J219" s="10" t="s">
        <v>27</v>
      </c>
      <c r="K219" s="10" t="s">
        <v>125</v>
      </c>
      <c r="L219" s="10" t="s">
        <v>1338</v>
      </c>
      <c r="M219" s="10" t="s">
        <v>30</v>
      </c>
      <c r="N219" s="9">
        <v>3</v>
      </c>
      <c r="O219" s="9">
        <v>3</v>
      </c>
      <c r="P219" s="9">
        <v>10</v>
      </c>
      <c r="Q219" s="11">
        <v>1</v>
      </c>
      <c r="R219" s="11">
        <v>0</v>
      </c>
      <c r="S219" s="12">
        <v>0</v>
      </c>
      <c r="T219" s="9">
        <v>4</v>
      </c>
      <c r="U219" s="12">
        <v>3</v>
      </c>
      <c r="V219" s="10" t="s">
        <v>1339</v>
      </c>
      <c r="W219" s="13"/>
    </row>
    <row r="220" spans="1:23" s="14" customFormat="1" x14ac:dyDescent="0.2">
      <c r="A220" s="9" t="s">
        <v>1340</v>
      </c>
      <c r="B220" s="9">
        <v>2</v>
      </c>
      <c r="C220" s="9">
        <v>7939</v>
      </c>
      <c r="D220" s="10" t="s">
        <v>1341</v>
      </c>
      <c r="E220" s="10" t="s">
        <v>1342</v>
      </c>
      <c r="F220" s="10" t="s">
        <v>1172</v>
      </c>
      <c r="G220" s="10" t="s">
        <v>1343</v>
      </c>
      <c r="H220" s="9"/>
      <c r="I220" s="10" t="s">
        <v>68</v>
      </c>
      <c r="J220" s="10" t="s">
        <v>27</v>
      </c>
      <c r="K220" s="10" t="s">
        <v>1344</v>
      </c>
      <c r="L220" s="10" t="s">
        <v>1345</v>
      </c>
      <c r="M220" s="10" t="s">
        <v>30</v>
      </c>
      <c r="N220" s="9">
        <v>1</v>
      </c>
      <c r="O220" s="9">
        <v>2</v>
      </c>
      <c r="P220" s="9">
        <v>6</v>
      </c>
      <c r="Q220" s="11">
        <v>2</v>
      </c>
      <c r="R220" s="11">
        <v>0</v>
      </c>
      <c r="S220" s="12">
        <v>0</v>
      </c>
      <c r="T220" s="9">
        <v>4</v>
      </c>
      <c r="U220" s="12" t="s">
        <v>61</v>
      </c>
      <c r="V220" s="10" t="s">
        <v>1346</v>
      </c>
      <c r="W220" s="13"/>
    </row>
    <row r="221" spans="1:23" s="14" customFormat="1" x14ac:dyDescent="0.2">
      <c r="A221" s="9" t="s">
        <v>1347</v>
      </c>
      <c r="B221" s="9">
        <v>2</v>
      </c>
      <c r="C221" s="9">
        <v>7966</v>
      </c>
      <c r="D221" s="10" t="s">
        <v>1348</v>
      </c>
      <c r="E221" s="10"/>
      <c r="F221" s="10"/>
      <c r="G221" s="10" t="s">
        <v>1349</v>
      </c>
      <c r="H221" s="9"/>
      <c r="I221" s="10" t="s">
        <v>26</v>
      </c>
      <c r="J221" s="10" t="s">
        <v>27</v>
      </c>
      <c r="K221" s="10" t="s">
        <v>82</v>
      </c>
      <c r="L221" s="10" t="s">
        <v>1350</v>
      </c>
      <c r="M221" s="10" t="s">
        <v>30</v>
      </c>
      <c r="N221" s="9">
        <v>2</v>
      </c>
      <c r="O221" s="9">
        <v>3</v>
      </c>
      <c r="P221" s="9">
        <v>60</v>
      </c>
      <c r="Q221" s="11">
        <v>1</v>
      </c>
      <c r="R221" s="11">
        <v>0</v>
      </c>
      <c r="S221" s="12">
        <v>0</v>
      </c>
      <c r="T221" s="9">
        <v>1</v>
      </c>
      <c r="U221" s="12" t="s">
        <v>61</v>
      </c>
      <c r="V221" s="10" t="s">
        <v>1351</v>
      </c>
      <c r="W221" s="13"/>
    </row>
    <row r="222" spans="1:23" s="14" customFormat="1" x14ac:dyDescent="0.2">
      <c r="A222" s="9" t="s">
        <v>1352</v>
      </c>
      <c r="B222" s="9">
        <v>2</v>
      </c>
      <c r="C222" s="9">
        <v>8002</v>
      </c>
      <c r="D222" s="10" t="s">
        <v>1353</v>
      </c>
      <c r="E222" s="10"/>
      <c r="F222" s="10"/>
      <c r="G222" s="10" t="s">
        <v>1354</v>
      </c>
      <c r="H222" s="9"/>
      <c r="I222" s="10" t="s">
        <v>26</v>
      </c>
      <c r="J222" s="10" t="s">
        <v>27</v>
      </c>
      <c r="K222" s="10" t="s">
        <v>196</v>
      </c>
      <c r="L222" s="10" t="s">
        <v>1355</v>
      </c>
      <c r="M222" s="10" t="s">
        <v>30</v>
      </c>
      <c r="N222" s="9">
        <v>2</v>
      </c>
      <c r="O222" s="9">
        <v>3</v>
      </c>
      <c r="P222" s="9">
        <v>97</v>
      </c>
      <c r="Q222" s="11">
        <v>1</v>
      </c>
      <c r="R222" s="11">
        <v>0</v>
      </c>
      <c r="S222" s="12">
        <v>0</v>
      </c>
      <c r="T222" s="9">
        <v>1</v>
      </c>
      <c r="U222" s="12">
        <v>2</v>
      </c>
      <c r="V222" s="10" t="s">
        <v>1356</v>
      </c>
      <c r="W222" s="13"/>
    </row>
    <row r="223" spans="1:23" s="14" customFormat="1" x14ac:dyDescent="0.2">
      <c r="A223" s="9" t="s">
        <v>1357</v>
      </c>
      <c r="B223" s="9">
        <v>2</v>
      </c>
      <c r="C223" s="9">
        <v>8004</v>
      </c>
      <c r="D223" s="9"/>
      <c r="E223" s="10" t="s">
        <v>1358</v>
      </c>
      <c r="F223" s="10" t="s">
        <v>1359</v>
      </c>
      <c r="G223" s="10" t="s">
        <v>1360</v>
      </c>
      <c r="H223" s="9"/>
      <c r="I223" s="10" t="s">
        <v>26</v>
      </c>
      <c r="J223" s="10" t="s">
        <v>27</v>
      </c>
      <c r="K223" s="10" t="s">
        <v>28</v>
      </c>
      <c r="L223" s="10" t="s">
        <v>1361</v>
      </c>
      <c r="M223" s="10" t="s">
        <v>30</v>
      </c>
      <c r="N223" s="9">
        <v>1</v>
      </c>
      <c r="O223" s="9">
        <v>2</v>
      </c>
      <c r="P223" s="9">
        <v>7</v>
      </c>
      <c r="Q223" s="11">
        <v>2</v>
      </c>
      <c r="R223" s="11">
        <v>0</v>
      </c>
      <c r="S223" s="12">
        <v>0</v>
      </c>
      <c r="T223" s="9">
        <v>4</v>
      </c>
      <c r="U223" s="12">
        <v>3</v>
      </c>
      <c r="V223" s="10" t="s">
        <v>1362</v>
      </c>
      <c r="W223" s="13"/>
    </row>
    <row r="224" spans="1:23" s="14" customFormat="1" x14ac:dyDescent="0.2">
      <c r="A224" s="9" t="s">
        <v>1363</v>
      </c>
      <c r="B224" s="9">
        <v>2</v>
      </c>
      <c r="C224" s="9">
        <v>8079</v>
      </c>
      <c r="D224" s="10" t="s">
        <v>1364</v>
      </c>
      <c r="E224" s="10"/>
      <c r="F224" s="10"/>
      <c r="G224" s="10" t="s">
        <v>1365</v>
      </c>
      <c r="H224" s="9"/>
      <c r="I224" s="10" t="s">
        <v>68</v>
      </c>
      <c r="J224" s="10" t="s">
        <v>27</v>
      </c>
      <c r="K224" s="10" t="s">
        <v>69</v>
      </c>
      <c r="L224" s="10" t="s">
        <v>1366</v>
      </c>
      <c r="M224" s="10" t="s">
        <v>30</v>
      </c>
      <c r="N224" s="9">
        <v>2</v>
      </c>
      <c r="O224" s="9">
        <v>3</v>
      </c>
      <c r="P224" s="9">
        <v>30</v>
      </c>
      <c r="Q224" s="11">
        <v>1</v>
      </c>
      <c r="R224" s="11">
        <v>0</v>
      </c>
      <c r="S224" s="12">
        <v>0</v>
      </c>
      <c r="T224" s="9">
        <v>1</v>
      </c>
      <c r="U224" s="12">
        <v>2</v>
      </c>
      <c r="V224" s="10" t="s">
        <v>1367</v>
      </c>
      <c r="W224" s="13"/>
    </row>
    <row r="225" spans="1:23" s="14" customFormat="1" x14ac:dyDescent="0.2">
      <c r="A225" s="9" t="s">
        <v>1368</v>
      </c>
      <c r="B225" s="9">
        <v>2</v>
      </c>
      <c r="C225" s="9">
        <v>8083</v>
      </c>
      <c r="D225" s="10" t="s">
        <v>1369</v>
      </c>
      <c r="E225" s="10"/>
      <c r="F225" s="10"/>
      <c r="G225" s="10" t="s">
        <v>1370</v>
      </c>
      <c r="H225" s="9"/>
      <c r="I225" s="10" t="s">
        <v>26</v>
      </c>
      <c r="J225" s="10" t="s">
        <v>27</v>
      </c>
      <c r="K225" s="10" t="s">
        <v>1166</v>
      </c>
      <c r="L225" s="10" t="s">
        <v>1371</v>
      </c>
      <c r="M225" s="10" t="s">
        <v>30</v>
      </c>
      <c r="N225" s="9">
        <v>2</v>
      </c>
      <c r="O225" s="9">
        <v>3</v>
      </c>
      <c r="P225" s="9">
        <v>20</v>
      </c>
      <c r="Q225" s="11">
        <v>2</v>
      </c>
      <c r="R225" s="11">
        <v>0</v>
      </c>
      <c r="S225" s="12">
        <v>0</v>
      </c>
      <c r="T225" s="9">
        <v>1</v>
      </c>
      <c r="U225" s="12">
        <v>3</v>
      </c>
      <c r="V225" s="10" t="s">
        <v>1372</v>
      </c>
      <c r="W225" s="13"/>
    </row>
    <row r="226" spans="1:23" s="14" customFormat="1" x14ac:dyDescent="0.2">
      <c r="A226" s="9" t="s">
        <v>1373</v>
      </c>
      <c r="B226" s="9">
        <v>2</v>
      </c>
      <c r="C226" s="9">
        <v>8131</v>
      </c>
      <c r="D226" s="10" t="s">
        <v>1374</v>
      </c>
      <c r="E226" s="10"/>
      <c r="F226" s="10"/>
      <c r="G226" s="10" t="s">
        <v>1375</v>
      </c>
      <c r="H226" s="9"/>
      <c r="I226" s="10" t="s">
        <v>26</v>
      </c>
      <c r="J226" s="10" t="s">
        <v>27</v>
      </c>
      <c r="K226" s="10" t="s">
        <v>409</v>
      </c>
      <c r="L226" s="10" t="s">
        <v>1376</v>
      </c>
      <c r="M226" s="10" t="s">
        <v>30</v>
      </c>
      <c r="N226" s="9">
        <v>2</v>
      </c>
      <c r="O226" s="9">
        <v>3</v>
      </c>
      <c r="P226" s="9">
        <v>39</v>
      </c>
      <c r="Q226" s="11">
        <v>1</v>
      </c>
      <c r="R226" s="11">
        <v>0</v>
      </c>
      <c r="S226" s="12">
        <v>0</v>
      </c>
      <c r="T226" s="9">
        <v>1</v>
      </c>
      <c r="U226" s="12" t="s">
        <v>61</v>
      </c>
      <c r="V226" s="10" t="s">
        <v>1377</v>
      </c>
      <c r="W226" s="13"/>
    </row>
    <row r="227" spans="1:23" s="14" customFormat="1" x14ac:dyDescent="0.2">
      <c r="A227" s="9" t="s">
        <v>1378</v>
      </c>
      <c r="B227" s="9">
        <v>2</v>
      </c>
      <c r="C227" s="9">
        <v>8168</v>
      </c>
      <c r="D227" s="10" t="s">
        <v>1379</v>
      </c>
      <c r="E227" s="10" t="s">
        <v>1380</v>
      </c>
      <c r="F227" s="10" t="s">
        <v>1381</v>
      </c>
      <c r="G227" s="10" t="s">
        <v>1382</v>
      </c>
      <c r="H227" s="9"/>
      <c r="I227" s="10" t="s">
        <v>26</v>
      </c>
      <c r="J227" s="10" t="s">
        <v>27</v>
      </c>
      <c r="K227" s="9"/>
      <c r="L227" s="10" t="s">
        <v>1383</v>
      </c>
      <c r="M227" s="10" t="s">
        <v>30</v>
      </c>
      <c r="N227" s="9">
        <v>1</v>
      </c>
      <c r="O227" s="9">
        <v>1</v>
      </c>
      <c r="P227" s="9">
        <v>3</v>
      </c>
      <c r="Q227" s="11">
        <v>2</v>
      </c>
      <c r="R227" s="11">
        <v>0</v>
      </c>
      <c r="S227" s="12">
        <v>0</v>
      </c>
      <c r="T227" s="9">
        <v>5</v>
      </c>
      <c r="U227" s="12" t="s">
        <v>61</v>
      </c>
      <c r="V227" s="9"/>
      <c r="W227" s="13"/>
    </row>
    <row r="228" spans="1:23" s="14" customFormat="1" x14ac:dyDescent="0.2">
      <c r="A228" s="9" t="s">
        <v>1384</v>
      </c>
      <c r="B228" s="9">
        <v>2</v>
      </c>
      <c r="C228" s="9">
        <v>8171</v>
      </c>
      <c r="D228" s="10" t="s">
        <v>1385</v>
      </c>
      <c r="E228" s="10" t="s">
        <v>1386</v>
      </c>
      <c r="F228" s="10" t="s">
        <v>1387</v>
      </c>
      <c r="G228" s="10" t="s">
        <v>1388</v>
      </c>
      <c r="H228" s="9"/>
      <c r="I228" s="10" t="s">
        <v>26</v>
      </c>
      <c r="J228" s="10" t="s">
        <v>27</v>
      </c>
      <c r="K228" s="10" t="s">
        <v>45</v>
      </c>
      <c r="L228" s="10" t="s">
        <v>1389</v>
      </c>
      <c r="M228" s="10" t="s">
        <v>30</v>
      </c>
      <c r="N228" s="9">
        <v>1</v>
      </c>
      <c r="O228" s="9">
        <v>2</v>
      </c>
      <c r="P228" s="9">
        <v>10</v>
      </c>
      <c r="Q228" s="11">
        <v>1</v>
      </c>
      <c r="R228" s="11">
        <v>0</v>
      </c>
      <c r="S228" s="12">
        <v>0</v>
      </c>
      <c r="T228" s="9">
        <v>4</v>
      </c>
      <c r="U228" s="12" t="s">
        <v>61</v>
      </c>
      <c r="V228" s="10" t="s">
        <v>1390</v>
      </c>
      <c r="W228" s="13"/>
    </row>
    <row r="229" spans="1:23" s="14" customFormat="1" x14ac:dyDescent="0.2">
      <c r="A229" s="9" t="s">
        <v>1391</v>
      </c>
      <c r="B229" s="9">
        <v>2</v>
      </c>
      <c r="C229" s="9">
        <v>8173</v>
      </c>
      <c r="D229" s="10" t="s">
        <v>1392</v>
      </c>
      <c r="E229" s="9"/>
      <c r="F229" s="9"/>
      <c r="G229" s="10" t="s">
        <v>1393</v>
      </c>
      <c r="H229" s="9"/>
      <c r="I229" s="10" t="s">
        <v>26</v>
      </c>
      <c r="J229" s="10" t="s">
        <v>27</v>
      </c>
      <c r="K229" s="10" t="s">
        <v>45</v>
      </c>
      <c r="L229" s="10" t="s">
        <v>1394</v>
      </c>
      <c r="M229" s="10" t="s">
        <v>30</v>
      </c>
      <c r="N229" s="9">
        <v>2</v>
      </c>
      <c r="O229" s="9">
        <v>4</v>
      </c>
      <c r="P229" s="9">
        <v>8</v>
      </c>
      <c r="Q229" s="11">
        <v>2</v>
      </c>
      <c r="R229" s="11">
        <v>0</v>
      </c>
      <c r="S229" s="12">
        <v>0</v>
      </c>
      <c r="T229" s="9">
        <v>2</v>
      </c>
      <c r="U229" s="12" t="s">
        <v>61</v>
      </c>
      <c r="V229" s="10" t="s">
        <v>1395</v>
      </c>
      <c r="W229" s="13"/>
    </row>
    <row r="230" spans="1:23" s="14" customFormat="1" x14ac:dyDescent="0.2">
      <c r="A230" s="9" t="s">
        <v>1396</v>
      </c>
      <c r="B230" s="9">
        <v>2</v>
      </c>
      <c r="C230" s="9">
        <v>8205</v>
      </c>
      <c r="D230" s="9"/>
      <c r="E230" s="10" t="s">
        <v>1397</v>
      </c>
      <c r="F230" s="10" t="s">
        <v>425</v>
      </c>
      <c r="G230" s="10" t="s">
        <v>1398</v>
      </c>
      <c r="H230" s="9"/>
      <c r="I230" s="10" t="s">
        <v>26</v>
      </c>
      <c r="J230" s="10" t="s">
        <v>27</v>
      </c>
      <c r="K230" s="10" t="s">
        <v>53</v>
      </c>
      <c r="L230" s="10" t="s">
        <v>1399</v>
      </c>
      <c r="M230" s="10" t="s">
        <v>30</v>
      </c>
      <c r="N230" s="9">
        <v>1</v>
      </c>
      <c r="O230" s="9">
        <v>2</v>
      </c>
      <c r="P230" s="9">
        <v>10</v>
      </c>
      <c r="Q230" s="11">
        <v>1</v>
      </c>
      <c r="R230" s="11">
        <v>0</v>
      </c>
      <c r="S230" s="12">
        <v>0</v>
      </c>
      <c r="T230" s="9">
        <v>4</v>
      </c>
      <c r="U230" s="12">
        <v>3</v>
      </c>
      <c r="V230" s="10" t="s">
        <v>1400</v>
      </c>
      <c r="W230" s="13"/>
    </row>
    <row r="231" spans="1:23" s="14" customFormat="1" x14ac:dyDescent="0.2">
      <c r="A231" s="9" t="s">
        <v>1401</v>
      </c>
      <c r="B231" s="9">
        <v>2</v>
      </c>
      <c r="C231" s="9">
        <v>8213</v>
      </c>
      <c r="D231" s="10" t="s">
        <v>1402</v>
      </c>
      <c r="E231" s="10"/>
      <c r="F231" s="10"/>
      <c r="G231" s="10" t="s">
        <v>1403</v>
      </c>
      <c r="H231" s="9"/>
      <c r="I231" s="10" t="s">
        <v>26</v>
      </c>
      <c r="J231" s="10" t="s">
        <v>27</v>
      </c>
      <c r="K231" s="10" t="s">
        <v>820</v>
      </c>
      <c r="L231" s="10" t="s">
        <v>1404</v>
      </c>
      <c r="M231" s="10" t="s">
        <v>30</v>
      </c>
      <c r="N231" s="9">
        <v>2</v>
      </c>
      <c r="O231" s="9">
        <v>3</v>
      </c>
      <c r="P231" s="9">
        <v>190</v>
      </c>
      <c r="Q231" s="11">
        <v>2</v>
      </c>
      <c r="R231" s="11">
        <v>0</v>
      </c>
      <c r="S231" s="12">
        <v>0</v>
      </c>
      <c r="T231" s="9">
        <v>1</v>
      </c>
      <c r="U231" s="12" t="s">
        <v>61</v>
      </c>
      <c r="V231" s="10" t="s">
        <v>1405</v>
      </c>
      <c r="W231" s="13"/>
    </row>
    <row r="232" spans="1:23" s="14" customFormat="1" x14ac:dyDescent="0.2">
      <c r="A232" s="9" t="s">
        <v>1406</v>
      </c>
      <c r="B232" s="9">
        <v>2</v>
      </c>
      <c r="C232" s="9">
        <v>8235</v>
      </c>
      <c r="D232" s="10" t="s">
        <v>1407</v>
      </c>
      <c r="E232" s="10" t="s">
        <v>1408</v>
      </c>
      <c r="F232" s="10" t="s">
        <v>1409</v>
      </c>
      <c r="G232" s="10" t="s">
        <v>1410</v>
      </c>
      <c r="H232" s="9"/>
      <c r="I232" s="10" t="s">
        <v>26</v>
      </c>
      <c r="J232" s="10" t="s">
        <v>27</v>
      </c>
      <c r="K232" s="10" t="s">
        <v>481</v>
      </c>
      <c r="L232" s="10" t="s">
        <v>1411</v>
      </c>
      <c r="M232" s="10" t="s">
        <v>30</v>
      </c>
      <c r="N232" s="9">
        <v>3</v>
      </c>
      <c r="O232" s="9">
        <v>3</v>
      </c>
      <c r="P232" s="9">
        <v>16</v>
      </c>
      <c r="Q232" s="11">
        <v>1</v>
      </c>
      <c r="R232" s="11">
        <v>0</v>
      </c>
      <c r="S232" s="12">
        <v>0</v>
      </c>
      <c r="T232" s="9">
        <v>4</v>
      </c>
      <c r="U232" s="12">
        <v>2</v>
      </c>
      <c r="V232" s="10" t="s">
        <v>1412</v>
      </c>
      <c r="W232" s="13"/>
    </row>
    <row r="233" spans="1:23" s="14" customFormat="1" x14ac:dyDescent="0.2">
      <c r="A233" s="9" t="s">
        <v>1413</v>
      </c>
      <c r="B233" s="9">
        <v>2</v>
      </c>
      <c r="C233" s="9">
        <v>8251</v>
      </c>
      <c r="D233" s="10" t="s">
        <v>1414</v>
      </c>
      <c r="E233" s="10" t="s">
        <v>1415</v>
      </c>
      <c r="F233" s="10" t="s">
        <v>1416</v>
      </c>
      <c r="G233" s="10" t="s">
        <v>1417</v>
      </c>
      <c r="H233" s="9"/>
      <c r="I233" s="10" t="s">
        <v>26</v>
      </c>
      <c r="J233" s="10" t="s">
        <v>27</v>
      </c>
      <c r="K233" s="10" t="s">
        <v>1418</v>
      </c>
      <c r="L233" s="10" t="s">
        <v>1419</v>
      </c>
      <c r="M233" s="10" t="s">
        <v>30</v>
      </c>
      <c r="N233" s="9">
        <v>3</v>
      </c>
      <c r="O233" s="9">
        <v>3</v>
      </c>
      <c r="P233" s="9">
        <v>13</v>
      </c>
      <c r="Q233" s="11">
        <v>1</v>
      </c>
      <c r="R233" s="11">
        <v>0</v>
      </c>
      <c r="S233" s="12">
        <v>0</v>
      </c>
      <c r="T233" s="9">
        <v>4</v>
      </c>
      <c r="U233" s="12">
        <v>2</v>
      </c>
      <c r="V233" s="10" t="s">
        <v>1420</v>
      </c>
      <c r="W233" s="13"/>
    </row>
    <row r="234" spans="1:23" s="14" customFormat="1" x14ac:dyDescent="0.2">
      <c r="A234" s="9" t="s">
        <v>1421</v>
      </c>
      <c r="B234" s="9">
        <v>2</v>
      </c>
      <c r="C234" s="9">
        <v>8256</v>
      </c>
      <c r="D234" s="10" t="s">
        <v>1422</v>
      </c>
      <c r="E234" s="10" t="s">
        <v>1423</v>
      </c>
      <c r="F234" s="10" t="s">
        <v>1424</v>
      </c>
      <c r="G234" s="10" t="s">
        <v>1425</v>
      </c>
      <c r="H234" s="9"/>
      <c r="I234" s="10" t="s">
        <v>26</v>
      </c>
      <c r="J234" s="10" t="s">
        <v>27</v>
      </c>
      <c r="K234" s="10" t="s">
        <v>138</v>
      </c>
      <c r="L234" s="10" t="s">
        <v>1426</v>
      </c>
      <c r="M234" s="10" t="s">
        <v>30</v>
      </c>
      <c r="N234" s="9">
        <v>1</v>
      </c>
      <c r="O234" s="9">
        <v>2</v>
      </c>
      <c r="P234" s="9">
        <v>10</v>
      </c>
      <c r="Q234" s="11">
        <v>2</v>
      </c>
      <c r="R234" s="11">
        <v>0</v>
      </c>
      <c r="S234" s="12">
        <v>0</v>
      </c>
      <c r="T234" s="9">
        <v>4</v>
      </c>
      <c r="U234" s="12">
        <v>3</v>
      </c>
      <c r="V234" s="10" t="s">
        <v>1427</v>
      </c>
      <c r="W234" s="13"/>
    </row>
    <row r="235" spans="1:23" s="14" customFormat="1" x14ac:dyDescent="0.2">
      <c r="A235" s="9" t="s">
        <v>1428</v>
      </c>
      <c r="B235" s="9">
        <v>2</v>
      </c>
      <c r="C235" s="9">
        <v>8257</v>
      </c>
      <c r="D235" s="10" t="s">
        <v>1429</v>
      </c>
      <c r="E235" s="10" t="s">
        <v>1148</v>
      </c>
      <c r="F235" s="10" t="s">
        <v>1430</v>
      </c>
      <c r="G235" s="10" t="s">
        <v>1431</v>
      </c>
      <c r="H235" s="9"/>
      <c r="I235" s="10" t="s">
        <v>26</v>
      </c>
      <c r="J235" s="10" t="s">
        <v>27</v>
      </c>
      <c r="K235" s="10" t="s">
        <v>53</v>
      </c>
      <c r="L235" s="10" t="s">
        <v>1432</v>
      </c>
      <c r="M235" s="10" t="s">
        <v>30</v>
      </c>
      <c r="N235" s="9">
        <v>1</v>
      </c>
      <c r="O235" s="9">
        <v>2</v>
      </c>
      <c r="P235" s="9">
        <v>10</v>
      </c>
      <c r="Q235" s="11">
        <v>1</v>
      </c>
      <c r="R235" s="11">
        <v>0</v>
      </c>
      <c r="S235" s="12">
        <v>0</v>
      </c>
      <c r="T235" s="9">
        <v>4</v>
      </c>
      <c r="U235" s="12" t="s">
        <v>61</v>
      </c>
      <c r="V235" s="10" t="s">
        <v>1433</v>
      </c>
      <c r="W235" s="13"/>
    </row>
    <row r="236" spans="1:23" s="14" customFormat="1" x14ac:dyDescent="0.2">
      <c r="A236" s="9" t="s">
        <v>1434</v>
      </c>
      <c r="B236" s="9">
        <v>2</v>
      </c>
      <c r="C236" s="9">
        <v>8266</v>
      </c>
      <c r="D236" s="9"/>
      <c r="E236" s="10" t="s">
        <v>1342</v>
      </c>
      <c r="F236" s="10" t="s">
        <v>1435</v>
      </c>
      <c r="G236" s="10" t="s">
        <v>1436</v>
      </c>
      <c r="H236" s="9"/>
      <c r="I236" s="10" t="s">
        <v>1107</v>
      </c>
      <c r="J236" s="10" t="s">
        <v>27</v>
      </c>
      <c r="K236" s="10" t="s">
        <v>366</v>
      </c>
      <c r="L236" s="10" t="s">
        <v>1437</v>
      </c>
      <c r="M236" s="10" t="s">
        <v>30</v>
      </c>
      <c r="N236" s="9">
        <v>1</v>
      </c>
      <c r="O236" s="9">
        <v>2</v>
      </c>
      <c r="P236" s="9">
        <v>10</v>
      </c>
      <c r="Q236" s="11">
        <v>2</v>
      </c>
      <c r="R236" s="11">
        <v>0</v>
      </c>
      <c r="S236" s="12">
        <v>0</v>
      </c>
      <c r="T236" s="9">
        <v>4</v>
      </c>
      <c r="U236" s="12" t="s">
        <v>61</v>
      </c>
      <c r="V236" s="10" t="s">
        <v>1438</v>
      </c>
      <c r="W236" s="13"/>
    </row>
    <row r="237" spans="1:23" s="14" customFormat="1" x14ac:dyDescent="0.2">
      <c r="A237" s="9" t="s">
        <v>1439</v>
      </c>
      <c r="B237" s="9">
        <v>2</v>
      </c>
      <c r="C237" s="9">
        <v>8292</v>
      </c>
      <c r="D237" s="9"/>
      <c r="E237" s="10" t="s">
        <v>1440</v>
      </c>
      <c r="F237" s="10" t="s">
        <v>1441</v>
      </c>
      <c r="G237" s="10" t="s">
        <v>1442</v>
      </c>
      <c r="H237" s="9"/>
      <c r="I237" s="10" t="s">
        <v>26</v>
      </c>
      <c r="J237" s="10" t="s">
        <v>27</v>
      </c>
      <c r="K237" s="10" t="s">
        <v>45</v>
      </c>
      <c r="L237" s="10" t="s">
        <v>1443</v>
      </c>
      <c r="M237" s="10" t="s">
        <v>30</v>
      </c>
      <c r="N237" s="9">
        <v>1</v>
      </c>
      <c r="O237" s="9">
        <v>2</v>
      </c>
      <c r="P237" s="9">
        <v>7</v>
      </c>
      <c r="Q237" s="11">
        <v>2</v>
      </c>
      <c r="R237" s="11">
        <v>0</v>
      </c>
      <c r="S237" s="12">
        <v>0</v>
      </c>
      <c r="T237" s="9">
        <v>4</v>
      </c>
      <c r="U237" s="12" t="s">
        <v>61</v>
      </c>
      <c r="V237" s="10" t="s">
        <v>1444</v>
      </c>
      <c r="W237" s="13"/>
    </row>
    <row r="238" spans="1:23" s="14" customFormat="1" x14ac:dyDescent="0.2">
      <c r="A238" s="9" t="s">
        <v>1445</v>
      </c>
      <c r="B238" s="9">
        <v>2</v>
      </c>
      <c r="C238" s="9">
        <v>8296</v>
      </c>
      <c r="D238" s="10" t="s">
        <v>1446</v>
      </c>
      <c r="E238" s="10" t="s">
        <v>1447</v>
      </c>
      <c r="F238" s="10" t="s">
        <v>1448</v>
      </c>
      <c r="G238" s="10" t="s">
        <v>1449</v>
      </c>
      <c r="H238" s="9"/>
      <c r="I238" s="10" t="s">
        <v>68</v>
      </c>
      <c r="J238" s="10" t="s">
        <v>27</v>
      </c>
      <c r="K238" s="10" t="s">
        <v>69</v>
      </c>
      <c r="L238" s="10" t="s">
        <v>1450</v>
      </c>
      <c r="M238" s="10" t="s">
        <v>30</v>
      </c>
      <c r="N238" s="9">
        <v>1</v>
      </c>
      <c r="O238" s="9">
        <v>2</v>
      </c>
      <c r="P238" s="9">
        <v>7</v>
      </c>
      <c r="Q238" s="11">
        <v>2</v>
      </c>
      <c r="R238" s="11">
        <v>0</v>
      </c>
      <c r="S238" s="12">
        <v>0</v>
      </c>
      <c r="T238" s="9">
        <v>4</v>
      </c>
      <c r="U238" s="12">
        <v>2</v>
      </c>
      <c r="V238" s="10" t="s">
        <v>1451</v>
      </c>
      <c r="W238" s="13"/>
    </row>
    <row r="239" spans="1:23" s="14" customFormat="1" x14ac:dyDescent="0.2">
      <c r="A239" s="9" t="s">
        <v>1452</v>
      </c>
      <c r="B239" s="9">
        <v>2</v>
      </c>
      <c r="C239" s="9">
        <v>8403</v>
      </c>
      <c r="D239" s="10" t="s">
        <v>1453</v>
      </c>
      <c r="E239" s="10" t="s">
        <v>1454</v>
      </c>
      <c r="F239" s="10" t="s">
        <v>1455</v>
      </c>
      <c r="G239" s="10" t="s">
        <v>1456</v>
      </c>
      <c r="H239" s="9"/>
      <c r="I239" s="10" t="s">
        <v>26</v>
      </c>
      <c r="J239" s="10" t="s">
        <v>27</v>
      </c>
      <c r="K239" s="10" t="s">
        <v>526</v>
      </c>
      <c r="L239" s="10" t="s">
        <v>1457</v>
      </c>
      <c r="M239" s="10" t="s">
        <v>30</v>
      </c>
      <c r="N239" s="9">
        <v>3</v>
      </c>
      <c r="O239" s="9">
        <v>3</v>
      </c>
      <c r="P239" s="9">
        <v>15</v>
      </c>
      <c r="Q239" s="11">
        <v>2</v>
      </c>
      <c r="R239" s="11">
        <v>0</v>
      </c>
      <c r="S239" s="12">
        <v>0</v>
      </c>
      <c r="T239" s="9">
        <v>4</v>
      </c>
      <c r="U239" s="12" t="s">
        <v>61</v>
      </c>
      <c r="V239" s="10" t="s">
        <v>1458</v>
      </c>
      <c r="W239" s="13"/>
    </row>
    <row r="240" spans="1:23" s="14" customFormat="1" x14ac:dyDescent="0.2">
      <c r="A240" s="9" t="s">
        <v>1459</v>
      </c>
      <c r="B240" s="9">
        <v>2</v>
      </c>
      <c r="C240" s="9">
        <v>8416</v>
      </c>
      <c r="D240" s="10" t="s">
        <v>1460</v>
      </c>
      <c r="E240" s="10" t="s">
        <v>1461</v>
      </c>
      <c r="F240" s="10" t="s">
        <v>1462</v>
      </c>
      <c r="G240" s="10" t="s">
        <v>1463</v>
      </c>
      <c r="H240" s="9"/>
      <c r="I240" s="10" t="s">
        <v>26</v>
      </c>
      <c r="J240" s="10" t="s">
        <v>27</v>
      </c>
      <c r="K240" s="10" t="s">
        <v>1015</v>
      </c>
      <c r="L240" s="10" t="s">
        <v>1464</v>
      </c>
      <c r="M240" s="10" t="s">
        <v>30</v>
      </c>
      <c r="N240" s="9">
        <v>3</v>
      </c>
      <c r="O240" s="9">
        <v>3</v>
      </c>
      <c r="P240" s="9">
        <v>16</v>
      </c>
      <c r="Q240" s="11">
        <v>1</v>
      </c>
      <c r="R240" s="11">
        <v>0</v>
      </c>
      <c r="S240" s="12">
        <v>0</v>
      </c>
      <c r="T240" s="9">
        <v>4</v>
      </c>
      <c r="U240" s="12" t="s">
        <v>61</v>
      </c>
      <c r="V240" s="10" t="s">
        <v>1465</v>
      </c>
      <c r="W240" s="13"/>
    </row>
    <row r="241" spans="1:23" s="14" customFormat="1" x14ac:dyDescent="0.2">
      <c r="A241" s="9" t="s">
        <v>1466</v>
      </c>
      <c r="B241" s="9">
        <v>2</v>
      </c>
      <c r="C241" s="9">
        <v>8525</v>
      </c>
      <c r="D241" s="10" t="s">
        <v>1467</v>
      </c>
      <c r="E241" s="10" t="s">
        <v>1468</v>
      </c>
      <c r="F241" s="10" t="s">
        <v>1469</v>
      </c>
      <c r="G241" s="10" t="s">
        <v>1470</v>
      </c>
      <c r="H241" s="9"/>
      <c r="I241" s="10" t="s">
        <v>68</v>
      </c>
      <c r="J241" s="10" t="s">
        <v>27</v>
      </c>
      <c r="K241" s="10" t="s">
        <v>1471</v>
      </c>
      <c r="L241" s="10" t="s">
        <v>1472</v>
      </c>
      <c r="M241" s="10" t="s">
        <v>30</v>
      </c>
      <c r="N241" s="9">
        <v>3</v>
      </c>
      <c r="O241" s="9">
        <v>3</v>
      </c>
      <c r="P241" s="9">
        <v>16</v>
      </c>
      <c r="Q241" s="11">
        <v>1</v>
      </c>
      <c r="R241" s="11">
        <v>0</v>
      </c>
      <c r="S241" s="12">
        <v>0</v>
      </c>
      <c r="T241" s="9">
        <v>4</v>
      </c>
      <c r="U241" s="12">
        <v>2</v>
      </c>
      <c r="V241" s="10" t="s">
        <v>1473</v>
      </c>
      <c r="W241" s="13"/>
    </row>
    <row r="242" spans="1:23" s="14" customFormat="1" x14ac:dyDescent="0.2">
      <c r="A242" s="9" t="s">
        <v>1474</v>
      </c>
      <c r="B242" s="9">
        <v>2</v>
      </c>
      <c r="C242" s="9">
        <v>8579</v>
      </c>
      <c r="D242" s="10" t="s">
        <v>1475</v>
      </c>
      <c r="E242" s="10"/>
      <c r="F242" s="10"/>
      <c r="G242" s="10" t="s">
        <v>1476</v>
      </c>
      <c r="H242" s="9"/>
      <c r="I242" s="10" t="s">
        <v>26</v>
      </c>
      <c r="J242" s="10" t="s">
        <v>27</v>
      </c>
      <c r="K242" s="10" t="s">
        <v>93</v>
      </c>
      <c r="L242" s="10" t="s">
        <v>1477</v>
      </c>
      <c r="M242" s="10" t="s">
        <v>30</v>
      </c>
      <c r="N242" s="9">
        <v>2</v>
      </c>
      <c r="O242" s="9">
        <v>3</v>
      </c>
      <c r="P242" s="9">
        <v>20</v>
      </c>
      <c r="Q242" s="11">
        <v>2</v>
      </c>
      <c r="R242" s="11">
        <v>0</v>
      </c>
      <c r="S242" s="12">
        <v>0</v>
      </c>
      <c r="T242" s="9">
        <v>1</v>
      </c>
      <c r="U242" s="12">
        <v>2</v>
      </c>
      <c r="V242" s="10" t="s">
        <v>1478</v>
      </c>
      <c r="W242" s="13"/>
    </row>
    <row r="243" spans="1:23" s="14" customFormat="1" x14ac:dyDescent="0.2">
      <c r="A243" s="9" t="s">
        <v>1479</v>
      </c>
      <c r="B243" s="9">
        <v>2</v>
      </c>
      <c r="C243" s="9">
        <v>8595</v>
      </c>
      <c r="D243" s="9"/>
      <c r="E243" s="10" t="s">
        <v>806</v>
      </c>
      <c r="F243" s="10" t="s">
        <v>1480</v>
      </c>
      <c r="G243" s="10" t="s">
        <v>1481</v>
      </c>
      <c r="H243" s="9"/>
      <c r="I243" s="10" t="s">
        <v>26</v>
      </c>
      <c r="J243" s="10" t="s">
        <v>27</v>
      </c>
      <c r="K243" s="10" t="s">
        <v>196</v>
      </c>
      <c r="L243" s="10" t="s">
        <v>1482</v>
      </c>
      <c r="M243" s="10" t="s">
        <v>30</v>
      </c>
      <c r="N243" s="9">
        <v>1</v>
      </c>
      <c r="O243" s="9">
        <v>2</v>
      </c>
      <c r="P243" s="9">
        <v>6</v>
      </c>
      <c r="Q243" s="11">
        <v>2</v>
      </c>
      <c r="R243" s="11">
        <v>0</v>
      </c>
      <c r="S243" s="12">
        <v>0</v>
      </c>
      <c r="T243" s="9">
        <v>4</v>
      </c>
      <c r="U243" s="12">
        <v>2</v>
      </c>
      <c r="V243" s="10" t="s">
        <v>1483</v>
      </c>
      <c r="W243" s="13"/>
    </row>
    <row r="244" spans="1:23" s="14" customFormat="1" x14ac:dyDescent="0.2">
      <c r="A244" s="9" t="s">
        <v>1484</v>
      </c>
      <c r="B244" s="9">
        <v>2</v>
      </c>
      <c r="C244" s="9">
        <v>8601</v>
      </c>
      <c r="D244" s="10" t="s">
        <v>1485</v>
      </c>
      <c r="E244" s="10"/>
      <c r="F244" s="10"/>
      <c r="G244" s="10" t="s">
        <v>1486</v>
      </c>
      <c r="H244" s="9"/>
      <c r="I244" s="10" t="s">
        <v>26</v>
      </c>
      <c r="J244" s="10" t="s">
        <v>27</v>
      </c>
      <c r="K244" s="10" t="s">
        <v>346</v>
      </c>
      <c r="L244" s="10" t="s">
        <v>1487</v>
      </c>
      <c r="M244" s="10" t="s">
        <v>30</v>
      </c>
      <c r="N244" s="9">
        <v>2</v>
      </c>
      <c r="O244" s="9">
        <v>3</v>
      </c>
      <c r="P244" s="9">
        <v>65</v>
      </c>
      <c r="Q244" s="11">
        <v>2</v>
      </c>
      <c r="R244" s="11">
        <v>0</v>
      </c>
      <c r="S244" s="12">
        <v>0</v>
      </c>
      <c r="T244" s="9">
        <v>1</v>
      </c>
      <c r="U244" s="12">
        <v>2</v>
      </c>
      <c r="V244" s="10" t="s">
        <v>1488</v>
      </c>
      <c r="W244" s="13"/>
    </row>
    <row r="245" spans="1:23" s="14" customFormat="1" x14ac:dyDescent="0.2">
      <c r="A245" s="9" t="s">
        <v>1489</v>
      </c>
      <c r="B245" s="9">
        <v>2</v>
      </c>
      <c r="C245" s="9">
        <v>8605</v>
      </c>
      <c r="D245" s="10" t="s">
        <v>1490</v>
      </c>
      <c r="E245" s="10"/>
      <c r="F245" s="10"/>
      <c r="G245" s="10" t="s">
        <v>1491</v>
      </c>
      <c r="H245" s="9"/>
      <c r="I245" s="10" t="s">
        <v>26</v>
      </c>
      <c r="J245" s="10" t="s">
        <v>27</v>
      </c>
      <c r="K245" s="10" t="s">
        <v>1492</v>
      </c>
      <c r="L245" s="10" t="s">
        <v>1493</v>
      </c>
      <c r="M245" s="10" t="s">
        <v>30</v>
      </c>
      <c r="N245" s="9">
        <v>2</v>
      </c>
      <c r="O245" s="9">
        <v>3</v>
      </c>
      <c r="P245" s="9">
        <v>42</v>
      </c>
      <c r="Q245" s="11">
        <v>2</v>
      </c>
      <c r="R245" s="11">
        <v>0</v>
      </c>
      <c r="S245" s="12">
        <v>0</v>
      </c>
      <c r="T245" s="9">
        <v>1</v>
      </c>
      <c r="U245" s="12" t="s">
        <v>61</v>
      </c>
      <c r="V245" s="10" t="s">
        <v>1494</v>
      </c>
      <c r="W245" s="13"/>
    </row>
    <row r="246" spans="1:23" s="14" customFormat="1" x14ac:dyDescent="0.2">
      <c r="A246" s="9" t="s">
        <v>1495</v>
      </c>
      <c r="B246" s="9">
        <v>2</v>
      </c>
      <c r="C246" s="9">
        <v>8616</v>
      </c>
      <c r="D246" s="10" t="s">
        <v>1496</v>
      </c>
      <c r="E246" s="10"/>
      <c r="F246" s="10"/>
      <c r="G246" s="10" t="s">
        <v>1497</v>
      </c>
      <c r="H246" s="9"/>
      <c r="I246" s="10" t="s">
        <v>26</v>
      </c>
      <c r="J246" s="10" t="s">
        <v>27</v>
      </c>
      <c r="K246" s="10" t="s">
        <v>93</v>
      </c>
      <c r="L246" s="10" t="s">
        <v>1498</v>
      </c>
      <c r="M246" s="10" t="s">
        <v>30</v>
      </c>
      <c r="N246" s="9">
        <v>2</v>
      </c>
      <c r="O246" s="9">
        <v>3</v>
      </c>
      <c r="P246" s="9">
        <v>76</v>
      </c>
      <c r="Q246" s="11">
        <v>1</v>
      </c>
      <c r="R246" s="11">
        <v>0</v>
      </c>
      <c r="S246" s="12">
        <v>0</v>
      </c>
      <c r="T246" s="9">
        <v>1</v>
      </c>
      <c r="U246" s="12" t="s">
        <v>61</v>
      </c>
      <c r="V246" s="10" t="s">
        <v>1499</v>
      </c>
      <c r="W246" s="13"/>
    </row>
    <row r="247" spans="1:23" s="14" customFormat="1" x14ac:dyDescent="0.2">
      <c r="A247" s="9" t="s">
        <v>1500</v>
      </c>
      <c r="B247" s="9">
        <v>2</v>
      </c>
      <c r="C247" s="9">
        <v>8674</v>
      </c>
      <c r="D247" s="10" t="s">
        <v>1501</v>
      </c>
      <c r="E247" s="10" t="s">
        <v>1502</v>
      </c>
      <c r="F247" s="10" t="s">
        <v>1503</v>
      </c>
      <c r="G247" s="10" t="s">
        <v>1504</v>
      </c>
      <c r="H247" s="9"/>
      <c r="I247" s="10" t="s">
        <v>26</v>
      </c>
      <c r="J247" s="10" t="s">
        <v>27</v>
      </c>
      <c r="K247" s="10" t="s">
        <v>1505</v>
      </c>
      <c r="L247" s="10" t="s">
        <v>1506</v>
      </c>
      <c r="M247" s="10" t="s">
        <v>30</v>
      </c>
      <c r="N247" s="9">
        <v>1</v>
      </c>
      <c r="O247" s="9">
        <v>2</v>
      </c>
      <c r="P247" s="9">
        <v>9</v>
      </c>
      <c r="Q247" s="11">
        <v>1</v>
      </c>
      <c r="R247" s="11">
        <v>0</v>
      </c>
      <c r="S247" s="12">
        <v>0</v>
      </c>
      <c r="T247" s="9">
        <v>4</v>
      </c>
      <c r="U247" s="12">
        <v>2</v>
      </c>
      <c r="V247" s="10" t="s">
        <v>1507</v>
      </c>
      <c r="W247" s="13"/>
    </row>
    <row r="248" spans="1:23" s="14" customFormat="1" x14ac:dyDescent="0.2">
      <c r="A248" s="9" t="s">
        <v>1508</v>
      </c>
      <c r="B248" s="9">
        <v>2</v>
      </c>
      <c r="C248" s="9">
        <v>8696</v>
      </c>
      <c r="D248" s="10" t="s">
        <v>1509</v>
      </c>
      <c r="E248" s="10"/>
      <c r="F248" s="10"/>
      <c r="G248" s="10" t="s">
        <v>1510</v>
      </c>
      <c r="H248" s="9"/>
      <c r="I248" s="10" t="s">
        <v>26</v>
      </c>
      <c r="J248" s="10" t="s">
        <v>27</v>
      </c>
      <c r="K248" s="10" t="s">
        <v>526</v>
      </c>
      <c r="L248" s="10" t="s">
        <v>1511</v>
      </c>
      <c r="M248" s="10" t="s">
        <v>30</v>
      </c>
      <c r="N248" s="9">
        <v>2</v>
      </c>
      <c r="O248" s="9">
        <v>3</v>
      </c>
      <c r="P248" s="9">
        <v>104</v>
      </c>
      <c r="Q248" s="11">
        <v>2</v>
      </c>
      <c r="R248" s="11">
        <v>0</v>
      </c>
      <c r="S248" s="12">
        <v>0</v>
      </c>
      <c r="T248" s="9">
        <v>1</v>
      </c>
      <c r="U248" s="12" t="s">
        <v>61</v>
      </c>
      <c r="V248" s="10" t="s">
        <v>1512</v>
      </c>
      <c r="W248" s="13"/>
    </row>
    <row r="249" spans="1:23" s="14" customFormat="1" x14ac:dyDescent="0.2">
      <c r="A249" s="9" t="s">
        <v>1513</v>
      </c>
      <c r="B249" s="9">
        <v>2</v>
      </c>
      <c r="C249" s="9">
        <v>8750</v>
      </c>
      <c r="D249" s="10" t="s">
        <v>1514</v>
      </c>
      <c r="E249" s="9"/>
      <c r="F249" s="9"/>
      <c r="G249" s="10" t="s">
        <v>1515</v>
      </c>
      <c r="H249" s="9"/>
      <c r="I249" s="10" t="s">
        <v>26</v>
      </c>
      <c r="J249" s="10" t="s">
        <v>27</v>
      </c>
      <c r="K249" s="10" t="s">
        <v>37</v>
      </c>
      <c r="L249" s="10" t="s">
        <v>1516</v>
      </c>
      <c r="M249" s="10" t="s">
        <v>30</v>
      </c>
      <c r="N249" s="9">
        <v>2</v>
      </c>
      <c r="O249" s="9">
        <v>4</v>
      </c>
      <c r="P249" s="9">
        <v>18</v>
      </c>
      <c r="Q249" s="11">
        <v>2</v>
      </c>
      <c r="R249" s="11">
        <v>0</v>
      </c>
      <c r="S249" s="12">
        <v>0</v>
      </c>
      <c r="T249" s="9">
        <v>2</v>
      </c>
      <c r="U249" s="12" t="s">
        <v>61</v>
      </c>
      <c r="V249" s="10" t="s">
        <v>1517</v>
      </c>
      <c r="W249" s="13"/>
    </row>
    <row r="250" spans="1:23" s="14" customFormat="1" x14ac:dyDescent="0.2">
      <c r="A250" s="9" t="s">
        <v>1518</v>
      </c>
      <c r="B250" s="9">
        <v>2</v>
      </c>
      <c r="C250" s="9">
        <v>8767</v>
      </c>
      <c r="D250" s="9"/>
      <c r="E250" s="10" t="s">
        <v>806</v>
      </c>
      <c r="F250" s="10" t="s">
        <v>632</v>
      </c>
      <c r="G250" s="10" t="s">
        <v>1519</v>
      </c>
      <c r="H250" s="9"/>
      <c r="I250" s="10" t="s">
        <v>26</v>
      </c>
      <c r="J250" s="10" t="s">
        <v>27</v>
      </c>
      <c r="K250" s="10" t="s">
        <v>45</v>
      </c>
      <c r="L250" s="10" t="s">
        <v>1520</v>
      </c>
      <c r="M250" s="10" t="s">
        <v>30</v>
      </c>
      <c r="N250" s="9">
        <v>1</v>
      </c>
      <c r="O250" s="9">
        <v>2</v>
      </c>
      <c r="P250" s="9">
        <v>6</v>
      </c>
      <c r="Q250" s="11">
        <v>2</v>
      </c>
      <c r="R250" s="11">
        <v>0</v>
      </c>
      <c r="S250" s="12">
        <v>0</v>
      </c>
      <c r="T250" s="9">
        <v>4</v>
      </c>
      <c r="U250" s="12" t="s">
        <v>61</v>
      </c>
      <c r="V250" s="10" t="s">
        <v>1521</v>
      </c>
      <c r="W250" s="13"/>
    </row>
    <row r="251" spans="1:23" s="14" customFormat="1" x14ac:dyDescent="0.2">
      <c r="A251" s="9" t="s">
        <v>1522</v>
      </c>
      <c r="B251" s="9">
        <v>2</v>
      </c>
      <c r="C251" s="9">
        <v>8794</v>
      </c>
      <c r="D251" s="10" t="s">
        <v>1523</v>
      </c>
      <c r="E251" s="10" t="s">
        <v>1524</v>
      </c>
      <c r="F251" s="10" t="s">
        <v>1525</v>
      </c>
      <c r="G251" s="10" t="s">
        <v>1526</v>
      </c>
      <c r="H251" s="9"/>
      <c r="I251" s="10" t="s">
        <v>26</v>
      </c>
      <c r="J251" s="10" t="s">
        <v>27</v>
      </c>
      <c r="K251" s="10" t="s">
        <v>119</v>
      </c>
      <c r="L251" s="10" t="s">
        <v>1527</v>
      </c>
      <c r="M251" s="10" t="s">
        <v>30</v>
      </c>
      <c r="N251" s="9">
        <v>3</v>
      </c>
      <c r="O251" s="9">
        <v>3</v>
      </c>
      <c r="P251" s="9">
        <v>14</v>
      </c>
      <c r="Q251" s="11">
        <v>2</v>
      </c>
      <c r="R251" s="11">
        <v>0</v>
      </c>
      <c r="S251" s="12">
        <v>0</v>
      </c>
      <c r="T251" s="9">
        <v>4</v>
      </c>
      <c r="U251" s="12" t="s">
        <v>61</v>
      </c>
      <c r="V251" s="10" t="s">
        <v>1528</v>
      </c>
      <c r="W251" s="13"/>
    </row>
    <row r="252" spans="1:23" s="14" customFormat="1" x14ac:dyDescent="0.2">
      <c r="A252" s="9" t="s">
        <v>1529</v>
      </c>
      <c r="B252" s="9">
        <v>2</v>
      </c>
      <c r="C252" s="9">
        <v>8827</v>
      </c>
      <c r="D252" s="10" t="s">
        <v>1530</v>
      </c>
      <c r="E252" s="10" t="s">
        <v>1531</v>
      </c>
      <c r="F252" s="10" t="s">
        <v>1532</v>
      </c>
      <c r="G252" s="10" t="s">
        <v>1533</v>
      </c>
      <c r="H252" s="9"/>
      <c r="I252" s="10" t="s">
        <v>26</v>
      </c>
      <c r="J252" s="10" t="s">
        <v>27</v>
      </c>
      <c r="K252" s="10" t="s">
        <v>526</v>
      </c>
      <c r="L252" s="10" t="s">
        <v>1534</v>
      </c>
      <c r="M252" s="10" t="s">
        <v>30</v>
      </c>
      <c r="N252" s="9">
        <v>3</v>
      </c>
      <c r="O252" s="9">
        <v>3</v>
      </c>
      <c r="P252" s="9">
        <v>16</v>
      </c>
      <c r="Q252" s="11">
        <v>2</v>
      </c>
      <c r="R252" s="11">
        <v>0</v>
      </c>
      <c r="S252" s="12">
        <v>0</v>
      </c>
      <c r="T252" s="9">
        <v>4</v>
      </c>
      <c r="U252" s="12">
        <v>2</v>
      </c>
      <c r="V252" s="10" t="s">
        <v>1535</v>
      </c>
      <c r="W252" s="13"/>
    </row>
    <row r="253" spans="1:23" s="14" customFormat="1" x14ac:dyDescent="0.2">
      <c r="A253" s="9" t="s">
        <v>1536</v>
      </c>
      <c r="B253" s="9">
        <v>2</v>
      </c>
      <c r="C253" s="9">
        <v>8838</v>
      </c>
      <c r="D253" s="10" t="s">
        <v>1537</v>
      </c>
      <c r="E253" s="9"/>
      <c r="F253" s="9"/>
      <c r="G253" s="10" t="s">
        <v>1538</v>
      </c>
      <c r="H253" s="9"/>
      <c r="I253" s="10" t="s">
        <v>26</v>
      </c>
      <c r="J253" s="10" t="s">
        <v>27</v>
      </c>
      <c r="K253" s="10" t="s">
        <v>1539</v>
      </c>
      <c r="L253" s="10" t="s">
        <v>1540</v>
      </c>
      <c r="M253" s="10" t="s">
        <v>30</v>
      </c>
      <c r="N253" s="9">
        <v>2</v>
      </c>
      <c r="O253" s="9">
        <v>4</v>
      </c>
      <c r="P253" s="9">
        <v>80</v>
      </c>
      <c r="Q253" s="11">
        <v>2</v>
      </c>
      <c r="R253" s="11">
        <v>0</v>
      </c>
      <c r="S253" s="12">
        <v>0</v>
      </c>
      <c r="T253" s="9">
        <v>2</v>
      </c>
      <c r="U253" s="12" t="s">
        <v>61</v>
      </c>
      <c r="V253" s="10" t="s">
        <v>1541</v>
      </c>
      <c r="W253" s="13"/>
    </row>
    <row r="254" spans="1:23" s="14" customFormat="1" x14ac:dyDescent="0.2">
      <c r="A254" s="9" t="s">
        <v>1542</v>
      </c>
      <c r="B254" s="9">
        <v>2</v>
      </c>
      <c r="C254" s="9">
        <v>8890</v>
      </c>
      <c r="D254" s="9"/>
      <c r="E254" s="10" t="s">
        <v>1543</v>
      </c>
      <c r="F254" s="10" t="s">
        <v>1544</v>
      </c>
      <c r="G254" s="10" t="s">
        <v>1545</v>
      </c>
      <c r="H254" s="9"/>
      <c r="I254" s="10" t="s">
        <v>365</v>
      </c>
      <c r="J254" s="10" t="s">
        <v>27</v>
      </c>
      <c r="K254" s="10" t="s">
        <v>366</v>
      </c>
      <c r="L254" s="10" t="s">
        <v>1546</v>
      </c>
      <c r="M254" s="10" t="s">
        <v>30</v>
      </c>
      <c r="N254" s="9">
        <v>1</v>
      </c>
      <c r="O254" s="9">
        <v>2</v>
      </c>
      <c r="P254" s="9">
        <v>8</v>
      </c>
      <c r="Q254" s="11">
        <v>1</v>
      </c>
      <c r="R254" s="11">
        <v>0</v>
      </c>
      <c r="S254" s="12">
        <v>0</v>
      </c>
      <c r="T254" s="9">
        <v>4</v>
      </c>
      <c r="U254" s="12">
        <v>2</v>
      </c>
      <c r="V254" s="10" t="s">
        <v>1547</v>
      </c>
      <c r="W254" s="13"/>
    </row>
    <row r="255" spans="1:23" s="14" customFormat="1" x14ac:dyDescent="0.2">
      <c r="A255" s="9" t="s">
        <v>1548</v>
      </c>
      <c r="B255" s="9">
        <v>2</v>
      </c>
      <c r="C255" s="9">
        <v>8908</v>
      </c>
      <c r="D255" s="10" t="s">
        <v>1549</v>
      </c>
      <c r="E255" s="10" t="s">
        <v>1550</v>
      </c>
      <c r="F255" s="10" t="s">
        <v>1551</v>
      </c>
      <c r="G255" s="10" t="s">
        <v>1552</v>
      </c>
      <c r="H255" s="9"/>
      <c r="I255" s="10" t="s">
        <v>26</v>
      </c>
      <c r="J255" s="10" t="s">
        <v>27</v>
      </c>
      <c r="K255" s="10" t="s">
        <v>82</v>
      </c>
      <c r="L255" s="10" t="s">
        <v>1553</v>
      </c>
      <c r="M255" s="10" t="s">
        <v>30</v>
      </c>
      <c r="N255" s="9">
        <v>3</v>
      </c>
      <c r="O255" s="9">
        <v>3</v>
      </c>
      <c r="P255" s="9">
        <v>15</v>
      </c>
      <c r="Q255" s="11">
        <v>2</v>
      </c>
      <c r="R255" s="11">
        <v>0</v>
      </c>
      <c r="S255" s="12">
        <v>0</v>
      </c>
      <c r="T255" s="9">
        <v>4</v>
      </c>
      <c r="U255" s="12">
        <v>2</v>
      </c>
      <c r="V255" s="10" t="s">
        <v>1554</v>
      </c>
      <c r="W255" s="13"/>
    </row>
    <row r="256" spans="1:23" s="14" customFormat="1" x14ac:dyDescent="0.2">
      <c r="A256" s="9" t="s">
        <v>1555</v>
      </c>
      <c r="B256" s="9">
        <v>2</v>
      </c>
      <c r="C256" s="9">
        <v>8953</v>
      </c>
      <c r="D256" s="9"/>
      <c r="E256" s="10" t="s">
        <v>1556</v>
      </c>
      <c r="F256" s="10" t="s">
        <v>785</v>
      </c>
      <c r="G256" s="10" t="s">
        <v>1557</v>
      </c>
      <c r="H256" s="9"/>
      <c r="I256" s="10" t="s">
        <v>26</v>
      </c>
      <c r="J256" s="10" t="s">
        <v>27</v>
      </c>
      <c r="K256" s="10" t="s">
        <v>45</v>
      </c>
      <c r="L256" s="10" t="s">
        <v>1558</v>
      </c>
      <c r="M256" s="10" t="s">
        <v>30</v>
      </c>
      <c r="N256" s="9">
        <v>1</v>
      </c>
      <c r="O256" s="9">
        <v>2</v>
      </c>
      <c r="P256" s="9">
        <v>7</v>
      </c>
      <c r="Q256" s="11">
        <v>2</v>
      </c>
      <c r="R256" s="11">
        <v>0</v>
      </c>
      <c r="S256" s="12">
        <v>0</v>
      </c>
      <c r="T256" s="9">
        <v>4</v>
      </c>
      <c r="U256" s="12" t="s">
        <v>61</v>
      </c>
      <c r="V256" s="10" t="s">
        <v>1559</v>
      </c>
      <c r="W256" s="13"/>
    </row>
    <row r="257" spans="1:23" s="14" customFormat="1" x14ac:dyDescent="0.2">
      <c r="A257" s="9" t="s">
        <v>1560</v>
      </c>
      <c r="B257" s="9">
        <v>2</v>
      </c>
      <c r="C257" s="9">
        <v>8960</v>
      </c>
      <c r="D257" s="9"/>
      <c r="E257" s="10" t="s">
        <v>1561</v>
      </c>
      <c r="F257" s="10" t="s">
        <v>1562</v>
      </c>
      <c r="G257" s="10" t="s">
        <v>1563</v>
      </c>
      <c r="H257" s="9"/>
      <c r="I257" s="10" t="s">
        <v>26</v>
      </c>
      <c r="J257" s="10" t="s">
        <v>27</v>
      </c>
      <c r="K257" s="10" t="s">
        <v>125</v>
      </c>
      <c r="L257" s="10" t="s">
        <v>1564</v>
      </c>
      <c r="M257" s="10" t="s">
        <v>30</v>
      </c>
      <c r="N257" s="9">
        <v>1</v>
      </c>
      <c r="O257" s="9">
        <v>2</v>
      </c>
      <c r="P257" s="9">
        <v>10</v>
      </c>
      <c r="Q257" s="11">
        <v>2</v>
      </c>
      <c r="R257" s="11">
        <v>0</v>
      </c>
      <c r="S257" s="12">
        <v>0</v>
      </c>
      <c r="T257" s="9">
        <v>4</v>
      </c>
      <c r="U257" s="12" t="s">
        <v>61</v>
      </c>
      <c r="V257" s="10" t="s">
        <v>1565</v>
      </c>
      <c r="W257" s="13"/>
    </row>
    <row r="258" spans="1:23" s="14" customFormat="1" x14ac:dyDescent="0.2">
      <c r="A258" s="9" t="s">
        <v>1566</v>
      </c>
      <c r="B258" s="9">
        <v>2</v>
      </c>
      <c r="C258" s="9">
        <v>8977</v>
      </c>
      <c r="D258" s="10" t="s">
        <v>1567</v>
      </c>
      <c r="E258" s="10"/>
      <c r="F258" s="10"/>
      <c r="G258" s="10" t="s">
        <v>1568</v>
      </c>
      <c r="H258" s="9"/>
      <c r="I258" s="10" t="s">
        <v>26</v>
      </c>
      <c r="J258" s="10" t="s">
        <v>27</v>
      </c>
      <c r="K258" s="10" t="s">
        <v>168</v>
      </c>
      <c r="L258" s="10" t="s">
        <v>1569</v>
      </c>
      <c r="M258" s="10" t="s">
        <v>30</v>
      </c>
      <c r="N258" s="9">
        <v>2</v>
      </c>
      <c r="O258" s="9">
        <v>3</v>
      </c>
      <c r="P258" s="9">
        <v>70</v>
      </c>
      <c r="Q258" s="11">
        <v>2</v>
      </c>
      <c r="R258" s="11">
        <v>0</v>
      </c>
      <c r="S258" s="12">
        <v>0</v>
      </c>
      <c r="T258" s="9">
        <v>1</v>
      </c>
      <c r="U258" s="12">
        <v>2</v>
      </c>
      <c r="V258" s="10" t="s">
        <v>1570</v>
      </c>
      <c r="W258" s="13"/>
    </row>
    <row r="259" spans="1:23" s="14" customFormat="1" x14ac:dyDescent="0.2">
      <c r="A259" s="9" t="s">
        <v>1571</v>
      </c>
      <c r="B259" s="9">
        <v>2</v>
      </c>
      <c r="C259" s="9">
        <v>8994</v>
      </c>
      <c r="D259" s="10" t="s">
        <v>1572</v>
      </c>
      <c r="E259" s="10" t="s">
        <v>1573</v>
      </c>
      <c r="F259" s="10" t="s">
        <v>1574</v>
      </c>
      <c r="G259" s="10" t="s">
        <v>1575</v>
      </c>
      <c r="H259" s="9"/>
      <c r="I259" s="10" t="s">
        <v>26</v>
      </c>
      <c r="J259" s="10" t="s">
        <v>27</v>
      </c>
      <c r="K259" s="10" t="s">
        <v>409</v>
      </c>
      <c r="L259" s="10" t="s">
        <v>1576</v>
      </c>
      <c r="M259" s="10" t="s">
        <v>30</v>
      </c>
      <c r="N259" s="9">
        <v>3</v>
      </c>
      <c r="O259" s="9">
        <v>3</v>
      </c>
      <c r="P259" s="9">
        <v>12</v>
      </c>
      <c r="Q259" s="11">
        <v>1</v>
      </c>
      <c r="R259" s="11">
        <v>0</v>
      </c>
      <c r="S259" s="12">
        <v>0</v>
      </c>
      <c r="T259" s="9">
        <v>4</v>
      </c>
      <c r="U259" s="12">
        <v>2</v>
      </c>
      <c r="V259" s="10" t="s">
        <v>1577</v>
      </c>
      <c r="W259" s="13"/>
    </row>
    <row r="260" spans="1:23" s="14" customFormat="1" x14ac:dyDescent="0.2">
      <c r="A260" s="9" t="s">
        <v>1578</v>
      </c>
      <c r="B260" s="9">
        <v>2</v>
      </c>
      <c r="C260" s="9">
        <v>8998</v>
      </c>
      <c r="D260" s="10" t="s">
        <v>1579</v>
      </c>
      <c r="E260" s="10" t="s">
        <v>1580</v>
      </c>
      <c r="F260" s="10" t="s">
        <v>1462</v>
      </c>
      <c r="G260" s="10" t="s">
        <v>1581</v>
      </c>
      <c r="H260" s="9"/>
      <c r="I260" s="10" t="s">
        <v>26</v>
      </c>
      <c r="J260" s="10" t="s">
        <v>27</v>
      </c>
      <c r="K260" s="10" t="s">
        <v>1582</v>
      </c>
      <c r="L260" s="10" t="s">
        <v>1583</v>
      </c>
      <c r="M260" s="10" t="s">
        <v>30</v>
      </c>
      <c r="N260" s="9">
        <v>3</v>
      </c>
      <c r="O260" s="9">
        <v>3</v>
      </c>
      <c r="P260" s="9">
        <v>16</v>
      </c>
      <c r="Q260" s="11">
        <v>2</v>
      </c>
      <c r="R260" s="11">
        <v>0</v>
      </c>
      <c r="S260" s="12">
        <v>0</v>
      </c>
      <c r="T260" s="9">
        <v>4</v>
      </c>
      <c r="U260" s="12" t="s">
        <v>61</v>
      </c>
      <c r="V260" s="10" t="s">
        <v>1584</v>
      </c>
      <c r="W260" s="13"/>
    </row>
    <row r="261" spans="1:23" s="14" customFormat="1" x14ac:dyDescent="0.2">
      <c r="A261" s="9" t="s">
        <v>1585</v>
      </c>
      <c r="B261" s="9">
        <v>2</v>
      </c>
      <c r="C261" s="9">
        <v>9012</v>
      </c>
      <c r="D261" s="10" t="s">
        <v>1586</v>
      </c>
      <c r="E261" s="10"/>
      <c r="F261" s="10"/>
      <c r="G261" s="10" t="s">
        <v>1587</v>
      </c>
      <c r="H261" s="9"/>
      <c r="I261" s="10" t="s">
        <v>26</v>
      </c>
      <c r="J261" s="10" t="s">
        <v>27</v>
      </c>
      <c r="K261" s="10" t="s">
        <v>28</v>
      </c>
      <c r="L261" s="10" t="s">
        <v>1588</v>
      </c>
      <c r="M261" s="10" t="s">
        <v>30</v>
      </c>
      <c r="N261" s="9">
        <v>2</v>
      </c>
      <c r="O261" s="9">
        <v>3</v>
      </c>
      <c r="P261" s="9">
        <v>36</v>
      </c>
      <c r="Q261" s="11">
        <v>1</v>
      </c>
      <c r="R261" s="11">
        <v>1</v>
      </c>
      <c r="S261" s="12">
        <v>0</v>
      </c>
      <c r="T261" s="9">
        <v>3</v>
      </c>
      <c r="U261" s="12">
        <v>5</v>
      </c>
      <c r="V261" s="10" t="s">
        <v>1589</v>
      </c>
      <c r="W261" s="13"/>
    </row>
    <row r="262" spans="1:23" s="14" customFormat="1" x14ac:dyDescent="0.2">
      <c r="A262" s="9" t="s">
        <v>1590</v>
      </c>
      <c r="B262" s="9">
        <v>2</v>
      </c>
      <c r="C262" s="9">
        <v>9058</v>
      </c>
      <c r="D262" s="10" t="s">
        <v>1591</v>
      </c>
      <c r="E262" s="10" t="s">
        <v>1592</v>
      </c>
      <c r="F262" s="10" t="s">
        <v>1593</v>
      </c>
      <c r="G262" s="10" t="s">
        <v>1594</v>
      </c>
      <c r="H262" s="9"/>
      <c r="I262" s="10" t="s">
        <v>26</v>
      </c>
      <c r="J262" s="10" t="s">
        <v>27</v>
      </c>
      <c r="K262" s="10" t="s">
        <v>1595</v>
      </c>
      <c r="L262" s="10" t="s">
        <v>1596</v>
      </c>
      <c r="M262" s="10" t="s">
        <v>30</v>
      </c>
      <c r="N262" s="9">
        <v>3</v>
      </c>
      <c r="O262" s="9">
        <v>3</v>
      </c>
      <c r="P262" s="9">
        <v>12</v>
      </c>
      <c r="Q262" s="11">
        <v>2</v>
      </c>
      <c r="R262" s="11">
        <v>0</v>
      </c>
      <c r="S262" s="12">
        <v>0</v>
      </c>
      <c r="T262" s="9">
        <v>4</v>
      </c>
      <c r="U262" s="12">
        <v>2</v>
      </c>
      <c r="V262" s="10" t="s">
        <v>1597</v>
      </c>
      <c r="W262" s="13"/>
    </row>
    <row r="263" spans="1:23" s="14" customFormat="1" x14ac:dyDescent="0.2">
      <c r="A263" s="9" t="s">
        <v>1598</v>
      </c>
      <c r="B263" s="9">
        <v>2</v>
      </c>
      <c r="C263" s="9">
        <v>9076</v>
      </c>
      <c r="D263" s="10" t="s">
        <v>1599</v>
      </c>
      <c r="E263" s="10"/>
      <c r="F263" s="10"/>
      <c r="G263" s="10" t="s">
        <v>1600</v>
      </c>
      <c r="H263" s="9"/>
      <c r="I263" s="10" t="s">
        <v>26</v>
      </c>
      <c r="J263" s="10" t="s">
        <v>27</v>
      </c>
      <c r="K263" s="10" t="s">
        <v>45</v>
      </c>
      <c r="L263" s="10" t="s">
        <v>1601</v>
      </c>
      <c r="M263" s="10" t="s">
        <v>30</v>
      </c>
      <c r="N263" s="9">
        <v>2</v>
      </c>
      <c r="O263" s="9">
        <v>3</v>
      </c>
      <c r="P263" s="9">
        <v>40</v>
      </c>
      <c r="Q263" s="11">
        <v>1</v>
      </c>
      <c r="R263" s="11">
        <v>0</v>
      </c>
      <c r="S263" s="12">
        <v>0</v>
      </c>
      <c r="T263" s="9">
        <v>1</v>
      </c>
      <c r="U263" s="12" t="s">
        <v>61</v>
      </c>
      <c r="V263" s="10" t="s">
        <v>1602</v>
      </c>
      <c r="W263" s="13"/>
    </row>
    <row r="264" spans="1:23" s="14" customFormat="1" x14ac:dyDescent="0.2">
      <c r="A264" s="9" t="s">
        <v>1603</v>
      </c>
      <c r="B264" s="9">
        <v>2</v>
      </c>
      <c r="C264" s="9">
        <v>9088</v>
      </c>
      <c r="D264" s="10" t="s">
        <v>1604</v>
      </c>
      <c r="E264" s="10"/>
      <c r="F264" s="10"/>
      <c r="G264" s="10" t="s">
        <v>1605</v>
      </c>
      <c r="H264" s="9"/>
      <c r="I264" s="10" t="s">
        <v>26</v>
      </c>
      <c r="J264" s="10" t="s">
        <v>27</v>
      </c>
      <c r="K264" s="10" t="s">
        <v>1606</v>
      </c>
      <c r="L264" s="10" t="s">
        <v>1607</v>
      </c>
      <c r="M264" s="10" t="s">
        <v>30</v>
      </c>
      <c r="N264" s="9">
        <v>2</v>
      </c>
      <c r="O264" s="9">
        <v>3</v>
      </c>
      <c r="P264" s="9">
        <v>30</v>
      </c>
      <c r="Q264" s="11">
        <v>2</v>
      </c>
      <c r="R264" s="11">
        <v>0</v>
      </c>
      <c r="S264" s="12">
        <v>0</v>
      </c>
      <c r="T264" s="9">
        <v>1</v>
      </c>
      <c r="U264" s="12" t="s">
        <v>61</v>
      </c>
      <c r="V264" s="10" t="s">
        <v>1608</v>
      </c>
      <c r="W264" s="13"/>
    </row>
    <row r="265" spans="1:23" s="14" customFormat="1" x14ac:dyDescent="0.2">
      <c r="A265" s="9" t="s">
        <v>1609</v>
      </c>
      <c r="B265" s="9">
        <v>2</v>
      </c>
      <c r="C265" s="9">
        <v>9197</v>
      </c>
      <c r="D265" s="10" t="s">
        <v>1610</v>
      </c>
      <c r="E265" s="10" t="s">
        <v>1611</v>
      </c>
      <c r="F265" s="10" t="s">
        <v>1612</v>
      </c>
      <c r="G265" s="10" t="s">
        <v>1613</v>
      </c>
      <c r="H265" s="9"/>
      <c r="I265" s="10" t="s">
        <v>26</v>
      </c>
      <c r="J265" s="10" t="s">
        <v>27</v>
      </c>
      <c r="K265" s="9"/>
      <c r="L265" s="10" t="s">
        <v>1614</v>
      </c>
      <c r="M265" s="10" t="s">
        <v>30</v>
      </c>
      <c r="N265" s="9">
        <v>1</v>
      </c>
      <c r="O265" s="9">
        <v>1</v>
      </c>
      <c r="P265" s="9">
        <v>3</v>
      </c>
      <c r="Q265" s="11">
        <v>2</v>
      </c>
      <c r="R265" s="11">
        <v>0</v>
      </c>
      <c r="S265" s="12">
        <v>0</v>
      </c>
      <c r="T265" s="9">
        <v>5</v>
      </c>
      <c r="U265" s="12" t="s">
        <v>61</v>
      </c>
      <c r="V265" s="9"/>
      <c r="W265" s="13"/>
    </row>
    <row r="266" spans="1:23" s="14" customFormat="1" x14ac:dyDescent="0.2">
      <c r="A266" s="9" t="s">
        <v>1615</v>
      </c>
      <c r="B266" s="9">
        <v>2</v>
      </c>
      <c r="C266" s="9">
        <v>9224</v>
      </c>
      <c r="D266" s="10" t="s">
        <v>1616</v>
      </c>
      <c r="E266" s="10" t="s">
        <v>1617</v>
      </c>
      <c r="F266" s="10" t="s">
        <v>1618</v>
      </c>
      <c r="G266" s="10" t="s">
        <v>1619</v>
      </c>
      <c r="H266" s="9"/>
      <c r="I266" s="10" t="s">
        <v>26</v>
      </c>
      <c r="J266" s="10" t="s">
        <v>27</v>
      </c>
      <c r="K266" s="10" t="s">
        <v>256</v>
      </c>
      <c r="L266" s="10" t="s">
        <v>1620</v>
      </c>
      <c r="M266" s="10" t="s">
        <v>30</v>
      </c>
      <c r="N266" s="9">
        <v>3</v>
      </c>
      <c r="O266" s="9">
        <v>3</v>
      </c>
      <c r="P266" s="9">
        <v>16</v>
      </c>
      <c r="Q266" s="11">
        <v>2</v>
      </c>
      <c r="R266" s="11">
        <v>0</v>
      </c>
      <c r="S266" s="12">
        <v>0</v>
      </c>
      <c r="T266" s="9">
        <v>4</v>
      </c>
      <c r="U266" s="12">
        <v>2</v>
      </c>
      <c r="V266" s="10" t="s">
        <v>1621</v>
      </c>
      <c r="W266" s="13"/>
    </row>
    <row r="267" spans="1:23" s="14" customFormat="1" x14ac:dyDescent="0.2">
      <c r="A267" s="9" t="s">
        <v>1622</v>
      </c>
      <c r="B267" s="9">
        <v>2</v>
      </c>
      <c r="C267" s="9">
        <v>9268</v>
      </c>
      <c r="D267" s="10" t="s">
        <v>1623</v>
      </c>
      <c r="E267" s="10"/>
      <c r="F267" s="10"/>
      <c r="G267" s="10" t="s">
        <v>1624</v>
      </c>
      <c r="H267" s="9"/>
      <c r="I267" s="10" t="s">
        <v>26</v>
      </c>
      <c r="J267" s="10" t="s">
        <v>27</v>
      </c>
      <c r="K267" s="10" t="s">
        <v>82</v>
      </c>
      <c r="L267" s="10" t="s">
        <v>1625</v>
      </c>
      <c r="M267" s="10" t="s">
        <v>30</v>
      </c>
      <c r="N267" s="9">
        <v>2</v>
      </c>
      <c r="O267" s="9">
        <v>3</v>
      </c>
      <c r="P267" s="9">
        <v>18</v>
      </c>
      <c r="Q267" s="11">
        <v>1</v>
      </c>
      <c r="R267" s="11">
        <v>1</v>
      </c>
      <c r="S267" s="12">
        <v>0</v>
      </c>
      <c r="T267" s="9">
        <v>3</v>
      </c>
      <c r="U267" s="12">
        <v>5</v>
      </c>
      <c r="V267" s="10" t="s">
        <v>1626</v>
      </c>
      <c r="W267" s="13"/>
    </row>
    <row r="268" spans="1:23" s="14" customFormat="1" x14ac:dyDescent="0.2">
      <c r="A268" s="9" t="s">
        <v>1627</v>
      </c>
      <c r="B268" s="9">
        <v>2</v>
      </c>
      <c r="C268" s="9">
        <v>9367</v>
      </c>
      <c r="D268" s="9"/>
      <c r="E268" s="10" t="s">
        <v>1628</v>
      </c>
      <c r="F268" s="10" t="s">
        <v>1306</v>
      </c>
      <c r="G268" s="10" t="s">
        <v>1629</v>
      </c>
      <c r="H268" s="9"/>
      <c r="I268" s="10" t="s">
        <v>26</v>
      </c>
      <c r="J268" s="10" t="s">
        <v>27</v>
      </c>
      <c r="K268" s="10" t="s">
        <v>45</v>
      </c>
      <c r="L268" s="10" t="s">
        <v>1630</v>
      </c>
      <c r="M268" s="10" t="s">
        <v>30</v>
      </c>
      <c r="N268" s="9">
        <v>1</v>
      </c>
      <c r="O268" s="9">
        <v>2</v>
      </c>
      <c r="P268" s="9">
        <v>3</v>
      </c>
      <c r="Q268" s="11">
        <v>2</v>
      </c>
      <c r="R268" s="11">
        <v>0</v>
      </c>
      <c r="S268" s="12">
        <v>0</v>
      </c>
      <c r="T268" s="9">
        <v>4</v>
      </c>
      <c r="U268" s="12" t="s">
        <v>61</v>
      </c>
      <c r="V268" s="10" t="s">
        <v>1631</v>
      </c>
      <c r="W268" s="13"/>
    </row>
    <row r="269" spans="1:23" s="14" customFormat="1" x14ac:dyDescent="0.2">
      <c r="A269" s="9" t="s">
        <v>1632</v>
      </c>
      <c r="B269" s="9">
        <v>2</v>
      </c>
      <c r="C269" s="9">
        <v>9393</v>
      </c>
      <c r="D269" s="10" t="s">
        <v>1633</v>
      </c>
      <c r="E269" s="10" t="s">
        <v>1634</v>
      </c>
      <c r="F269" s="10" t="s">
        <v>1635</v>
      </c>
      <c r="G269" s="10" t="s">
        <v>1636</v>
      </c>
      <c r="H269" s="9"/>
      <c r="I269" s="10" t="s">
        <v>26</v>
      </c>
      <c r="J269" s="10" t="s">
        <v>27</v>
      </c>
      <c r="K269" s="10" t="s">
        <v>1637</v>
      </c>
      <c r="L269" s="10" t="s">
        <v>1638</v>
      </c>
      <c r="M269" s="10" t="s">
        <v>30</v>
      </c>
      <c r="N269" s="9">
        <v>1</v>
      </c>
      <c r="O269" s="9">
        <v>2</v>
      </c>
      <c r="P269" s="9">
        <v>10</v>
      </c>
      <c r="Q269" s="11">
        <v>2</v>
      </c>
      <c r="R269" s="11">
        <v>0</v>
      </c>
      <c r="S269" s="12">
        <v>0</v>
      </c>
      <c r="T269" s="9">
        <v>4</v>
      </c>
      <c r="U269" s="12">
        <v>2</v>
      </c>
      <c r="V269" s="10" t="s">
        <v>1639</v>
      </c>
      <c r="W269" s="13"/>
    </row>
    <row r="270" spans="1:23" s="14" customFormat="1" x14ac:dyDescent="0.2">
      <c r="A270" s="9" t="s">
        <v>1640</v>
      </c>
      <c r="B270" s="9">
        <v>2</v>
      </c>
      <c r="C270" s="9">
        <v>9405</v>
      </c>
      <c r="D270" s="9"/>
      <c r="E270" s="10" t="s">
        <v>1358</v>
      </c>
      <c r="F270" s="10" t="s">
        <v>1641</v>
      </c>
      <c r="G270" s="10" t="s">
        <v>1642</v>
      </c>
      <c r="H270" s="9"/>
      <c r="I270" s="10" t="s">
        <v>26</v>
      </c>
      <c r="J270" s="10" t="s">
        <v>27</v>
      </c>
      <c r="K270" s="10" t="s">
        <v>1643</v>
      </c>
      <c r="L270" s="10" t="s">
        <v>1644</v>
      </c>
      <c r="M270" s="10" t="s">
        <v>30</v>
      </c>
      <c r="N270" s="9">
        <v>1</v>
      </c>
      <c r="O270" s="9">
        <v>2</v>
      </c>
      <c r="P270" s="9">
        <v>3</v>
      </c>
      <c r="Q270" s="11">
        <v>2</v>
      </c>
      <c r="R270" s="11">
        <v>0</v>
      </c>
      <c r="S270" s="12">
        <v>0</v>
      </c>
      <c r="T270" s="9">
        <v>4</v>
      </c>
      <c r="U270" s="12" t="s">
        <v>61</v>
      </c>
      <c r="V270" s="10" t="s">
        <v>1645</v>
      </c>
      <c r="W270" s="13"/>
    </row>
    <row r="271" spans="1:23" s="14" customFormat="1" x14ac:dyDescent="0.2">
      <c r="A271" s="9" t="s">
        <v>1646</v>
      </c>
      <c r="B271" s="9">
        <v>2</v>
      </c>
      <c r="C271" s="9">
        <v>9408</v>
      </c>
      <c r="D271" s="10" t="s">
        <v>1647</v>
      </c>
      <c r="E271" s="10" t="s">
        <v>1648</v>
      </c>
      <c r="F271" s="10" t="s">
        <v>1649</v>
      </c>
      <c r="G271" s="10" t="s">
        <v>1650</v>
      </c>
      <c r="H271" s="9"/>
      <c r="I271" s="10" t="s">
        <v>365</v>
      </c>
      <c r="J271" s="10" t="s">
        <v>27</v>
      </c>
      <c r="K271" s="10" t="s">
        <v>366</v>
      </c>
      <c r="L271" s="10" t="s">
        <v>1651</v>
      </c>
      <c r="M271" s="10" t="s">
        <v>30</v>
      </c>
      <c r="N271" s="9">
        <v>1</v>
      </c>
      <c r="O271" s="9">
        <v>2</v>
      </c>
      <c r="P271" s="9">
        <v>10</v>
      </c>
      <c r="Q271" s="11">
        <v>2</v>
      </c>
      <c r="R271" s="11">
        <v>0</v>
      </c>
      <c r="S271" s="12">
        <v>0</v>
      </c>
      <c r="T271" s="9">
        <v>4</v>
      </c>
      <c r="U271" s="12" t="s">
        <v>61</v>
      </c>
      <c r="V271" s="10" t="s">
        <v>1652</v>
      </c>
      <c r="W271" s="13"/>
    </row>
    <row r="272" spans="1:23" s="14" customFormat="1" x14ac:dyDescent="0.2">
      <c r="A272" s="9" t="s">
        <v>1653</v>
      </c>
      <c r="B272" s="9">
        <v>2</v>
      </c>
      <c r="C272" s="9">
        <v>9414</v>
      </c>
      <c r="D272" s="10" t="s">
        <v>1654</v>
      </c>
      <c r="E272" s="10"/>
      <c r="F272" s="10"/>
      <c r="G272" s="10" t="s">
        <v>1655</v>
      </c>
      <c r="H272" s="9"/>
      <c r="I272" s="10" t="s">
        <v>26</v>
      </c>
      <c r="J272" s="10" t="s">
        <v>27</v>
      </c>
      <c r="K272" s="10" t="s">
        <v>238</v>
      </c>
      <c r="L272" s="10" t="s">
        <v>1656</v>
      </c>
      <c r="M272" s="10" t="s">
        <v>30</v>
      </c>
      <c r="N272" s="9">
        <v>2</v>
      </c>
      <c r="O272" s="9">
        <v>3</v>
      </c>
      <c r="P272" s="9">
        <v>75</v>
      </c>
      <c r="Q272" s="11">
        <v>1</v>
      </c>
      <c r="R272" s="11">
        <v>0</v>
      </c>
      <c r="S272" s="12">
        <v>0</v>
      </c>
      <c r="T272" s="9">
        <v>1</v>
      </c>
      <c r="U272" s="12">
        <v>5</v>
      </c>
      <c r="V272" s="10" t="s">
        <v>1657</v>
      </c>
      <c r="W272" s="13"/>
    </row>
    <row r="273" spans="1:23" s="14" customFormat="1" x14ac:dyDescent="0.2">
      <c r="A273" s="9" t="s">
        <v>1658</v>
      </c>
      <c r="B273" s="9">
        <v>2</v>
      </c>
      <c r="C273" s="9">
        <v>9457</v>
      </c>
      <c r="D273" s="10" t="s">
        <v>1659</v>
      </c>
      <c r="E273" s="10"/>
      <c r="F273" s="10"/>
      <c r="G273" s="10" t="s">
        <v>1660</v>
      </c>
      <c r="H273" s="9"/>
      <c r="I273" s="10" t="s">
        <v>26</v>
      </c>
      <c r="J273" s="10" t="s">
        <v>27</v>
      </c>
      <c r="K273" s="10" t="s">
        <v>1661</v>
      </c>
      <c r="L273" s="10" t="s">
        <v>1662</v>
      </c>
      <c r="M273" s="10" t="s">
        <v>30</v>
      </c>
      <c r="N273" s="9">
        <v>2</v>
      </c>
      <c r="O273" s="9">
        <v>3</v>
      </c>
      <c r="P273" s="9">
        <v>60</v>
      </c>
      <c r="Q273" s="11">
        <v>2</v>
      </c>
      <c r="R273" s="11">
        <v>0</v>
      </c>
      <c r="S273" s="12">
        <v>0</v>
      </c>
      <c r="T273" s="9">
        <v>1</v>
      </c>
      <c r="U273" s="12" t="s">
        <v>61</v>
      </c>
      <c r="V273" s="10" t="s">
        <v>1663</v>
      </c>
      <c r="W273" s="13"/>
    </row>
    <row r="274" spans="1:23" s="14" customFormat="1" x14ac:dyDescent="0.2">
      <c r="A274" s="9" t="s">
        <v>1664</v>
      </c>
      <c r="B274" s="9">
        <v>2</v>
      </c>
      <c r="C274" s="9">
        <v>9467</v>
      </c>
      <c r="D274" s="10" t="s">
        <v>1665</v>
      </c>
      <c r="E274" s="10" t="s">
        <v>1666</v>
      </c>
      <c r="F274" s="10" t="s">
        <v>1667</v>
      </c>
      <c r="G274" s="10" t="s">
        <v>1668</v>
      </c>
      <c r="H274" s="9"/>
      <c r="I274" s="10" t="s">
        <v>26</v>
      </c>
      <c r="J274" s="10" t="s">
        <v>27</v>
      </c>
      <c r="K274" s="9"/>
      <c r="L274" s="10" t="s">
        <v>1669</v>
      </c>
      <c r="M274" s="10" t="s">
        <v>30</v>
      </c>
      <c r="N274" s="9">
        <v>1</v>
      </c>
      <c r="O274" s="9">
        <v>1</v>
      </c>
      <c r="P274" s="9">
        <v>3</v>
      </c>
      <c r="Q274" s="11">
        <v>2</v>
      </c>
      <c r="R274" s="11">
        <v>0</v>
      </c>
      <c r="S274" s="12">
        <v>0</v>
      </c>
      <c r="T274" s="9">
        <v>5</v>
      </c>
      <c r="U274" s="12" t="s">
        <v>61</v>
      </c>
      <c r="V274" s="9"/>
      <c r="W274" s="13"/>
    </row>
    <row r="275" spans="1:23" s="14" customFormat="1" x14ac:dyDescent="0.2">
      <c r="A275" s="9" t="s">
        <v>1670</v>
      </c>
      <c r="B275" s="9">
        <v>2</v>
      </c>
      <c r="C275" s="9">
        <v>9488</v>
      </c>
      <c r="D275" s="10" t="s">
        <v>1671</v>
      </c>
      <c r="E275" s="10"/>
      <c r="F275" s="10"/>
      <c r="G275" s="10" t="s">
        <v>1672</v>
      </c>
      <c r="H275" s="9"/>
      <c r="I275" s="10" t="s">
        <v>26</v>
      </c>
      <c r="J275" s="10" t="s">
        <v>27</v>
      </c>
      <c r="K275" s="10" t="s">
        <v>1673</v>
      </c>
      <c r="L275" s="10" t="s">
        <v>1674</v>
      </c>
      <c r="M275" s="10" t="s">
        <v>30</v>
      </c>
      <c r="N275" s="9">
        <v>2</v>
      </c>
      <c r="O275" s="9">
        <v>3</v>
      </c>
      <c r="P275" s="9">
        <v>77</v>
      </c>
      <c r="Q275" s="11">
        <v>2</v>
      </c>
      <c r="R275" s="11">
        <v>0</v>
      </c>
      <c r="S275" s="12">
        <v>0</v>
      </c>
      <c r="T275" s="9">
        <v>1</v>
      </c>
      <c r="U275" s="12" t="s">
        <v>61</v>
      </c>
      <c r="V275" s="10" t="s">
        <v>1675</v>
      </c>
      <c r="W275" s="13"/>
    </row>
    <row r="276" spans="1:23" s="14" customFormat="1" x14ac:dyDescent="0.2">
      <c r="A276" s="9" t="s">
        <v>1676</v>
      </c>
      <c r="B276" s="9">
        <v>2</v>
      </c>
      <c r="C276" s="9">
        <v>9581</v>
      </c>
      <c r="D276" s="10" t="s">
        <v>1677</v>
      </c>
      <c r="E276" s="10"/>
      <c r="F276" s="10"/>
      <c r="G276" s="10" t="s">
        <v>1678</v>
      </c>
      <c r="H276" s="9"/>
      <c r="I276" s="10" t="s">
        <v>26</v>
      </c>
      <c r="J276" s="10" t="s">
        <v>27</v>
      </c>
      <c r="K276" s="10" t="s">
        <v>415</v>
      </c>
      <c r="L276" s="10" t="s">
        <v>1679</v>
      </c>
      <c r="M276" s="10" t="s">
        <v>30</v>
      </c>
      <c r="N276" s="9">
        <v>2</v>
      </c>
      <c r="O276" s="9">
        <v>3</v>
      </c>
      <c r="P276" s="9">
        <v>39</v>
      </c>
      <c r="Q276" s="11">
        <v>2</v>
      </c>
      <c r="R276" s="11">
        <v>0</v>
      </c>
      <c r="S276" s="12">
        <v>0</v>
      </c>
      <c r="T276" s="9">
        <v>1</v>
      </c>
      <c r="U276" s="12">
        <v>2</v>
      </c>
      <c r="V276" s="10" t="s">
        <v>1680</v>
      </c>
      <c r="W276" s="13"/>
    </row>
    <row r="277" spans="1:23" s="14" customFormat="1" x14ac:dyDescent="0.2">
      <c r="A277" s="9" t="s">
        <v>1681</v>
      </c>
      <c r="B277" s="9">
        <v>2</v>
      </c>
      <c r="C277" s="9">
        <v>9593</v>
      </c>
      <c r="D277" s="10" t="s">
        <v>1682</v>
      </c>
      <c r="E277" s="10"/>
      <c r="F277" s="10"/>
      <c r="G277" s="10" t="s">
        <v>1240</v>
      </c>
      <c r="H277" s="9"/>
      <c r="I277" s="10" t="s">
        <v>26</v>
      </c>
      <c r="J277" s="10" t="s">
        <v>27</v>
      </c>
      <c r="K277" s="10" t="s">
        <v>168</v>
      </c>
      <c r="L277" s="10" t="s">
        <v>1683</v>
      </c>
      <c r="M277" s="10" t="s">
        <v>30</v>
      </c>
      <c r="N277" s="9">
        <v>2</v>
      </c>
      <c r="O277" s="9">
        <v>3</v>
      </c>
      <c r="P277" s="9">
        <v>26</v>
      </c>
      <c r="Q277" s="11">
        <v>1</v>
      </c>
      <c r="R277" s="11">
        <v>0</v>
      </c>
      <c r="S277" s="12">
        <v>0</v>
      </c>
      <c r="T277" s="9">
        <v>1</v>
      </c>
      <c r="U277" s="12">
        <v>3</v>
      </c>
      <c r="V277" s="10" t="s">
        <v>1684</v>
      </c>
      <c r="W277" s="13"/>
    </row>
    <row r="278" spans="1:23" s="14" customFormat="1" x14ac:dyDescent="0.2">
      <c r="A278" s="9" t="s">
        <v>1685</v>
      </c>
      <c r="B278" s="9">
        <v>2</v>
      </c>
      <c r="C278" s="9">
        <v>9660</v>
      </c>
      <c r="D278" s="10" t="s">
        <v>1686</v>
      </c>
      <c r="E278" s="9"/>
      <c r="F278" s="9"/>
      <c r="G278" s="10" t="s">
        <v>1687</v>
      </c>
      <c r="H278" s="9"/>
      <c r="I278" s="10" t="s">
        <v>26</v>
      </c>
      <c r="J278" s="10" t="s">
        <v>27</v>
      </c>
      <c r="K278" s="10" t="s">
        <v>138</v>
      </c>
      <c r="L278" s="10" t="s">
        <v>1688</v>
      </c>
      <c r="M278" s="10" t="s">
        <v>30</v>
      </c>
      <c r="N278" s="9">
        <v>2</v>
      </c>
      <c r="O278" s="9">
        <v>4</v>
      </c>
      <c r="P278" s="9">
        <v>200</v>
      </c>
      <c r="Q278" s="11">
        <v>2</v>
      </c>
      <c r="R278" s="11">
        <v>0</v>
      </c>
      <c r="S278" s="12">
        <v>0</v>
      </c>
      <c r="T278" s="9">
        <v>2</v>
      </c>
      <c r="U278" s="12" t="s">
        <v>61</v>
      </c>
      <c r="V278" s="10" t="s">
        <v>1689</v>
      </c>
      <c r="W278" s="13"/>
    </row>
    <row r="279" spans="1:23" s="14" customFormat="1" x14ac:dyDescent="0.2">
      <c r="A279" s="9" t="s">
        <v>1690</v>
      </c>
      <c r="B279" s="9">
        <v>2</v>
      </c>
      <c r="C279" s="9">
        <v>9662</v>
      </c>
      <c r="D279" s="10" t="s">
        <v>1691</v>
      </c>
      <c r="E279" s="9"/>
      <c r="F279" s="9"/>
      <c r="G279" s="10" t="s">
        <v>1692</v>
      </c>
      <c r="H279" s="9"/>
      <c r="I279" s="10" t="s">
        <v>1693</v>
      </c>
      <c r="J279" s="10" t="s">
        <v>27</v>
      </c>
      <c r="K279" s="10" t="s">
        <v>1694</v>
      </c>
      <c r="L279" s="10" t="s">
        <v>1695</v>
      </c>
      <c r="M279" s="10" t="s">
        <v>30</v>
      </c>
      <c r="N279" s="9">
        <v>2</v>
      </c>
      <c r="O279" s="9">
        <v>4</v>
      </c>
      <c r="P279" s="9">
        <v>100</v>
      </c>
      <c r="Q279" s="11">
        <v>2</v>
      </c>
      <c r="R279" s="11">
        <v>0</v>
      </c>
      <c r="S279" s="12">
        <v>0</v>
      </c>
      <c r="T279" s="9">
        <v>2</v>
      </c>
      <c r="U279" s="12" t="s">
        <v>61</v>
      </c>
      <c r="V279" s="10" t="s">
        <v>1696</v>
      </c>
      <c r="W279" s="13"/>
    </row>
    <row r="280" spans="1:23" s="14" customFormat="1" x14ac:dyDescent="0.2">
      <c r="A280" s="9" t="s">
        <v>1697</v>
      </c>
      <c r="B280" s="9">
        <v>2</v>
      </c>
      <c r="C280" s="9">
        <v>9789</v>
      </c>
      <c r="D280" s="10" t="s">
        <v>1698</v>
      </c>
      <c r="E280" s="10" t="s">
        <v>1266</v>
      </c>
      <c r="F280" s="10" t="s">
        <v>1699</v>
      </c>
      <c r="G280" s="10" t="s">
        <v>1700</v>
      </c>
      <c r="H280" s="9"/>
      <c r="I280" s="10" t="s">
        <v>26</v>
      </c>
      <c r="J280" s="10" t="s">
        <v>27</v>
      </c>
      <c r="K280" s="10" t="s">
        <v>1701</v>
      </c>
      <c r="L280" s="10" t="s">
        <v>1702</v>
      </c>
      <c r="M280" s="10" t="s">
        <v>30</v>
      </c>
      <c r="N280" s="9">
        <v>3</v>
      </c>
      <c r="O280" s="9">
        <v>3</v>
      </c>
      <c r="P280" s="9">
        <v>16</v>
      </c>
      <c r="Q280" s="11">
        <v>2</v>
      </c>
      <c r="R280" s="11">
        <v>0</v>
      </c>
      <c r="S280" s="12">
        <v>0</v>
      </c>
      <c r="T280" s="9">
        <v>4</v>
      </c>
      <c r="U280" s="12" t="s">
        <v>61</v>
      </c>
      <c r="V280" s="10" t="s">
        <v>1703</v>
      </c>
      <c r="W280" s="13"/>
    </row>
    <row r="281" spans="1:23" s="14" customFormat="1" x14ac:dyDescent="0.2">
      <c r="A281" s="9" t="s">
        <v>1704</v>
      </c>
      <c r="B281" s="9">
        <v>2</v>
      </c>
      <c r="C281" s="9">
        <v>9794</v>
      </c>
      <c r="D281" s="10" t="s">
        <v>1705</v>
      </c>
      <c r="E281" s="10" t="s">
        <v>1440</v>
      </c>
      <c r="F281" s="10" t="s">
        <v>1706</v>
      </c>
      <c r="G281" s="10" t="s">
        <v>1707</v>
      </c>
      <c r="H281" s="9"/>
      <c r="I281" s="10" t="s">
        <v>26</v>
      </c>
      <c r="J281" s="10" t="s">
        <v>27</v>
      </c>
      <c r="K281" s="10" t="s">
        <v>256</v>
      </c>
      <c r="L281" s="10" t="s">
        <v>1708</v>
      </c>
      <c r="M281" s="10" t="s">
        <v>30</v>
      </c>
      <c r="N281" s="9">
        <v>1</v>
      </c>
      <c r="O281" s="9">
        <v>2</v>
      </c>
      <c r="P281" s="9">
        <v>10</v>
      </c>
      <c r="Q281" s="11">
        <v>1</v>
      </c>
      <c r="R281" s="11">
        <v>0</v>
      </c>
      <c r="S281" s="12">
        <v>0</v>
      </c>
      <c r="T281" s="9">
        <v>4</v>
      </c>
      <c r="U281" s="12" t="s">
        <v>61</v>
      </c>
      <c r="V281" s="10" t="s">
        <v>1709</v>
      </c>
      <c r="W281" s="13"/>
    </row>
    <row r="282" spans="1:23" s="14" customFormat="1" x14ac:dyDescent="0.2">
      <c r="A282" s="9" t="s">
        <v>1710</v>
      </c>
      <c r="B282" s="9">
        <v>2</v>
      </c>
      <c r="C282" s="9">
        <v>9811</v>
      </c>
      <c r="D282" s="10" t="s">
        <v>1711</v>
      </c>
      <c r="E282" s="10" t="s">
        <v>1712</v>
      </c>
      <c r="F282" s="10" t="s">
        <v>1713</v>
      </c>
      <c r="G282" s="10" t="s">
        <v>1714</v>
      </c>
      <c r="H282" s="9"/>
      <c r="I282" s="10" t="s">
        <v>26</v>
      </c>
      <c r="J282" s="10" t="s">
        <v>27</v>
      </c>
      <c r="K282" s="10" t="s">
        <v>1715</v>
      </c>
      <c r="L282" s="10" t="s">
        <v>1716</v>
      </c>
      <c r="M282" s="10" t="s">
        <v>30</v>
      </c>
      <c r="N282" s="9">
        <v>3</v>
      </c>
      <c r="O282" s="9">
        <v>3</v>
      </c>
      <c r="P282" s="9">
        <v>12</v>
      </c>
      <c r="Q282" s="11">
        <v>1</v>
      </c>
      <c r="R282" s="11">
        <v>0</v>
      </c>
      <c r="S282" s="12">
        <v>0</v>
      </c>
      <c r="T282" s="9">
        <v>4</v>
      </c>
      <c r="U282" s="12">
        <v>2</v>
      </c>
      <c r="V282" s="10" t="s">
        <v>1717</v>
      </c>
      <c r="W282" s="13"/>
    </row>
    <row r="283" spans="1:23" s="14" customFormat="1" x14ac:dyDescent="0.2">
      <c r="A283" s="9" t="s">
        <v>1718</v>
      </c>
      <c r="B283" s="9">
        <v>2</v>
      </c>
      <c r="C283" s="9">
        <v>9834</v>
      </c>
      <c r="D283" s="10" t="s">
        <v>1719</v>
      </c>
      <c r="E283" s="10"/>
      <c r="F283" s="10"/>
      <c r="G283" s="10" t="s">
        <v>1720</v>
      </c>
      <c r="H283" s="9"/>
      <c r="I283" s="10" t="s">
        <v>26</v>
      </c>
      <c r="J283" s="10" t="s">
        <v>27</v>
      </c>
      <c r="K283" s="10" t="s">
        <v>415</v>
      </c>
      <c r="L283" s="10" t="s">
        <v>1721</v>
      </c>
      <c r="M283" s="10" t="s">
        <v>30</v>
      </c>
      <c r="N283" s="9">
        <v>2</v>
      </c>
      <c r="O283" s="9">
        <v>3</v>
      </c>
      <c r="P283" s="9">
        <v>120</v>
      </c>
      <c r="Q283" s="11">
        <v>2</v>
      </c>
      <c r="R283" s="11">
        <v>0</v>
      </c>
      <c r="S283" s="12">
        <v>0</v>
      </c>
      <c r="T283" s="9">
        <v>1</v>
      </c>
      <c r="U283" s="12" t="s">
        <v>61</v>
      </c>
      <c r="V283" s="10" t="s">
        <v>1722</v>
      </c>
      <c r="W283" s="13"/>
    </row>
    <row r="284" spans="1:23" s="14" customFormat="1" x14ac:dyDescent="0.2">
      <c r="A284" s="9" t="s">
        <v>1723</v>
      </c>
      <c r="B284" s="9">
        <v>2</v>
      </c>
      <c r="C284" s="9">
        <v>9835</v>
      </c>
      <c r="D284" s="9"/>
      <c r="E284" s="10" t="s">
        <v>1724</v>
      </c>
      <c r="F284" s="10" t="s">
        <v>1725</v>
      </c>
      <c r="G284" s="10" t="s">
        <v>1726</v>
      </c>
      <c r="H284" s="9"/>
      <c r="I284" s="10" t="s">
        <v>26</v>
      </c>
      <c r="J284" s="10" t="s">
        <v>27</v>
      </c>
      <c r="K284" s="10" t="s">
        <v>196</v>
      </c>
      <c r="L284" s="10" t="s">
        <v>1727</v>
      </c>
      <c r="M284" s="10" t="s">
        <v>30</v>
      </c>
      <c r="N284" s="9">
        <v>1</v>
      </c>
      <c r="O284" s="9">
        <v>2</v>
      </c>
      <c r="P284" s="9">
        <v>6</v>
      </c>
      <c r="Q284" s="11">
        <v>2</v>
      </c>
      <c r="R284" s="11">
        <v>0</v>
      </c>
      <c r="S284" s="12">
        <v>0</v>
      </c>
      <c r="T284" s="9">
        <v>4</v>
      </c>
      <c r="U284" s="12" t="s">
        <v>61</v>
      </c>
      <c r="V284" s="10" t="s">
        <v>1728</v>
      </c>
      <c r="W284" s="13"/>
    </row>
    <row r="285" spans="1:23" s="14" customFormat="1" x14ac:dyDescent="0.2">
      <c r="A285" s="9" t="s">
        <v>1729</v>
      </c>
      <c r="B285" s="9">
        <v>2</v>
      </c>
      <c r="C285" s="9">
        <v>9838</v>
      </c>
      <c r="D285" s="10" t="s">
        <v>1730</v>
      </c>
      <c r="E285" s="10" t="s">
        <v>1731</v>
      </c>
      <c r="F285" s="10" t="s">
        <v>1732</v>
      </c>
      <c r="G285" s="10" t="s">
        <v>1733</v>
      </c>
      <c r="H285" s="9"/>
      <c r="I285" s="10" t="s">
        <v>26</v>
      </c>
      <c r="J285" s="10" t="s">
        <v>27</v>
      </c>
      <c r="K285" s="10" t="s">
        <v>1734</v>
      </c>
      <c r="L285" s="10" t="s">
        <v>1735</v>
      </c>
      <c r="M285" s="10" t="s">
        <v>30</v>
      </c>
      <c r="N285" s="9">
        <v>1</v>
      </c>
      <c r="O285" s="9">
        <v>2</v>
      </c>
      <c r="P285" s="9">
        <v>8</v>
      </c>
      <c r="Q285" s="11">
        <v>2</v>
      </c>
      <c r="R285" s="11">
        <v>0</v>
      </c>
      <c r="S285" s="12">
        <v>0</v>
      </c>
      <c r="T285" s="9">
        <v>4</v>
      </c>
      <c r="U285" s="12" t="s">
        <v>61</v>
      </c>
      <c r="V285" s="10" t="s">
        <v>1736</v>
      </c>
      <c r="W285" s="13"/>
    </row>
    <row r="286" spans="1:23" s="14" customFormat="1" x14ac:dyDescent="0.2">
      <c r="A286" s="9" t="s">
        <v>1737</v>
      </c>
      <c r="B286" s="9">
        <v>2</v>
      </c>
      <c r="C286" s="9">
        <v>9870</v>
      </c>
      <c r="D286" s="10" t="s">
        <v>1738</v>
      </c>
      <c r="E286" s="10" t="s">
        <v>1317</v>
      </c>
      <c r="F286" s="10" t="s">
        <v>1739</v>
      </c>
      <c r="G286" s="10" t="s">
        <v>1740</v>
      </c>
      <c r="H286" s="9"/>
      <c r="I286" s="10" t="s">
        <v>26</v>
      </c>
      <c r="J286" s="10" t="s">
        <v>27</v>
      </c>
      <c r="K286" s="10" t="s">
        <v>1741</v>
      </c>
      <c r="L286" s="10" t="s">
        <v>1742</v>
      </c>
      <c r="M286" s="10" t="s">
        <v>30</v>
      </c>
      <c r="N286" s="9">
        <v>3</v>
      </c>
      <c r="O286" s="9">
        <v>3</v>
      </c>
      <c r="P286" s="9">
        <v>15</v>
      </c>
      <c r="Q286" s="11">
        <v>2</v>
      </c>
      <c r="R286" s="11">
        <v>0</v>
      </c>
      <c r="S286" s="12">
        <v>0</v>
      </c>
      <c r="T286" s="9">
        <v>4</v>
      </c>
      <c r="U286" s="12">
        <v>2</v>
      </c>
      <c r="V286" s="10" t="s">
        <v>1743</v>
      </c>
      <c r="W286" s="13"/>
    </row>
    <row r="287" spans="1:23" s="14" customFormat="1" x14ac:dyDescent="0.2">
      <c r="A287" s="9" t="s">
        <v>1744</v>
      </c>
      <c r="B287" s="9">
        <v>2</v>
      </c>
      <c r="C287" s="9">
        <v>9875</v>
      </c>
      <c r="D287" s="9"/>
      <c r="E287" s="10" t="s">
        <v>929</v>
      </c>
      <c r="F287" s="10" t="s">
        <v>1745</v>
      </c>
      <c r="G287" s="10" t="s">
        <v>1746</v>
      </c>
      <c r="H287" s="9"/>
      <c r="I287" s="10" t="s">
        <v>68</v>
      </c>
      <c r="J287" s="10" t="s">
        <v>27</v>
      </c>
      <c r="K287" s="10" t="s">
        <v>202</v>
      </c>
      <c r="L287" s="10" t="s">
        <v>1747</v>
      </c>
      <c r="M287" s="10" t="s">
        <v>30</v>
      </c>
      <c r="N287" s="9">
        <v>1</v>
      </c>
      <c r="O287" s="9">
        <v>2</v>
      </c>
      <c r="P287" s="9">
        <v>8</v>
      </c>
      <c r="Q287" s="11">
        <v>2</v>
      </c>
      <c r="R287" s="11">
        <v>0</v>
      </c>
      <c r="S287" s="12">
        <v>0</v>
      </c>
      <c r="T287" s="9">
        <v>4</v>
      </c>
      <c r="U287" s="12" t="s">
        <v>61</v>
      </c>
      <c r="V287" s="10" t="s">
        <v>1748</v>
      </c>
      <c r="W287" s="13"/>
    </row>
    <row r="288" spans="1:23" s="14" customFormat="1" x14ac:dyDescent="0.2">
      <c r="A288" s="9" t="s">
        <v>1749</v>
      </c>
      <c r="B288" s="9">
        <v>2</v>
      </c>
      <c r="C288" s="9">
        <v>9902</v>
      </c>
      <c r="D288" s="10" t="s">
        <v>1750</v>
      </c>
      <c r="E288" s="10"/>
      <c r="F288" s="10"/>
      <c r="G288" s="10" t="s">
        <v>1751</v>
      </c>
      <c r="H288" s="9"/>
      <c r="I288" s="10" t="s">
        <v>26</v>
      </c>
      <c r="J288" s="10" t="s">
        <v>27</v>
      </c>
      <c r="K288" s="10" t="s">
        <v>119</v>
      </c>
      <c r="L288" s="10" t="s">
        <v>1752</v>
      </c>
      <c r="M288" s="10" t="s">
        <v>30</v>
      </c>
      <c r="N288" s="9">
        <v>2</v>
      </c>
      <c r="O288" s="9">
        <v>3</v>
      </c>
      <c r="P288" s="9">
        <v>100</v>
      </c>
      <c r="Q288" s="11">
        <v>2</v>
      </c>
      <c r="R288" s="11">
        <v>0</v>
      </c>
      <c r="S288" s="12">
        <v>0</v>
      </c>
      <c r="T288" s="9">
        <v>1</v>
      </c>
      <c r="U288" s="12" t="s">
        <v>61</v>
      </c>
      <c r="V288" s="10" t="s">
        <v>1753</v>
      </c>
      <c r="W288" s="13"/>
    </row>
    <row r="289" spans="1:23" s="14" customFormat="1" x14ac:dyDescent="0.2">
      <c r="A289" s="9" t="s">
        <v>1754</v>
      </c>
      <c r="B289" s="9">
        <v>2</v>
      </c>
      <c r="C289" s="9">
        <v>9910</v>
      </c>
      <c r="D289" s="10" t="s">
        <v>1755</v>
      </c>
      <c r="E289" s="10"/>
      <c r="F289" s="10"/>
      <c r="G289" s="10" t="s">
        <v>1756</v>
      </c>
      <c r="H289" s="9"/>
      <c r="I289" s="10" t="s">
        <v>26</v>
      </c>
      <c r="J289" s="10" t="s">
        <v>27</v>
      </c>
      <c r="K289" s="10" t="s">
        <v>390</v>
      </c>
      <c r="L289" s="10" t="s">
        <v>1757</v>
      </c>
      <c r="M289" s="10" t="s">
        <v>30</v>
      </c>
      <c r="N289" s="9">
        <v>2</v>
      </c>
      <c r="O289" s="9">
        <v>3</v>
      </c>
      <c r="P289" s="9">
        <v>25</v>
      </c>
      <c r="Q289" s="11">
        <v>2</v>
      </c>
      <c r="R289" s="11">
        <v>0</v>
      </c>
      <c r="S289" s="12">
        <v>0</v>
      </c>
      <c r="T289" s="9">
        <v>1</v>
      </c>
      <c r="U289" s="12" t="s">
        <v>61</v>
      </c>
      <c r="V289" s="10" t="s">
        <v>1758</v>
      </c>
      <c r="W289" s="13"/>
    </row>
    <row r="290" spans="1:23" s="14" customFormat="1" x14ac:dyDescent="0.2">
      <c r="A290" s="9" t="s">
        <v>1759</v>
      </c>
      <c r="B290" s="9">
        <v>2</v>
      </c>
      <c r="C290" s="9">
        <v>9963</v>
      </c>
      <c r="D290" s="10" t="s">
        <v>1760</v>
      </c>
      <c r="E290" s="10" t="s">
        <v>431</v>
      </c>
      <c r="F290" s="10" t="s">
        <v>1761</v>
      </c>
      <c r="G290" s="10" t="s">
        <v>1762</v>
      </c>
      <c r="H290" s="9"/>
      <c r="I290" s="10" t="s">
        <v>26</v>
      </c>
      <c r="J290" s="10" t="s">
        <v>27</v>
      </c>
      <c r="K290" s="10" t="s">
        <v>526</v>
      </c>
      <c r="L290" s="10" t="s">
        <v>1763</v>
      </c>
      <c r="M290" s="10" t="s">
        <v>30</v>
      </c>
      <c r="N290" s="9">
        <v>3</v>
      </c>
      <c r="O290" s="9">
        <v>3</v>
      </c>
      <c r="P290" s="9">
        <v>11</v>
      </c>
      <c r="Q290" s="11">
        <v>1</v>
      </c>
      <c r="R290" s="11">
        <v>0</v>
      </c>
      <c r="S290" s="12">
        <v>0</v>
      </c>
      <c r="T290" s="9">
        <v>4</v>
      </c>
      <c r="U290" s="12">
        <v>2</v>
      </c>
      <c r="V290" s="10" t="s">
        <v>1764</v>
      </c>
      <c r="W290" s="13"/>
    </row>
    <row r="291" spans="1:23" s="14" customFormat="1" x14ac:dyDescent="0.2">
      <c r="A291" s="9" t="s">
        <v>1765</v>
      </c>
      <c r="B291" s="9">
        <v>2</v>
      </c>
      <c r="C291" s="9">
        <v>9973</v>
      </c>
      <c r="D291" s="9"/>
      <c r="E291" s="10" t="s">
        <v>109</v>
      </c>
      <c r="F291" s="10" t="s">
        <v>1766</v>
      </c>
      <c r="G291" s="10" t="s">
        <v>1767</v>
      </c>
      <c r="H291" s="9"/>
      <c r="I291" s="10" t="s">
        <v>26</v>
      </c>
      <c r="J291" s="10" t="s">
        <v>27</v>
      </c>
      <c r="K291" s="10" t="s">
        <v>1768</v>
      </c>
      <c r="L291" s="10" t="s">
        <v>1769</v>
      </c>
      <c r="M291" s="10" t="s">
        <v>30</v>
      </c>
      <c r="N291" s="9">
        <v>1</v>
      </c>
      <c r="O291" s="9">
        <v>2</v>
      </c>
      <c r="P291" s="9">
        <v>10</v>
      </c>
      <c r="Q291" s="11">
        <v>1</v>
      </c>
      <c r="R291" s="11">
        <v>0</v>
      </c>
      <c r="S291" s="12">
        <v>0</v>
      </c>
      <c r="T291" s="9">
        <v>4</v>
      </c>
      <c r="U291" s="12" t="s">
        <v>61</v>
      </c>
      <c r="V291" s="10" t="s">
        <v>1770</v>
      </c>
      <c r="W291" s="13"/>
    </row>
    <row r="292" spans="1:23" s="14" customFormat="1" x14ac:dyDescent="0.2">
      <c r="A292" s="9" t="s">
        <v>1771</v>
      </c>
      <c r="B292" s="9">
        <v>2</v>
      </c>
      <c r="C292" s="9">
        <v>9974</v>
      </c>
      <c r="D292" s="10" t="s">
        <v>1772</v>
      </c>
      <c r="E292" s="10" t="s">
        <v>1773</v>
      </c>
      <c r="F292" s="10" t="s">
        <v>1774</v>
      </c>
      <c r="G292" s="10" t="s">
        <v>1775</v>
      </c>
      <c r="H292" s="9"/>
      <c r="I292" s="10" t="s">
        <v>26</v>
      </c>
      <c r="J292" s="10" t="s">
        <v>27</v>
      </c>
      <c r="K292" s="10" t="s">
        <v>481</v>
      </c>
      <c r="L292" s="10" t="s">
        <v>1776</v>
      </c>
      <c r="M292" s="10" t="s">
        <v>30</v>
      </c>
      <c r="N292" s="9">
        <v>3</v>
      </c>
      <c r="O292" s="9">
        <v>3</v>
      </c>
      <c r="P292" s="9">
        <v>15</v>
      </c>
      <c r="Q292" s="11">
        <v>2</v>
      </c>
      <c r="R292" s="11">
        <v>0</v>
      </c>
      <c r="S292" s="12">
        <v>0</v>
      </c>
      <c r="T292" s="9">
        <v>4</v>
      </c>
      <c r="U292" s="12">
        <v>2</v>
      </c>
      <c r="V292" s="10" t="s">
        <v>1777</v>
      </c>
      <c r="W292" s="13"/>
    </row>
    <row r="293" spans="1:23" s="14" customFormat="1" x14ac:dyDescent="0.2">
      <c r="A293" s="9" t="s">
        <v>1778</v>
      </c>
      <c r="B293" s="9">
        <v>2</v>
      </c>
      <c r="C293" s="9">
        <v>10013</v>
      </c>
      <c r="D293" s="10" t="s">
        <v>1779</v>
      </c>
      <c r="E293" s="10" t="s">
        <v>1780</v>
      </c>
      <c r="F293" s="10" t="s">
        <v>1781</v>
      </c>
      <c r="G293" s="10" t="s">
        <v>1782</v>
      </c>
      <c r="H293" s="9"/>
      <c r="I293" s="10" t="s">
        <v>68</v>
      </c>
      <c r="J293" s="10" t="s">
        <v>27</v>
      </c>
      <c r="K293" s="10" t="s">
        <v>1783</v>
      </c>
      <c r="L293" s="10" t="s">
        <v>1784</v>
      </c>
      <c r="M293" s="10" t="s">
        <v>30</v>
      </c>
      <c r="N293" s="9">
        <v>3</v>
      </c>
      <c r="O293" s="9">
        <v>3</v>
      </c>
      <c r="P293" s="9">
        <v>16</v>
      </c>
      <c r="Q293" s="11">
        <v>1</v>
      </c>
      <c r="R293" s="11">
        <v>0</v>
      </c>
      <c r="S293" s="12">
        <v>0</v>
      </c>
      <c r="T293" s="9">
        <v>4</v>
      </c>
      <c r="U293" s="12">
        <v>2</v>
      </c>
      <c r="V293" s="10" t="s">
        <v>1785</v>
      </c>
      <c r="W293" s="13"/>
    </row>
    <row r="294" spans="1:23" s="14" customFormat="1" x14ac:dyDescent="0.2">
      <c r="A294" s="9" t="s">
        <v>1786</v>
      </c>
      <c r="B294" s="9">
        <v>2</v>
      </c>
      <c r="C294" s="9">
        <v>10029</v>
      </c>
      <c r="D294" s="10" t="s">
        <v>1787</v>
      </c>
      <c r="E294" s="10"/>
      <c r="F294" s="10"/>
      <c r="G294" s="10" t="s">
        <v>1788</v>
      </c>
      <c r="H294" s="9"/>
      <c r="I294" s="10" t="s">
        <v>26</v>
      </c>
      <c r="J294" s="10" t="s">
        <v>27</v>
      </c>
      <c r="K294" s="10" t="s">
        <v>82</v>
      </c>
      <c r="L294" s="10" t="s">
        <v>1789</v>
      </c>
      <c r="M294" s="10" t="s">
        <v>30</v>
      </c>
      <c r="N294" s="9">
        <v>2</v>
      </c>
      <c r="O294" s="9">
        <v>3</v>
      </c>
      <c r="P294" s="9">
        <v>24</v>
      </c>
      <c r="Q294" s="11">
        <v>1</v>
      </c>
      <c r="R294" s="11">
        <v>1</v>
      </c>
      <c r="S294" s="12">
        <v>0</v>
      </c>
      <c r="T294" s="9">
        <v>3</v>
      </c>
      <c r="U294" s="12">
        <v>5</v>
      </c>
      <c r="V294" s="10" t="s">
        <v>1790</v>
      </c>
      <c r="W294" s="13"/>
    </row>
    <row r="295" spans="1:23" s="14" customFormat="1" x14ac:dyDescent="0.2">
      <c r="A295" s="9" t="s">
        <v>1791</v>
      </c>
      <c r="B295" s="9">
        <v>2</v>
      </c>
      <c r="C295" s="9">
        <v>10089</v>
      </c>
      <c r="D295" s="10" t="s">
        <v>1792</v>
      </c>
      <c r="E295" s="9"/>
      <c r="F295" s="9"/>
      <c r="G295" s="10" t="s">
        <v>1793</v>
      </c>
      <c r="H295" s="9"/>
      <c r="I295" s="10" t="s">
        <v>26</v>
      </c>
      <c r="J295" s="10" t="s">
        <v>27</v>
      </c>
      <c r="K295" s="10" t="s">
        <v>1794</v>
      </c>
      <c r="L295" s="10" t="s">
        <v>1795</v>
      </c>
      <c r="M295" s="10" t="s">
        <v>30</v>
      </c>
      <c r="N295" s="9">
        <v>2</v>
      </c>
      <c r="O295" s="9">
        <v>4</v>
      </c>
      <c r="P295" s="9">
        <v>70</v>
      </c>
      <c r="Q295" s="11">
        <v>2</v>
      </c>
      <c r="R295" s="11">
        <v>0</v>
      </c>
      <c r="S295" s="12">
        <v>0</v>
      </c>
      <c r="T295" s="9">
        <v>2</v>
      </c>
      <c r="U295" s="12" t="s">
        <v>61</v>
      </c>
      <c r="V295" s="10" t="s">
        <v>1796</v>
      </c>
      <c r="W295" s="13"/>
    </row>
    <row r="296" spans="1:23" s="14" customFormat="1" x14ac:dyDescent="0.2">
      <c r="A296" s="9" t="s">
        <v>1797</v>
      </c>
      <c r="B296" s="9">
        <v>2</v>
      </c>
      <c r="C296" s="9">
        <v>10094</v>
      </c>
      <c r="D296" s="10" t="s">
        <v>1798</v>
      </c>
      <c r="E296" s="10"/>
      <c r="F296" s="10"/>
      <c r="G296" s="10" t="s">
        <v>1799</v>
      </c>
      <c r="H296" s="9"/>
      <c r="I296" s="10" t="s">
        <v>26</v>
      </c>
      <c r="J296" s="10" t="s">
        <v>27</v>
      </c>
      <c r="K296" s="10" t="s">
        <v>256</v>
      </c>
      <c r="L296" s="10" t="s">
        <v>1800</v>
      </c>
      <c r="M296" s="10" t="s">
        <v>30</v>
      </c>
      <c r="N296" s="9">
        <v>2</v>
      </c>
      <c r="O296" s="9">
        <v>3</v>
      </c>
      <c r="P296" s="9">
        <v>36</v>
      </c>
      <c r="Q296" s="11">
        <v>1</v>
      </c>
      <c r="R296" s="11">
        <v>0</v>
      </c>
      <c r="S296" s="12">
        <v>0</v>
      </c>
      <c r="T296" s="9">
        <v>1</v>
      </c>
      <c r="U296" s="12" t="s">
        <v>61</v>
      </c>
      <c r="V296" s="10" t="s">
        <v>1801</v>
      </c>
      <c r="W296" s="13"/>
    </row>
    <row r="297" spans="1:23" s="14" customFormat="1" x14ac:dyDescent="0.2">
      <c r="A297" s="9" t="s">
        <v>1802</v>
      </c>
      <c r="B297" s="9">
        <v>2</v>
      </c>
      <c r="C297" s="9">
        <v>10104</v>
      </c>
      <c r="D297" s="9"/>
      <c r="E297" s="10" t="s">
        <v>861</v>
      </c>
      <c r="F297" s="10" t="s">
        <v>1803</v>
      </c>
      <c r="G297" s="10" t="s">
        <v>1804</v>
      </c>
      <c r="H297" s="9"/>
      <c r="I297" s="10" t="s">
        <v>26</v>
      </c>
      <c r="J297" s="10" t="s">
        <v>27</v>
      </c>
      <c r="K297" s="10" t="s">
        <v>93</v>
      </c>
      <c r="L297" s="10" t="s">
        <v>1805</v>
      </c>
      <c r="M297" s="10" t="s">
        <v>30</v>
      </c>
      <c r="N297" s="9">
        <v>1</v>
      </c>
      <c r="O297" s="9">
        <v>2</v>
      </c>
      <c r="P297" s="9">
        <v>7</v>
      </c>
      <c r="Q297" s="11">
        <v>2</v>
      </c>
      <c r="R297" s="11">
        <v>0</v>
      </c>
      <c r="S297" s="12">
        <v>0</v>
      </c>
      <c r="T297" s="9">
        <v>4</v>
      </c>
      <c r="U297" s="12" t="s">
        <v>61</v>
      </c>
      <c r="V297" s="10" t="s">
        <v>1806</v>
      </c>
      <c r="W297" s="13"/>
    </row>
    <row r="298" spans="1:23" s="14" customFormat="1" x14ac:dyDescent="0.2">
      <c r="A298" s="9" t="s">
        <v>1807</v>
      </c>
      <c r="B298" s="9">
        <v>2</v>
      </c>
      <c r="C298" s="9">
        <v>10113</v>
      </c>
      <c r="D298" s="10" t="s">
        <v>1808</v>
      </c>
      <c r="E298" s="10"/>
      <c r="F298" s="10"/>
      <c r="G298" s="10" t="s">
        <v>1809</v>
      </c>
      <c r="H298" s="9"/>
      <c r="I298" s="10" t="s">
        <v>26</v>
      </c>
      <c r="J298" s="10" t="s">
        <v>27</v>
      </c>
      <c r="K298" s="10" t="s">
        <v>1810</v>
      </c>
      <c r="L298" s="10" t="s">
        <v>1811</v>
      </c>
      <c r="M298" s="10" t="s">
        <v>30</v>
      </c>
      <c r="N298" s="9">
        <v>2</v>
      </c>
      <c r="O298" s="9">
        <v>3</v>
      </c>
      <c r="P298" s="9">
        <v>12</v>
      </c>
      <c r="Q298" s="11">
        <v>2</v>
      </c>
      <c r="R298" s="11">
        <v>0</v>
      </c>
      <c r="S298" s="12">
        <v>0</v>
      </c>
      <c r="T298" s="9">
        <v>1</v>
      </c>
      <c r="U298" s="12" t="s">
        <v>61</v>
      </c>
      <c r="V298" s="10" t="s">
        <v>1812</v>
      </c>
      <c r="W298" s="13"/>
    </row>
    <row r="299" spans="1:23" s="14" customFormat="1" x14ac:dyDescent="0.2">
      <c r="A299" s="9" t="s">
        <v>1813</v>
      </c>
      <c r="B299" s="9">
        <v>2</v>
      </c>
      <c r="C299" s="9">
        <v>10138</v>
      </c>
      <c r="D299" s="9"/>
      <c r="E299" s="10" t="s">
        <v>806</v>
      </c>
      <c r="F299" s="10" t="s">
        <v>1814</v>
      </c>
      <c r="G299" s="10" t="s">
        <v>1815</v>
      </c>
      <c r="H299" s="9"/>
      <c r="I299" s="10" t="s">
        <v>26</v>
      </c>
      <c r="J299" s="10" t="s">
        <v>27</v>
      </c>
      <c r="K299" s="10" t="s">
        <v>1816</v>
      </c>
      <c r="L299" s="10" t="s">
        <v>1817</v>
      </c>
      <c r="M299" s="10" t="s">
        <v>30</v>
      </c>
      <c r="N299" s="9">
        <v>1</v>
      </c>
      <c r="O299" s="9">
        <v>2</v>
      </c>
      <c r="P299" s="9">
        <v>6</v>
      </c>
      <c r="Q299" s="11">
        <v>2</v>
      </c>
      <c r="R299" s="11">
        <v>0</v>
      </c>
      <c r="S299" s="12">
        <v>0</v>
      </c>
      <c r="T299" s="9">
        <v>4</v>
      </c>
      <c r="U299" s="12" t="s">
        <v>61</v>
      </c>
      <c r="V299" s="10" t="s">
        <v>1818</v>
      </c>
      <c r="W299" s="13"/>
    </row>
    <row r="300" spans="1:23" s="14" customFormat="1" x14ac:dyDescent="0.2">
      <c r="A300" s="9" t="s">
        <v>1819</v>
      </c>
      <c r="B300" s="9">
        <v>2</v>
      </c>
      <c r="C300" s="9">
        <v>10157</v>
      </c>
      <c r="D300" s="10" t="s">
        <v>1820</v>
      </c>
      <c r="E300" s="10"/>
      <c r="F300" s="10"/>
      <c r="G300" s="10" t="s">
        <v>1821</v>
      </c>
      <c r="H300" s="9"/>
      <c r="I300" s="10" t="s">
        <v>26</v>
      </c>
      <c r="J300" s="10" t="s">
        <v>27</v>
      </c>
      <c r="K300" s="10" t="s">
        <v>481</v>
      </c>
      <c r="L300" s="10" t="s">
        <v>1822</v>
      </c>
      <c r="M300" s="10" t="s">
        <v>30</v>
      </c>
      <c r="N300" s="9">
        <v>2</v>
      </c>
      <c r="O300" s="9">
        <v>3</v>
      </c>
      <c r="P300" s="9">
        <v>60</v>
      </c>
      <c r="Q300" s="11">
        <v>1</v>
      </c>
      <c r="R300" s="11">
        <v>0</v>
      </c>
      <c r="S300" s="12">
        <v>0</v>
      </c>
      <c r="T300" s="9">
        <v>1</v>
      </c>
      <c r="U300" s="12" t="s">
        <v>61</v>
      </c>
      <c r="V300" s="10" t="s">
        <v>1823</v>
      </c>
      <c r="W300" s="13"/>
    </row>
    <row r="301" spans="1:23" s="14" customFormat="1" x14ac:dyDescent="0.2">
      <c r="A301" s="9" t="s">
        <v>1824</v>
      </c>
      <c r="B301" s="9">
        <v>2</v>
      </c>
      <c r="C301" s="9">
        <v>102</v>
      </c>
      <c r="D301" s="10" t="s">
        <v>1825</v>
      </c>
      <c r="E301" s="9"/>
      <c r="F301" s="9"/>
      <c r="G301" s="10" t="s">
        <v>1826</v>
      </c>
      <c r="H301" s="9"/>
      <c r="I301" s="10" t="s">
        <v>26</v>
      </c>
      <c r="J301" s="10" t="s">
        <v>27</v>
      </c>
      <c r="K301" s="10" t="s">
        <v>1102</v>
      </c>
      <c r="L301" s="10" t="s">
        <v>1827</v>
      </c>
      <c r="M301" s="10" t="s">
        <v>30</v>
      </c>
      <c r="N301" s="9">
        <v>2</v>
      </c>
      <c r="O301" s="9">
        <v>4</v>
      </c>
      <c r="P301" s="9">
        <v>390</v>
      </c>
      <c r="Q301" s="11">
        <v>2</v>
      </c>
      <c r="R301" s="11">
        <v>0</v>
      </c>
      <c r="S301" s="12">
        <v>0</v>
      </c>
      <c r="T301" s="9">
        <v>2</v>
      </c>
      <c r="U301" s="12" t="s">
        <v>61</v>
      </c>
      <c r="V301" s="10" t="s">
        <v>1828</v>
      </c>
      <c r="W301" s="13"/>
    </row>
    <row r="302" spans="1:23" s="14" customFormat="1" x14ac:dyDescent="0.2">
      <c r="A302" s="9" t="s">
        <v>1829</v>
      </c>
      <c r="B302" s="9">
        <v>2</v>
      </c>
      <c r="C302" s="9">
        <v>10206</v>
      </c>
      <c r="D302" s="10" t="s">
        <v>1830</v>
      </c>
      <c r="E302" s="10"/>
      <c r="F302" s="10"/>
      <c r="G302" s="10" t="s">
        <v>1831</v>
      </c>
      <c r="H302" s="9"/>
      <c r="I302" s="10" t="s">
        <v>26</v>
      </c>
      <c r="J302" s="10" t="s">
        <v>27</v>
      </c>
      <c r="K302" s="10" t="s">
        <v>1166</v>
      </c>
      <c r="L302" s="10" t="s">
        <v>1302</v>
      </c>
      <c r="M302" s="10" t="s">
        <v>30</v>
      </c>
      <c r="N302" s="9">
        <v>2</v>
      </c>
      <c r="O302" s="9">
        <v>3</v>
      </c>
      <c r="P302" s="9">
        <v>96</v>
      </c>
      <c r="Q302" s="11">
        <v>1</v>
      </c>
      <c r="R302" s="11">
        <v>0</v>
      </c>
      <c r="S302" s="12">
        <v>0</v>
      </c>
      <c r="T302" s="9">
        <v>1</v>
      </c>
      <c r="U302" s="12">
        <v>2</v>
      </c>
      <c r="V302" s="10" t="s">
        <v>1832</v>
      </c>
      <c r="W302" s="13"/>
    </row>
    <row r="303" spans="1:23" s="14" customFormat="1" x14ac:dyDescent="0.2">
      <c r="A303" s="9" t="s">
        <v>1833</v>
      </c>
      <c r="B303" s="9">
        <v>2</v>
      </c>
      <c r="C303" s="9">
        <v>10240</v>
      </c>
      <c r="D303" s="10" t="s">
        <v>1834</v>
      </c>
      <c r="E303" s="10" t="s">
        <v>1835</v>
      </c>
      <c r="F303" s="10" t="s">
        <v>1836</v>
      </c>
      <c r="G303" s="10" t="s">
        <v>1837</v>
      </c>
      <c r="H303" s="9"/>
      <c r="I303" s="10" t="s">
        <v>26</v>
      </c>
      <c r="J303" s="10" t="s">
        <v>27</v>
      </c>
      <c r="K303" s="10" t="s">
        <v>53</v>
      </c>
      <c r="L303" s="10" t="s">
        <v>1838</v>
      </c>
      <c r="M303" s="10" t="s">
        <v>30</v>
      </c>
      <c r="N303" s="9">
        <v>3</v>
      </c>
      <c r="O303" s="9">
        <v>3</v>
      </c>
      <c r="P303" s="9">
        <v>12</v>
      </c>
      <c r="Q303" s="11">
        <v>1</v>
      </c>
      <c r="R303" s="11">
        <v>0</v>
      </c>
      <c r="S303" s="12">
        <v>0</v>
      </c>
      <c r="T303" s="9">
        <v>4</v>
      </c>
      <c r="U303" s="12">
        <v>2</v>
      </c>
      <c r="V303" s="10" t="s">
        <v>1839</v>
      </c>
      <c r="W303" s="13"/>
    </row>
    <row r="304" spans="1:23" s="14" customFormat="1" x14ac:dyDescent="0.2">
      <c r="A304" s="9" t="s">
        <v>1840</v>
      </c>
      <c r="B304" s="9">
        <v>2</v>
      </c>
      <c r="C304" s="9">
        <v>10322</v>
      </c>
      <c r="D304" s="10" t="s">
        <v>1841</v>
      </c>
      <c r="E304" s="10" t="s">
        <v>1842</v>
      </c>
      <c r="F304" s="10" t="s">
        <v>1843</v>
      </c>
      <c r="G304" s="10" t="s">
        <v>1844</v>
      </c>
      <c r="H304" s="9"/>
      <c r="I304" s="10" t="s">
        <v>26</v>
      </c>
      <c r="J304" s="10" t="s">
        <v>27</v>
      </c>
      <c r="K304" s="10" t="s">
        <v>119</v>
      </c>
      <c r="L304" s="10" t="s">
        <v>1845</v>
      </c>
      <c r="M304" s="10" t="s">
        <v>30</v>
      </c>
      <c r="N304" s="9">
        <v>1</v>
      </c>
      <c r="O304" s="9">
        <v>2</v>
      </c>
      <c r="P304" s="9">
        <v>6</v>
      </c>
      <c r="Q304" s="11">
        <v>2</v>
      </c>
      <c r="R304" s="11">
        <v>0</v>
      </c>
      <c r="S304" s="12">
        <v>0</v>
      </c>
      <c r="T304" s="9">
        <v>4</v>
      </c>
      <c r="U304" s="12" t="s">
        <v>61</v>
      </c>
      <c r="V304" s="10" t="s">
        <v>1846</v>
      </c>
      <c r="W304" s="13"/>
    </row>
    <row r="305" spans="1:23" s="14" customFormat="1" x14ac:dyDescent="0.2">
      <c r="A305" s="9" t="s">
        <v>1847</v>
      </c>
      <c r="B305" s="9">
        <v>2</v>
      </c>
      <c r="C305" s="9">
        <v>10338</v>
      </c>
      <c r="D305" s="10" t="s">
        <v>1848</v>
      </c>
      <c r="E305" s="9"/>
      <c r="F305" s="9"/>
      <c r="G305" s="10" t="s">
        <v>1849</v>
      </c>
      <c r="H305" s="9"/>
      <c r="I305" s="10" t="s">
        <v>26</v>
      </c>
      <c r="J305" s="10" t="s">
        <v>27</v>
      </c>
      <c r="K305" s="10" t="s">
        <v>346</v>
      </c>
      <c r="L305" s="10" t="s">
        <v>1850</v>
      </c>
      <c r="M305" s="10" t="s">
        <v>30</v>
      </c>
      <c r="N305" s="9">
        <v>2</v>
      </c>
      <c r="O305" s="9">
        <v>4</v>
      </c>
      <c r="P305" s="9">
        <v>10</v>
      </c>
      <c r="Q305" s="11">
        <v>2</v>
      </c>
      <c r="R305" s="11">
        <v>0</v>
      </c>
      <c r="S305" s="12">
        <v>0</v>
      </c>
      <c r="T305" s="9">
        <v>2</v>
      </c>
      <c r="U305" s="12" t="s">
        <v>61</v>
      </c>
      <c r="V305" s="10" t="s">
        <v>1851</v>
      </c>
      <c r="W305" s="13"/>
    </row>
    <row r="306" spans="1:23" s="14" customFormat="1" x14ac:dyDescent="0.2">
      <c r="A306" s="9" t="s">
        <v>1852</v>
      </c>
      <c r="B306" s="9">
        <v>2</v>
      </c>
      <c r="C306" s="9">
        <v>10342</v>
      </c>
      <c r="D306" s="10" t="s">
        <v>1853</v>
      </c>
      <c r="E306" s="10"/>
      <c r="F306" s="10"/>
      <c r="G306" s="10" t="s">
        <v>1854</v>
      </c>
      <c r="H306" s="9"/>
      <c r="I306" s="10" t="s">
        <v>68</v>
      </c>
      <c r="J306" s="10" t="s">
        <v>27</v>
      </c>
      <c r="K306" s="10" t="s">
        <v>202</v>
      </c>
      <c r="L306" s="10" t="s">
        <v>1855</v>
      </c>
      <c r="M306" s="10" t="s">
        <v>30</v>
      </c>
      <c r="N306" s="9">
        <v>2</v>
      </c>
      <c r="O306" s="9">
        <v>3</v>
      </c>
      <c r="P306" s="9">
        <v>136</v>
      </c>
      <c r="Q306" s="11">
        <v>1</v>
      </c>
      <c r="R306" s="11">
        <v>0</v>
      </c>
      <c r="S306" s="12">
        <v>0</v>
      </c>
      <c r="T306" s="9">
        <v>1</v>
      </c>
      <c r="U306" s="12" t="s">
        <v>61</v>
      </c>
      <c r="V306" s="10" t="s">
        <v>1856</v>
      </c>
      <c r="W306" s="13"/>
    </row>
    <row r="307" spans="1:23" s="14" customFormat="1" x14ac:dyDescent="0.2">
      <c r="A307" s="9" t="s">
        <v>1857</v>
      </c>
      <c r="B307" s="9">
        <v>2</v>
      </c>
      <c r="C307" s="9">
        <v>1036</v>
      </c>
      <c r="D307" s="10" t="s">
        <v>1858</v>
      </c>
      <c r="E307" s="10" t="s">
        <v>160</v>
      </c>
      <c r="F307" s="10" t="s">
        <v>1859</v>
      </c>
      <c r="G307" s="10" t="s">
        <v>1860</v>
      </c>
      <c r="H307" s="9"/>
      <c r="I307" s="10" t="s">
        <v>26</v>
      </c>
      <c r="J307" s="10" t="s">
        <v>27</v>
      </c>
      <c r="K307" s="10" t="s">
        <v>82</v>
      </c>
      <c r="L307" s="10" t="s">
        <v>1861</v>
      </c>
      <c r="M307" s="10" t="s">
        <v>30</v>
      </c>
      <c r="N307" s="9">
        <v>3</v>
      </c>
      <c r="O307" s="9">
        <v>3</v>
      </c>
      <c r="P307" s="9">
        <v>16</v>
      </c>
      <c r="Q307" s="11">
        <v>1</v>
      </c>
      <c r="R307" s="11">
        <v>0</v>
      </c>
      <c r="S307" s="12">
        <v>0</v>
      </c>
      <c r="T307" s="9">
        <v>4</v>
      </c>
      <c r="U307" s="12">
        <v>3</v>
      </c>
      <c r="V307" s="10" t="s">
        <v>1862</v>
      </c>
      <c r="W307" s="13"/>
    </row>
    <row r="308" spans="1:23" s="14" customFormat="1" x14ac:dyDescent="0.2">
      <c r="A308" s="9" t="s">
        <v>1863</v>
      </c>
      <c r="B308" s="9">
        <v>2</v>
      </c>
      <c r="C308" s="9">
        <v>10360</v>
      </c>
      <c r="D308" s="9"/>
      <c r="E308" s="10" t="s">
        <v>1864</v>
      </c>
      <c r="F308" s="10" t="s">
        <v>459</v>
      </c>
      <c r="G308" s="10" t="s">
        <v>1865</v>
      </c>
      <c r="H308" s="9"/>
      <c r="I308" s="10" t="s">
        <v>26</v>
      </c>
      <c r="J308" s="10" t="s">
        <v>27</v>
      </c>
      <c r="K308" s="10" t="s">
        <v>125</v>
      </c>
      <c r="L308" s="10" t="s">
        <v>1866</v>
      </c>
      <c r="M308" s="10" t="s">
        <v>30</v>
      </c>
      <c r="N308" s="9">
        <v>1</v>
      </c>
      <c r="O308" s="9">
        <v>2</v>
      </c>
      <c r="P308" s="9">
        <v>10</v>
      </c>
      <c r="Q308" s="11">
        <v>2</v>
      </c>
      <c r="R308" s="11">
        <v>0</v>
      </c>
      <c r="S308" s="12">
        <v>0</v>
      </c>
      <c r="T308" s="9">
        <v>4</v>
      </c>
      <c r="U308" s="12" t="s">
        <v>61</v>
      </c>
      <c r="V308" s="10" t="s">
        <v>1867</v>
      </c>
      <c r="W308" s="13"/>
    </row>
    <row r="309" spans="1:23" s="14" customFormat="1" x14ac:dyDescent="0.2">
      <c r="A309" s="9" t="s">
        <v>1868</v>
      </c>
      <c r="B309" s="9">
        <v>2</v>
      </c>
      <c r="C309" s="9">
        <v>10367</v>
      </c>
      <c r="D309" s="9"/>
      <c r="E309" s="10" t="s">
        <v>1869</v>
      </c>
      <c r="F309" s="10" t="s">
        <v>1870</v>
      </c>
      <c r="G309" s="10" t="s">
        <v>1871</v>
      </c>
      <c r="H309" s="9"/>
      <c r="I309" s="10" t="s">
        <v>26</v>
      </c>
      <c r="J309" s="10" t="s">
        <v>27</v>
      </c>
      <c r="K309" s="9"/>
      <c r="L309" s="10" t="s">
        <v>1872</v>
      </c>
      <c r="M309" s="10" t="s">
        <v>30</v>
      </c>
      <c r="N309" s="9">
        <v>1</v>
      </c>
      <c r="O309" s="9">
        <v>1</v>
      </c>
      <c r="P309" s="9">
        <v>3</v>
      </c>
      <c r="Q309" s="11">
        <v>2</v>
      </c>
      <c r="R309" s="11">
        <v>0</v>
      </c>
      <c r="S309" s="12">
        <v>0</v>
      </c>
      <c r="T309" s="9">
        <v>5</v>
      </c>
      <c r="U309" s="12" t="s">
        <v>61</v>
      </c>
      <c r="V309" s="9"/>
      <c r="W309" s="13"/>
    </row>
    <row r="310" spans="1:23" s="14" customFormat="1" x14ac:dyDescent="0.2">
      <c r="A310" s="9" t="s">
        <v>1873</v>
      </c>
      <c r="B310" s="9">
        <v>2</v>
      </c>
      <c r="C310" s="9">
        <v>10419</v>
      </c>
      <c r="D310" s="10" t="s">
        <v>1874</v>
      </c>
      <c r="E310" s="10" t="s">
        <v>1875</v>
      </c>
      <c r="F310" s="10" t="s">
        <v>1876</v>
      </c>
      <c r="G310" s="10" t="s">
        <v>1877</v>
      </c>
      <c r="H310" s="9"/>
      <c r="I310" s="10" t="s">
        <v>26</v>
      </c>
      <c r="J310" s="10" t="s">
        <v>27</v>
      </c>
      <c r="K310" s="10" t="s">
        <v>481</v>
      </c>
      <c r="L310" s="10" t="s">
        <v>1878</v>
      </c>
      <c r="M310" s="10" t="s">
        <v>30</v>
      </c>
      <c r="N310" s="9">
        <v>1</v>
      </c>
      <c r="O310" s="9">
        <v>2</v>
      </c>
      <c r="P310" s="9">
        <v>10</v>
      </c>
      <c r="Q310" s="11">
        <v>1</v>
      </c>
      <c r="R310" s="11">
        <v>0</v>
      </c>
      <c r="S310" s="12">
        <v>0</v>
      </c>
      <c r="T310" s="9">
        <v>4</v>
      </c>
      <c r="U310" s="12" t="s">
        <v>61</v>
      </c>
      <c r="V310" s="10" t="s">
        <v>1879</v>
      </c>
      <c r="W310" s="13"/>
    </row>
    <row r="311" spans="1:23" s="14" customFormat="1" x14ac:dyDescent="0.2">
      <c r="A311" s="9" t="s">
        <v>1880</v>
      </c>
      <c r="B311" s="9">
        <v>2</v>
      </c>
      <c r="C311" s="9">
        <v>10433</v>
      </c>
      <c r="D311" s="10" t="s">
        <v>1881</v>
      </c>
      <c r="E311" s="10" t="s">
        <v>1882</v>
      </c>
      <c r="F311" s="10" t="s">
        <v>1883</v>
      </c>
      <c r="G311" s="10" t="s">
        <v>1884</v>
      </c>
      <c r="H311" s="9"/>
      <c r="I311" s="10" t="s">
        <v>26</v>
      </c>
      <c r="J311" s="10" t="s">
        <v>27</v>
      </c>
      <c r="K311" s="10" t="s">
        <v>28</v>
      </c>
      <c r="L311" s="10" t="s">
        <v>1885</v>
      </c>
      <c r="M311" s="10" t="s">
        <v>30</v>
      </c>
      <c r="N311" s="9">
        <v>1</v>
      </c>
      <c r="O311" s="9">
        <v>2</v>
      </c>
      <c r="P311" s="9">
        <v>6</v>
      </c>
      <c r="Q311" s="11">
        <v>2</v>
      </c>
      <c r="R311" s="11">
        <v>0</v>
      </c>
      <c r="S311" s="12">
        <v>0</v>
      </c>
      <c r="T311" s="9">
        <v>4</v>
      </c>
      <c r="U311" s="12">
        <v>2</v>
      </c>
      <c r="V311" s="10" t="s">
        <v>1886</v>
      </c>
      <c r="W311" s="13"/>
    </row>
    <row r="312" spans="1:23" s="14" customFormat="1" x14ac:dyDescent="0.2">
      <c r="A312" s="9" t="s">
        <v>1887</v>
      </c>
      <c r="B312" s="9">
        <v>2</v>
      </c>
      <c r="C312" s="9">
        <v>10470</v>
      </c>
      <c r="D312" s="10" t="s">
        <v>1888</v>
      </c>
      <c r="E312" s="9"/>
      <c r="F312" s="9"/>
      <c r="G312" s="10" t="s">
        <v>1889</v>
      </c>
      <c r="H312" s="9"/>
      <c r="I312" s="10" t="s">
        <v>26</v>
      </c>
      <c r="J312" s="10" t="s">
        <v>27</v>
      </c>
      <c r="K312" s="10" t="s">
        <v>481</v>
      </c>
      <c r="L312" s="10" t="s">
        <v>1890</v>
      </c>
      <c r="M312" s="10" t="s">
        <v>30</v>
      </c>
      <c r="N312" s="9">
        <v>2</v>
      </c>
      <c r="O312" s="9">
        <v>4</v>
      </c>
      <c r="P312" s="9">
        <v>200</v>
      </c>
      <c r="Q312" s="11">
        <v>2</v>
      </c>
      <c r="R312" s="11">
        <v>0</v>
      </c>
      <c r="S312" s="12">
        <v>0</v>
      </c>
      <c r="T312" s="9">
        <v>2</v>
      </c>
      <c r="U312" s="12" t="s">
        <v>61</v>
      </c>
      <c r="V312" s="10" t="s">
        <v>1891</v>
      </c>
      <c r="W312" s="13"/>
    </row>
    <row r="313" spans="1:23" s="14" customFormat="1" x14ac:dyDescent="0.2">
      <c r="A313" s="9" t="s">
        <v>1892</v>
      </c>
      <c r="B313" s="9">
        <v>2</v>
      </c>
      <c r="C313" s="9">
        <v>10474</v>
      </c>
      <c r="D313" s="10" t="s">
        <v>1893</v>
      </c>
      <c r="E313" s="10"/>
      <c r="F313" s="10"/>
      <c r="G313" s="10" t="s">
        <v>1894</v>
      </c>
      <c r="H313" s="9"/>
      <c r="I313" s="10" t="s">
        <v>26</v>
      </c>
      <c r="J313" s="10" t="s">
        <v>27</v>
      </c>
      <c r="K313" s="9"/>
      <c r="L313" s="10" t="s">
        <v>1895</v>
      </c>
      <c r="M313" s="10" t="s">
        <v>30</v>
      </c>
      <c r="N313" s="9">
        <v>2</v>
      </c>
      <c r="O313" s="9">
        <v>1</v>
      </c>
      <c r="P313" s="9">
        <v>22</v>
      </c>
      <c r="Q313" s="11">
        <v>2</v>
      </c>
      <c r="R313" s="11">
        <v>0</v>
      </c>
      <c r="S313" s="12">
        <v>0</v>
      </c>
      <c r="T313" s="9">
        <v>2</v>
      </c>
      <c r="U313" s="12" t="s">
        <v>61</v>
      </c>
      <c r="V313" s="9"/>
      <c r="W313" s="13"/>
    </row>
    <row r="314" spans="1:23" s="14" customFormat="1" x14ac:dyDescent="0.2">
      <c r="A314" s="9" t="s">
        <v>1896</v>
      </c>
      <c r="B314" s="9">
        <v>2</v>
      </c>
      <c r="C314" s="9">
        <v>10534</v>
      </c>
      <c r="D314" s="10" t="s">
        <v>1897</v>
      </c>
      <c r="E314" s="10"/>
      <c r="F314" s="10"/>
      <c r="G314" s="10" t="s">
        <v>618</v>
      </c>
      <c r="H314" s="9"/>
      <c r="I314" s="10" t="s">
        <v>26</v>
      </c>
      <c r="J314" s="10" t="s">
        <v>27</v>
      </c>
      <c r="K314" s="10" t="s">
        <v>119</v>
      </c>
      <c r="L314" s="10" t="s">
        <v>1898</v>
      </c>
      <c r="M314" s="10" t="s">
        <v>30</v>
      </c>
      <c r="N314" s="9">
        <v>2</v>
      </c>
      <c r="O314" s="9">
        <v>3</v>
      </c>
      <c r="P314" s="9">
        <v>60</v>
      </c>
      <c r="Q314" s="11">
        <v>1</v>
      </c>
      <c r="R314" s="11">
        <v>0</v>
      </c>
      <c r="S314" s="12">
        <v>0</v>
      </c>
      <c r="T314" s="9">
        <v>1</v>
      </c>
      <c r="U314" s="12" t="s">
        <v>61</v>
      </c>
      <c r="V314" s="10" t="s">
        <v>1899</v>
      </c>
      <c r="W314" s="13"/>
    </row>
    <row r="315" spans="1:23" s="14" customFormat="1" x14ac:dyDescent="0.2">
      <c r="A315" s="9" t="s">
        <v>1900</v>
      </c>
      <c r="B315" s="9">
        <v>2</v>
      </c>
      <c r="C315" s="9">
        <v>10558</v>
      </c>
      <c r="D315" s="10" t="s">
        <v>1901</v>
      </c>
      <c r="E315" s="10"/>
      <c r="F315" s="10"/>
      <c r="G315" s="10" t="s">
        <v>1902</v>
      </c>
      <c r="H315" s="9"/>
      <c r="I315" s="10" t="s">
        <v>26</v>
      </c>
      <c r="J315" s="10" t="s">
        <v>27</v>
      </c>
      <c r="K315" s="10" t="s">
        <v>481</v>
      </c>
      <c r="L315" s="10" t="s">
        <v>1903</v>
      </c>
      <c r="M315" s="10" t="s">
        <v>30</v>
      </c>
      <c r="N315" s="9">
        <v>2</v>
      </c>
      <c r="O315" s="9">
        <v>3</v>
      </c>
      <c r="P315" s="9">
        <v>76</v>
      </c>
      <c r="Q315" s="11">
        <v>1</v>
      </c>
      <c r="R315" s="11">
        <v>0</v>
      </c>
      <c r="S315" s="12">
        <v>0</v>
      </c>
      <c r="T315" s="9">
        <v>1</v>
      </c>
      <c r="U315" s="12">
        <v>2</v>
      </c>
      <c r="V315" s="10" t="s">
        <v>1904</v>
      </c>
      <c r="W315" s="13"/>
    </row>
    <row r="316" spans="1:23" s="14" customFormat="1" x14ac:dyDescent="0.2">
      <c r="A316" s="9" t="s">
        <v>1905</v>
      </c>
      <c r="B316" s="9">
        <v>2</v>
      </c>
      <c r="C316" s="9">
        <v>10613</v>
      </c>
      <c r="D316" s="9"/>
      <c r="E316" s="10" t="s">
        <v>1148</v>
      </c>
      <c r="F316" s="10" t="s">
        <v>1906</v>
      </c>
      <c r="G316" s="10" t="s">
        <v>1907</v>
      </c>
      <c r="H316" s="9"/>
      <c r="I316" s="10" t="s">
        <v>68</v>
      </c>
      <c r="J316" s="10" t="s">
        <v>27</v>
      </c>
      <c r="K316" s="10" t="s">
        <v>69</v>
      </c>
      <c r="L316" s="10" t="s">
        <v>1908</v>
      </c>
      <c r="M316" s="10" t="s">
        <v>30</v>
      </c>
      <c r="N316" s="9">
        <v>1</v>
      </c>
      <c r="O316" s="9">
        <v>2</v>
      </c>
      <c r="P316" s="9">
        <v>9</v>
      </c>
      <c r="Q316" s="11">
        <v>2</v>
      </c>
      <c r="R316" s="11">
        <v>0</v>
      </c>
      <c r="S316" s="12">
        <v>0</v>
      </c>
      <c r="T316" s="9">
        <v>4</v>
      </c>
      <c r="U316" s="12" t="s">
        <v>61</v>
      </c>
      <c r="V316" s="10" t="s">
        <v>1909</v>
      </c>
      <c r="W316" s="13"/>
    </row>
    <row r="317" spans="1:23" s="14" customFormat="1" x14ac:dyDescent="0.2">
      <c r="A317" s="9" t="s">
        <v>1910</v>
      </c>
      <c r="B317" s="9">
        <v>2</v>
      </c>
      <c r="C317" s="9">
        <v>10643</v>
      </c>
      <c r="D317" s="9"/>
      <c r="E317" s="10" t="s">
        <v>1911</v>
      </c>
      <c r="F317" s="10" t="s">
        <v>1912</v>
      </c>
      <c r="G317" s="10" t="s">
        <v>1913</v>
      </c>
      <c r="H317" s="9"/>
      <c r="I317" s="10" t="s">
        <v>26</v>
      </c>
      <c r="J317" s="10" t="s">
        <v>27</v>
      </c>
      <c r="K317" s="10" t="s">
        <v>53</v>
      </c>
      <c r="L317" s="10" t="s">
        <v>1914</v>
      </c>
      <c r="M317" s="10" t="s">
        <v>30</v>
      </c>
      <c r="N317" s="9">
        <v>1</v>
      </c>
      <c r="O317" s="9">
        <v>2</v>
      </c>
      <c r="P317" s="9">
        <v>7</v>
      </c>
      <c r="Q317" s="11">
        <v>2</v>
      </c>
      <c r="R317" s="11">
        <v>0</v>
      </c>
      <c r="S317" s="12">
        <v>0</v>
      </c>
      <c r="T317" s="9">
        <v>4</v>
      </c>
      <c r="U317" s="12" t="s">
        <v>61</v>
      </c>
      <c r="V317" s="10" t="s">
        <v>1915</v>
      </c>
      <c r="W317" s="13"/>
    </row>
    <row r="318" spans="1:23" s="14" customFormat="1" x14ac:dyDescent="0.2">
      <c r="A318" s="9" t="s">
        <v>1916</v>
      </c>
      <c r="B318" s="9">
        <v>2</v>
      </c>
      <c r="C318" s="9">
        <v>10660</v>
      </c>
      <c r="D318" s="9"/>
      <c r="E318" s="10" t="s">
        <v>1917</v>
      </c>
      <c r="F318" s="10" t="s">
        <v>1918</v>
      </c>
      <c r="G318" s="10" t="s">
        <v>1919</v>
      </c>
      <c r="H318" s="9"/>
      <c r="I318" s="10" t="s">
        <v>26</v>
      </c>
      <c r="J318" s="10" t="s">
        <v>27</v>
      </c>
      <c r="K318" s="10" t="s">
        <v>1920</v>
      </c>
      <c r="L318" s="10" t="s">
        <v>1921</v>
      </c>
      <c r="M318" s="10" t="s">
        <v>30</v>
      </c>
      <c r="N318" s="9">
        <v>1</v>
      </c>
      <c r="O318" s="9">
        <v>2</v>
      </c>
      <c r="P318" s="9">
        <v>5</v>
      </c>
      <c r="Q318" s="11">
        <v>1</v>
      </c>
      <c r="R318" s="11">
        <v>0</v>
      </c>
      <c r="S318" s="12">
        <v>0</v>
      </c>
      <c r="T318" s="9">
        <v>4</v>
      </c>
      <c r="U318" s="12" t="s">
        <v>61</v>
      </c>
      <c r="V318" s="10" t="s">
        <v>1922</v>
      </c>
      <c r="W318" s="13"/>
    </row>
    <row r="319" spans="1:23" s="14" customFormat="1" x14ac:dyDescent="0.2">
      <c r="A319" s="9" t="s">
        <v>1923</v>
      </c>
      <c r="B319" s="9">
        <v>2</v>
      </c>
      <c r="C319" s="9">
        <v>10677</v>
      </c>
      <c r="D319" s="10" t="s">
        <v>1924</v>
      </c>
      <c r="E319" s="10"/>
      <c r="F319" s="10"/>
      <c r="G319" s="10" t="s">
        <v>1925</v>
      </c>
      <c r="H319" s="9"/>
      <c r="I319" s="10" t="s">
        <v>26</v>
      </c>
      <c r="J319" s="10" t="s">
        <v>27</v>
      </c>
      <c r="K319" s="10" t="s">
        <v>28</v>
      </c>
      <c r="L319" s="10" t="s">
        <v>1926</v>
      </c>
      <c r="M319" s="10" t="s">
        <v>30</v>
      </c>
      <c r="N319" s="9">
        <v>2</v>
      </c>
      <c r="O319" s="9">
        <v>3</v>
      </c>
      <c r="P319" s="9">
        <v>40</v>
      </c>
      <c r="Q319" s="11">
        <v>2</v>
      </c>
      <c r="R319" s="11">
        <v>1</v>
      </c>
      <c r="S319" s="12">
        <v>0</v>
      </c>
      <c r="T319" s="9">
        <v>3</v>
      </c>
      <c r="U319" s="12">
        <v>5</v>
      </c>
      <c r="V319" s="10" t="s">
        <v>1927</v>
      </c>
      <c r="W319" s="13"/>
    </row>
    <row r="320" spans="1:23" s="14" customFormat="1" x14ac:dyDescent="0.2">
      <c r="A320" s="9" t="s">
        <v>1928</v>
      </c>
      <c r="B320" s="9">
        <v>2</v>
      </c>
      <c r="C320" s="9">
        <v>10703</v>
      </c>
      <c r="D320" s="10" t="s">
        <v>1929</v>
      </c>
      <c r="E320" s="10"/>
      <c r="F320" s="10"/>
      <c r="G320" s="10" t="s">
        <v>1930</v>
      </c>
      <c r="H320" s="9"/>
      <c r="I320" s="10" t="s">
        <v>26</v>
      </c>
      <c r="J320" s="10" t="s">
        <v>27</v>
      </c>
      <c r="K320" s="9"/>
      <c r="L320" s="10" t="s">
        <v>1931</v>
      </c>
      <c r="M320" s="10" t="s">
        <v>30</v>
      </c>
      <c r="N320" s="9">
        <v>2</v>
      </c>
      <c r="O320" s="9">
        <v>1</v>
      </c>
      <c r="P320" s="9">
        <v>12</v>
      </c>
      <c r="Q320" s="11">
        <v>2</v>
      </c>
      <c r="R320" s="11">
        <v>0</v>
      </c>
      <c r="S320" s="12">
        <v>0</v>
      </c>
      <c r="T320" s="9">
        <v>2</v>
      </c>
      <c r="U320" s="12" t="s">
        <v>61</v>
      </c>
      <c r="V320" s="9"/>
      <c r="W320" s="13"/>
    </row>
    <row r="321" spans="1:23" s="14" customFormat="1" x14ac:dyDescent="0.2">
      <c r="A321" s="9" t="s">
        <v>1932</v>
      </c>
      <c r="B321" s="9">
        <v>2</v>
      </c>
      <c r="C321" s="9">
        <v>10714</v>
      </c>
      <c r="D321" s="9"/>
      <c r="E321" s="10" t="s">
        <v>922</v>
      </c>
      <c r="F321" s="10" t="s">
        <v>407</v>
      </c>
      <c r="G321" s="10" t="s">
        <v>1933</v>
      </c>
      <c r="H321" s="9"/>
      <c r="I321" s="10" t="s">
        <v>26</v>
      </c>
      <c r="J321" s="10" t="s">
        <v>27</v>
      </c>
      <c r="K321" s="10" t="s">
        <v>125</v>
      </c>
      <c r="L321" s="10" t="s">
        <v>1934</v>
      </c>
      <c r="M321" s="10" t="s">
        <v>30</v>
      </c>
      <c r="N321" s="9">
        <v>1</v>
      </c>
      <c r="O321" s="9">
        <v>2</v>
      </c>
      <c r="P321" s="9">
        <v>10</v>
      </c>
      <c r="Q321" s="11">
        <v>2</v>
      </c>
      <c r="R321" s="11">
        <v>0</v>
      </c>
      <c r="S321" s="12">
        <v>0</v>
      </c>
      <c r="T321" s="9">
        <v>4</v>
      </c>
      <c r="U321" s="12" t="s">
        <v>61</v>
      </c>
      <c r="V321" s="10" t="s">
        <v>1935</v>
      </c>
      <c r="W321" s="13"/>
    </row>
    <row r="322" spans="1:23" s="14" customFormat="1" x14ac:dyDescent="0.2">
      <c r="A322" s="9" t="s">
        <v>1936</v>
      </c>
      <c r="B322" s="9">
        <v>2</v>
      </c>
      <c r="C322" s="9">
        <v>10733</v>
      </c>
      <c r="D322" s="9"/>
      <c r="E322" s="10" t="s">
        <v>1937</v>
      </c>
      <c r="F322" s="10" t="s">
        <v>1938</v>
      </c>
      <c r="G322" s="10" t="s">
        <v>1939</v>
      </c>
      <c r="H322" s="9"/>
      <c r="I322" s="10" t="s">
        <v>26</v>
      </c>
      <c r="J322" s="10" t="s">
        <v>27</v>
      </c>
      <c r="K322" s="10" t="s">
        <v>1940</v>
      </c>
      <c r="L322" s="10" t="s">
        <v>1941</v>
      </c>
      <c r="M322" s="10" t="s">
        <v>30</v>
      </c>
      <c r="N322" s="9">
        <v>1</v>
      </c>
      <c r="O322" s="9">
        <v>2</v>
      </c>
      <c r="P322" s="9">
        <v>10</v>
      </c>
      <c r="Q322" s="11">
        <v>2</v>
      </c>
      <c r="R322" s="11">
        <v>0</v>
      </c>
      <c r="S322" s="12">
        <v>0</v>
      </c>
      <c r="T322" s="9">
        <v>4</v>
      </c>
      <c r="U322" s="12" t="s">
        <v>61</v>
      </c>
      <c r="V322" s="10" t="s">
        <v>1942</v>
      </c>
      <c r="W322" s="13"/>
    </row>
    <row r="323" spans="1:23" s="14" customFormat="1" x14ac:dyDescent="0.2">
      <c r="A323" s="9" t="s">
        <v>1943</v>
      </c>
      <c r="B323" s="9">
        <v>2</v>
      </c>
      <c r="C323" s="9">
        <v>10737</v>
      </c>
      <c r="D323" s="10" t="s">
        <v>1944</v>
      </c>
      <c r="E323" s="10"/>
      <c r="F323" s="10"/>
      <c r="G323" s="10" t="s">
        <v>1945</v>
      </c>
      <c r="H323" s="9"/>
      <c r="I323" s="10" t="s">
        <v>26</v>
      </c>
      <c r="J323" s="10" t="s">
        <v>27</v>
      </c>
      <c r="K323" s="10" t="s">
        <v>526</v>
      </c>
      <c r="L323" s="10" t="s">
        <v>1946</v>
      </c>
      <c r="M323" s="10" t="s">
        <v>30</v>
      </c>
      <c r="N323" s="9">
        <v>2</v>
      </c>
      <c r="O323" s="9">
        <v>3</v>
      </c>
      <c r="P323" s="9">
        <v>10</v>
      </c>
      <c r="Q323" s="11">
        <v>1</v>
      </c>
      <c r="R323" s="11">
        <v>0</v>
      </c>
      <c r="S323" s="12">
        <v>0</v>
      </c>
      <c r="T323" s="9">
        <v>1</v>
      </c>
      <c r="U323" s="12" t="s">
        <v>61</v>
      </c>
      <c r="V323" s="10" t="s">
        <v>1947</v>
      </c>
      <c r="W323" s="13"/>
    </row>
    <row r="324" spans="1:23" s="14" customFormat="1" x14ac:dyDescent="0.2">
      <c r="A324" s="9" t="s">
        <v>1948</v>
      </c>
      <c r="B324" s="9">
        <v>2</v>
      </c>
      <c r="C324" s="9">
        <v>1075</v>
      </c>
      <c r="D324" s="10" t="s">
        <v>1949</v>
      </c>
      <c r="E324" s="9"/>
      <c r="F324" s="9"/>
      <c r="G324" s="10" t="s">
        <v>718</v>
      </c>
      <c r="H324" s="9"/>
      <c r="I324" s="10" t="s">
        <v>26</v>
      </c>
      <c r="J324" s="10" t="s">
        <v>27</v>
      </c>
      <c r="K324" s="10" t="s">
        <v>37</v>
      </c>
      <c r="L324" s="10" t="s">
        <v>1950</v>
      </c>
      <c r="M324" s="10" t="s">
        <v>30</v>
      </c>
      <c r="N324" s="9">
        <v>2</v>
      </c>
      <c r="O324" s="9">
        <v>4</v>
      </c>
      <c r="P324" s="9">
        <v>20</v>
      </c>
      <c r="Q324" s="11">
        <v>2</v>
      </c>
      <c r="R324" s="11">
        <v>0</v>
      </c>
      <c r="S324" s="12">
        <v>0</v>
      </c>
      <c r="T324" s="9">
        <v>2</v>
      </c>
      <c r="U324" s="12" t="s">
        <v>61</v>
      </c>
      <c r="V324" s="10" t="s">
        <v>1951</v>
      </c>
      <c r="W324" s="13"/>
    </row>
    <row r="325" spans="1:23" s="14" customFormat="1" x14ac:dyDescent="0.2">
      <c r="A325" s="9" t="s">
        <v>1952</v>
      </c>
      <c r="B325" s="9">
        <v>2</v>
      </c>
      <c r="C325" s="9">
        <v>10750</v>
      </c>
      <c r="D325" s="10" t="s">
        <v>1953</v>
      </c>
      <c r="E325" s="10"/>
      <c r="F325" s="10"/>
      <c r="G325" s="10" t="s">
        <v>1954</v>
      </c>
      <c r="H325" s="9"/>
      <c r="I325" s="10" t="s">
        <v>26</v>
      </c>
      <c r="J325" s="10" t="s">
        <v>27</v>
      </c>
      <c r="K325" s="10" t="s">
        <v>526</v>
      </c>
      <c r="L325" s="10" t="s">
        <v>1955</v>
      </c>
      <c r="M325" s="10" t="s">
        <v>30</v>
      </c>
      <c r="N325" s="9">
        <v>2</v>
      </c>
      <c r="O325" s="9">
        <v>3</v>
      </c>
      <c r="P325" s="9">
        <v>12</v>
      </c>
      <c r="Q325" s="11">
        <v>1</v>
      </c>
      <c r="R325" s="11">
        <v>1</v>
      </c>
      <c r="S325" s="12">
        <v>0</v>
      </c>
      <c r="T325" s="9">
        <v>3</v>
      </c>
      <c r="U325" s="12">
        <v>5</v>
      </c>
      <c r="V325" s="10" t="s">
        <v>1956</v>
      </c>
      <c r="W325" s="13"/>
    </row>
    <row r="326" spans="1:23" s="14" customFormat="1" x14ac:dyDescent="0.2">
      <c r="A326" s="9" t="s">
        <v>1957</v>
      </c>
      <c r="B326" s="9">
        <v>2</v>
      </c>
      <c r="C326" s="9">
        <v>10812</v>
      </c>
      <c r="D326" s="10" t="s">
        <v>1958</v>
      </c>
      <c r="E326" s="10"/>
      <c r="F326" s="10"/>
      <c r="G326" s="10" t="s">
        <v>1959</v>
      </c>
      <c r="H326" s="9"/>
      <c r="I326" s="10" t="s">
        <v>26</v>
      </c>
      <c r="J326" s="10" t="s">
        <v>27</v>
      </c>
      <c r="K326" s="10" t="s">
        <v>802</v>
      </c>
      <c r="L326" s="10" t="s">
        <v>1960</v>
      </c>
      <c r="M326" s="10" t="s">
        <v>30</v>
      </c>
      <c r="N326" s="9">
        <v>2</v>
      </c>
      <c r="O326" s="9">
        <v>3</v>
      </c>
      <c r="P326" s="9">
        <v>35</v>
      </c>
      <c r="Q326" s="11">
        <v>1</v>
      </c>
      <c r="R326" s="11">
        <v>0</v>
      </c>
      <c r="S326" s="12">
        <v>0</v>
      </c>
      <c r="T326" s="9">
        <v>1</v>
      </c>
      <c r="U326" s="12" t="s">
        <v>61</v>
      </c>
      <c r="V326" s="10" t="s">
        <v>1961</v>
      </c>
      <c r="W326" s="13"/>
    </row>
    <row r="327" spans="1:23" s="14" customFormat="1" x14ac:dyDescent="0.2">
      <c r="A327" s="9" t="s">
        <v>1962</v>
      </c>
      <c r="B327" s="9">
        <v>2</v>
      </c>
      <c r="C327" s="9">
        <v>10814</v>
      </c>
      <c r="D327" s="10" t="s">
        <v>1963</v>
      </c>
      <c r="E327" s="10" t="s">
        <v>1964</v>
      </c>
      <c r="F327" s="10" t="s">
        <v>1965</v>
      </c>
      <c r="G327" s="10" t="s">
        <v>1966</v>
      </c>
      <c r="H327" s="9"/>
      <c r="I327" s="10" t="s">
        <v>26</v>
      </c>
      <c r="J327" s="10" t="s">
        <v>27</v>
      </c>
      <c r="K327" s="10" t="s">
        <v>82</v>
      </c>
      <c r="L327" s="10" t="s">
        <v>1967</v>
      </c>
      <c r="M327" s="10" t="s">
        <v>30</v>
      </c>
      <c r="N327" s="9">
        <v>3</v>
      </c>
      <c r="O327" s="9">
        <v>3</v>
      </c>
      <c r="P327" s="9">
        <v>11</v>
      </c>
      <c r="Q327" s="11">
        <v>2</v>
      </c>
      <c r="R327" s="11">
        <v>0</v>
      </c>
      <c r="S327" s="12">
        <v>0</v>
      </c>
      <c r="T327" s="9">
        <v>4</v>
      </c>
      <c r="U327" s="12">
        <v>2</v>
      </c>
      <c r="V327" s="10" t="s">
        <v>1968</v>
      </c>
      <c r="W327" s="13"/>
    </row>
    <row r="328" spans="1:23" s="14" customFormat="1" x14ac:dyDescent="0.2">
      <c r="A328" s="9" t="s">
        <v>1969</v>
      </c>
      <c r="B328" s="9">
        <v>2</v>
      </c>
      <c r="C328" s="9">
        <v>10831</v>
      </c>
      <c r="D328" s="9"/>
      <c r="E328" s="10" t="s">
        <v>1970</v>
      </c>
      <c r="F328" s="10" t="s">
        <v>1971</v>
      </c>
      <c r="G328" s="10" t="s">
        <v>1972</v>
      </c>
      <c r="H328" s="9"/>
      <c r="I328" s="10" t="s">
        <v>26</v>
      </c>
      <c r="J328" s="10" t="s">
        <v>27</v>
      </c>
      <c r="K328" s="10" t="s">
        <v>45</v>
      </c>
      <c r="L328" s="10" t="s">
        <v>1973</v>
      </c>
      <c r="M328" s="10" t="s">
        <v>30</v>
      </c>
      <c r="N328" s="9">
        <v>1</v>
      </c>
      <c r="O328" s="9">
        <v>2</v>
      </c>
      <c r="P328" s="9">
        <v>5</v>
      </c>
      <c r="Q328" s="11">
        <v>2</v>
      </c>
      <c r="R328" s="11">
        <v>0</v>
      </c>
      <c r="S328" s="12">
        <v>0</v>
      </c>
      <c r="T328" s="9">
        <v>4</v>
      </c>
      <c r="U328" s="12" t="s">
        <v>61</v>
      </c>
      <c r="V328" s="10" t="s">
        <v>1974</v>
      </c>
      <c r="W328" s="13"/>
    </row>
    <row r="329" spans="1:23" s="14" customFormat="1" x14ac:dyDescent="0.2">
      <c r="A329" s="9" t="s">
        <v>1975</v>
      </c>
      <c r="B329" s="9">
        <v>2</v>
      </c>
      <c r="C329" s="9">
        <v>10865</v>
      </c>
      <c r="D329" s="10" t="s">
        <v>1976</v>
      </c>
      <c r="E329" s="10" t="s">
        <v>1977</v>
      </c>
      <c r="F329" s="10" t="s">
        <v>1978</v>
      </c>
      <c r="G329" s="10" t="s">
        <v>1979</v>
      </c>
      <c r="H329" s="9"/>
      <c r="I329" s="10" t="s">
        <v>1107</v>
      </c>
      <c r="J329" s="10" t="s">
        <v>27</v>
      </c>
      <c r="K329" s="10" t="s">
        <v>1980</v>
      </c>
      <c r="L329" s="10" t="s">
        <v>1981</v>
      </c>
      <c r="M329" s="10" t="s">
        <v>30</v>
      </c>
      <c r="N329" s="9">
        <v>3</v>
      </c>
      <c r="O329" s="9">
        <v>3</v>
      </c>
      <c r="P329" s="9">
        <v>16</v>
      </c>
      <c r="Q329" s="11">
        <v>1</v>
      </c>
      <c r="R329" s="11">
        <v>0</v>
      </c>
      <c r="S329" s="12">
        <v>0</v>
      </c>
      <c r="T329" s="9">
        <v>4</v>
      </c>
      <c r="U329" s="12" t="s">
        <v>61</v>
      </c>
      <c r="V329" s="10" t="s">
        <v>1982</v>
      </c>
      <c r="W329" s="13"/>
    </row>
    <row r="330" spans="1:23" s="14" customFormat="1" x14ac:dyDescent="0.2">
      <c r="A330" s="9" t="s">
        <v>1983</v>
      </c>
      <c r="B330" s="9">
        <v>2</v>
      </c>
      <c r="C330" s="9">
        <v>10867</v>
      </c>
      <c r="D330" s="10" t="s">
        <v>1984</v>
      </c>
      <c r="E330" s="10"/>
      <c r="F330" s="10"/>
      <c r="G330" s="10" t="s">
        <v>1985</v>
      </c>
      <c r="H330" s="9"/>
      <c r="I330" s="10" t="s">
        <v>26</v>
      </c>
      <c r="J330" s="10" t="s">
        <v>27</v>
      </c>
      <c r="K330" s="10" t="s">
        <v>1102</v>
      </c>
      <c r="L330" s="10" t="s">
        <v>1986</v>
      </c>
      <c r="M330" s="10" t="s">
        <v>30</v>
      </c>
      <c r="N330" s="9">
        <v>2</v>
      </c>
      <c r="O330" s="9">
        <v>3</v>
      </c>
      <c r="P330" s="9">
        <v>53</v>
      </c>
      <c r="Q330" s="11">
        <v>1</v>
      </c>
      <c r="R330" s="11">
        <v>0</v>
      </c>
      <c r="S330" s="12">
        <v>0</v>
      </c>
      <c r="T330" s="9">
        <v>1</v>
      </c>
      <c r="U330" s="12">
        <v>2</v>
      </c>
      <c r="V330" s="10" t="s">
        <v>1987</v>
      </c>
      <c r="W330" s="13"/>
    </row>
    <row r="331" spans="1:23" s="14" customFormat="1" x14ac:dyDescent="0.2">
      <c r="A331" s="9" t="s">
        <v>1988</v>
      </c>
      <c r="B331" s="9">
        <v>2</v>
      </c>
      <c r="C331" s="9">
        <v>1087</v>
      </c>
      <c r="D331" s="9"/>
      <c r="E331" s="10" t="s">
        <v>1989</v>
      </c>
      <c r="F331" s="10" t="s">
        <v>1200</v>
      </c>
      <c r="G331" s="10" t="s">
        <v>1990</v>
      </c>
      <c r="H331" s="9"/>
      <c r="I331" s="10" t="s">
        <v>26</v>
      </c>
      <c r="J331" s="10" t="s">
        <v>27</v>
      </c>
      <c r="K331" s="10" t="s">
        <v>125</v>
      </c>
      <c r="L331" s="10" t="s">
        <v>1991</v>
      </c>
      <c r="M331" s="10" t="s">
        <v>30</v>
      </c>
      <c r="N331" s="9">
        <v>1</v>
      </c>
      <c r="O331" s="9">
        <v>2</v>
      </c>
      <c r="P331" s="9">
        <v>10</v>
      </c>
      <c r="Q331" s="11">
        <v>2</v>
      </c>
      <c r="R331" s="11">
        <v>0</v>
      </c>
      <c r="S331" s="12">
        <v>0</v>
      </c>
      <c r="T331" s="9">
        <v>4</v>
      </c>
      <c r="U331" s="12" t="s">
        <v>61</v>
      </c>
      <c r="V331" s="10" t="s">
        <v>1992</v>
      </c>
      <c r="W331" s="13"/>
    </row>
    <row r="332" spans="1:23" s="14" customFormat="1" x14ac:dyDescent="0.2">
      <c r="A332" s="9" t="s">
        <v>1993</v>
      </c>
      <c r="B332" s="9">
        <v>2</v>
      </c>
      <c r="C332" s="9">
        <v>10896</v>
      </c>
      <c r="D332" s="10" t="s">
        <v>1994</v>
      </c>
      <c r="E332" s="10"/>
      <c r="F332" s="10"/>
      <c r="G332" s="10" t="s">
        <v>1995</v>
      </c>
      <c r="H332" s="9"/>
      <c r="I332" s="10" t="s">
        <v>26</v>
      </c>
      <c r="J332" s="10" t="s">
        <v>27</v>
      </c>
      <c r="K332" s="10" t="s">
        <v>37</v>
      </c>
      <c r="L332" s="10" t="s">
        <v>1996</v>
      </c>
      <c r="M332" s="10" t="s">
        <v>30</v>
      </c>
      <c r="N332" s="9">
        <v>2</v>
      </c>
      <c r="O332" s="9">
        <v>3</v>
      </c>
      <c r="P332" s="9">
        <v>81</v>
      </c>
      <c r="Q332" s="11">
        <v>1</v>
      </c>
      <c r="R332" s="11">
        <v>0</v>
      </c>
      <c r="S332" s="12">
        <v>0</v>
      </c>
      <c r="T332" s="9">
        <v>1</v>
      </c>
      <c r="U332" s="12">
        <v>2</v>
      </c>
      <c r="V332" s="10" t="s">
        <v>1997</v>
      </c>
      <c r="W332" s="13"/>
    </row>
    <row r="333" spans="1:23" s="14" customFormat="1" x14ac:dyDescent="0.2">
      <c r="A333" s="9" t="s">
        <v>1998</v>
      </c>
      <c r="B333" s="9">
        <v>2</v>
      </c>
      <c r="C333" s="9">
        <v>10901</v>
      </c>
      <c r="D333" s="10" t="s">
        <v>1999</v>
      </c>
      <c r="E333" s="10" t="s">
        <v>2000</v>
      </c>
      <c r="F333" s="10" t="s">
        <v>2001</v>
      </c>
      <c r="G333" s="10" t="s">
        <v>2002</v>
      </c>
      <c r="H333" s="9"/>
      <c r="I333" s="10" t="s">
        <v>26</v>
      </c>
      <c r="J333" s="10" t="s">
        <v>27</v>
      </c>
      <c r="K333" s="10" t="s">
        <v>28</v>
      </c>
      <c r="L333" s="10" t="s">
        <v>2003</v>
      </c>
      <c r="M333" s="10" t="s">
        <v>30</v>
      </c>
      <c r="N333" s="9">
        <v>3</v>
      </c>
      <c r="O333" s="9">
        <v>3</v>
      </c>
      <c r="P333" s="9">
        <v>10</v>
      </c>
      <c r="Q333" s="11">
        <v>1</v>
      </c>
      <c r="R333" s="11">
        <v>0</v>
      </c>
      <c r="S333" s="12">
        <v>0</v>
      </c>
      <c r="T333" s="9">
        <v>4</v>
      </c>
      <c r="U333" s="12">
        <v>3</v>
      </c>
      <c r="V333" s="10" t="s">
        <v>2004</v>
      </c>
      <c r="W333" s="13"/>
    </row>
    <row r="334" spans="1:23" s="14" customFormat="1" x14ac:dyDescent="0.2">
      <c r="A334" s="9" t="s">
        <v>2005</v>
      </c>
      <c r="B334" s="9">
        <v>2</v>
      </c>
      <c r="C334" s="9">
        <v>10906</v>
      </c>
      <c r="D334" s="10"/>
      <c r="E334" s="10" t="s">
        <v>2006</v>
      </c>
      <c r="F334" s="10" t="s">
        <v>2007</v>
      </c>
      <c r="G334" s="10" t="s">
        <v>2008</v>
      </c>
      <c r="H334" s="9"/>
      <c r="I334" s="10" t="s">
        <v>26</v>
      </c>
      <c r="J334" s="10" t="s">
        <v>27</v>
      </c>
      <c r="K334" s="9"/>
      <c r="L334" s="10" t="s">
        <v>2009</v>
      </c>
      <c r="M334" s="10" t="s">
        <v>30</v>
      </c>
      <c r="N334" s="9">
        <v>1</v>
      </c>
      <c r="O334" s="9">
        <v>1</v>
      </c>
      <c r="P334" s="9">
        <v>3</v>
      </c>
      <c r="Q334" s="11">
        <v>2</v>
      </c>
      <c r="R334" s="11">
        <v>0</v>
      </c>
      <c r="S334" s="12">
        <v>0</v>
      </c>
      <c r="T334" s="9">
        <v>5</v>
      </c>
      <c r="U334" s="12" t="s">
        <v>61</v>
      </c>
      <c r="V334" s="9"/>
      <c r="W334" s="13"/>
    </row>
    <row r="335" spans="1:23" s="14" customFormat="1" x14ac:dyDescent="0.2">
      <c r="A335" s="9" t="s">
        <v>2010</v>
      </c>
      <c r="B335" s="9">
        <v>2</v>
      </c>
      <c r="C335" s="9">
        <v>10908</v>
      </c>
      <c r="D335" s="10" t="s">
        <v>2011</v>
      </c>
      <c r="E335" s="9"/>
      <c r="F335" s="9"/>
      <c r="G335" s="10" t="s">
        <v>137</v>
      </c>
      <c r="H335" s="9"/>
      <c r="I335" s="10" t="s">
        <v>26</v>
      </c>
      <c r="J335" s="10" t="s">
        <v>27</v>
      </c>
      <c r="K335" s="10" t="s">
        <v>138</v>
      </c>
      <c r="L335" s="10" t="s">
        <v>2012</v>
      </c>
      <c r="M335" s="10" t="s">
        <v>30</v>
      </c>
      <c r="N335" s="9">
        <v>2</v>
      </c>
      <c r="O335" s="9">
        <v>4</v>
      </c>
      <c r="P335" s="9">
        <v>16</v>
      </c>
      <c r="Q335" s="11">
        <v>2</v>
      </c>
      <c r="R335" s="11">
        <v>0</v>
      </c>
      <c r="S335" s="12">
        <v>0</v>
      </c>
      <c r="T335" s="9">
        <v>2</v>
      </c>
      <c r="U335" s="12" t="s">
        <v>61</v>
      </c>
      <c r="V335" s="10" t="s">
        <v>2013</v>
      </c>
      <c r="W335" s="13"/>
    </row>
    <row r="336" spans="1:23" s="14" customFormat="1" x14ac:dyDescent="0.2">
      <c r="A336" s="9" t="s">
        <v>2014</v>
      </c>
      <c r="B336" s="9">
        <v>2</v>
      </c>
      <c r="C336" s="9">
        <v>10919</v>
      </c>
      <c r="D336" s="10" t="s">
        <v>2015</v>
      </c>
      <c r="E336" s="10"/>
      <c r="F336" s="10"/>
      <c r="G336" s="10" t="s">
        <v>2016</v>
      </c>
      <c r="H336" s="9"/>
      <c r="I336" s="10" t="s">
        <v>26</v>
      </c>
      <c r="J336" s="10" t="s">
        <v>27</v>
      </c>
      <c r="K336" s="10" t="s">
        <v>168</v>
      </c>
      <c r="L336" s="10" t="s">
        <v>2017</v>
      </c>
      <c r="M336" s="10" t="s">
        <v>30</v>
      </c>
      <c r="N336" s="9">
        <v>2</v>
      </c>
      <c r="O336" s="9">
        <v>3</v>
      </c>
      <c r="P336" s="9">
        <v>75</v>
      </c>
      <c r="Q336" s="11">
        <v>2</v>
      </c>
      <c r="R336" s="11">
        <v>0</v>
      </c>
      <c r="S336" s="12">
        <v>0</v>
      </c>
      <c r="T336" s="9">
        <v>1</v>
      </c>
      <c r="U336" s="12" t="s">
        <v>61</v>
      </c>
      <c r="V336" s="10" t="s">
        <v>2018</v>
      </c>
      <c r="W336" s="13"/>
    </row>
    <row r="337" spans="1:23" s="14" customFormat="1" x14ac:dyDescent="0.2">
      <c r="A337" s="9" t="s">
        <v>2019</v>
      </c>
      <c r="B337" s="9">
        <v>2</v>
      </c>
      <c r="C337" s="9">
        <v>10932</v>
      </c>
      <c r="D337" s="10" t="s">
        <v>2020</v>
      </c>
      <c r="E337" s="9"/>
      <c r="F337" s="9"/>
      <c r="G337" s="10" t="s">
        <v>638</v>
      </c>
      <c r="H337" s="9"/>
      <c r="I337" s="10" t="s">
        <v>26</v>
      </c>
      <c r="J337" s="10" t="s">
        <v>27</v>
      </c>
      <c r="K337" s="10" t="s">
        <v>196</v>
      </c>
      <c r="L337" s="10" t="s">
        <v>2021</v>
      </c>
      <c r="M337" s="10" t="s">
        <v>30</v>
      </c>
      <c r="N337" s="9">
        <v>2</v>
      </c>
      <c r="O337" s="9">
        <v>4</v>
      </c>
      <c r="P337" s="9">
        <v>20</v>
      </c>
      <c r="Q337" s="11">
        <v>2</v>
      </c>
      <c r="R337" s="11">
        <v>0</v>
      </c>
      <c r="S337" s="12">
        <v>0</v>
      </c>
      <c r="T337" s="9">
        <v>2</v>
      </c>
      <c r="U337" s="12" t="s">
        <v>61</v>
      </c>
      <c r="V337" s="10" t="s">
        <v>2022</v>
      </c>
      <c r="W337" s="13"/>
    </row>
    <row r="338" spans="1:23" s="14" customFormat="1" x14ac:dyDescent="0.2">
      <c r="A338" s="9" t="s">
        <v>2023</v>
      </c>
      <c r="B338" s="9">
        <v>2</v>
      </c>
      <c r="C338" s="9">
        <v>10958</v>
      </c>
      <c r="D338" s="10" t="s">
        <v>2024</v>
      </c>
      <c r="E338" s="10" t="s">
        <v>673</v>
      </c>
      <c r="F338" s="10" t="s">
        <v>2025</v>
      </c>
      <c r="G338" s="10" t="s">
        <v>2026</v>
      </c>
      <c r="H338" s="9"/>
      <c r="I338" s="10" t="s">
        <v>26</v>
      </c>
      <c r="J338" s="10" t="s">
        <v>27</v>
      </c>
      <c r="K338" s="10" t="s">
        <v>138</v>
      </c>
      <c r="L338" s="10" t="s">
        <v>2027</v>
      </c>
      <c r="M338" s="10" t="s">
        <v>30</v>
      </c>
      <c r="N338" s="9">
        <v>1</v>
      </c>
      <c r="O338" s="9">
        <v>2</v>
      </c>
      <c r="P338" s="9">
        <v>10</v>
      </c>
      <c r="Q338" s="11">
        <v>1</v>
      </c>
      <c r="R338" s="11">
        <v>0</v>
      </c>
      <c r="S338" s="12">
        <v>0</v>
      </c>
      <c r="T338" s="9">
        <v>4</v>
      </c>
      <c r="U338" s="12" t="s">
        <v>61</v>
      </c>
      <c r="V338" s="10" t="s">
        <v>2028</v>
      </c>
      <c r="W338" s="13"/>
    </row>
    <row r="339" spans="1:23" s="14" customFormat="1" x14ac:dyDescent="0.2">
      <c r="A339" s="9" t="s">
        <v>2029</v>
      </c>
      <c r="B339" s="9">
        <v>2</v>
      </c>
      <c r="C339" s="9">
        <v>1100</v>
      </c>
      <c r="D339" s="10" t="s">
        <v>2030</v>
      </c>
      <c r="E339" s="10" t="s">
        <v>2031</v>
      </c>
      <c r="F339" s="10" t="s">
        <v>2032</v>
      </c>
      <c r="G339" s="10" t="s">
        <v>2033</v>
      </c>
      <c r="H339" s="9"/>
      <c r="I339" s="10" t="s">
        <v>26</v>
      </c>
      <c r="J339" s="10" t="s">
        <v>27</v>
      </c>
      <c r="K339" s="10" t="s">
        <v>196</v>
      </c>
      <c r="L339" s="10" t="s">
        <v>2034</v>
      </c>
      <c r="M339" s="10" t="s">
        <v>30</v>
      </c>
      <c r="N339" s="9">
        <v>1</v>
      </c>
      <c r="O339" s="9">
        <v>2</v>
      </c>
      <c r="P339" s="9">
        <v>10</v>
      </c>
      <c r="Q339" s="11">
        <v>2</v>
      </c>
      <c r="R339" s="11">
        <v>0</v>
      </c>
      <c r="S339" s="12">
        <v>0</v>
      </c>
      <c r="T339" s="9">
        <v>4</v>
      </c>
      <c r="U339" s="12" t="s">
        <v>61</v>
      </c>
      <c r="V339" s="10" t="s">
        <v>2035</v>
      </c>
      <c r="W339" s="13"/>
    </row>
    <row r="340" spans="1:23" s="14" customFormat="1" x14ac:dyDescent="0.2">
      <c r="A340" s="9" t="s">
        <v>2036</v>
      </c>
      <c r="B340" s="9">
        <v>2</v>
      </c>
      <c r="C340" s="9">
        <v>11017</v>
      </c>
      <c r="D340" s="10" t="s">
        <v>2037</v>
      </c>
      <c r="E340" s="10" t="s">
        <v>2038</v>
      </c>
      <c r="F340" s="10" t="s">
        <v>2039</v>
      </c>
      <c r="G340" s="10" t="s">
        <v>2040</v>
      </c>
      <c r="H340" s="9"/>
      <c r="I340" s="10" t="s">
        <v>26</v>
      </c>
      <c r="J340" s="10" t="s">
        <v>27</v>
      </c>
      <c r="K340" s="10" t="s">
        <v>138</v>
      </c>
      <c r="L340" s="10" t="s">
        <v>2041</v>
      </c>
      <c r="M340" s="10" t="s">
        <v>30</v>
      </c>
      <c r="N340" s="9">
        <v>1</v>
      </c>
      <c r="O340" s="9">
        <v>2</v>
      </c>
      <c r="P340" s="9">
        <v>6</v>
      </c>
      <c r="Q340" s="11">
        <v>2</v>
      </c>
      <c r="R340" s="11">
        <v>0</v>
      </c>
      <c r="S340" s="12">
        <v>0</v>
      </c>
      <c r="T340" s="9">
        <v>4</v>
      </c>
      <c r="U340" s="12">
        <v>2</v>
      </c>
      <c r="V340" s="10" t="s">
        <v>2042</v>
      </c>
      <c r="W340" s="13"/>
    </row>
    <row r="341" spans="1:23" s="14" customFormat="1" x14ac:dyDescent="0.2">
      <c r="A341" s="9" t="s">
        <v>2043</v>
      </c>
      <c r="B341" s="9">
        <v>2</v>
      </c>
      <c r="C341" s="9">
        <v>11026</v>
      </c>
      <c r="D341" s="10" t="s">
        <v>2044</v>
      </c>
      <c r="E341" s="10" t="s">
        <v>2045</v>
      </c>
      <c r="F341" s="10" t="s">
        <v>2046</v>
      </c>
      <c r="G341" s="10" t="s">
        <v>2047</v>
      </c>
      <c r="H341" s="9"/>
      <c r="I341" s="10" t="s">
        <v>26</v>
      </c>
      <c r="J341" s="10" t="s">
        <v>27</v>
      </c>
      <c r="K341" s="10" t="s">
        <v>82</v>
      </c>
      <c r="L341" s="10" t="s">
        <v>2048</v>
      </c>
      <c r="M341" s="10" t="s">
        <v>30</v>
      </c>
      <c r="N341" s="9">
        <v>1</v>
      </c>
      <c r="O341" s="9">
        <v>2</v>
      </c>
      <c r="P341" s="9">
        <v>10</v>
      </c>
      <c r="Q341" s="11">
        <v>2</v>
      </c>
      <c r="R341" s="11">
        <v>0</v>
      </c>
      <c r="S341" s="12">
        <v>0</v>
      </c>
      <c r="T341" s="9">
        <v>4</v>
      </c>
      <c r="U341" s="12" t="s">
        <v>61</v>
      </c>
      <c r="V341" s="10" t="s">
        <v>2049</v>
      </c>
      <c r="W341" s="13"/>
    </row>
    <row r="342" spans="1:23" s="14" customFormat="1" x14ac:dyDescent="0.2">
      <c r="A342" s="9" t="s">
        <v>2050</v>
      </c>
      <c r="B342" s="9">
        <v>2</v>
      </c>
      <c r="C342" s="9">
        <v>1103</v>
      </c>
      <c r="D342" s="10" t="s">
        <v>2051</v>
      </c>
      <c r="E342" s="10" t="s">
        <v>2052</v>
      </c>
      <c r="F342" s="10" t="s">
        <v>1143</v>
      </c>
      <c r="G342" s="10" t="s">
        <v>2053</v>
      </c>
      <c r="H342" s="9"/>
      <c r="I342" s="10" t="s">
        <v>68</v>
      </c>
      <c r="J342" s="10" t="s">
        <v>27</v>
      </c>
      <c r="K342" s="10" t="s">
        <v>2054</v>
      </c>
      <c r="L342" s="10" t="s">
        <v>2055</v>
      </c>
      <c r="M342" s="10" t="s">
        <v>30</v>
      </c>
      <c r="N342" s="9">
        <v>1</v>
      </c>
      <c r="O342" s="9">
        <v>2</v>
      </c>
      <c r="P342" s="9">
        <v>10</v>
      </c>
      <c r="Q342" s="11">
        <v>1</v>
      </c>
      <c r="R342" s="11">
        <v>0</v>
      </c>
      <c r="S342" s="12">
        <v>0</v>
      </c>
      <c r="T342" s="9">
        <v>4</v>
      </c>
      <c r="U342" s="12" t="s">
        <v>61</v>
      </c>
      <c r="V342" s="10" t="s">
        <v>2056</v>
      </c>
      <c r="W342" s="13"/>
    </row>
    <row r="343" spans="1:23" s="14" customFormat="1" x14ac:dyDescent="0.2">
      <c r="A343" s="9" t="s">
        <v>2057</v>
      </c>
      <c r="B343" s="9">
        <v>2</v>
      </c>
      <c r="C343" s="9">
        <v>11038</v>
      </c>
      <c r="D343" s="10" t="s">
        <v>2058</v>
      </c>
      <c r="E343" s="10" t="s">
        <v>2059</v>
      </c>
      <c r="F343" s="10" t="s">
        <v>2060</v>
      </c>
      <c r="G343" s="10" t="s">
        <v>2061</v>
      </c>
      <c r="H343" s="9"/>
      <c r="I343" s="10" t="s">
        <v>26</v>
      </c>
      <c r="J343" s="10" t="s">
        <v>27</v>
      </c>
      <c r="K343" s="10" t="s">
        <v>138</v>
      </c>
      <c r="L343" s="10" t="s">
        <v>2062</v>
      </c>
      <c r="M343" s="10" t="s">
        <v>30</v>
      </c>
      <c r="N343" s="9">
        <v>3</v>
      </c>
      <c r="O343" s="9">
        <v>3</v>
      </c>
      <c r="P343" s="9">
        <v>14</v>
      </c>
      <c r="Q343" s="11">
        <v>2</v>
      </c>
      <c r="R343" s="11">
        <v>0</v>
      </c>
      <c r="S343" s="12">
        <v>0</v>
      </c>
      <c r="T343" s="9">
        <v>4</v>
      </c>
      <c r="U343" s="12">
        <v>4</v>
      </c>
      <c r="V343" s="10" t="s">
        <v>2063</v>
      </c>
      <c r="W343" s="13"/>
    </row>
    <row r="344" spans="1:23" s="14" customFormat="1" x14ac:dyDescent="0.2">
      <c r="A344" s="9" t="s">
        <v>2064</v>
      </c>
      <c r="B344" s="9">
        <v>2</v>
      </c>
      <c r="C344" s="9">
        <v>11080</v>
      </c>
      <c r="D344" s="10" t="s">
        <v>2065</v>
      </c>
      <c r="E344" s="10"/>
      <c r="F344" s="10"/>
      <c r="G344" s="10" t="s">
        <v>2066</v>
      </c>
      <c r="H344" s="9"/>
      <c r="I344" s="10" t="s">
        <v>26</v>
      </c>
      <c r="J344" s="10" t="s">
        <v>27</v>
      </c>
      <c r="K344" s="10" t="s">
        <v>2067</v>
      </c>
      <c r="L344" s="10" t="s">
        <v>2068</v>
      </c>
      <c r="M344" s="10" t="s">
        <v>30</v>
      </c>
      <c r="N344" s="9">
        <v>2</v>
      </c>
      <c r="O344" s="9">
        <v>3</v>
      </c>
      <c r="P344" s="9">
        <v>180</v>
      </c>
      <c r="Q344" s="11">
        <v>2</v>
      </c>
      <c r="R344" s="11">
        <v>0</v>
      </c>
      <c r="S344" s="12">
        <v>0</v>
      </c>
      <c r="T344" s="9">
        <v>1</v>
      </c>
      <c r="U344" s="12">
        <v>4</v>
      </c>
      <c r="V344" s="10" t="s">
        <v>2069</v>
      </c>
      <c r="W344" s="13"/>
    </row>
    <row r="345" spans="1:23" s="14" customFormat="1" x14ac:dyDescent="0.2">
      <c r="A345" s="9" t="s">
        <v>2070</v>
      </c>
      <c r="B345" s="9">
        <v>2</v>
      </c>
      <c r="C345" s="9">
        <v>11090</v>
      </c>
      <c r="D345" s="10" t="s">
        <v>2071</v>
      </c>
      <c r="E345" s="9"/>
      <c r="F345" s="9"/>
      <c r="G345" s="10" t="s">
        <v>2072</v>
      </c>
      <c r="H345" s="9"/>
      <c r="I345" s="10" t="s">
        <v>26</v>
      </c>
      <c r="J345" s="10" t="s">
        <v>27</v>
      </c>
      <c r="K345" s="10" t="s">
        <v>119</v>
      </c>
      <c r="L345" s="10" t="s">
        <v>2073</v>
      </c>
      <c r="M345" s="10" t="s">
        <v>30</v>
      </c>
      <c r="N345" s="9">
        <v>2</v>
      </c>
      <c r="O345" s="9">
        <v>4</v>
      </c>
      <c r="P345" s="9">
        <v>18</v>
      </c>
      <c r="Q345" s="11">
        <v>2</v>
      </c>
      <c r="R345" s="11">
        <v>0</v>
      </c>
      <c r="S345" s="12">
        <v>0</v>
      </c>
      <c r="T345" s="9">
        <v>2</v>
      </c>
      <c r="U345" s="12" t="s">
        <v>61</v>
      </c>
      <c r="V345" s="10" t="s">
        <v>2074</v>
      </c>
      <c r="W345" s="13"/>
    </row>
    <row r="346" spans="1:23" s="14" customFormat="1" x14ac:dyDescent="0.2">
      <c r="A346" s="9" t="s">
        <v>2075</v>
      </c>
      <c r="B346" s="9">
        <v>2</v>
      </c>
      <c r="C346" s="9">
        <v>11098</v>
      </c>
      <c r="D346" s="10" t="s">
        <v>2076</v>
      </c>
      <c r="E346" s="10" t="s">
        <v>2077</v>
      </c>
      <c r="F346" s="10" t="s">
        <v>2078</v>
      </c>
      <c r="G346" s="10" t="s">
        <v>2079</v>
      </c>
      <c r="H346" s="9"/>
      <c r="I346" s="10" t="s">
        <v>26</v>
      </c>
      <c r="J346" s="10" t="s">
        <v>27</v>
      </c>
      <c r="K346" s="10" t="s">
        <v>409</v>
      </c>
      <c r="L346" s="10" t="s">
        <v>2080</v>
      </c>
      <c r="M346" s="10" t="s">
        <v>30</v>
      </c>
      <c r="N346" s="9">
        <v>1</v>
      </c>
      <c r="O346" s="9">
        <v>2</v>
      </c>
      <c r="P346" s="9">
        <v>10</v>
      </c>
      <c r="Q346" s="11">
        <v>2</v>
      </c>
      <c r="R346" s="11">
        <v>0</v>
      </c>
      <c r="S346" s="12">
        <v>0</v>
      </c>
      <c r="T346" s="9">
        <v>4</v>
      </c>
      <c r="U346" s="12">
        <v>2</v>
      </c>
      <c r="V346" s="10" t="s">
        <v>2081</v>
      </c>
      <c r="W346" s="13"/>
    </row>
    <row r="347" spans="1:23" s="14" customFormat="1" x14ac:dyDescent="0.2">
      <c r="A347" s="9" t="s">
        <v>2082</v>
      </c>
      <c r="B347" s="9">
        <v>2</v>
      </c>
      <c r="C347" s="9">
        <v>11109</v>
      </c>
      <c r="D347" s="10" t="s">
        <v>2083</v>
      </c>
      <c r="E347" s="9"/>
      <c r="F347" s="9"/>
      <c r="G347" s="10" t="s">
        <v>2084</v>
      </c>
      <c r="H347" s="9"/>
      <c r="I347" s="10" t="s">
        <v>26</v>
      </c>
      <c r="J347" s="10" t="s">
        <v>27</v>
      </c>
      <c r="K347" s="10" t="s">
        <v>409</v>
      </c>
      <c r="L347" s="10" t="s">
        <v>2085</v>
      </c>
      <c r="M347" s="10" t="s">
        <v>30</v>
      </c>
      <c r="N347" s="9">
        <v>2</v>
      </c>
      <c r="O347" s="9">
        <v>4</v>
      </c>
      <c r="P347" s="9">
        <v>20</v>
      </c>
      <c r="Q347" s="11">
        <v>2</v>
      </c>
      <c r="R347" s="11">
        <v>0</v>
      </c>
      <c r="S347" s="12">
        <v>0</v>
      </c>
      <c r="T347" s="9">
        <v>2</v>
      </c>
      <c r="U347" s="12" t="s">
        <v>61</v>
      </c>
      <c r="V347" s="10" t="s">
        <v>2086</v>
      </c>
      <c r="W347" s="13"/>
    </row>
    <row r="348" spans="1:23" s="14" customFormat="1" x14ac:dyDescent="0.2">
      <c r="A348" s="9" t="s">
        <v>2087</v>
      </c>
      <c r="B348" s="9">
        <v>2</v>
      </c>
      <c r="C348" s="9">
        <v>11115</v>
      </c>
      <c r="D348" s="10" t="s">
        <v>2088</v>
      </c>
      <c r="E348" s="10" t="s">
        <v>2089</v>
      </c>
      <c r="F348" s="10" t="s">
        <v>2090</v>
      </c>
      <c r="G348" s="10" t="s">
        <v>2091</v>
      </c>
      <c r="H348" s="9"/>
      <c r="I348" s="10" t="s">
        <v>26</v>
      </c>
      <c r="J348" s="10" t="s">
        <v>27</v>
      </c>
      <c r="K348" s="10" t="s">
        <v>28</v>
      </c>
      <c r="L348" s="10" t="s">
        <v>2092</v>
      </c>
      <c r="M348" s="10" t="s">
        <v>30</v>
      </c>
      <c r="N348" s="9">
        <v>1</v>
      </c>
      <c r="O348" s="9">
        <v>2</v>
      </c>
      <c r="P348" s="9">
        <v>10</v>
      </c>
      <c r="Q348" s="11">
        <v>2</v>
      </c>
      <c r="R348" s="11">
        <v>0</v>
      </c>
      <c r="S348" s="12">
        <v>0</v>
      </c>
      <c r="T348" s="9">
        <v>4</v>
      </c>
      <c r="U348" s="12" t="s">
        <v>61</v>
      </c>
      <c r="V348" s="10" t="s">
        <v>2093</v>
      </c>
      <c r="W348" s="13"/>
    </row>
    <row r="349" spans="1:23" s="14" customFormat="1" x14ac:dyDescent="0.2">
      <c r="A349" s="9" t="s">
        <v>2094</v>
      </c>
      <c r="B349" s="9">
        <v>2</v>
      </c>
      <c r="C349" s="9">
        <v>11130</v>
      </c>
      <c r="D349" s="10" t="s">
        <v>2095</v>
      </c>
      <c r="E349" s="10"/>
      <c r="F349" s="10"/>
      <c r="G349" s="10" t="s">
        <v>2096</v>
      </c>
      <c r="H349" s="9"/>
      <c r="I349" s="10" t="s">
        <v>26</v>
      </c>
      <c r="J349" s="10" t="s">
        <v>27</v>
      </c>
      <c r="K349" s="10" t="s">
        <v>28</v>
      </c>
      <c r="L349" s="10" t="s">
        <v>2097</v>
      </c>
      <c r="M349" s="10" t="s">
        <v>30</v>
      </c>
      <c r="N349" s="9">
        <v>2</v>
      </c>
      <c r="O349" s="9">
        <v>3</v>
      </c>
      <c r="P349" s="9">
        <v>39</v>
      </c>
      <c r="Q349" s="11">
        <v>1</v>
      </c>
      <c r="R349" s="11">
        <v>0</v>
      </c>
      <c r="S349" s="12">
        <v>0</v>
      </c>
      <c r="T349" s="9">
        <v>1</v>
      </c>
      <c r="U349" s="12" t="s">
        <v>61</v>
      </c>
      <c r="V349" s="10" t="s">
        <v>2098</v>
      </c>
      <c r="W349" s="13"/>
    </row>
    <row r="350" spans="1:23" s="14" customFormat="1" x14ac:dyDescent="0.2">
      <c r="A350" s="9" t="s">
        <v>2099</v>
      </c>
      <c r="B350" s="9">
        <v>2</v>
      </c>
      <c r="C350" s="9">
        <v>11157</v>
      </c>
      <c r="D350" s="10" t="s">
        <v>2100</v>
      </c>
      <c r="E350" s="10"/>
      <c r="F350" s="10"/>
      <c r="G350" s="10" t="s">
        <v>2101</v>
      </c>
      <c r="H350" s="9"/>
      <c r="I350" s="10" t="s">
        <v>26</v>
      </c>
      <c r="J350" s="10" t="s">
        <v>27</v>
      </c>
      <c r="K350" s="10" t="s">
        <v>415</v>
      </c>
      <c r="L350" s="10" t="s">
        <v>2102</v>
      </c>
      <c r="M350" s="10" t="s">
        <v>30</v>
      </c>
      <c r="N350" s="9">
        <v>2</v>
      </c>
      <c r="O350" s="9">
        <v>3</v>
      </c>
      <c r="P350" s="9">
        <v>24</v>
      </c>
      <c r="Q350" s="11">
        <v>2</v>
      </c>
      <c r="R350" s="11">
        <v>0</v>
      </c>
      <c r="S350" s="12">
        <v>1</v>
      </c>
      <c r="T350" s="9">
        <v>1</v>
      </c>
      <c r="U350" s="12">
        <v>2</v>
      </c>
      <c r="V350" s="10" t="s">
        <v>2103</v>
      </c>
      <c r="W350" s="13"/>
    </row>
    <row r="351" spans="1:23" s="14" customFormat="1" x14ac:dyDescent="0.2">
      <c r="A351" s="9" t="s">
        <v>2104</v>
      </c>
      <c r="B351" s="9">
        <v>2</v>
      </c>
      <c r="C351" s="9">
        <v>11159</v>
      </c>
      <c r="D351" s="10" t="s">
        <v>2105</v>
      </c>
      <c r="E351" s="10" t="s">
        <v>2106</v>
      </c>
      <c r="F351" s="10" t="s">
        <v>2107</v>
      </c>
      <c r="G351" s="10" t="s">
        <v>2108</v>
      </c>
      <c r="H351" s="9"/>
      <c r="I351" s="10" t="s">
        <v>26</v>
      </c>
      <c r="J351" s="10" t="s">
        <v>27</v>
      </c>
      <c r="K351" s="10" t="s">
        <v>2109</v>
      </c>
      <c r="L351" s="10" t="s">
        <v>2110</v>
      </c>
      <c r="M351" s="10" t="s">
        <v>30</v>
      </c>
      <c r="N351" s="9">
        <v>1</v>
      </c>
      <c r="O351" s="9">
        <v>2</v>
      </c>
      <c r="P351" s="9">
        <v>10</v>
      </c>
      <c r="Q351" s="11">
        <v>1</v>
      </c>
      <c r="R351" s="11">
        <v>0</v>
      </c>
      <c r="S351" s="12">
        <v>0</v>
      </c>
      <c r="T351" s="9">
        <v>4</v>
      </c>
      <c r="U351" s="12" t="s">
        <v>61</v>
      </c>
      <c r="V351" s="10" t="s">
        <v>2111</v>
      </c>
      <c r="W351" s="13"/>
    </row>
    <row r="352" spans="1:23" s="14" customFormat="1" x14ac:dyDescent="0.2">
      <c r="A352" s="9" t="s">
        <v>2112</v>
      </c>
      <c r="B352" s="9">
        <v>2</v>
      </c>
      <c r="C352" s="9">
        <v>11172</v>
      </c>
      <c r="D352" s="10" t="s">
        <v>2113</v>
      </c>
      <c r="E352" s="9"/>
      <c r="F352" s="9"/>
      <c r="G352" s="10" t="s">
        <v>2114</v>
      </c>
      <c r="H352" s="9"/>
      <c r="I352" s="10" t="s">
        <v>26</v>
      </c>
      <c r="J352" s="10" t="s">
        <v>27</v>
      </c>
      <c r="K352" s="10" t="s">
        <v>820</v>
      </c>
      <c r="L352" s="10" t="s">
        <v>2115</v>
      </c>
      <c r="M352" s="10" t="s">
        <v>30</v>
      </c>
      <c r="N352" s="9">
        <v>2</v>
      </c>
      <c r="O352" s="9">
        <v>4</v>
      </c>
      <c r="P352" s="9">
        <v>18</v>
      </c>
      <c r="Q352" s="11">
        <v>2</v>
      </c>
      <c r="R352" s="11">
        <v>0</v>
      </c>
      <c r="S352" s="12">
        <v>0</v>
      </c>
      <c r="T352" s="9">
        <v>2</v>
      </c>
      <c r="U352" s="12" t="s">
        <v>61</v>
      </c>
      <c r="V352" s="10" t="s">
        <v>2116</v>
      </c>
      <c r="W352" s="13"/>
    </row>
    <row r="353" spans="1:23" s="14" customFormat="1" x14ac:dyDescent="0.2">
      <c r="A353" s="9" t="s">
        <v>2117</v>
      </c>
      <c r="B353" s="9">
        <v>2</v>
      </c>
      <c r="C353" s="9">
        <v>11208</v>
      </c>
      <c r="D353" s="10" t="s">
        <v>2118</v>
      </c>
      <c r="E353" s="10"/>
      <c r="F353" s="10"/>
      <c r="G353" s="10" t="s">
        <v>2119</v>
      </c>
      <c r="H353" s="9"/>
      <c r="I353" s="10" t="s">
        <v>26</v>
      </c>
      <c r="J353" s="10" t="s">
        <v>27</v>
      </c>
      <c r="K353" s="10" t="s">
        <v>28</v>
      </c>
      <c r="L353" s="10" t="s">
        <v>2120</v>
      </c>
      <c r="M353" s="10" t="s">
        <v>30</v>
      </c>
      <c r="N353" s="9">
        <v>2</v>
      </c>
      <c r="O353" s="9">
        <v>3</v>
      </c>
      <c r="P353" s="9">
        <v>39</v>
      </c>
      <c r="Q353" s="11">
        <v>1</v>
      </c>
      <c r="R353" s="11">
        <v>0</v>
      </c>
      <c r="S353" s="12">
        <v>0</v>
      </c>
      <c r="T353" s="9">
        <v>1</v>
      </c>
      <c r="U353" s="12" t="s">
        <v>61</v>
      </c>
      <c r="V353" s="10" t="s">
        <v>2121</v>
      </c>
      <c r="W353" s="13"/>
    </row>
    <row r="354" spans="1:23" s="14" customFormat="1" x14ac:dyDescent="0.2">
      <c r="A354" s="9" t="s">
        <v>2122</v>
      </c>
      <c r="B354" s="9">
        <v>2</v>
      </c>
      <c r="C354" s="9">
        <v>11219</v>
      </c>
      <c r="D354" s="10" t="s">
        <v>2123</v>
      </c>
      <c r="E354" s="10"/>
      <c r="F354" s="10"/>
      <c r="G354" s="10" t="s">
        <v>2124</v>
      </c>
      <c r="H354" s="9"/>
      <c r="I354" s="10" t="s">
        <v>26</v>
      </c>
      <c r="J354" s="10" t="s">
        <v>27</v>
      </c>
      <c r="K354" s="10" t="s">
        <v>53</v>
      </c>
      <c r="L354" s="10" t="s">
        <v>2125</v>
      </c>
      <c r="M354" s="10" t="s">
        <v>30</v>
      </c>
      <c r="N354" s="9">
        <v>2</v>
      </c>
      <c r="O354" s="9">
        <v>3</v>
      </c>
      <c r="P354" s="9">
        <v>44</v>
      </c>
      <c r="Q354" s="11">
        <v>1</v>
      </c>
      <c r="R354" s="11">
        <v>0</v>
      </c>
      <c r="S354" s="12">
        <v>0</v>
      </c>
      <c r="T354" s="9">
        <v>1</v>
      </c>
      <c r="U354" s="12">
        <v>3</v>
      </c>
      <c r="V354" s="10" t="s">
        <v>2126</v>
      </c>
      <c r="W354" s="13"/>
    </row>
    <row r="355" spans="1:23" s="14" customFormat="1" x14ac:dyDescent="0.2">
      <c r="A355" s="9" t="s">
        <v>2127</v>
      </c>
      <c r="B355" s="9">
        <v>2</v>
      </c>
      <c r="C355" s="9">
        <v>11242</v>
      </c>
      <c r="D355" s="10" t="s">
        <v>2128</v>
      </c>
      <c r="E355" s="9"/>
      <c r="F355" s="9"/>
      <c r="G355" s="10" t="s">
        <v>618</v>
      </c>
      <c r="H355" s="9"/>
      <c r="I355" s="10" t="s">
        <v>26</v>
      </c>
      <c r="J355" s="10" t="s">
        <v>27</v>
      </c>
      <c r="K355" s="10" t="s">
        <v>119</v>
      </c>
      <c r="L355" s="10" t="s">
        <v>2129</v>
      </c>
      <c r="M355" s="10" t="s">
        <v>30</v>
      </c>
      <c r="N355" s="9">
        <v>2</v>
      </c>
      <c r="O355" s="9">
        <v>4</v>
      </c>
      <c r="P355" s="9">
        <v>20</v>
      </c>
      <c r="Q355" s="11">
        <v>2</v>
      </c>
      <c r="R355" s="11">
        <v>1</v>
      </c>
      <c r="S355" s="12">
        <v>0</v>
      </c>
      <c r="T355" s="9">
        <v>3</v>
      </c>
      <c r="U355" s="12" t="s">
        <v>61</v>
      </c>
      <c r="V355" s="10" t="s">
        <v>2130</v>
      </c>
      <c r="W355" s="13"/>
    </row>
    <row r="356" spans="1:23" s="14" customFormat="1" x14ac:dyDescent="0.2">
      <c r="A356" s="9" t="s">
        <v>2131</v>
      </c>
      <c r="B356" s="9">
        <v>2</v>
      </c>
      <c r="C356" s="9">
        <v>11270</v>
      </c>
      <c r="D356" s="10" t="s">
        <v>2132</v>
      </c>
      <c r="E356" s="10"/>
      <c r="F356" s="10"/>
      <c r="G356" s="10" t="s">
        <v>2133</v>
      </c>
      <c r="H356" s="9"/>
      <c r="I356" s="10" t="s">
        <v>26</v>
      </c>
      <c r="J356" s="10" t="s">
        <v>27</v>
      </c>
      <c r="K356" s="10" t="s">
        <v>1102</v>
      </c>
      <c r="L356" s="10" t="s">
        <v>2134</v>
      </c>
      <c r="M356" s="10" t="s">
        <v>30</v>
      </c>
      <c r="N356" s="9">
        <v>2</v>
      </c>
      <c r="O356" s="9">
        <v>3</v>
      </c>
      <c r="P356" s="9">
        <v>20</v>
      </c>
      <c r="Q356" s="11">
        <v>2</v>
      </c>
      <c r="R356" s="11">
        <v>1</v>
      </c>
      <c r="S356" s="12">
        <v>0</v>
      </c>
      <c r="T356" s="9">
        <v>3</v>
      </c>
      <c r="U356" s="12">
        <v>5</v>
      </c>
      <c r="V356" s="10" t="s">
        <v>2135</v>
      </c>
      <c r="W356" s="13"/>
    </row>
    <row r="357" spans="1:23" s="14" customFormat="1" x14ac:dyDescent="0.2">
      <c r="A357" s="9" t="s">
        <v>2136</v>
      </c>
      <c r="B357" s="9">
        <v>2</v>
      </c>
      <c r="C357" s="9">
        <v>11289</v>
      </c>
      <c r="D357" s="10" t="s">
        <v>2137</v>
      </c>
      <c r="E357" s="10"/>
      <c r="F357" s="10"/>
      <c r="G357" s="10" t="s">
        <v>2124</v>
      </c>
      <c r="H357" s="9"/>
      <c r="I357" s="10" t="s">
        <v>26</v>
      </c>
      <c r="J357" s="10" t="s">
        <v>27</v>
      </c>
      <c r="K357" s="10" t="s">
        <v>2138</v>
      </c>
      <c r="L357" s="10" t="s">
        <v>2139</v>
      </c>
      <c r="M357" s="10" t="s">
        <v>30</v>
      </c>
      <c r="N357" s="9">
        <v>2</v>
      </c>
      <c r="O357" s="9">
        <v>3</v>
      </c>
      <c r="P357" s="9">
        <v>60</v>
      </c>
      <c r="Q357" s="11">
        <v>2</v>
      </c>
      <c r="R357" s="11">
        <v>1</v>
      </c>
      <c r="S357" s="12">
        <v>0</v>
      </c>
      <c r="T357" s="9">
        <v>3</v>
      </c>
      <c r="U357" s="12">
        <v>5</v>
      </c>
      <c r="V357" s="10" t="s">
        <v>2140</v>
      </c>
      <c r="W357" s="13"/>
    </row>
    <row r="358" spans="1:23" s="14" customFormat="1" x14ac:dyDescent="0.2">
      <c r="A358" s="9" t="s">
        <v>2141</v>
      </c>
      <c r="B358" s="9">
        <v>2</v>
      </c>
      <c r="C358" s="9">
        <v>11304</v>
      </c>
      <c r="D358" s="10" t="s">
        <v>2142</v>
      </c>
      <c r="E358" s="10"/>
      <c r="F358" s="10"/>
      <c r="G358" s="10" t="s">
        <v>2143</v>
      </c>
      <c r="H358" s="9"/>
      <c r="I358" s="10" t="s">
        <v>26</v>
      </c>
      <c r="J358" s="10" t="s">
        <v>27</v>
      </c>
      <c r="K358" s="10" t="s">
        <v>82</v>
      </c>
      <c r="L358" s="10" t="s">
        <v>2144</v>
      </c>
      <c r="M358" s="10" t="s">
        <v>30</v>
      </c>
      <c r="N358" s="9">
        <v>2</v>
      </c>
      <c r="O358" s="9">
        <v>3</v>
      </c>
      <c r="P358" s="9">
        <v>20</v>
      </c>
      <c r="Q358" s="11">
        <v>2</v>
      </c>
      <c r="R358" s="11">
        <v>0</v>
      </c>
      <c r="S358" s="12">
        <v>0</v>
      </c>
      <c r="T358" s="9">
        <v>1</v>
      </c>
      <c r="U358" s="12" t="s">
        <v>61</v>
      </c>
      <c r="V358" s="10" t="s">
        <v>2145</v>
      </c>
      <c r="W358" s="13"/>
    </row>
    <row r="359" spans="1:23" s="14" customFormat="1" x14ac:dyDescent="0.2">
      <c r="A359" s="9" t="s">
        <v>2146</v>
      </c>
      <c r="B359" s="9">
        <v>2</v>
      </c>
      <c r="C359" s="9">
        <v>11334</v>
      </c>
      <c r="D359" s="9"/>
      <c r="E359" s="10" t="s">
        <v>2147</v>
      </c>
      <c r="F359" s="10" t="s">
        <v>459</v>
      </c>
      <c r="G359" s="10" t="s">
        <v>2148</v>
      </c>
      <c r="H359" s="9"/>
      <c r="I359" s="10" t="s">
        <v>26</v>
      </c>
      <c r="J359" s="10" t="s">
        <v>27</v>
      </c>
      <c r="K359" s="10" t="s">
        <v>93</v>
      </c>
      <c r="L359" s="10" t="s">
        <v>2149</v>
      </c>
      <c r="M359" s="10" t="s">
        <v>30</v>
      </c>
      <c r="N359" s="9">
        <v>1</v>
      </c>
      <c r="O359" s="9">
        <v>2</v>
      </c>
      <c r="P359" s="9">
        <v>5</v>
      </c>
      <c r="Q359" s="11">
        <v>2</v>
      </c>
      <c r="R359" s="11">
        <v>0</v>
      </c>
      <c r="S359" s="12">
        <v>0</v>
      </c>
      <c r="T359" s="9">
        <v>4</v>
      </c>
      <c r="U359" s="12" t="s">
        <v>61</v>
      </c>
      <c r="V359" s="10" t="s">
        <v>2150</v>
      </c>
      <c r="W359" s="13"/>
    </row>
    <row r="360" spans="1:23" s="14" customFormat="1" x14ac:dyDescent="0.2">
      <c r="A360" s="9" t="s">
        <v>2151</v>
      </c>
      <c r="B360" s="9">
        <v>2</v>
      </c>
      <c r="C360" s="9">
        <v>11377</v>
      </c>
      <c r="D360" s="10" t="s">
        <v>2152</v>
      </c>
      <c r="E360" s="10"/>
      <c r="F360" s="10"/>
      <c r="G360" s="10" t="s">
        <v>2153</v>
      </c>
      <c r="H360" s="9"/>
      <c r="I360" s="10" t="s">
        <v>26</v>
      </c>
      <c r="J360" s="10" t="s">
        <v>27</v>
      </c>
      <c r="K360" s="10" t="s">
        <v>168</v>
      </c>
      <c r="L360" s="10" t="s">
        <v>2154</v>
      </c>
      <c r="M360" s="10" t="s">
        <v>30</v>
      </c>
      <c r="N360" s="9">
        <v>2</v>
      </c>
      <c r="O360" s="9">
        <v>3</v>
      </c>
      <c r="P360" s="9">
        <v>23</v>
      </c>
      <c r="Q360" s="11">
        <v>2</v>
      </c>
      <c r="R360" s="11">
        <v>0</v>
      </c>
      <c r="S360" s="12">
        <v>0</v>
      </c>
      <c r="T360" s="9">
        <v>1</v>
      </c>
      <c r="U360" s="12" t="s">
        <v>61</v>
      </c>
      <c r="V360" s="10" t="s">
        <v>2155</v>
      </c>
      <c r="W360" s="13"/>
    </row>
    <row r="361" spans="1:23" s="14" customFormat="1" x14ac:dyDescent="0.2">
      <c r="A361" s="9" t="s">
        <v>2156</v>
      </c>
      <c r="B361" s="9">
        <v>2</v>
      </c>
      <c r="C361" s="9">
        <v>11384</v>
      </c>
      <c r="D361" s="9"/>
      <c r="E361" s="10" t="s">
        <v>2157</v>
      </c>
      <c r="F361" s="10" t="s">
        <v>2158</v>
      </c>
      <c r="G361" s="10" t="s">
        <v>2159</v>
      </c>
      <c r="H361" s="9"/>
      <c r="I361" s="10" t="s">
        <v>26</v>
      </c>
      <c r="J361" s="10" t="s">
        <v>27</v>
      </c>
      <c r="K361" s="10" t="s">
        <v>196</v>
      </c>
      <c r="L361" s="10" t="s">
        <v>2160</v>
      </c>
      <c r="M361" s="10" t="s">
        <v>30</v>
      </c>
      <c r="N361" s="9">
        <v>1</v>
      </c>
      <c r="O361" s="9">
        <v>2</v>
      </c>
      <c r="P361" s="9">
        <v>8</v>
      </c>
      <c r="Q361" s="11">
        <v>2</v>
      </c>
      <c r="R361" s="11">
        <v>0</v>
      </c>
      <c r="S361" s="12">
        <v>0</v>
      </c>
      <c r="T361" s="9">
        <v>4</v>
      </c>
      <c r="U361" s="12" t="s">
        <v>61</v>
      </c>
      <c r="V361" s="10" t="s">
        <v>2161</v>
      </c>
      <c r="W361" s="13"/>
    </row>
    <row r="362" spans="1:23" s="14" customFormat="1" x14ac:dyDescent="0.2">
      <c r="A362" s="9" t="s">
        <v>2162</v>
      </c>
      <c r="B362" s="9">
        <v>2</v>
      </c>
      <c r="C362" s="9">
        <v>11410</v>
      </c>
      <c r="D362" s="9"/>
      <c r="E362" s="10" t="s">
        <v>2163</v>
      </c>
      <c r="F362" s="10" t="s">
        <v>1725</v>
      </c>
      <c r="G362" s="10" t="s">
        <v>2164</v>
      </c>
      <c r="H362" s="9"/>
      <c r="I362" s="10" t="s">
        <v>26</v>
      </c>
      <c r="J362" s="10" t="s">
        <v>27</v>
      </c>
      <c r="K362" s="10" t="s">
        <v>53</v>
      </c>
      <c r="L362" s="10" t="s">
        <v>2165</v>
      </c>
      <c r="M362" s="10" t="s">
        <v>30</v>
      </c>
      <c r="N362" s="9">
        <v>1</v>
      </c>
      <c r="O362" s="9">
        <v>2</v>
      </c>
      <c r="P362" s="9">
        <v>5</v>
      </c>
      <c r="Q362" s="11">
        <v>2</v>
      </c>
      <c r="R362" s="11">
        <v>0</v>
      </c>
      <c r="S362" s="12">
        <v>0</v>
      </c>
      <c r="T362" s="9">
        <v>4</v>
      </c>
      <c r="U362" s="12" t="s">
        <v>61</v>
      </c>
      <c r="V362" s="10" t="s">
        <v>2166</v>
      </c>
      <c r="W362" s="13"/>
    </row>
    <row r="363" spans="1:23" s="14" customFormat="1" x14ac:dyDescent="0.2">
      <c r="A363" s="9" t="s">
        <v>2167</v>
      </c>
      <c r="B363" s="9">
        <v>2</v>
      </c>
      <c r="C363" s="9">
        <v>11413</v>
      </c>
      <c r="D363" s="10" t="s">
        <v>2168</v>
      </c>
      <c r="E363" s="10"/>
      <c r="F363" s="10"/>
      <c r="G363" s="10" t="s">
        <v>2169</v>
      </c>
      <c r="H363" s="9"/>
      <c r="I363" s="10" t="s">
        <v>26</v>
      </c>
      <c r="J363" s="10" t="s">
        <v>27</v>
      </c>
      <c r="K363" s="10" t="s">
        <v>119</v>
      </c>
      <c r="L363" s="10" t="s">
        <v>2170</v>
      </c>
      <c r="M363" s="10" t="s">
        <v>30</v>
      </c>
      <c r="N363" s="9">
        <v>2</v>
      </c>
      <c r="O363" s="9">
        <v>3</v>
      </c>
      <c r="P363" s="9">
        <v>42</v>
      </c>
      <c r="Q363" s="11">
        <v>1</v>
      </c>
      <c r="R363" s="11">
        <v>0</v>
      </c>
      <c r="S363" s="12">
        <v>0</v>
      </c>
      <c r="T363" s="9">
        <v>1</v>
      </c>
      <c r="U363" s="12" t="s">
        <v>61</v>
      </c>
      <c r="V363" s="10" t="s">
        <v>2171</v>
      </c>
      <c r="W363" s="13"/>
    </row>
    <row r="364" spans="1:23" s="14" customFormat="1" x14ac:dyDescent="0.2">
      <c r="A364" s="9" t="s">
        <v>2172</v>
      </c>
      <c r="B364" s="9">
        <v>2</v>
      </c>
      <c r="C364" s="9">
        <v>11488</v>
      </c>
      <c r="D364" s="10" t="s">
        <v>2173</v>
      </c>
      <c r="E364" s="9"/>
      <c r="F364" s="9"/>
      <c r="G364" s="10" t="s">
        <v>2174</v>
      </c>
      <c r="H364" s="9"/>
      <c r="I364" s="10" t="s">
        <v>26</v>
      </c>
      <c r="J364" s="10" t="s">
        <v>27</v>
      </c>
      <c r="K364" s="10" t="s">
        <v>481</v>
      </c>
      <c r="L364" s="10" t="s">
        <v>2175</v>
      </c>
      <c r="M364" s="10" t="s">
        <v>30</v>
      </c>
      <c r="N364" s="9">
        <v>2</v>
      </c>
      <c r="O364" s="9">
        <v>4</v>
      </c>
      <c r="P364" s="9">
        <v>150</v>
      </c>
      <c r="Q364" s="11">
        <v>2</v>
      </c>
      <c r="R364" s="11">
        <v>0</v>
      </c>
      <c r="S364" s="12">
        <v>0</v>
      </c>
      <c r="T364" s="9">
        <v>2</v>
      </c>
      <c r="U364" s="12" t="s">
        <v>61</v>
      </c>
      <c r="V364" s="10" t="s">
        <v>2176</v>
      </c>
      <c r="W364" s="13"/>
    </row>
    <row r="365" spans="1:23" s="14" customFormat="1" x14ac:dyDescent="0.2">
      <c r="A365" s="9" t="s">
        <v>2177</v>
      </c>
      <c r="B365" s="9">
        <v>2</v>
      </c>
      <c r="C365" s="9">
        <v>11497</v>
      </c>
      <c r="D365" s="9"/>
      <c r="E365" s="10" t="s">
        <v>2157</v>
      </c>
      <c r="F365" s="10" t="s">
        <v>2178</v>
      </c>
      <c r="G365" s="10" t="s">
        <v>2179</v>
      </c>
      <c r="H365" s="9"/>
      <c r="I365" s="10" t="s">
        <v>26</v>
      </c>
      <c r="J365" s="10" t="s">
        <v>27</v>
      </c>
      <c r="K365" s="10" t="s">
        <v>53</v>
      </c>
      <c r="L365" s="10" t="s">
        <v>2180</v>
      </c>
      <c r="M365" s="10" t="s">
        <v>30</v>
      </c>
      <c r="N365" s="9">
        <v>1</v>
      </c>
      <c r="O365" s="9">
        <v>2</v>
      </c>
      <c r="P365" s="9">
        <v>6</v>
      </c>
      <c r="Q365" s="11">
        <v>2</v>
      </c>
      <c r="R365" s="11">
        <v>0</v>
      </c>
      <c r="S365" s="12">
        <v>0</v>
      </c>
      <c r="T365" s="9">
        <v>4</v>
      </c>
      <c r="U365" s="12" t="s">
        <v>61</v>
      </c>
      <c r="V365" s="10" t="s">
        <v>2181</v>
      </c>
      <c r="W365" s="13"/>
    </row>
    <row r="366" spans="1:23" s="14" customFormat="1" x14ac:dyDescent="0.2">
      <c r="A366" s="9" t="s">
        <v>2182</v>
      </c>
      <c r="B366" s="9">
        <v>2</v>
      </c>
      <c r="C366" s="9">
        <v>11501</v>
      </c>
      <c r="D366" s="10" t="s">
        <v>2183</v>
      </c>
      <c r="E366" s="10"/>
      <c r="F366" s="10"/>
      <c r="G366" s="10" t="s">
        <v>2184</v>
      </c>
      <c r="H366" s="9"/>
      <c r="I366" s="10" t="s">
        <v>26</v>
      </c>
      <c r="J366" s="10" t="s">
        <v>27</v>
      </c>
      <c r="K366" s="10" t="s">
        <v>119</v>
      </c>
      <c r="L366" s="10" t="s">
        <v>2185</v>
      </c>
      <c r="M366" s="10" t="s">
        <v>30</v>
      </c>
      <c r="N366" s="9">
        <v>2</v>
      </c>
      <c r="O366" s="9">
        <v>3</v>
      </c>
      <c r="P366" s="9">
        <v>60</v>
      </c>
      <c r="Q366" s="11">
        <v>2</v>
      </c>
      <c r="R366" s="11">
        <v>0</v>
      </c>
      <c r="S366" s="12">
        <v>0</v>
      </c>
      <c r="T366" s="9">
        <v>1</v>
      </c>
      <c r="U366" s="12" t="s">
        <v>61</v>
      </c>
      <c r="V366" s="10" t="s">
        <v>2186</v>
      </c>
      <c r="W366" s="13"/>
    </row>
    <row r="367" spans="1:23" s="14" customFormat="1" x14ac:dyDescent="0.2">
      <c r="A367" s="9" t="s">
        <v>2187</v>
      </c>
      <c r="B367" s="9">
        <v>2</v>
      </c>
      <c r="C367" s="9">
        <v>11543</v>
      </c>
      <c r="D367" s="10" t="s">
        <v>2188</v>
      </c>
      <c r="E367" s="10" t="s">
        <v>874</v>
      </c>
      <c r="F367" s="10" t="s">
        <v>2189</v>
      </c>
      <c r="G367" s="10" t="s">
        <v>2190</v>
      </c>
      <c r="H367" s="9"/>
      <c r="I367" s="10" t="s">
        <v>68</v>
      </c>
      <c r="J367" s="10" t="s">
        <v>27</v>
      </c>
      <c r="K367" s="9"/>
      <c r="L367" s="10" t="s">
        <v>2191</v>
      </c>
      <c r="M367" s="10" t="s">
        <v>30</v>
      </c>
      <c r="N367" s="9">
        <v>1</v>
      </c>
      <c r="O367" s="9">
        <v>1</v>
      </c>
      <c r="P367" s="9">
        <v>3</v>
      </c>
      <c r="Q367" s="11">
        <v>2</v>
      </c>
      <c r="R367" s="11">
        <v>0</v>
      </c>
      <c r="S367" s="12">
        <v>0</v>
      </c>
      <c r="T367" s="9">
        <v>5</v>
      </c>
      <c r="U367" s="12" t="s">
        <v>61</v>
      </c>
      <c r="V367" s="9"/>
      <c r="W367" s="13"/>
    </row>
    <row r="368" spans="1:23" s="14" customFormat="1" x14ac:dyDescent="0.2">
      <c r="A368" s="9" t="s">
        <v>2192</v>
      </c>
      <c r="B368" s="9">
        <v>2</v>
      </c>
      <c r="C368" s="9">
        <v>11556</v>
      </c>
      <c r="D368" s="10" t="s">
        <v>2193</v>
      </c>
      <c r="E368" s="10"/>
      <c r="F368" s="10"/>
      <c r="G368" s="10" t="s">
        <v>2194</v>
      </c>
      <c r="H368" s="9"/>
      <c r="I368" s="10" t="s">
        <v>26</v>
      </c>
      <c r="J368" s="10" t="s">
        <v>27</v>
      </c>
      <c r="K368" s="10" t="s">
        <v>481</v>
      </c>
      <c r="L368" s="10" t="s">
        <v>2195</v>
      </c>
      <c r="M368" s="10" t="s">
        <v>30</v>
      </c>
      <c r="N368" s="9">
        <v>2</v>
      </c>
      <c r="O368" s="9">
        <v>3</v>
      </c>
      <c r="P368" s="9">
        <v>11</v>
      </c>
      <c r="Q368" s="11">
        <v>1</v>
      </c>
      <c r="R368" s="11">
        <v>1</v>
      </c>
      <c r="S368" s="12">
        <v>0</v>
      </c>
      <c r="T368" s="9">
        <v>3</v>
      </c>
      <c r="U368" s="12">
        <v>5</v>
      </c>
      <c r="V368" s="10" t="s">
        <v>2196</v>
      </c>
      <c r="W368" s="13"/>
    </row>
    <row r="369" spans="1:23" s="14" customFormat="1" x14ac:dyDescent="0.2">
      <c r="A369" s="9" t="s">
        <v>2197</v>
      </c>
      <c r="B369" s="9">
        <v>2</v>
      </c>
      <c r="C369" s="9">
        <v>11561</v>
      </c>
      <c r="D369" s="10" t="s">
        <v>2198</v>
      </c>
      <c r="E369" s="10"/>
      <c r="F369" s="10"/>
      <c r="G369" s="10" t="s">
        <v>2199</v>
      </c>
      <c r="H369" s="9"/>
      <c r="I369" s="10" t="s">
        <v>68</v>
      </c>
      <c r="J369" s="10" t="s">
        <v>27</v>
      </c>
      <c r="K369" s="10" t="s">
        <v>69</v>
      </c>
      <c r="L369" s="10" t="s">
        <v>2200</v>
      </c>
      <c r="M369" s="10" t="s">
        <v>30</v>
      </c>
      <c r="N369" s="9">
        <v>2</v>
      </c>
      <c r="O369" s="9">
        <v>3</v>
      </c>
      <c r="P369" s="9">
        <v>75</v>
      </c>
      <c r="Q369" s="11">
        <v>2</v>
      </c>
      <c r="R369" s="11">
        <v>0</v>
      </c>
      <c r="S369" s="12">
        <v>0</v>
      </c>
      <c r="T369" s="9">
        <v>1</v>
      </c>
      <c r="U369" s="12">
        <v>3</v>
      </c>
      <c r="V369" s="10" t="s">
        <v>2201</v>
      </c>
      <c r="W369" s="13"/>
    </row>
    <row r="370" spans="1:23" s="14" customFormat="1" x14ac:dyDescent="0.2">
      <c r="A370" s="9" t="s">
        <v>2202</v>
      </c>
      <c r="B370" s="9">
        <v>2</v>
      </c>
      <c r="C370" s="9">
        <v>11620</v>
      </c>
      <c r="D370" s="10" t="s">
        <v>2203</v>
      </c>
      <c r="E370" s="10" t="s">
        <v>2204</v>
      </c>
      <c r="F370" s="10" t="s">
        <v>2205</v>
      </c>
      <c r="G370" s="10" t="s">
        <v>2206</v>
      </c>
      <c r="H370" s="9"/>
      <c r="I370" s="10" t="s">
        <v>26</v>
      </c>
      <c r="J370" s="10" t="s">
        <v>27</v>
      </c>
      <c r="K370" s="10" t="s">
        <v>53</v>
      </c>
      <c r="L370" s="10" t="s">
        <v>2207</v>
      </c>
      <c r="M370" s="10" t="s">
        <v>30</v>
      </c>
      <c r="N370" s="9">
        <v>1</v>
      </c>
      <c r="O370" s="9">
        <v>2</v>
      </c>
      <c r="P370" s="9">
        <v>10</v>
      </c>
      <c r="Q370" s="11">
        <v>1</v>
      </c>
      <c r="R370" s="11">
        <v>0</v>
      </c>
      <c r="S370" s="12">
        <v>0</v>
      </c>
      <c r="T370" s="9">
        <v>4</v>
      </c>
      <c r="U370" s="12" t="s">
        <v>61</v>
      </c>
      <c r="V370" s="10" t="s">
        <v>2208</v>
      </c>
      <c r="W370" s="13"/>
    </row>
    <row r="371" spans="1:23" s="14" customFormat="1" x14ac:dyDescent="0.2">
      <c r="A371" s="9" t="s">
        <v>2209</v>
      </c>
      <c r="B371" s="9">
        <v>2</v>
      </c>
      <c r="C371" s="9">
        <v>11673</v>
      </c>
      <c r="D371" s="10" t="s">
        <v>2210</v>
      </c>
      <c r="E371" s="10" t="s">
        <v>2211</v>
      </c>
      <c r="F371" s="10" t="s">
        <v>2212</v>
      </c>
      <c r="G371" s="10" t="s">
        <v>2213</v>
      </c>
      <c r="H371" s="9"/>
      <c r="I371" s="10" t="s">
        <v>26</v>
      </c>
      <c r="J371" s="10" t="s">
        <v>27</v>
      </c>
      <c r="K371" s="9"/>
      <c r="L371" s="10" t="s">
        <v>2214</v>
      </c>
      <c r="M371" s="10" t="s">
        <v>30</v>
      </c>
      <c r="N371" s="9">
        <v>1</v>
      </c>
      <c r="O371" s="9">
        <v>1</v>
      </c>
      <c r="P371" s="9">
        <v>3</v>
      </c>
      <c r="Q371" s="11">
        <v>2</v>
      </c>
      <c r="R371" s="11">
        <v>0</v>
      </c>
      <c r="S371" s="12">
        <v>0</v>
      </c>
      <c r="T371" s="9">
        <v>5</v>
      </c>
      <c r="U371" s="12" t="s">
        <v>61</v>
      </c>
      <c r="V371" s="9"/>
      <c r="W371" s="13"/>
    </row>
    <row r="372" spans="1:23" s="14" customFormat="1" x14ac:dyDescent="0.2">
      <c r="A372" s="9" t="s">
        <v>2215</v>
      </c>
      <c r="B372" s="9">
        <v>2</v>
      </c>
      <c r="C372" s="9">
        <v>11690</v>
      </c>
      <c r="D372" s="9"/>
      <c r="E372" s="10" t="s">
        <v>2216</v>
      </c>
      <c r="F372" s="10" t="s">
        <v>2217</v>
      </c>
      <c r="G372" s="10" t="s">
        <v>2218</v>
      </c>
      <c r="H372" s="9"/>
      <c r="I372" s="10" t="s">
        <v>26</v>
      </c>
      <c r="J372" s="10" t="s">
        <v>27</v>
      </c>
      <c r="K372" s="10" t="s">
        <v>53</v>
      </c>
      <c r="L372" s="10" t="s">
        <v>2219</v>
      </c>
      <c r="M372" s="10" t="s">
        <v>30</v>
      </c>
      <c r="N372" s="9">
        <v>1</v>
      </c>
      <c r="O372" s="9">
        <v>2</v>
      </c>
      <c r="P372" s="9">
        <v>6</v>
      </c>
      <c r="Q372" s="11">
        <v>2</v>
      </c>
      <c r="R372" s="11">
        <v>0</v>
      </c>
      <c r="S372" s="12">
        <v>0</v>
      </c>
      <c r="T372" s="9">
        <v>4</v>
      </c>
      <c r="U372" s="12" t="s">
        <v>61</v>
      </c>
      <c r="V372" s="10" t="s">
        <v>2220</v>
      </c>
      <c r="W372" s="13"/>
    </row>
    <row r="373" spans="1:23" s="14" customFormat="1" x14ac:dyDescent="0.2">
      <c r="A373" s="9" t="s">
        <v>2221</v>
      </c>
      <c r="B373" s="9">
        <v>2</v>
      </c>
      <c r="C373" s="9">
        <v>11714</v>
      </c>
      <c r="D373" s="10" t="s">
        <v>2222</v>
      </c>
      <c r="E373" s="9"/>
      <c r="F373" s="9"/>
      <c r="G373" s="10" t="s">
        <v>2223</v>
      </c>
      <c r="H373" s="9"/>
      <c r="I373" s="10" t="s">
        <v>26</v>
      </c>
      <c r="J373" s="10" t="s">
        <v>27</v>
      </c>
      <c r="K373" s="10" t="s">
        <v>28</v>
      </c>
      <c r="L373" s="10" t="s">
        <v>2224</v>
      </c>
      <c r="M373" s="10" t="s">
        <v>30</v>
      </c>
      <c r="N373" s="9">
        <v>2</v>
      </c>
      <c r="O373" s="9">
        <v>4</v>
      </c>
      <c r="P373" s="9">
        <v>20</v>
      </c>
      <c r="Q373" s="11">
        <v>2</v>
      </c>
      <c r="R373" s="11">
        <v>0</v>
      </c>
      <c r="S373" s="12">
        <v>0</v>
      </c>
      <c r="T373" s="9">
        <v>2</v>
      </c>
      <c r="U373" s="12" t="s">
        <v>61</v>
      </c>
      <c r="V373" s="10" t="s">
        <v>2225</v>
      </c>
      <c r="W373" s="13"/>
    </row>
    <row r="374" spans="1:23" s="14" customFormat="1" x14ac:dyDescent="0.2">
      <c r="A374" s="9" t="s">
        <v>2226</v>
      </c>
      <c r="B374" s="9">
        <v>2</v>
      </c>
      <c r="C374" s="9">
        <v>11754</v>
      </c>
      <c r="D374" s="10" t="s">
        <v>2227</v>
      </c>
      <c r="E374" s="10" t="s">
        <v>2228</v>
      </c>
      <c r="F374" s="10" t="s">
        <v>2229</v>
      </c>
      <c r="G374" s="10" t="s">
        <v>2230</v>
      </c>
      <c r="H374" s="9"/>
      <c r="I374" s="10" t="s">
        <v>26</v>
      </c>
      <c r="J374" s="10" t="s">
        <v>27</v>
      </c>
      <c r="K374" s="10" t="s">
        <v>2231</v>
      </c>
      <c r="L374" s="10" t="s">
        <v>2232</v>
      </c>
      <c r="M374" s="10" t="s">
        <v>30</v>
      </c>
      <c r="N374" s="9">
        <v>3</v>
      </c>
      <c r="O374" s="9">
        <v>3</v>
      </c>
      <c r="P374" s="9">
        <v>16</v>
      </c>
      <c r="Q374" s="11">
        <v>2</v>
      </c>
      <c r="R374" s="11">
        <v>0</v>
      </c>
      <c r="S374" s="12">
        <v>0</v>
      </c>
      <c r="T374" s="9">
        <v>4</v>
      </c>
      <c r="U374" s="12" t="s">
        <v>61</v>
      </c>
      <c r="V374" s="10" t="s">
        <v>2233</v>
      </c>
      <c r="W374" s="13"/>
    </row>
    <row r="375" spans="1:23" s="14" customFormat="1" x14ac:dyDescent="0.2">
      <c r="A375" s="9" t="s">
        <v>2234</v>
      </c>
      <c r="B375" s="9">
        <v>2</v>
      </c>
      <c r="C375" s="9">
        <v>11785</v>
      </c>
      <c r="D375" s="10" t="s">
        <v>2235</v>
      </c>
      <c r="E375" s="10" t="s">
        <v>2236</v>
      </c>
      <c r="F375" s="10" t="s">
        <v>2237</v>
      </c>
      <c r="G375" s="10" t="s">
        <v>2238</v>
      </c>
      <c r="H375" s="9"/>
      <c r="I375" s="10" t="s">
        <v>26</v>
      </c>
      <c r="J375" s="10" t="s">
        <v>27</v>
      </c>
      <c r="K375" s="10" t="s">
        <v>168</v>
      </c>
      <c r="L375" s="10" t="s">
        <v>2239</v>
      </c>
      <c r="M375" s="10" t="s">
        <v>30</v>
      </c>
      <c r="N375" s="9">
        <v>3</v>
      </c>
      <c r="O375" s="9">
        <v>3</v>
      </c>
      <c r="P375" s="9">
        <v>16</v>
      </c>
      <c r="Q375" s="11">
        <v>2</v>
      </c>
      <c r="R375" s="11">
        <v>0</v>
      </c>
      <c r="S375" s="12">
        <v>0</v>
      </c>
      <c r="T375" s="9">
        <v>4</v>
      </c>
      <c r="U375" s="12">
        <v>2</v>
      </c>
      <c r="V375" s="10" t="s">
        <v>2240</v>
      </c>
      <c r="W375" s="13"/>
    </row>
    <row r="376" spans="1:23" s="14" customFormat="1" x14ac:dyDescent="0.2">
      <c r="A376" s="9" t="s">
        <v>2241</v>
      </c>
      <c r="B376" s="9">
        <v>2</v>
      </c>
      <c r="C376" s="9">
        <v>11786</v>
      </c>
      <c r="D376" s="10" t="s">
        <v>2242</v>
      </c>
      <c r="E376" s="9"/>
      <c r="F376" s="9"/>
      <c r="G376" s="10" t="s">
        <v>1245</v>
      </c>
      <c r="H376" s="9"/>
      <c r="I376" s="10" t="s">
        <v>26</v>
      </c>
      <c r="J376" s="10" t="s">
        <v>27</v>
      </c>
      <c r="K376" s="10" t="s">
        <v>526</v>
      </c>
      <c r="L376" s="10" t="s">
        <v>2243</v>
      </c>
      <c r="M376" s="10" t="s">
        <v>30</v>
      </c>
      <c r="N376" s="9">
        <v>2</v>
      </c>
      <c r="O376" s="9">
        <v>4</v>
      </c>
      <c r="P376" s="9">
        <v>80</v>
      </c>
      <c r="Q376" s="11">
        <v>2</v>
      </c>
      <c r="R376" s="11">
        <v>0</v>
      </c>
      <c r="S376" s="12">
        <v>0</v>
      </c>
      <c r="T376" s="9">
        <v>2</v>
      </c>
      <c r="U376" s="12" t="s">
        <v>61</v>
      </c>
      <c r="V376" s="10" t="s">
        <v>2244</v>
      </c>
      <c r="W376" s="13"/>
    </row>
    <row r="377" spans="1:23" s="14" customFormat="1" x14ac:dyDescent="0.2">
      <c r="A377" s="9" t="s">
        <v>2245</v>
      </c>
      <c r="B377" s="9">
        <v>2</v>
      </c>
      <c r="C377" s="9">
        <v>11824</v>
      </c>
      <c r="D377" s="9"/>
      <c r="E377" s="10" t="s">
        <v>2246</v>
      </c>
      <c r="F377" s="10" t="s">
        <v>2247</v>
      </c>
      <c r="G377" s="10" t="s">
        <v>2248</v>
      </c>
      <c r="H377" s="9"/>
      <c r="I377" s="10" t="s">
        <v>26</v>
      </c>
      <c r="J377" s="10" t="s">
        <v>27</v>
      </c>
      <c r="K377" s="10" t="s">
        <v>28</v>
      </c>
      <c r="L377" s="10" t="s">
        <v>2249</v>
      </c>
      <c r="M377" s="10" t="s">
        <v>30</v>
      </c>
      <c r="N377" s="9">
        <v>1</v>
      </c>
      <c r="O377" s="9">
        <v>2</v>
      </c>
      <c r="P377" s="9">
        <v>10</v>
      </c>
      <c r="Q377" s="11">
        <v>1</v>
      </c>
      <c r="R377" s="11">
        <v>0</v>
      </c>
      <c r="S377" s="12">
        <v>0</v>
      </c>
      <c r="T377" s="9">
        <v>4</v>
      </c>
      <c r="U377" s="12" t="s">
        <v>61</v>
      </c>
      <c r="V377" s="10" t="s">
        <v>2250</v>
      </c>
      <c r="W377" s="13"/>
    </row>
    <row r="378" spans="1:23" s="14" customFormat="1" x14ac:dyDescent="0.2">
      <c r="A378" s="9" t="s">
        <v>2251</v>
      </c>
      <c r="B378" s="9">
        <v>2</v>
      </c>
      <c r="C378" s="9">
        <v>11840</v>
      </c>
      <c r="D378" s="9"/>
      <c r="E378" s="10" t="s">
        <v>506</v>
      </c>
      <c r="F378" s="10" t="s">
        <v>2252</v>
      </c>
      <c r="G378" s="10" t="s">
        <v>2253</v>
      </c>
      <c r="H378" s="9"/>
      <c r="I378" s="10" t="s">
        <v>68</v>
      </c>
      <c r="J378" s="10" t="s">
        <v>27</v>
      </c>
      <c r="K378" s="10" t="s">
        <v>69</v>
      </c>
      <c r="L378" s="10" t="s">
        <v>2254</v>
      </c>
      <c r="M378" s="10" t="s">
        <v>30</v>
      </c>
      <c r="N378" s="9">
        <v>1</v>
      </c>
      <c r="O378" s="9">
        <v>2</v>
      </c>
      <c r="P378" s="9">
        <v>5</v>
      </c>
      <c r="Q378" s="11">
        <v>2</v>
      </c>
      <c r="R378" s="11">
        <v>0</v>
      </c>
      <c r="S378" s="12">
        <v>0</v>
      </c>
      <c r="T378" s="9">
        <v>4</v>
      </c>
      <c r="U378" s="12">
        <v>2</v>
      </c>
      <c r="V378" s="10" t="s">
        <v>2255</v>
      </c>
      <c r="W378" s="13"/>
    </row>
    <row r="379" spans="1:23" s="14" customFormat="1" x14ac:dyDescent="0.2">
      <c r="A379" s="9" t="s">
        <v>2256</v>
      </c>
      <c r="B379" s="9">
        <v>2</v>
      </c>
      <c r="C379" s="9">
        <v>11861</v>
      </c>
      <c r="D379" s="10" t="s">
        <v>2257</v>
      </c>
      <c r="E379" s="9"/>
      <c r="F379" s="9"/>
      <c r="G379" s="10" t="s">
        <v>2258</v>
      </c>
      <c r="H379" s="9"/>
      <c r="I379" s="10" t="s">
        <v>26</v>
      </c>
      <c r="J379" s="10" t="s">
        <v>27</v>
      </c>
      <c r="K379" s="10" t="s">
        <v>2259</v>
      </c>
      <c r="L379" s="10" t="s">
        <v>2260</v>
      </c>
      <c r="M379" s="10" t="s">
        <v>30</v>
      </c>
      <c r="N379" s="9">
        <v>2</v>
      </c>
      <c r="O379" s="9">
        <v>4</v>
      </c>
      <c r="P379" s="9">
        <v>100</v>
      </c>
      <c r="Q379" s="11">
        <v>2</v>
      </c>
      <c r="R379" s="11">
        <v>0</v>
      </c>
      <c r="S379" s="12">
        <v>0</v>
      </c>
      <c r="T379" s="9">
        <v>2</v>
      </c>
      <c r="U379" s="12" t="s">
        <v>61</v>
      </c>
      <c r="V379" s="10" t="s">
        <v>2261</v>
      </c>
      <c r="W379" s="13"/>
    </row>
    <row r="380" spans="1:23" s="14" customFormat="1" x14ac:dyDescent="0.2">
      <c r="A380" s="9" t="s">
        <v>2262</v>
      </c>
      <c r="B380" s="9">
        <v>2</v>
      </c>
      <c r="C380" s="9">
        <v>11867</v>
      </c>
      <c r="D380" s="10" t="s">
        <v>2263</v>
      </c>
      <c r="E380" s="10"/>
      <c r="F380" s="10"/>
      <c r="G380" s="10" t="s">
        <v>2264</v>
      </c>
      <c r="H380" s="9"/>
      <c r="I380" s="10" t="s">
        <v>26</v>
      </c>
      <c r="J380" s="10" t="s">
        <v>27</v>
      </c>
      <c r="K380" s="10" t="s">
        <v>138</v>
      </c>
      <c r="L380" s="10" t="s">
        <v>2265</v>
      </c>
      <c r="M380" s="10" t="s">
        <v>30</v>
      </c>
      <c r="N380" s="9">
        <v>2</v>
      </c>
      <c r="O380" s="9">
        <v>3</v>
      </c>
      <c r="P380" s="9">
        <v>55</v>
      </c>
      <c r="Q380" s="11">
        <v>2</v>
      </c>
      <c r="R380" s="11">
        <v>0</v>
      </c>
      <c r="S380" s="12">
        <v>0</v>
      </c>
      <c r="T380" s="9">
        <v>1</v>
      </c>
      <c r="U380" s="12">
        <v>2</v>
      </c>
      <c r="V380" s="10" t="s">
        <v>2266</v>
      </c>
      <c r="W380" s="13"/>
    </row>
    <row r="381" spans="1:23" s="14" customFormat="1" x14ac:dyDescent="0.2">
      <c r="A381" s="9" t="s">
        <v>2267</v>
      </c>
      <c r="B381" s="9">
        <v>2</v>
      </c>
      <c r="C381" s="9">
        <v>1187</v>
      </c>
      <c r="D381" s="10" t="s">
        <v>2268</v>
      </c>
      <c r="E381" s="10"/>
      <c r="F381" s="10"/>
      <c r="G381" s="10" t="s">
        <v>2269</v>
      </c>
      <c r="H381" s="9"/>
      <c r="I381" s="10" t="s">
        <v>26</v>
      </c>
      <c r="J381" s="10" t="s">
        <v>27</v>
      </c>
      <c r="K381" s="10" t="s">
        <v>820</v>
      </c>
      <c r="L381" s="10" t="s">
        <v>2270</v>
      </c>
      <c r="M381" s="10" t="s">
        <v>30</v>
      </c>
      <c r="N381" s="9">
        <v>2</v>
      </c>
      <c r="O381" s="9">
        <v>3</v>
      </c>
      <c r="P381" s="9">
        <v>111</v>
      </c>
      <c r="Q381" s="11">
        <v>2</v>
      </c>
      <c r="R381" s="11">
        <v>0</v>
      </c>
      <c r="S381" s="12">
        <v>0</v>
      </c>
      <c r="T381" s="9">
        <v>1</v>
      </c>
      <c r="U381" s="12" t="s">
        <v>61</v>
      </c>
      <c r="V381" s="10" t="s">
        <v>2271</v>
      </c>
      <c r="W381" s="13"/>
    </row>
    <row r="382" spans="1:23" s="14" customFormat="1" x14ac:dyDescent="0.2">
      <c r="A382" s="9" t="s">
        <v>2272</v>
      </c>
      <c r="B382" s="9">
        <v>2</v>
      </c>
      <c r="C382" s="9">
        <v>11873</v>
      </c>
      <c r="D382" s="10" t="s">
        <v>2273</v>
      </c>
      <c r="E382" s="10"/>
      <c r="F382" s="10"/>
      <c r="G382" s="10" t="s">
        <v>2274</v>
      </c>
      <c r="H382" s="9"/>
      <c r="I382" s="10" t="s">
        <v>26</v>
      </c>
      <c r="J382" s="10" t="s">
        <v>27</v>
      </c>
      <c r="K382" s="10" t="s">
        <v>196</v>
      </c>
      <c r="L382" s="10" t="s">
        <v>2275</v>
      </c>
      <c r="M382" s="10" t="s">
        <v>30</v>
      </c>
      <c r="N382" s="9">
        <v>2</v>
      </c>
      <c r="O382" s="9">
        <v>3</v>
      </c>
      <c r="P382" s="9">
        <v>56</v>
      </c>
      <c r="Q382" s="11">
        <v>2</v>
      </c>
      <c r="R382" s="11">
        <v>0</v>
      </c>
      <c r="S382" s="12">
        <v>0</v>
      </c>
      <c r="T382" s="9">
        <v>1</v>
      </c>
      <c r="U382" s="12">
        <v>2</v>
      </c>
      <c r="V382" s="10" t="s">
        <v>2276</v>
      </c>
      <c r="W382" s="13"/>
    </row>
    <row r="383" spans="1:23" s="14" customFormat="1" x14ac:dyDescent="0.2">
      <c r="A383" s="9" t="s">
        <v>2277</v>
      </c>
      <c r="B383" s="9">
        <v>2</v>
      </c>
      <c r="C383" s="9">
        <v>11880</v>
      </c>
      <c r="D383" s="10" t="s">
        <v>2278</v>
      </c>
      <c r="E383" s="9"/>
      <c r="F383" s="9"/>
      <c r="G383" s="10" t="s">
        <v>2279</v>
      </c>
      <c r="H383" s="9"/>
      <c r="I383" s="10" t="s">
        <v>26</v>
      </c>
      <c r="J383" s="10" t="s">
        <v>27</v>
      </c>
      <c r="K383" s="10" t="s">
        <v>526</v>
      </c>
      <c r="L383" s="10" t="s">
        <v>2280</v>
      </c>
      <c r="M383" s="10" t="s">
        <v>30</v>
      </c>
      <c r="N383" s="9">
        <v>2</v>
      </c>
      <c r="O383" s="9">
        <v>4</v>
      </c>
      <c r="P383" s="9">
        <v>30</v>
      </c>
      <c r="Q383" s="11">
        <v>2</v>
      </c>
      <c r="R383" s="11">
        <v>0</v>
      </c>
      <c r="S383" s="12">
        <v>0</v>
      </c>
      <c r="T383" s="9">
        <v>2</v>
      </c>
      <c r="U383" s="12" t="s">
        <v>61</v>
      </c>
      <c r="V383" s="10" t="s">
        <v>2281</v>
      </c>
      <c r="W383" s="13"/>
    </row>
    <row r="384" spans="1:23" s="14" customFormat="1" x14ac:dyDescent="0.2">
      <c r="A384" s="9" t="s">
        <v>2282</v>
      </c>
      <c r="B384" s="9">
        <v>2</v>
      </c>
      <c r="C384" s="9">
        <v>11890</v>
      </c>
      <c r="D384" s="10" t="s">
        <v>2283</v>
      </c>
      <c r="E384" s="10" t="s">
        <v>2077</v>
      </c>
      <c r="F384" s="10" t="s">
        <v>1859</v>
      </c>
      <c r="G384" s="10" t="s">
        <v>2284</v>
      </c>
      <c r="H384" s="9"/>
      <c r="I384" s="10" t="s">
        <v>365</v>
      </c>
      <c r="J384" s="10" t="s">
        <v>27</v>
      </c>
      <c r="K384" s="10" t="s">
        <v>366</v>
      </c>
      <c r="L384" s="10" t="s">
        <v>2285</v>
      </c>
      <c r="M384" s="10" t="s">
        <v>30</v>
      </c>
      <c r="N384" s="9">
        <v>1</v>
      </c>
      <c r="O384" s="9">
        <v>2</v>
      </c>
      <c r="P384" s="9">
        <v>10</v>
      </c>
      <c r="Q384" s="11">
        <v>2</v>
      </c>
      <c r="R384" s="11">
        <v>0</v>
      </c>
      <c r="S384" s="12">
        <v>0</v>
      </c>
      <c r="T384" s="9">
        <v>4</v>
      </c>
      <c r="U384" s="12">
        <v>2</v>
      </c>
      <c r="V384" s="10" t="s">
        <v>2286</v>
      </c>
      <c r="W384" s="13"/>
    </row>
    <row r="385" spans="1:23" s="14" customFormat="1" x14ac:dyDescent="0.2">
      <c r="A385" s="9" t="s">
        <v>2287</v>
      </c>
      <c r="B385" s="9">
        <v>2</v>
      </c>
      <c r="C385" s="9">
        <v>11927</v>
      </c>
      <c r="D385" s="10" t="s">
        <v>2288</v>
      </c>
      <c r="E385" s="10" t="s">
        <v>1148</v>
      </c>
      <c r="F385" s="10" t="s">
        <v>2289</v>
      </c>
      <c r="G385" s="10" t="s">
        <v>2290</v>
      </c>
      <c r="H385" s="9"/>
      <c r="I385" s="10" t="s">
        <v>365</v>
      </c>
      <c r="J385" s="10" t="s">
        <v>27</v>
      </c>
      <c r="K385" s="10" t="s">
        <v>2291</v>
      </c>
      <c r="L385" s="10" t="s">
        <v>2292</v>
      </c>
      <c r="M385" s="10" t="s">
        <v>30</v>
      </c>
      <c r="N385" s="9">
        <v>3</v>
      </c>
      <c r="O385" s="9">
        <v>3</v>
      </c>
      <c r="P385" s="9">
        <v>12</v>
      </c>
      <c r="Q385" s="11">
        <v>1</v>
      </c>
      <c r="R385" s="11">
        <v>0</v>
      </c>
      <c r="S385" s="12">
        <v>0</v>
      </c>
      <c r="T385" s="9">
        <v>4</v>
      </c>
      <c r="U385" s="12" t="s">
        <v>61</v>
      </c>
      <c r="V385" s="10" t="s">
        <v>2293</v>
      </c>
      <c r="W385" s="13"/>
    </row>
    <row r="386" spans="1:23" s="14" customFormat="1" x14ac:dyDescent="0.2">
      <c r="A386" s="9" t="s">
        <v>2294</v>
      </c>
      <c r="B386" s="9">
        <v>2</v>
      </c>
      <c r="C386" s="9">
        <v>11942</v>
      </c>
      <c r="D386" s="10" t="s">
        <v>2295</v>
      </c>
      <c r="E386" s="10" t="s">
        <v>2296</v>
      </c>
      <c r="F386" s="10" t="s">
        <v>2297</v>
      </c>
      <c r="G386" s="10" t="s">
        <v>2298</v>
      </c>
      <c r="H386" s="9"/>
      <c r="I386" s="10" t="s">
        <v>26</v>
      </c>
      <c r="J386" s="10" t="s">
        <v>27</v>
      </c>
      <c r="K386" s="10" t="s">
        <v>196</v>
      </c>
      <c r="L386" s="10" t="s">
        <v>2299</v>
      </c>
      <c r="M386" s="10" t="s">
        <v>30</v>
      </c>
      <c r="N386" s="9">
        <v>1</v>
      </c>
      <c r="O386" s="9">
        <v>2</v>
      </c>
      <c r="P386" s="9">
        <v>6</v>
      </c>
      <c r="Q386" s="11">
        <v>2</v>
      </c>
      <c r="R386" s="11">
        <v>0</v>
      </c>
      <c r="S386" s="12">
        <v>0</v>
      </c>
      <c r="T386" s="9">
        <v>4</v>
      </c>
      <c r="U386" s="12" t="s">
        <v>61</v>
      </c>
      <c r="V386" s="10" t="s">
        <v>2300</v>
      </c>
      <c r="W386" s="13"/>
    </row>
    <row r="387" spans="1:23" s="14" customFormat="1" x14ac:dyDescent="0.2">
      <c r="A387" s="9" t="s">
        <v>2301</v>
      </c>
      <c r="B387" s="9">
        <v>2</v>
      </c>
      <c r="C387" s="9">
        <v>11953</v>
      </c>
      <c r="D387" s="10" t="s">
        <v>2302</v>
      </c>
      <c r="E387" s="10"/>
      <c r="F387" s="10"/>
      <c r="G387" s="10" t="s">
        <v>2303</v>
      </c>
      <c r="H387" s="9"/>
      <c r="I387" s="10" t="s">
        <v>26</v>
      </c>
      <c r="J387" s="10" t="s">
        <v>27</v>
      </c>
      <c r="K387" s="10" t="s">
        <v>37</v>
      </c>
      <c r="L387" s="10" t="s">
        <v>2304</v>
      </c>
      <c r="M387" s="10" t="s">
        <v>30</v>
      </c>
      <c r="N387" s="9">
        <v>2</v>
      </c>
      <c r="O387" s="9">
        <v>3</v>
      </c>
      <c r="P387" s="9">
        <v>59</v>
      </c>
      <c r="Q387" s="11">
        <v>1</v>
      </c>
      <c r="R387" s="11">
        <v>0</v>
      </c>
      <c r="S387" s="12">
        <v>0</v>
      </c>
      <c r="T387" s="9">
        <v>1</v>
      </c>
      <c r="U387" s="12">
        <v>3</v>
      </c>
      <c r="V387" s="10" t="s">
        <v>2305</v>
      </c>
      <c r="W387" s="13"/>
    </row>
    <row r="388" spans="1:23" s="14" customFormat="1" x14ac:dyDescent="0.2">
      <c r="A388" s="9" t="s">
        <v>2306</v>
      </c>
      <c r="B388" s="9">
        <v>2</v>
      </c>
      <c r="C388" s="9">
        <v>11975</v>
      </c>
      <c r="D388" s="10" t="s">
        <v>2307</v>
      </c>
      <c r="E388" s="10"/>
      <c r="F388" s="10"/>
      <c r="G388" s="10" t="s">
        <v>2308</v>
      </c>
      <c r="H388" s="9"/>
      <c r="I388" s="10" t="s">
        <v>26</v>
      </c>
      <c r="J388" s="10" t="s">
        <v>27</v>
      </c>
      <c r="K388" s="10" t="s">
        <v>119</v>
      </c>
      <c r="L388" s="10" t="s">
        <v>2309</v>
      </c>
      <c r="M388" s="10" t="s">
        <v>30</v>
      </c>
      <c r="N388" s="9">
        <v>2</v>
      </c>
      <c r="O388" s="9">
        <v>3</v>
      </c>
      <c r="P388" s="9">
        <v>38</v>
      </c>
      <c r="Q388" s="11">
        <v>2</v>
      </c>
      <c r="R388" s="11">
        <v>0</v>
      </c>
      <c r="S388" s="12">
        <v>0</v>
      </c>
      <c r="T388" s="9">
        <v>1</v>
      </c>
      <c r="U388" s="12">
        <v>3</v>
      </c>
      <c r="V388" s="10" t="s">
        <v>2310</v>
      </c>
      <c r="W388" s="13"/>
    </row>
    <row r="389" spans="1:23" s="14" customFormat="1" x14ac:dyDescent="0.2">
      <c r="A389" s="9" t="s">
        <v>2311</v>
      </c>
      <c r="B389" s="9">
        <v>2</v>
      </c>
      <c r="C389" s="9">
        <v>12021</v>
      </c>
      <c r="D389" s="10" t="s">
        <v>2312</v>
      </c>
      <c r="E389" s="10" t="s">
        <v>2313</v>
      </c>
      <c r="F389" s="10" t="s">
        <v>2314</v>
      </c>
      <c r="G389" s="10" t="s">
        <v>2315</v>
      </c>
      <c r="H389" s="9"/>
      <c r="I389" s="10" t="s">
        <v>26</v>
      </c>
      <c r="J389" s="10" t="s">
        <v>27</v>
      </c>
      <c r="K389" s="10" t="s">
        <v>2316</v>
      </c>
      <c r="L389" s="10" t="s">
        <v>2317</v>
      </c>
      <c r="M389" s="10" t="s">
        <v>30</v>
      </c>
      <c r="N389" s="9">
        <v>3</v>
      </c>
      <c r="O389" s="9">
        <v>3</v>
      </c>
      <c r="P389" s="9">
        <v>10</v>
      </c>
      <c r="Q389" s="11">
        <v>1</v>
      </c>
      <c r="R389" s="11">
        <v>0</v>
      </c>
      <c r="S389" s="12">
        <v>0</v>
      </c>
      <c r="T389" s="9">
        <v>4</v>
      </c>
      <c r="U389" s="12">
        <v>5</v>
      </c>
      <c r="V389" s="10" t="s">
        <v>2318</v>
      </c>
      <c r="W389" s="13"/>
    </row>
    <row r="390" spans="1:23" s="14" customFormat="1" x14ac:dyDescent="0.2">
      <c r="A390" s="9" t="s">
        <v>2319</v>
      </c>
      <c r="B390" s="9">
        <v>2</v>
      </c>
      <c r="C390" s="9">
        <v>12031</v>
      </c>
      <c r="D390" s="10" t="s">
        <v>2320</v>
      </c>
      <c r="E390" s="10" t="s">
        <v>573</v>
      </c>
      <c r="F390" s="10" t="s">
        <v>2321</v>
      </c>
      <c r="G390" s="10" t="s">
        <v>2322</v>
      </c>
      <c r="H390" s="9"/>
      <c r="I390" s="10" t="s">
        <v>26</v>
      </c>
      <c r="J390" s="10" t="s">
        <v>27</v>
      </c>
      <c r="K390" s="10" t="s">
        <v>45</v>
      </c>
      <c r="L390" s="10" t="s">
        <v>2323</v>
      </c>
      <c r="M390" s="10" t="s">
        <v>30</v>
      </c>
      <c r="N390" s="9">
        <v>1</v>
      </c>
      <c r="O390" s="9">
        <v>2</v>
      </c>
      <c r="P390" s="9">
        <v>10</v>
      </c>
      <c r="Q390" s="11">
        <v>1</v>
      </c>
      <c r="R390" s="11">
        <v>0</v>
      </c>
      <c r="S390" s="12">
        <v>0</v>
      </c>
      <c r="T390" s="9">
        <v>4</v>
      </c>
      <c r="U390" s="12" t="s">
        <v>61</v>
      </c>
      <c r="V390" s="10" t="s">
        <v>2324</v>
      </c>
      <c r="W390" s="13"/>
    </row>
    <row r="391" spans="1:23" s="14" customFormat="1" x14ac:dyDescent="0.2">
      <c r="A391" s="9" t="s">
        <v>2325</v>
      </c>
      <c r="B391" s="9">
        <v>2</v>
      </c>
      <c r="C391" s="9">
        <v>12049</v>
      </c>
      <c r="D391" s="9"/>
      <c r="E391" s="10" t="s">
        <v>2157</v>
      </c>
      <c r="F391" s="10" t="s">
        <v>2326</v>
      </c>
      <c r="G391" s="10" t="s">
        <v>2327</v>
      </c>
      <c r="H391" s="9"/>
      <c r="I391" s="10" t="s">
        <v>26</v>
      </c>
      <c r="J391" s="10" t="s">
        <v>27</v>
      </c>
      <c r="K391" s="10" t="s">
        <v>53</v>
      </c>
      <c r="L391" s="10" t="s">
        <v>2328</v>
      </c>
      <c r="M391" s="10" t="s">
        <v>30</v>
      </c>
      <c r="N391" s="9">
        <v>1</v>
      </c>
      <c r="O391" s="9">
        <v>2</v>
      </c>
      <c r="P391" s="9">
        <v>10</v>
      </c>
      <c r="Q391" s="11">
        <v>2</v>
      </c>
      <c r="R391" s="11">
        <v>0</v>
      </c>
      <c r="S391" s="12">
        <v>0</v>
      </c>
      <c r="T391" s="9">
        <v>4</v>
      </c>
      <c r="U391" s="12">
        <v>3</v>
      </c>
      <c r="V391" s="10" t="s">
        <v>2329</v>
      </c>
      <c r="W391" s="13"/>
    </row>
    <row r="392" spans="1:23" s="14" customFormat="1" x14ac:dyDescent="0.2">
      <c r="A392" s="9" t="s">
        <v>2330</v>
      </c>
      <c r="B392" s="9">
        <v>2</v>
      </c>
      <c r="C392" s="9">
        <v>12055</v>
      </c>
      <c r="D392" s="10" t="s">
        <v>2331</v>
      </c>
      <c r="E392" s="10"/>
      <c r="F392" s="10"/>
      <c r="G392" s="10" t="s">
        <v>2332</v>
      </c>
      <c r="H392" s="9"/>
      <c r="I392" s="10" t="s">
        <v>26</v>
      </c>
      <c r="J392" s="10" t="s">
        <v>27</v>
      </c>
      <c r="K392" s="10" t="s">
        <v>415</v>
      </c>
      <c r="L392" s="10" t="s">
        <v>2333</v>
      </c>
      <c r="M392" s="10" t="s">
        <v>30</v>
      </c>
      <c r="N392" s="9">
        <v>2</v>
      </c>
      <c r="O392" s="9">
        <v>3</v>
      </c>
      <c r="P392" s="9">
        <v>56</v>
      </c>
      <c r="Q392" s="11">
        <v>1</v>
      </c>
      <c r="R392" s="11">
        <v>0</v>
      </c>
      <c r="S392" s="12">
        <v>0</v>
      </c>
      <c r="T392" s="9">
        <v>1</v>
      </c>
      <c r="U392" s="12">
        <v>2</v>
      </c>
      <c r="V392" s="10" t="s">
        <v>2334</v>
      </c>
      <c r="W392" s="13"/>
    </row>
    <row r="393" spans="1:23" s="14" customFormat="1" x14ac:dyDescent="0.2">
      <c r="A393" s="9" t="s">
        <v>2335</v>
      </c>
      <c r="B393" s="9">
        <v>2</v>
      </c>
      <c r="C393" s="9">
        <v>12091</v>
      </c>
      <c r="D393" s="10" t="s">
        <v>2336</v>
      </c>
      <c r="E393" s="10" t="s">
        <v>395</v>
      </c>
      <c r="F393" s="10" t="s">
        <v>2337</v>
      </c>
      <c r="G393" s="10" t="s">
        <v>2338</v>
      </c>
      <c r="H393" s="9"/>
      <c r="I393" s="10" t="s">
        <v>26</v>
      </c>
      <c r="J393" s="10" t="s">
        <v>27</v>
      </c>
      <c r="K393" s="10" t="s">
        <v>119</v>
      </c>
      <c r="L393" s="10" t="s">
        <v>2339</v>
      </c>
      <c r="M393" s="10" t="s">
        <v>30</v>
      </c>
      <c r="N393" s="9">
        <v>1</v>
      </c>
      <c r="O393" s="9">
        <v>2</v>
      </c>
      <c r="P393" s="9">
        <v>6</v>
      </c>
      <c r="Q393" s="11">
        <v>2</v>
      </c>
      <c r="R393" s="11">
        <v>0</v>
      </c>
      <c r="S393" s="12">
        <v>0</v>
      </c>
      <c r="T393" s="9">
        <v>4</v>
      </c>
      <c r="U393" s="12" t="s">
        <v>61</v>
      </c>
      <c r="V393" s="10" t="s">
        <v>2340</v>
      </c>
      <c r="W393" s="13"/>
    </row>
    <row r="394" spans="1:23" s="14" customFormat="1" x14ac:dyDescent="0.2">
      <c r="A394" s="9" t="s">
        <v>2341</v>
      </c>
      <c r="B394" s="9">
        <v>2</v>
      </c>
      <c r="C394" s="9">
        <v>12155</v>
      </c>
      <c r="D394" s="10" t="s">
        <v>2342</v>
      </c>
      <c r="E394" s="10"/>
      <c r="F394" s="10"/>
      <c r="G394" s="10" t="s">
        <v>2343</v>
      </c>
      <c r="H394" s="9"/>
      <c r="I394" s="10" t="s">
        <v>26</v>
      </c>
      <c r="J394" s="10" t="s">
        <v>27</v>
      </c>
      <c r="K394" s="10" t="s">
        <v>2344</v>
      </c>
      <c r="L394" s="10" t="s">
        <v>2345</v>
      </c>
      <c r="M394" s="10" t="s">
        <v>30</v>
      </c>
      <c r="N394" s="9">
        <v>2</v>
      </c>
      <c r="O394" s="9">
        <v>3</v>
      </c>
      <c r="P394" s="9">
        <v>25</v>
      </c>
      <c r="Q394" s="11">
        <v>1</v>
      </c>
      <c r="R394" s="11">
        <v>0</v>
      </c>
      <c r="S394" s="12">
        <v>0</v>
      </c>
      <c r="T394" s="9">
        <v>1</v>
      </c>
      <c r="U394" s="12" t="s">
        <v>61</v>
      </c>
      <c r="V394" s="10" t="s">
        <v>2346</v>
      </c>
      <c r="W394" s="13"/>
    </row>
    <row r="395" spans="1:23" s="14" customFormat="1" x14ac:dyDescent="0.2">
      <c r="A395" s="9" t="s">
        <v>2347</v>
      </c>
      <c r="B395" s="9">
        <v>2</v>
      </c>
      <c r="C395" s="9">
        <v>12167</v>
      </c>
      <c r="D395" s="10" t="s">
        <v>2348</v>
      </c>
      <c r="E395" s="9"/>
      <c r="F395" s="9"/>
      <c r="G395" s="10" t="s">
        <v>2349</v>
      </c>
      <c r="H395" s="9"/>
      <c r="I395" s="10" t="s">
        <v>26</v>
      </c>
      <c r="J395" s="10" t="s">
        <v>27</v>
      </c>
      <c r="K395" s="10" t="s">
        <v>45</v>
      </c>
      <c r="L395" s="10" t="s">
        <v>2350</v>
      </c>
      <c r="M395" s="10" t="s">
        <v>30</v>
      </c>
      <c r="N395" s="9">
        <v>2</v>
      </c>
      <c r="O395" s="9">
        <v>4</v>
      </c>
      <c r="P395" s="9">
        <v>881</v>
      </c>
      <c r="Q395" s="11">
        <v>2</v>
      </c>
      <c r="R395" s="11">
        <v>0</v>
      </c>
      <c r="S395" s="12">
        <v>0</v>
      </c>
      <c r="T395" s="9">
        <v>2</v>
      </c>
      <c r="U395" s="12" t="s">
        <v>61</v>
      </c>
      <c r="V395" s="10" t="s">
        <v>2351</v>
      </c>
      <c r="W395" s="13"/>
    </row>
    <row r="396" spans="1:23" s="14" customFormat="1" x14ac:dyDescent="0.2">
      <c r="A396" s="9" t="s">
        <v>2352</v>
      </c>
      <c r="B396" s="9">
        <v>2</v>
      </c>
      <c r="C396" s="9">
        <v>12174</v>
      </c>
      <c r="D396" s="9"/>
      <c r="E396" s="10" t="s">
        <v>2353</v>
      </c>
      <c r="F396" s="10" t="s">
        <v>2354</v>
      </c>
      <c r="G396" s="10" t="s">
        <v>2355</v>
      </c>
      <c r="H396" s="9"/>
      <c r="I396" s="10" t="s">
        <v>26</v>
      </c>
      <c r="J396" s="10" t="s">
        <v>27</v>
      </c>
      <c r="K396" s="10" t="s">
        <v>53</v>
      </c>
      <c r="L396" s="10" t="s">
        <v>2356</v>
      </c>
      <c r="M396" s="10" t="s">
        <v>30</v>
      </c>
      <c r="N396" s="9">
        <v>1</v>
      </c>
      <c r="O396" s="9">
        <v>2</v>
      </c>
      <c r="P396" s="9">
        <v>10</v>
      </c>
      <c r="Q396" s="11">
        <v>1</v>
      </c>
      <c r="R396" s="11">
        <v>0</v>
      </c>
      <c r="S396" s="12">
        <v>0</v>
      </c>
      <c r="T396" s="9">
        <v>4</v>
      </c>
      <c r="U396" s="12" t="s">
        <v>61</v>
      </c>
      <c r="V396" s="10" t="s">
        <v>2357</v>
      </c>
      <c r="W396" s="13"/>
    </row>
    <row r="397" spans="1:23" s="14" customFormat="1" x14ac:dyDescent="0.2">
      <c r="A397" s="9" t="s">
        <v>2358</v>
      </c>
      <c r="B397" s="9">
        <v>2</v>
      </c>
      <c r="C397" s="9">
        <v>12204</v>
      </c>
      <c r="D397" s="10" t="s">
        <v>2359</v>
      </c>
      <c r="E397" s="9"/>
      <c r="F397" s="9"/>
      <c r="G397" s="10" t="s">
        <v>2360</v>
      </c>
      <c r="H397" s="9"/>
      <c r="I397" s="10" t="s">
        <v>26</v>
      </c>
      <c r="J397" s="10" t="s">
        <v>27</v>
      </c>
      <c r="K397" s="10" t="s">
        <v>93</v>
      </c>
      <c r="L397" s="10" t="s">
        <v>2361</v>
      </c>
      <c r="M397" s="10" t="s">
        <v>30</v>
      </c>
      <c r="N397" s="9">
        <v>2</v>
      </c>
      <c r="O397" s="9">
        <v>4</v>
      </c>
      <c r="P397" s="9">
        <v>300</v>
      </c>
      <c r="Q397" s="11">
        <v>2</v>
      </c>
      <c r="R397" s="11">
        <v>0</v>
      </c>
      <c r="S397" s="12">
        <v>0</v>
      </c>
      <c r="T397" s="9">
        <v>2</v>
      </c>
      <c r="U397" s="12" t="s">
        <v>61</v>
      </c>
      <c r="V397" s="10" t="s">
        <v>2362</v>
      </c>
      <c r="W397" s="13"/>
    </row>
    <row r="398" spans="1:23" s="14" customFormat="1" x14ac:dyDescent="0.2">
      <c r="A398" s="9" t="s">
        <v>2363</v>
      </c>
      <c r="B398" s="9">
        <v>2</v>
      </c>
      <c r="C398" s="9">
        <v>12253</v>
      </c>
      <c r="D398" s="10" t="s">
        <v>2364</v>
      </c>
      <c r="E398" s="10" t="s">
        <v>1148</v>
      </c>
      <c r="F398" s="10" t="s">
        <v>2365</v>
      </c>
      <c r="G398" s="10" t="s">
        <v>2366</v>
      </c>
      <c r="H398" s="9"/>
      <c r="I398" s="10" t="s">
        <v>1107</v>
      </c>
      <c r="J398" s="10" t="s">
        <v>27</v>
      </c>
      <c r="K398" s="10" t="s">
        <v>2367</v>
      </c>
      <c r="L398" s="10" t="s">
        <v>2368</v>
      </c>
      <c r="M398" s="10" t="s">
        <v>30</v>
      </c>
      <c r="N398" s="9">
        <v>3</v>
      </c>
      <c r="O398" s="9">
        <v>3</v>
      </c>
      <c r="P398" s="9">
        <v>15</v>
      </c>
      <c r="Q398" s="11">
        <v>1</v>
      </c>
      <c r="R398" s="11">
        <v>0</v>
      </c>
      <c r="S398" s="12">
        <v>0</v>
      </c>
      <c r="T398" s="9">
        <v>4</v>
      </c>
      <c r="U398" s="12">
        <v>2</v>
      </c>
      <c r="V398" s="10" t="s">
        <v>2369</v>
      </c>
      <c r="W398" s="13"/>
    </row>
    <row r="399" spans="1:23" s="14" customFormat="1" x14ac:dyDescent="0.2">
      <c r="A399" s="9" t="s">
        <v>2370</v>
      </c>
      <c r="B399" s="9">
        <v>2</v>
      </c>
      <c r="C399" s="9">
        <v>12270</v>
      </c>
      <c r="D399" s="10" t="s">
        <v>2371</v>
      </c>
      <c r="E399" s="10" t="s">
        <v>2372</v>
      </c>
      <c r="F399" s="10" t="s">
        <v>2046</v>
      </c>
      <c r="G399" s="10" t="s">
        <v>2373</v>
      </c>
      <c r="H399" s="9"/>
      <c r="I399" s="10" t="s">
        <v>26</v>
      </c>
      <c r="J399" s="10" t="s">
        <v>27</v>
      </c>
      <c r="K399" s="10" t="s">
        <v>82</v>
      </c>
      <c r="L399" s="10" t="s">
        <v>2374</v>
      </c>
      <c r="M399" s="10" t="s">
        <v>30</v>
      </c>
      <c r="N399" s="9">
        <v>3</v>
      </c>
      <c r="O399" s="9">
        <v>3</v>
      </c>
      <c r="P399" s="9">
        <v>16</v>
      </c>
      <c r="Q399" s="11">
        <v>2</v>
      </c>
      <c r="R399" s="11">
        <v>0</v>
      </c>
      <c r="S399" s="12">
        <v>0</v>
      </c>
      <c r="T399" s="9">
        <v>4</v>
      </c>
      <c r="U399" s="12">
        <v>3</v>
      </c>
      <c r="V399" s="10" t="s">
        <v>2375</v>
      </c>
      <c r="W399" s="13"/>
    </row>
    <row r="400" spans="1:23" s="14" customFormat="1" x14ac:dyDescent="0.2">
      <c r="A400" s="9" t="s">
        <v>2376</v>
      </c>
      <c r="B400" s="9">
        <v>2</v>
      </c>
      <c r="C400" s="9">
        <v>12284</v>
      </c>
      <c r="D400" s="10" t="s">
        <v>2377</v>
      </c>
      <c r="E400" s="9"/>
      <c r="F400" s="9"/>
      <c r="G400" s="10" t="s">
        <v>2378</v>
      </c>
      <c r="H400" s="9"/>
      <c r="I400" s="10" t="s">
        <v>26</v>
      </c>
      <c r="J400" s="10" t="s">
        <v>27</v>
      </c>
      <c r="K400" s="10" t="s">
        <v>256</v>
      </c>
      <c r="L400" s="10" t="s">
        <v>2379</v>
      </c>
      <c r="M400" s="10" t="s">
        <v>30</v>
      </c>
      <c r="N400" s="9">
        <v>2</v>
      </c>
      <c r="O400" s="9">
        <v>4</v>
      </c>
      <c r="P400" s="9">
        <v>14</v>
      </c>
      <c r="Q400" s="11">
        <v>2</v>
      </c>
      <c r="R400" s="11">
        <v>0</v>
      </c>
      <c r="S400" s="12">
        <v>0</v>
      </c>
      <c r="T400" s="9">
        <v>2</v>
      </c>
      <c r="U400" s="12" t="s">
        <v>61</v>
      </c>
      <c r="V400" s="10" t="s">
        <v>2380</v>
      </c>
      <c r="W400" s="13"/>
    </row>
    <row r="401" spans="1:23" s="14" customFormat="1" x14ac:dyDescent="0.2">
      <c r="A401" s="9" t="s">
        <v>2381</v>
      </c>
      <c r="B401" s="9">
        <v>2</v>
      </c>
      <c r="C401" s="9">
        <v>12307</v>
      </c>
      <c r="D401" s="10" t="s">
        <v>2382</v>
      </c>
      <c r="E401" s="10" t="s">
        <v>395</v>
      </c>
      <c r="F401" s="10" t="s">
        <v>2383</v>
      </c>
      <c r="G401" s="10" t="s">
        <v>2384</v>
      </c>
      <c r="H401" s="9"/>
      <c r="I401" s="10" t="s">
        <v>26</v>
      </c>
      <c r="J401" s="10" t="s">
        <v>27</v>
      </c>
      <c r="K401" s="10" t="s">
        <v>2385</v>
      </c>
      <c r="L401" s="10" t="s">
        <v>2386</v>
      </c>
      <c r="M401" s="10" t="s">
        <v>30</v>
      </c>
      <c r="N401" s="9">
        <v>3</v>
      </c>
      <c r="O401" s="9">
        <v>3</v>
      </c>
      <c r="P401" s="9">
        <v>15</v>
      </c>
      <c r="Q401" s="11">
        <v>2</v>
      </c>
      <c r="R401" s="11">
        <v>0</v>
      </c>
      <c r="S401" s="12">
        <v>0</v>
      </c>
      <c r="T401" s="9">
        <v>4</v>
      </c>
      <c r="U401" s="12">
        <v>2</v>
      </c>
      <c r="V401" s="10" t="s">
        <v>2387</v>
      </c>
      <c r="W401" s="13"/>
    </row>
    <row r="402" spans="1:23" s="14" customFormat="1" x14ac:dyDescent="0.2">
      <c r="A402" s="9" t="s">
        <v>2388</v>
      </c>
      <c r="B402" s="9">
        <v>2</v>
      </c>
      <c r="C402" s="9">
        <v>12311</v>
      </c>
      <c r="D402" s="10" t="s">
        <v>2389</v>
      </c>
      <c r="E402" s="10"/>
      <c r="F402" s="10"/>
      <c r="G402" s="10" t="s">
        <v>2390</v>
      </c>
      <c r="H402" s="9"/>
      <c r="I402" s="10" t="s">
        <v>68</v>
      </c>
      <c r="J402" s="10" t="s">
        <v>27</v>
      </c>
      <c r="K402" s="10" t="s">
        <v>202</v>
      </c>
      <c r="L402" s="10" t="s">
        <v>2391</v>
      </c>
      <c r="M402" s="10" t="s">
        <v>30</v>
      </c>
      <c r="N402" s="9">
        <v>2</v>
      </c>
      <c r="O402" s="9">
        <v>3</v>
      </c>
      <c r="P402" s="9">
        <v>116</v>
      </c>
      <c r="Q402" s="11">
        <v>1</v>
      </c>
      <c r="R402" s="11">
        <v>0</v>
      </c>
      <c r="S402" s="12">
        <v>0</v>
      </c>
      <c r="T402" s="9">
        <v>1</v>
      </c>
      <c r="U402" s="12" t="s">
        <v>61</v>
      </c>
      <c r="V402" s="10" t="s">
        <v>2392</v>
      </c>
      <c r="W402" s="13"/>
    </row>
    <row r="403" spans="1:23" s="14" customFormat="1" x14ac:dyDescent="0.2">
      <c r="A403" s="9" t="s">
        <v>2393</v>
      </c>
      <c r="B403" s="9">
        <v>2</v>
      </c>
      <c r="C403" s="9">
        <v>12348</v>
      </c>
      <c r="D403" s="10" t="s">
        <v>2394</v>
      </c>
      <c r="E403" s="10" t="s">
        <v>2395</v>
      </c>
      <c r="F403" s="10" t="s">
        <v>2396</v>
      </c>
      <c r="G403" s="10" t="s">
        <v>2397</v>
      </c>
      <c r="H403" s="9"/>
      <c r="I403" s="10" t="s">
        <v>26</v>
      </c>
      <c r="J403" s="10" t="s">
        <v>27</v>
      </c>
      <c r="K403" s="10" t="s">
        <v>481</v>
      </c>
      <c r="L403" s="10" t="s">
        <v>2398</v>
      </c>
      <c r="M403" s="10" t="s">
        <v>30</v>
      </c>
      <c r="N403" s="9">
        <v>3</v>
      </c>
      <c r="O403" s="9">
        <v>3</v>
      </c>
      <c r="P403" s="9">
        <v>14</v>
      </c>
      <c r="Q403" s="11">
        <v>1</v>
      </c>
      <c r="R403" s="11">
        <v>0</v>
      </c>
      <c r="S403" s="12">
        <v>0</v>
      </c>
      <c r="T403" s="9">
        <v>4</v>
      </c>
      <c r="U403" s="12">
        <v>2</v>
      </c>
      <c r="V403" s="10" t="s">
        <v>2399</v>
      </c>
      <c r="W403" s="13"/>
    </row>
    <row r="404" spans="1:23" s="14" customFormat="1" x14ac:dyDescent="0.2">
      <c r="A404" s="9" t="s">
        <v>2400</v>
      </c>
      <c r="B404" s="9">
        <v>2</v>
      </c>
      <c r="C404" s="9">
        <v>1235</v>
      </c>
      <c r="D404" s="9"/>
      <c r="E404" s="10" t="s">
        <v>2401</v>
      </c>
      <c r="F404" s="10" t="s">
        <v>2402</v>
      </c>
      <c r="G404" s="10" t="s">
        <v>2403</v>
      </c>
      <c r="H404" s="9"/>
      <c r="I404" s="10" t="s">
        <v>26</v>
      </c>
      <c r="J404" s="10" t="s">
        <v>27</v>
      </c>
      <c r="K404" s="10" t="s">
        <v>2404</v>
      </c>
      <c r="L404" s="10" t="s">
        <v>2405</v>
      </c>
      <c r="M404" s="10" t="s">
        <v>30</v>
      </c>
      <c r="N404" s="9">
        <v>1</v>
      </c>
      <c r="O404" s="9">
        <v>2</v>
      </c>
      <c r="P404" s="9">
        <v>10</v>
      </c>
      <c r="Q404" s="11">
        <v>2</v>
      </c>
      <c r="R404" s="11">
        <v>0</v>
      </c>
      <c r="S404" s="12">
        <v>0</v>
      </c>
      <c r="T404" s="9">
        <v>4</v>
      </c>
      <c r="U404" s="12" t="s">
        <v>61</v>
      </c>
      <c r="V404" s="10" t="s">
        <v>2406</v>
      </c>
      <c r="W404" s="13"/>
    </row>
    <row r="405" spans="1:23" s="14" customFormat="1" x14ac:dyDescent="0.2">
      <c r="A405" s="9" t="s">
        <v>2407</v>
      </c>
      <c r="B405" s="9">
        <v>2</v>
      </c>
      <c r="C405" s="9">
        <v>12355</v>
      </c>
      <c r="D405" s="10" t="s">
        <v>2408</v>
      </c>
      <c r="E405" s="10"/>
      <c r="F405" s="10"/>
      <c r="G405" s="10" t="s">
        <v>2409</v>
      </c>
      <c r="H405" s="9"/>
      <c r="I405" s="10" t="s">
        <v>26</v>
      </c>
      <c r="J405" s="10" t="s">
        <v>27</v>
      </c>
      <c r="K405" s="10" t="s">
        <v>555</v>
      </c>
      <c r="L405" s="10" t="s">
        <v>2410</v>
      </c>
      <c r="M405" s="10" t="s">
        <v>30</v>
      </c>
      <c r="N405" s="9">
        <v>2</v>
      </c>
      <c r="O405" s="9">
        <v>3</v>
      </c>
      <c r="P405" s="9">
        <v>90</v>
      </c>
      <c r="Q405" s="11">
        <v>2</v>
      </c>
      <c r="R405" s="11">
        <v>0</v>
      </c>
      <c r="S405" s="12">
        <v>0</v>
      </c>
      <c r="T405" s="9">
        <v>1</v>
      </c>
      <c r="U405" s="12" t="s">
        <v>61</v>
      </c>
      <c r="V405" s="10" t="s">
        <v>2411</v>
      </c>
      <c r="W405" s="13"/>
    </row>
    <row r="406" spans="1:23" s="14" customFormat="1" x14ac:dyDescent="0.2">
      <c r="A406" s="9" t="s">
        <v>2412</v>
      </c>
      <c r="B406" s="9">
        <v>2</v>
      </c>
      <c r="C406" s="9">
        <v>12359</v>
      </c>
      <c r="D406" s="10" t="s">
        <v>2413</v>
      </c>
      <c r="E406" s="10" t="s">
        <v>1342</v>
      </c>
      <c r="F406" s="10" t="s">
        <v>2414</v>
      </c>
      <c r="G406" s="10" t="s">
        <v>2415</v>
      </c>
      <c r="H406" s="9"/>
      <c r="I406" s="10" t="s">
        <v>26</v>
      </c>
      <c r="J406" s="10" t="s">
        <v>27</v>
      </c>
      <c r="K406" s="10" t="s">
        <v>256</v>
      </c>
      <c r="L406" s="10" t="s">
        <v>2416</v>
      </c>
      <c r="M406" s="10" t="s">
        <v>30</v>
      </c>
      <c r="N406" s="9">
        <v>3</v>
      </c>
      <c r="O406" s="9">
        <v>3</v>
      </c>
      <c r="P406" s="9">
        <v>16</v>
      </c>
      <c r="Q406" s="11">
        <v>2</v>
      </c>
      <c r="R406" s="11">
        <v>0</v>
      </c>
      <c r="S406" s="12">
        <v>0</v>
      </c>
      <c r="T406" s="9">
        <v>4</v>
      </c>
      <c r="U406" s="12">
        <v>2</v>
      </c>
      <c r="V406" s="10" t="s">
        <v>2417</v>
      </c>
      <c r="W406" s="13"/>
    </row>
    <row r="407" spans="1:23" s="14" customFormat="1" x14ac:dyDescent="0.2">
      <c r="A407" s="9" t="s">
        <v>2418</v>
      </c>
      <c r="B407" s="9">
        <v>2</v>
      </c>
      <c r="C407" s="9">
        <v>12369</v>
      </c>
      <c r="D407" s="10" t="s">
        <v>2419</v>
      </c>
      <c r="E407" s="10" t="s">
        <v>2420</v>
      </c>
      <c r="F407" s="10" t="s">
        <v>2421</v>
      </c>
      <c r="G407" s="10" t="s">
        <v>2422</v>
      </c>
      <c r="H407" s="9"/>
      <c r="I407" s="10" t="s">
        <v>26</v>
      </c>
      <c r="J407" s="10" t="s">
        <v>27</v>
      </c>
      <c r="K407" s="10" t="s">
        <v>53</v>
      </c>
      <c r="L407" s="10" t="s">
        <v>2423</v>
      </c>
      <c r="M407" s="10" t="s">
        <v>30</v>
      </c>
      <c r="N407" s="9">
        <v>3</v>
      </c>
      <c r="O407" s="9">
        <v>3</v>
      </c>
      <c r="P407" s="9">
        <v>12</v>
      </c>
      <c r="Q407" s="11">
        <v>2</v>
      </c>
      <c r="R407" s="11">
        <v>0</v>
      </c>
      <c r="S407" s="12">
        <v>0</v>
      </c>
      <c r="T407" s="9">
        <v>4</v>
      </c>
      <c r="U407" s="12" t="s">
        <v>61</v>
      </c>
      <c r="V407" s="10" t="s">
        <v>2424</v>
      </c>
      <c r="W407" s="13"/>
    </row>
    <row r="408" spans="1:23" s="14" customFormat="1" x14ac:dyDescent="0.2">
      <c r="A408" s="9" t="s">
        <v>2425</v>
      </c>
      <c r="B408" s="9">
        <v>2</v>
      </c>
      <c r="C408" s="9">
        <v>12375</v>
      </c>
      <c r="D408" s="10" t="s">
        <v>2426</v>
      </c>
      <c r="E408" s="10" t="s">
        <v>1317</v>
      </c>
      <c r="F408" s="10" t="s">
        <v>2427</v>
      </c>
      <c r="G408" s="10" t="s">
        <v>2428</v>
      </c>
      <c r="H408" s="9"/>
      <c r="I408" s="10" t="s">
        <v>26</v>
      </c>
      <c r="J408" s="10" t="s">
        <v>27</v>
      </c>
      <c r="K408" s="10" t="s">
        <v>2429</v>
      </c>
      <c r="L408" s="10" t="s">
        <v>2430</v>
      </c>
      <c r="M408" s="10" t="s">
        <v>30</v>
      </c>
      <c r="N408" s="9">
        <v>1</v>
      </c>
      <c r="O408" s="9">
        <v>2</v>
      </c>
      <c r="P408" s="9">
        <v>6</v>
      </c>
      <c r="Q408" s="11">
        <v>2</v>
      </c>
      <c r="R408" s="11">
        <v>0</v>
      </c>
      <c r="S408" s="12">
        <v>0</v>
      </c>
      <c r="T408" s="9">
        <v>4</v>
      </c>
      <c r="U408" s="12" t="s">
        <v>61</v>
      </c>
      <c r="V408" s="10" t="s">
        <v>2431</v>
      </c>
      <c r="W408" s="13"/>
    </row>
    <row r="409" spans="1:23" s="14" customFormat="1" x14ac:dyDescent="0.2">
      <c r="A409" s="9" t="s">
        <v>2432</v>
      </c>
      <c r="B409" s="9">
        <v>2</v>
      </c>
      <c r="C409" s="9">
        <v>12398</v>
      </c>
      <c r="D409" s="10" t="s">
        <v>2433</v>
      </c>
      <c r="E409" s="10" t="s">
        <v>2434</v>
      </c>
      <c r="F409" s="10" t="s">
        <v>2435</v>
      </c>
      <c r="G409" s="10" t="s">
        <v>2436</v>
      </c>
      <c r="H409" s="9"/>
      <c r="I409" s="10" t="s">
        <v>68</v>
      </c>
      <c r="J409" s="10" t="s">
        <v>27</v>
      </c>
      <c r="K409" s="10" t="s">
        <v>69</v>
      </c>
      <c r="L409" s="10" t="s">
        <v>2437</v>
      </c>
      <c r="M409" s="10" t="s">
        <v>30</v>
      </c>
      <c r="N409" s="9">
        <v>1</v>
      </c>
      <c r="O409" s="9">
        <v>2</v>
      </c>
      <c r="P409" s="9">
        <v>3</v>
      </c>
      <c r="Q409" s="11">
        <v>2</v>
      </c>
      <c r="R409" s="11">
        <v>0</v>
      </c>
      <c r="S409" s="12">
        <v>0</v>
      </c>
      <c r="T409" s="9">
        <v>4</v>
      </c>
      <c r="U409" s="12" t="s">
        <v>61</v>
      </c>
      <c r="V409" s="10" t="s">
        <v>2438</v>
      </c>
      <c r="W409" s="13"/>
    </row>
    <row r="410" spans="1:23" s="14" customFormat="1" x14ac:dyDescent="0.2">
      <c r="A410" s="9" t="s">
        <v>2439</v>
      </c>
      <c r="B410" s="9">
        <v>2</v>
      </c>
      <c r="C410" s="9">
        <v>12402</v>
      </c>
      <c r="D410" s="10" t="s">
        <v>2440</v>
      </c>
      <c r="E410" s="10"/>
      <c r="F410" s="10"/>
      <c r="G410" s="10" t="s">
        <v>2441</v>
      </c>
      <c r="H410" s="9"/>
      <c r="I410" s="10" t="s">
        <v>26</v>
      </c>
      <c r="J410" s="10" t="s">
        <v>27</v>
      </c>
      <c r="K410" s="10" t="s">
        <v>481</v>
      </c>
      <c r="L410" s="10" t="s">
        <v>1282</v>
      </c>
      <c r="M410" s="10" t="s">
        <v>30</v>
      </c>
      <c r="N410" s="9">
        <v>2</v>
      </c>
      <c r="O410" s="9">
        <v>3</v>
      </c>
      <c r="P410" s="9">
        <v>85</v>
      </c>
      <c r="Q410" s="11">
        <v>1</v>
      </c>
      <c r="R410" s="11">
        <v>0</v>
      </c>
      <c r="S410" s="12">
        <v>0</v>
      </c>
      <c r="T410" s="9">
        <v>1</v>
      </c>
      <c r="U410" s="12">
        <v>2</v>
      </c>
      <c r="V410" s="10" t="s">
        <v>2442</v>
      </c>
      <c r="W410" s="13"/>
    </row>
    <row r="411" spans="1:23" s="14" customFormat="1" x14ac:dyDescent="0.2">
      <c r="A411" s="9" t="s">
        <v>2443</v>
      </c>
      <c r="B411" s="9">
        <v>2</v>
      </c>
      <c r="C411" s="9">
        <v>12414</v>
      </c>
      <c r="D411" s="9"/>
      <c r="E411" s="10" t="s">
        <v>2444</v>
      </c>
      <c r="F411" s="10" t="s">
        <v>2445</v>
      </c>
      <c r="G411" s="10" t="s">
        <v>2446</v>
      </c>
      <c r="H411" s="9"/>
      <c r="I411" s="10" t="s">
        <v>26</v>
      </c>
      <c r="J411" s="10" t="s">
        <v>27</v>
      </c>
      <c r="K411" s="10" t="s">
        <v>45</v>
      </c>
      <c r="L411" s="10" t="s">
        <v>2447</v>
      </c>
      <c r="M411" s="10" t="s">
        <v>30</v>
      </c>
      <c r="N411" s="9">
        <v>1</v>
      </c>
      <c r="O411" s="9">
        <v>2</v>
      </c>
      <c r="P411" s="9">
        <v>3</v>
      </c>
      <c r="Q411" s="11">
        <v>2</v>
      </c>
      <c r="R411" s="11">
        <v>0</v>
      </c>
      <c r="S411" s="12">
        <v>0</v>
      </c>
      <c r="T411" s="9">
        <v>4</v>
      </c>
      <c r="U411" s="12" t="s">
        <v>61</v>
      </c>
      <c r="V411" s="10" t="s">
        <v>2448</v>
      </c>
      <c r="W411" s="13"/>
    </row>
    <row r="412" spans="1:23" s="14" customFormat="1" x14ac:dyDescent="0.2">
      <c r="A412" s="9" t="s">
        <v>2449</v>
      </c>
      <c r="B412" s="9">
        <v>2</v>
      </c>
      <c r="C412" s="9">
        <v>12441</v>
      </c>
      <c r="D412" s="10" t="s">
        <v>2450</v>
      </c>
      <c r="E412" s="10" t="s">
        <v>934</v>
      </c>
      <c r="F412" s="10" t="s">
        <v>2451</v>
      </c>
      <c r="G412" s="10" t="s">
        <v>2452</v>
      </c>
      <c r="H412" s="9"/>
      <c r="I412" s="10" t="s">
        <v>26</v>
      </c>
      <c r="J412" s="10" t="s">
        <v>27</v>
      </c>
      <c r="K412" s="10" t="s">
        <v>2453</v>
      </c>
      <c r="L412" s="10" t="s">
        <v>2454</v>
      </c>
      <c r="M412" s="10" t="s">
        <v>30</v>
      </c>
      <c r="N412" s="9">
        <v>3</v>
      </c>
      <c r="O412" s="9">
        <v>3</v>
      </c>
      <c r="P412" s="9">
        <v>15</v>
      </c>
      <c r="Q412" s="11">
        <v>2</v>
      </c>
      <c r="R412" s="11">
        <v>0</v>
      </c>
      <c r="S412" s="12">
        <v>0</v>
      </c>
      <c r="T412" s="9">
        <v>4</v>
      </c>
      <c r="U412" s="12">
        <v>5</v>
      </c>
      <c r="V412" s="10" t="s">
        <v>2455</v>
      </c>
      <c r="W412" s="13"/>
    </row>
    <row r="413" spans="1:23" s="14" customFormat="1" x14ac:dyDescent="0.2">
      <c r="A413" s="9" t="s">
        <v>2456</v>
      </c>
      <c r="B413" s="9">
        <v>2</v>
      </c>
      <c r="C413" s="9">
        <v>12485</v>
      </c>
      <c r="D413" s="10" t="s">
        <v>2457</v>
      </c>
      <c r="E413" s="10"/>
      <c r="F413" s="10"/>
      <c r="G413" s="10" t="s">
        <v>2458</v>
      </c>
      <c r="H413" s="9"/>
      <c r="I413" s="10" t="s">
        <v>26</v>
      </c>
      <c r="J413" s="10" t="s">
        <v>27</v>
      </c>
      <c r="K413" s="10" t="s">
        <v>481</v>
      </c>
      <c r="L413" s="10" t="s">
        <v>2459</v>
      </c>
      <c r="M413" s="10" t="s">
        <v>30</v>
      </c>
      <c r="N413" s="9">
        <v>2</v>
      </c>
      <c r="O413" s="9">
        <v>3</v>
      </c>
      <c r="P413" s="9">
        <v>29</v>
      </c>
      <c r="Q413" s="11">
        <v>1</v>
      </c>
      <c r="R413" s="11">
        <v>0</v>
      </c>
      <c r="S413" s="12">
        <v>0</v>
      </c>
      <c r="T413" s="9">
        <v>1</v>
      </c>
      <c r="U413" s="12" t="s">
        <v>61</v>
      </c>
      <c r="V413" s="10" t="s">
        <v>2460</v>
      </c>
      <c r="W413" s="13"/>
    </row>
    <row r="414" spans="1:23" s="14" customFormat="1" x14ac:dyDescent="0.2">
      <c r="A414" s="9" t="s">
        <v>2461</v>
      </c>
      <c r="B414" s="9">
        <v>2</v>
      </c>
      <c r="C414" s="9">
        <v>12508</v>
      </c>
      <c r="D414" s="9"/>
      <c r="E414" s="10" t="s">
        <v>2462</v>
      </c>
      <c r="F414" s="10" t="s">
        <v>2463</v>
      </c>
      <c r="G414" s="10" t="s">
        <v>2464</v>
      </c>
      <c r="H414" s="9"/>
      <c r="I414" s="10" t="s">
        <v>26</v>
      </c>
      <c r="J414" s="10" t="s">
        <v>27</v>
      </c>
      <c r="K414" s="10" t="s">
        <v>2465</v>
      </c>
      <c r="L414" s="10" t="s">
        <v>2466</v>
      </c>
      <c r="M414" s="10" t="s">
        <v>30</v>
      </c>
      <c r="N414" s="9">
        <v>1</v>
      </c>
      <c r="O414" s="9">
        <v>2</v>
      </c>
      <c r="P414" s="9">
        <v>6</v>
      </c>
      <c r="Q414" s="11">
        <v>2</v>
      </c>
      <c r="R414" s="11">
        <v>0</v>
      </c>
      <c r="S414" s="12">
        <v>0</v>
      </c>
      <c r="T414" s="9">
        <v>4</v>
      </c>
      <c r="U414" s="12" t="s">
        <v>61</v>
      </c>
      <c r="V414" s="10" t="s">
        <v>2467</v>
      </c>
      <c r="W414" s="13"/>
    </row>
    <row r="415" spans="1:23" s="14" customFormat="1" x14ac:dyDescent="0.2">
      <c r="A415" s="9" t="s">
        <v>2468</v>
      </c>
      <c r="B415" s="9">
        <v>2</v>
      </c>
      <c r="C415" s="9">
        <v>12543</v>
      </c>
      <c r="D415" s="9"/>
      <c r="E415" s="10" t="s">
        <v>2469</v>
      </c>
      <c r="F415" s="10" t="s">
        <v>2470</v>
      </c>
      <c r="G415" s="10" t="s">
        <v>2471</v>
      </c>
      <c r="H415" s="9"/>
      <c r="I415" s="10" t="s">
        <v>26</v>
      </c>
      <c r="J415" s="10" t="s">
        <v>27</v>
      </c>
      <c r="K415" s="10" t="s">
        <v>2472</v>
      </c>
      <c r="L415" s="10" t="s">
        <v>2473</v>
      </c>
      <c r="M415" s="10" t="s">
        <v>30</v>
      </c>
      <c r="N415" s="9">
        <v>1</v>
      </c>
      <c r="O415" s="9">
        <v>2</v>
      </c>
      <c r="P415" s="9">
        <v>10</v>
      </c>
      <c r="Q415" s="11">
        <v>1</v>
      </c>
      <c r="R415" s="11">
        <v>0</v>
      </c>
      <c r="S415" s="12">
        <v>0</v>
      </c>
      <c r="T415" s="9">
        <v>4</v>
      </c>
      <c r="U415" s="12">
        <v>2</v>
      </c>
      <c r="V415" s="10" t="s">
        <v>2474</v>
      </c>
      <c r="W415" s="13"/>
    </row>
    <row r="416" spans="1:23" s="14" customFormat="1" x14ac:dyDescent="0.2">
      <c r="A416" s="9" t="s">
        <v>2475</v>
      </c>
      <c r="B416" s="9">
        <v>2</v>
      </c>
      <c r="C416" s="9">
        <v>12554</v>
      </c>
      <c r="D416" s="10" t="s">
        <v>2476</v>
      </c>
      <c r="E416" s="10"/>
      <c r="F416" s="10"/>
      <c r="G416" s="10" t="s">
        <v>2477</v>
      </c>
      <c r="H416" s="9"/>
      <c r="I416" s="10" t="s">
        <v>26</v>
      </c>
      <c r="J416" s="10" t="s">
        <v>27</v>
      </c>
      <c r="K416" s="10" t="s">
        <v>93</v>
      </c>
      <c r="L416" s="10" t="s">
        <v>2478</v>
      </c>
      <c r="M416" s="10" t="s">
        <v>30</v>
      </c>
      <c r="N416" s="9">
        <v>2</v>
      </c>
      <c r="O416" s="9">
        <v>3</v>
      </c>
      <c r="P416" s="9">
        <v>120</v>
      </c>
      <c r="Q416" s="11">
        <v>1</v>
      </c>
      <c r="R416" s="11">
        <v>0</v>
      </c>
      <c r="S416" s="12">
        <v>0</v>
      </c>
      <c r="T416" s="9">
        <v>1</v>
      </c>
      <c r="U416" s="12">
        <v>2</v>
      </c>
      <c r="V416" s="10" t="s">
        <v>2479</v>
      </c>
      <c r="W416" s="13"/>
    </row>
    <row r="417" spans="1:23" s="14" customFormat="1" x14ac:dyDescent="0.2">
      <c r="A417" s="9" t="s">
        <v>2480</v>
      </c>
      <c r="B417" s="9">
        <v>2</v>
      </c>
      <c r="C417" s="9">
        <v>1263</v>
      </c>
      <c r="D417" s="9"/>
      <c r="E417" s="10" t="s">
        <v>2481</v>
      </c>
      <c r="F417" s="10" t="s">
        <v>2482</v>
      </c>
      <c r="G417" s="10" t="s">
        <v>2483</v>
      </c>
      <c r="H417" s="9"/>
      <c r="I417" s="10" t="s">
        <v>26</v>
      </c>
      <c r="J417" s="10" t="s">
        <v>27</v>
      </c>
      <c r="K417" s="10" t="s">
        <v>2484</v>
      </c>
      <c r="L417" s="10" t="s">
        <v>2485</v>
      </c>
      <c r="M417" s="10" t="s">
        <v>30</v>
      </c>
      <c r="N417" s="9">
        <v>1</v>
      </c>
      <c r="O417" s="9">
        <v>2</v>
      </c>
      <c r="P417" s="9">
        <v>10</v>
      </c>
      <c r="Q417" s="11">
        <v>2</v>
      </c>
      <c r="R417" s="11">
        <v>0</v>
      </c>
      <c r="S417" s="12">
        <v>0</v>
      </c>
      <c r="T417" s="9">
        <v>4</v>
      </c>
      <c r="U417" s="12" t="s">
        <v>61</v>
      </c>
      <c r="V417" s="10" t="s">
        <v>2486</v>
      </c>
      <c r="W417" s="13"/>
    </row>
    <row r="418" spans="1:23" s="14" customFormat="1" x14ac:dyDescent="0.2">
      <c r="A418" s="9" t="s">
        <v>2487</v>
      </c>
      <c r="B418" s="9">
        <v>2</v>
      </c>
      <c r="C418" s="9">
        <v>12655</v>
      </c>
      <c r="D418" s="10" t="s">
        <v>2488</v>
      </c>
      <c r="E418" s="9"/>
      <c r="F418" s="9"/>
      <c r="G418" s="10" t="s">
        <v>1375</v>
      </c>
      <c r="H418" s="9"/>
      <c r="I418" s="10" t="s">
        <v>26</v>
      </c>
      <c r="J418" s="10" t="s">
        <v>27</v>
      </c>
      <c r="K418" s="10" t="s">
        <v>2489</v>
      </c>
      <c r="L418" s="10" t="s">
        <v>2490</v>
      </c>
      <c r="M418" s="10" t="s">
        <v>30</v>
      </c>
      <c r="N418" s="9">
        <v>2</v>
      </c>
      <c r="O418" s="9">
        <v>4</v>
      </c>
      <c r="P418" s="9">
        <v>100</v>
      </c>
      <c r="Q418" s="11">
        <v>2</v>
      </c>
      <c r="R418" s="11">
        <v>0</v>
      </c>
      <c r="S418" s="12">
        <v>0</v>
      </c>
      <c r="T418" s="9">
        <v>2</v>
      </c>
      <c r="U418" s="12" t="s">
        <v>61</v>
      </c>
      <c r="V418" s="10" t="s">
        <v>2491</v>
      </c>
      <c r="W418" s="13"/>
    </row>
    <row r="419" spans="1:23" s="14" customFormat="1" x14ac:dyDescent="0.2">
      <c r="A419" s="9" t="s">
        <v>2492</v>
      </c>
      <c r="B419" s="9">
        <v>2</v>
      </c>
      <c r="C419" s="9">
        <v>12688</v>
      </c>
      <c r="D419" s="9"/>
      <c r="E419" s="10" t="s">
        <v>631</v>
      </c>
      <c r="F419" s="10" t="s">
        <v>2493</v>
      </c>
      <c r="G419" s="10" t="s">
        <v>2494</v>
      </c>
      <c r="H419" s="9"/>
      <c r="I419" s="10" t="s">
        <v>26</v>
      </c>
      <c r="J419" s="10" t="s">
        <v>27</v>
      </c>
      <c r="K419" s="10" t="s">
        <v>2495</v>
      </c>
      <c r="L419" s="10" t="s">
        <v>2496</v>
      </c>
      <c r="M419" s="10" t="s">
        <v>30</v>
      </c>
      <c r="N419" s="9">
        <v>1</v>
      </c>
      <c r="O419" s="9">
        <v>2</v>
      </c>
      <c r="P419" s="9">
        <v>9</v>
      </c>
      <c r="Q419" s="11">
        <v>2</v>
      </c>
      <c r="R419" s="11">
        <v>0</v>
      </c>
      <c r="S419" s="12">
        <v>0</v>
      </c>
      <c r="T419" s="9">
        <v>4</v>
      </c>
      <c r="U419" s="12" t="s">
        <v>61</v>
      </c>
      <c r="V419" s="10" t="s">
        <v>2497</v>
      </c>
      <c r="W419" s="13"/>
    </row>
    <row r="420" spans="1:23" s="14" customFormat="1" x14ac:dyDescent="0.2">
      <c r="A420" s="9" t="s">
        <v>2498</v>
      </c>
      <c r="B420" s="9">
        <v>2</v>
      </c>
      <c r="C420" s="9">
        <v>12716</v>
      </c>
      <c r="D420" s="9"/>
      <c r="E420" s="10" t="s">
        <v>224</v>
      </c>
      <c r="F420" s="10" t="s">
        <v>2499</v>
      </c>
      <c r="G420" s="10" t="s">
        <v>2500</v>
      </c>
      <c r="H420" s="9"/>
      <c r="I420" s="10" t="s">
        <v>26</v>
      </c>
      <c r="J420" s="10" t="s">
        <v>27</v>
      </c>
      <c r="K420" s="10" t="s">
        <v>53</v>
      </c>
      <c r="L420" s="10" t="s">
        <v>2501</v>
      </c>
      <c r="M420" s="10" t="s">
        <v>30</v>
      </c>
      <c r="N420" s="9">
        <v>1</v>
      </c>
      <c r="O420" s="9">
        <v>2</v>
      </c>
      <c r="P420" s="9">
        <v>6</v>
      </c>
      <c r="Q420" s="11">
        <v>2</v>
      </c>
      <c r="R420" s="11">
        <v>0</v>
      </c>
      <c r="S420" s="12">
        <v>0</v>
      </c>
      <c r="T420" s="9">
        <v>4</v>
      </c>
      <c r="U420" s="12" t="s">
        <v>61</v>
      </c>
      <c r="V420" s="10" t="s">
        <v>2502</v>
      </c>
      <c r="W420" s="13"/>
    </row>
    <row r="421" spans="1:23" s="14" customFormat="1" x14ac:dyDescent="0.2">
      <c r="A421" s="9" t="s">
        <v>2503</v>
      </c>
      <c r="B421" s="9">
        <v>2</v>
      </c>
      <c r="C421" s="9">
        <v>12736</v>
      </c>
      <c r="D421" s="10" t="s">
        <v>2504</v>
      </c>
      <c r="E421" s="10" t="s">
        <v>2505</v>
      </c>
      <c r="F421" s="10" t="s">
        <v>2506</v>
      </c>
      <c r="G421" s="10" t="s">
        <v>2507</v>
      </c>
      <c r="H421" s="9"/>
      <c r="I421" s="10" t="s">
        <v>68</v>
      </c>
      <c r="J421" s="10" t="s">
        <v>27</v>
      </c>
      <c r="K421" s="10" t="s">
        <v>202</v>
      </c>
      <c r="L421" s="10" t="s">
        <v>2508</v>
      </c>
      <c r="M421" s="10" t="s">
        <v>30</v>
      </c>
      <c r="N421" s="9">
        <v>1</v>
      </c>
      <c r="O421" s="9">
        <v>2</v>
      </c>
      <c r="P421" s="9">
        <v>10</v>
      </c>
      <c r="Q421" s="11">
        <v>1</v>
      </c>
      <c r="R421" s="11">
        <v>0</v>
      </c>
      <c r="S421" s="12">
        <v>0</v>
      </c>
      <c r="T421" s="9">
        <v>4</v>
      </c>
      <c r="U421" s="12" t="s">
        <v>61</v>
      </c>
      <c r="V421" s="10" t="s">
        <v>2509</v>
      </c>
      <c r="W421" s="13"/>
    </row>
    <row r="422" spans="1:23" s="14" customFormat="1" x14ac:dyDescent="0.2">
      <c r="A422" s="9" t="s">
        <v>2510</v>
      </c>
      <c r="B422" s="9">
        <v>2</v>
      </c>
      <c r="C422" s="9">
        <v>12746</v>
      </c>
      <c r="D422" s="9"/>
      <c r="E422" s="10" t="s">
        <v>2511</v>
      </c>
      <c r="F422" s="10" t="s">
        <v>2512</v>
      </c>
      <c r="G422" s="10" t="s">
        <v>2513</v>
      </c>
      <c r="H422" s="9"/>
      <c r="I422" s="10" t="s">
        <v>26</v>
      </c>
      <c r="J422" s="10" t="s">
        <v>27</v>
      </c>
      <c r="K422" s="10" t="s">
        <v>53</v>
      </c>
      <c r="L422" s="10" t="s">
        <v>2514</v>
      </c>
      <c r="M422" s="10" t="s">
        <v>30</v>
      </c>
      <c r="N422" s="9">
        <v>1</v>
      </c>
      <c r="O422" s="9">
        <v>2</v>
      </c>
      <c r="P422" s="9">
        <v>10</v>
      </c>
      <c r="Q422" s="11">
        <v>1</v>
      </c>
      <c r="R422" s="11">
        <v>0</v>
      </c>
      <c r="S422" s="12">
        <v>0</v>
      </c>
      <c r="T422" s="9">
        <v>4</v>
      </c>
      <c r="U422" s="12">
        <v>2</v>
      </c>
      <c r="V422" s="10" t="s">
        <v>2515</v>
      </c>
      <c r="W422" s="13"/>
    </row>
    <row r="423" spans="1:23" s="14" customFormat="1" x14ac:dyDescent="0.2">
      <c r="A423" s="9" t="s">
        <v>2516</v>
      </c>
      <c r="B423" s="9">
        <v>2</v>
      </c>
      <c r="C423" s="9">
        <v>12785</v>
      </c>
      <c r="D423" s="10" t="s">
        <v>2517</v>
      </c>
      <c r="E423" s="10" t="s">
        <v>2518</v>
      </c>
      <c r="F423" s="10" t="s">
        <v>2519</v>
      </c>
      <c r="G423" s="10" t="s">
        <v>2520</v>
      </c>
      <c r="H423" s="9"/>
      <c r="I423" s="10" t="s">
        <v>26</v>
      </c>
      <c r="J423" s="10" t="s">
        <v>27</v>
      </c>
      <c r="K423" s="10" t="s">
        <v>119</v>
      </c>
      <c r="L423" s="10" t="s">
        <v>2521</v>
      </c>
      <c r="M423" s="10" t="s">
        <v>30</v>
      </c>
      <c r="N423" s="9">
        <v>3</v>
      </c>
      <c r="O423" s="9">
        <v>3</v>
      </c>
      <c r="P423" s="9">
        <v>16</v>
      </c>
      <c r="Q423" s="11">
        <v>1</v>
      </c>
      <c r="R423" s="11">
        <v>0</v>
      </c>
      <c r="S423" s="12">
        <v>0</v>
      </c>
      <c r="T423" s="9">
        <v>4</v>
      </c>
      <c r="U423" s="12" t="s">
        <v>61</v>
      </c>
      <c r="V423" s="10" t="s">
        <v>2522</v>
      </c>
      <c r="W423" s="13"/>
    </row>
    <row r="424" spans="1:23" s="14" customFormat="1" x14ac:dyDescent="0.2">
      <c r="A424" s="9" t="s">
        <v>2523</v>
      </c>
      <c r="B424" s="9">
        <v>2</v>
      </c>
      <c r="C424" s="9">
        <v>12815</v>
      </c>
      <c r="D424" s="9"/>
      <c r="E424" s="10" t="s">
        <v>2524</v>
      </c>
      <c r="F424" s="10" t="s">
        <v>1306</v>
      </c>
      <c r="G424" s="10" t="s">
        <v>2525</v>
      </c>
      <c r="H424" s="9"/>
      <c r="I424" s="10" t="s">
        <v>26</v>
      </c>
      <c r="J424" s="10" t="s">
        <v>27</v>
      </c>
      <c r="K424" s="10" t="s">
        <v>125</v>
      </c>
      <c r="L424" s="10" t="s">
        <v>2526</v>
      </c>
      <c r="M424" s="10" t="s">
        <v>30</v>
      </c>
      <c r="N424" s="9">
        <v>1</v>
      </c>
      <c r="O424" s="9">
        <v>2</v>
      </c>
      <c r="P424" s="9">
        <v>6</v>
      </c>
      <c r="Q424" s="11">
        <v>2</v>
      </c>
      <c r="R424" s="11">
        <v>0</v>
      </c>
      <c r="S424" s="12">
        <v>0</v>
      </c>
      <c r="T424" s="9">
        <v>4</v>
      </c>
      <c r="U424" s="12" t="s">
        <v>61</v>
      </c>
      <c r="V424" s="10" t="s">
        <v>2527</v>
      </c>
      <c r="W424" s="13"/>
    </row>
    <row r="425" spans="1:23" s="14" customFormat="1" x14ac:dyDescent="0.2">
      <c r="A425" s="9" t="s">
        <v>2528</v>
      </c>
      <c r="B425" s="9">
        <v>2</v>
      </c>
      <c r="C425" s="9">
        <v>12830</v>
      </c>
      <c r="D425" s="10" t="s">
        <v>2529</v>
      </c>
      <c r="E425" s="10" t="s">
        <v>506</v>
      </c>
      <c r="F425" s="10" t="s">
        <v>2530</v>
      </c>
      <c r="G425" s="10" t="s">
        <v>2531</v>
      </c>
      <c r="H425" s="9"/>
      <c r="I425" s="10" t="s">
        <v>26</v>
      </c>
      <c r="J425" s="10" t="s">
        <v>27</v>
      </c>
      <c r="K425" s="9"/>
      <c r="L425" s="10" t="s">
        <v>2532</v>
      </c>
      <c r="M425" s="10" t="s">
        <v>30</v>
      </c>
      <c r="N425" s="9">
        <v>1</v>
      </c>
      <c r="O425" s="9">
        <v>1</v>
      </c>
      <c r="P425" s="9">
        <v>3</v>
      </c>
      <c r="Q425" s="11">
        <v>2</v>
      </c>
      <c r="R425" s="11">
        <v>0</v>
      </c>
      <c r="S425" s="12">
        <v>0</v>
      </c>
      <c r="T425" s="9">
        <v>5</v>
      </c>
      <c r="U425" s="12" t="s">
        <v>61</v>
      </c>
      <c r="V425" s="9"/>
      <c r="W425" s="13"/>
    </row>
    <row r="426" spans="1:23" s="14" customFormat="1" x14ac:dyDescent="0.2">
      <c r="A426" s="9" t="s">
        <v>2533</v>
      </c>
      <c r="B426" s="9">
        <v>2</v>
      </c>
      <c r="C426" s="9">
        <v>12874</v>
      </c>
      <c r="D426" s="9"/>
      <c r="E426" s="10" t="s">
        <v>2534</v>
      </c>
      <c r="F426" s="10" t="s">
        <v>2535</v>
      </c>
      <c r="G426" s="10" t="s">
        <v>2536</v>
      </c>
      <c r="H426" s="9"/>
      <c r="I426" s="10" t="s">
        <v>26</v>
      </c>
      <c r="J426" s="10" t="s">
        <v>27</v>
      </c>
      <c r="K426" s="10" t="s">
        <v>125</v>
      </c>
      <c r="L426" s="10" t="s">
        <v>2537</v>
      </c>
      <c r="M426" s="10" t="s">
        <v>30</v>
      </c>
      <c r="N426" s="9">
        <v>1</v>
      </c>
      <c r="O426" s="9">
        <v>2</v>
      </c>
      <c r="P426" s="9">
        <v>4</v>
      </c>
      <c r="Q426" s="11">
        <v>2</v>
      </c>
      <c r="R426" s="11">
        <v>0</v>
      </c>
      <c r="S426" s="12">
        <v>0</v>
      </c>
      <c r="T426" s="9">
        <v>4</v>
      </c>
      <c r="U426" s="12" t="s">
        <v>61</v>
      </c>
      <c r="V426" s="10" t="s">
        <v>2538</v>
      </c>
      <c r="W426" s="13"/>
    </row>
    <row r="427" spans="1:23" s="14" customFormat="1" x14ac:dyDescent="0.2">
      <c r="A427" s="9" t="s">
        <v>2539</v>
      </c>
      <c r="B427" s="9">
        <v>2</v>
      </c>
      <c r="C427" s="9">
        <v>1289</v>
      </c>
      <c r="D427" s="9"/>
      <c r="E427" s="10" t="s">
        <v>806</v>
      </c>
      <c r="F427" s="10" t="s">
        <v>1480</v>
      </c>
      <c r="G427" s="10" t="s">
        <v>2540</v>
      </c>
      <c r="H427" s="9"/>
      <c r="I427" s="10" t="s">
        <v>26</v>
      </c>
      <c r="J427" s="10" t="s">
        <v>27</v>
      </c>
      <c r="K427" s="10" t="s">
        <v>53</v>
      </c>
      <c r="L427" s="10" t="s">
        <v>2541</v>
      </c>
      <c r="M427" s="10" t="s">
        <v>30</v>
      </c>
      <c r="N427" s="9">
        <v>1</v>
      </c>
      <c r="O427" s="9">
        <v>2</v>
      </c>
      <c r="P427" s="9">
        <v>8</v>
      </c>
      <c r="Q427" s="11">
        <v>2</v>
      </c>
      <c r="R427" s="11">
        <v>0</v>
      </c>
      <c r="S427" s="12">
        <v>0</v>
      </c>
      <c r="T427" s="9">
        <v>4</v>
      </c>
      <c r="U427" s="12">
        <v>2</v>
      </c>
      <c r="V427" s="10" t="s">
        <v>2542</v>
      </c>
      <c r="W427" s="13"/>
    </row>
    <row r="428" spans="1:23" s="14" customFormat="1" x14ac:dyDescent="0.2">
      <c r="A428" s="9" t="s">
        <v>2543</v>
      </c>
      <c r="B428" s="9">
        <v>2</v>
      </c>
      <c r="C428" s="9">
        <v>12893</v>
      </c>
      <c r="D428" s="10" t="s">
        <v>2544</v>
      </c>
      <c r="E428" s="10"/>
      <c r="F428" s="10"/>
      <c r="G428" s="10" t="s">
        <v>2545</v>
      </c>
      <c r="H428" s="9"/>
      <c r="I428" s="10" t="s">
        <v>68</v>
      </c>
      <c r="J428" s="10" t="s">
        <v>27</v>
      </c>
      <c r="K428" s="10" t="s">
        <v>69</v>
      </c>
      <c r="L428" s="10" t="s">
        <v>2546</v>
      </c>
      <c r="M428" s="10" t="s">
        <v>30</v>
      </c>
      <c r="N428" s="9">
        <v>2</v>
      </c>
      <c r="O428" s="9">
        <v>3</v>
      </c>
      <c r="P428" s="9">
        <v>33</v>
      </c>
      <c r="Q428" s="11">
        <v>2</v>
      </c>
      <c r="R428" s="11">
        <v>0</v>
      </c>
      <c r="S428" s="12">
        <v>0</v>
      </c>
      <c r="T428" s="9">
        <v>1</v>
      </c>
      <c r="U428" s="12">
        <v>3</v>
      </c>
      <c r="V428" s="10" t="s">
        <v>2547</v>
      </c>
      <c r="W428" s="13"/>
    </row>
    <row r="429" spans="1:23" s="14" customFormat="1" x14ac:dyDescent="0.2">
      <c r="A429" s="9" t="s">
        <v>2548</v>
      </c>
      <c r="B429" s="9">
        <v>2</v>
      </c>
      <c r="C429" s="9">
        <v>12899</v>
      </c>
      <c r="D429" s="10" t="s">
        <v>2549</v>
      </c>
      <c r="E429" s="10"/>
      <c r="F429" s="10"/>
      <c r="G429" s="10" t="s">
        <v>2550</v>
      </c>
      <c r="H429" s="9"/>
      <c r="I429" s="10" t="s">
        <v>26</v>
      </c>
      <c r="J429" s="10" t="s">
        <v>27</v>
      </c>
      <c r="K429" s="10" t="s">
        <v>119</v>
      </c>
      <c r="L429" s="10" t="s">
        <v>2551</v>
      </c>
      <c r="M429" s="10" t="s">
        <v>30</v>
      </c>
      <c r="N429" s="9">
        <v>2</v>
      </c>
      <c r="O429" s="9">
        <v>3</v>
      </c>
      <c r="P429" s="9">
        <v>80</v>
      </c>
      <c r="Q429" s="11">
        <v>2</v>
      </c>
      <c r="R429" s="11">
        <v>0</v>
      </c>
      <c r="S429" s="12">
        <v>0</v>
      </c>
      <c r="T429" s="9">
        <v>1</v>
      </c>
      <c r="U429" s="12" t="s">
        <v>61</v>
      </c>
      <c r="V429" s="10" t="s">
        <v>2552</v>
      </c>
      <c r="W429" s="13"/>
    </row>
    <row r="430" spans="1:23" s="14" customFormat="1" x14ac:dyDescent="0.2">
      <c r="A430" s="9" t="s">
        <v>2553</v>
      </c>
      <c r="B430" s="9">
        <v>2</v>
      </c>
      <c r="C430" s="9">
        <v>12907</v>
      </c>
      <c r="D430" s="10" t="s">
        <v>2554</v>
      </c>
      <c r="E430" s="10" t="s">
        <v>2555</v>
      </c>
      <c r="F430" s="10" t="s">
        <v>502</v>
      </c>
      <c r="G430" s="10" t="s">
        <v>2556</v>
      </c>
      <c r="H430" s="10" t="s">
        <v>2557</v>
      </c>
      <c r="I430" s="10" t="s">
        <v>68</v>
      </c>
      <c r="J430" s="10" t="s">
        <v>27</v>
      </c>
      <c r="K430" s="9"/>
      <c r="L430" s="10" t="s">
        <v>2558</v>
      </c>
      <c r="M430" s="10" t="s">
        <v>30</v>
      </c>
      <c r="N430" s="9">
        <v>1</v>
      </c>
      <c r="O430" s="9">
        <v>1</v>
      </c>
      <c r="P430" s="9">
        <v>3</v>
      </c>
      <c r="Q430" s="11">
        <v>2</v>
      </c>
      <c r="R430" s="11">
        <v>0</v>
      </c>
      <c r="S430" s="12">
        <v>0</v>
      </c>
      <c r="T430" s="9">
        <v>5</v>
      </c>
      <c r="U430" s="12" t="s">
        <v>61</v>
      </c>
      <c r="V430" s="9"/>
      <c r="W430" s="13"/>
    </row>
    <row r="431" spans="1:23" s="14" customFormat="1" x14ac:dyDescent="0.2">
      <c r="A431" s="9" t="s">
        <v>2559</v>
      </c>
      <c r="B431" s="9">
        <v>2</v>
      </c>
      <c r="C431" s="9">
        <v>12912</v>
      </c>
      <c r="D431" s="10" t="s">
        <v>2560</v>
      </c>
      <c r="E431" s="10"/>
      <c r="F431" s="10"/>
      <c r="G431" s="10" t="s">
        <v>2561</v>
      </c>
      <c r="H431" s="9"/>
      <c r="I431" s="10" t="s">
        <v>26</v>
      </c>
      <c r="J431" s="10" t="s">
        <v>27</v>
      </c>
      <c r="K431" s="10" t="s">
        <v>415</v>
      </c>
      <c r="L431" s="10" t="s">
        <v>2562</v>
      </c>
      <c r="M431" s="10" t="s">
        <v>30</v>
      </c>
      <c r="N431" s="9">
        <v>2</v>
      </c>
      <c r="O431" s="9">
        <v>3</v>
      </c>
      <c r="P431" s="9">
        <v>88</v>
      </c>
      <c r="Q431" s="11">
        <v>1</v>
      </c>
      <c r="R431" s="11">
        <v>0</v>
      </c>
      <c r="S431" s="12">
        <v>0</v>
      </c>
      <c r="T431" s="9">
        <v>1</v>
      </c>
      <c r="U431" s="12">
        <v>2</v>
      </c>
      <c r="V431" s="10" t="s">
        <v>2563</v>
      </c>
      <c r="W431" s="13"/>
    </row>
    <row r="432" spans="1:23" s="14" customFormat="1" x14ac:dyDescent="0.2">
      <c r="A432" s="9" t="s">
        <v>2564</v>
      </c>
      <c r="B432" s="9">
        <v>2</v>
      </c>
      <c r="C432" s="9">
        <v>12923</v>
      </c>
      <c r="D432" s="9"/>
      <c r="E432" s="10" t="s">
        <v>2204</v>
      </c>
      <c r="F432" s="10" t="s">
        <v>2565</v>
      </c>
      <c r="G432" s="10" t="s">
        <v>2566</v>
      </c>
      <c r="H432" s="9"/>
      <c r="I432" s="10" t="s">
        <v>26</v>
      </c>
      <c r="J432" s="10" t="s">
        <v>27</v>
      </c>
      <c r="K432" s="10" t="s">
        <v>168</v>
      </c>
      <c r="L432" s="10" t="s">
        <v>2567</v>
      </c>
      <c r="M432" s="10" t="s">
        <v>30</v>
      </c>
      <c r="N432" s="9">
        <v>1</v>
      </c>
      <c r="O432" s="9">
        <v>2</v>
      </c>
      <c r="P432" s="9">
        <v>6</v>
      </c>
      <c r="Q432" s="11">
        <v>2</v>
      </c>
      <c r="R432" s="11">
        <v>0</v>
      </c>
      <c r="S432" s="12">
        <v>0</v>
      </c>
      <c r="T432" s="9">
        <v>4</v>
      </c>
      <c r="U432" s="12" t="s">
        <v>61</v>
      </c>
      <c r="V432" s="10" t="s">
        <v>2568</v>
      </c>
      <c r="W432" s="13"/>
    </row>
    <row r="433" spans="1:23" s="14" customFormat="1" x14ac:dyDescent="0.2">
      <c r="A433" s="9" t="s">
        <v>2569</v>
      </c>
      <c r="B433" s="9">
        <v>2</v>
      </c>
      <c r="C433" s="9">
        <v>12962</v>
      </c>
      <c r="D433" s="10" t="s">
        <v>2570</v>
      </c>
      <c r="E433" s="10"/>
      <c r="F433" s="10"/>
      <c r="G433" s="10" t="s">
        <v>2571</v>
      </c>
      <c r="H433" s="9"/>
      <c r="I433" s="10" t="s">
        <v>26</v>
      </c>
      <c r="J433" s="10" t="s">
        <v>27</v>
      </c>
      <c r="K433" s="10" t="s">
        <v>168</v>
      </c>
      <c r="L433" s="10" t="s">
        <v>2572</v>
      </c>
      <c r="M433" s="10" t="s">
        <v>30</v>
      </c>
      <c r="N433" s="9">
        <v>2</v>
      </c>
      <c r="O433" s="9">
        <v>3</v>
      </c>
      <c r="P433" s="9">
        <v>64</v>
      </c>
      <c r="Q433" s="11">
        <v>1</v>
      </c>
      <c r="R433" s="11">
        <v>0</v>
      </c>
      <c r="S433" s="12">
        <v>0</v>
      </c>
      <c r="T433" s="9">
        <v>1</v>
      </c>
      <c r="U433" s="12" t="s">
        <v>61</v>
      </c>
      <c r="V433" s="10" t="s">
        <v>2573</v>
      </c>
      <c r="W433" s="13"/>
    </row>
    <row r="434" spans="1:23" s="14" customFormat="1" x14ac:dyDescent="0.2">
      <c r="A434" s="9" t="s">
        <v>2574</v>
      </c>
      <c r="B434" s="9">
        <v>2</v>
      </c>
      <c r="C434" s="9">
        <v>12974</v>
      </c>
      <c r="D434" s="10" t="s">
        <v>2575</v>
      </c>
      <c r="E434" s="10"/>
      <c r="F434" s="10"/>
      <c r="G434" s="10" t="s">
        <v>2576</v>
      </c>
      <c r="H434" s="9"/>
      <c r="I434" s="10" t="s">
        <v>26</v>
      </c>
      <c r="J434" s="10" t="s">
        <v>27</v>
      </c>
      <c r="K434" s="10" t="s">
        <v>93</v>
      </c>
      <c r="L434" s="10" t="s">
        <v>2577</v>
      </c>
      <c r="M434" s="10" t="s">
        <v>30</v>
      </c>
      <c r="N434" s="9">
        <v>2</v>
      </c>
      <c r="O434" s="9">
        <v>3</v>
      </c>
      <c r="P434" s="9">
        <v>60</v>
      </c>
      <c r="Q434" s="11">
        <v>2</v>
      </c>
      <c r="R434" s="11">
        <v>0</v>
      </c>
      <c r="S434" s="12">
        <v>0</v>
      </c>
      <c r="T434" s="9">
        <v>1</v>
      </c>
      <c r="U434" s="12" t="s">
        <v>61</v>
      </c>
      <c r="V434" s="10" t="s">
        <v>2578</v>
      </c>
      <c r="W434" s="13"/>
    </row>
    <row r="435" spans="1:23" s="14" customFormat="1" x14ac:dyDescent="0.2">
      <c r="A435" s="9" t="s">
        <v>2579</v>
      </c>
      <c r="B435" s="9">
        <v>2</v>
      </c>
      <c r="C435" s="9">
        <v>13026</v>
      </c>
      <c r="D435" s="10" t="s">
        <v>2580</v>
      </c>
      <c r="E435" s="9"/>
      <c r="F435" s="9"/>
      <c r="G435" s="10" t="s">
        <v>2581</v>
      </c>
      <c r="H435" s="9"/>
      <c r="I435" s="10" t="s">
        <v>26</v>
      </c>
      <c r="J435" s="10" t="s">
        <v>27</v>
      </c>
      <c r="K435" s="10" t="s">
        <v>481</v>
      </c>
      <c r="L435" s="10" t="s">
        <v>2582</v>
      </c>
      <c r="M435" s="10" t="s">
        <v>30</v>
      </c>
      <c r="N435" s="9">
        <v>2</v>
      </c>
      <c r="O435" s="9">
        <v>4</v>
      </c>
      <c r="P435" s="9">
        <v>477</v>
      </c>
      <c r="Q435" s="11">
        <v>2</v>
      </c>
      <c r="R435" s="11">
        <v>0</v>
      </c>
      <c r="S435" s="12">
        <v>0</v>
      </c>
      <c r="T435" s="9">
        <v>2</v>
      </c>
      <c r="U435" s="12" t="s">
        <v>61</v>
      </c>
      <c r="V435" s="10" t="s">
        <v>2583</v>
      </c>
      <c r="W435" s="13"/>
    </row>
    <row r="436" spans="1:23" s="14" customFormat="1" x14ac:dyDescent="0.2">
      <c r="A436" s="9" t="s">
        <v>2584</v>
      </c>
      <c r="B436" s="9">
        <v>2</v>
      </c>
      <c r="C436" s="9">
        <v>13028</v>
      </c>
      <c r="D436" s="10" t="s">
        <v>2585</v>
      </c>
      <c r="E436" s="10"/>
      <c r="F436" s="10"/>
      <c r="G436" s="10" t="s">
        <v>2586</v>
      </c>
      <c r="H436" s="9"/>
      <c r="I436" s="10" t="s">
        <v>26</v>
      </c>
      <c r="J436" s="10" t="s">
        <v>27</v>
      </c>
      <c r="K436" s="10" t="s">
        <v>2587</v>
      </c>
      <c r="L436" s="10" t="s">
        <v>2588</v>
      </c>
      <c r="M436" s="10" t="s">
        <v>30</v>
      </c>
      <c r="N436" s="9">
        <v>2</v>
      </c>
      <c r="O436" s="9">
        <v>3</v>
      </c>
      <c r="P436" s="9">
        <v>12</v>
      </c>
      <c r="Q436" s="11">
        <v>2</v>
      </c>
      <c r="R436" s="11">
        <v>0</v>
      </c>
      <c r="S436" s="12">
        <v>0</v>
      </c>
      <c r="T436" s="9">
        <v>1</v>
      </c>
      <c r="U436" s="12" t="s">
        <v>61</v>
      </c>
      <c r="V436" s="10" t="s">
        <v>2589</v>
      </c>
      <c r="W436" s="13"/>
    </row>
    <row r="437" spans="1:23" s="14" customFormat="1" x14ac:dyDescent="0.2">
      <c r="A437" s="9" t="s">
        <v>2590</v>
      </c>
      <c r="B437" s="9">
        <v>2</v>
      </c>
      <c r="C437" s="9">
        <v>13035</v>
      </c>
      <c r="D437" s="9"/>
      <c r="E437" s="10" t="s">
        <v>2591</v>
      </c>
      <c r="F437" s="10" t="s">
        <v>459</v>
      </c>
      <c r="G437" s="10" t="s">
        <v>2592</v>
      </c>
      <c r="H437" s="9"/>
      <c r="I437" s="10" t="s">
        <v>26</v>
      </c>
      <c r="J437" s="10" t="s">
        <v>27</v>
      </c>
      <c r="K437" s="10" t="s">
        <v>45</v>
      </c>
      <c r="L437" s="10" t="s">
        <v>2593</v>
      </c>
      <c r="M437" s="10" t="s">
        <v>30</v>
      </c>
      <c r="N437" s="9">
        <v>1</v>
      </c>
      <c r="O437" s="9">
        <v>2</v>
      </c>
      <c r="P437" s="9">
        <v>4</v>
      </c>
      <c r="Q437" s="11">
        <v>2</v>
      </c>
      <c r="R437" s="11">
        <v>0</v>
      </c>
      <c r="S437" s="12">
        <v>0</v>
      </c>
      <c r="T437" s="9">
        <v>4</v>
      </c>
      <c r="U437" s="12" t="s">
        <v>61</v>
      </c>
      <c r="V437" s="10" t="s">
        <v>2594</v>
      </c>
      <c r="W437" s="13"/>
    </row>
    <row r="438" spans="1:23" s="14" customFormat="1" x14ac:dyDescent="0.2">
      <c r="A438" s="9" t="s">
        <v>2595</v>
      </c>
      <c r="B438" s="9">
        <v>2</v>
      </c>
      <c r="C438" s="9">
        <v>13045</v>
      </c>
      <c r="D438" s="10" t="s">
        <v>2596</v>
      </c>
      <c r="E438" s="10" t="s">
        <v>2597</v>
      </c>
      <c r="F438" s="10" t="s">
        <v>2598</v>
      </c>
      <c r="G438" s="10" t="s">
        <v>2599</v>
      </c>
      <c r="H438" s="9"/>
      <c r="I438" s="10" t="s">
        <v>26</v>
      </c>
      <c r="J438" s="10" t="s">
        <v>27</v>
      </c>
      <c r="K438" s="10" t="s">
        <v>93</v>
      </c>
      <c r="L438" s="10" t="s">
        <v>2600</v>
      </c>
      <c r="M438" s="10" t="s">
        <v>30</v>
      </c>
      <c r="N438" s="9">
        <v>1</v>
      </c>
      <c r="O438" s="9">
        <v>2</v>
      </c>
      <c r="P438" s="9">
        <v>6</v>
      </c>
      <c r="Q438" s="11">
        <v>2</v>
      </c>
      <c r="R438" s="11">
        <v>0</v>
      </c>
      <c r="S438" s="12">
        <v>0</v>
      </c>
      <c r="T438" s="9">
        <v>4</v>
      </c>
      <c r="U438" s="12" t="s">
        <v>61</v>
      </c>
      <c r="V438" s="10" t="s">
        <v>2601</v>
      </c>
      <c r="W438" s="13"/>
    </row>
    <row r="439" spans="1:23" s="14" customFormat="1" x14ac:dyDescent="0.2">
      <c r="A439" s="9" t="s">
        <v>2602</v>
      </c>
      <c r="B439" s="9">
        <v>2</v>
      </c>
      <c r="C439" s="9">
        <v>13071</v>
      </c>
      <c r="D439" s="10" t="s">
        <v>2603</v>
      </c>
      <c r="E439" s="10"/>
      <c r="F439" s="10"/>
      <c r="G439" s="10" t="s">
        <v>2604</v>
      </c>
      <c r="H439" s="9"/>
      <c r="I439" s="10" t="s">
        <v>26</v>
      </c>
      <c r="J439" s="10" t="s">
        <v>27</v>
      </c>
      <c r="K439" s="10" t="s">
        <v>2605</v>
      </c>
      <c r="L439" s="10" t="s">
        <v>2606</v>
      </c>
      <c r="M439" s="10" t="s">
        <v>30</v>
      </c>
      <c r="N439" s="9">
        <v>2</v>
      </c>
      <c r="O439" s="9">
        <v>3</v>
      </c>
      <c r="P439" s="9">
        <v>50</v>
      </c>
      <c r="Q439" s="11">
        <v>1</v>
      </c>
      <c r="R439" s="11">
        <v>0</v>
      </c>
      <c r="S439" s="12">
        <v>0</v>
      </c>
      <c r="T439" s="9">
        <v>1</v>
      </c>
      <c r="U439" s="12">
        <v>4</v>
      </c>
      <c r="V439" s="10" t="s">
        <v>2607</v>
      </c>
      <c r="W439" s="13"/>
    </row>
    <row r="440" spans="1:23" s="14" customFormat="1" x14ac:dyDescent="0.2">
      <c r="A440" s="9" t="s">
        <v>2608</v>
      </c>
      <c r="B440" s="9">
        <v>2</v>
      </c>
      <c r="C440" s="9">
        <v>13073</v>
      </c>
      <c r="D440" s="10" t="s">
        <v>2609</v>
      </c>
      <c r="E440" s="10" t="s">
        <v>2610</v>
      </c>
      <c r="F440" s="10" t="s">
        <v>502</v>
      </c>
      <c r="G440" s="10" t="s">
        <v>2611</v>
      </c>
      <c r="H440" s="9"/>
      <c r="I440" s="10" t="s">
        <v>26</v>
      </c>
      <c r="J440" s="10" t="s">
        <v>27</v>
      </c>
      <c r="K440" s="10" t="s">
        <v>2612</v>
      </c>
      <c r="L440" s="10" t="s">
        <v>2613</v>
      </c>
      <c r="M440" s="10" t="s">
        <v>30</v>
      </c>
      <c r="N440" s="9">
        <v>1</v>
      </c>
      <c r="O440" s="9">
        <v>2</v>
      </c>
      <c r="P440" s="9">
        <v>6</v>
      </c>
      <c r="Q440" s="11">
        <v>2</v>
      </c>
      <c r="R440" s="11">
        <v>0</v>
      </c>
      <c r="S440" s="12">
        <v>0</v>
      </c>
      <c r="T440" s="9">
        <v>4</v>
      </c>
      <c r="U440" s="12" t="s">
        <v>61</v>
      </c>
      <c r="V440" s="10" t="s">
        <v>2614</v>
      </c>
      <c r="W440" s="13"/>
    </row>
    <row r="441" spans="1:23" s="14" customFormat="1" x14ac:dyDescent="0.2">
      <c r="A441" s="9" t="s">
        <v>2615</v>
      </c>
      <c r="B441" s="9">
        <v>2</v>
      </c>
      <c r="C441" s="9">
        <v>13076</v>
      </c>
      <c r="D441" s="10" t="s">
        <v>2616</v>
      </c>
      <c r="E441" s="10" t="s">
        <v>2617</v>
      </c>
      <c r="F441" s="10" t="s">
        <v>2618</v>
      </c>
      <c r="G441" s="10" t="s">
        <v>2619</v>
      </c>
      <c r="H441" s="9"/>
      <c r="I441" s="10" t="s">
        <v>26</v>
      </c>
      <c r="J441" s="10" t="s">
        <v>27</v>
      </c>
      <c r="K441" s="10" t="s">
        <v>256</v>
      </c>
      <c r="L441" s="10" t="s">
        <v>2620</v>
      </c>
      <c r="M441" s="10" t="s">
        <v>30</v>
      </c>
      <c r="N441" s="9">
        <v>3</v>
      </c>
      <c r="O441" s="9">
        <v>3</v>
      </c>
      <c r="P441" s="9">
        <v>15</v>
      </c>
      <c r="Q441" s="11">
        <v>2</v>
      </c>
      <c r="R441" s="11">
        <v>0</v>
      </c>
      <c r="S441" s="12">
        <v>0</v>
      </c>
      <c r="T441" s="9">
        <v>4</v>
      </c>
      <c r="U441" s="12">
        <v>5</v>
      </c>
      <c r="V441" s="10" t="s">
        <v>2621</v>
      </c>
      <c r="W441" s="13"/>
    </row>
    <row r="442" spans="1:23" s="14" customFormat="1" x14ac:dyDescent="0.2">
      <c r="A442" s="9" t="s">
        <v>2622</v>
      </c>
      <c r="B442" s="9">
        <v>2</v>
      </c>
      <c r="C442" s="9">
        <v>13085</v>
      </c>
      <c r="D442" s="10" t="s">
        <v>2623</v>
      </c>
      <c r="E442" s="10"/>
      <c r="F442" s="10"/>
      <c r="G442" s="10" t="s">
        <v>2624</v>
      </c>
      <c r="H442" s="9"/>
      <c r="I442" s="10" t="s">
        <v>26</v>
      </c>
      <c r="J442" s="10" t="s">
        <v>27</v>
      </c>
      <c r="K442" s="10" t="s">
        <v>526</v>
      </c>
      <c r="L442" s="10" t="s">
        <v>2625</v>
      </c>
      <c r="M442" s="10" t="s">
        <v>30</v>
      </c>
      <c r="N442" s="9">
        <v>2</v>
      </c>
      <c r="O442" s="9">
        <v>3</v>
      </c>
      <c r="P442" s="9">
        <v>26</v>
      </c>
      <c r="Q442" s="11">
        <v>2</v>
      </c>
      <c r="R442" s="11">
        <v>0</v>
      </c>
      <c r="S442" s="12">
        <v>0</v>
      </c>
      <c r="T442" s="9">
        <v>1</v>
      </c>
      <c r="U442" s="12" t="s">
        <v>61</v>
      </c>
      <c r="V442" s="10" t="s">
        <v>2626</v>
      </c>
      <c r="W442" s="13"/>
    </row>
    <row r="443" spans="1:23" s="14" customFormat="1" x14ac:dyDescent="0.2">
      <c r="A443" s="9" t="s">
        <v>2627</v>
      </c>
      <c r="B443" s="9">
        <v>2</v>
      </c>
      <c r="C443" s="9">
        <v>13090</v>
      </c>
      <c r="D443" s="10" t="s">
        <v>2628</v>
      </c>
      <c r="E443" s="10"/>
      <c r="F443" s="10"/>
      <c r="G443" s="10" t="s">
        <v>2629</v>
      </c>
      <c r="H443" s="9"/>
      <c r="I443" s="10" t="s">
        <v>68</v>
      </c>
      <c r="J443" s="10" t="s">
        <v>27</v>
      </c>
      <c r="K443" s="10" t="s">
        <v>202</v>
      </c>
      <c r="L443" s="10" t="s">
        <v>2630</v>
      </c>
      <c r="M443" s="10" t="s">
        <v>30</v>
      </c>
      <c r="N443" s="9">
        <v>2</v>
      </c>
      <c r="O443" s="9">
        <v>3</v>
      </c>
      <c r="P443" s="9">
        <v>39</v>
      </c>
      <c r="Q443" s="11">
        <v>2</v>
      </c>
      <c r="R443" s="11">
        <v>0</v>
      </c>
      <c r="S443" s="12">
        <v>0</v>
      </c>
      <c r="T443" s="9">
        <v>1</v>
      </c>
      <c r="U443" s="12">
        <v>2</v>
      </c>
      <c r="V443" s="10" t="s">
        <v>2631</v>
      </c>
      <c r="W443" s="13"/>
    </row>
    <row r="444" spans="1:23" s="14" customFormat="1" x14ac:dyDescent="0.2">
      <c r="A444" s="9" t="s">
        <v>2632</v>
      </c>
      <c r="B444" s="9">
        <v>2</v>
      </c>
      <c r="C444" s="9">
        <v>13106</v>
      </c>
      <c r="D444" s="10" t="s">
        <v>2633</v>
      </c>
      <c r="E444" s="9"/>
      <c r="F444" s="9"/>
      <c r="G444" s="10" t="s">
        <v>2634</v>
      </c>
      <c r="H444" s="9"/>
      <c r="I444" s="10" t="s">
        <v>26</v>
      </c>
      <c r="J444" s="10" t="s">
        <v>27</v>
      </c>
      <c r="K444" s="10" t="s">
        <v>1166</v>
      </c>
      <c r="L444" s="10" t="s">
        <v>2635</v>
      </c>
      <c r="M444" s="10" t="s">
        <v>30</v>
      </c>
      <c r="N444" s="9">
        <v>2</v>
      </c>
      <c r="O444" s="9">
        <v>4</v>
      </c>
      <c r="P444" s="9">
        <v>18</v>
      </c>
      <c r="Q444" s="11">
        <v>2</v>
      </c>
      <c r="R444" s="11">
        <v>0</v>
      </c>
      <c r="S444" s="12">
        <v>0</v>
      </c>
      <c r="T444" s="9">
        <v>2</v>
      </c>
      <c r="U444" s="12" t="s">
        <v>61</v>
      </c>
      <c r="V444" s="10" t="s">
        <v>2636</v>
      </c>
      <c r="W444" s="13"/>
    </row>
    <row r="445" spans="1:23" s="14" customFormat="1" x14ac:dyDescent="0.2">
      <c r="A445" s="9" t="s">
        <v>2637</v>
      </c>
      <c r="B445" s="9">
        <v>2</v>
      </c>
      <c r="C445" s="9">
        <v>13128</v>
      </c>
      <c r="D445" s="10" t="s">
        <v>2638</v>
      </c>
      <c r="E445" s="10"/>
      <c r="F445" s="10"/>
      <c r="G445" s="10" t="s">
        <v>2639</v>
      </c>
      <c r="H445" s="9"/>
      <c r="I445" s="10" t="s">
        <v>26</v>
      </c>
      <c r="J445" s="10" t="s">
        <v>27</v>
      </c>
      <c r="K445" s="10" t="s">
        <v>526</v>
      </c>
      <c r="L445" s="10" t="s">
        <v>2640</v>
      </c>
      <c r="M445" s="10" t="s">
        <v>30</v>
      </c>
      <c r="N445" s="9">
        <v>2</v>
      </c>
      <c r="O445" s="9">
        <v>3</v>
      </c>
      <c r="P445" s="9">
        <v>75</v>
      </c>
      <c r="Q445" s="11">
        <v>2</v>
      </c>
      <c r="R445" s="11">
        <v>0</v>
      </c>
      <c r="S445" s="12">
        <v>0</v>
      </c>
      <c r="T445" s="9">
        <v>1</v>
      </c>
      <c r="U445" s="12" t="s">
        <v>61</v>
      </c>
      <c r="V445" s="10" t="s">
        <v>2641</v>
      </c>
      <c r="W445" s="13"/>
    </row>
    <row r="446" spans="1:23" s="14" customFormat="1" x14ac:dyDescent="0.2">
      <c r="A446" s="9" t="s">
        <v>2642</v>
      </c>
      <c r="B446" s="9">
        <v>2</v>
      </c>
      <c r="C446" s="9">
        <v>13153</v>
      </c>
      <c r="D446" s="10" t="s">
        <v>2643</v>
      </c>
      <c r="E446" s="10" t="s">
        <v>2644</v>
      </c>
      <c r="F446" s="10" t="s">
        <v>459</v>
      </c>
      <c r="G446" s="10" t="s">
        <v>2645</v>
      </c>
      <c r="H446" s="9"/>
      <c r="I446" s="10" t="s">
        <v>26</v>
      </c>
      <c r="J446" s="10" t="s">
        <v>27</v>
      </c>
      <c r="K446" s="10" t="s">
        <v>2646</v>
      </c>
      <c r="L446" s="10" t="s">
        <v>2647</v>
      </c>
      <c r="M446" s="10" t="s">
        <v>30</v>
      </c>
      <c r="N446" s="9">
        <v>3</v>
      </c>
      <c r="O446" s="9">
        <v>3</v>
      </c>
      <c r="P446" s="9">
        <v>16</v>
      </c>
      <c r="Q446" s="11">
        <v>2</v>
      </c>
      <c r="R446" s="11">
        <v>0</v>
      </c>
      <c r="S446" s="12">
        <v>0</v>
      </c>
      <c r="T446" s="9">
        <v>4</v>
      </c>
      <c r="U446" s="12" t="s">
        <v>61</v>
      </c>
      <c r="V446" s="10" t="s">
        <v>2648</v>
      </c>
      <c r="W446" s="13"/>
    </row>
    <row r="447" spans="1:23" s="14" customFormat="1" x14ac:dyDescent="0.2">
      <c r="A447" s="9" t="s">
        <v>2649</v>
      </c>
      <c r="B447" s="9">
        <v>2</v>
      </c>
      <c r="C447" s="9">
        <v>13189</v>
      </c>
      <c r="D447" s="10" t="s">
        <v>2650</v>
      </c>
      <c r="E447" s="9"/>
      <c r="F447" s="9"/>
      <c r="G447" s="10" t="s">
        <v>2651</v>
      </c>
      <c r="H447" s="9"/>
      <c r="I447" s="10" t="s">
        <v>26</v>
      </c>
      <c r="J447" s="10" t="s">
        <v>27</v>
      </c>
      <c r="K447" s="10" t="s">
        <v>53</v>
      </c>
      <c r="L447" s="10" t="s">
        <v>2652</v>
      </c>
      <c r="M447" s="10" t="s">
        <v>30</v>
      </c>
      <c r="N447" s="9">
        <v>2</v>
      </c>
      <c r="O447" s="9">
        <v>4</v>
      </c>
      <c r="P447" s="9">
        <v>20</v>
      </c>
      <c r="Q447" s="11">
        <v>2</v>
      </c>
      <c r="R447" s="11">
        <v>0</v>
      </c>
      <c r="S447" s="12">
        <v>0</v>
      </c>
      <c r="T447" s="9">
        <v>2</v>
      </c>
      <c r="U447" s="12" t="s">
        <v>61</v>
      </c>
      <c r="V447" s="10" t="s">
        <v>2653</v>
      </c>
      <c r="W447" s="13"/>
    </row>
    <row r="448" spans="1:23" s="14" customFormat="1" x14ac:dyDescent="0.2">
      <c r="A448" s="9" t="s">
        <v>2654</v>
      </c>
      <c r="B448" s="9">
        <v>2</v>
      </c>
      <c r="C448" s="9">
        <v>13203</v>
      </c>
      <c r="D448" s="10" t="s">
        <v>2655</v>
      </c>
      <c r="E448" s="10"/>
      <c r="F448" s="10"/>
      <c r="G448" s="10" t="s">
        <v>2656</v>
      </c>
      <c r="H448" s="9"/>
      <c r="I448" s="10" t="s">
        <v>26</v>
      </c>
      <c r="J448" s="10" t="s">
        <v>27</v>
      </c>
      <c r="K448" s="10" t="s">
        <v>168</v>
      </c>
      <c r="L448" s="10" t="s">
        <v>2657</v>
      </c>
      <c r="M448" s="10" t="s">
        <v>30</v>
      </c>
      <c r="N448" s="9">
        <v>2</v>
      </c>
      <c r="O448" s="9">
        <v>3</v>
      </c>
      <c r="P448" s="9">
        <v>74</v>
      </c>
      <c r="Q448" s="11">
        <v>1</v>
      </c>
      <c r="R448" s="11">
        <v>0</v>
      </c>
      <c r="S448" s="12">
        <v>0</v>
      </c>
      <c r="T448" s="9">
        <v>1</v>
      </c>
      <c r="U448" s="12">
        <v>2</v>
      </c>
      <c r="V448" s="10" t="s">
        <v>2658</v>
      </c>
      <c r="W448" s="13"/>
    </row>
    <row r="449" spans="1:23" s="14" customFormat="1" x14ac:dyDescent="0.2">
      <c r="A449" s="9" t="s">
        <v>2659</v>
      </c>
      <c r="B449" s="9">
        <v>2</v>
      </c>
      <c r="C449" s="9">
        <v>1322</v>
      </c>
      <c r="D449" s="10" t="s">
        <v>2660</v>
      </c>
      <c r="E449" s="9"/>
      <c r="F449" s="9"/>
      <c r="G449" s="10" t="s">
        <v>2661</v>
      </c>
      <c r="H449" s="9"/>
      <c r="I449" s="10" t="s">
        <v>26</v>
      </c>
      <c r="J449" s="10" t="s">
        <v>27</v>
      </c>
      <c r="K449" s="10" t="s">
        <v>53</v>
      </c>
      <c r="L449" s="10" t="s">
        <v>2662</v>
      </c>
      <c r="M449" s="10" t="s">
        <v>30</v>
      </c>
      <c r="N449" s="9">
        <v>2</v>
      </c>
      <c r="O449" s="9">
        <v>4</v>
      </c>
      <c r="P449" s="9">
        <v>75</v>
      </c>
      <c r="Q449" s="11">
        <v>2</v>
      </c>
      <c r="R449" s="11">
        <v>0</v>
      </c>
      <c r="S449" s="12">
        <v>0</v>
      </c>
      <c r="T449" s="9">
        <v>2</v>
      </c>
      <c r="U449" s="12" t="s">
        <v>61</v>
      </c>
      <c r="V449" s="10" t="s">
        <v>2663</v>
      </c>
      <c r="W449" s="13"/>
    </row>
    <row r="450" spans="1:23" s="14" customFormat="1" x14ac:dyDescent="0.2">
      <c r="A450" s="9" t="s">
        <v>2664</v>
      </c>
      <c r="B450" s="9">
        <v>2</v>
      </c>
      <c r="C450" s="9">
        <v>13246</v>
      </c>
      <c r="D450" s="10" t="s">
        <v>2665</v>
      </c>
      <c r="E450" s="10"/>
      <c r="F450" s="10"/>
      <c r="G450" s="10" t="s">
        <v>2666</v>
      </c>
      <c r="H450" s="9"/>
      <c r="I450" s="10" t="s">
        <v>26</v>
      </c>
      <c r="J450" s="10" t="s">
        <v>27</v>
      </c>
      <c r="K450" s="10" t="s">
        <v>346</v>
      </c>
      <c r="L450" s="10" t="s">
        <v>2667</v>
      </c>
      <c r="M450" s="10" t="s">
        <v>30</v>
      </c>
      <c r="N450" s="9">
        <v>2</v>
      </c>
      <c r="O450" s="9">
        <v>3</v>
      </c>
      <c r="P450" s="9">
        <v>75</v>
      </c>
      <c r="Q450" s="11">
        <v>2</v>
      </c>
      <c r="R450" s="11">
        <v>0</v>
      </c>
      <c r="S450" s="12">
        <v>0</v>
      </c>
      <c r="T450" s="9">
        <v>1</v>
      </c>
      <c r="U450" s="12" t="s">
        <v>61</v>
      </c>
      <c r="V450" s="10" t="s">
        <v>2668</v>
      </c>
      <c r="W450" s="13"/>
    </row>
    <row r="451" spans="1:23" s="14" customFormat="1" x14ac:dyDescent="0.2">
      <c r="A451" s="9" t="s">
        <v>2669</v>
      </c>
      <c r="B451" s="9">
        <v>2</v>
      </c>
      <c r="C451" s="9">
        <v>13319</v>
      </c>
      <c r="D451" s="10" t="s">
        <v>2670</v>
      </c>
      <c r="E451" s="10" t="s">
        <v>2671</v>
      </c>
      <c r="F451" s="10" t="s">
        <v>2672</v>
      </c>
      <c r="G451" s="10" t="s">
        <v>2673</v>
      </c>
      <c r="H451" s="9"/>
      <c r="I451" s="10" t="s">
        <v>26</v>
      </c>
      <c r="J451" s="10" t="s">
        <v>27</v>
      </c>
      <c r="K451" s="10" t="s">
        <v>2674</v>
      </c>
      <c r="L451" s="10" t="s">
        <v>2675</v>
      </c>
      <c r="M451" s="10" t="s">
        <v>30</v>
      </c>
      <c r="N451" s="9">
        <v>1</v>
      </c>
      <c r="O451" s="9">
        <v>2</v>
      </c>
      <c r="P451" s="9">
        <v>7</v>
      </c>
      <c r="Q451" s="11">
        <v>2</v>
      </c>
      <c r="R451" s="11">
        <v>0</v>
      </c>
      <c r="S451" s="12">
        <v>0</v>
      </c>
      <c r="T451" s="9">
        <v>4</v>
      </c>
      <c r="U451" s="12" t="s">
        <v>61</v>
      </c>
      <c r="V451" s="10" t="s">
        <v>2676</v>
      </c>
      <c r="W451" s="13"/>
    </row>
    <row r="452" spans="1:23" s="14" customFormat="1" x14ac:dyDescent="0.2">
      <c r="A452" s="9" t="s">
        <v>2677</v>
      </c>
      <c r="B452" s="9">
        <v>2</v>
      </c>
      <c r="C452" s="9">
        <v>13336</v>
      </c>
      <c r="D452" s="10" t="s">
        <v>2678</v>
      </c>
      <c r="E452" s="10"/>
      <c r="F452" s="10"/>
      <c r="G452" s="10" t="s">
        <v>2679</v>
      </c>
      <c r="H452" s="9"/>
      <c r="I452" s="10" t="s">
        <v>26</v>
      </c>
      <c r="J452" s="10" t="s">
        <v>27</v>
      </c>
      <c r="K452" s="10" t="s">
        <v>526</v>
      </c>
      <c r="L452" s="10" t="s">
        <v>2680</v>
      </c>
      <c r="M452" s="10" t="s">
        <v>30</v>
      </c>
      <c r="N452" s="9">
        <v>2</v>
      </c>
      <c r="O452" s="9">
        <v>3</v>
      </c>
      <c r="P452" s="9">
        <v>65</v>
      </c>
      <c r="Q452" s="11">
        <v>2</v>
      </c>
      <c r="R452" s="11">
        <v>0</v>
      </c>
      <c r="S452" s="12">
        <v>0</v>
      </c>
      <c r="T452" s="9">
        <v>1</v>
      </c>
      <c r="U452" s="12">
        <v>2</v>
      </c>
      <c r="V452" s="10" t="s">
        <v>2681</v>
      </c>
      <c r="W452" s="13"/>
    </row>
    <row r="453" spans="1:23" s="14" customFormat="1" x14ac:dyDescent="0.2">
      <c r="A453" s="9" t="s">
        <v>2682</v>
      </c>
      <c r="B453" s="9">
        <v>2</v>
      </c>
      <c r="C453" s="9">
        <v>13379</v>
      </c>
      <c r="D453" s="9"/>
      <c r="E453" s="10" t="s">
        <v>2683</v>
      </c>
      <c r="F453" s="10" t="s">
        <v>2684</v>
      </c>
      <c r="G453" s="10" t="s">
        <v>2685</v>
      </c>
      <c r="H453" s="9"/>
      <c r="I453" s="10" t="s">
        <v>26</v>
      </c>
      <c r="J453" s="10" t="s">
        <v>27</v>
      </c>
      <c r="K453" s="10" t="s">
        <v>2686</v>
      </c>
      <c r="L453" s="10" t="s">
        <v>2687</v>
      </c>
      <c r="M453" s="10" t="s">
        <v>30</v>
      </c>
      <c r="N453" s="9">
        <v>1</v>
      </c>
      <c r="O453" s="9">
        <v>2</v>
      </c>
      <c r="P453" s="9">
        <v>10</v>
      </c>
      <c r="Q453" s="11">
        <v>1</v>
      </c>
      <c r="R453" s="11">
        <v>0</v>
      </c>
      <c r="S453" s="12">
        <v>0</v>
      </c>
      <c r="T453" s="9">
        <v>4</v>
      </c>
      <c r="U453" s="12" t="s">
        <v>61</v>
      </c>
      <c r="V453" s="10" t="s">
        <v>2688</v>
      </c>
      <c r="W453" s="13"/>
    </row>
    <row r="454" spans="1:23" s="14" customFormat="1" x14ac:dyDescent="0.2">
      <c r="A454" s="9" t="s">
        <v>2689</v>
      </c>
      <c r="B454" s="9">
        <v>2</v>
      </c>
      <c r="C454" s="9">
        <v>13395</v>
      </c>
      <c r="D454" s="10" t="s">
        <v>2690</v>
      </c>
      <c r="E454" s="9"/>
      <c r="F454" s="9"/>
      <c r="G454" s="10" t="s">
        <v>2691</v>
      </c>
      <c r="H454" s="9"/>
      <c r="I454" s="10" t="s">
        <v>26</v>
      </c>
      <c r="J454" s="10" t="s">
        <v>27</v>
      </c>
      <c r="K454" s="10" t="s">
        <v>415</v>
      </c>
      <c r="L454" s="10" t="s">
        <v>2692</v>
      </c>
      <c r="M454" s="10" t="s">
        <v>30</v>
      </c>
      <c r="N454" s="9">
        <v>2</v>
      </c>
      <c r="O454" s="9">
        <v>4</v>
      </c>
      <c r="P454" s="9">
        <v>14</v>
      </c>
      <c r="Q454" s="11">
        <v>2</v>
      </c>
      <c r="R454" s="11">
        <v>0</v>
      </c>
      <c r="S454" s="12">
        <v>0</v>
      </c>
      <c r="T454" s="9">
        <v>2</v>
      </c>
      <c r="U454" s="12" t="s">
        <v>61</v>
      </c>
      <c r="V454" s="10" t="s">
        <v>2693</v>
      </c>
      <c r="W454" s="13"/>
    </row>
    <row r="455" spans="1:23" s="14" customFormat="1" x14ac:dyDescent="0.2">
      <c r="A455" s="9" t="s">
        <v>2694</v>
      </c>
      <c r="B455" s="9">
        <v>2</v>
      </c>
      <c r="C455" s="9">
        <v>13423</v>
      </c>
      <c r="D455" s="10" t="s">
        <v>2695</v>
      </c>
      <c r="E455" s="9"/>
      <c r="F455" s="9"/>
      <c r="G455" s="10" t="s">
        <v>232</v>
      </c>
      <c r="H455" s="9"/>
      <c r="I455" s="10" t="s">
        <v>26</v>
      </c>
      <c r="J455" s="10" t="s">
        <v>27</v>
      </c>
      <c r="K455" s="10" t="s">
        <v>119</v>
      </c>
      <c r="L455" s="10" t="s">
        <v>2696</v>
      </c>
      <c r="M455" s="10" t="s">
        <v>30</v>
      </c>
      <c r="N455" s="9">
        <v>2</v>
      </c>
      <c r="O455" s="9">
        <v>4</v>
      </c>
      <c r="P455" s="9">
        <v>120</v>
      </c>
      <c r="Q455" s="11">
        <v>2</v>
      </c>
      <c r="R455" s="11">
        <v>0</v>
      </c>
      <c r="S455" s="12">
        <v>0</v>
      </c>
      <c r="T455" s="9">
        <v>2</v>
      </c>
      <c r="U455" s="12" t="s">
        <v>61</v>
      </c>
      <c r="V455" s="10" t="s">
        <v>2697</v>
      </c>
      <c r="W455" s="13"/>
    </row>
    <row r="456" spans="1:23" s="14" customFormat="1" x14ac:dyDescent="0.2">
      <c r="A456" s="9" t="s">
        <v>2698</v>
      </c>
      <c r="B456" s="9">
        <v>2</v>
      </c>
      <c r="C456" s="9">
        <v>13426</v>
      </c>
      <c r="D456" s="9"/>
      <c r="E456" s="10" t="s">
        <v>2699</v>
      </c>
      <c r="F456" s="10" t="s">
        <v>2700</v>
      </c>
      <c r="G456" s="10" t="s">
        <v>2701</v>
      </c>
      <c r="H456" s="9"/>
      <c r="I456" s="10" t="s">
        <v>26</v>
      </c>
      <c r="J456" s="10" t="s">
        <v>27</v>
      </c>
      <c r="K456" s="10" t="s">
        <v>2702</v>
      </c>
      <c r="L456" s="10" t="s">
        <v>2703</v>
      </c>
      <c r="M456" s="10" t="s">
        <v>30</v>
      </c>
      <c r="N456" s="9">
        <v>1</v>
      </c>
      <c r="O456" s="9">
        <v>2</v>
      </c>
      <c r="P456" s="9">
        <v>10</v>
      </c>
      <c r="Q456" s="11">
        <v>2</v>
      </c>
      <c r="R456" s="11">
        <v>0</v>
      </c>
      <c r="S456" s="12">
        <v>0</v>
      </c>
      <c r="T456" s="9">
        <v>4</v>
      </c>
      <c r="U456" s="12" t="s">
        <v>61</v>
      </c>
      <c r="V456" s="10" t="s">
        <v>2704</v>
      </c>
      <c r="W456" s="13"/>
    </row>
    <row r="457" spans="1:23" s="14" customFormat="1" x14ac:dyDescent="0.2">
      <c r="A457" s="9" t="s">
        <v>2705</v>
      </c>
      <c r="B457" s="9">
        <v>2</v>
      </c>
      <c r="C457" s="9">
        <v>13445</v>
      </c>
      <c r="D457" s="10" t="s">
        <v>2706</v>
      </c>
      <c r="E457" s="9"/>
      <c r="F457" s="9"/>
      <c r="G457" s="10" t="s">
        <v>2707</v>
      </c>
      <c r="H457" s="9"/>
      <c r="I457" s="10" t="s">
        <v>26</v>
      </c>
      <c r="J457" s="10" t="s">
        <v>27</v>
      </c>
      <c r="K457" s="10" t="s">
        <v>93</v>
      </c>
      <c r="L457" s="10" t="s">
        <v>2708</v>
      </c>
      <c r="M457" s="10" t="s">
        <v>30</v>
      </c>
      <c r="N457" s="9">
        <v>2</v>
      </c>
      <c r="O457" s="9">
        <v>4</v>
      </c>
      <c r="P457" s="9">
        <v>347</v>
      </c>
      <c r="Q457" s="11">
        <v>2</v>
      </c>
      <c r="R457" s="11">
        <v>0</v>
      </c>
      <c r="S457" s="12">
        <v>0</v>
      </c>
      <c r="T457" s="9">
        <v>2</v>
      </c>
      <c r="U457" s="12" t="s">
        <v>61</v>
      </c>
      <c r="V457" s="10" t="s">
        <v>2709</v>
      </c>
      <c r="W457" s="13"/>
    </row>
    <row r="458" spans="1:23" s="14" customFormat="1" x14ac:dyDescent="0.2">
      <c r="A458" s="9" t="s">
        <v>2710</v>
      </c>
      <c r="B458" s="9">
        <v>2</v>
      </c>
      <c r="C458" s="9">
        <v>13475</v>
      </c>
      <c r="D458" s="9"/>
      <c r="E458" s="10" t="s">
        <v>2711</v>
      </c>
      <c r="F458" s="10" t="s">
        <v>2712</v>
      </c>
      <c r="G458" s="10" t="s">
        <v>2713</v>
      </c>
      <c r="H458" s="9"/>
      <c r="I458" s="10" t="s">
        <v>26</v>
      </c>
      <c r="J458" s="10" t="s">
        <v>27</v>
      </c>
      <c r="K458" s="10" t="s">
        <v>28</v>
      </c>
      <c r="L458" s="10" t="s">
        <v>2714</v>
      </c>
      <c r="M458" s="10" t="s">
        <v>30</v>
      </c>
      <c r="N458" s="9">
        <v>1</v>
      </c>
      <c r="O458" s="9">
        <v>2</v>
      </c>
      <c r="P458" s="9">
        <v>4</v>
      </c>
      <c r="Q458" s="11">
        <v>2</v>
      </c>
      <c r="R458" s="11">
        <v>0</v>
      </c>
      <c r="S458" s="12">
        <v>0</v>
      </c>
      <c r="T458" s="9">
        <v>4</v>
      </c>
      <c r="U458" s="12" t="s">
        <v>61</v>
      </c>
      <c r="V458" s="10" t="s">
        <v>2715</v>
      </c>
      <c r="W458" s="13"/>
    </row>
    <row r="459" spans="1:23" s="14" customFormat="1" x14ac:dyDescent="0.2">
      <c r="A459" s="9" t="s">
        <v>2716</v>
      </c>
      <c r="B459" s="9">
        <v>2</v>
      </c>
      <c r="C459" s="9">
        <v>13477</v>
      </c>
      <c r="D459" s="10"/>
      <c r="E459" s="10" t="s">
        <v>2717</v>
      </c>
      <c r="F459" s="10" t="s">
        <v>2718</v>
      </c>
      <c r="G459" s="10" t="s">
        <v>2719</v>
      </c>
      <c r="H459" s="9"/>
      <c r="I459" s="10" t="s">
        <v>26</v>
      </c>
      <c r="J459" s="10" t="s">
        <v>27</v>
      </c>
      <c r="K459" s="9"/>
      <c r="L459" s="10" t="s">
        <v>2720</v>
      </c>
      <c r="M459" s="10" t="s">
        <v>30</v>
      </c>
      <c r="N459" s="9">
        <v>1</v>
      </c>
      <c r="O459" s="9">
        <v>1</v>
      </c>
      <c r="P459" s="9">
        <v>3</v>
      </c>
      <c r="Q459" s="11">
        <v>2</v>
      </c>
      <c r="R459" s="11">
        <v>0</v>
      </c>
      <c r="S459" s="12">
        <v>0</v>
      </c>
      <c r="T459" s="9">
        <v>5</v>
      </c>
      <c r="U459" s="12" t="s">
        <v>61</v>
      </c>
      <c r="V459" s="9"/>
      <c r="W459" s="13"/>
    </row>
    <row r="460" spans="1:23" s="14" customFormat="1" x14ac:dyDescent="0.2">
      <c r="A460" s="9" t="s">
        <v>2721</v>
      </c>
      <c r="B460" s="9">
        <v>2</v>
      </c>
      <c r="C460" s="9">
        <v>13494</v>
      </c>
      <c r="D460" s="9"/>
      <c r="E460" s="10" t="s">
        <v>1911</v>
      </c>
      <c r="F460" s="10" t="s">
        <v>2722</v>
      </c>
      <c r="G460" s="10" t="s">
        <v>2723</v>
      </c>
      <c r="H460" s="9"/>
      <c r="I460" s="10" t="s">
        <v>26</v>
      </c>
      <c r="J460" s="10" t="s">
        <v>27</v>
      </c>
      <c r="K460" s="10" t="s">
        <v>2724</v>
      </c>
      <c r="L460" s="10" t="s">
        <v>2725</v>
      </c>
      <c r="M460" s="10" t="s">
        <v>30</v>
      </c>
      <c r="N460" s="9">
        <v>1</v>
      </c>
      <c r="O460" s="9">
        <v>2</v>
      </c>
      <c r="P460" s="9">
        <v>3</v>
      </c>
      <c r="Q460" s="11">
        <v>2</v>
      </c>
      <c r="R460" s="11">
        <v>0</v>
      </c>
      <c r="S460" s="12">
        <v>0</v>
      </c>
      <c r="T460" s="9">
        <v>4</v>
      </c>
      <c r="U460" s="12" t="s">
        <v>61</v>
      </c>
      <c r="V460" s="10" t="s">
        <v>2726</v>
      </c>
      <c r="W460" s="13"/>
    </row>
    <row r="461" spans="1:23" s="14" customFormat="1" x14ac:dyDescent="0.2">
      <c r="A461" s="9" t="s">
        <v>2727</v>
      </c>
      <c r="B461" s="9">
        <v>2</v>
      </c>
      <c r="C461" s="9">
        <v>13519</v>
      </c>
      <c r="D461" s="10" t="s">
        <v>2728</v>
      </c>
      <c r="E461" s="10"/>
      <c r="F461" s="10"/>
      <c r="G461" s="10" t="s">
        <v>1826</v>
      </c>
      <c r="H461" s="9"/>
      <c r="I461" s="10" t="s">
        <v>26</v>
      </c>
      <c r="J461" s="10" t="s">
        <v>27</v>
      </c>
      <c r="K461" s="10" t="s">
        <v>1102</v>
      </c>
      <c r="L461" s="10" t="s">
        <v>2729</v>
      </c>
      <c r="M461" s="10" t="s">
        <v>30</v>
      </c>
      <c r="N461" s="9">
        <v>2</v>
      </c>
      <c r="O461" s="9">
        <v>3</v>
      </c>
      <c r="P461" s="9">
        <v>30</v>
      </c>
      <c r="Q461" s="11">
        <v>1</v>
      </c>
      <c r="R461" s="11">
        <v>0</v>
      </c>
      <c r="S461" s="12">
        <v>0</v>
      </c>
      <c r="T461" s="9">
        <v>1</v>
      </c>
      <c r="U461" s="12" t="s">
        <v>61</v>
      </c>
      <c r="V461" s="10" t="s">
        <v>2730</v>
      </c>
      <c r="W461" s="13"/>
    </row>
    <row r="462" spans="1:23" s="14" customFormat="1" x14ac:dyDescent="0.2">
      <c r="A462" s="9" t="s">
        <v>2731</v>
      </c>
      <c r="B462" s="9">
        <v>2</v>
      </c>
      <c r="C462" s="9">
        <v>1354</v>
      </c>
      <c r="D462" s="9"/>
      <c r="E462" s="10" t="s">
        <v>2732</v>
      </c>
      <c r="F462" s="10" t="s">
        <v>2733</v>
      </c>
      <c r="G462" s="10" t="s">
        <v>2734</v>
      </c>
      <c r="H462" s="9"/>
      <c r="I462" s="10" t="s">
        <v>26</v>
      </c>
      <c r="J462" s="10" t="s">
        <v>27</v>
      </c>
      <c r="K462" s="10" t="s">
        <v>93</v>
      </c>
      <c r="L462" s="10" t="s">
        <v>2735</v>
      </c>
      <c r="M462" s="10" t="s">
        <v>30</v>
      </c>
      <c r="N462" s="9">
        <v>1</v>
      </c>
      <c r="O462" s="9">
        <v>2</v>
      </c>
      <c r="P462" s="9">
        <v>6</v>
      </c>
      <c r="Q462" s="11">
        <v>2</v>
      </c>
      <c r="R462" s="11">
        <v>0</v>
      </c>
      <c r="S462" s="12">
        <v>0</v>
      </c>
      <c r="T462" s="9">
        <v>4</v>
      </c>
      <c r="U462" s="12" t="s">
        <v>61</v>
      </c>
      <c r="V462" s="10" t="s">
        <v>2736</v>
      </c>
      <c r="W462" s="13"/>
    </row>
    <row r="463" spans="1:23" s="14" customFormat="1" x14ac:dyDescent="0.2">
      <c r="A463" s="9" t="s">
        <v>2737</v>
      </c>
      <c r="B463" s="9">
        <v>2</v>
      </c>
      <c r="C463" s="9">
        <v>13545</v>
      </c>
      <c r="D463" s="10" t="s">
        <v>2738</v>
      </c>
      <c r="E463" s="10"/>
      <c r="F463" s="10"/>
      <c r="G463" s="10" t="s">
        <v>2739</v>
      </c>
      <c r="H463" s="9"/>
      <c r="I463" s="10" t="s">
        <v>26</v>
      </c>
      <c r="J463" s="10" t="s">
        <v>27</v>
      </c>
      <c r="K463" s="9"/>
      <c r="L463" s="10" t="s">
        <v>2740</v>
      </c>
      <c r="M463" s="10" t="s">
        <v>30</v>
      </c>
      <c r="N463" s="9">
        <v>2</v>
      </c>
      <c r="O463" s="9">
        <v>1</v>
      </c>
      <c r="P463" s="9">
        <v>22</v>
      </c>
      <c r="Q463" s="11">
        <v>2</v>
      </c>
      <c r="R463" s="11">
        <v>0</v>
      </c>
      <c r="S463" s="12">
        <v>0</v>
      </c>
      <c r="T463" s="9">
        <v>2</v>
      </c>
      <c r="U463" s="12" t="s">
        <v>61</v>
      </c>
      <c r="V463" s="9"/>
      <c r="W463" s="13"/>
    </row>
    <row r="464" spans="1:23" s="14" customFormat="1" x14ac:dyDescent="0.2">
      <c r="A464" s="9" t="s">
        <v>2741</v>
      </c>
      <c r="B464" s="9">
        <v>2</v>
      </c>
      <c r="C464" s="9">
        <v>13575</v>
      </c>
      <c r="D464" s="9"/>
      <c r="E464" s="10" t="s">
        <v>806</v>
      </c>
      <c r="F464" s="10" t="s">
        <v>2742</v>
      </c>
      <c r="G464" s="10" t="s">
        <v>2743</v>
      </c>
      <c r="H464" s="9"/>
      <c r="I464" s="10" t="s">
        <v>26</v>
      </c>
      <c r="J464" s="10" t="s">
        <v>27</v>
      </c>
      <c r="K464" s="10" t="s">
        <v>125</v>
      </c>
      <c r="L464" s="10" t="s">
        <v>2744</v>
      </c>
      <c r="M464" s="10" t="s">
        <v>30</v>
      </c>
      <c r="N464" s="9">
        <v>1</v>
      </c>
      <c r="O464" s="9">
        <v>2</v>
      </c>
      <c r="P464" s="9">
        <v>10</v>
      </c>
      <c r="Q464" s="11">
        <v>2</v>
      </c>
      <c r="R464" s="11">
        <v>0</v>
      </c>
      <c r="S464" s="12">
        <v>0</v>
      </c>
      <c r="T464" s="9">
        <v>4</v>
      </c>
      <c r="U464" s="12">
        <v>3</v>
      </c>
      <c r="V464" s="10" t="s">
        <v>2745</v>
      </c>
      <c r="W464" s="13"/>
    </row>
    <row r="465" spans="1:23" s="14" customFormat="1" x14ac:dyDescent="0.2">
      <c r="A465" s="9" t="s">
        <v>2746</v>
      </c>
      <c r="B465" s="9">
        <v>2</v>
      </c>
      <c r="C465" s="9">
        <v>13613</v>
      </c>
      <c r="D465" s="10" t="s">
        <v>2747</v>
      </c>
      <c r="E465" s="10" t="s">
        <v>2748</v>
      </c>
      <c r="F465" s="10" t="s">
        <v>2749</v>
      </c>
      <c r="G465" s="10" t="s">
        <v>2750</v>
      </c>
      <c r="H465" s="9"/>
      <c r="I465" s="10" t="s">
        <v>26</v>
      </c>
      <c r="J465" s="10" t="s">
        <v>27</v>
      </c>
      <c r="K465" s="10" t="s">
        <v>2751</v>
      </c>
      <c r="L465" s="10" t="s">
        <v>2752</v>
      </c>
      <c r="M465" s="10" t="s">
        <v>30</v>
      </c>
      <c r="N465" s="9">
        <v>1</v>
      </c>
      <c r="O465" s="9">
        <v>2</v>
      </c>
      <c r="P465" s="9">
        <v>10</v>
      </c>
      <c r="Q465" s="11">
        <v>1</v>
      </c>
      <c r="R465" s="11">
        <v>0</v>
      </c>
      <c r="S465" s="12">
        <v>0</v>
      </c>
      <c r="T465" s="9">
        <v>4</v>
      </c>
      <c r="U465" s="12" t="s">
        <v>61</v>
      </c>
      <c r="V465" s="10" t="s">
        <v>2753</v>
      </c>
      <c r="W465" s="13"/>
    </row>
    <row r="466" spans="1:23" s="14" customFormat="1" x14ac:dyDescent="0.2">
      <c r="A466" s="9" t="s">
        <v>2754</v>
      </c>
      <c r="B466" s="9">
        <v>2</v>
      </c>
      <c r="C466" s="9">
        <v>13622</v>
      </c>
      <c r="D466" s="9"/>
      <c r="E466" s="10" t="s">
        <v>1088</v>
      </c>
      <c r="F466" s="10" t="s">
        <v>2755</v>
      </c>
      <c r="G466" s="10" t="s">
        <v>2756</v>
      </c>
      <c r="H466" s="9"/>
      <c r="I466" s="10" t="s">
        <v>26</v>
      </c>
      <c r="J466" s="10" t="s">
        <v>27</v>
      </c>
      <c r="K466" s="10" t="s">
        <v>409</v>
      </c>
      <c r="L466" s="10" t="s">
        <v>2757</v>
      </c>
      <c r="M466" s="10" t="s">
        <v>30</v>
      </c>
      <c r="N466" s="9">
        <v>1</v>
      </c>
      <c r="O466" s="9">
        <v>2</v>
      </c>
      <c r="P466" s="9">
        <v>5</v>
      </c>
      <c r="Q466" s="11">
        <v>2</v>
      </c>
      <c r="R466" s="11">
        <v>0</v>
      </c>
      <c r="S466" s="12">
        <v>0</v>
      </c>
      <c r="T466" s="9">
        <v>4</v>
      </c>
      <c r="U466" s="12" t="s">
        <v>61</v>
      </c>
      <c r="V466" s="10" t="s">
        <v>2758</v>
      </c>
      <c r="W466" s="13"/>
    </row>
    <row r="467" spans="1:23" s="14" customFormat="1" x14ac:dyDescent="0.2">
      <c r="A467" s="9" t="s">
        <v>2759</v>
      </c>
      <c r="B467" s="9">
        <v>2</v>
      </c>
      <c r="C467" s="9">
        <v>13658</v>
      </c>
      <c r="D467" s="9"/>
      <c r="E467" s="10" t="s">
        <v>42</v>
      </c>
      <c r="F467" s="10" t="s">
        <v>2760</v>
      </c>
      <c r="G467" s="10" t="s">
        <v>2761</v>
      </c>
      <c r="H467" s="9"/>
      <c r="I467" s="10" t="s">
        <v>26</v>
      </c>
      <c r="J467" s="10" t="s">
        <v>27</v>
      </c>
      <c r="K467" s="10" t="s">
        <v>125</v>
      </c>
      <c r="L467" s="10" t="s">
        <v>2762</v>
      </c>
      <c r="M467" s="10" t="s">
        <v>30</v>
      </c>
      <c r="N467" s="9">
        <v>1</v>
      </c>
      <c r="O467" s="9">
        <v>2</v>
      </c>
      <c r="P467" s="9">
        <v>7</v>
      </c>
      <c r="Q467" s="11">
        <v>2</v>
      </c>
      <c r="R467" s="11">
        <v>0</v>
      </c>
      <c r="S467" s="12">
        <v>0</v>
      </c>
      <c r="T467" s="9">
        <v>4</v>
      </c>
      <c r="U467" s="12" t="s">
        <v>61</v>
      </c>
      <c r="V467" s="10" t="s">
        <v>2763</v>
      </c>
      <c r="W467" s="13"/>
    </row>
    <row r="468" spans="1:23" s="14" customFormat="1" x14ac:dyDescent="0.2">
      <c r="A468" s="9" t="s">
        <v>2764</v>
      </c>
      <c r="B468" s="9">
        <v>2</v>
      </c>
      <c r="C468" s="9">
        <v>13689</v>
      </c>
      <c r="D468" s="9"/>
      <c r="E468" s="10" t="s">
        <v>109</v>
      </c>
      <c r="F468" s="10" t="s">
        <v>2765</v>
      </c>
      <c r="G468" s="10" t="s">
        <v>2766</v>
      </c>
      <c r="H468" s="9"/>
      <c r="I468" s="10" t="s">
        <v>26</v>
      </c>
      <c r="J468" s="10" t="s">
        <v>27</v>
      </c>
      <c r="K468" s="10" t="s">
        <v>125</v>
      </c>
      <c r="L468" s="10" t="s">
        <v>2767</v>
      </c>
      <c r="M468" s="10" t="s">
        <v>30</v>
      </c>
      <c r="N468" s="9">
        <v>1</v>
      </c>
      <c r="O468" s="9">
        <v>2</v>
      </c>
      <c r="P468" s="9">
        <v>10</v>
      </c>
      <c r="Q468" s="11">
        <v>1</v>
      </c>
      <c r="R468" s="11">
        <v>0</v>
      </c>
      <c r="S468" s="12">
        <v>0</v>
      </c>
      <c r="T468" s="9">
        <v>4</v>
      </c>
      <c r="U468" s="12" t="s">
        <v>61</v>
      </c>
      <c r="V468" s="10" t="s">
        <v>2768</v>
      </c>
      <c r="W468" s="13"/>
    </row>
    <row r="469" spans="1:23" s="14" customFormat="1" x14ac:dyDescent="0.2">
      <c r="A469" s="9" t="s">
        <v>2769</v>
      </c>
      <c r="B469" s="9">
        <v>2</v>
      </c>
      <c r="C469" s="9">
        <v>13729</v>
      </c>
      <c r="D469" s="10" t="s">
        <v>2770</v>
      </c>
      <c r="E469" s="10" t="s">
        <v>2771</v>
      </c>
      <c r="F469" s="10" t="s">
        <v>2772</v>
      </c>
      <c r="G469" s="10" t="s">
        <v>2773</v>
      </c>
      <c r="H469" s="9"/>
      <c r="I469" s="10" t="s">
        <v>26</v>
      </c>
      <c r="J469" s="10" t="s">
        <v>27</v>
      </c>
      <c r="K469" s="10" t="s">
        <v>481</v>
      </c>
      <c r="L469" s="10" t="s">
        <v>2774</v>
      </c>
      <c r="M469" s="10" t="s">
        <v>30</v>
      </c>
      <c r="N469" s="9">
        <v>3</v>
      </c>
      <c r="O469" s="9">
        <v>3</v>
      </c>
      <c r="P469" s="9">
        <v>13</v>
      </c>
      <c r="Q469" s="11">
        <v>1</v>
      </c>
      <c r="R469" s="11">
        <v>0</v>
      </c>
      <c r="S469" s="12">
        <v>0</v>
      </c>
      <c r="T469" s="9">
        <v>4</v>
      </c>
      <c r="U469" s="12">
        <v>2</v>
      </c>
      <c r="V469" s="10" t="s">
        <v>2775</v>
      </c>
      <c r="W469" s="13"/>
    </row>
    <row r="470" spans="1:23" s="14" customFormat="1" x14ac:dyDescent="0.2">
      <c r="A470" s="9" t="s">
        <v>2776</v>
      </c>
      <c r="B470" s="9">
        <v>2</v>
      </c>
      <c r="C470" s="9">
        <v>13777</v>
      </c>
      <c r="D470" s="10" t="s">
        <v>2777</v>
      </c>
      <c r="E470" s="10"/>
      <c r="F470" s="10"/>
      <c r="G470" s="10" t="s">
        <v>2778</v>
      </c>
      <c r="H470" s="9"/>
      <c r="I470" s="10" t="s">
        <v>26</v>
      </c>
      <c r="J470" s="10" t="s">
        <v>27</v>
      </c>
      <c r="K470" s="10" t="s">
        <v>555</v>
      </c>
      <c r="L470" s="10" t="s">
        <v>2779</v>
      </c>
      <c r="M470" s="10" t="s">
        <v>30</v>
      </c>
      <c r="N470" s="9">
        <v>2</v>
      </c>
      <c r="O470" s="9">
        <v>3</v>
      </c>
      <c r="P470" s="9">
        <v>28</v>
      </c>
      <c r="Q470" s="11">
        <v>1</v>
      </c>
      <c r="R470" s="11">
        <v>0</v>
      </c>
      <c r="S470" s="12">
        <v>0</v>
      </c>
      <c r="T470" s="9">
        <v>1</v>
      </c>
      <c r="U470" s="12" t="s">
        <v>61</v>
      </c>
      <c r="V470" s="10" t="s">
        <v>2780</v>
      </c>
      <c r="W470" s="13"/>
    </row>
    <row r="471" spans="1:23" s="14" customFormat="1" x14ac:dyDescent="0.2">
      <c r="A471" s="9" t="s">
        <v>2781</v>
      </c>
      <c r="B471" s="9">
        <v>2</v>
      </c>
      <c r="C471" s="9">
        <v>13779</v>
      </c>
      <c r="D471" s="10" t="s">
        <v>2782</v>
      </c>
      <c r="E471" s="10" t="s">
        <v>395</v>
      </c>
      <c r="F471" s="10" t="s">
        <v>2783</v>
      </c>
      <c r="G471" s="10" t="s">
        <v>2784</v>
      </c>
      <c r="H471" s="9"/>
      <c r="I471" s="10" t="s">
        <v>26</v>
      </c>
      <c r="J471" s="10" t="s">
        <v>27</v>
      </c>
      <c r="K471" s="10" t="s">
        <v>526</v>
      </c>
      <c r="L471" s="10" t="s">
        <v>2785</v>
      </c>
      <c r="M471" s="10" t="s">
        <v>30</v>
      </c>
      <c r="N471" s="9">
        <v>3</v>
      </c>
      <c r="O471" s="9">
        <v>3</v>
      </c>
      <c r="P471" s="9">
        <v>13</v>
      </c>
      <c r="Q471" s="11">
        <v>2</v>
      </c>
      <c r="R471" s="11">
        <v>0</v>
      </c>
      <c r="S471" s="12">
        <v>0</v>
      </c>
      <c r="T471" s="9">
        <v>4</v>
      </c>
      <c r="U471" s="12" t="s">
        <v>61</v>
      </c>
      <c r="V471" s="10" t="s">
        <v>2786</v>
      </c>
      <c r="W471" s="13"/>
    </row>
    <row r="472" spans="1:23" s="14" customFormat="1" x14ac:dyDescent="0.2">
      <c r="A472" s="9" t="s">
        <v>2787</v>
      </c>
      <c r="B472" s="9">
        <v>2</v>
      </c>
      <c r="C472" s="9">
        <v>13856</v>
      </c>
      <c r="D472" s="10" t="s">
        <v>2788</v>
      </c>
      <c r="E472" s="9"/>
      <c r="F472" s="9"/>
      <c r="G472" s="10" t="s">
        <v>2789</v>
      </c>
      <c r="H472" s="9"/>
      <c r="I472" s="10" t="s">
        <v>26</v>
      </c>
      <c r="J472" s="10" t="s">
        <v>27</v>
      </c>
      <c r="K472" s="10" t="s">
        <v>125</v>
      </c>
      <c r="L472" s="10" t="s">
        <v>2790</v>
      </c>
      <c r="M472" s="10" t="s">
        <v>30</v>
      </c>
      <c r="N472" s="9">
        <v>2</v>
      </c>
      <c r="O472" s="9">
        <v>4</v>
      </c>
      <c r="P472" s="9">
        <v>20</v>
      </c>
      <c r="Q472" s="11">
        <v>2</v>
      </c>
      <c r="R472" s="11">
        <v>0</v>
      </c>
      <c r="S472" s="12">
        <v>0</v>
      </c>
      <c r="T472" s="9">
        <v>2</v>
      </c>
      <c r="U472" s="12" t="s">
        <v>61</v>
      </c>
      <c r="V472" s="10" t="s">
        <v>2791</v>
      </c>
      <c r="W472" s="13"/>
    </row>
    <row r="473" spans="1:23" s="14" customFormat="1" x14ac:dyDescent="0.2">
      <c r="A473" s="9" t="s">
        <v>2792</v>
      </c>
      <c r="B473" s="9">
        <v>2</v>
      </c>
      <c r="C473" s="9">
        <v>13863</v>
      </c>
      <c r="D473" s="10" t="s">
        <v>2793</v>
      </c>
      <c r="E473" s="10"/>
      <c r="F473" s="10"/>
      <c r="G473" s="10" t="s">
        <v>2794</v>
      </c>
      <c r="H473" s="9"/>
      <c r="I473" s="10" t="s">
        <v>26</v>
      </c>
      <c r="J473" s="10" t="s">
        <v>27</v>
      </c>
      <c r="K473" s="10" t="s">
        <v>93</v>
      </c>
      <c r="L473" s="10" t="s">
        <v>2795</v>
      </c>
      <c r="M473" s="10" t="s">
        <v>30</v>
      </c>
      <c r="N473" s="9">
        <v>2</v>
      </c>
      <c r="O473" s="9">
        <v>3</v>
      </c>
      <c r="P473" s="9">
        <v>60</v>
      </c>
      <c r="Q473" s="11">
        <v>1</v>
      </c>
      <c r="R473" s="11">
        <v>0</v>
      </c>
      <c r="S473" s="12">
        <v>0</v>
      </c>
      <c r="T473" s="9">
        <v>1</v>
      </c>
      <c r="U473" s="12">
        <v>2</v>
      </c>
      <c r="V473" s="10" t="s">
        <v>2796</v>
      </c>
      <c r="W473" s="13"/>
    </row>
    <row r="474" spans="1:23" s="14" customFormat="1" x14ac:dyDescent="0.2">
      <c r="A474" s="9" t="s">
        <v>2797</v>
      </c>
      <c r="B474" s="9">
        <v>2</v>
      </c>
      <c r="C474" s="9">
        <v>13876</v>
      </c>
      <c r="D474" s="9"/>
      <c r="E474" s="10" t="s">
        <v>2798</v>
      </c>
      <c r="F474" s="10" t="s">
        <v>2799</v>
      </c>
      <c r="G474" s="10" t="s">
        <v>2800</v>
      </c>
      <c r="H474" s="9"/>
      <c r="I474" s="10" t="s">
        <v>26</v>
      </c>
      <c r="J474" s="10" t="s">
        <v>27</v>
      </c>
      <c r="K474" s="10" t="s">
        <v>125</v>
      </c>
      <c r="L474" s="10" t="s">
        <v>2801</v>
      </c>
      <c r="M474" s="10" t="s">
        <v>30</v>
      </c>
      <c r="N474" s="9">
        <v>1</v>
      </c>
      <c r="O474" s="9">
        <v>2</v>
      </c>
      <c r="P474" s="9">
        <v>6</v>
      </c>
      <c r="Q474" s="11">
        <v>2</v>
      </c>
      <c r="R474" s="11">
        <v>0</v>
      </c>
      <c r="S474" s="12">
        <v>0</v>
      </c>
      <c r="T474" s="9">
        <v>4</v>
      </c>
      <c r="U474" s="12" t="s">
        <v>61</v>
      </c>
      <c r="V474" s="10" t="s">
        <v>2802</v>
      </c>
      <c r="W474" s="13"/>
    </row>
    <row r="475" spans="1:23" s="14" customFormat="1" x14ac:dyDescent="0.2">
      <c r="A475" s="9" t="s">
        <v>2803</v>
      </c>
      <c r="B475" s="9">
        <v>2</v>
      </c>
      <c r="C475" s="9">
        <v>1388</v>
      </c>
      <c r="D475" s="10" t="s">
        <v>2804</v>
      </c>
      <c r="E475" s="9"/>
      <c r="F475" s="9"/>
      <c r="G475" s="10" t="s">
        <v>2805</v>
      </c>
      <c r="H475" s="9"/>
      <c r="I475" s="10" t="s">
        <v>26</v>
      </c>
      <c r="J475" s="10" t="s">
        <v>27</v>
      </c>
      <c r="K475" s="10" t="s">
        <v>481</v>
      </c>
      <c r="L475" s="10" t="s">
        <v>2806</v>
      </c>
      <c r="M475" s="10" t="s">
        <v>30</v>
      </c>
      <c r="N475" s="9">
        <v>2</v>
      </c>
      <c r="O475" s="9">
        <v>4</v>
      </c>
      <c r="P475" s="9">
        <v>160</v>
      </c>
      <c r="Q475" s="11">
        <v>2</v>
      </c>
      <c r="R475" s="11">
        <v>0</v>
      </c>
      <c r="S475" s="12">
        <v>0</v>
      </c>
      <c r="T475" s="9">
        <v>2</v>
      </c>
      <c r="U475" s="12" t="s">
        <v>61</v>
      </c>
      <c r="V475" s="10" t="s">
        <v>2807</v>
      </c>
      <c r="W475" s="13"/>
    </row>
    <row r="476" spans="1:23" s="14" customFormat="1" x14ac:dyDescent="0.2">
      <c r="A476" s="9" t="s">
        <v>2808</v>
      </c>
      <c r="B476" s="9">
        <v>2</v>
      </c>
      <c r="C476" s="9">
        <v>1389</v>
      </c>
      <c r="D476" s="10" t="s">
        <v>2809</v>
      </c>
      <c r="E476" s="10"/>
      <c r="F476" s="10"/>
      <c r="G476" s="10" t="s">
        <v>2810</v>
      </c>
      <c r="H476" s="9"/>
      <c r="I476" s="10" t="s">
        <v>26</v>
      </c>
      <c r="J476" s="10" t="s">
        <v>27</v>
      </c>
      <c r="K476" s="10" t="s">
        <v>82</v>
      </c>
      <c r="L476" s="10" t="s">
        <v>719</v>
      </c>
      <c r="M476" s="10" t="s">
        <v>30</v>
      </c>
      <c r="N476" s="9">
        <v>2</v>
      </c>
      <c r="O476" s="9">
        <v>3</v>
      </c>
      <c r="P476" s="9">
        <v>30</v>
      </c>
      <c r="Q476" s="11">
        <v>2</v>
      </c>
      <c r="R476" s="11">
        <v>0</v>
      </c>
      <c r="S476" s="12">
        <v>0</v>
      </c>
      <c r="T476" s="9">
        <v>1</v>
      </c>
      <c r="U476" s="12">
        <v>2</v>
      </c>
      <c r="V476" s="10" t="s">
        <v>2811</v>
      </c>
      <c r="W476" s="13"/>
    </row>
    <row r="477" spans="1:23" s="14" customFormat="1" x14ac:dyDescent="0.2">
      <c r="A477" s="9" t="s">
        <v>2812</v>
      </c>
      <c r="B477" s="9">
        <v>2</v>
      </c>
      <c r="C477" s="9">
        <v>13980</v>
      </c>
      <c r="D477" s="9"/>
      <c r="E477" s="10" t="s">
        <v>2813</v>
      </c>
      <c r="F477" s="10" t="s">
        <v>2814</v>
      </c>
      <c r="G477" s="10" t="s">
        <v>2815</v>
      </c>
      <c r="H477" s="9"/>
      <c r="I477" s="10" t="s">
        <v>26</v>
      </c>
      <c r="J477" s="10" t="s">
        <v>27</v>
      </c>
      <c r="K477" s="10" t="s">
        <v>2816</v>
      </c>
      <c r="L477" s="10" t="s">
        <v>2817</v>
      </c>
      <c r="M477" s="10" t="s">
        <v>30</v>
      </c>
      <c r="N477" s="9">
        <v>1</v>
      </c>
      <c r="O477" s="9">
        <v>2</v>
      </c>
      <c r="P477" s="9">
        <v>2</v>
      </c>
      <c r="Q477" s="11">
        <v>2</v>
      </c>
      <c r="R477" s="11">
        <v>0</v>
      </c>
      <c r="S477" s="12">
        <v>0</v>
      </c>
      <c r="T477" s="9">
        <v>4</v>
      </c>
      <c r="U477" s="12" t="s">
        <v>61</v>
      </c>
      <c r="V477" s="10" t="s">
        <v>2818</v>
      </c>
      <c r="W477" s="13"/>
    </row>
    <row r="478" spans="1:23" s="14" customFormat="1" x14ac:dyDescent="0.2">
      <c r="A478" s="9" t="s">
        <v>2819</v>
      </c>
      <c r="B478" s="9">
        <v>2</v>
      </c>
      <c r="C478" s="9">
        <v>13999</v>
      </c>
      <c r="D478" s="9"/>
      <c r="E478" s="10" t="s">
        <v>2820</v>
      </c>
      <c r="F478" s="10" t="s">
        <v>2821</v>
      </c>
      <c r="G478" s="10" t="s">
        <v>2822</v>
      </c>
      <c r="H478" s="9"/>
      <c r="I478" s="10" t="s">
        <v>26</v>
      </c>
      <c r="J478" s="10" t="s">
        <v>27</v>
      </c>
      <c r="K478" s="10" t="s">
        <v>45</v>
      </c>
      <c r="L478" s="10" t="s">
        <v>2823</v>
      </c>
      <c r="M478" s="10" t="s">
        <v>30</v>
      </c>
      <c r="N478" s="9">
        <v>1</v>
      </c>
      <c r="O478" s="9">
        <v>2</v>
      </c>
      <c r="P478" s="9">
        <v>3</v>
      </c>
      <c r="Q478" s="11">
        <v>2</v>
      </c>
      <c r="R478" s="11">
        <v>0</v>
      </c>
      <c r="S478" s="12">
        <v>0</v>
      </c>
      <c r="T478" s="9">
        <v>4</v>
      </c>
      <c r="U478" s="12" t="s">
        <v>61</v>
      </c>
      <c r="V478" s="10" t="s">
        <v>2824</v>
      </c>
      <c r="W478" s="13"/>
    </row>
    <row r="479" spans="1:23" s="14" customFormat="1" x14ac:dyDescent="0.2">
      <c r="A479" s="9" t="s">
        <v>2825</v>
      </c>
      <c r="B479" s="9">
        <v>2</v>
      </c>
      <c r="C479" s="9">
        <v>14037</v>
      </c>
      <c r="D479" s="9"/>
      <c r="E479" s="10" t="s">
        <v>2826</v>
      </c>
      <c r="F479" s="10" t="s">
        <v>2827</v>
      </c>
      <c r="G479" s="10" t="s">
        <v>2828</v>
      </c>
      <c r="H479" s="9"/>
      <c r="I479" s="10" t="s">
        <v>26</v>
      </c>
      <c r="J479" s="10" t="s">
        <v>27</v>
      </c>
      <c r="K479" s="9"/>
      <c r="L479" s="10" t="s">
        <v>2829</v>
      </c>
      <c r="M479" s="10" t="s">
        <v>30</v>
      </c>
      <c r="N479" s="9">
        <v>1</v>
      </c>
      <c r="O479" s="9">
        <v>1</v>
      </c>
      <c r="P479" s="9">
        <v>3</v>
      </c>
      <c r="Q479" s="11">
        <v>2</v>
      </c>
      <c r="R479" s="11">
        <v>0</v>
      </c>
      <c r="S479" s="12">
        <v>0</v>
      </c>
      <c r="T479" s="9">
        <v>5</v>
      </c>
      <c r="U479" s="12" t="s">
        <v>61</v>
      </c>
      <c r="V479" s="9"/>
      <c r="W479" s="13"/>
    </row>
    <row r="480" spans="1:23" s="14" customFormat="1" x14ac:dyDescent="0.2">
      <c r="A480" s="9" t="s">
        <v>2830</v>
      </c>
      <c r="B480" s="9">
        <v>2</v>
      </c>
      <c r="C480" s="9">
        <v>14071</v>
      </c>
      <c r="D480" s="10" t="s">
        <v>2831</v>
      </c>
      <c r="E480" s="10"/>
      <c r="F480" s="10"/>
      <c r="G480" s="10" t="s">
        <v>2832</v>
      </c>
      <c r="H480" s="9"/>
      <c r="I480" s="10" t="s">
        <v>26</v>
      </c>
      <c r="J480" s="10" t="s">
        <v>27</v>
      </c>
      <c r="K480" s="10" t="s">
        <v>138</v>
      </c>
      <c r="L480" s="10" t="s">
        <v>2833</v>
      </c>
      <c r="M480" s="10" t="s">
        <v>30</v>
      </c>
      <c r="N480" s="9">
        <v>2</v>
      </c>
      <c r="O480" s="9">
        <v>3</v>
      </c>
      <c r="P480" s="9">
        <v>59</v>
      </c>
      <c r="Q480" s="11">
        <v>2</v>
      </c>
      <c r="R480" s="11">
        <v>0</v>
      </c>
      <c r="S480" s="12">
        <v>1</v>
      </c>
      <c r="T480" s="9">
        <v>1</v>
      </c>
      <c r="U480" s="12">
        <v>2</v>
      </c>
      <c r="V480" s="10" t="s">
        <v>2834</v>
      </c>
      <c r="W480" s="13"/>
    </row>
    <row r="481" spans="1:23" s="14" customFormat="1" x14ac:dyDescent="0.2">
      <c r="A481" s="9" t="s">
        <v>2835</v>
      </c>
      <c r="B481" s="9">
        <v>2</v>
      </c>
      <c r="C481" s="9">
        <v>14083</v>
      </c>
      <c r="D481" s="9"/>
      <c r="E481" s="10" t="s">
        <v>1258</v>
      </c>
      <c r="F481" s="10" t="s">
        <v>1036</v>
      </c>
      <c r="G481" s="10" t="s">
        <v>2836</v>
      </c>
      <c r="H481" s="9"/>
      <c r="I481" s="10" t="s">
        <v>26</v>
      </c>
      <c r="J481" s="10" t="s">
        <v>27</v>
      </c>
      <c r="K481" s="10" t="s">
        <v>125</v>
      </c>
      <c r="L481" s="10" t="s">
        <v>2837</v>
      </c>
      <c r="M481" s="10" t="s">
        <v>30</v>
      </c>
      <c r="N481" s="9">
        <v>1</v>
      </c>
      <c r="O481" s="9">
        <v>2</v>
      </c>
      <c r="P481" s="9">
        <v>8</v>
      </c>
      <c r="Q481" s="11">
        <v>2</v>
      </c>
      <c r="R481" s="11">
        <v>0</v>
      </c>
      <c r="S481" s="12">
        <v>0</v>
      </c>
      <c r="T481" s="9">
        <v>4</v>
      </c>
      <c r="U481" s="12" t="s">
        <v>61</v>
      </c>
      <c r="V481" s="10" t="s">
        <v>2838</v>
      </c>
      <c r="W481" s="13"/>
    </row>
    <row r="482" spans="1:23" s="14" customFormat="1" x14ac:dyDescent="0.2">
      <c r="A482" s="9" t="s">
        <v>2839</v>
      </c>
      <c r="B482" s="9">
        <v>2</v>
      </c>
      <c r="C482" s="9">
        <v>14095</v>
      </c>
      <c r="D482" s="10" t="s">
        <v>2840</v>
      </c>
      <c r="E482" s="10"/>
      <c r="F482" s="10"/>
      <c r="G482" s="10" t="s">
        <v>2841</v>
      </c>
      <c r="H482" s="9"/>
      <c r="I482" s="10" t="s">
        <v>26</v>
      </c>
      <c r="J482" s="10" t="s">
        <v>27</v>
      </c>
      <c r="K482" s="10" t="s">
        <v>168</v>
      </c>
      <c r="L482" s="10" t="s">
        <v>2842</v>
      </c>
      <c r="M482" s="10" t="s">
        <v>30</v>
      </c>
      <c r="N482" s="9">
        <v>2</v>
      </c>
      <c r="O482" s="9">
        <v>3</v>
      </c>
      <c r="P482" s="9">
        <v>90</v>
      </c>
      <c r="Q482" s="11">
        <v>2</v>
      </c>
      <c r="R482" s="11">
        <v>0</v>
      </c>
      <c r="S482" s="12">
        <v>0</v>
      </c>
      <c r="T482" s="9">
        <v>1</v>
      </c>
      <c r="U482" s="12" t="s">
        <v>61</v>
      </c>
      <c r="V482" s="10" t="s">
        <v>2843</v>
      </c>
      <c r="W482" s="13"/>
    </row>
    <row r="483" spans="1:23" s="14" customFormat="1" x14ac:dyDescent="0.2">
      <c r="A483" s="9" t="s">
        <v>2844</v>
      </c>
      <c r="B483" s="9">
        <v>2</v>
      </c>
      <c r="C483" s="9">
        <v>14105</v>
      </c>
      <c r="D483" s="10" t="s">
        <v>2845</v>
      </c>
      <c r="E483" s="10" t="s">
        <v>2846</v>
      </c>
      <c r="F483" s="10" t="s">
        <v>2847</v>
      </c>
      <c r="G483" s="10" t="s">
        <v>2848</v>
      </c>
      <c r="H483" s="9"/>
      <c r="I483" s="10" t="s">
        <v>26</v>
      </c>
      <c r="J483" s="10" t="s">
        <v>27</v>
      </c>
      <c r="K483" s="10" t="s">
        <v>2849</v>
      </c>
      <c r="L483" s="10" t="s">
        <v>2850</v>
      </c>
      <c r="M483" s="10" t="s">
        <v>30</v>
      </c>
      <c r="N483" s="9">
        <v>3</v>
      </c>
      <c r="O483" s="9">
        <v>3</v>
      </c>
      <c r="P483" s="9">
        <v>15</v>
      </c>
      <c r="Q483" s="11">
        <v>2</v>
      </c>
      <c r="R483" s="11">
        <v>0</v>
      </c>
      <c r="S483" s="12">
        <v>0</v>
      </c>
      <c r="T483" s="9">
        <v>4</v>
      </c>
      <c r="U483" s="12" t="s">
        <v>61</v>
      </c>
      <c r="V483" s="10" t="s">
        <v>2851</v>
      </c>
      <c r="W483" s="13"/>
    </row>
    <row r="484" spans="1:23" s="14" customFormat="1" x14ac:dyDescent="0.2">
      <c r="A484" s="9" t="s">
        <v>2852</v>
      </c>
      <c r="B484" s="9">
        <v>2</v>
      </c>
      <c r="C484" s="9">
        <v>14146</v>
      </c>
      <c r="D484" s="10" t="s">
        <v>2853</v>
      </c>
      <c r="E484" s="10"/>
      <c r="F484" s="10"/>
      <c r="G484" s="10" t="s">
        <v>2854</v>
      </c>
      <c r="H484" s="9"/>
      <c r="I484" s="10" t="s">
        <v>68</v>
      </c>
      <c r="J484" s="10" t="s">
        <v>27</v>
      </c>
      <c r="K484" s="10" t="s">
        <v>202</v>
      </c>
      <c r="L484" s="10" t="s">
        <v>2855</v>
      </c>
      <c r="M484" s="10" t="s">
        <v>30</v>
      </c>
      <c r="N484" s="9">
        <v>2</v>
      </c>
      <c r="O484" s="9">
        <v>3</v>
      </c>
      <c r="P484" s="9">
        <v>39</v>
      </c>
      <c r="Q484" s="11">
        <v>1</v>
      </c>
      <c r="R484" s="11">
        <v>0</v>
      </c>
      <c r="S484" s="12">
        <v>0</v>
      </c>
      <c r="T484" s="9">
        <v>1</v>
      </c>
      <c r="U484" s="12">
        <v>2</v>
      </c>
      <c r="V484" s="10" t="s">
        <v>2856</v>
      </c>
      <c r="W484" s="13"/>
    </row>
    <row r="485" spans="1:23" s="14" customFormat="1" x14ac:dyDescent="0.2">
      <c r="A485" s="9" t="s">
        <v>2857</v>
      </c>
      <c r="B485" s="9">
        <v>2</v>
      </c>
      <c r="C485" s="9">
        <v>14162</v>
      </c>
      <c r="D485" s="9"/>
      <c r="E485" s="10" t="s">
        <v>922</v>
      </c>
      <c r="F485" s="10" t="s">
        <v>2858</v>
      </c>
      <c r="G485" s="10" t="s">
        <v>2859</v>
      </c>
      <c r="H485" s="9"/>
      <c r="I485" s="10" t="s">
        <v>26</v>
      </c>
      <c r="J485" s="10" t="s">
        <v>27</v>
      </c>
      <c r="K485" s="10" t="s">
        <v>53</v>
      </c>
      <c r="L485" s="10" t="s">
        <v>2860</v>
      </c>
      <c r="M485" s="10" t="s">
        <v>30</v>
      </c>
      <c r="N485" s="9">
        <v>1</v>
      </c>
      <c r="O485" s="9">
        <v>2</v>
      </c>
      <c r="P485" s="9">
        <v>10</v>
      </c>
      <c r="Q485" s="11">
        <v>2</v>
      </c>
      <c r="R485" s="11">
        <v>0</v>
      </c>
      <c r="S485" s="12">
        <v>0</v>
      </c>
      <c r="T485" s="9">
        <v>4</v>
      </c>
      <c r="U485" s="12" t="s">
        <v>61</v>
      </c>
      <c r="V485" s="10" t="s">
        <v>2861</v>
      </c>
      <c r="W485" s="13"/>
    </row>
    <row r="486" spans="1:23" s="14" customFormat="1" x14ac:dyDescent="0.2">
      <c r="A486" s="9" t="s">
        <v>2862</v>
      </c>
      <c r="B486" s="9">
        <v>2</v>
      </c>
      <c r="C486" s="9">
        <v>14179</v>
      </c>
      <c r="D486" s="9"/>
      <c r="E486" s="10" t="s">
        <v>2863</v>
      </c>
      <c r="F486" s="10" t="s">
        <v>459</v>
      </c>
      <c r="G486" s="10" t="s">
        <v>2864</v>
      </c>
      <c r="H486" s="9"/>
      <c r="I486" s="10" t="s">
        <v>26</v>
      </c>
      <c r="J486" s="10" t="s">
        <v>27</v>
      </c>
      <c r="K486" s="9"/>
      <c r="L486" s="10" t="s">
        <v>2865</v>
      </c>
      <c r="M486" s="10" t="s">
        <v>30</v>
      </c>
      <c r="N486" s="9">
        <v>1</v>
      </c>
      <c r="O486" s="9">
        <v>1</v>
      </c>
      <c r="P486" s="9">
        <v>3</v>
      </c>
      <c r="Q486" s="11">
        <v>2</v>
      </c>
      <c r="R486" s="11">
        <v>0</v>
      </c>
      <c r="S486" s="12">
        <v>0</v>
      </c>
      <c r="T486" s="9">
        <v>5</v>
      </c>
      <c r="U486" s="12" t="s">
        <v>61</v>
      </c>
      <c r="V486" s="9"/>
      <c r="W486" s="13"/>
    </row>
    <row r="487" spans="1:23" s="14" customFormat="1" x14ac:dyDescent="0.2">
      <c r="A487" s="9" t="s">
        <v>2866</v>
      </c>
      <c r="B487" s="9">
        <v>2</v>
      </c>
      <c r="C487" s="9">
        <v>14259</v>
      </c>
      <c r="D487" s="10" t="s">
        <v>2867</v>
      </c>
      <c r="E487" s="10"/>
      <c r="F487" s="10"/>
      <c r="G487" s="10" t="s">
        <v>2868</v>
      </c>
      <c r="H487" s="9"/>
      <c r="I487" s="10" t="s">
        <v>26</v>
      </c>
      <c r="J487" s="10" t="s">
        <v>27</v>
      </c>
      <c r="K487" s="10" t="s">
        <v>168</v>
      </c>
      <c r="L487" s="10" t="s">
        <v>1569</v>
      </c>
      <c r="M487" s="10" t="s">
        <v>30</v>
      </c>
      <c r="N487" s="9">
        <v>2</v>
      </c>
      <c r="O487" s="9">
        <v>3</v>
      </c>
      <c r="P487" s="9">
        <v>58</v>
      </c>
      <c r="Q487" s="11">
        <v>2</v>
      </c>
      <c r="R487" s="11">
        <v>0</v>
      </c>
      <c r="S487" s="12">
        <v>0</v>
      </c>
      <c r="T487" s="9">
        <v>1</v>
      </c>
      <c r="U487" s="12">
        <v>2</v>
      </c>
      <c r="V487" s="10" t="s">
        <v>2869</v>
      </c>
      <c r="W487" s="13"/>
    </row>
    <row r="488" spans="1:23" s="14" customFormat="1" x14ac:dyDescent="0.2">
      <c r="A488" s="9" t="s">
        <v>2870</v>
      </c>
      <c r="B488" s="9">
        <v>2</v>
      </c>
      <c r="C488" s="9">
        <v>14266</v>
      </c>
      <c r="D488" s="9"/>
      <c r="E488" s="10" t="s">
        <v>631</v>
      </c>
      <c r="F488" s="10" t="s">
        <v>2871</v>
      </c>
      <c r="G488" s="10" t="s">
        <v>2872</v>
      </c>
      <c r="H488" s="9"/>
      <c r="I488" s="10" t="s">
        <v>68</v>
      </c>
      <c r="J488" s="10" t="s">
        <v>27</v>
      </c>
      <c r="K488" s="10" t="s">
        <v>2873</v>
      </c>
      <c r="L488" s="10" t="s">
        <v>2874</v>
      </c>
      <c r="M488" s="10" t="s">
        <v>30</v>
      </c>
      <c r="N488" s="9">
        <v>1</v>
      </c>
      <c r="O488" s="9">
        <v>2</v>
      </c>
      <c r="P488" s="9">
        <v>9</v>
      </c>
      <c r="Q488" s="11">
        <v>2</v>
      </c>
      <c r="R488" s="11">
        <v>0</v>
      </c>
      <c r="S488" s="12">
        <v>0</v>
      </c>
      <c r="T488" s="9">
        <v>4</v>
      </c>
      <c r="U488" s="12">
        <v>2</v>
      </c>
      <c r="V488" s="10" t="s">
        <v>2875</v>
      </c>
      <c r="W488" s="13"/>
    </row>
    <row r="489" spans="1:23" s="14" customFormat="1" x14ac:dyDescent="0.2">
      <c r="A489" s="9" t="s">
        <v>2876</v>
      </c>
      <c r="B489" s="9">
        <v>2</v>
      </c>
      <c r="C489" s="9">
        <v>14272</v>
      </c>
      <c r="D489" s="10" t="s">
        <v>2877</v>
      </c>
      <c r="E489" s="10" t="s">
        <v>673</v>
      </c>
      <c r="F489" s="10" t="s">
        <v>2878</v>
      </c>
      <c r="G489" s="10" t="s">
        <v>2879</v>
      </c>
      <c r="H489" s="9"/>
      <c r="I489" s="10" t="s">
        <v>26</v>
      </c>
      <c r="J489" s="10" t="s">
        <v>27</v>
      </c>
      <c r="K489" s="10" t="s">
        <v>28</v>
      </c>
      <c r="L489" s="10" t="s">
        <v>2880</v>
      </c>
      <c r="M489" s="10" t="s">
        <v>30</v>
      </c>
      <c r="N489" s="9">
        <v>1</v>
      </c>
      <c r="O489" s="9">
        <v>2</v>
      </c>
      <c r="P489" s="9">
        <v>10</v>
      </c>
      <c r="Q489" s="11">
        <v>1</v>
      </c>
      <c r="R489" s="11">
        <v>0</v>
      </c>
      <c r="S489" s="12">
        <v>0</v>
      </c>
      <c r="T489" s="9">
        <v>4</v>
      </c>
      <c r="U489" s="12" t="s">
        <v>61</v>
      </c>
      <c r="V489" s="10" t="s">
        <v>2881</v>
      </c>
      <c r="W489" s="13"/>
    </row>
    <row r="490" spans="1:23" s="14" customFormat="1" x14ac:dyDescent="0.2">
      <c r="A490" s="9" t="s">
        <v>2882</v>
      </c>
      <c r="B490" s="9">
        <v>2</v>
      </c>
      <c r="C490" s="9">
        <v>143</v>
      </c>
      <c r="D490" s="10" t="s">
        <v>2883</v>
      </c>
      <c r="E490" s="9"/>
      <c r="F490" s="9"/>
      <c r="G490" s="10" t="s">
        <v>2884</v>
      </c>
      <c r="H490" s="9"/>
      <c r="I490" s="10" t="s">
        <v>26</v>
      </c>
      <c r="J490" s="10" t="s">
        <v>27</v>
      </c>
      <c r="K490" s="10" t="s">
        <v>168</v>
      </c>
      <c r="L490" s="10" t="s">
        <v>2885</v>
      </c>
      <c r="M490" s="10" t="s">
        <v>30</v>
      </c>
      <c r="N490" s="9">
        <v>2</v>
      </c>
      <c r="O490" s="9">
        <v>4</v>
      </c>
      <c r="P490" s="9">
        <v>12</v>
      </c>
      <c r="Q490" s="11">
        <v>2</v>
      </c>
      <c r="R490" s="11">
        <v>0</v>
      </c>
      <c r="S490" s="12">
        <v>0</v>
      </c>
      <c r="T490" s="9">
        <v>2</v>
      </c>
      <c r="U490" s="12" t="s">
        <v>61</v>
      </c>
      <c r="V490" s="10" t="s">
        <v>2886</v>
      </c>
      <c r="W490" s="13"/>
    </row>
    <row r="491" spans="1:23" s="14" customFormat="1" x14ac:dyDescent="0.2">
      <c r="A491" s="9" t="s">
        <v>2887</v>
      </c>
      <c r="B491" s="9">
        <v>2</v>
      </c>
      <c r="C491" s="9">
        <v>1430</v>
      </c>
      <c r="D491" s="10" t="s">
        <v>2888</v>
      </c>
      <c r="E491" s="10" t="s">
        <v>2889</v>
      </c>
      <c r="F491" s="10" t="s">
        <v>2890</v>
      </c>
      <c r="G491" s="10" t="s">
        <v>2891</v>
      </c>
      <c r="H491" s="9"/>
      <c r="I491" s="10" t="s">
        <v>26</v>
      </c>
      <c r="J491" s="10" t="s">
        <v>27</v>
      </c>
      <c r="K491" s="10" t="s">
        <v>2892</v>
      </c>
      <c r="L491" s="10" t="s">
        <v>2893</v>
      </c>
      <c r="M491" s="10" t="s">
        <v>30</v>
      </c>
      <c r="N491" s="9">
        <v>1</v>
      </c>
      <c r="O491" s="9">
        <v>2</v>
      </c>
      <c r="P491" s="9">
        <v>10</v>
      </c>
      <c r="Q491" s="11">
        <v>2</v>
      </c>
      <c r="R491" s="11">
        <v>0</v>
      </c>
      <c r="S491" s="12">
        <v>0</v>
      </c>
      <c r="T491" s="9">
        <v>4</v>
      </c>
      <c r="U491" s="12" t="s">
        <v>61</v>
      </c>
      <c r="V491" s="10" t="s">
        <v>2894</v>
      </c>
      <c r="W491" s="13"/>
    </row>
    <row r="492" spans="1:23" s="14" customFormat="1" x14ac:dyDescent="0.2">
      <c r="A492" s="9" t="s">
        <v>2895</v>
      </c>
      <c r="B492" s="9">
        <v>2</v>
      </c>
      <c r="C492" s="9">
        <v>14317</v>
      </c>
      <c r="D492" s="10" t="s">
        <v>2896</v>
      </c>
      <c r="E492" s="10"/>
      <c r="F492" s="10"/>
      <c r="G492" s="10" t="s">
        <v>2897</v>
      </c>
      <c r="H492" s="9"/>
      <c r="I492" s="10" t="s">
        <v>26</v>
      </c>
      <c r="J492" s="10" t="s">
        <v>27</v>
      </c>
      <c r="K492" s="10" t="s">
        <v>256</v>
      </c>
      <c r="L492" s="10" t="s">
        <v>2898</v>
      </c>
      <c r="M492" s="10" t="s">
        <v>30</v>
      </c>
      <c r="N492" s="9">
        <v>2</v>
      </c>
      <c r="O492" s="9">
        <v>3</v>
      </c>
      <c r="P492" s="9">
        <v>70</v>
      </c>
      <c r="Q492" s="11">
        <v>2</v>
      </c>
      <c r="R492" s="11">
        <v>0</v>
      </c>
      <c r="S492" s="12">
        <v>0</v>
      </c>
      <c r="T492" s="9">
        <v>1</v>
      </c>
      <c r="U492" s="12" t="s">
        <v>61</v>
      </c>
      <c r="V492" s="10" t="s">
        <v>2899</v>
      </c>
      <c r="W492" s="13"/>
    </row>
    <row r="493" spans="1:23" s="14" customFormat="1" x14ac:dyDescent="0.2">
      <c r="A493" s="9" t="s">
        <v>2900</v>
      </c>
      <c r="B493" s="9">
        <v>2</v>
      </c>
      <c r="C493" s="9">
        <v>14327</v>
      </c>
      <c r="D493" s="10" t="s">
        <v>2901</v>
      </c>
      <c r="E493" s="10"/>
      <c r="F493" s="10"/>
      <c r="G493" s="10" t="s">
        <v>2902</v>
      </c>
      <c r="H493" s="9"/>
      <c r="I493" s="10" t="s">
        <v>26</v>
      </c>
      <c r="J493" s="10" t="s">
        <v>27</v>
      </c>
      <c r="K493" s="10" t="s">
        <v>820</v>
      </c>
      <c r="L493" s="10" t="s">
        <v>2903</v>
      </c>
      <c r="M493" s="10" t="s">
        <v>30</v>
      </c>
      <c r="N493" s="9">
        <v>2</v>
      </c>
      <c r="O493" s="9">
        <v>3</v>
      </c>
      <c r="P493" s="9">
        <v>176</v>
      </c>
      <c r="Q493" s="11">
        <v>1</v>
      </c>
      <c r="R493" s="11">
        <v>1</v>
      </c>
      <c r="S493" s="12">
        <v>0</v>
      </c>
      <c r="T493" s="9">
        <v>3</v>
      </c>
      <c r="U493" s="12">
        <v>5</v>
      </c>
      <c r="V493" s="10" t="s">
        <v>2904</v>
      </c>
      <c r="W493" s="13"/>
    </row>
    <row r="494" spans="1:23" s="14" customFormat="1" x14ac:dyDescent="0.2">
      <c r="A494" s="9" t="s">
        <v>2905</v>
      </c>
      <c r="B494" s="9">
        <v>2</v>
      </c>
      <c r="C494" s="9">
        <v>14347</v>
      </c>
      <c r="D494" s="10" t="s">
        <v>2906</v>
      </c>
      <c r="E494" s="10" t="s">
        <v>2907</v>
      </c>
      <c r="F494" s="10" t="s">
        <v>2908</v>
      </c>
      <c r="G494" s="10" t="s">
        <v>2909</v>
      </c>
      <c r="H494" s="9"/>
      <c r="I494" s="10" t="s">
        <v>26</v>
      </c>
      <c r="J494" s="10" t="s">
        <v>27</v>
      </c>
      <c r="K494" s="10" t="s">
        <v>2910</v>
      </c>
      <c r="L494" s="10" t="s">
        <v>2911</v>
      </c>
      <c r="M494" s="10" t="s">
        <v>30</v>
      </c>
      <c r="N494" s="9">
        <v>3</v>
      </c>
      <c r="O494" s="9">
        <v>3</v>
      </c>
      <c r="P494" s="9">
        <v>15</v>
      </c>
      <c r="Q494" s="11">
        <v>1</v>
      </c>
      <c r="R494" s="11">
        <v>0</v>
      </c>
      <c r="S494" s="12">
        <v>0</v>
      </c>
      <c r="T494" s="9">
        <v>4</v>
      </c>
      <c r="U494" s="12">
        <v>2</v>
      </c>
      <c r="V494" s="10" t="s">
        <v>2912</v>
      </c>
      <c r="W494" s="13"/>
    </row>
    <row r="495" spans="1:23" s="14" customFormat="1" x14ac:dyDescent="0.2">
      <c r="A495" s="9" t="s">
        <v>2913</v>
      </c>
      <c r="B495" s="9">
        <v>2</v>
      </c>
      <c r="C495" s="9">
        <v>14387</v>
      </c>
      <c r="D495" s="10" t="s">
        <v>2914</v>
      </c>
      <c r="E495" s="10"/>
      <c r="F495" s="10"/>
      <c r="G495" s="10" t="s">
        <v>2915</v>
      </c>
      <c r="H495" s="9"/>
      <c r="I495" s="10" t="s">
        <v>26</v>
      </c>
      <c r="J495" s="10" t="s">
        <v>27</v>
      </c>
      <c r="K495" s="10" t="s">
        <v>481</v>
      </c>
      <c r="L495" s="10" t="s">
        <v>2916</v>
      </c>
      <c r="M495" s="10" t="s">
        <v>30</v>
      </c>
      <c r="N495" s="9">
        <v>2</v>
      </c>
      <c r="O495" s="9">
        <v>3</v>
      </c>
      <c r="P495" s="9">
        <v>18</v>
      </c>
      <c r="Q495" s="11">
        <v>1</v>
      </c>
      <c r="R495" s="11">
        <v>1</v>
      </c>
      <c r="S495" s="12">
        <v>0</v>
      </c>
      <c r="T495" s="9">
        <v>3</v>
      </c>
      <c r="U495" s="12">
        <v>5</v>
      </c>
      <c r="V495" s="10" t="s">
        <v>2917</v>
      </c>
      <c r="W495" s="13"/>
    </row>
    <row r="496" spans="1:23" s="14" customFormat="1" x14ac:dyDescent="0.2">
      <c r="A496" s="9" t="s">
        <v>2918</v>
      </c>
      <c r="B496" s="9">
        <v>2</v>
      </c>
      <c r="C496" s="9">
        <v>14414</v>
      </c>
      <c r="D496" s="10" t="s">
        <v>2919</v>
      </c>
      <c r="E496" s="9"/>
      <c r="F496" s="9"/>
      <c r="G496" s="10" t="s">
        <v>2624</v>
      </c>
      <c r="H496" s="9"/>
      <c r="I496" s="10" t="s">
        <v>26</v>
      </c>
      <c r="J496" s="10" t="s">
        <v>27</v>
      </c>
      <c r="K496" s="10" t="s">
        <v>526</v>
      </c>
      <c r="L496" s="10" t="s">
        <v>2920</v>
      </c>
      <c r="M496" s="10" t="s">
        <v>30</v>
      </c>
      <c r="N496" s="9">
        <v>2</v>
      </c>
      <c r="O496" s="9">
        <v>4</v>
      </c>
      <c r="P496" s="9">
        <v>50</v>
      </c>
      <c r="Q496" s="11">
        <v>2</v>
      </c>
      <c r="R496" s="11">
        <v>0</v>
      </c>
      <c r="S496" s="12">
        <v>0</v>
      </c>
      <c r="T496" s="9">
        <v>2</v>
      </c>
      <c r="U496" s="12" t="s">
        <v>61</v>
      </c>
      <c r="V496" s="10" t="s">
        <v>2921</v>
      </c>
      <c r="W496" s="13"/>
    </row>
    <row r="497" spans="1:23" s="14" customFormat="1" x14ac:dyDescent="0.2">
      <c r="A497" s="9" t="s">
        <v>2922</v>
      </c>
      <c r="B497" s="9">
        <v>2</v>
      </c>
      <c r="C497" s="9">
        <v>14455</v>
      </c>
      <c r="D497" s="10" t="s">
        <v>2923</v>
      </c>
      <c r="E497" s="10"/>
      <c r="F497" s="10"/>
      <c r="G497" s="10" t="s">
        <v>2924</v>
      </c>
      <c r="H497" s="9"/>
      <c r="I497" s="10" t="s">
        <v>26</v>
      </c>
      <c r="J497" s="10" t="s">
        <v>27</v>
      </c>
      <c r="K497" s="10" t="s">
        <v>2925</v>
      </c>
      <c r="L497" s="10" t="s">
        <v>2926</v>
      </c>
      <c r="M497" s="10" t="s">
        <v>30</v>
      </c>
      <c r="N497" s="9">
        <v>2</v>
      </c>
      <c r="O497" s="9">
        <v>3</v>
      </c>
      <c r="P497" s="9">
        <v>41</v>
      </c>
      <c r="Q497" s="11">
        <v>2</v>
      </c>
      <c r="R497" s="11">
        <v>0</v>
      </c>
      <c r="S497" s="12">
        <v>0</v>
      </c>
      <c r="T497" s="9">
        <v>1</v>
      </c>
      <c r="U497" s="12" t="s">
        <v>61</v>
      </c>
      <c r="V497" s="10" t="s">
        <v>2927</v>
      </c>
      <c r="W497" s="13"/>
    </row>
    <row r="498" spans="1:23" s="14" customFormat="1" x14ac:dyDescent="0.2">
      <c r="A498" s="9" t="s">
        <v>2928</v>
      </c>
      <c r="B498" s="9">
        <v>2</v>
      </c>
      <c r="C498" s="9">
        <v>14459</v>
      </c>
      <c r="D498" s="10" t="s">
        <v>2929</v>
      </c>
      <c r="E498" s="9"/>
      <c r="F498" s="9"/>
      <c r="G498" s="10" t="s">
        <v>2930</v>
      </c>
      <c r="H498" s="9"/>
      <c r="I498" s="10" t="s">
        <v>26</v>
      </c>
      <c r="J498" s="10" t="s">
        <v>27</v>
      </c>
      <c r="K498" s="10" t="s">
        <v>196</v>
      </c>
      <c r="L498" s="10" t="s">
        <v>2931</v>
      </c>
      <c r="M498" s="10" t="s">
        <v>30</v>
      </c>
      <c r="N498" s="9">
        <v>2</v>
      </c>
      <c r="O498" s="9">
        <v>4</v>
      </c>
      <c r="P498" s="9">
        <v>200</v>
      </c>
      <c r="Q498" s="11">
        <v>2</v>
      </c>
      <c r="R498" s="11">
        <v>0</v>
      </c>
      <c r="S498" s="12">
        <v>0</v>
      </c>
      <c r="T498" s="9">
        <v>2</v>
      </c>
      <c r="U498" s="12" t="s">
        <v>61</v>
      </c>
      <c r="V498" s="10" t="s">
        <v>2932</v>
      </c>
      <c r="W498" s="13"/>
    </row>
    <row r="499" spans="1:23" s="14" customFormat="1" x14ac:dyDescent="0.2">
      <c r="A499" s="9" t="s">
        <v>2933</v>
      </c>
      <c r="B499" s="9">
        <v>2</v>
      </c>
      <c r="C499" s="9">
        <v>14468</v>
      </c>
      <c r="D499" s="10" t="s">
        <v>2934</v>
      </c>
      <c r="E499" s="10"/>
      <c r="F499" s="10"/>
      <c r="G499" s="10" t="s">
        <v>2935</v>
      </c>
      <c r="H499" s="9"/>
      <c r="I499" s="10" t="s">
        <v>68</v>
      </c>
      <c r="J499" s="10" t="s">
        <v>27</v>
      </c>
      <c r="K499" s="10" t="s">
        <v>202</v>
      </c>
      <c r="L499" s="10" t="s">
        <v>2936</v>
      </c>
      <c r="M499" s="10" t="s">
        <v>30</v>
      </c>
      <c r="N499" s="9">
        <v>2</v>
      </c>
      <c r="O499" s="9">
        <v>3</v>
      </c>
      <c r="P499" s="9">
        <v>39</v>
      </c>
      <c r="Q499" s="11">
        <v>2</v>
      </c>
      <c r="R499" s="11">
        <v>0</v>
      </c>
      <c r="S499" s="12">
        <v>0</v>
      </c>
      <c r="T499" s="9">
        <v>1</v>
      </c>
      <c r="U499" s="12">
        <v>2</v>
      </c>
      <c r="V499" s="10" t="s">
        <v>2937</v>
      </c>
      <c r="W499" s="13"/>
    </row>
    <row r="500" spans="1:23" s="14" customFormat="1" x14ac:dyDescent="0.2">
      <c r="A500" s="9" t="s">
        <v>2938</v>
      </c>
      <c r="B500" s="9">
        <v>2</v>
      </c>
      <c r="C500" s="9">
        <v>14482</v>
      </c>
      <c r="D500" s="10" t="s">
        <v>2939</v>
      </c>
      <c r="E500" s="10"/>
      <c r="F500" s="10"/>
      <c r="G500" s="10" t="s">
        <v>2940</v>
      </c>
      <c r="H500" s="9"/>
      <c r="I500" s="10" t="s">
        <v>26</v>
      </c>
      <c r="J500" s="10" t="s">
        <v>27</v>
      </c>
      <c r="K500" s="10" t="s">
        <v>196</v>
      </c>
      <c r="L500" s="10" t="s">
        <v>2941</v>
      </c>
      <c r="M500" s="10" t="s">
        <v>30</v>
      </c>
      <c r="N500" s="9">
        <v>2</v>
      </c>
      <c r="O500" s="9">
        <v>3</v>
      </c>
      <c r="P500" s="9">
        <v>24</v>
      </c>
      <c r="Q500" s="11">
        <v>2</v>
      </c>
      <c r="R500" s="11">
        <v>0</v>
      </c>
      <c r="S500" s="12">
        <v>0</v>
      </c>
      <c r="T500" s="9">
        <v>1</v>
      </c>
      <c r="U500" s="12" t="s">
        <v>61</v>
      </c>
      <c r="V500" s="10" t="s">
        <v>2942</v>
      </c>
      <c r="W500" s="13"/>
    </row>
    <row r="501" spans="1:23" s="14" customFormat="1" x14ac:dyDescent="0.2">
      <c r="A501" s="9" t="s">
        <v>2943</v>
      </c>
      <c r="B501" s="9">
        <v>2</v>
      </c>
      <c r="C501" s="9">
        <v>14495</v>
      </c>
      <c r="D501" s="10" t="s">
        <v>2944</v>
      </c>
      <c r="E501" s="9"/>
      <c r="F501" s="9"/>
      <c r="G501" s="10" t="s">
        <v>2945</v>
      </c>
      <c r="H501" s="9"/>
      <c r="I501" s="10" t="s">
        <v>26</v>
      </c>
      <c r="J501" s="10" t="s">
        <v>27</v>
      </c>
      <c r="K501" s="10" t="s">
        <v>138</v>
      </c>
      <c r="L501" s="10" t="s">
        <v>2946</v>
      </c>
      <c r="M501" s="10" t="s">
        <v>30</v>
      </c>
      <c r="N501" s="9">
        <v>2</v>
      </c>
      <c r="O501" s="9">
        <v>4</v>
      </c>
      <c r="P501" s="9">
        <v>20</v>
      </c>
      <c r="Q501" s="11">
        <v>2</v>
      </c>
      <c r="R501" s="11">
        <v>0</v>
      </c>
      <c r="S501" s="12">
        <v>0</v>
      </c>
      <c r="T501" s="9">
        <v>2</v>
      </c>
      <c r="U501" s="12" t="s">
        <v>61</v>
      </c>
      <c r="V501" s="10" t="s">
        <v>2947</v>
      </c>
      <c r="W501" s="13"/>
    </row>
    <row r="502" spans="1:23" s="14" customFormat="1" x14ac:dyDescent="0.2">
      <c r="A502" s="9" t="s">
        <v>2948</v>
      </c>
      <c r="B502" s="9">
        <v>2</v>
      </c>
      <c r="C502" s="9">
        <v>14496</v>
      </c>
      <c r="D502" s="10" t="s">
        <v>2949</v>
      </c>
      <c r="E502" s="9"/>
      <c r="F502" s="9"/>
      <c r="G502" s="10" t="s">
        <v>2950</v>
      </c>
      <c r="H502" s="9"/>
      <c r="I502" s="10" t="s">
        <v>26</v>
      </c>
      <c r="J502" s="10" t="s">
        <v>27</v>
      </c>
      <c r="K502" s="10" t="s">
        <v>37</v>
      </c>
      <c r="L502" s="10" t="s">
        <v>2951</v>
      </c>
      <c r="M502" s="10" t="s">
        <v>30</v>
      </c>
      <c r="N502" s="9">
        <v>2</v>
      </c>
      <c r="O502" s="9">
        <v>4</v>
      </c>
      <c r="P502" s="9">
        <v>20</v>
      </c>
      <c r="Q502" s="11">
        <v>2</v>
      </c>
      <c r="R502" s="11">
        <v>0</v>
      </c>
      <c r="S502" s="12">
        <v>0</v>
      </c>
      <c r="T502" s="9">
        <v>2</v>
      </c>
      <c r="U502" s="12" t="s">
        <v>61</v>
      </c>
      <c r="V502" s="10" t="s">
        <v>2952</v>
      </c>
      <c r="W502" s="13"/>
    </row>
    <row r="503" spans="1:23" s="14" customFormat="1" x14ac:dyDescent="0.2">
      <c r="A503" s="9" t="s">
        <v>2953</v>
      </c>
      <c r="B503" s="9">
        <v>2</v>
      </c>
      <c r="C503" s="9">
        <v>14508</v>
      </c>
      <c r="D503" s="10" t="s">
        <v>2954</v>
      </c>
      <c r="E503" s="10" t="s">
        <v>2955</v>
      </c>
      <c r="F503" s="10" t="s">
        <v>2956</v>
      </c>
      <c r="G503" s="10" t="s">
        <v>2957</v>
      </c>
      <c r="H503" s="9"/>
      <c r="I503" s="10" t="s">
        <v>26</v>
      </c>
      <c r="J503" s="10" t="s">
        <v>27</v>
      </c>
      <c r="K503" s="10" t="s">
        <v>409</v>
      </c>
      <c r="L503" s="10" t="s">
        <v>2958</v>
      </c>
      <c r="M503" s="10" t="s">
        <v>30</v>
      </c>
      <c r="N503" s="9">
        <v>1</v>
      </c>
      <c r="O503" s="9">
        <v>2</v>
      </c>
      <c r="P503" s="9">
        <v>6</v>
      </c>
      <c r="Q503" s="11">
        <v>1</v>
      </c>
      <c r="R503" s="11">
        <v>0</v>
      </c>
      <c r="S503" s="12">
        <v>0</v>
      </c>
      <c r="T503" s="9">
        <v>4</v>
      </c>
      <c r="U503" s="12" t="s">
        <v>61</v>
      </c>
      <c r="V503" s="10" t="s">
        <v>2959</v>
      </c>
      <c r="W503" s="13"/>
    </row>
    <row r="504" spans="1:23" s="14" customFormat="1" x14ac:dyDescent="0.2">
      <c r="A504" s="9" t="s">
        <v>2960</v>
      </c>
      <c r="B504" s="9">
        <v>2</v>
      </c>
      <c r="C504" s="9">
        <v>14538</v>
      </c>
      <c r="D504" s="10" t="s">
        <v>2961</v>
      </c>
      <c r="E504" s="10" t="s">
        <v>2962</v>
      </c>
      <c r="F504" s="10" t="s">
        <v>2963</v>
      </c>
      <c r="G504" s="10" t="s">
        <v>2964</v>
      </c>
      <c r="H504" s="9"/>
      <c r="I504" s="10" t="s">
        <v>26</v>
      </c>
      <c r="J504" s="10" t="s">
        <v>27</v>
      </c>
      <c r="K504" s="10" t="s">
        <v>1015</v>
      </c>
      <c r="L504" s="10" t="s">
        <v>2965</v>
      </c>
      <c r="M504" s="10" t="s">
        <v>30</v>
      </c>
      <c r="N504" s="9">
        <v>3</v>
      </c>
      <c r="O504" s="9">
        <v>3</v>
      </c>
      <c r="P504" s="9">
        <v>16</v>
      </c>
      <c r="Q504" s="11">
        <v>2</v>
      </c>
      <c r="R504" s="11">
        <v>0</v>
      </c>
      <c r="S504" s="12">
        <v>0</v>
      </c>
      <c r="T504" s="9">
        <v>4</v>
      </c>
      <c r="U504" s="12">
        <v>2</v>
      </c>
      <c r="V504" s="10" t="s">
        <v>2966</v>
      </c>
      <c r="W504" s="13"/>
    </row>
    <row r="505" spans="1:23" s="14" customFormat="1" x14ac:dyDescent="0.2">
      <c r="A505" s="9" t="s">
        <v>2967</v>
      </c>
      <c r="B505" s="9">
        <v>2</v>
      </c>
      <c r="C505" s="9">
        <v>14563</v>
      </c>
      <c r="D505" s="9"/>
      <c r="E505" s="10" t="s">
        <v>2968</v>
      </c>
      <c r="F505" s="10" t="s">
        <v>2969</v>
      </c>
      <c r="G505" s="10" t="s">
        <v>2970</v>
      </c>
      <c r="H505" s="9"/>
      <c r="I505" s="10" t="s">
        <v>68</v>
      </c>
      <c r="J505" s="10" t="s">
        <v>27</v>
      </c>
      <c r="K505" s="10" t="s">
        <v>69</v>
      </c>
      <c r="L505" s="10" t="s">
        <v>2971</v>
      </c>
      <c r="M505" s="10" t="s">
        <v>30</v>
      </c>
      <c r="N505" s="9">
        <v>1</v>
      </c>
      <c r="O505" s="9">
        <v>2</v>
      </c>
      <c r="P505" s="9">
        <v>10</v>
      </c>
      <c r="Q505" s="11">
        <v>1</v>
      </c>
      <c r="R505" s="11">
        <v>0</v>
      </c>
      <c r="S505" s="12">
        <v>0</v>
      </c>
      <c r="T505" s="9">
        <v>4</v>
      </c>
      <c r="U505" s="12" t="s">
        <v>61</v>
      </c>
      <c r="V505" s="10" t="s">
        <v>2972</v>
      </c>
      <c r="W505" s="13"/>
    </row>
    <row r="506" spans="1:23" s="14" customFormat="1" x14ac:dyDescent="0.2">
      <c r="A506" s="9" t="s">
        <v>2973</v>
      </c>
      <c r="B506" s="9">
        <v>2</v>
      </c>
      <c r="C506" s="9">
        <v>14564</v>
      </c>
      <c r="D506" s="9"/>
      <c r="E506" s="10" t="s">
        <v>2974</v>
      </c>
      <c r="F506" s="10" t="s">
        <v>2975</v>
      </c>
      <c r="G506" s="10" t="s">
        <v>2976</v>
      </c>
      <c r="H506" s="9"/>
      <c r="I506" s="10" t="s">
        <v>26</v>
      </c>
      <c r="J506" s="10" t="s">
        <v>27</v>
      </c>
      <c r="K506" s="10" t="s">
        <v>2977</v>
      </c>
      <c r="L506" s="10" t="s">
        <v>2978</v>
      </c>
      <c r="M506" s="10" t="s">
        <v>30</v>
      </c>
      <c r="N506" s="9">
        <v>1</v>
      </c>
      <c r="O506" s="9">
        <v>2</v>
      </c>
      <c r="P506" s="9">
        <v>6</v>
      </c>
      <c r="Q506" s="11">
        <v>2</v>
      </c>
      <c r="R506" s="11">
        <v>0</v>
      </c>
      <c r="S506" s="12">
        <v>0</v>
      </c>
      <c r="T506" s="9">
        <v>4</v>
      </c>
      <c r="U506" s="12" t="s">
        <v>61</v>
      </c>
      <c r="V506" s="10" t="s">
        <v>2979</v>
      </c>
      <c r="W506" s="13"/>
    </row>
    <row r="507" spans="1:23" s="14" customFormat="1" x14ac:dyDescent="0.2">
      <c r="A507" s="9" t="s">
        <v>2980</v>
      </c>
      <c r="B507" s="9">
        <v>2</v>
      </c>
      <c r="C507" s="9">
        <v>14573</v>
      </c>
      <c r="D507" s="10"/>
      <c r="E507" s="10" t="s">
        <v>2981</v>
      </c>
      <c r="F507" s="10" t="s">
        <v>2982</v>
      </c>
      <c r="G507" s="10" t="s">
        <v>2983</v>
      </c>
      <c r="H507" s="10" t="s">
        <v>2984</v>
      </c>
      <c r="I507" s="10" t="s">
        <v>26</v>
      </c>
      <c r="J507" s="10" t="s">
        <v>27</v>
      </c>
      <c r="K507" s="9"/>
      <c r="L507" s="10" t="s">
        <v>2985</v>
      </c>
      <c r="M507" s="10" t="s">
        <v>30</v>
      </c>
      <c r="N507" s="9">
        <v>1</v>
      </c>
      <c r="O507" s="9">
        <v>1</v>
      </c>
      <c r="P507" s="9">
        <v>3</v>
      </c>
      <c r="Q507" s="11">
        <v>2</v>
      </c>
      <c r="R507" s="11">
        <v>0</v>
      </c>
      <c r="S507" s="12">
        <v>0</v>
      </c>
      <c r="T507" s="9">
        <v>5</v>
      </c>
      <c r="U507" s="12" t="s">
        <v>61</v>
      </c>
      <c r="V507" s="9"/>
      <c r="W507" s="13"/>
    </row>
    <row r="508" spans="1:23" s="14" customFormat="1" x14ac:dyDescent="0.2">
      <c r="A508" s="9" t="s">
        <v>2986</v>
      </c>
      <c r="B508" s="9">
        <v>2</v>
      </c>
      <c r="C508" s="9">
        <v>14641</v>
      </c>
      <c r="D508" s="10" t="s">
        <v>2987</v>
      </c>
      <c r="E508" s="10" t="s">
        <v>2988</v>
      </c>
      <c r="F508" s="10" t="s">
        <v>194</v>
      </c>
      <c r="G508" s="10" t="s">
        <v>2989</v>
      </c>
      <c r="H508" s="9"/>
      <c r="I508" s="10" t="s">
        <v>26</v>
      </c>
      <c r="J508" s="10" t="s">
        <v>27</v>
      </c>
      <c r="K508" s="10" t="s">
        <v>196</v>
      </c>
      <c r="L508" s="10" t="s">
        <v>2990</v>
      </c>
      <c r="M508" s="10" t="s">
        <v>30</v>
      </c>
      <c r="N508" s="9">
        <v>1</v>
      </c>
      <c r="O508" s="9">
        <v>2</v>
      </c>
      <c r="P508" s="9">
        <v>5</v>
      </c>
      <c r="Q508" s="11">
        <v>2</v>
      </c>
      <c r="R508" s="11">
        <v>0</v>
      </c>
      <c r="S508" s="12">
        <v>0</v>
      </c>
      <c r="T508" s="9">
        <v>4</v>
      </c>
      <c r="U508" s="12" t="s">
        <v>61</v>
      </c>
      <c r="V508" s="10" t="s">
        <v>2991</v>
      </c>
      <c r="W508" s="13"/>
    </row>
    <row r="509" spans="1:23" s="14" customFormat="1" x14ac:dyDescent="0.2">
      <c r="A509" s="9" t="s">
        <v>2992</v>
      </c>
      <c r="B509" s="9">
        <v>2</v>
      </c>
      <c r="C509" s="9">
        <v>14673</v>
      </c>
      <c r="D509" s="9"/>
      <c r="E509" s="10" t="s">
        <v>2993</v>
      </c>
      <c r="F509" s="10" t="s">
        <v>2994</v>
      </c>
      <c r="G509" s="10" t="s">
        <v>2995</v>
      </c>
      <c r="H509" s="9"/>
      <c r="I509" s="10" t="s">
        <v>26</v>
      </c>
      <c r="J509" s="10" t="s">
        <v>27</v>
      </c>
      <c r="K509" s="10" t="s">
        <v>196</v>
      </c>
      <c r="L509" s="10" t="s">
        <v>2996</v>
      </c>
      <c r="M509" s="10" t="s">
        <v>30</v>
      </c>
      <c r="N509" s="9">
        <v>1</v>
      </c>
      <c r="O509" s="9">
        <v>2</v>
      </c>
      <c r="P509" s="9">
        <v>3</v>
      </c>
      <c r="Q509" s="11">
        <v>2</v>
      </c>
      <c r="R509" s="11">
        <v>0</v>
      </c>
      <c r="S509" s="12">
        <v>0</v>
      </c>
      <c r="T509" s="9">
        <v>4</v>
      </c>
      <c r="U509" s="12" t="s">
        <v>61</v>
      </c>
      <c r="V509" s="10" t="s">
        <v>2997</v>
      </c>
      <c r="W509" s="13"/>
    </row>
    <row r="510" spans="1:23" s="14" customFormat="1" x14ac:dyDescent="0.2">
      <c r="A510" s="9" t="s">
        <v>2998</v>
      </c>
      <c r="B510" s="9">
        <v>2</v>
      </c>
      <c r="C510" s="9">
        <v>1472</v>
      </c>
      <c r="D510" s="10" t="s">
        <v>2999</v>
      </c>
      <c r="E510" s="10" t="s">
        <v>3000</v>
      </c>
      <c r="F510" s="10" t="s">
        <v>3001</v>
      </c>
      <c r="G510" s="10" t="s">
        <v>3002</v>
      </c>
      <c r="H510" s="9"/>
      <c r="I510" s="10" t="s">
        <v>26</v>
      </c>
      <c r="J510" s="10" t="s">
        <v>27</v>
      </c>
      <c r="K510" s="10" t="s">
        <v>82</v>
      </c>
      <c r="L510" s="10" t="s">
        <v>3003</v>
      </c>
      <c r="M510" s="10" t="s">
        <v>30</v>
      </c>
      <c r="N510" s="9">
        <v>3</v>
      </c>
      <c r="O510" s="9">
        <v>3</v>
      </c>
      <c r="P510" s="9">
        <v>12</v>
      </c>
      <c r="Q510" s="11">
        <v>1</v>
      </c>
      <c r="R510" s="11">
        <v>0</v>
      </c>
      <c r="S510" s="12">
        <v>0</v>
      </c>
      <c r="T510" s="9">
        <v>4</v>
      </c>
      <c r="U510" s="12">
        <v>2</v>
      </c>
      <c r="V510" s="10" t="s">
        <v>3004</v>
      </c>
      <c r="W510" s="13"/>
    </row>
    <row r="511" spans="1:23" s="14" customFormat="1" x14ac:dyDescent="0.2">
      <c r="A511" s="9" t="s">
        <v>3005</v>
      </c>
      <c r="B511" s="9">
        <v>2</v>
      </c>
      <c r="C511" s="9">
        <v>14741</v>
      </c>
      <c r="D511" s="10" t="s">
        <v>3006</v>
      </c>
      <c r="E511" s="10"/>
      <c r="F511" s="10"/>
      <c r="G511" s="10" t="s">
        <v>1793</v>
      </c>
      <c r="H511" s="9"/>
      <c r="I511" s="10" t="s">
        <v>26</v>
      </c>
      <c r="J511" s="10" t="s">
        <v>27</v>
      </c>
      <c r="K511" s="10" t="s">
        <v>196</v>
      </c>
      <c r="L511" s="10" t="s">
        <v>3007</v>
      </c>
      <c r="M511" s="10" t="s">
        <v>30</v>
      </c>
      <c r="N511" s="9">
        <v>2</v>
      </c>
      <c r="O511" s="9">
        <v>3</v>
      </c>
      <c r="P511" s="9">
        <v>30</v>
      </c>
      <c r="Q511" s="11">
        <v>2</v>
      </c>
      <c r="R511" s="11">
        <v>0</v>
      </c>
      <c r="S511" s="12">
        <v>0</v>
      </c>
      <c r="T511" s="9">
        <v>1</v>
      </c>
      <c r="U511" s="12">
        <v>2</v>
      </c>
      <c r="V511" s="10" t="s">
        <v>3008</v>
      </c>
      <c r="W511" s="13"/>
    </row>
    <row r="512" spans="1:23" s="14" customFormat="1" x14ac:dyDescent="0.2">
      <c r="A512" s="9" t="s">
        <v>3009</v>
      </c>
      <c r="B512" s="9">
        <v>2</v>
      </c>
      <c r="C512" s="9">
        <v>14745</v>
      </c>
      <c r="D512" s="9"/>
      <c r="E512" s="10" t="s">
        <v>242</v>
      </c>
      <c r="F512" s="10" t="s">
        <v>3010</v>
      </c>
      <c r="G512" s="10" t="s">
        <v>3011</v>
      </c>
      <c r="H512" s="9"/>
      <c r="I512" s="10" t="s">
        <v>365</v>
      </c>
      <c r="J512" s="10" t="s">
        <v>27</v>
      </c>
      <c r="K512" s="10" t="s">
        <v>366</v>
      </c>
      <c r="L512" s="10" t="s">
        <v>3012</v>
      </c>
      <c r="M512" s="10" t="s">
        <v>30</v>
      </c>
      <c r="N512" s="9">
        <v>1</v>
      </c>
      <c r="O512" s="9">
        <v>2</v>
      </c>
      <c r="P512" s="9">
        <v>4</v>
      </c>
      <c r="Q512" s="11">
        <v>2</v>
      </c>
      <c r="R512" s="11">
        <v>0</v>
      </c>
      <c r="S512" s="12">
        <v>0</v>
      </c>
      <c r="T512" s="9">
        <v>4</v>
      </c>
      <c r="U512" s="12" t="s">
        <v>61</v>
      </c>
      <c r="V512" s="10" t="s">
        <v>3013</v>
      </c>
      <c r="W512" s="13"/>
    </row>
    <row r="513" spans="1:23" s="14" customFormat="1" x14ac:dyDescent="0.2">
      <c r="A513" s="9" t="s">
        <v>3014</v>
      </c>
      <c r="B513" s="9">
        <v>2</v>
      </c>
      <c r="C513" s="9">
        <v>14755</v>
      </c>
      <c r="D513" s="9"/>
      <c r="E513" s="10" t="s">
        <v>2524</v>
      </c>
      <c r="F513" s="10" t="s">
        <v>3015</v>
      </c>
      <c r="G513" s="10" t="s">
        <v>3016</v>
      </c>
      <c r="H513" s="9"/>
      <c r="I513" s="10" t="s">
        <v>26</v>
      </c>
      <c r="J513" s="10" t="s">
        <v>27</v>
      </c>
      <c r="K513" s="10" t="s">
        <v>28</v>
      </c>
      <c r="L513" s="10" t="s">
        <v>3017</v>
      </c>
      <c r="M513" s="10" t="s">
        <v>30</v>
      </c>
      <c r="N513" s="9">
        <v>1</v>
      </c>
      <c r="O513" s="9">
        <v>2</v>
      </c>
      <c r="P513" s="9">
        <v>2</v>
      </c>
      <c r="Q513" s="11">
        <v>2</v>
      </c>
      <c r="R513" s="11">
        <v>0</v>
      </c>
      <c r="S513" s="12">
        <v>0</v>
      </c>
      <c r="T513" s="9">
        <v>4</v>
      </c>
      <c r="U513" s="12" t="s">
        <v>61</v>
      </c>
      <c r="V513" s="10" t="s">
        <v>3018</v>
      </c>
      <c r="W513" s="13"/>
    </row>
    <row r="514" spans="1:23" s="14" customFormat="1" x14ac:dyDescent="0.2">
      <c r="A514" s="9" t="s">
        <v>3019</v>
      </c>
      <c r="B514" s="9">
        <v>2</v>
      </c>
      <c r="C514" s="9">
        <v>14758</v>
      </c>
      <c r="D514" s="10" t="s">
        <v>3020</v>
      </c>
      <c r="E514" s="10" t="s">
        <v>2955</v>
      </c>
      <c r="F514" s="10" t="s">
        <v>3021</v>
      </c>
      <c r="G514" s="10" t="s">
        <v>3022</v>
      </c>
      <c r="H514" s="9"/>
      <c r="I514" s="10" t="s">
        <v>26</v>
      </c>
      <c r="J514" s="10" t="s">
        <v>27</v>
      </c>
      <c r="K514" s="10" t="s">
        <v>3023</v>
      </c>
      <c r="L514" s="10" t="s">
        <v>3024</v>
      </c>
      <c r="M514" s="10" t="s">
        <v>30</v>
      </c>
      <c r="N514" s="9">
        <v>3</v>
      </c>
      <c r="O514" s="9">
        <v>3</v>
      </c>
      <c r="P514" s="9">
        <v>14</v>
      </c>
      <c r="Q514" s="11">
        <v>2</v>
      </c>
      <c r="R514" s="11">
        <v>0</v>
      </c>
      <c r="S514" s="12">
        <v>0</v>
      </c>
      <c r="T514" s="9">
        <v>4</v>
      </c>
      <c r="U514" s="12" t="s">
        <v>61</v>
      </c>
      <c r="V514" s="10" t="s">
        <v>3025</v>
      </c>
      <c r="W514" s="13"/>
    </row>
    <row r="515" spans="1:23" s="14" customFormat="1" x14ac:dyDescent="0.2">
      <c r="A515" s="9" t="s">
        <v>3026</v>
      </c>
      <c r="B515" s="9">
        <v>2</v>
      </c>
      <c r="C515" s="9">
        <v>14781</v>
      </c>
      <c r="D515" s="9"/>
      <c r="E515" s="10" t="s">
        <v>2962</v>
      </c>
      <c r="F515" s="10" t="s">
        <v>3027</v>
      </c>
      <c r="G515" s="10" t="s">
        <v>3028</v>
      </c>
      <c r="H515" s="9"/>
      <c r="I515" s="10" t="s">
        <v>26</v>
      </c>
      <c r="J515" s="10" t="s">
        <v>27</v>
      </c>
      <c r="K515" s="10" t="s">
        <v>196</v>
      </c>
      <c r="L515" s="10" t="s">
        <v>3029</v>
      </c>
      <c r="M515" s="10" t="s">
        <v>30</v>
      </c>
      <c r="N515" s="9">
        <v>1</v>
      </c>
      <c r="O515" s="9">
        <v>2</v>
      </c>
      <c r="P515" s="9">
        <v>3</v>
      </c>
      <c r="Q515" s="11">
        <v>2</v>
      </c>
      <c r="R515" s="11">
        <v>0</v>
      </c>
      <c r="S515" s="12">
        <v>0</v>
      </c>
      <c r="T515" s="9">
        <v>4</v>
      </c>
      <c r="U515" s="12" t="s">
        <v>61</v>
      </c>
      <c r="V515" s="10" t="s">
        <v>3030</v>
      </c>
      <c r="W515" s="13"/>
    </row>
    <row r="516" spans="1:23" s="14" customFormat="1" x14ac:dyDescent="0.2">
      <c r="A516" s="9" t="s">
        <v>3031</v>
      </c>
      <c r="B516" s="9">
        <v>2</v>
      </c>
      <c r="C516" s="9">
        <v>14795</v>
      </c>
      <c r="D516" s="9"/>
      <c r="E516" s="10" t="s">
        <v>3032</v>
      </c>
      <c r="F516" s="10" t="s">
        <v>3033</v>
      </c>
      <c r="G516" s="10" t="s">
        <v>3034</v>
      </c>
      <c r="H516" s="9"/>
      <c r="I516" s="10" t="s">
        <v>26</v>
      </c>
      <c r="J516" s="10" t="s">
        <v>27</v>
      </c>
      <c r="K516" s="10" t="s">
        <v>3035</v>
      </c>
      <c r="L516" s="10" t="s">
        <v>3036</v>
      </c>
      <c r="M516" s="10" t="s">
        <v>30</v>
      </c>
      <c r="N516" s="9">
        <v>1</v>
      </c>
      <c r="O516" s="9">
        <v>2</v>
      </c>
      <c r="P516" s="9">
        <v>8</v>
      </c>
      <c r="Q516" s="11">
        <v>1</v>
      </c>
      <c r="R516" s="11">
        <v>0</v>
      </c>
      <c r="S516" s="12">
        <v>0</v>
      </c>
      <c r="T516" s="9">
        <v>4</v>
      </c>
      <c r="U516" s="12" t="s">
        <v>61</v>
      </c>
      <c r="V516" s="10" t="s">
        <v>3037</v>
      </c>
      <c r="W516" s="13"/>
    </row>
    <row r="517" spans="1:23" s="14" customFormat="1" x14ac:dyDescent="0.2">
      <c r="A517" s="9" t="s">
        <v>3038</v>
      </c>
      <c r="B517" s="9">
        <v>2</v>
      </c>
      <c r="C517" s="9">
        <v>14805</v>
      </c>
      <c r="D517" s="10" t="s">
        <v>3039</v>
      </c>
      <c r="E517" s="10"/>
      <c r="F517" s="10"/>
      <c r="G517" s="10" t="s">
        <v>3040</v>
      </c>
      <c r="H517" s="9"/>
      <c r="I517" s="10" t="s">
        <v>68</v>
      </c>
      <c r="J517" s="10" t="s">
        <v>27</v>
      </c>
      <c r="K517" s="10" t="s">
        <v>53</v>
      </c>
      <c r="L517" s="10" t="s">
        <v>3041</v>
      </c>
      <c r="M517" s="10" t="s">
        <v>30</v>
      </c>
      <c r="N517" s="9">
        <v>2</v>
      </c>
      <c r="O517" s="9">
        <v>3</v>
      </c>
      <c r="P517" s="9">
        <v>25</v>
      </c>
      <c r="Q517" s="11">
        <v>1</v>
      </c>
      <c r="R517" s="11">
        <v>0</v>
      </c>
      <c r="S517" s="12">
        <v>0</v>
      </c>
      <c r="T517" s="9">
        <v>1</v>
      </c>
      <c r="U517" s="12" t="s">
        <v>61</v>
      </c>
      <c r="V517" s="10" t="s">
        <v>3042</v>
      </c>
      <c r="W517" s="13"/>
    </row>
    <row r="518" spans="1:23" s="14" customFormat="1" x14ac:dyDescent="0.2">
      <c r="A518" s="9" t="s">
        <v>3043</v>
      </c>
      <c r="B518" s="9">
        <v>2</v>
      </c>
      <c r="C518" s="9">
        <v>14823</v>
      </c>
      <c r="D518" s="10" t="s">
        <v>3044</v>
      </c>
      <c r="E518" s="10" t="s">
        <v>3045</v>
      </c>
      <c r="F518" s="10" t="s">
        <v>3046</v>
      </c>
      <c r="G518" s="10" t="s">
        <v>3047</v>
      </c>
      <c r="H518" s="9"/>
      <c r="I518" s="10" t="s">
        <v>26</v>
      </c>
      <c r="J518" s="10" t="s">
        <v>27</v>
      </c>
      <c r="K518" s="10" t="s">
        <v>3048</v>
      </c>
      <c r="L518" s="10" t="s">
        <v>3049</v>
      </c>
      <c r="M518" s="10" t="s">
        <v>30</v>
      </c>
      <c r="N518" s="9">
        <v>1</v>
      </c>
      <c r="O518" s="9">
        <v>2</v>
      </c>
      <c r="P518" s="9">
        <v>6</v>
      </c>
      <c r="Q518" s="11">
        <v>2</v>
      </c>
      <c r="R518" s="11">
        <v>0</v>
      </c>
      <c r="S518" s="12">
        <v>0</v>
      </c>
      <c r="T518" s="9">
        <v>4</v>
      </c>
      <c r="U518" s="12">
        <v>2</v>
      </c>
      <c r="V518" s="10" t="s">
        <v>3050</v>
      </c>
      <c r="W518" s="13"/>
    </row>
    <row r="519" spans="1:23" s="14" customFormat="1" x14ac:dyDescent="0.2">
      <c r="A519" s="9" t="s">
        <v>3051</v>
      </c>
      <c r="B519" s="9">
        <v>2</v>
      </c>
      <c r="C519" s="9">
        <v>14827</v>
      </c>
      <c r="D519" s="10" t="s">
        <v>3052</v>
      </c>
      <c r="E519" s="9"/>
      <c r="F519" s="9"/>
      <c r="G519" s="10" t="s">
        <v>3053</v>
      </c>
      <c r="H519" s="9"/>
      <c r="I519" s="10" t="s">
        <v>26</v>
      </c>
      <c r="J519" s="10" t="s">
        <v>27</v>
      </c>
      <c r="K519" s="10" t="s">
        <v>119</v>
      </c>
      <c r="L519" s="10" t="s">
        <v>3054</v>
      </c>
      <c r="M519" s="10" t="s">
        <v>30</v>
      </c>
      <c r="N519" s="9">
        <v>2</v>
      </c>
      <c r="O519" s="9">
        <v>4</v>
      </c>
      <c r="P519" s="9">
        <v>35</v>
      </c>
      <c r="Q519" s="11">
        <v>2</v>
      </c>
      <c r="R519" s="11">
        <v>0</v>
      </c>
      <c r="S519" s="12">
        <v>0</v>
      </c>
      <c r="T519" s="9">
        <v>2</v>
      </c>
      <c r="U519" s="12" t="s">
        <v>61</v>
      </c>
      <c r="V519" s="10" t="s">
        <v>3055</v>
      </c>
      <c r="W519" s="13"/>
    </row>
    <row r="520" spans="1:23" s="14" customFormat="1" x14ac:dyDescent="0.2">
      <c r="A520" s="9" t="s">
        <v>3056</v>
      </c>
      <c r="B520" s="9">
        <v>2</v>
      </c>
      <c r="C520" s="9">
        <v>14847</v>
      </c>
      <c r="D520" s="10" t="s">
        <v>3057</v>
      </c>
      <c r="E520" s="10"/>
      <c r="F520" s="10"/>
      <c r="G520" s="10" t="s">
        <v>3058</v>
      </c>
      <c r="H520" s="9"/>
      <c r="I520" s="10" t="s">
        <v>26</v>
      </c>
      <c r="J520" s="10" t="s">
        <v>27</v>
      </c>
      <c r="K520" s="10" t="s">
        <v>196</v>
      </c>
      <c r="L520" s="10" t="s">
        <v>3059</v>
      </c>
      <c r="M520" s="10" t="s">
        <v>30</v>
      </c>
      <c r="N520" s="9">
        <v>2</v>
      </c>
      <c r="O520" s="9">
        <v>3</v>
      </c>
      <c r="P520" s="9">
        <v>23</v>
      </c>
      <c r="Q520" s="11">
        <v>2</v>
      </c>
      <c r="R520" s="11">
        <v>0</v>
      </c>
      <c r="S520" s="12">
        <v>0</v>
      </c>
      <c r="T520" s="9">
        <v>1</v>
      </c>
      <c r="U520" s="12">
        <v>3</v>
      </c>
      <c r="V520" s="10" t="s">
        <v>3060</v>
      </c>
      <c r="W520" s="13"/>
    </row>
    <row r="521" spans="1:23" s="14" customFormat="1" x14ac:dyDescent="0.2">
      <c r="A521" s="9" t="s">
        <v>3061</v>
      </c>
      <c r="B521" s="9">
        <v>2</v>
      </c>
      <c r="C521" s="9">
        <v>1489</v>
      </c>
      <c r="D521" s="9"/>
      <c r="E521" s="10" t="s">
        <v>2469</v>
      </c>
      <c r="F521" s="10" t="s">
        <v>3062</v>
      </c>
      <c r="G521" s="10" t="s">
        <v>3063</v>
      </c>
      <c r="H521" s="9"/>
      <c r="I521" s="10" t="s">
        <v>68</v>
      </c>
      <c r="J521" s="10" t="s">
        <v>27</v>
      </c>
      <c r="K521" s="10" t="s">
        <v>3064</v>
      </c>
      <c r="L521" s="10" t="s">
        <v>3065</v>
      </c>
      <c r="M521" s="10" t="s">
        <v>30</v>
      </c>
      <c r="N521" s="9">
        <v>1</v>
      </c>
      <c r="O521" s="9">
        <v>2</v>
      </c>
      <c r="P521" s="9">
        <v>9</v>
      </c>
      <c r="Q521" s="11">
        <v>2</v>
      </c>
      <c r="R521" s="11">
        <v>0</v>
      </c>
      <c r="S521" s="12">
        <v>0</v>
      </c>
      <c r="T521" s="9">
        <v>4</v>
      </c>
      <c r="U521" s="12" t="s">
        <v>61</v>
      </c>
      <c r="V521" s="10" t="s">
        <v>3066</v>
      </c>
      <c r="W521" s="13"/>
    </row>
    <row r="522" spans="1:23" s="14" customFormat="1" x14ac:dyDescent="0.2">
      <c r="A522" s="9" t="s">
        <v>3067</v>
      </c>
      <c r="B522" s="9">
        <v>2</v>
      </c>
      <c r="C522" s="9">
        <v>14969</v>
      </c>
      <c r="D522" s="10" t="s">
        <v>3068</v>
      </c>
      <c r="E522" s="10"/>
      <c r="F522" s="10"/>
      <c r="G522" s="10" t="s">
        <v>3069</v>
      </c>
      <c r="H522" s="9"/>
      <c r="I522" s="10" t="s">
        <v>1693</v>
      </c>
      <c r="J522" s="10" t="s">
        <v>27</v>
      </c>
      <c r="K522" s="10" t="s">
        <v>3070</v>
      </c>
      <c r="L522" s="10" t="s">
        <v>3071</v>
      </c>
      <c r="M522" s="10" t="s">
        <v>30</v>
      </c>
      <c r="N522" s="9">
        <v>2</v>
      </c>
      <c r="O522" s="9">
        <v>3</v>
      </c>
      <c r="P522" s="9">
        <v>144</v>
      </c>
      <c r="Q522" s="11">
        <v>1</v>
      </c>
      <c r="R522" s="11">
        <v>0</v>
      </c>
      <c r="S522" s="12">
        <v>0</v>
      </c>
      <c r="T522" s="9">
        <v>1</v>
      </c>
      <c r="U522" s="12" t="s">
        <v>61</v>
      </c>
      <c r="V522" s="10" t="s">
        <v>3072</v>
      </c>
      <c r="W522" s="13"/>
    </row>
    <row r="523" spans="1:23" s="14" customFormat="1" x14ac:dyDescent="0.2">
      <c r="A523" s="9" t="s">
        <v>3073</v>
      </c>
      <c r="B523" s="9">
        <v>2</v>
      </c>
      <c r="C523" s="9">
        <v>15017</v>
      </c>
      <c r="D523" s="9"/>
      <c r="E523" s="10" t="s">
        <v>3074</v>
      </c>
      <c r="F523" s="10" t="s">
        <v>3075</v>
      </c>
      <c r="G523" s="10" t="s">
        <v>3076</v>
      </c>
      <c r="H523" s="9"/>
      <c r="I523" s="10" t="s">
        <v>26</v>
      </c>
      <c r="J523" s="10" t="s">
        <v>27</v>
      </c>
      <c r="K523" s="10" t="s">
        <v>28</v>
      </c>
      <c r="L523" s="10" t="s">
        <v>3077</v>
      </c>
      <c r="M523" s="10" t="s">
        <v>30</v>
      </c>
      <c r="N523" s="9">
        <v>1</v>
      </c>
      <c r="O523" s="9">
        <v>2</v>
      </c>
      <c r="P523" s="9">
        <v>8</v>
      </c>
      <c r="Q523" s="11">
        <v>2</v>
      </c>
      <c r="R523" s="11">
        <v>0</v>
      </c>
      <c r="S523" s="12">
        <v>0</v>
      </c>
      <c r="T523" s="9">
        <v>4</v>
      </c>
      <c r="U523" s="12">
        <v>2</v>
      </c>
      <c r="V523" s="10" t="s">
        <v>3078</v>
      </c>
      <c r="W523" s="13"/>
    </row>
    <row r="524" spans="1:23" s="14" customFormat="1" x14ac:dyDescent="0.2">
      <c r="A524" s="9" t="s">
        <v>3079</v>
      </c>
      <c r="B524" s="9">
        <v>2</v>
      </c>
      <c r="C524" s="9">
        <v>15059</v>
      </c>
      <c r="D524" s="10" t="s">
        <v>3080</v>
      </c>
      <c r="E524" s="10" t="s">
        <v>3081</v>
      </c>
      <c r="F524" s="10" t="s">
        <v>3082</v>
      </c>
      <c r="G524" s="10" t="s">
        <v>3083</v>
      </c>
      <c r="H524" s="9"/>
      <c r="I524" s="10" t="s">
        <v>68</v>
      </c>
      <c r="J524" s="10" t="s">
        <v>27</v>
      </c>
      <c r="K524" s="10" t="s">
        <v>202</v>
      </c>
      <c r="L524" s="10" t="s">
        <v>3084</v>
      </c>
      <c r="M524" s="10" t="s">
        <v>30</v>
      </c>
      <c r="N524" s="9">
        <v>3</v>
      </c>
      <c r="O524" s="9">
        <v>3</v>
      </c>
      <c r="P524" s="9">
        <v>10</v>
      </c>
      <c r="Q524" s="11">
        <v>2</v>
      </c>
      <c r="R524" s="11">
        <v>0</v>
      </c>
      <c r="S524" s="12">
        <v>0</v>
      </c>
      <c r="T524" s="9">
        <v>4</v>
      </c>
      <c r="U524" s="12" t="s">
        <v>61</v>
      </c>
      <c r="V524" s="10" t="s">
        <v>3085</v>
      </c>
      <c r="W524" s="13"/>
    </row>
    <row r="525" spans="1:23" s="14" customFormat="1" x14ac:dyDescent="0.2">
      <c r="A525" s="9" t="s">
        <v>3086</v>
      </c>
      <c r="B525" s="9">
        <v>2</v>
      </c>
      <c r="C525" s="9">
        <v>15069</v>
      </c>
      <c r="D525" s="10" t="s">
        <v>3087</v>
      </c>
      <c r="E525" s="10"/>
      <c r="F525" s="10"/>
      <c r="G525" s="10" t="s">
        <v>603</v>
      </c>
      <c r="H525" s="9"/>
      <c r="I525" s="10" t="s">
        <v>68</v>
      </c>
      <c r="J525" s="10" t="s">
        <v>27</v>
      </c>
      <c r="K525" s="10" t="s">
        <v>69</v>
      </c>
      <c r="L525" s="10" t="s">
        <v>3088</v>
      </c>
      <c r="M525" s="10" t="s">
        <v>30</v>
      </c>
      <c r="N525" s="9">
        <v>2</v>
      </c>
      <c r="O525" s="9">
        <v>3</v>
      </c>
      <c r="P525" s="9">
        <v>124</v>
      </c>
      <c r="Q525" s="11">
        <v>2</v>
      </c>
      <c r="R525" s="11">
        <v>1</v>
      </c>
      <c r="S525" s="12">
        <v>0</v>
      </c>
      <c r="T525" s="9">
        <v>3</v>
      </c>
      <c r="U525" s="12">
        <v>5</v>
      </c>
      <c r="V525" s="10" t="s">
        <v>3089</v>
      </c>
      <c r="W525" s="13"/>
    </row>
    <row r="526" spans="1:23" s="14" customFormat="1" x14ac:dyDescent="0.2">
      <c r="A526" s="9" t="s">
        <v>3090</v>
      </c>
      <c r="B526" s="9">
        <v>2</v>
      </c>
      <c r="C526" s="9">
        <v>15071</v>
      </c>
      <c r="D526" s="9"/>
      <c r="E526" s="10" t="s">
        <v>3091</v>
      </c>
      <c r="F526" s="10" t="s">
        <v>148</v>
      </c>
      <c r="G526" s="10" t="s">
        <v>3092</v>
      </c>
      <c r="H526" s="9"/>
      <c r="I526" s="10" t="s">
        <v>26</v>
      </c>
      <c r="J526" s="10" t="s">
        <v>27</v>
      </c>
      <c r="K526" s="10" t="s">
        <v>45</v>
      </c>
      <c r="L526" s="10" t="s">
        <v>3093</v>
      </c>
      <c r="M526" s="10" t="s">
        <v>30</v>
      </c>
      <c r="N526" s="9">
        <v>1</v>
      </c>
      <c r="O526" s="9">
        <v>2</v>
      </c>
      <c r="P526" s="9">
        <v>2</v>
      </c>
      <c r="Q526" s="11">
        <v>2</v>
      </c>
      <c r="R526" s="11">
        <v>0</v>
      </c>
      <c r="S526" s="12">
        <v>0</v>
      </c>
      <c r="T526" s="9">
        <v>4</v>
      </c>
      <c r="U526" s="12" t="s">
        <v>61</v>
      </c>
      <c r="V526" s="10" t="s">
        <v>3094</v>
      </c>
      <c r="W526" s="13"/>
    </row>
    <row r="527" spans="1:23" s="14" customFormat="1" x14ac:dyDescent="0.2">
      <c r="A527" s="9" t="s">
        <v>3095</v>
      </c>
      <c r="B527" s="9">
        <v>2</v>
      </c>
      <c r="C527" s="9">
        <v>15112</v>
      </c>
      <c r="D527" s="9"/>
      <c r="E527" s="10" t="s">
        <v>874</v>
      </c>
      <c r="F527" s="10" t="s">
        <v>875</v>
      </c>
      <c r="G527" s="10" t="s">
        <v>3096</v>
      </c>
      <c r="H527" s="9"/>
      <c r="I527" s="10" t="s">
        <v>26</v>
      </c>
      <c r="J527" s="10" t="s">
        <v>27</v>
      </c>
      <c r="K527" s="10" t="s">
        <v>3097</v>
      </c>
      <c r="L527" s="10" t="s">
        <v>3098</v>
      </c>
      <c r="M527" s="10" t="s">
        <v>30</v>
      </c>
      <c r="N527" s="9">
        <v>1</v>
      </c>
      <c r="O527" s="9">
        <v>2</v>
      </c>
      <c r="P527" s="9">
        <v>6</v>
      </c>
      <c r="Q527" s="11">
        <v>2</v>
      </c>
      <c r="R527" s="11">
        <v>0</v>
      </c>
      <c r="S527" s="12">
        <v>0</v>
      </c>
      <c r="T527" s="9">
        <v>4</v>
      </c>
      <c r="U527" s="12" t="s">
        <v>61</v>
      </c>
      <c r="V527" s="10" t="s">
        <v>3099</v>
      </c>
      <c r="W527" s="13"/>
    </row>
    <row r="528" spans="1:23" s="14" customFormat="1" x14ac:dyDescent="0.2">
      <c r="A528" s="9" t="s">
        <v>3100</v>
      </c>
      <c r="B528" s="9">
        <v>2</v>
      </c>
      <c r="C528" s="9">
        <v>15183</v>
      </c>
      <c r="D528" s="9"/>
      <c r="E528" s="10" t="s">
        <v>3101</v>
      </c>
      <c r="F528" s="10" t="s">
        <v>2975</v>
      </c>
      <c r="G528" s="10" t="s">
        <v>3102</v>
      </c>
      <c r="H528" s="9"/>
      <c r="I528" s="10" t="s">
        <v>26</v>
      </c>
      <c r="J528" s="10" t="s">
        <v>27</v>
      </c>
      <c r="K528" s="10" t="s">
        <v>45</v>
      </c>
      <c r="L528" s="10" t="s">
        <v>3103</v>
      </c>
      <c r="M528" s="10" t="s">
        <v>30</v>
      </c>
      <c r="N528" s="9">
        <v>1</v>
      </c>
      <c r="O528" s="9">
        <v>2</v>
      </c>
      <c r="P528" s="9">
        <v>7</v>
      </c>
      <c r="Q528" s="11">
        <v>2</v>
      </c>
      <c r="R528" s="11">
        <v>0</v>
      </c>
      <c r="S528" s="12">
        <v>0</v>
      </c>
      <c r="T528" s="9">
        <v>4</v>
      </c>
      <c r="U528" s="12" t="s">
        <v>61</v>
      </c>
      <c r="V528" s="10" t="s">
        <v>3104</v>
      </c>
      <c r="W528" s="13"/>
    </row>
    <row r="529" spans="1:23" s="14" customFormat="1" x14ac:dyDescent="0.2">
      <c r="A529" s="9" t="s">
        <v>3105</v>
      </c>
      <c r="B529" s="9">
        <v>2</v>
      </c>
      <c r="C529" s="9">
        <v>15197</v>
      </c>
      <c r="D529" s="10" t="s">
        <v>3106</v>
      </c>
      <c r="E529" s="10" t="s">
        <v>3107</v>
      </c>
      <c r="F529" s="10" t="s">
        <v>3108</v>
      </c>
      <c r="G529" s="10" t="s">
        <v>3109</v>
      </c>
      <c r="H529" s="9"/>
      <c r="I529" s="10" t="s">
        <v>26</v>
      </c>
      <c r="J529" s="10" t="s">
        <v>27</v>
      </c>
      <c r="K529" s="10" t="s">
        <v>196</v>
      </c>
      <c r="L529" s="10" t="s">
        <v>3110</v>
      </c>
      <c r="M529" s="10" t="s">
        <v>30</v>
      </c>
      <c r="N529" s="9">
        <v>1</v>
      </c>
      <c r="O529" s="9">
        <v>2</v>
      </c>
      <c r="P529" s="9">
        <v>6</v>
      </c>
      <c r="Q529" s="11">
        <v>2</v>
      </c>
      <c r="R529" s="11">
        <v>0</v>
      </c>
      <c r="S529" s="12">
        <v>0</v>
      </c>
      <c r="T529" s="9">
        <v>4</v>
      </c>
      <c r="U529" s="12" t="s">
        <v>61</v>
      </c>
      <c r="V529" s="10" t="s">
        <v>3111</v>
      </c>
      <c r="W529" s="13"/>
    </row>
    <row r="530" spans="1:23" s="14" customFormat="1" x14ac:dyDescent="0.2">
      <c r="A530" s="9" t="s">
        <v>3112</v>
      </c>
      <c r="B530" s="9">
        <v>2</v>
      </c>
      <c r="C530" s="9">
        <v>15200</v>
      </c>
      <c r="D530" s="10" t="s">
        <v>3113</v>
      </c>
      <c r="E530" s="10" t="s">
        <v>472</v>
      </c>
      <c r="F530" s="10" t="s">
        <v>3114</v>
      </c>
      <c r="G530" s="10" t="s">
        <v>3115</v>
      </c>
      <c r="H530" s="9"/>
      <c r="I530" s="10" t="s">
        <v>26</v>
      </c>
      <c r="J530" s="10" t="s">
        <v>27</v>
      </c>
      <c r="K530" s="10" t="s">
        <v>45</v>
      </c>
      <c r="L530" s="10" t="s">
        <v>3116</v>
      </c>
      <c r="M530" s="10" t="s">
        <v>30</v>
      </c>
      <c r="N530" s="9">
        <v>1</v>
      </c>
      <c r="O530" s="9">
        <v>2</v>
      </c>
      <c r="P530" s="9">
        <v>10</v>
      </c>
      <c r="Q530" s="11">
        <v>1</v>
      </c>
      <c r="R530" s="11">
        <v>0</v>
      </c>
      <c r="S530" s="12">
        <v>0</v>
      </c>
      <c r="T530" s="9">
        <v>4</v>
      </c>
      <c r="U530" s="12" t="s">
        <v>61</v>
      </c>
      <c r="V530" s="10" t="s">
        <v>3117</v>
      </c>
      <c r="W530" s="13"/>
    </row>
    <row r="531" spans="1:23" s="14" customFormat="1" x14ac:dyDescent="0.2">
      <c r="A531" s="9" t="s">
        <v>3118</v>
      </c>
      <c r="B531" s="9">
        <v>2</v>
      </c>
      <c r="C531" s="9">
        <v>15206</v>
      </c>
      <c r="D531" s="10" t="s">
        <v>3119</v>
      </c>
      <c r="E531" s="10"/>
      <c r="F531" s="10"/>
      <c r="G531" s="10" t="s">
        <v>3120</v>
      </c>
      <c r="H531" s="9"/>
      <c r="I531" s="10" t="s">
        <v>26</v>
      </c>
      <c r="J531" s="10" t="s">
        <v>27</v>
      </c>
      <c r="K531" s="10" t="s">
        <v>3121</v>
      </c>
      <c r="L531" s="10" t="s">
        <v>3122</v>
      </c>
      <c r="M531" s="10" t="s">
        <v>30</v>
      </c>
      <c r="N531" s="9">
        <v>2</v>
      </c>
      <c r="O531" s="9">
        <v>3</v>
      </c>
      <c r="P531" s="9">
        <v>70</v>
      </c>
      <c r="Q531" s="11">
        <v>1</v>
      </c>
      <c r="R531" s="11">
        <v>0</v>
      </c>
      <c r="S531" s="12">
        <v>0</v>
      </c>
      <c r="T531" s="9">
        <v>1</v>
      </c>
      <c r="U531" s="12" t="s">
        <v>61</v>
      </c>
      <c r="V531" s="10" t="s">
        <v>3123</v>
      </c>
      <c r="W531" s="13"/>
    </row>
    <row r="532" spans="1:23" s="14" customFormat="1" x14ac:dyDescent="0.2">
      <c r="A532" s="9" t="s">
        <v>3124</v>
      </c>
      <c r="B532" s="9">
        <v>2</v>
      </c>
      <c r="C532" s="9">
        <v>15213</v>
      </c>
      <c r="D532" s="10" t="s">
        <v>3125</v>
      </c>
      <c r="E532" s="9"/>
      <c r="F532" s="9"/>
      <c r="G532" s="10" t="s">
        <v>3126</v>
      </c>
      <c r="H532" s="9"/>
      <c r="I532" s="10" t="s">
        <v>26</v>
      </c>
      <c r="J532" s="10" t="s">
        <v>27</v>
      </c>
      <c r="K532" s="10" t="s">
        <v>3127</v>
      </c>
      <c r="L532" s="10" t="s">
        <v>3128</v>
      </c>
      <c r="M532" s="10" t="s">
        <v>30</v>
      </c>
      <c r="N532" s="9">
        <v>2</v>
      </c>
      <c r="O532" s="9">
        <v>4</v>
      </c>
      <c r="P532" s="9">
        <v>100</v>
      </c>
      <c r="Q532" s="11">
        <v>2</v>
      </c>
      <c r="R532" s="11">
        <v>0</v>
      </c>
      <c r="S532" s="12">
        <v>0</v>
      </c>
      <c r="T532" s="9">
        <v>2</v>
      </c>
      <c r="U532" s="12" t="s">
        <v>61</v>
      </c>
      <c r="V532" s="10" t="s">
        <v>3129</v>
      </c>
      <c r="W532" s="13"/>
    </row>
    <row r="533" spans="1:23" s="14" customFormat="1" x14ac:dyDescent="0.2">
      <c r="A533" s="9" t="s">
        <v>3130</v>
      </c>
      <c r="B533" s="9">
        <v>2</v>
      </c>
      <c r="C533" s="9">
        <v>1526</v>
      </c>
      <c r="D533" s="9"/>
      <c r="E533" s="10" t="s">
        <v>994</v>
      </c>
      <c r="F533" s="10" t="s">
        <v>3131</v>
      </c>
      <c r="G533" s="10" t="s">
        <v>3132</v>
      </c>
      <c r="H533" s="9"/>
      <c r="I533" s="10" t="s">
        <v>26</v>
      </c>
      <c r="J533" s="10" t="s">
        <v>27</v>
      </c>
      <c r="K533" s="10" t="s">
        <v>409</v>
      </c>
      <c r="L533" s="10" t="s">
        <v>3133</v>
      </c>
      <c r="M533" s="10" t="s">
        <v>30</v>
      </c>
      <c r="N533" s="9">
        <v>1</v>
      </c>
      <c r="O533" s="9">
        <v>2</v>
      </c>
      <c r="P533" s="9">
        <v>8</v>
      </c>
      <c r="Q533" s="11">
        <v>2</v>
      </c>
      <c r="R533" s="11">
        <v>0</v>
      </c>
      <c r="S533" s="12">
        <v>0</v>
      </c>
      <c r="T533" s="9">
        <v>4</v>
      </c>
      <c r="U533" s="12" t="s">
        <v>61</v>
      </c>
      <c r="V533" s="10" t="s">
        <v>3134</v>
      </c>
      <c r="W533" s="13"/>
    </row>
    <row r="534" spans="1:23" s="14" customFormat="1" x14ac:dyDescent="0.2">
      <c r="A534" s="9" t="s">
        <v>3135</v>
      </c>
      <c r="B534" s="9">
        <v>2</v>
      </c>
      <c r="C534" s="9">
        <v>15290</v>
      </c>
      <c r="D534" s="9"/>
      <c r="E534" s="10" t="s">
        <v>535</v>
      </c>
      <c r="F534" s="10" t="s">
        <v>3136</v>
      </c>
      <c r="G534" s="10" t="s">
        <v>3137</v>
      </c>
      <c r="H534" s="9"/>
      <c r="I534" s="10" t="s">
        <v>26</v>
      </c>
      <c r="J534" s="10" t="s">
        <v>27</v>
      </c>
      <c r="K534" s="10" t="s">
        <v>45</v>
      </c>
      <c r="L534" s="10" t="s">
        <v>3138</v>
      </c>
      <c r="M534" s="10" t="s">
        <v>30</v>
      </c>
      <c r="N534" s="9">
        <v>1</v>
      </c>
      <c r="O534" s="9">
        <v>2</v>
      </c>
      <c r="P534" s="9">
        <v>4</v>
      </c>
      <c r="Q534" s="11">
        <v>2</v>
      </c>
      <c r="R534" s="11">
        <v>0</v>
      </c>
      <c r="S534" s="12">
        <v>0</v>
      </c>
      <c r="T534" s="9">
        <v>4</v>
      </c>
      <c r="U534" s="12" t="s">
        <v>61</v>
      </c>
      <c r="V534" s="10" t="s">
        <v>3139</v>
      </c>
      <c r="W534" s="13"/>
    </row>
    <row r="535" spans="1:23" s="14" customFormat="1" x14ac:dyDescent="0.2">
      <c r="A535" s="9" t="s">
        <v>3140</v>
      </c>
      <c r="B535" s="9">
        <v>2</v>
      </c>
      <c r="C535" s="9">
        <v>15341</v>
      </c>
      <c r="D535" s="10" t="s">
        <v>3141</v>
      </c>
      <c r="E535" s="9"/>
      <c r="F535" s="9"/>
      <c r="G535" s="10" t="s">
        <v>3142</v>
      </c>
      <c r="H535" s="9"/>
      <c r="I535" s="10" t="s">
        <v>68</v>
      </c>
      <c r="J535" s="10" t="s">
        <v>27</v>
      </c>
      <c r="K535" s="10" t="s">
        <v>69</v>
      </c>
      <c r="L535" s="10" t="s">
        <v>3143</v>
      </c>
      <c r="M535" s="10" t="s">
        <v>30</v>
      </c>
      <c r="N535" s="9">
        <v>2</v>
      </c>
      <c r="O535" s="9">
        <v>4</v>
      </c>
      <c r="P535" s="9">
        <v>20</v>
      </c>
      <c r="Q535" s="11">
        <v>2</v>
      </c>
      <c r="R535" s="11">
        <v>0</v>
      </c>
      <c r="S535" s="12">
        <v>0</v>
      </c>
      <c r="T535" s="9">
        <v>2</v>
      </c>
      <c r="U535" s="12" t="s">
        <v>61</v>
      </c>
      <c r="V535" s="10" t="s">
        <v>3144</v>
      </c>
      <c r="W535" s="13"/>
    </row>
    <row r="536" spans="1:23" s="14" customFormat="1" x14ac:dyDescent="0.2">
      <c r="A536" s="9" t="s">
        <v>3145</v>
      </c>
      <c r="B536" s="9">
        <v>2</v>
      </c>
      <c r="C536" s="9">
        <v>15348</v>
      </c>
      <c r="D536" s="9"/>
      <c r="E536" s="10" t="s">
        <v>3146</v>
      </c>
      <c r="F536" s="10" t="s">
        <v>3147</v>
      </c>
      <c r="G536" s="10" t="s">
        <v>3148</v>
      </c>
      <c r="H536" s="9"/>
      <c r="I536" s="10" t="s">
        <v>26</v>
      </c>
      <c r="J536" s="10" t="s">
        <v>27</v>
      </c>
      <c r="K536" s="10" t="s">
        <v>28</v>
      </c>
      <c r="L536" s="10" t="s">
        <v>3149</v>
      </c>
      <c r="M536" s="10" t="s">
        <v>30</v>
      </c>
      <c r="N536" s="9">
        <v>1</v>
      </c>
      <c r="O536" s="9">
        <v>2</v>
      </c>
      <c r="P536" s="9">
        <v>5</v>
      </c>
      <c r="Q536" s="11">
        <v>1</v>
      </c>
      <c r="R536" s="11">
        <v>0</v>
      </c>
      <c r="S536" s="12">
        <v>0</v>
      </c>
      <c r="T536" s="9">
        <v>4</v>
      </c>
      <c r="U536" s="12" t="s">
        <v>61</v>
      </c>
      <c r="V536" s="10" t="s">
        <v>3150</v>
      </c>
      <c r="W536" s="13"/>
    </row>
    <row r="537" spans="1:23" s="14" customFormat="1" x14ac:dyDescent="0.2">
      <c r="A537" s="9" t="s">
        <v>3151</v>
      </c>
      <c r="B537" s="9">
        <v>2</v>
      </c>
      <c r="C537" s="9">
        <v>15359</v>
      </c>
      <c r="D537" s="9"/>
      <c r="E537" s="10" t="s">
        <v>3152</v>
      </c>
      <c r="F537" s="10" t="s">
        <v>3153</v>
      </c>
      <c r="G537" s="10" t="s">
        <v>3154</v>
      </c>
      <c r="H537" s="9"/>
      <c r="I537" s="10" t="s">
        <v>68</v>
      </c>
      <c r="J537" s="10" t="s">
        <v>27</v>
      </c>
      <c r="K537" s="10" t="s">
        <v>202</v>
      </c>
      <c r="L537" s="10" t="s">
        <v>3155</v>
      </c>
      <c r="M537" s="10" t="s">
        <v>30</v>
      </c>
      <c r="N537" s="9">
        <v>1</v>
      </c>
      <c r="O537" s="9">
        <v>2</v>
      </c>
      <c r="P537" s="9">
        <v>10</v>
      </c>
      <c r="Q537" s="11">
        <v>1</v>
      </c>
      <c r="R537" s="11">
        <v>0</v>
      </c>
      <c r="S537" s="12">
        <v>0</v>
      </c>
      <c r="T537" s="9">
        <v>4</v>
      </c>
      <c r="U537" s="12" t="s">
        <v>61</v>
      </c>
      <c r="V537" s="10" t="s">
        <v>3156</v>
      </c>
      <c r="W537" s="13"/>
    </row>
    <row r="538" spans="1:23" s="14" customFormat="1" x14ac:dyDescent="0.2">
      <c r="A538" s="9" t="s">
        <v>3157</v>
      </c>
      <c r="B538" s="9">
        <v>2</v>
      </c>
      <c r="C538" s="9">
        <v>15392</v>
      </c>
      <c r="D538" s="10" t="s">
        <v>3158</v>
      </c>
      <c r="E538" s="9"/>
      <c r="F538" s="9"/>
      <c r="G538" s="10" t="s">
        <v>389</v>
      </c>
      <c r="H538" s="9"/>
      <c r="I538" s="10" t="s">
        <v>26</v>
      </c>
      <c r="J538" s="10" t="s">
        <v>27</v>
      </c>
      <c r="K538" s="10" t="s">
        <v>390</v>
      </c>
      <c r="L538" s="10" t="s">
        <v>3159</v>
      </c>
      <c r="M538" s="10" t="s">
        <v>30</v>
      </c>
      <c r="N538" s="9">
        <v>2</v>
      </c>
      <c r="O538" s="9">
        <v>4</v>
      </c>
      <c r="P538" s="9">
        <v>30</v>
      </c>
      <c r="Q538" s="11">
        <v>2</v>
      </c>
      <c r="R538" s="11">
        <v>0</v>
      </c>
      <c r="S538" s="12">
        <v>0</v>
      </c>
      <c r="T538" s="9">
        <v>2</v>
      </c>
      <c r="U538" s="12" t="s">
        <v>61</v>
      </c>
      <c r="V538" s="10" t="s">
        <v>3160</v>
      </c>
      <c r="W538" s="13"/>
    </row>
    <row r="539" spans="1:23" s="14" customFormat="1" x14ac:dyDescent="0.2">
      <c r="A539" s="9" t="s">
        <v>3161</v>
      </c>
      <c r="B539" s="9">
        <v>2</v>
      </c>
      <c r="C539" s="9">
        <v>1540</v>
      </c>
      <c r="D539" s="10" t="s">
        <v>3162</v>
      </c>
      <c r="E539" s="10"/>
      <c r="F539" s="10"/>
      <c r="G539" s="10" t="s">
        <v>3163</v>
      </c>
      <c r="H539" s="9"/>
      <c r="I539" s="10" t="s">
        <v>26</v>
      </c>
      <c r="J539" s="10" t="s">
        <v>27</v>
      </c>
      <c r="K539" s="10" t="s">
        <v>346</v>
      </c>
      <c r="L539" s="10" t="s">
        <v>3164</v>
      </c>
      <c r="M539" s="10" t="s">
        <v>30</v>
      </c>
      <c r="N539" s="9">
        <v>2</v>
      </c>
      <c r="O539" s="9">
        <v>3</v>
      </c>
      <c r="P539" s="9">
        <v>104</v>
      </c>
      <c r="Q539" s="11">
        <v>2</v>
      </c>
      <c r="R539" s="11">
        <v>0</v>
      </c>
      <c r="S539" s="12">
        <v>0</v>
      </c>
      <c r="T539" s="9">
        <v>1</v>
      </c>
      <c r="U539" s="12">
        <v>2</v>
      </c>
      <c r="V539" s="10" t="s">
        <v>3165</v>
      </c>
      <c r="W539" s="13"/>
    </row>
    <row r="540" spans="1:23" s="14" customFormat="1" x14ac:dyDescent="0.2">
      <c r="A540" s="9" t="s">
        <v>3166</v>
      </c>
      <c r="B540" s="9">
        <v>2</v>
      </c>
      <c r="C540" s="9">
        <v>15414</v>
      </c>
      <c r="D540" s="10" t="s">
        <v>3167</v>
      </c>
      <c r="E540" s="10" t="s">
        <v>3168</v>
      </c>
      <c r="F540" s="10" t="s">
        <v>3169</v>
      </c>
      <c r="G540" s="10" t="s">
        <v>3170</v>
      </c>
      <c r="H540" s="9"/>
      <c r="I540" s="10" t="s">
        <v>26</v>
      </c>
      <c r="J540" s="10" t="s">
        <v>27</v>
      </c>
      <c r="K540" s="10" t="s">
        <v>3171</v>
      </c>
      <c r="L540" s="9"/>
      <c r="M540" s="10" t="s">
        <v>30</v>
      </c>
      <c r="N540" s="9">
        <v>3</v>
      </c>
      <c r="O540" s="9">
        <v>3</v>
      </c>
      <c r="P540" s="9">
        <v>16</v>
      </c>
      <c r="Q540" s="11">
        <v>2</v>
      </c>
      <c r="R540" s="11">
        <v>0</v>
      </c>
      <c r="S540" s="12">
        <v>0</v>
      </c>
      <c r="T540" s="9">
        <v>4</v>
      </c>
      <c r="U540" s="12" t="s">
        <v>61</v>
      </c>
      <c r="V540" s="10" t="s">
        <v>3172</v>
      </c>
      <c r="W540" s="13"/>
    </row>
    <row r="541" spans="1:23" s="14" customFormat="1" x14ac:dyDescent="0.2">
      <c r="A541" s="9" t="s">
        <v>3173</v>
      </c>
      <c r="B541" s="9">
        <v>2</v>
      </c>
      <c r="C541" s="9">
        <v>15442</v>
      </c>
      <c r="D541" s="10" t="s">
        <v>3174</v>
      </c>
      <c r="E541" s="9"/>
      <c r="F541" s="9"/>
      <c r="G541" s="10" t="s">
        <v>2545</v>
      </c>
      <c r="H541" s="9"/>
      <c r="I541" s="10" t="s">
        <v>68</v>
      </c>
      <c r="J541" s="10" t="s">
        <v>27</v>
      </c>
      <c r="K541" s="10" t="s">
        <v>69</v>
      </c>
      <c r="L541" s="10" t="s">
        <v>3175</v>
      </c>
      <c r="M541" s="10" t="s">
        <v>30</v>
      </c>
      <c r="N541" s="9">
        <v>2</v>
      </c>
      <c r="O541" s="9">
        <v>4</v>
      </c>
      <c r="P541" s="9">
        <v>20</v>
      </c>
      <c r="Q541" s="11">
        <v>2</v>
      </c>
      <c r="R541" s="11">
        <v>0</v>
      </c>
      <c r="S541" s="12">
        <v>0</v>
      </c>
      <c r="T541" s="9">
        <v>2</v>
      </c>
      <c r="U541" s="12" t="s">
        <v>61</v>
      </c>
      <c r="V541" s="10" t="s">
        <v>3176</v>
      </c>
      <c r="W541" s="13"/>
    </row>
    <row r="542" spans="1:23" s="14" customFormat="1" x14ac:dyDescent="0.2">
      <c r="A542" s="9" t="s">
        <v>3177</v>
      </c>
      <c r="B542" s="9">
        <v>2</v>
      </c>
      <c r="C542" s="9">
        <v>15443</v>
      </c>
      <c r="D542" s="10" t="s">
        <v>3178</v>
      </c>
      <c r="E542" s="9"/>
      <c r="F542" s="9"/>
      <c r="G542" s="10" t="s">
        <v>3179</v>
      </c>
      <c r="H542" s="9"/>
      <c r="I542" s="10" t="s">
        <v>26</v>
      </c>
      <c r="J542" s="10" t="s">
        <v>27</v>
      </c>
      <c r="K542" s="10" t="s">
        <v>53</v>
      </c>
      <c r="L542" s="10" t="s">
        <v>3180</v>
      </c>
      <c r="M542" s="10" t="s">
        <v>30</v>
      </c>
      <c r="N542" s="9">
        <v>2</v>
      </c>
      <c r="O542" s="9">
        <v>4</v>
      </c>
      <c r="P542" s="9">
        <v>417</v>
      </c>
      <c r="Q542" s="11">
        <v>2</v>
      </c>
      <c r="R542" s="11">
        <v>0</v>
      </c>
      <c r="S542" s="12">
        <v>0</v>
      </c>
      <c r="T542" s="9">
        <v>2</v>
      </c>
      <c r="U542" s="12" t="s">
        <v>61</v>
      </c>
      <c r="V542" s="10" t="s">
        <v>3181</v>
      </c>
      <c r="W542" s="13"/>
    </row>
    <row r="543" spans="1:23" s="14" customFormat="1" x14ac:dyDescent="0.2">
      <c r="A543" s="9" t="s">
        <v>3182</v>
      </c>
      <c r="B543" s="9">
        <v>2</v>
      </c>
      <c r="C543" s="9">
        <v>15447</v>
      </c>
      <c r="D543" s="10" t="s">
        <v>3183</v>
      </c>
      <c r="E543" s="10" t="s">
        <v>3184</v>
      </c>
      <c r="F543" s="10" t="s">
        <v>3185</v>
      </c>
      <c r="G543" s="10" t="s">
        <v>3186</v>
      </c>
      <c r="H543" s="9"/>
      <c r="I543" s="10" t="s">
        <v>26</v>
      </c>
      <c r="J543" s="10" t="s">
        <v>27</v>
      </c>
      <c r="K543" s="10" t="s">
        <v>53</v>
      </c>
      <c r="L543" s="10" t="s">
        <v>3187</v>
      </c>
      <c r="M543" s="10" t="s">
        <v>30</v>
      </c>
      <c r="N543" s="9">
        <v>3</v>
      </c>
      <c r="O543" s="9">
        <v>3</v>
      </c>
      <c r="P543" s="9">
        <v>16</v>
      </c>
      <c r="Q543" s="11">
        <v>1</v>
      </c>
      <c r="R543" s="11">
        <v>0</v>
      </c>
      <c r="S543" s="12">
        <v>0</v>
      </c>
      <c r="T543" s="9">
        <v>4</v>
      </c>
      <c r="U543" s="12">
        <v>2</v>
      </c>
      <c r="V543" s="10" t="s">
        <v>3188</v>
      </c>
      <c r="W543" s="13"/>
    </row>
    <row r="544" spans="1:23" s="14" customFormat="1" x14ac:dyDescent="0.2">
      <c r="A544" s="9" t="s">
        <v>3189</v>
      </c>
      <c r="B544" s="9">
        <v>2</v>
      </c>
      <c r="C544" s="9">
        <v>1546</v>
      </c>
      <c r="D544" s="10" t="s">
        <v>3190</v>
      </c>
      <c r="E544" s="10"/>
      <c r="F544" s="10"/>
      <c r="G544" s="10" t="s">
        <v>3191</v>
      </c>
      <c r="H544" s="9"/>
      <c r="I544" s="10" t="s">
        <v>26</v>
      </c>
      <c r="J544" s="10" t="s">
        <v>27</v>
      </c>
      <c r="K544" s="10" t="s">
        <v>256</v>
      </c>
      <c r="L544" s="10" t="s">
        <v>3192</v>
      </c>
      <c r="M544" s="10" t="s">
        <v>30</v>
      </c>
      <c r="N544" s="9">
        <v>2</v>
      </c>
      <c r="O544" s="9">
        <v>3</v>
      </c>
      <c r="P544" s="9">
        <v>72</v>
      </c>
      <c r="Q544" s="11">
        <v>2</v>
      </c>
      <c r="R544" s="11">
        <v>0</v>
      </c>
      <c r="S544" s="12">
        <v>0</v>
      </c>
      <c r="T544" s="9">
        <v>1</v>
      </c>
      <c r="U544" s="12">
        <v>2</v>
      </c>
      <c r="V544" s="10" t="s">
        <v>3193</v>
      </c>
      <c r="W544" s="13"/>
    </row>
    <row r="545" spans="1:23" s="14" customFormat="1" x14ac:dyDescent="0.2">
      <c r="A545" s="9" t="s">
        <v>3194</v>
      </c>
      <c r="B545" s="9">
        <v>2</v>
      </c>
      <c r="C545" s="9">
        <v>15474</v>
      </c>
      <c r="D545" s="10" t="s">
        <v>3195</v>
      </c>
      <c r="E545" s="10" t="s">
        <v>3196</v>
      </c>
      <c r="F545" s="10" t="s">
        <v>3197</v>
      </c>
      <c r="G545" s="10" t="s">
        <v>3198</v>
      </c>
      <c r="H545" s="9"/>
      <c r="I545" s="10" t="s">
        <v>26</v>
      </c>
      <c r="J545" s="10" t="s">
        <v>27</v>
      </c>
      <c r="K545" s="10" t="s">
        <v>82</v>
      </c>
      <c r="L545" s="10" t="s">
        <v>3199</v>
      </c>
      <c r="M545" s="10" t="s">
        <v>30</v>
      </c>
      <c r="N545" s="9">
        <v>3</v>
      </c>
      <c r="O545" s="9">
        <v>3</v>
      </c>
      <c r="P545" s="9">
        <v>12</v>
      </c>
      <c r="Q545" s="11">
        <v>2</v>
      </c>
      <c r="R545" s="11">
        <v>0</v>
      </c>
      <c r="S545" s="12">
        <v>0</v>
      </c>
      <c r="T545" s="9">
        <v>4</v>
      </c>
      <c r="U545" s="12">
        <v>2</v>
      </c>
      <c r="V545" s="10" t="s">
        <v>3200</v>
      </c>
      <c r="W545" s="13"/>
    </row>
    <row r="546" spans="1:23" s="14" customFormat="1" x14ac:dyDescent="0.2">
      <c r="A546" s="9" t="s">
        <v>3201</v>
      </c>
      <c r="B546" s="9">
        <v>2</v>
      </c>
      <c r="C546" s="9">
        <v>15478</v>
      </c>
      <c r="D546" s="10" t="s">
        <v>3202</v>
      </c>
      <c r="E546" s="10" t="s">
        <v>3203</v>
      </c>
      <c r="F546" s="10" t="s">
        <v>3204</v>
      </c>
      <c r="G546" s="10" t="s">
        <v>3205</v>
      </c>
      <c r="H546" s="9"/>
      <c r="I546" s="10" t="s">
        <v>26</v>
      </c>
      <c r="J546" s="10" t="s">
        <v>27</v>
      </c>
      <c r="K546" s="10" t="s">
        <v>3206</v>
      </c>
      <c r="L546" s="10" t="s">
        <v>3207</v>
      </c>
      <c r="M546" s="10" t="s">
        <v>30</v>
      </c>
      <c r="N546" s="9">
        <v>1</v>
      </c>
      <c r="O546" s="9">
        <v>2</v>
      </c>
      <c r="P546" s="9">
        <v>10</v>
      </c>
      <c r="Q546" s="11">
        <v>1</v>
      </c>
      <c r="R546" s="11">
        <v>0</v>
      </c>
      <c r="S546" s="12">
        <v>0</v>
      </c>
      <c r="T546" s="9">
        <v>4</v>
      </c>
      <c r="U546" s="12" t="s">
        <v>61</v>
      </c>
      <c r="V546" s="10" t="s">
        <v>3208</v>
      </c>
      <c r="W546" s="13"/>
    </row>
    <row r="547" spans="1:23" s="14" customFormat="1" x14ac:dyDescent="0.2">
      <c r="A547" s="9" t="s">
        <v>3209</v>
      </c>
      <c r="B547" s="9">
        <v>2</v>
      </c>
      <c r="C547" s="9">
        <v>15497</v>
      </c>
      <c r="D547" s="10" t="s">
        <v>3210</v>
      </c>
      <c r="E547" s="10" t="s">
        <v>3211</v>
      </c>
      <c r="F547" s="10" t="s">
        <v>3212</v>
      </c>
      <c r="G547" s="10" t="s">
        <v>3213</v>
      </c>
      <c r="H547" s="9"/>
      <c r="I547" s="10" t="s">
        <v>26</v>
      </c>
      <c r="J547" s="10" t="s">
        <v>27</v>
      </c>
      <c r="K547" s="10" t="s">
        <v>3214</v>
      </c>
      <c r="L547" s="10" t="s">
        <v>3215</v>
      </c>
      <c r="M547" s="10" t="s">
        <v>30</v>
      </c>
      <c r="N547" s="9">
        <v>3</v>
      </c>
      <c r="O547" s="9">
        <v>3</v>
      </c>
      <c r="P547" s="9">
        <v>16</v>
      </c>
      <c r="Q547" s="11">
        <v>2</v>
      </c>
      <c r="R547" s="11">
        <v>0</v>
      </c>
      <c r="S547" s="12">
        <v>0</v>
      </c>
      <c r="T547" s="9">
        <v>4</v>
      </c>
      <c r="U547" s="12">
        <v>5</v>
      </c>
      <c r="V547" s="10" t="s">
        <v>3216</v>
      </c>
      <c r="W547" s="13"/>
    </row>
    <row r="548" spans="1:23" s="14" customFormat="1" x14ac:dyDescent="0.2">
      <c r="A548" s="9" t="s">
        <v>3217</v>
      </c>
      <c r="B548" s="9">
        <v>2</v>
      </c>
      <c r="C548" s="9">
        <v>15520</v>
      </c>
      <c r="D548" s="10" t="s">
        <v>3218</v>
      </c>
      <c r="E548" s="10"/>
      <c r="F548" s="10"/>
      <c r="G548" s="10" t="s">
        <v>3219</v>
      </c>
      <c r="H548" s="9"/>
      <c r="I548" s="10" t="s">
        <v>26</v>
      </c>
      <c r="J548" s="10" t="s">
        <v>27</v>
      </c>
      <c r="K548" s="10" t="s">
        <v>125</v>
      </c>
      <c r="L548" s="10" t="s">
        <v>3220</v>
      </c>
      <c r="M548" s="10" t="s">
        <v>30</v>
      </c>
      <c r="N548" s="9">
        <v>2</v>
      </c>
      <c r="O548" s="9">
        <v>3</v>
      </c>
      <c r="P548" s="9">
        <v>135</v>
      </c>
      <c r="Q548" s="11">
        <v>2</v>
      </c>
      <c r="R548" s="11">
        <v>0</v>
      </c>
      <c r="S548" s="12">
        <v>0</v>
      </c>
      <c r="T548" s="9">
        <v>1</v>
      </c>
      <c r="U548" s="12" t="s">
        <v>61</v>
      </c>
      <c r="V548" s="10" t="s">
        <v>3221</v>
      </c>
      <c r="W548" s="13"/>
    </row>
    <row r="549" spans="1:23" s="14" customFormat="1" x14ac:dyDescent="0.2">
      <c r="A549" s="9" t="s">
        <v>3222</v>
      </c>
      <c r="B549" s="9">
        <v>2</v>
      </c>
      <c r="C549" s="9">
        <v>15533</v>
      </c>
      <c r="D549" s="9"/>
      <c r="E549" s="10" t="s">
        <v>3223</v>
      </c>
      <c r="F549" s="10" t="s">
        <v>3224</v>
      </c>
      <c r="G549" s="10" t="s">
        <v>3225</v>
      </c>
      <c r="H549" s="9"/>
      <c r="I549" s="10" t="s">
        <v>26</v>
      </c>
      <c r="J549" s="10" t="s">
        <v>27</v>
      </c>
      <c r="K549" s="10" t="s">
        <v>28</v>
      </c>
      <c r="L549" s="10" t="s">
        <v>3226</v>
      </c>
      <c r="M549" s="10" t="s">
        <v>30</v>
      </c>
      <c r="N549" s="9">
        <v>1</v>
      </c>
      <c r="O549" s="9">
        <v>2</v>
      </c>
      <c r="P549" s="9">
        <v>4</v>
      </c>
      <c r="Q549" s="11">
        <v>2</v>
      </c>
      <c r="R549" s="11">
        <v>0</v>
      </c>
      <c r="S549" s="12">
        <v>0</v>
      </c>
      <c r="T549" s="9">
        <v>4</v>
      </c>
      <c r="U549" s="12" t="s">
        <v>61</v>
      </c>
      <c r="V549" s="10" t="s">
        <v>3227</v>
      </c>
      <c r="W549" s="13"/>
    </row>
    <row r="550" spans="1:23" s="14" customFormat="1" x14ac:dyDescent="0.2">
      <c r="A550" s="9" t="s">
        <v>3228</v>
      </c>
      <c r="B550" s="9">
        <v>2</v>
      </c>
      <c r="C550" s="9">
        <v>15544</v>
      </c>
      <c r="D550" s="9"/>
      <c r="E550" s="10" t="s">
        <v>242</v>
      </c>
      <c r="F550" s="10" t="s">
        <v>3229</v>
      </c>
      <c r="G550" s="10" t="s">
        <v>3230</v>
      </c>
      <c r="H550" s="9"/>
      <c r="I550" s="10" t="s">
        <v>365</v>
      </c>
      <c r="J550" s="10" t="s">
        <v>27</v>
      </c>
      <c r="K550" s="10" t="s">
        <v>3231</v>
      </c>
      <c r="L550" s="10" t="s">
        <v>3232</v>
      </c>
      <c r="M550" s="10" t="s">
        <v>30</v>
      </c>
      <c r="N550" s="9">
        <v>1</v>
      </c>
      <c r="O550" s="9">
        <v>2</v>
      </c>
      <c r="P550" s="9">
        <v>10</v>
      </c>
      <c r="Q550" s="11">
        <v>1</v>
      </c>
      <c r="R550" s="11">
        <v>0</v>
      </c>
      <c r="S550" s="12">
        <v>0</v>
      </c>
      <c r="T550" s="9">
        <v>4</v>
      </c>
      <c r="U550" s="12">
        <v>2</v>
      </c>
      <c r="V550" s="10" t="s">
        <v>3233</v>
      </c>
      <c r="W550" s="13"/>
    </row>
    <row r="551" spans="1:23" s="14" customFormat="1" x14ac:dyDescent="0.2">
      <c r="A551" s="9" t="s">
        <v>3234</v>
      </c>
      <c r="B551" s="9">
        <v>2</v>
      </c>
      <c r="C551" s="9">
        <v>15545</v>
      </c>
      <c r="D551" s="9"/>
      <c r="E551" s="10" t="s">
        <v>3235</v>
      </c>
      <c r="F551" s="10" t="s">
        <v>3236</v>
      </c>
      <c r="G551" s="10" t="s">
        <v>3237</v>
      </c>
      <c r="H551" s="9"/>
      <c r="I551" s="10" t="s">
        <v>26</v>
      </c>
      <c r="J551" s="10" t="s">
        <v>27</v>
      </c>
      <c r="K551" s="10" t="s">
        <v>3238</v>
      </c>
      <c r="L551" s="10" t="s">
        <v>3239</v>
      </c>
      <c r="M551" s="10" t="s">
        <v>30</v>
      </c>
      <c r="N551" s="9">
        <v>1</v>
      </c>
      <c r="O551" s="9">
        <v>2</v>
      </c>
      <c r="P551" s="9">
        <v>8</v>
      </c>
      <c r="Q551" s="11">
        <v>2</v>
      </c>
      <c r="R551" s="11">
        <v>0</v>
      </c>
      <c r="S551" s="12">
        <v>0</v>
      </c>
      <c r="T551" s="9">
        <v>4</v>
      </c>
      <c r="U551" s="12">
        <v>2</v>
      </c>
      <c r="V551" s="10" t="s">
        <v>3240</v>
      </c>
      <c r="W551" s="13"/>
    </row>
    <row r="552" spans="1:23" s="14" customFormat="1" x14ac:dyDescent="0.2">
      <c r="A552" s="9" t="s">
        <v>3241</v>
      </c>
      <c r="B552" s="9">
        <v>2</v>
      </c>
      <c r="C552" s="9">
        <v>1555</v>
      </c>
      <c r="D552" s="10" t="s">
        <v>3242</v>
      </c>
      <c r="E552" s="10"/>
      <c r="F552" s="10"/>
      <c r="G552" s="10" t="s">
        <v>3243</v>
      </c>
      <c r="H552" s="9"/>
      <c r="I552" s="10" t="s">
        <v>26</v>
      </c>
      <c r="J552" s="10" t="s">
        <v>27</v>
      </c>
      <c r="K552" s="10" t="s">
        <v>526</v>
      </c>
      <c r="L552" s="10" t="s">
        <v>3244</v>
      </c>
      <c r="M552" s="10" t="s">
        <v>30</v>
      </c>
      <c r="N552" s="9">
        <v>2</v>
      </c>
      <c r="O552" s="9">
        <v>3</v>
      </c>
      <c r="P552" s="9">
        <v>74</v>
      </c>
      <c r="Q552" s="11">
        <v>1</v>
      </c>
      <c r="R552" s="11">
        <v>0</v>
      </c>
      <c r="S552" s="12">
        <v>0</v>
      </c>
      <c r="T552" s="9">
        <v>1</v>
      </c>
      <c r="U552" s="12" t="s">
        <v>61</v>
      </c>
      <c r="V552" s="10" t="s">
        <v>3245</v>
      </c>
      <c r="W552" s="13"/>
    </row>
    <row r="553" spans="1:23" s="14" customFormat="1" x14ac:dyDescent="0.2">
      <c r="A553" s="9" t="s">
        <v>3246</v>
      </c>
      <c r="B553" s="9">
        <v>2</v>
      </c>
      <c r="C553" s="9">
        <v>15580</v>
      </c>
      <c r="D553" s="9"/>
      <c r="E553" s="10" t="s">
        <v>3247</v>
      </c>
      <c r="F553" s="10" t="s">
        <v>1255</v>
      </c>
      <c r="G553" s="10" t="s">
        <v>3248</v>
      </c>
      <c r="H553" s="9"/>
      <c r="I553" s="10" t="s">
        <v>26</v>
      </c>
      <c r="J553" s="10" t="s">
        <v>27</v>
      </c>
      <c r="K553" s="10" t="s">
        <v>3249</v>
      </c>
      <c r="L553" s="10" t="s">
        <v>3250</v>
      </c>
      <c r="M553" s="10" t="s">
        <v>30</v>
      </c>
      <c r="N553" s="9">
        <v>1</v>
      </c>
      <c r="O553" s="9">
        <v>2</v>
      </c>
      <c r="P553" s="9">
        <v>6</v>
      </c>
      <c r="Q553" s="11">
        <v>2</v>
      </c>
      <c r="R553" s="11">
        <v>0</v>
      </c>
      <c r="S553" s="12">
        <v>0</v>
      </c>
      <c r="T553" s="9">
        <v>4</v>
      </c>
      <c r="U553" s="12" t="s">
        <v>61</v>
      </c>
      <c r="V553" s="10" t="s">
        <v>3251</v>
      </c>
      <c r="W553" s="13"/>
    </row>
    <row r="554" spans="1:23" s="14" customFormat="1" x14ac:dyDescent="0.2">
      <c r="A554" s="9" t="s">
        <v>3252</v>
      </c>
      <c r="B554" s="9">
        <v>2</v>
      </c>
      <c r="C554" s="9">
        <v>15605</v>
      </c>
      <c r="D554" s="10" t="s">
        <v>3253</v>
      </c>
      <c r="E554" s="10" t="s">
        <v>3254</v>
      </c>
      <c r="F554" s="10" t="s">
        <v>3255</v>
      </c>
      <c r="G554" s="10" t="s">
        <v>3256</v>
      </c>
      <c r="H554" s="9"/>
      <c r="I554" s="10" t="s">
        <v>26</v>
      </c>
      <c r="J554" s="10" t="s">
        <v>27</v>
      </c>
      <c r="K554" s="10" t="s">
        <v>3257</v>
      </c>
      <c r="L554" s="10" t="s">
        <v>3258</v>
      </c>
      <c r="M554" s="10" t="s">
        <v>30</v>
      </c>
      <c r="N554" s="9">
        <v>3</v>
      </c>
      <c r="O554" s="9">
        <v>3</v>
      </c>
      <c r="P554" s="9">
        <v>14</v>
      </c>
      <c r="Q554" s="11">
        <v>2</v>
      </c>
      <c r="R554" s="11">
        <v>0</v>
      </c>
      <c r="S554" s="12">
        <v>0</v>
      </c>
      <c r="T554" s="9">
        <v>4</v>
      </c>
      <c r="U554" s="12">
        <v>5</v>
      </c>
      <c r="V554" s="10" t="s">
        <v>3259</v>
      </c>
      <c r="W554" s="13"/>
    </row>
    <row r="555" spans="1:23" s="14" customFormat="1" x14ac:dyDescent="0.2">
      <c r="A555" s="9" t="s">
        <v>3260</v>
      </c>
      <c r="B555" s="9">
        <v>2</v>
      </c>
      <c r="C555" s="9">
        <v>1562</v>
      </c>
      <c r="D555" s="9"/>
      <c r="E555" s="10" t="s">
        <v>3261</v>
      </c>
      <c r="F555" s="10" t="s">
        <v>3262</v>
      </c>
      <c r="G555" s="10" t="s">
        <v>3263</v>
      </c>
      <c r="H555" s="9"/>
      <c r="I555" s="10" t="s">
        <v>68</v>
      </c>
      <c r="J555" s="10" t="s">
        <v>27</v>
      </c>
      <c r="K555" s="10" t="s">
        <v>409</v>
      </c>
      <c r="L555" s="10" t="s">
        <v>3264</v>
      </c>
      <c r="M555" s="10" t="s">
        <v>30</v>
      </c>
      <c r="N555" s="9">
        <v>1</v>
      </c>
      <c r="O555" s="9">
        <v>2</v>
      </c>
      <c r="P555" s="9">
        <v>10</v>
      </c>
      <c r="Q555" s="11">
        <v>2</v>
      </c>
      <c r="R555" s="11">
        <v>0</v>
      </c>
      <c r="S555" s="12">
        <v>0</v>
      </c>
      <c r="T555" s="9">
        <v>4</v>
      </c>
      <c r="U555" s="12" t="s">
        <v>61</v>
      </c>
      <c r="V555" s="10" t="s">
        <v>3265</v>
      </c>
      <c r="W555" s="13"/>
    </row>
    <row r="556" spans="1:23" s="14" customFormat="1" x14ac:dyDescent="0.2">
      <c r="A556" s="9" t="s">
        <v>3266</v>
      </c>
      <c r="B556" s="9">
        <v>2</v>
      </c>
      <c r="C556" s="9">
        <v>15621</v>
      </c>
      <c r="D556" s="9"/>
      <c r="E556" s="10" t="s">
        <v>929</v>
      </c>
      <c r="F556" s="10" t="s">
        <v>1001</v>
      </c>
      <c r="G556" s="10" t="s">
        <v>3267</v>
      </c>
      <c r="H556" s="9"/>
      <c r="I556" s="10" t="s">
        <v>26</v>
      </c>
      <c r="J556" s="10" t="s">
        <v>27</v>
      </c>
      <c r="K556" s="10" t="s">
        <v>28</v>
      </c>
      <c r="L556" s="10" t="s">
        <v>3268</v>
      </c>
      <c r="M556" s="10" t="s">
        <v>30</v>
      </c>
      <c r="N556" s="9">
        <v>1</v>
      </c>
      <c r="O556" s="9">
        <v>2</v>
      </c>
      <c r="P556" s="9">
        <v>6</v>
      </c>
      <c r="Q556" s="11">
        <v>2</v>
      </c>
      <c r="R556" s="11">
        <v>0</v>
      </c>
      <c r="S556" s="12">
        <v>0</v>
      </c>
      <c r="T556" s="9">
        <v>4</v>
      </c>
      <c r="U556" s="12" t="s">
        <v>61</v>
      </c>
      <c r="V556" s="10" t="s">
        <v>3269</v>
      </c>
      <c r="W556" s="13"/>
    </row>
    <row r="557" spans="1:23" s="14" customFormat="1" x14ac:dyDescent="0.2">
      <c r="A557" s="9" t="s">
        <v>3270</v>
      </c>
      <c r="B557" s="9">
        <v>2</v>
      </c>
      <c r="C557" s="9">
        <v>15681</v>
      </c>
      <c r="D557" s="10" t="s">
        <v>3271</v>
      </c>
      <c r="E557" s="9"/>
      <c r="F557" s="9"/>
      <c r="G557" s="10" t="s">
        <v>3272</v>
      </c>
      <c r="H557" s="9"/>
      <c r="I557" s="10" t="s">
        <v>26</v>
      </c>
      <c r="J557" s="10" t="s">
        <v>27</v>
      </c>
      <c r="K557" s="10" t="s">
        <v>93</v>
      </c>
      <c r="L557" s="10" t="s">
        <v>3273</v>
      </c>
      <c r="M557" s="10" t="s">
        <v>30</v>
      </c>
      <c r="N557" s="9">
        <v>2</v>
      </c>
      <c r="O557" s="9">
        <v>4</v>
      </c>
      <c r="P557" s="9">
        <v>22</v>
      </c>
      <c r="Q557" s="11">
        <v>2</v>
      </c>
      <c r="R557" s="11">
        <v>0</v>
      </c>
      <c r="S557" s="12">
        <v>0</v>
      </c>
      <c r="T557" s="9">
        <v>2</v>
      </c>
      <c r="U557" s="12" t="s">
        <v>61</v>
      </c>
      <c r="V557" s="10" t="s">
        <v>3274</v>
      </c>
      <c r="W557" s="13"/>
    </row>
    <row r="558" spans="1:23" s="14" customFormat="1" x14ac:dyDescent="0.2">
      <c r="A558" s="9" t="s">
        <v>3275</v>
      </c>
      <c r="B558" s="9">
        <v>2</v>
      </c>
      <c r="C558" s="9">
        <v>15688</v>
      </c>
      <c r="D558" s="9"/>
      <c r="E558" s="10" t="s">
        <v>1358</v>
      </c>
      <c r="F558" s="10" t="s">
        <v>2326</v>
      </c>
      <c r="G558" s="10" t="s">
        <v>3276</v>
      </c>
      <c r="H558" s="9"/>
      <c r="I558" s="10" t="s">
        <v>26</v>
      </c>
      <c r="J558" s="10" t="s">
        <v>27</v>
      </c>
      <c r="K558" s="10" t="s">
        <v>409</v>
      </c>
      <c r="L558" s="10" t="s">
        <v>3277</v>
      </c>
      <c r="M558" s="10" t="s">
        <v>30</v>
      </c>
      <c r="N558" s="9">
        <v>1</v>
      </c>
      <c r="O558" s="9">
        <v>2</v>
      </c>
      <c r="P558" s="9">
        <v>7</v>
      </c>
      <c r="Q558" s="11">
        <v>2</v>
      </c>
      <c r="R558" s="11">
        <v>0</v>
      </c>
      <c r="S558" s="12">
        <v>0</v>
      </c>
      <c r="T558" s="9">
        <v>4</v>
      </c>
      <c r="U558" s="12">
        <v>2</v>
      </c>
      <c r="V558" s="10" t="s">
        <v>3278</v>
      </c>
      <c r="W558" s="13"/>
    </row>
    <row r="559" spans="1:23" s="14" customFormat="1" x14ac:dyDescent="0.2">
      <c r="A559" s="9" t="s">
        <v>3279</v>
      </c>
      <c r="B559" s="9">
        <v>2</v>
      </c>
      <c r="C559" s="9">
        <v>15693</v>
      </c>
      <c r="D559" s="9"/>
      <c r="E559" s="10" t="s">
        <v>3280</v>
      </c>
      <c r="F559" s="10" t="s">
        <v>459</v>
      </c>
      <c r="G559" s="10" t="s">
        <v>3281</v>
      </c>
      <c r="H559" s="9"/>
      <c r="I559" s="10" t="s">
        <v>26</v>
      </c>
      <c r="J559" s="10" t="s">
        <v>27</v>
      </c>
      <c r="K559" s="10" t="s">
        <v>256</v>
      </c>
      <c r="L559" s="10" t="s">
        <v>3282</v>
      </c>
      <c r="M559" s="10" t="s">
        <v>30</v>
      </c>
      <c r="N559" s="9">
        <v>1</v>
      </c>
      <c r="O559" s="9">
        <v>2</v>
      </c>
      <c r="P559" s="9">
        <v>2</v>
      </c>
      <c r="Q559" s="11">
        <v>2</v>
      </c>
      <c r="R559" s="11">
        <v>0</v>
      </c>
      <c r="S559" s="12">
        <v>0</v>
      </c>
      <c r="T559" s="9">
        <v>4</v>
      </c>
      <c r="U559" s="12" t="s">
        <v>61</v>
      </c>
      <c r="V559" s="10" t="s">
        <v>3283</v>
      </c>
      <c r="W559" s="13"/>
    </row>
    <row r="560" spans="1:23" s="14" customFormat="1" x14ac:dyDescent="0.2">
      <c r="A560" s="9" t="s">
        <v>3284</v>
      </c>
      <c r="B560" s="9">
        <v>2</v>
      </c>
      <c r="C560" s="9">
        <v>15732</v>
      </c>
      <c r="D560" s="9"/>
      <c r="E560" s="10" t="s">
        <v>3285</v>
      </c>
      <c r="F560" s="10" t="s">
        <v>3286</v>
      </c>
      <c r="G560" s="10" t="s">
        <v>3287</v>
      </c>
      <c r="H560" s="9"/>
      <c r="I560" s="10" t="s">
        <v>26</v>
      </c>
      <c r="J560" s="10" t="s">
        <v>27</v>
      </c>
      <c r="K560" s="10" t="s">
        <v>3288</v>
      </c>
      <c r="L560" s="10" t="s">
        <v>3289</v>
      </c>
      <c r="M560" s="10" t="s">
        <v>30</v>
      </c>
      <c r="N560" s="9">
        <v>1</v>
      </c>
      <c r="O560" s="9">
        <v>2</v>
      </c>
      <c r="P560" s="9">
        <v>10</v>
      </c>
      <c r="Q560" s="11">
        <v>2</v>
      </c>
      <c r="R560" s="11">
        <v>0</v>
      </c>
      <c r="S560" s="12">
        <v>0</v>
      </c>
      <c r="T560" s="9">
        <v>4</v>
      </c>
      <c r="U560" s="12" t="s">
        <v>61</v>
      </c>
      <c r="V560" s="10" t="s">
        <v>3290</v>
      </c>
      <c r="W560" s="13"/>
    </row>
    <row r="561" spans="1:23" s="14" customFormat="1" x14ac:dyDescent="0.2">
      <c r="A561" s="9" t="s">
        <v>3291</v>
      </c>
      <c r="B561" s="9">
        <v>2</v>
      </c>
      <c r="C561" s="9">
        <v>15766</v>
      </c>
      <c r="D561" s="10" t="s">
        <v>3292</v>
      </c>
      <c r="E561" s="10" t="s">
        <v>3293</v>
      </c>
      <c r="F561" s="10" t="s">
        <v>3294</v>
      </c>
      <c r="G561" s="10" t="s">
        <v>3295</v>
      </c>
      <c r="H561" s="9"/>
      <c r="I561" s="10" t="s">
        <v>68</v>
      </c>
      <c r="J561" s="10" t="s">
        <v>27</v>
      </c>
      <c r="K561" s="10" t="s">
        <v>69</v>
      </c>
      <c r="L561" s="10" t="s">
        <v>3296</v>
      </c>
      <c r="M561" s="10" t="s">
        <v>30</v>
      </c>
      <c r="N561" s="9">
        <v>1</v>
      </c>
      <c r="O561" s="9">
        <v>2</v>
      </c>
      <c r="P561" s="9">
        <v>10</v>
      </c>
      <c r="Q561" s="11">
        <v>2</v>
      </c>
      <c r="R561" s="11">
        <v>0</v>
      </c>
      <c r="S561" s="12">
        <v>0</v>
      </c>
      <c r="T561" s="9">
        <v>4</v>
      </c>
      <c r="U561" s="12">
        <v>2</v>
      </c>
      <c r="V561" s="10" t="s">
        <v>3297</v>
      </c>
      <c r="W561" s="13"/>
    </row>
    <row r="562" spans="1:23" s="14" customFormat="1" x14ac:dyDescent="0.2">
      <c r="A562" s="9" t="s">
        <v>3298</v>
      </c>
      <c r="B562" s="9">
        <v>2</v>
      </c>
      <c r="C562" s="9">
        <v>15777</v>
      </c>
      <c r="D562" s="10" t="s">
        <v>3299</v>
      </c>
      <c r="E562" s="10"/>
      <c r="F562" s="10"/>
      <c r="G562" s="10" t="s">
        <v>3300</v>
      </c>
      <c r="H562" s="9"/>
      <c r="I562" s="10" t="s">
        <v>26</v>
      </c>
      <c r="J562" s="10" t="s">
        <v>27</v>
      </c>
      <c r="K562" s="10" t="s">
        <v>713</v>
      </c>
      <c r="L562" s="10" t="s">
        <v>3301</v>
      </c>
      <c r="M562" s="10" t="s">
        <v>30</v>
      </c>
      <c r="N562" s="9">
        <v>2</v>
      </c>
      <c r="O562" s="9">
        <v>3</v>
      </c>
      <c r="P562" s="9">
        <v>68</v>
      </c>
      <c r="Q562" s="11">
        <v>1</v>
      </c>
      <c r="R562" s="11">
        <v>0</v>
      </c>
      <c r="S562" s="12">
        <v>0</v>
      </c>
      <c r="T562" s="9">
        <v>1</v>
      </c>
      <c r="U562" s="12">
        <v>2</v>
      </c>
      <c r="V562" s="10" t="s">
        <v>3302</v>
      </c>
      <c r="W562" s="13"/>
    </row>
    <row r="563" spans="1:23" s="14" customFormat="1" x14ac:dyDescent="0.2">
      <c r="A563" s="9" t="s">
        <v>3303</v>
      </c>
      <c r="B563" s="9">
        <v>2</v>
      </c>
      <c r="C563" s="9">
        <v>15780</v>
      </c>
      <c r="D563" s="10" t="s">
        <v>3304</v>
      </c>
      <c r="E563" s="10"/>
      <c r="F563" s="10"/>
      <c r="G563" s="10" t="s">
        <v>3305</v>
      </c>
      <c r="H563" s="9"/>
      <c r="I563" s="10" t="s">
        <v>26</v>
      </c>
      <c r="J563" s="10" t="s">
        <v>27</v>
      </c>
      <c r="K563" s="10" t="s">
        <v>82</v>
      </c>
      <c r="L563" s="10" t="s">
        <v>3306</v>
      </c>
      <c r="M563" s="10" t="s">
        <v>30</v>
      </c>
      <c r="N563" s="9">
        <v>2</v>
      </c>
      <c r="O563" s="9">
        <v>3</v>
      </c>
      <c r="P563" s="9">
        <v>60</v>
      </c>
      <c r="Q563" s="11">
        <v>1</v>
      </c>
      <c r="R563" s="11">
        <v>0</v>
      </c>
      <c r="S563" s="12">
        <v>0</v>
      </c>
      <c r="T563" s="9">
        <v>1</v>
      </c>
      <c r="U563" s="12">
        <v>2</v>
      </c>
      <c r="V563" s="10" t="s">
        <v>3307</v>
      </c>
      <c r="W563" s="13"/>
    </row>
    <row r="564" spans="1:23" s="14" customFormat="1" x14ac:dyDescent="0.2">
      <c r="A564" s="9" t="s">
        <v>3308</v>
      </c>
      <c r="B564" s="9">
        <v>2</v>
      </c>
      <c r="C564" s="9">
        <v>15784</v>
      </c>
      <c r="D564" s="10" t="s">
        <v>3309</v>
      </c>
      <c r="E564" s="10"/>
      <c r="F564" s="10"/>
      <c r="G564" s="10" t="s">
        <v>3310</v>
      </c>
      <c r="H564" s="9"/>
      <c r="I564" s="10" t="s">
        <v>26</v>
      </c>
      <c r="J564" s="10" t="s">
        <v>27</v>
      </c>
      <c r="K564" s="10" t="s">
        <v>3311</v>
      </c>
      <c r="L564" s="10" t="s">
        <v>3312</v>
      </c>
      <c r="M564" s="10" t="s">
        <v>30</v>
      </c>
      <c r="N564" s="9">
        <v>2</v>
      </c>
      <c r="O564" s="9">
        <v>3</v>
      </c>
      <c r="P564" s="9">
        <v>48</v>
      </c>
      <c r="Q564" s="11">
        <v>1</v>
      </c>
      <c r="R564" s="11">
        <v>0</v>
      </c>
      <c r="S564" s="12">
        <v>0</v>
      </c>
      <c r="T564" s="9">
        <v>1</v>
      </c>
      <c r="U564" s="12">
        <v>3</v>
      </c>
      <c r="V564" s="10" t="s">
        <v>3313</v>
      </c>
      <c r="W564" s="13"/>
    </row>
    <row r="565" spans="1:23" s="14" customFormat="1" x14ac:dyDescent="0.2">
      <c r="A565" s="9" t="s">
        <v>3314</v>
      </c>
      <c r="B565" s="9">
        <v>2</v>
      </c>
      <c r="C565" s="9">
        <v>15802</v>
      </c>
      <c r="D565" s="9"/>
      <c r="E565" s="10" t="s">
        <v>3315</v>
      </c>
      <c r="F565" s="10" t="s">
        <v>3316</v>
      </c>
      <c r="G565" s="10" t="s">
        <v>3317</v>
      </c>
      <c r="H565" s="9"/>
      <c r="I565" s="10" t="s">
        <v>26</v>
      </c>
      <c r="J565" s="10" t="s">
        <v>27</v>
      </c>
      <c r="K565" s="10" t="s">
        <v>3318</v>
      </c>
      <c r="L565" s="10" t="s">
        <v>3319</v>
      </c>
      <c r="M565" s="10" t="s">
        <v>30</v>
      </c>
      <c r="N565" s="9">
        <v>1</v>
      </c>
      <c r="O565" s="9">
        <v>2</v>
      </c>
      <c r="P565" s="9">
        <v>5</v>
      </c>
      <c r="Q565" s="11">
        <v>2</v>
      </c>
      <c r="R565" s="11">
        <v>0</v>
      </c>
      <c r="S565" s="12">
        <v>0</v>
      </c>
      <c r="T565" s="9">
        <v>4</v>
      </c>
      <c r="U565" s="12" t="s">
        <v>61</v>
      </c>
      <c r="V565" s="10" t="s">
        <v>3320</v>
      </c>
      <c r="W565" s="13"/>
    </row>
    <row r="566" spans="1:23" s="14" customFormat="1" x14ac:dyDescent="0.2">
      <c r="A566" s="9" t="s">
        <v>3321</v>
      </c>
      <c r="B566" s="9">
        <v>2</v>
      </c>
      <c r="C566" s="9">
        <v>15819</v>
      </c>
      <c r="D566" s="10" t="s">
        <v>3322</v>
      </c>
      <c r="E566" s="9"/>
      <c r="F566" s="9"/>
      <c r="G566" s="10" t="s">
        <v>1365</v>
      </c>
      <c r="H566" s="9"/>
      <c r="I566" s="10" t="s">
        <v>68</v>
      </c>
      <c r="J566" s="10" t="s">
        <v>27</v>
      </c>
      <c r="K566" s="10" t="s">
        <v>3323</v>
      </c>
      <c r="L566" s="10" t="s">
        <v>3324</v>
      </c>
      <c r="M566" s="10" t="s">
        <v>30</v>
      </c>
      <c r="N566" s="9">
        <v>2</v>
      </c>
      <c r="O566" s="9">
        <v>4</v>
      </c>
      <c r="P566" s="9">
        <v>100</v>
      </c>
      <c r="Q566" s="11">
        <v>2</v>
      </c>
      <c r="R566" s="11">
        <v>0</v>
      </c>
      <c r="S566" s="12">
        <v>0</v>
      </c>
      <c r="T566" s="9">
        <v>2</v>
      </c>
      <c r="U566" s="12" t="s">
        <v>61</v>
      </c>
      <c r="V566" s="10" t="s">
        <v>3325</v>
      </c>
      <c r="W566" s="13"/>
    </row>
    <row r="567" spans="1:23" s="14" customFormat="1" x14ac:dyDescent="0.2">
      <c r="A567" s="9" t="s">
        <v>3326</v>
      </c>
      <c r="B567" s="9">
        <v>2</v>
      </c>
      <c r="C567" s="9">
        <v>15841</v>
      </c>
      <c r="D567" s="9"/>
      <c r="E567" s="10" t="s">
        <v>1386</v>
      </c>
      <c r="F567" s="10" t="s">
        <v>3327</v>
      </c>
      <c r="G567" s="10" t="s">
        <v>3328</v>
      </c>
      <c r="H567" s="9"/>
      <c r="I567" s="10" t="s">
        <v>26</v>
      </c>
      <c r="J567" s="10" t="s">
        <v>27</v>
      </c>
      <c r="K567" s="10" t="s">
        <v>481</v>
      </c>
      <c r="L567" s="10" t="s">
        <v>3329</v>
      </c>
      <c r="M567" s="10" t="s">
        <v>30</v>
      </c>
      <c r="N567" s="9">
        <v>1</v>
      </c>
      <c r="O567" s="9">
        <v>2</v>
      </c>
      <c r="P567" s="9">
        <v>6</v>
      </c>
      <c r="Q567" s="11">
        <v>2</v>
      </c>
      <c r="R567" s="11">
        <v>0</v>
      </c>
      <c r="S567" s="12">
        <v>0</v>
      </c>
      <c r="T567" s="9">
        <v>4</v>
      </c>
      <c r="U567" s="12" t="s">
        <v>61</v>
      </c>
      <c r="V567" s="10" t="s">
        <v>3330</v>
      </c>
      <c r="W567" s="13"/>
    </row>
    <row r="568" spans="1:23" s="14" customFormat="1" x14ac:dyDescent="0.2">
      <c r="A568" s="9" t="s">
        <v>3331</v>
      </c>
      <c r="B568" s="9">
        <v>2</v>
      </c>
      <c r="C568" s="9">
        <v>15869</v>
      </c>
      <c r="D568" s="10" t="s">
        <v>3332</v>
      </c>
      <c r="E568" s="10"/>
      <c r="F568" s="10"/>
      <c r="G568" s="10" t="s">
        <v>3333</v>
      </c>
      <c r="H568" s="9"/>
      <c r="I568" s="10" t="s">
        <v>26</v>
      </c>
      <c r="J568" s="10" t="s">
        <v>27</v>
      </c>
      <c r="K568" s="10" t="s">
        <v>3334</v>
      </c>
      <c r="L568" s="10" t="s">
        <v>1789</v>
      </c>
      <c r="M568" s="10" t="s">
        <v>30</v>
      </c>
      <c r="N568" s="9">
        <v>2</v>
      </c>
      <c r="O568" s="9">
        <v>3</v>
      </c>
      <c r="P568" s="9">
        <v>16</v>
      </c>
      <c r="Q568" s="11">
        <v>2</v>
      </c>
      <c r="R568" s="11">
        <v>1</v>
      </c>
      <c r="S568" s="12">
        <v>0</v>
      </c>
      <c r="T568" s="9">
        <v>3</v>
      </c>
      <c r="U568" s="12">
        <v>5</v>
      </c>
      <c r="V568" s="10" t="s">
        <v>3335</v>
      </c>
      <c r="W568" s="13"/>
    </row>
    <row r="569" spans="1:23" s="14" customFormat="1" x14ac:dyDescent="0.2">
      <c r="A569" s="9" t="s">
        <v>3336</v>
      </c>
      <c r="B569" s="9">
        <v>2</v>
      </c>
      <c r="C569" s="9">
        <v>15870</v>
      </c>
      <c r="D569" s="9"/>
      <c r="E569" s="10" t="s">
        <v>3337</v>
      </c>
      <c r="F569" s="10" t="s">
        <v>2733</v>
      </c>
      <c r="G569" s="10" t="s">
        <v>3338</v>
      </c>
      <c r="H569" s="9"/>
      <c r="I569" s="10" t="s">
        <v>26</v>
      </c>
      <c r="J569" s="10" t="s">
        <v>27</v>
      </c>
      <c r="K569" s="10" t="s">
        <v>53</v>
      </c>
      <c r="L569" s="10" t="s">
        <v>3339</v>
      </c>
      <c r="M569" s="10" t="s">
        <v>30</v>
      </c>
      <c r="N569" s="9">
        <v>1</v>
      </c>
      <c r="O569" s="9">
        <v>2</v>
      </c>
      <c r="P569" s="9">
        <v>5</v>
      </c>
      <c r="Q569" s="11">
        <v>2</v>
      </c>
      <c r="R569" s="11">
        <v>0</v>
      </c>
      <c r="S569" s="12">
        <v>0</v>
      </c>
      <c r="T569" s="9">
        <v>4</v>
      </c>
      <c r="U569" s="12" t="s">
        <v>61</v>
      </c>
      <c r="V569" s="10" t="s">
        <v>3340</v>
      </c>
      <c r="W569" s="13"/>
    </row>
    <row r="570" spans="1:23" s="14" customFormat="1" x14ac:dyDescent="0.2">
      <c r="A570" s="9" t="s">
        <v>3341</v>
      </c>
      <c r="B570" s="9">
        <v>2</v>
      </c>
      <c r="C570" s="9">
        <v>15887</v>
      </c>
      <c r="D570" s="9"/>
      <c r="E570" s="10" t="s">
        <v>3342</v>
      </c>
      <c r="F570" s="10" t="s">
        <v>3343</v>
      </c>
      <c r="G570" s="10" t="s">
        <v>3344</v>
      </c>
      <c r="H570" s="9"/>
      <c r="I570" s="10" t="s">
        <v>26</v>
      </c>
      <c r="J570" s="10" t="s">
        <v>27</v>
      </c>
      <c r="K570" s="10" t="s">
        <v>196</v>
      </c>
      <c r="L570" s="10" t="s">
        <v>3345</v>
      </c>
      <c r="M570" s="10" t="s">
        <v>30</v>
      </c>
      <c r="N570" s="9">
        <v>1</v>
      </c>
      <c r="O570" s="9">
        <v>2</v>
      </c>
      <c r="P570" s="9">
        <v>10</v>
      </c>
      <c r="Q570" s="11">
        <v>2</v>
      </c>
      <c r="R570" s="11">
        <v>0</v>
      </c>
      <c r="S570" s="12">
        <v>0</v>
      </c>
      <c r="T570" s="9">
        <v>4</v>
      </c>
      <c r="U570" s="12" t="s">
        <v>61</v>
      </c>
      <c r="V570" s="10" t="s">
        <v>3346</v>
      </c>
      <c r="W570" s="13"/>
    </row>
    <row r="571" spans="1:23" s="14" customFormat="1" x14ac:dyDescent="0.2">
      <c r="A571" s="9" t="s">
        <v>3347</v>
      </c>
      <c r="B571" s="9">
        <v>2</v>
      </c>
      <c r="C571" s="9">
        <v>15906</v>
      </c>
      <c r="D571" s="10" t="s">
        <v>3348</v>
      </c>
      <c r="E571" s="9"/>
      <c r="F571" s="9"/>
      <c r="G571" s="10" t="s">
        <v>3349</v>
      </c>
      <c r="H571" s="9"/>
      <c r="I571" s="10" t="s">
        <v>26</v>
      </c>
      <c r="J571" s="10" t="s">
        <v>27</v>
      </c>
      <c r="K571" s="10" t="s">
        <v>45</v>
      </c>
      <c r="L571" s="10" t="s">
        <v>3350</v>
      </c>
      <c r="M571" s="10" t="s">
        <v>30</v>
      </c>
      <c r="N571" s="9">
        <v>2</v>
      </c>
      <c r="O571" s="9">
        <v>4</v>
      </c>
      <c r="P571" s="9">
        <v>150</v>
      </c>
      <c r="Q571" s="11">
        <v>2</v>
      </c>
      <c r="R571" s="11">
        <v>0</v>
      </c>
      <c r="S571" s="12">
        <v>0</v>
      </c>
      <c r="T571" s="9">
        <v>2</v>
      </c>
      <c r="U571" s="12" t="s">
        <v>61</v>
      </c>
      <c r="V571" s="10" t="s">
        <v>3351</v>
      </c>
      <c r="W571" s="13"/>
    </row>
    <row r="572" spans="1:23" s="14" customFormat="1" x14ac:dyDescent="0.2">
      <c r="A572" s="9" t="s">
        <v>3352</v>
      </c>
      <c r="B572" s="9">
        <v>2</v>
      </c>
      <c r="C572" s="9">
        <v>16030</v>
      </c>
      <c r="D572" s="10" t="s">
        <v>3353</v>
      </c>
      <c r="E572" s="10"/>
      <c r="F572" s="10"/>
      <c r="G572" s="10" t="s">
        <v>3354</v>
      </c>
      <c r="H572" s="9"/>
      <c r="I572" s="10" t="s">
        <v>26</v>
      </c>
      <c r="J572" s="10" t="s">
        <v>27</v>
      </c>
      <c r="K572" s="10" t="s">
        <v>93</v>
      </c>
      <c r="L572" s="10" t="s">
        <v>3355</v>
      </c>
      <c r="M572" s="10" t="s">
        <v>30</v>
      </c>
      <c r="N572" s="9">
        <v>2</v>
      </c>
      <c r="O572" s="9">
        <v>3</v>
      </c>
      <c r="P572" s="9">
        <v>60</v>
      </c>
      <c r="Q572" s="11">
        <v>2</v>
      </c>
      <c r="R572" s="11">
        <v>0</v>
      </c>
      <c r="S572" s="12">
        <v>0</v>
      </c>
      <c r="T572" s="9">
        <v>1</v>
      </c>
      <c r="U572" s="12">
        <v>2</v>
      </c>
      <c r="V572" s="10" t="s">
        <v>3356</v>
      </c>
      <c r="W572" s="13"/>
    </row>
    <row r="573" spans="1:23" s="14" customFormat="1" x14ac:dyDescent="0.2">
      <c r="A573" s="9" t="s">
        <v>3357</v>
      </c>
      <c r="B573" s="9">
        <v>2</v>
      </c>
      <c r="C573" s="9">
        <v>16037</v>
      </c>
      <c r="D573" s="10" t="s">
        <v>3358</v>
      </c>
      <c r="E573" s="10" t="s">
        <v>3359</v>
      </c>
      <c r="F573" s="10" t="s">
        <v>3360</v>
      </c>
      <c r="G573" s="10" t="s">
        <v>3361</v>
      </c>
      <c r="H573" s="9"/>
      <c r="I573" s="10" t="s">
        <v>26</v>
      </c>
      <c r="J573" s="10" t="s">
        <v>27</v>
      </c>
      <c r="K573" s="10" t="s">
        <v>1015</v>
      </c>
      <c r="L573" s="10" t="s">
        <v>3362</v>
      </c>
      <c r="M573" s="10" t="s">
        <v>30</v>
      </c>
      <c r="N573" s="9">
        <v>1</v>
      </c>
      <c r="O573" s="9">
        <v>2</v>
      </c>
      <c r="P573" s="9">
        <v>6</v>
      </c>
      <c r="Q573" s="11">
        <v>2</v>
      </c>
      <c r="R573" s="11">
        <v>0</v>
      </c>
      <c r="S573" s="12">
        <v>0</v>
      </c>
      <c r="T573" s="9">
        <v>4</v>
      </c>
      <c r="U573" s="12" t="s">
        <v>61</v>
      </c>
      <c r="V573" s="10" t="s">
        <v>3363</v>
      </c>
      <c r="W573" s="13"/>
    </row>
    <row r="574" spans="1:23" s="14" customFormat="1" x14ac:dyDescent="0.2">
      <c r="A574" s="9" t="s">
        <v>3364</v>
      </c>
      <c r="B574" s="9">
        <v>2</v>
      </c>
      <c r="C574" s="9">
        <v>16038</v>
      </c>
      <c r="D574" s="9"/>
      <c r="E574" s="10" t="s">
        <v>1911</v>
      </c>
      <c r="F574" s="10" t="s">
        <v>3365</v>
      </c>
      <c r="G574" s="10" t="s">
        <v>3366</v>
      </c>
      <c r="H574" s="9"/>
      <c r="I574" s="10" t="s">
        <v>26</v>
      </c>
      <c r="J574" s="10" t="s">
        <v>27</v>
      </c>
      <c r="K574" s="10" t="s">
        <v>409</v>
      </c>
      <c r="L574" s="10" t="s">
        <v>3367</v>
      </c>
      <c r="M574" s="10" t="s">
        <v>30</v>
      </c>
      <c r="N574" s="9">
        <v>1</v>
      </c>
      <c r="O574" s="9">
        <v>2</v>
      </c>
      <c r="P574" s="9">
        <v>4</v>
      </c>
      <c r="Q574" s="11">
        <v>1</v>
      </c>
      <c r="R574" s="11">
        <v>0</v>
      </c>
      <c r="S574" s="12">
        <v>0</v>
      </c>
      <c r="T574" s="9">
        <v>4</v>
      </c>
      <c r="U574" s="12" t="s">
        <v>61</v>
      </c>
      <c r="V574" s="10" t="s">
        <v>3368</v>
      </c>
      <c r="W574" s="13"/>
    </row>
    <row r="575" spans="1:23" s="14" customFormat="1" x14ac:dyDescent="0.2">
      <c r="A575" s="9" t="s">
        <v>3369</v>
      </c>
      <c r="B575" s="9">
        <v>2</v>
      </c>
      <c r="C575" s="9">
        <v>16053</v>
      </c>
      <c r="D575" s="10" t="s">
        <v>3370</v>
      </c>
      <c r="E575" s="10"/>
      <c r="F575" s="10"/>
      <c r="G575" s="10" t="s">
        <v>3371</v>
      </c>
      <c r="H575" s="9"/>
      <c r="I575" s="10" t="s">
        <v>68</v>
      </c>
      <c r="J575" s="10" t="s">
        <v>27</v>
      </c>
      <c r="K575" s="10" t="s">
        <v>69</v>
      </c>
      <c r="L575" s="10" t="s">
        <v>3372</v>
      </c>
      <c r="M575" s="10" t="s">
        <v>30</v>
      </c>
      <c r="N575" s="9">
        <v>2</v>
      </c>
      <c r="O575" s="9">
        <v>3</v>
      </c>
      <c r="P575" s="9">
        <v>132</v>
      </c>
      <c r="Q575" s="11">
        <v>1</v>
      </c>
      <c r="R575" s="11">
        <v>0</v>
      </c>
      <c r="S575" s="12">
        <v>0</v>
      </c>
      <c r="T575" s="9">
        <v>1</v>
      </c>
      <c r="U575" s="12" t="s">
        <v>61</v>
      </c>
      <c r="V575" s="10" t="s">
        <v>3373</v>
      </c>
      <c r="W575" s="13"/>
    </row>
    <row r="576" spans="1:23" s="14" customFormat="1" x14ac:dyDescent="0.2">
      <c r="A576" s="9" t="s">
        <v>3374</v>
      </c>
      <c r="B576" s="9">
        <v>2</v>
      </c>
      <c r="C576" s="9">
        <v>16145</v>
      </c>
      <c r="D576" s="10" t="s">
        <v>3375</v>
      </c>
      <c r="E576" s="10" t="s">
        <v>3376</v>
      </c>
      <c r="F576" s="10" t="s">
        <v>3377</v>
      </c>
      <c r="G576" s="10" t="s">
        <v>3378</v>
      </c>
      <c r="H576" s="9"/>
      <c r="I576" s="10" t="s">
        <v>26</v>
      </c>
      <c r="J576" s="10" t="s">
        <v>27</v>
      </c>
      <c r="K576" s="10" t="s">
        <v>93</v>
      </c>
      <c r="L576" s="10" t="s">
        <v>3379</v>
      </c>
      <c r="M576" s="10" t="s">
        <v>30</v>
      </c>
      <c r="N576" s="9">
        <v>1</v>
      </c>
      <c r="O576" s="9">
        <v>2</v>
      </c>
      <c r="P576" s="9">
        <v>10</v>
      </c>
      <c r="Q576" s="11">
        <v>2</v>
      </c>
      <c r="R576" s="11">
        <v>0</v>
      </c>
      <c r="S576" s="12">
        <v>0</v>
      </c>
      <c r="T576" s="9">
        <v>4</v>
      </c>
      <c r="U576" s="12">
        <v>2</v>
      </c>
      <c r="V576" s="10" t="s">
        <v>3380</v>
      </c>
      <c r="W576" s="13"/>
    </row>
    <row r="577" spans="1:23" s="14" customFormat="1" x14ac:dyDescent="0.2">
      <c r="A577" s="9" t="s">
        <v>3381</v>
      </c>
      <c r="B577" s="9">
        <v>2</v>
      </c>
      <c r="C577" s="9">
        <v>16182</v>
      </c>
      <c r="D577" s="9"/>
      <c r="E577" s="10" t="s">
        <v>535</v>
      </c>
      <c r="F577" s="10" t="s">
        <v>3382</v>
      </c>
      <c r="G577" s="10" t="s">
        <v>3383</v>
      </c>
      <c r="H577" s="9"/>
      <c r="I577" s="10" t="s">
        <v>26</v>
      </c>
      <c r="J577" s="10" t="s">
        <v>27</v>
      </c>
      <c r="K577" s="10" t="s">
        <v>28</v>
      </c>
      <c r="L577" s="10" t="s">
        <v>3384</v>
      </c>
      <c r="M577" s="10" t="s">
        <v>30</v>
      </c>
      <c r="N577" s="9">
        <v>1</v>
      </c>
      <c r="O577" s="9">
        <v>2</v>
      </c>
      <c r="P577" s="9">
        <v>10</v>
      </c>
      <c r="Q577" s="11">
        <v>1</v>
      </c>
      <c r="R577" s="11">
        <v>0</v>
      </c>
      <c r="S577" s="12">
        <v>0</v>
      </c>
      <c r="T577" s="9">
        <v>4</v>
      </c>
      <c r="U577" s="12">
        <v>2</v>
      </c>
      <c r="V577" s="10" t="s">
        <v>3385</v>
      </c>
      <c r="W577" s="13"/>
    </row>
    <row r="578" spans="1:23" s="14" customFormat="1" x14ac:dyDescent="0.2">
      <c r="A578" s="9" t="s">
        <v>3386</v>
      </c>
      <c r="B578" s="9">
        <v>2</v>
      </c>
      <c r="C578" s="9">
        <v>16232</v>
      </c>
      <c r="D578" s="10" t="s">
        <v>3387</v>
      </c>
      <c r="E578" s="10" t="s">
        <v>3388</v>
      </c>
      <c r="F578" s="10" t="s">
        <v>1635</v>
      </c>
      <c r="G578" s="10" t="s">
        <v>3389</v>
      </c>
      <c r="H578" s="9"/>
      <c r="I578" s="10" t="s">
        <v>1693</v>
      </c>
      <c r="J578" s="10" t="s">
        <v>27</v>
      </c>
      <c r="K578" s="10" t="s">
        <v>3070</v>
      </c>
      <c r="L578" s="10" t="s">
        <v>3390</v>
      </c>
      <c r="M578" s="10" t="s">
        <v>30</v>
      </c>
      <c r="N578" s="9">
        <v>3</v>
      </c>
      <c r="O578" s="9">
        <v>3</v>
      </c>
      <c r="P578" s="9">
        <v>15</v>
      </c>
      <c r="Q578" s="11">
        <v>2</v>
      </c>
      <c r="R578" s="11">
        <v>0</v>
      </c>
      <c r="S578" s="12">
        <v>0</v>
      </c>
      <c r="T578" s="9">
        <v>4</v>
      </c>
      <c r="U578" s="12" t="s">
        <v>61</v>
      </c>
      <c r="V578" s="10" t="s">
        <v>3391</v>
      </c>
      <c r="W578" s="13"/>
    </row>
    <row r="579" spans="1:23" s="14" customFormat="1" x14ac:dyDescent="0.2">
      <c r="A579" s="9" t="s">
        <v>3392</v>
      </c>
      <c r="B579" s="9">
        <v>2</v>
      </c>
      <c r="C579" s="9">
        <v>16253</v>
      </c>
      <c r="D579" s="9"/>
      <c r="E579" s="10" t="s">
        <v>3393</v>
      </c>
      <c r="F579" s="10" t="s">
        <v>3394</v>
      </c>
      <c r="G579" s="10" t="s">
        <v>3395</v>
      </c>
      <c r="H579" s="9"/>
      <c r="I579" s="10" t="s">
        <v>68</v>
      </c>
      <c r="J579" s="10" t="s">
        <v>27</v>
      </c>
      <c r="K579" s="10" t="s">
        <v>3396</v>
      </c>
      <c r="L579" s="10" t="s">
        <v>3397</v>
      </c>
      <c r="M579" s="10" t="s">
        <v>30</v>
      </c>
      <c r="N579" s="9">
        <v>1</v>
      </c>
      <c r="O579" s="9">
        <v>2</v>
      </c>
      <c r="P579" s="9">
        <v>3</v>
      </c>
      <c r="Q579" s="11">
        <v>2</v>
      </c>
      <c r="R579" s="11">
        <v>0</v>
      </c>
      <c r="S579" s="12">
        <v>0</v>
      </c>
      <c r="T579" s="9">
        <v>4</v>
      </c>
      <c r="U579" s="12" t="s">
        <v>61</v>
      </c>
      <c r="V579" s="10" t="s">
        <v>3398</v>
      </c>
      <c r="W579" s="13"/>
    </row>
    <row r="580" spans="1:23" s="14" customFormat="1" x14ac:dyDescent="0.2">
      <c r="A580" s="9" t="s">
        <v>3399</v>
      </c>
      <c r="B580" s="9">
        <v>2</v>
      </c>
      <c r="C580" s="9">
        <v>1630</v>
      </c>
      <c r="D580" s="9"/>
      <c r="E580" s="10" t="s">
        <v>3235</v>
      </c>
      <c r="F580" s="10" t="s">
        <v>3400</v>
      </c>
      <c r="G580" s="10" t="s">
        <v>3401</v>
      </c>
      <c r="H580" s="9"/>
      <c r="I580" s="10" t="s">
        <v>26</v>
      </c>
      <c r="J580" s="10" t="s">
        <v>27</v>
      </c>
      <c r="K580" s="10" t="s">
        <v>53</v>
      </c>
      <c r="L580" s="10" t="s">
        <v>3402</v>
      </c>
      <c r="M580" s="10" t="s">
        <v>30</v>
      </c>
      <c r="N580" s="9">
        <v>1</v>
      </c>
      <c r="O580" s="9">
        <v>2</v>
      </c>
      <c r="P580" s="9">
        <v>7</v>
      </c>
      <c r="Q580" s="11">
        <v>1</v>
      </c>
      <c r="R580" s="11">
        <v>0</v>
      </c>
      <c r="S580" s="12">
        <v>0</v>
      </c>
      <c r="T580" s="9">
        <v>4</v>
      </c>
      <c r="U580" s="12">
        <v>3</v>
      </c>
      <c r="V580" s="10" t="s">
        <v>3403</v>
      </c>
      <c r="W580" s="13"/>
    </row>
    <row r="581" spans="1:23" s="14" customFormat="1" x14ac:dyDescent="0.2">
      <c r="A581" s="9" t="s">
        <v>3404</v>
      </c>
      <c r="B581" s="9">
        <v>2</v>
      </c>
      <c r="C581" s="9">
        <v>16339</v>
      </c>
      <c r="D581" s="10" t="s">
        <v>3405</v>
      </c>
      <c r="E581" s="10"/>
      <c r="F581" s="10"/>
      <c r="G581" s="10" t="s">
        <v>3406</v>
      </c>
      <c r="H581" s="9"/>
      <c r="I581" s="10" t="s">
        <v>26</v>
      </c>
      <c r="J581" s="10" t="s">
        <v>27</v>
      </c>
      <c r="K581" s="10" t="s">
        <v>119</v>
      </c>
      <c r="L581" s="10" t="s">
        <v>3407</v>
      </c>
      <c r="M581" s="10" t="s">
        <v>30</v>
      </c>
      <c r="N581" s="9">
        <v>2</v>
      </c>
      <c r="O581" s="9">
        <v>3</v>
      </c>
      <c r="P581" s="9">
        <v>75</v>
      </c>
      <c r="Q581" s="11">
        <v>2</v>
      </c>
      <c r="R581" s="11">
        <v>0</v>
      </c>
      <c r="S581" s="12">
        <v>0</v>
      </c>
      <c r="T581" s="9">
        <v>1</v>
      </c>
      <c r="U581" s="12" t="s">
        <v>61</v>
      </c>
      <c r="V581" s="10" t="s">
        <v>3408</v>
      </c>
      <c r="W581" s="13"/>
    </row>
    <row r="582" spans="1:23" s="14" customFormat="1" x14ac:dyDescent="0.2">
      <c r="A582" s="9" t="s">
        <v>3409</v>
      </c>
      <c r="B582" s="9">
        <v>2</v>
      </c>
      <c r="C582" s="9">
        <v>16351</v>
      </c>
      <c r="D582" s="10" t="s">
        <v>3410</v>
      </c>
      <c r="E582" s="9"/>
      <c r="F582" s="9"/>
      <c r="G582" s="10" t="s">
        <v>3411</v>
      </c>
      <c r="H582" s="9"/>
      <c r="I582" s="10" t="s">
        <v>68</v>
      </c>
      <c r="J582" s="10" t="s">
        <v>27</v>
      </c>
      <c r="K582" s="10" t="s">
        <v>69</v>
      </c>
      <c r="L582" s="10" t="s">
        <v>3412</v>
      </c>
      <c r="M582" s="10" t="s">
        <v>30</v>
      </c>
      <c r="N582" s="9">
        <v>2</v>
      </c>
      <c r="O582" s="9">
        <v>4</v>
      </c>
      <c r="P582" s="9">
        <v>20</v>
      </c>
      <c r="Q582" s="11">
        <v>2</v>
      </c>
      <c r="R582" s="11">
        <v>0</v>
      </c>
      <c r="S582" s="12">
        <v>0</v>
      </c>
      <c r="T582" s="9">
        <v>2</v>
      </c>
      <c r="U582" s="12" t="s">
        <v>61</v>
      </c>
      <c r="V582" s="10" t="s">
        <v>3413</v>
      </c>
      <c r="W582" s="13"/>
    </row>
    <row r="583" spans="1:23" s="14" customFormat="1" x14ac:dyDescent="0.2">
      <c r="A583" s="9" t="s">
        <v>3414</v>
      </c>
      <c r="B583" s="9">
        <v>2</v>
      </c>
      <c r="C583" s="9">
        <v>16362</v>
      </c>
      <c r="D583" s="10" t="s">
        <v>3415</v>
      </c>
      <c r="E583" s="9"/>
      <c r="F583" s="9"/>
      <c r="G583" s="10" t="s">
        <v>3416</v>
      </c>
      <c r="H583" s="9"/>
      <c r="I583" s="10" t="s">
        <v>26</v>
      </c>
      <c r="J583" s="10" t="s">
        <v>27</v>
      </c>
      <c r="K583" s="10" t="s">
        <v>45</v>
      </c>
      <c r="L583" s="10" t="s">
        <v>3417</v>
      </c>
      <c r="M583" s="10" t="s">
        <v>30</v>
      </c>
      <c r="N583" s="9">
        <v>2</v>
      </c>
      <c r="O583" s="9">
        <v>4</v>
      </c>
      <c r="P583" s="9">
        <v>20</v>
      </c>
      <c r="Q583" s="11">
        <v>2</v>
      </c>
      <c r="R583" s="11">
        <v>0</v>
      </c>
      <c r="S583" s="12">
        <v>0</v>
      </c>
      <c r="T583" s="9">
        <v>2</v>
      </c>
      <c r="U583" s="12" t="s">
        <v>61</v>
      </c>
      <c r="V583" s="10" t="s">
        <v>3418</v>
      </c>
      <c r="W583" s="13"/>
    </row>
    <row r="584" spans="1:23" s="14" customFormat="1" x14ac:dyDescent="0.2">
      <c r="A584" s="9" t="s">
        <v>3419</v>
      </c>
      <c r="B584" s="9">
        <v>2</v>
      </c>
      <c r="C584" s="9">
        <v>16385</v>
      </c>
      <c r="D584" s="10" t="s">
        <v>3420</v>
      </c>
      <c r="E584" s="10" t="s">
        <v>3421</v>
      </c>
      <c r="F584" s="10" t="s">
        <v>3422</v>
      </c>
      <c r="G584" s="10" t="s">
        <v>3423</v>
      </c>
      <c r="H584" s="9"/>
      <c r="I584" s="10" t="s">
        <v>26</v>
      </c>
      <c r="J584" s="10" t="s">
        <v>27</v>
      </c>
      <c r="K584" s="10" t="s">
        <v>168</v>
      </c>
      <c r="L584" s="10" t="s">
        <v>3424</v>
      </c>
      <c r="M584" s="10" t="s">
        <v>30</v>
      </c>
      <c r="N584" s="9">
        <v>3</v>
      </c>
      <c r="O584" s="9">
        <v>3</v>
      </c>
      <c r="P584" s="9">
        <v>12</v>
      </c>
      <c r="Q584" s="11">
        <v>2</v>
      </c>
      <c r="R584" s="11">
        <v>0</v>
      </c>
      <c r="S584" s="12">
        <v>0</v>
      </c>
      <c r="T584" s="9">
        <v>4</v>
      </c>
      <c r="U584" s="12" t="s">
        <v>61</v>
      </c>
      <c r="V584" s="10" t="s">
        <v>3425</v>
      </c>
      <c r="W584" s="13"/>
    </row>
    <row r="585" spans="1:23" s="14" customFormat="1" x14ac:dyDescent="0.2">
      <c r="A585" s="9" t="s">
        <v>3426</v>
      </c>
      <c r="B585" s="9">
        <v>2</v>
      </c>
      <c r="C585" s="9">
        <v>16394</v>
      </c>
      <c r="D585" s="9"/>
      <c r="E585" s="10" t="s">
        <v>854</v>
      </c>
      <c r="F585" s="10" t="s">
        <v>3427</v>
      </c>
      <c r="G585" s="10" t="s">
        <v>3428</v>
      </c>
      <c r="H585" s="9"/>
      <c r="I585" s="10" t="s">
        <v>26</v>
      </c>
      <c r="J585" s="10" t="s">
        <v>27</v>
      </c>
      <c r="K585" s="10" t="s">
        <v>28</v>
      </c>
      <c r="L585" s="10" t="s">
        <v>3429</v>
      </c>
      <c r="M585" s="10" t="s">
        <v>30</v>
      </c>
      <c r="N585" s="9">
        <v>1</v>
      </c>
      <c r="O585" s="9">
        <v>2</v>
      </c>
      <c r="P585" s="9">
        <v>3</v>
      </c>
      <c r="Q585" s="11">
        <v>2</v>
      </c>
      <c r="R585" s="11">
        <v>0</v>
      </c>
      <c r="S585" s="12">
        <v>0</v>
      </c>
      <c r="T585" s="9">
        <v>4</v>
      </c>
      <c r="U585" s="12" t="s">
        <v>61</v>
      </c>
      <c r="V585" s="10" t="s">
        <v>3430</v>
      </c>
      <c r="W585" s="13"/>
    </row>
    <row r="586" spans="1:23" s="14" customFormat="1" x14ac:dyDescent="0.2">
      <c r="A586" s="9" t="s">
        <v>3431</v>
      </c>
      <c r="B586" s="9">
        <v>2</v>
      </c>
      <c r="C586" s="9">
        <v>16435</v>
      </c>
      <c r="D586" s="9"/>
      <c r="E586" s="10" t="s">
        <v>806</v>
      </c>
      <c r="F586" s="10" t="s">
        <v>3432</v>
      </c>
      <c r="G586" s="10" t="s">
        <v>3433</v>
      </c>
      <c r="H586" s="9"/>
      <c r="I586" s="10" t="s">
        <v>26</v>
      </c>
      <c r="J586" s="10" t="s">
        <v>27</v>
      </c>
      <c r="K586" s="9"/>
      <c r="L586" s="10" t="s">
        <v>3434</v>
      </c>
      <c r="M586" s="10" t="s">
        <v>30</v>
      </c>
      <c r="N586" s="9">
        <v>1</v>
      </c>
      <c r="O586" s="9">
        <v>1</v>
      </c>
      <c r="P586" s="9">
        <v>3</v>
      </c>
      <c r="Q586" s="11">
        <v>2</v>
      </c>
      <c r="R586" s="11">
        <v>0</v>
      </c>
      <c r="S586" s="12">
        <v>0</v>
      </c>
      <c r="T586" s="9">
        <v>5</v>
      </c>
      <c r="U586" s="12" t="s">
        <v>61</v>
      </c>
      <c r="V586" s="9"/>
      <c r="W586" s="13"/>
    </row>
    <row r="587" spans="1:23" s="14" customFormat="1" x14ac:dyDescent="0.2">
      <c r="A587" s="9" t="s">
        <v>3435</v>
      </c>
      <c r="B587" s="9">
        <v>2</v>
      </c>
      <c r="C587" s="9">
        <v>16462</v>
      </c>
      <c r="D587" s="10" t="s">
        <v>3436</v>
      </c>
      <c r="E587" s="9"/>
      <c r="F587" s="9"/>
      <c r="G587" s="10" t="s">
        <v>3437</v>
      </c>
      <c r="H587" s="9"/>
      <c r="I587" s="10" t="s">
        <v>26</v>
      </c>
      <c r="J587" s="10" t="s">
        <v>27</v>
      </c>
      <c r="K587" s="10" t="s">
        <v>1015</v>
      </c>
      <c r="L587" s="10" t="s">
        <v>3438</v>
      </c>
      <c r="M587" s="10" t="s">
        <v>30</v>
      </c>
      <c r="N587" s="9">
        <v>2</v>
      </c>
      <c r="O587" s="9">
        <v>4</v>
      </c>
      <c r="P587" s="9">
        <v>100</v>
      </c>
      <c r="Q587" s="11">
        <v>2</v>
      </c>
      <c r="R587" s="11">
        <v>0</v>
      </c>
      <c r="S587" s="12">
        <v>0</v>
      </c>
      <c r="T587" s="9">
        <v>2</v>
      </c>
      <c r="U587" s="12" t="s">
        <v>61</v>
      </c>
      <c r="V587" s="10" t="s">
        <v>3439</v>
      </c>
      <c r="W587" s="13"/>
    </row>
    <row r="588" spans="1:23" s="14" customFormat="1" x14ac:dyDescent="0.2">
      <c r="A588" s="9" t="s">
        <v>3440</v>
      </c>
      <c r="B588" s="9">
        <v>2</v>
      </c>
      <c r="C588" s="9">
        <v>16468</v>
      </c>
      <c r="D588" s="9"/>
      <c r="E588" s="10" t="s">
        <v>242</v>
      </c>
      <c r="F588" s="10" t="s">
        <v>3441</v>
      </c>
      <c r="G588" s="10" t="s">
        <v>3442</v>
      </c>
      <c r="H588" s="9"/>
      <c r="I588" s="10" t="s">
        <v>26</v>
      </c>
      <c r="J588" s="10" t="s">
        <v>27</v>
      </c>
      <c r="K588" s="10" t="s">
        <v>45</v>
      </c>
      <c r="L588" s="10" t="s">
        <v>3443</v>
      </c>
      <c r="M588" s="10" t="s">
        <v>30</v>
      </c>
      <c r="N588" s="9">
        <v>1</v>
      </c>
      <c r="O588" s="9">
        <v>2</v>
      </c>
      <c r="P588" s="9">
        <v>4</v>
      </c>
      <c r="Q588" s="11">
        <v>2</v>
      </c>
      <c r="R588" s="11">
        <v>0</v>
      </c>
      <c r="S588" s="12">
        <v>0</v>
      </c>
      <c r="T588" s="9">
        <v>4</v>
      </c>
      <c r="U588" s="12" t="s">
        <v>61</v>
      </c>
      <c r="V588" s="10" t="s">
        <v>3444</v>
      </c>
      <c r="W588" s="13"/>
    </row>
    <row r="589" spans="1:23" s="14" customFormat="1" x14ac:dyDescent="0.2">
      <c r="A589" s="9" t="s">
        <v>3445</v>
      </c>
      <c r="B589" s="9">
        <v>2</v>
      </c>
      <c r="C589" s="9">
        <v>16512</v>
      </c>
      <c r="D589" s="9"/>
      <c r="E589" s="10" t="s">
        <v>3446</v>
      </c>
      <c r="F589" s="10" t="s">
        <v>148</v>
      </c>
      <c r="G589" s="10" t="s">
        <v>3447</v>
      </c>
      <c r="H589" s="9"/>
      <c r="I589" s="10" t="s">
        <v>26</v>
      </c>
      <c r="J589" s="10" t="s">
        <v>27</v>
      </c>
      <c r="K589" s="10" t="s">
        <v>93</v>
      </c>
      <c r="L589" s="10" t="s">
        <v>3448</v>
      </c>
      <c r="M589" s="10" t="s">
        <v>30</v>
      </c>
      <c r="N589" s="9">
        <v>1</v>
      </c>
      <c r="O589" s="9">
        <v>2</v>
      </c>
      <c r="P589" s="9">
        <v>9</v>
      </c>
      <c r="Q589" s="11">
        <v>2</v>
      </c>
      <c r="R589" s="11">
        <v>0</v>
      </c>
      <c r="S589" s="12">
        <v>0</v>
      </c>
      <c r="T589" s="9">
        <v>4</v>
      </c>
      <c r="U589" s="12" t="s">
        <v>61</v>
      </c>
      <c r="V589" s="10" t="s">
        <v>3449</v>
      </c>
      <c r="W589" s="13"/>
    </row>
    <row r="590" spans="1:23" s="14" customFormat="1" x14ac:dyDescent="0.2">
      <c r="A590" s="9" t="s">
        <v>3450</v>
      </c>
      <c r="B590" s="9">
        <v>2</v>
      </c>
      <c r="C590" s="9">
        <v>16544</v>
      </c>
      <c r="D590" s="9"/>
      <c r="E590" s="10" t="s">
        <v>3451</v>
      </c>
      <c r="F590" s="10" t="s">
        <v>3452</v>
      </c>
      <c r="G590" s="10" t="s">
        <v>3453</v>
      </c>
      <c r="H590" s="9"/>
      <c r="I590" s="10" t="s">
        <v>26</v>
      </c>
      <c r="J590" s="10" t="s">
        <v>27</v>
      </c>
      <c r="K590" s="10" t="s">
        <v>196</v>
      </c>
      <c r="L590" s="10" t="s">
        <v>3454</v>
      </c>
      <c r="M590" s="10" t="s">
        <v>30</v>
      </c>
      <c r="N590" s="9">
        <v>1</v>
      </c>
      <c r="O590" s="9">
        <v>2</v>
      </c>
      <c r="P590" s="9">
        <v>9</v>
      </c>
      <c r="Q590" s="11">
        <v>1</v>
      </c>
      <c r="R590" s="11">
        <v>0</v>
      </c>
      <c r="S590" s="12">
        <v>0</v>
      </c>
      <c r="T590" s="9">
        <v>4</v>
      </c>
      <c r="U590" s="12">
        <v>3</v>
      </c>
      <c r="V590" s="10" t="s">
        <v>3455</v>
      </c>
      <c r="W590" s="13"/>
    </row>
    <row r="591" spans="1:23" s="14" customFormat="1" x14ac:dyDescent="0.2">
      <c r="A591" s="9" t="s">
        <v>3456</v>
      </c>
      <c r="B591" s="9">
        <v>2</v>
      </c>
      <c r="C591" s="9">
        <v>16597</v>
      </c>
      <c r="D591" s="10" t="s">
        <v>3457</v>
      </c>
      <c r="E591" s="10" t="s">
        <v>3458</v>
      </c>
      <c r="F591" s="10" t="s">
        <v>3459</v>
      </c>
      <c r="G591" s="10" t="s">
        <v>3460</v>
      </c>
      <c r="H591" s="9"/>
      <c r="I591" s="10" t="s">
        <v>26</v>
      </c>
      <c r="J591" s="10" t="s">
        <v>27</v>
      </c>
      <c r="K591" s="9"/>
      <c r="L591" s="10" t="s">
        <v>3461</v>
      </c>
      <c r="M591" s="10" t="s">
        <v>30</v>
      </c>
      <c r="N591" s="9">
        <v>1</v>
      </c>
      <c r="O591" s="9">
        <v>1</v>
      </c>
      <c r="P591" s="9">
        <v>3</v>
      </c>
      <c r="Q591" s="11">
        <v>2</v>
      </c>
      <c r="R591" s="11">
        <v>0</v>
      </c>
      <c r="S591" s="12">
        <v>0</v>
      </c>
      <c r="T591" s="9">
        <v>5</v>
      </c>
      <c r="U591" s="12" t="s">
        <v>61</v>
      </c>
      <c r="V591" s="9"/>
      <c r="W591" s="13"/>
    </row>
    <row r="592" spans="1:23" s="14" customFormat="1" x14ac:dyDescent="0.2">
      <c r="A592" s="9" t="s">
        <v>3462</v>
      </c>
      <c r="B592" s="9">
        <v>2</v>
      </c>
      <c r="C592" s="9">
        <v>16656</v>
      </c>
      <c r="D592" s="9"/>
      <c r="E592" s="10" t="s">
        <v>3463</v>
      </c>
      <c r="F592" s="10" t="s">
        <v>3464</v>
      </c>
      <c r="G592" s="10" t="s">
        <v>3465</v>
      </c>
      <c r="H592" s="9"/>
      <c r="I592" s="10" t="s">
        <v>26</v>
      </c>
      <c r="J592" s="10" t="s">
        <v>27</v>
      </c>
      <c r="K592" s="10" t="s">
        <v>93</v>
      </c>
      <c r="L592" s="10" t="s">
        <v>3466</v>
      </c>
      <c r="M592" s="10" t="s">
        <v>30</v>
      </c>
      <c r="N592" s="9">
        <v>1</v>
      </c>
      <c r="O592" s="9">
        <v>2</v>
      </c>
      <c r="P592" s="9">
        <v>3</v>
      </c>
      <c r="Q592" s="11">
        <v>2</v>
      </c>
      <c r="R592" s="11">
        <v>0</v>
      </c>
      <c r="S592" s="12">
        <v>0</v>
      </c>
      <c r="T592" s="9">
        <v>4</v>
      </c>
      <c r="U592" s="12" t="s">
        <v>61</v>
      </c>
      <c r="V592" s="10" t="s">
        <v>3467</v>
      </c>
      <c r="W592" s="13"/>
    </row>
    <row r="593" spans="1:23" s="14" customFormat="1" x14ac:dyDescent="0.2">
      <c r="A593" s="9" t="s">
        <v>3468</v>
      </c>
      <c r="B593" s="9">
        <v>2</v>
      </c>
      <c r="C593" s="9">
        <v>16665</v>
      </c>
      <c r="D593" s="10" t="s">
        <v>3469</v>
      </c>
      <c r="E593" s="10" t="s">
        <v>3470</v>
      </c>
      <c r="F593" s="10" t="s">
        <v>3471</v>
      </c>
      <c r="G593" s="10" t="s">
        <v>3472</v>
      </c>
      <c r="H593" s="9"/>
      <c r="I593" s="10" t="s">
        <v>26</v>
      </c>
      <c r="J593" s="10" t="s">
        <v>27</v>
      </c>
      <c r="K593" s="10" t="s">
        <v>196</v>
      </c>
      <c r="L593" s="10" t="s">
        <v>3473</v>
      </c>
      <c r="M593" s="10" t="s">
        <v>30</v>
      </c>
      <c r="N593" s="9">
        <v>1</v>
      </c>
      <c r="O593" s="9">
        <v>2</v>
      </c>
      <c r="P593" s="9">
        <v>6</v>
      </c>
      <c r="Q593" s="11">
        <v>1</v>
      </c>
      <c r="R593" s="11">
        <v>0</v>
      </c>
      <c r="S593" s="12">
        <v>0</v>
      </c>
      <c r="T593" s="9">
        <v>4</v>
      </c>
      <c r="U593" s="12" t="s">
        <v>61</v>
      </c>
      <c r="V593" s="10" t="s">
        <v>3474</v>
      </c>
      <c r="W593" s="13"/>
    </row>
    <row r="594" spans="1:23" s="14" customFormat="1" x14ac:dyDescent="0.2">
      <c r="A594" s="9" t="s">
        <v>3475</v>
      </c>
      <c r="B594" s="9">
        <v>2</v>
      </c>
      <c r="C594" s="9">
        <v>16751</v>
      </c>
      <c r="D594" s="10" t="s">
        <v>3476</v>
      </c>
      <c r="E594" s="10" t="s">
        <v>3477</v>
      </c>
      <c r="F594" s="10" t="s">
        <v>3478</v>
      </c>
      <c r="G594" s="10" t="s">
        <v>3479</v>
      </c>
      <c r="H594" s="9"/>
      <c r="I594" s="10" t="s">
        <v>26</v>
      </c>
      <c r="J594" s="10" t="s">
        <v>27</v>
      </c>
      <c r="K594" s="10" t="s">
        <v>481</v>
      </c>
      <c r="L594" s="10" t="s">
        <v>3480</v>
      </c>
      <c r="M594" s="10" t="s">
        <v>30</v>
      </c>
      <c r="N594" s="9">
        <v>1</v>
      </c>
      <c r="O594" s="9">
        <v>2</v>
      </c>
      <c r="P594" s="9">
        <v>10</v>
      </c>
      <c r="Q594" s="11">
        <v>2</v>
      </c>
      <c r="R594" s="11">
        <v>0</v>
      </c>
      <c r="S594" s="12">
        <v>0</v>
      </c>
      <c r="T594" s="9">
        <v>4</v>
      </c>
      <c r="U594" s="12">
        <v>2</v>
      </c>
      <c r="V594" s="10" t="s">
        <v>3481</v>
      </c>
      <c r="W594" s="13"/>
    </row>
    <row r="595" spans="1:23" s="14" customFormat="1" x14ac:dyDescent="0.2">
      <c r="A595" s="9" t="s">
        <v>3482</v>
      </c>
      <c r="B595" s="9">
        <v>2</v>
      </c>
      <c r="C595" s="9">
        <v>16766</v>
      </c>
      <c r="D595" s="10" t="s">
        <v>3483</v>
      </c>
      <c r="E595" s="10"/>
      <c r="F595" s="10"/>
      <c r="G595" s="10" t="s">
        <v>3484</v>
      </c>
      <c r="H595" s="9"/>
      <c r="I595" s="10" t="s">
        <v>26</v>
      </c>
      <c r="J595" s="10" t="s">
        <v>27</v>
      </c>
      <c r="K595" s="9"/>
      <c r="L595" s="10" t="s">
        <v>3485</v>
      </c>
      <c r="M595" s="10" t="s">
        <v>30</v>
      </c>
      <c r="N595" s="9">
        <v>2</v>
      </c>
      <c r="O595" s="9">
        <v>1</v>
      </c>
      <c r="P595" s="9">
        <v>14</v>
      </c>
      <c r="Q595" s="11">
        <v>2</v>
      </c>
      <c r="R595" s="11">
        <v>0</v>
      </c>
      <c r="S595" s="12">
        <v>0</v>
      </c>
      <c r="T595" s="9">
        <v>2</v>
      </c>
      <c r="U595" s="12" t="s">
        <v>61</v>
      </c>
      <c r="V595" s="9"/>
      <c r="W595" s="13"/>
    </row>
    <row r="596" spans="1:23" s="14" customFormat="1" x14ac:dyDescent="0.2">
      <c r="A596" s="9" t="s">
        <v>3486</v>
      </c>
      <c r="B596" s="9">
        <v>2</v>
      </c>
      <c r="C596" s="9">
        <v>1681</v>
      </c>
      <c r="D596" s="10" t="s">
        <v>3487</v>
      </c>
      <c r="E596" s="10" t="s">
        <v>3488</v>
      </c>
      <c r="F596" s="10" t="s">
        <v>3489</v>
      </c>
      <c r="G596" s="10" t="s">
        <v>3490</v>
      </c>
      <c r="H596" s="9"/>
      <c r="I596" s="10" t="s">
        <v>26</v>
      </c>
      <c r="J596" s="10" t="s">
        <v>27</v>
      </c>
      <c r="K596" s="10" t="s">
        <v>3491</v>
      </c>
      <c r="L596" s="10" t="s">
        <v>3492</v>
      </c>
      <c r="M596" s="10" t="s">
        <v>30</v>
      </c>
      <c r="N596" s="9">
        <v>1</v>
      </c>
      <c r="O596" s="9">
        <v>2</v>
      </c>
      <c r="P596" s="9">
        <v>10</v>
      </c>
      <c r="Q596" s="11">
        <v>1</v>
      </c>
      <c r="R596" s="11">
        <v>0</v>
      </c>
      <c r="S596" s="12">
        <v>0</v>
      </c>
      <c r="T596" s="9">
        <v>4</v>
      </c>
      <c r="U596" s="12" t="s">
        <v>61</v>
      </c>
      <c r="V596" s="10" t="s">
        <v>3493</v>
      </c>
      <c r="W596" s="13"/>
    </row>
    <row r="597" spans="1:23" s="14" customFormat="1" x14ac:dyDescent="0.2">
      <c r="A597" s="9" t="s">
        <v>3494</v>
      </c>
      <c r="B597" s="9">
        <v>2</v>
      </c>
      <c r="C597" s="9">
        <v>16815</v>
      </c>
      <c r="D597" s="10" t="s">
        <v>3495</v>
      </c>
      <c r="E597" s="10"/>
      <c r="F597" s="10"/>
      <c r="G597" s="10" t="s">
        <v>3496</v>
      </c>
      <c r="H597" s="9"/>
      <c r="I597" s="10" t="s">
        <v>26</v>
      </c>
      <c r="J597" s="10" t="s">
        <v>27</v>
      </c>
      <c r="K597" s="10" t="s">
        <v>93</v>
      </c>
      <c r="L597" s="10" t="s">
        <v>3497</v>
      </c>
      <c r="M597" s="10" t="s">
        <v>30</v>
      </c>
      <c r="N597" s="9">
        <v>2</v>
      </c>
      <c r="O597" s="9">
        <v>3</v>
      </c>
      <c r="P597" s="9">
        <v>20</v>
      </c>
      <c r="Q597" s="11">
        <v>2</v>
      </c>
      <c r="R597" s="11">
        <v>1</v>
      </c>
      <c r="S597" s="12">
        <v>0</v>
      </c>
      <c r="T597" s="9">
        <v>3</v>
      </c>
      <c r="U597" s="12">
        <v>5</v>
      </c>
      <c r="V597" s="10" t="s">
        <v>3498</v>
      </c>
      <c r="W597" s="13"/>
    </row>
    <row r="598" spans="1:23" s="14" customFormat="1" x14ac:dyDescent="0.2">
      <c r="A598" s="9" t="s">
        <v>3499</v>
      </c>
      <c r="B598" s="9">
        <v>2</v>
      </c>
      <c r="C598" s="9">
        <v>16839</v>
      </c>
      <c r="D598" s="10" t="s">
        <v>3500</v>
      </c>
      <c r="E598" s="10"/>
      <c r="F598" s="10"/>
      <c r="G598" s="10" t="s">
        <v>3501</v>
      </c>
      <c r="H598" s="9"/>
      <c r="I598" s="10" t="s">
        <v>26</v>
      </c>
      <c r="J598" s="10" t="s">
        <v>27</v>
      </c>
      <c r="K598" s="10" t="s">
        <v>415</v>
      </c>
      <c r="L598" s="10" t="s">
        <v>3502</v>
      </c>
      <c r="M598" s="10" t="s">
        <v>30</v>
      </c>
      <c r="N598" s="9">
        <v>2</v>
      </c>
      <c r="O598" s="9">
        <v>3</v>
      </c>
      <c r="P598" s="9">
        <v>60</v>
      </c>
      <c r="Q598" s="11">
        <v>1</v>
      </c>
      <c r="R598" s="11">
        <v>0</v>
      </c>
      <c r="S598" s="12">
        <v>0</v>
      </c>
      <c r="T598" s="9">
        <v>1</v>
      </c>
      <c r="U598" s="12">
        <v>2</v>
      </c>
      <c r="V598" s="10" t="s">
        <v>3503</v>
      </c>
      <c r="W598" s="13"/>
    </row>
    <row r="599" spans="1:23" s="14" customFormat="1" x14ac:dyDescent="0.2">
      <c r="A599" s="9" t="s">
        <v>3504</v>
      </c>
      <c r="B599" s="9">
        <v>2</v>
      </c>
      <c r="C599" s="9">
        <v>16858</v>
      </c>
      <c r="D599" s="10" t="s">
        <v>3505</v>
      </c>
      <c r="E599" s="9"/>
      <c r="F599" s="9"/>
      <c r="G599" s="10" t="s">
        <v>3506</v>
      </c>
      <c r="H599" s="9"/>
      <c r="I599" s="10" t="s">
        <v>26</v>
      </c>
      <c r="J599" s="10" t="s">
        <v>27</v>
      </c>
      <c r="K599" s="10" t="s">
        <v>82</v>
      </c>
      <c r="L599" s="10" t="s">
        <v>3507</v>
      </c>
      <c r="M599" s="10" t="s">
        <v>30</v>
      </c>
      <c r="N599" s="9">
        <v>2</v>
      </c>
      <c r="O599" s="9">
        <v>4</v>
      </c>
      <c r="P599" s="9">
        <v>100</v>
      </c>
      <c r="Q599" s="11">
        <v>2</v>
      </c>
      <c r="R599" s="11">
        <v>0</v>
      </c>
      <c r="S599" s="12">
        <v>0</v>
      </c>
      <c r="T599" s="9">
        <v>2</v>
      </c>
      <c r="U599" s="12" t="s">
        <v>61</v>
      </c>
      <c r="V599" s="10" t="s">
        <v>3508</v>
      </c>
      <c r="W599" s="13"/>
    </row>
    <row r="600" spans="1:23" s="14" customFormat="1" x14ac:dyDescent="0.2">
      <c r="A600" s="9" t="s">
        <v>3509</v>
      </c>
      <c r="B600" s="9">
        <v>2</v>
      </c>
      <c r="C600" s="9">
        <v>1686</v>
      </c>
      <c r="D600" s="10" t="s">
        <v>3510</v>
      </c>
      <c r="E600" s="10"/>
      <c r="F600" s="10"/>
      <c r="G600" s="10" t="s">
        <v>3511</v>
      </c>
      <c r="H600" s="9"/>
      <c r="I600" s="10" t="s">
        <v>26</v>
      </c>
      <c r="J600" s="10" t="s">
        <v>27</v>
      </c>
      <c r="K600" s="10" t="s">
        <v>3512</v>
      </c>
      <c r="L600" s="10" t="s">
        <v>3513</v>
      </c>
      <c r="M600" s="10" t="s">
        <v>30</v>
      </c>
      <c r="N600" s="9">
        <v>2</v>
      </c>
      <c r="O600" s="9">
        <v>3</v>
      </c>
      <c r="P600" s="9">
        <v>40</v>
      </c>
      <c r="Q600" s="11">
        <v>1</v>
      </c>
      <c r="R600" s="11">
        <v>0</v>
      </c>
      <c r="S600" s="12">
        <v>0</v>
      </c>
      <c r="T600" s="9">
        <v>1</v>
      </c>
      <c r="U600" s="12">
        <v>2</v>
      </c>
      <c r="V600" s="10" t="s">
        <v>3514</v>
      </c>
      <c r="W600" s="13"/>
    </row>
    <row r="601" spans="1:23" s="14" customFormat="1" x14ac:dyDescent="0.2">
      <c r="A601" s="9" t="s">
        <v>3515</v>
      </c>
      <c r="B601" s="9">
        <v>2</v>
      </c>
      <c r="C601" s="9">
        <v>16860</v>
      </c>
      <c r="D601" s="10" t="s">
        <v>3516</v>
      </c>
      <c r="E601" s="10"/>
      <c r="F601" s="10"/>
      <c r="G601" s="10" t="s">
        <v>3517</v>
      </c>
      <c r="H601" s="9"/>
      <c r="I601" s="10" t="s">
        <v>26</v>
      </c>
      <c r="J601" s="10" t="s">
        <v>27</v>
      </c>
      <c r="K601" s="10" t="s">
        <v>415</v>
      </c>
      <c r="L601" s="10" t="s">
        <v>3518</v>
      </c>
      <c r="M601" s="10" t="s">
        <v>30</v>
      </c>
      <c r="N601" s="9">
        <v>2</v>
      </c>
      <c r="O601" s="9">
        <v>3</v>
      </c>
      <c r="P601" s="9">
        <v>80</v>
      </c>
      <c r="Q601" s="11">
        <v>1</v>
      </c>
      <c r="R601" s="11">
        <v>0</v>
      </c>
      <c r="S601" s="12">
        <v>0</v>
      </c>
      <c r="T601" s="9">
        <v>1</v>
      </c>
      <c r="U601" s="12" t="s">
        <v>61</v>
      </c>
      <c r="V601" s="10" t="s">
        <v>3519</v>
      </c>
      <c r="W601" s="13"/>
    </row>
    <row r="602" spans="1:23" s="14" customFormat="1" x14ac:dyDescent="0.2">
      <c r="A602" s="9" t="s">
        <v>3520</v>
      </c>
      <c r="B602" s="9">
        <v>2</v>
      </c>
      <c r="C602" s="9">
        <v>16893</v>
      </c>
      <c r="D602" s="9"/>
      <c r="E602" s="10" t="s">
        <v>3521</v>
      </c>
      <c r="F602" s="10" t="s">
        <v>3522</v>
      </c>
      <c r="G602" s="10" t="s">
        <v>3523</v>
      </c>
      <c r="H602" s="9"/>
      <c r="I602" s="10" t="s">
        <v>26</v>
      </c>
      <c r="J602" s="10" t="s">
        <v>27</v>
      </c>
      <c r="K602" s="10" t="s">
        <v>3524</v>
      </c>
      <c r="L602" s="10" t="s">
        <v>3525</v>
      </c>
      <c r="M602" s="10" t="s">
        <v>30</v>
      </c>
      <c r="N602" s="9">
        <v>1</v>
      </c>
      <c r="O602" s="9">
        <v>2</v>
      </c>
      <c r="P602" s="9">
        <v>10</v>
      </c>
      <c r="Q602" s="11">
        <v>2</v>
      </c>
      <c r="R602" s="11">
        <v>0</v>
      </c>
      <c r="S602" s="12">
        <v>0</v>
      </c>
      <c r="T602" s="9">
        <v>4</v>
      </c>
      <c r="U602" s="12" t="s">
        <v>61</v>
      </c>
      <c r="V602" s="10" t="s">
        <v>3526</v>
      </c>
      <c r="W602" s="13"/>
    </row>
    <row r="603" spans="1:23" s="14" customFormat="1" x14ac:dyDescent="0.2">
      <c r="A603" s="9" t="s">
        <v>3527</v>
      </c>
      <c r="B603" s="9">
        <v>2</v>
      </c>
      <c r="C603" s="9">
        <v>169</v>
      </c>
      <c r="D603" s="10" t="s">
        <v>3528</v>
      </c>
      <c r="E603" s="10"/>
      <c r="F603" s="10"/>
      <c r="G603" s="10" t="s">
        <v>3529</v>
      </c>
      <c r="H603" s="9"/>
      <c r="I603" s="10" t="s">
        <v>26</v>
      </c>
      <c r="J603" s="10" t="s">
        <v>27</v>
      </c>
      <c r="K603" s="10" t="s">
        <v>713</v>
      </c>
      <c r="L603" s="10" t="s">
        <v>3530</v>
      </c>
      <c r="M603" s="10" t="s">
        <v>30</v>
      </c>
      <c r="N603" s="9">
        <v>2</v>
      </c>
      <c r="O603" s="9">
        <v>3</v>
      </c>
      <c r="P603" s="9">
        <v>6</v>
      </c>
      <c r="Q603" s="11">
        <v>2</v>
      </c>
      <c r="R603" s="11">
        <v>0</v>
      </c>
      <c r="S603" s="12">
        <v>0</v>
      </c>
      <c r="T603" s="9">
        <v>1</v>
      </c>
      <c r="U603" s="12" t="s">
        <v>61</v>
      </c>
      <c r="V603" s="10" t="s">
        <v>3531</v>
      </c>
      <c r="W603" s="13"/>
    </row>
    <row r="604" spans="1:23" s="14" customFormat="1" x14ac:dyDescent="0.2">
      <c r="A604" s="9" t="s">
        <v>3532</v>
      </c>
      <c r="B604" s="9">
        <v>2</v>
      </c>
      <c r="C604" s="9">
        <v>16916</v>
      </c>
      <c r="D604" s="10" t="s">
        <v>3533</v>
      </c>
      <c r="E604" s="10" t="s">
        <v>3534</v>
      </c>
      <c r="F604" s="10" t="s">
        <v>3535</v>
      </c>
      <c r="G604" s="10" t="s">
        <v>3536</v>
      </c>
      <c r="H604" s="9"/>
      <c r="I604" s="10" t="s">
        <v>26</v>
      </c>
      <c r="J604" s="10" t="s">
        <v>27</v>
      </c>
      <c r="K604" s="10" t="s">
        <v>93</v>
      </c>
      <c r="L604" s="10" t="s">
        <v>3537</v>
      </c>
      <c r="M604" s="10" t="s">
        <v>30</v>
      </c>
      <c r="N604" s="9">
        <v>1</v>
      </c>
      <c r="O604" s="9">
        <v>2</v>
      </c>
      <c r="P604" s="9">
        <v>10</v>
      </c>
      <c r="Q604" s="11">
        <v>2</v>
      </c>
      <c r="R604" s="11">
        <v>0</v>
      </c>
      <c r="S604" s="12">
        <v>0</v>
      </c>
      <c r="T604" s="9">
        <v>4</v>
      </c>
      <c r="U604" s="12" t="s">
        <v>61</v>
      </c>
      <c r="V604" s="10" t="s">
        <v>3538</v>
      </c>
      <c r="W604" s="13"/>
    </row>
    <row r="605" spans="1:23" s="14" customFormat="1" x14ac:dyDescent="0.2">
      <c r="A605" s="9" t="s">
        <v>3539</v>
      </c>
      <c r="B605" s="9">
        <v>2</v>
      </c>
      <c r="C605" s="9">
        <v>16938</v>
      </c>
      <c r="D605" s="10" t="s">
        <v>3540</v>
      </c>
      <c r="E605" s="10" t="s">
        <v>3541</v>
      </c>
      <c r="F605" s="10" t="s">
        <v>3542</v>
      </c>
      <c r="G605" s="10" t="s">
        <v>3543</v>
      </c>
      <c r="H605" s="9"/>
      <c r="I605" s="10" t="s">
        <v>26</v>
      </c>
      <c r="J605" s="10" t="s">
        <v>27</v>
      </c>
      <c r="K605" s="10" t="s">
        <v>3544</v>
      </c>
      <c r="L605" s="10" t="s">
        <v>3545</v>
      </c>
      <c r="M605" s="10" t="s">
        <v>30</v>
      </c>
      <c r="N605" s="9">
        <v>1</v>
      </c>
      <c r="O605" s="9">
        <v>2</v>
      </c>
      <c r="P605" s="9">
        <v>7</v>
      </c>
      <c r="Q605" s="11">
        <v>1</v>
      </c>
      <c r="R605" s="11">
        <v>0</v>
      </c>
      <c r="S605" s="12">
        <v>0</v>
      </c>
      <c r="T605" s="9">
        <v>4</v>
      </c>
      <c r="U605" s="12">
        <v>3</v>
      </c>
      <c r="V605" s="10" t="s">
        <v>3546</v>
      </c>
      <c r="W605" s="13"/>
    </row>
    <row r="606" spans="1:23" s="14" customFormat="1" x14ac:dyDescent="0.2">
      <c r="A606" s="9" t="s">
        <v>3547</v>
      </c>
      <c r="B606" s="9">
        <v>2</v>
      </c>
      <c r="C606" s="9">
        <v>16973</v>
      </c>
      <c r="D606" s="10" t="s">
        <v>3548</v>
      </c>
      <c r="E606" s="10" t="s">
        <v>3549</v>
      </c>
      <c r="F606" s="10" t="s">
        <v>3550</v>
      </c>
      <c r="G606" s="10" t="s">
        <v>3551</v>
      </c>
      <c r="H606" s="9"/>
      <c r="I606" s="10" t="s">
        <v>68</v>
      </c>
      <c r="J606" s="10" t="s">
        <v>27</v>
      </c>
      <c r="K606" s="10" t="s">
        <v>69</v>
      </c>
      <c r="L606" s="10" t="s">
        <v>3552</v>
      </c>
      <c r="M606" s="10" t="s">
        <v>30</v>
      </c>
      <c r="N606" s="9">
        <v>3</v>
      </c>
      <c r="O606" s="9">
        <v>3</v>
      </c>
      <c r="P606" s="9">
        <v>16</v>
      </c>
      <c r="Q606" s="11">
        <v>1</v>
      </c>
      <c r="R606" s="11">
        <v>0</v>
      </c>
      <c r="S606" s="12">
        <v>0</v>
      </c>
      <c r="T606" s="9">
        <v>4</v>
      </c>
      <c r="U606" s="12">
        <v>5</v>
      </c>
      <c r="V606" s="10" t="s">
        <v>3553</v>
      </c>
      <c r="W606" s="13"/>
    </row>
    <row r="607" spans="1:23" s="14" customFormat="1" x14ac:dyDescent="0.2">
      <c r="A607" s="9" t="s">
        <v>3554</v>
      </c>
      <c r="B607" s="9">
        <v>2</v>
      </c>
      <c r="C607" s="9">
        <v>16980</v>
      </c>
      <c r="D607" s="10" t="s">
        <v>3555</v>
      </c>
      <c r="E607" s="10" t="s">
        <v>3556</v>
      </c>
      <c r="F607" s="10" t="s">
        <v>3557</v>
      </c>
      <c r="G607" s="10" t="s">
        <v>3558</v>
      </c>
      <c r="H607" s="9"/>
      <c r="I607" s="10" t="s">
        <v>26</v>
      </c>
      <c r="J607" s="10" t="s">
        <v>27</v>
      </c>
      <c r="K607" s="10" t="s">
        <v>1015</v>
      </c>
      <c r="L607" s="10" t="s">
        <v>3559</v>
      </c>
      <c r="M607" s="10" t="s">
        <v>30</v>
      </c>
      <c r="N607" s="9">
        <v>3</v>
      </c>
      <c r="O607" s="9">
        <v>3</v>
      </c>
      <c r="P607" s="9">
        <v>16</v>
      </c>
      <c r="Q607" s="11">
        <v>2</v>
      </c>
      <c r="R607" s="11">
        <v>0</v>
      </c>
      <c r="S607" s="12">
        <v>0</v>
      </c>
      <c r="T607" s="9">
        <v>4</v>
      </c>
      <c r="U607" s="12">
        <v>2</v>
      </c>
      <c r="V607" s="10" t="s">
        <v>3560</v>
      </c>
      <c r="W607" s="13"/>
    </row>
    <row r="608" spans="1:23" s="14" customFormat="1" x14ac:dyDescent="0.2">
      <c r="A608" s="9" t="s">
        <v>3561</v>
      </c>
      <c r="B608" s="9">
        <v>2</v>
      </c>
      <c r="C608" s="9">
        <v>17007</v>
      </c>
      <c r="D608" s="9"/>
      <c r="E608" s="10" t="s">
        <v>1342</v>
      </c>
      <c r="F608" s="10" t="s">
        <v>3562</v>
      </c>
      <c r="G608" s="10" t="s">
        <v>3563</v>
      </c>
      <c r="H608" s="9"/>
      <c r="I608" s="10" t="s">
        <v>68</v>
      </c>
      <c r="J608" s="10" t="s">
        <v>27</v>
      </c>
      <c r="K608" s="10" t="s">
        <v>69</v>
      </c>
      <c r="L608" s="10" t="s">
        <v>3564</v>
      </c>
      <c r="M608" s="10" t="s">
        <v>30</v>
      </c>
      <c r="N608" s="9">
        <v>1</v>
      </c>
      <c r="O608" s="9">
        <v>2</v>
      </c>
      <c r="P608" s="9">
        <v>6</v>
      </c>
      <c r="Q608" s="11">
        <v>2</v>
      </c>
      <c r="R608" s="11">
        <v>0</v>
      </c>
      <c r="S608" s="12">
        <v>0</v>
      </c>
      <c r="T608" s="9">
        <v>4</v>
      </c>
      <c r="U608" s="12">
        <v>2</v>
      </c>
      <c r="V608" s="10" t="s">
        <v>3565</v>
      </c>
      <c r="W608" s="13"/>
    </row>
    <row r="609" spans="1:23" s="14" customFormat="1" x14ac:dyDescent="0.2">
      <c r="A609" s="9" t="s">
        <v>3566</v>
      </c>
      <c r="B609" s="9">
        <v>2</v>
      </c>
      <c r="C609" s="9">
        <v>17021</v>
      </c>
      <c r="D609" s="9"/>
      <c r="E609" s="10" t="s">
        <v>3567</v>
      </c>
      <c r="F609" s="10" t="s">
        <v>3568</v>
      </c>
      <c r="G609" s="10" t="s">
        <v>3569</v>
      </c>
      <c r="H609" s="9"/>
      <c r="I609" s="10" t="s">
        <v>26</v>
      </c>
      <c r="J609" s="10" t="s">
        <v>27</v>
      </c>
      <c r="K609" s="10" t="s">
        <v>45</v>
      </c>
      <c r="L609" s="10" t="s">
        <v>3570</v>
      </c>
      <c r="M609" s="10" t="s">
        <v>30</v>
      </c>
      <c r="N609" s="9">
        <v>1</v>
      </c>
      <c r="O609" s="9">
        <v>2</v>
      </c>
      <c r="P609" s="9">
        <v>10</v>
      </c>
      <c r="Q609" s="11">
        <v>1</v>
      </c>
      <c r="R609" s="11">
        <v>0</v>
      </c>
      <c r="S609" s="12">
        <v>0</v>
      </c>
      <c r="T609" s="9">
        <v>4</v>
      </c>
      <c r="U609" s="12" t="s">
        <v>61</v>
      </c>
      <c r="V609" s="10" t="s">
        <v>3571</v>
      </c>
      <c r="W609" s="13"/>
    </row>
    <row r="610" spans="1:23" s="14" customFormat="1" x14ac:dyDescent="0.2">
      <c r="A610" s="9" t="s">
        <v>3572</v>
      </c>
      <c r="B610" s="9">
        <v>2</v>
      </c>
      <c r="C610" s="9">
        <v>1705</v>
      </c>
      <c r="D610" s="10" t="s">
        <v>3573</v>
      </c>
      <c r="E610" s="10" t="s">
        <v>3574</v>
      </c>
      <c r="F610" s="10" t="s">
        <v>3575</v>
      </c>
      <c r="G610" s="10" t="s">
        <v>3576</v>
      </c>
      <c r="H610" s="9"/>
      <c r="I610" s="10" t="s">
        <v>26</v>
      </c>
      <c r="J610" s="10" t="s">
        <v>27</v>
      </c>
      <c r="K610" s="10" t="s">
        <v>3577</v>
      </c>
      <c r="L610" s="10" t="s">
        <v>3578</v>
      </c>
      <c r="M610" s="10" t="s">
        <v>30</v>
      </c>
      <c r="N610" s="9">
        <v>1</v>
      </c>
      <c r="O610" s="9">
        <v>2</v>
      </c>
      <c r="P610" s="9">
        <v>6</v>
      </c>
      <c r="Q610" s="11">
        <v>1</v>
      </c>
      <c r="R610" s="11">
        <v>0</v>
      </c>
      <c r="S610" s="12">
        <v>0</v>
      </c>
      <c r="T610" s="9">
        <v>4</v>
      </c>
      <c r="U610" s="12" t="s">
        <v>61</v>
      </c>
      <c r="V610" s="10" t="s">
        <v>3579</v>
      </c>
      <c r="W610" s="13"/>
    </row>
    <row r="611" spans="1:23" s="14" customFormat="1" x14ac:dyDescent="0.2">
      <c r="A611" s="9" t="s">
        <v>3580</v>
      </c>
      <c r="B611" s="9">
        <v>2</v>
      </c>
      <c r="C611" s="9">
        <v>17089</v>
      </c>
      <c r="D611" s="9"/>
      <c r="E611" s="10" t="s">
        <v>1447</v>
      </c>
      <c r="F611" s="10" t="s">
        <v>3581</v>
      </c>
      <c r="G611" s="10" t="s">
        <v>3582</v>
      </c>
      <c r="H611" s="9"/>
      <c r="I611" s="10" t="s">
        <v>68</v>
      </c>
      <c r="J611" s="10" t="s">
        <v>27</v>
      </c>
      <c r="K611" s="10" t="s">
        <v>69</v>
      </c>
      <c r="L611" s="10" t="s">
        <v>3583</v>
      </c>
      <c r="M611" s="10" t="s">
        <v>30</v>
      </c>
      <c r="N611" s="9">
        <v>1</v>
      </c>
      <c r="O611" s="9">
        <v>2</v>
      </c>
      <c r="P611" s="9">
        <v>10</v>
      </c>
      <c r="Q611" s="11">
        <v>1</v>
      </c>
      <c r="R611" s="11">
        <v>0</v>
      </c>
      <c r="S611" s="12">
        <v>0</v>
      </c>
      <c r="T611" s="9">
        <v>4</v>
      </c>
      <c r="U611" s="12">
        <v>2</v>
      </c>
      <c r="V611" s="10" t="s">
        <v>3584</v>
      </c>
      <c r="W611" s="13"/>
    </row>
    <row r="612" spans="1:23" s="14" customFormat="1" x14ac:dyDescent="0.2">
      <c r="A612" s="9" t="s">
        <v>3585</v>
      </c>
      <c r="B612" s="9">
        <v>2</v>
      </c>
      <c r="C612" s="9">
        <v>17115</v>
      </c>
      <c r="D612" s="9"/>
      <c r="E612" s="10" t="s">
        <v>3586</v>
      </c>
      <c r="F612" s="10" t="s">
        <v>3587</v>
      </c>
      <c r="G612" s="10" t="s">
        <v>3588</v>
      </c>
      <c r="H612" s="9"/>
      <c r="I612" s="10" t="s">
        <v>26</v>
      </c>
      <c r="J612" s="10" t="s">
        <v>27</v>
      </c>
      <c r="K612" s="10" t="s">
        <v>3589</v>
      </c>
      <c r="L612" s="10" t="s">
        <v>3590</v>
      </c>
      <c r="M612" s="10" t="s">
        <v>30</v>
      </c>
      <c r="N612" s="9">
        <v>1</v>
      </c>
      <c r="O612" s="9">
        <v>2</v>
      </c>
      <c r="P612" s="9">
        <v>7</v>
      </c>
      <c r="Q612" s="11">
        <v>2</v>
      </c>
      <c r="R612" s="11">
        <v>0</v>
      </c>
      <c r="S612" s="12">
        <v>0</v>
      </c>
      <c r="T612" s="9">
        <v>4</v>
      </c>
      <c r="U612" s="12" t="s">
        <v>61</v>
      </c>
      <c r="V612" s="10" t="s">
        <v>3591</v>
      </c>
      <c r="W612" s="13"/>
    </row>
    <row r="613" spans="1:23" s="14" customFormat="1" x14ac:dyDescent="0.2">
      <c r="A613" s="9" t="s">
        <v>3592</v>
      </c>
      <c r="B613" s="9">
        <v>2</v>
      </c>
      <c r="C613" s="9">
        <v>17159</v>
      </c>
      <c r="D613" s="10" t="s">
        <v>3593</v>
      </c>
      <c r="E613" s="10"/>
      <c r="F613" s="10"/>
      <c r="G613" s="10" t="s">
        <v>3594</v>
      </c>
      <c r="H613" s="9"/>
      <c r="I613" s="10" t="s">
        <v>26</v>
      </c>
      <c r="J613" s="10" t="s">
        <v>27</v>
      </c>
      <c r="K613" s="10" t="s">
        <v>238</v>
      </c>
      <c r="L613" s="10" t="s">
        <v>3595</v>
      </c>
      <c r="M613" s="10" t="s">
        <v>30</v>
      </c>
      <c r="N613" s="9">
        <v>2</v>
      </c>
      <c r="O613" s="9">
        <v>3</v>
      </c>
      <c r="P613" s="9">
        <v>34</v>
      </c>
      <c r="Q613" s="11">
        <v>2</v>
      </c>
      <c r="R613" s="11">
        <v>0</v>
      </c>
      <c r="S613" s="12">
        <v>0</v>
      </c>
      <c r="T613" s="9">
        <v>1</v>
      </c>
      <c r="U613" s="12" t="s">
        <v>61</v>
      </c>
      <c r="V613" s="10" t="s">
        <v>3596</v>
      </c>
      <c r="W613" s="13"/>
    </row>
    <row r="614" spans="1:23" s="14" customFormat="1" x14ac:dyDescent="0.2">
      <c r="A614" s="9" t="s">
        <v>3597</v>
      </c>
      <c r="B614" s="9">
        <v>2</v>
      </c>
      <c r="C614" s="9">
        <v>17219</v>
      </c>
      <c r="D614" s="10" t="s">
        <v>3598</v>
      </c>
      <c r="E614" s="10" t="s">
        <v>3599</v>
      </c>
      <c r="F614" s="10" t="s">
        <v>3600</v>
      </c>
      <c r="G614" s="10" t="s">
        <v>3601</v>
      </c>
      <c r="H614" s="9"/>
      <c r="I614" s="10" t="s">
        <v>26</v>
      </c>
      <c r="J614" s="10" t="s">
        <v>27</v>
      </c>
      <c r="K614" s="10" t="s">
        <v>93</v>
      </c>
      <c r="L614" s="10" t="s">
        <v>3602</v>
      </c>
      <c r="M614" s="10" t="s">
        <v>30</v>
      </c>
      <c r="N614" s="9">
        <v>1</v>
      </c>
      <c r="O614" s="9">
        <v>2</v>
      </c>
      <c r="P614" s="9">
        <v>10</v>
      </c>
      <c r="Q614" s="11">
        <v>1</v>
      </c>
      <c r="R614" s="11">
        <v>0</v>
      </c>
      <c r="S614" s="12">
        <v>0</v>
      </c>
      <c r="T614" s="9">
        <v>4</v>
      </c>
      <c r="U614" s="12" t="s">
        <v>61</v>
      </c>
      <c r="V614" s="10" t="s">
        <v>3603</v>
      </c>
      <c r="W614" s="13"/>
    </row>
    <row r="615" spans="1:23" s="14" customFormat="1" x14ac:dyDescent="0.2">
      <c r="A615" s="9" t="s">
        <v>3604</v>
      </c>
      <c r="B615" s="9">
        <v>2</v>
      </c>
      <c r="C615" s="9">
        <v>17262</v>
      </c>
      <c r="D615" s="9"/>
      <c r="E615" s="10" t="s">
        <v>3605</v>
      </c>
      <c r="F615" s="10" t="s">
        <v>3606</v>
      </c>
      <c r="G615" s="10" t="s">
        <v>3607</v>
      </c>
      <c r="H615" s="9"/>
      <c r="I615" s="10" t="s">
        <v>26</v>
      </c>
      <c r="J615" s="10" t="s">
        <v>27</v>
      </c>
      <c r="K615" s="10" t="s">
        <v>3608</v>
      </c>
      <c r="L615" s="10" t="s">
        <v>3609</v>
      </c>
      <c r="M615" s="10" t="s">
        <v>30</v>
      </c>
      <c r="N615" s="9">
        <v>1</v>
      </c>
      <c r="O615" s="9">
        <v>2</v>
      </c>
      <c r="P615" s="9">
        <v>9</v>
      </c>
      <c r="Q615" s="11">
        <v>2</v>
      </c>
      <c r="R615" s="11">
        <v>0</v>
      </c>
      <c r="S615" s="12">
        <v>0</v>
      </c>
      <c r="T615" s="9">
        <v>4</v>
      </c>
      <c r="U615" s="12" t="s">
        <v>61</v>
      </c>
      <c r="V615" s="10" t="s">
        <v>3610</v>
      </c>
      <c r="W615" s="13"/>
    </row>
    <row r="616" spans="1:23" s="14" customFormat="1" x14ac:dyDescent="0.2">
      <c r="A616" s="9" t="s">
        <v>3611</v>
      </c>
      <c r="B616" s="9">
        <v>2</v>
      </c>
      <c r="C616" s="9">
        <v>17266</v>
      </c>
      <c r="D616" s="10" t="s">
        <v>3612</v>
      </c>
      <c r="E616" s="10" t="s">
        <v>431</v>
      </c>
      <c r="F616" s="10" t="s">
        <v>3613</v>
      </c>
      <c r="G616" s="10" t="s">
        <v>3614</v>
      </c>
      <c r="H616" s="9"/>
      <c r="I616" s="10" t="s">
        <v>26</v>
      </c>
      <c r="J616" s="10" t="s">
        <v>27</v>
      </c>
      <c r="K616" s="10" t="s">
        <v>82</v>
      </c>
      <c r="L616" s="10" t="s">
        <v>3615</v>
      </c>
      <c r="M616" s="10" t="s">
        <v>30</v>
      </c>
      <c r="N616" s="9">
        <v>3</v>
      </c>
      <c r="O616" s="9">
        <v>3</v>
      </c>
      <c r="P616" s="9">
        <v>12</v>
      </c>
      <c r="Q616" s="11">
        <v>1</v>
      </c>
      <c r="R616" s="11">
        <v>0</v>
      </c>
      <c r="S616" s="12">
        <v>0</v>
      </c>
      <c r="T616" s="9">
        <v>4</v>
      </c>
      <c r="U616" s="12">
        <v>2</v>
      </c>
      <c r="V616" s="10" t="s">
        <v>3616</v>
      </c>
      <c r="W616" s="13"/>
    </row>
    <row r="617" spans="1:23" s="14" customFormat="1" x14ac:dyDescent="0.2">
      <c r="A617" s="9" t="s">
        <v>3617</v>
      </c>
      <c r="B617" s="9">
        <v>2</v>
      </c>
      <c r="C617" s="9">
        <v>17291</v>
      </c>
      <c r="D617" s="10" t="s">
        <v>3618</v>
      </c>
      <c r="E617" s="9"/>
      <c r="F617" s="9"/>
      <c r="G617" s="10" t="s">
        <v>3619</v>
      </c>
      <c r="H617" s="9"/>
      <c r="I617" s="10" t="s">
        <v>26</v>
      </c>
      <c r="J617" s="10" t="s">
        <v>27</v>
      </c>
      <c r="K617" s="10" t="s">
        <v>256</v>
      </c>
      <c r="L617" s="10" t="s">
        <v>3620</v>
      </c>
      <c r="M617" s="10" t="s">
        <v>30</v>
      </c>
      <c r="N617" s="9">
        <v>2</v>
      </c>
      <c r="O617" s="9">
        <v>4</v>
      </c>
      <c r="P617" s="9">
        <v>18</v>
      </c>
      <c r="Q617" s="11">
        <v>2</v>
      </c>
      <c r="R617" s="11">
        <v>0</v>
      </c>
      <c r="S617" s="12">
        <v>0</v>
      </c>
      <c r="T617" s="9">
        <v>2</v>
      </c>
      <c r="U617" s="12" t="s">
        <v>61</v>
      </c>
      <c r="V617" s="10" t="s">
        <v>3621</v>
      </c>
      <c r="W617" s="13"/>
    </row>
    <row r="618" spans="1:23" s="14" customFormat="1" x14ac:dyDescent="0.2">
      <c r="A618" s="9" t="s">
        <v>3622</v>
      </c>
      <c r="B618" s="9">
        <v>2</v>
      </c>
      <c r="C618" s="9">
        <v>17299</v>
      </c>
      <c r="D618" s="10" t="s">
        <v>3623</v>
      </c>
      <c r="E618" s="10"/>
      <c r="F618" s="10"/>
      <c r="G618" s="10" t="s">
        <v>3624</v>
      </c>
      <c r="H618" s="9"/>
      <c r="I618" s="10" t="s">
        <v>26</v>
      </c>
      <c r="J618" s="10" t="s">
        <v>27</v>
      </c>
      <c r="K618" s="10" t="s">
        <v>37</v>
      </c>
      <c r="L618" s="10" t="s">
        <v>3625</v>
      </c>
      <c r="M618" s="10" t="s">
        <v>30</v>
      </c>
      <c r="N618" s="9">
        <v>2</v>
      </c>
      <c r="O618" s="9">
        <v>3</v>
      </c>
      <c r="P618" s="9">
        <v>225</v>
      </c>
      <c r="Q618" s="11">
        <v>2</v>
      </c>
      <c r="R618" s="11">
        <v>0</v>
      </c>
      <c r="S618" s="12">
        <v>0</v>
      </c>
      <c r="T618" s="9">
        <v>1</v>
      </c>
      <c r="U618" s="12">
        <v>5</v>
      </c>
      <c r="V618" s="10" t="s">
        <v>3626</v>
      </c>
      <c r="W618" s="13"/>
    </row>
    <row r="619" spans="1:23" s="14" customFormat="1" x14ac:dyDescent="0.2">
      <c r="A619" s="9" t="s">
        <v>3627</v>
      </c>
      <c r="B619" s="9">
        <v>2</v>
      </c>
      <c r="C619" s="9">
        <v>17339</v>
      </c>
      <c r="D619" s="10" t="s">
        <v>3628</v>
      </c>
      <c r="E619" s="10" t="s">
        <v>3629</v>
      </c>
      <c r="F619" s="10" t="s">
        <v>3630</v>
      </c>
      <c r="G619" s="10" t="s">
        <v>3631</v>
      </c>
      <c r="H619" s="9"/>
      <c r="I619" s="10" t="s">
        <v>26</v>
      </c>
      <c r="J619" s="10" t="s">
        <v>27</v>
      </c>
      <c r="K619" s="10" t="s">
        <v>168</v>
      </c>
      <c r="L619" s="10" t="s">
        <v>3632</v>
      </c>
      <c r="M619" s="10" t="s">
        <v>30</v>
      </c>
      <c r="N619" s="9">
        <v>1</v>
      </c>
      <c r="O619" s="9">
        <v>2</v>
      </c>
      <c r="P619" s="9">
        <v>4</v>
      </c>
      <c r="Q619" s="11">
        <v>2</v>
      </c>
      <c r="R619" s="11">
        <v>0</v>
      </c>
      <c r="S619" s="12">
        <v>0</v>
      </c>
      <c r="T619" s="9">
        <v>4</v>
      </c>
      <c r="U619" s="12" t="s">
        <v>61</v>
      </c>
      <c r="V619" s="10" t="s">
        <v>3633</v>
      </c>
      <c r="W619" s="13"/>
    </row>
    <row r="620" spans="1:23" s="14" customFormat="1" x14ac:dyDescent="0.2">
      <c r="A620" s="9" t="s">
        <v>3634</v>
      </c>
      <c r="B620" s="9">
        <v>2</v>
      </c>
      <c r="C620" s="9">
        <v>1736</v>
      </c>
      <c r="D620" s="10" t="s">
        <v>3635</v>
      </c>
      <c r="E620" s="9"/>
      <c r="F620" s="9"/>
      <c r="G620" s="10" t="s">
        <v>3636</v>
      </c>
      <c r="H620" s="9"/>
      <c r="I620" s="10" t="s">
        <v>26</v>
      </c>
      <c r="J620" s="10" t="s">
        <v>27</v>
      </c>
      <c r="K620" s="10" t="s">
        <v>526</v>
      </c>
      <c r="L620" s="10" t="s">
        <v>3637</v>
      </c>
      <c r="M620" s="10" t="s">
        <v>30</v>
      </c>
      <c r="N620" s="9">
        <v>2</v>
      </c>
      <c r="O620" s="9">
        <v>4</v>
      </c>
      <c r="P620" s="9">
        <v>17</v>
      </c>
      <c r="Q620" s="11">
        <v>2</v>
      </c>
      <c r="R620" s="11">
        <v>0</v>
      </c>
      <c r="S620" s="12">
        <v>0</v>
      </c>
      <c r="T620" s="9">
        <v>2</v>
      </c>
      <c r="U620" s="12" t="s">
        <v>61</v>
      </c>
      <c r="V620" s="10" t="s">
        <v>3638</v>
      </c>
      <c r="W620" s="13"/>
    </row>
    <row r="621" spans="1:23" s="14" customFormat="1" x14ac:dyDescent="0.2">
      <c r="A621" s="9" t="s">
        <v>3639</v>
      </c>
      <c r="B621" s="9">
        <v>2</v>
      </c>
      <c r="C621" s="9">
        <v>17396</v>
      </c>
      <c r="D621" s="10" t="s">
        <v>3640</v>
      </c>
      <c r="E621" s="9"/>
      <c r="F621" s="9"/>
      <c r="G621" s="10" t="s">
        <v>3641</v>
      </c>
      <c r="H621" s="9"/>
      <c r="I621" s="10" t="s">
        <v>26</v>
      </c>
      <c r="J621" s="10" t="s">
        <v>27</v>
      </c>
      <c r="K621" s="10" t="s">
        <v>93</v>
      </c>
      <c r="L621" s="10" t="s">
        <v>3642</v>
      </c>
      <c r="M621" s="10" t="s">
        <v>30</v>
      </c>
      <c r="N621" s="9">
        <v>2</v>
      </c>
      <c r="O621" s="9">
        <v>4</v>
      </c>
      <c r="P621" s="9">
        <v>120</v>
      </c>
      <c r="Q621" s="11">
        <v>2</v>
      </c>
      <c r="R621" s="11">
        <v>0</v>
      </c>
      <c r="S621" s="12">
        <v>0</v>
      </c>
      <c r="T621" s="9">
        <v>2</v>
      </c>
      <c r="U621" s="12" t="s">
        <v>61</v>
      </c>
      <c r="V621" s="10" t="s">
        <v>3643</v>
      </c>
      <c r="W621" s="13"/>
    </row>
    <row r="622" spans="1:23" s="14" customFormat="1" x14ac:dyDescent="0.2">
      <c r="A622" s="9" t="s">
        <v>3644</v>
      </c>
      <c r="B622" s="9">
        <v>2</v>
      </c>
      <c r="C622" s="9">
        <v>17408</v>
      </c>
      <c r="D622" s="9"/>
      <c r="E622" s="10" t="s">
        <v>3645</v>
      </c>
      <c r="F622" s="10" t="s">
        <v>459</v>
      </c>
      <c r="G622" s="10" t="s">
        <v>3646</v>
      </c>
      <c r="H622" s="9"/>
      <c r="I622" s="10" t="s">
        <v>26</v>
      </c>
      <c r="J622" s="10" t="s">
        <v>27</v>
      </c>
      <c r="K622" s="10" t="s">
        <v>45</v>
      </c>
      <c r="L622" s="10" t="s">
        <v>3647</v>
      </c>
      <c r="M622" s="10" t="s">
        <v>30</v>
      </c>
      <c r="N622" s="9">
        <v>1</v>
      </c>
      <c r="O622" s="9">
        <v>2</v>
      </c>
      <c r="P622" s="9">
        <v>4</v>
      </c>
      <c r="Q622" s="11">
        <v>2</v>
      </c>
      <c r="R622" s="11">
        <v>0</v>
      </c>
      <c r="S622" s="12">
        <v>0</v>
      </c>
      <c r="T622" s="9">
        <v>4</v>
      </c>
      <c r="U622" s="12" t="s">
        <v>61</v>
      </c>
      <c r="V622" s="10" t="s">
        <v>3648</v>
      </c>
      <c r="W622" s="13"/>
    </row>
    <row r="623" spans="1:23" s="14" customFormat="1" x14ac:dyDescent="0.2">
      <c r="A623" s="9" t="s">
        <v>3649</v>
      </c>
      <c r="B623" s="9">
        <v>2</v>
      </c>
      <c r="C623" s="9">
        <v>17477</v>
      </c>
      <c r="D623" s="10" t="s">
        <v>3650</v>
      </c>
      <c r="E623" s="9"/>
      <c r="F623" s="9"/>
      <c r="G623" s="10" t="s">
        <v>3651</v>
      </c>
      <c r="H623" s="9"/>
      <c r="I623" s="10" t="s">
        <v>26</v>
      </c>
      <c r="J623" s="10" t="s">
        <v>27</v>
      </c>
      <c r="K623" s="10" t="s">
        <v>45</v>
      </c>
      <c r="L623" s="10" t="s">
        <v>3652</v>
      </c>
      <c r="M623" s="10" t="s">
        <v>30</v>
      </c>
      <c r="N623" s="9">
        <v>2</v>
      </c>
      <c r="O623" s="9">
        <v>4</v>
      </c>
      <c r="P623" s="9">
        <v>100</v>
      </c>
      <c r="Q623" s="11">
        <v>2</v>
      </c>
      <c r="R623" s="11">
        <v>0</v>
      </c>
      <c r="S623" s="12">
        <v>0</v>
      </c>
      <c r="T623" s="9">
        <v>2</v>
      </c>
      <c r="U623" s="12" t="s">
        <v>61</v>
      </c>
      <c r="V623" s="10" t="s">
        <v>3653</v>
      </c>
      <c r="W623" s="13"/>
    </row>
    <row r="624" spans="1:23" s="14" customFormat="1" x14ac:dyDescent="0.2">
      <c r="A624" s="9" t="s">
        <v>3654</v>
      </c>
      <c r="B624" s="9">
        <v>2</v>
      </c>
      <c r="C624" s="9">
        <v>17522</v>
      </c>
      <c r="D624" s="9"/>
      <c r="E624" s="10" t="s">
        <v>2444</v>
      </c>
      <c r="F624" s="10" t="s">
        <v>3655</v>
      </c>
      <c r="G624" s="10" t="s">
        <v>3656</v>
      </c>
      <c r="H624" s="9"/>
      <c r="I624" s="10" t="s">
        <v>26</v>
      </c>
      <c r="J624" s="10" t="s">
        <v>27</v>
      </c>
      <c r="K624" s="10" t="s">
        <v>196</v>
      </c>
      <c r="L624" s="10" t="s">
        <v>3657</v>
      </c>
      <c r="M624" s="10" t="s">
        <v>30</v>
      </c>
      <c r="N624" s="9">
        <v>1</v>
      </c>
      <c r="O624" s="9">
        <v>2</v>
      </c>
      <c r="P624" s="9">
        <v>7</v>
      </c>
      <c r="Q624" s="11">
        <v>2</v>
      </c>
      <c r="R624" s="11">
        <v>0</v>
      </c>
      <c r="S624" s="12">
        <v>0</v>
      </c>
      <c r="T624" s="9">
        <v>4</v>
      </c>
      <c r="U624" s="12" t="s">
        <v>61</v>
      </c>
      <c r="V624" s="10" t="s">
        <v>3658</v>
      </c>
      <c r="W624" s="13"/>
    </row>
    <row r="625" spans="1:23" s="14" customFormat="1" x14ac:dyDescent="0.2">
      <c r="A625" s="9" t="s">
        <v>3659</v>
      </c>
      <c r="B625" s="9">
        <v>2</v>
      </c>
      <c r="C625" s="9">
        <v>17553</v>
      </c>
      <c r="D625" s="10" t="s">
        <v>3660</v>
      </c>
      <c r="E625" s="10"/>
      <c r="F625" s="10"/>
      <c r="G625" s="10" t="s">
        <v>3661</v>
      </c>
      <c r="H625" s="9"/>
      <c r="I625" s="10" t="s">
        <v>26</v>
      </c>
      <c r="J625" s="10" t="s">
        <v>27</v>
      </c>
      <c r="K625" s="10" t="s">
        <v>409</v>
      </c>
      <c r="L625" s="10" t="s">
        <v>3662</v>
      </c>
      <c r="M625" s="10" t="s">
        <v>30</v>
      </c>
      <c r="N625" s="9">
        <v>2</v>
      </c>
      <c r="O625" s="9">
        <v>3</v>
      </c>
      <c r="P625" s="9">
        <v>28</v>
      </c>
      <c r="Q625" s="11">
        <v>1</v>
      </c>
      <c r="R625" s="11">
        <v>1</v>
      </c>
      <c r="S625" s="12">
        <v>0</v>
      </c>
      <c r="T625" s="9">
        <v>3</v>
      </c>
      <c r="U625" s="12">
        <v>5</v>
      </c>
      <c r="V625" s="10" t="s">
        <v>3663</v>
      </c>
      <c r="W625" s="13"/>
    </row>
    <row r="626" spans="1:23" s="14" customFormat="1" x14ac:dyDescent="0.2">
      <c r="A626" s="9" t="s">
        <v>3664</v>
      </c>
      <c r="B626" s="9">
        <v>2</v>
      </c>
      <c r="C626" s="9">
        <v>17576</v>
      </c>
      <c r="D626" s="9"/>
      <c r="E626" s="10" t="s">
        <v>3665</v>
      </c>
      <c r="F626" s="10" t="s">
        <v>3666</v>
      </c>
      <c r="G626" s="10" t="s">
        <v>3667</v>
      </c>
      <c r="H626" s="9"/>
      <c r="I626" s="10" t="s">
        <v>26</v>
      </c>
      <c r="J626" s="10" t="s">
        <v>27</v>
      </c>
      <c r="K626" s="10" t="s">
        <v>196</v>
      </c>
      <c r="L626" s="10" t="s">
        <v>3668</v>
      </c>
      <c r="M626" s="10" t="s">
        <v>30</v>
      </c>
      <c r="N626" s="9">
        <v>1</v>
      </c>
      <c r="O626" s="9">
        <v>2</v>
      </c>
      <c r="P626" s="9">
        <v>7</v>
      </c>
      <c r="Q626" s="11">
        <v>2</v>
      </c>
      <c r="R626" s="11">
        <v>0</v>
      </c>
      <c r="S626" s="12">
        <v>0</v>
      </c>
      <c r="T626" s="9">
        <v>4</v>
      </c>
      <c r="U626" s="12" t="s">
        <v>61</v>
      </c>
      <c r="V626" s="10" t="s">
        <v>3669</v>
      </c>
      <c r="W626" s="13"/>
    </row>
    <row r="627" spans="1:23" s="14" customFormat="1" x14ac:dyDescent="0.2">
      <c r="A627" s="9" t="s">
        <v>3670</v>
      </c>
      <c r="B627" s="9">
        <v>2</v>
      </c>
      <c r="C627" s="9">
        <v>17579</v>
      </c>
      <c r="D627" s="10" t="s">
        <v>3671</v>
      </c>
      <c r="E627" s="10" t="s">
        <v>3672</v>
      </c>
      <c r="F627" s="10" t="s">
        <v>3673</v>
      </c>
      <c r="G627" s="10" t="s">
        <v>3674</v>
      </c>
      <c r="H627" s="9"/>
      <c r="I627" s="10" t="s">
        <v>26</v>
      </c>
      <c r="J627" s="10" t="s">
        <v>27</v>
      </c>
      <c r="K627" s="10" t="s">
        <v>45</v>
      </c>
      <c r="L627" s="10" t="s">
        <v>3675</v>
      </c>
      <c r="M627" s="10" t="s">
        <v>30</v>
      </c>
      <c r="N627" s="9">
        <v>1</v>
      </c>
      <c r="O627" s="9">
        <v>2</v>
      </c>
      <c r="P627" s="9">
        <v>6</v>
      </c>
      <c r="Q627" s="11">
        <v>1</v>
      </c>
      <c r="R627" s="11">
        <v>0</v>
      </c>
      <c r="S627" s="12">
        <v>0</v>
      </c>
      <c r="T627" s="9">
        <v>4</v>
      </c>
      <c r="U627" s="12">
        <v>2</v>
      </c>
      <c r="V627" s="10" t="s">
        <v>3676</v>
      </c>
      <c r="W627" s="13"/>
    </row>
    <row r="628" spans="1:23" s="14" customFormat="1" x14ac:dyDescent="0.2">
      <c r="A628" s="9" t="s">
        <v>3677</v>
      </c>
      <c r="B628" s="9">
        <v>2</v>
      </c>
      <c r="C628" s="9">
        <v>17581</v>
      </c>
      <c r="D628" s="10" t="s">
        <v>3678</v>
      </c>
      <c r="E628" s="10"/>
      <c r="F628" s="10"/>
      <c r="G628" s="10" t="s">
        <v>3679</v>
      </c>
      <c r="H628" s="9"/>
      <c r="I628" s="10" t="s">
        <v>26</v>
      </c>
      <c r="J628" s="10" t="s">
        <v>27</v>
      </c>
      <c r="K628" s="10" t="s">
        <v>1166</v>
      </c>
      <c r="L628" s="10" t="s">
        <v>3680</v>
      </c>
      <c r="M628" s="10" t="s">
        <v>30</v>
      </c>
      <c r="N628" s="9">
        <v>2</v>
      </c>
      <c r="O628" s="9">
        <v>3</v>
      </c>
      <c r="P628" s="9">
        <v>16</v>
      </c>
      <c r="Q628" s="11">
        <v>2</v>
      </c>
      <c r="R628" s="11">
        <v>0</v>
      </c>
      <c r="S628" s="12">
        <v>0</v>
      </c>
      <c r="T628" s="9">
        <v>1</v>
      </c>
      <c r="U628" s="12">
        <v>5</v>
      </c>
      <c r="V628" s="10" t="s">
        <v>3681</v>
      </c>
      <c r="W628" s="13"/>
    </row>
    <row r="629" spans="1:23" s="14" customFormat="1" x14ac:dyDescent="0.2">
      <c r="A629" s="9" t="s">
        <v>3682</v>
      </c>
      <c r="B629" s="9">
        <v>2</v>
      </c>
      <c r="C629" s="9">
        <v>17588</v>
      </c>
      <c r="D629" s="10" t="s">
        <v>3683</v>
      </c>
      <c r="E629" s="10"/>
      <c r="F629" s="10"/>
      <c r="G629" s="10" t="s">
        <v>3684</v>
      </c>
      <c r="H629" s="9"/>
      <c r="I629" s="10" t="s">
        <v>26</v>
      </c>
      <c r="J629" s="10" t="s">
        <v>27</v>
      </c>
      <c r="K629" s="10" t="s">
        <v>3685</v>
      </c>
      <c r="L629" s="10" t="s">
        <v>719</v>
      </c>
      <c r="M629" s="10" t="s">
        <v>30</v>
      </c>
      <c r="N629" s="9">
        <v>2</v>
      </c>
      <c r="O629" s="9">
        <v>3</v>
      </c>
      <c r="P629" s="9">
        <v>70</v>
      </c>
      <c r="Q629" s="11">
        <v>2</v>
      </c>
      <c r="R629" s="11">
        <v>0</v>
      </c>
      <c r="S629" s="12">
        <v>0</v>
      </c>
      <c r="T629" s="9">
        <v>1</v>
      </c>
      <c r="U629" s="12" t="s">
        <v>61</v>
      </c>
      <c r="V629" s="10" t="s">
        <v>3686</v>
      </c>
      <c r="W629" s="13"/>
    </row>
    <row r="630" spans="1:23" s="14" customFormat="1" x14ac:dyDescent="0.2">
      <c r="A630" s="9" t="s">
        <v>3687</v>
      </c>
      <c r="B630" s="9">
        <v>2</v>
      </c>
      <c r="C630" s="9">
        <v>17612</v>
      </c>
      <c r="D630" s="10" t="s">
        <v>3688</v>
      </c>
      <c r="E630" s="10" t="s">
        <v>3689</v>
      </c>
      <c r="F630" s="10" t="s">
        <v>3690</v>
      </c>
      <c r="G630" s="10" t="s">
        <v>3691</v>
      </c>
      <c r="H630" s="9"/>
      <c r="I630" s="10" t="s">
        <v>26</v>
      </c>
      <c r="J630" s="10" t="s">
        <v>27</v>
      </c>
      <c r="K630" s="10" t="s">
        <v>125</v>
      </c>
      <c r="L630" s="10" t="s">
        <v>3692</v>
      </c>
      <c r="M630" s="10" t="s">
        <v>30</v>
      </c>
      <c r="N630" s="9">
        <v>3</v>
      </c>
      <c r="O630" s="9">
        <v>3</v>
      </c>
      <c r="P630" s="9">
        <v>12</v>
      </c>
      <c r="Q630" s="11">
        <v>1</v>
      </c>
      <c r="R630" s="11">
        <v>0</v>
      </c>
      <c r="S630" s="12">
        <v>0</v>
      </c>
      <c r="T630" s="9">
        <v>4</v>
      </c>
      <c r="U630" s="12">
        <v>3</v>
      </c>
      <c r="V630" s="10" t="s">
        <v>3693</v>
      </c>
      <c r="W630" s="13"/>
    </row>
    <row r="631" spans="1:23" s="14" customFormat="1" x14ac:dyDescent="0.2">
      <c r="A631" s="9" t="s">
        <v>3694</v>
      </c>
      <c r="B631" s="9">
        <v>2</v>
      </c>
      <c r="C631" s="9">
        <v>17635</v>
      </c>
      <c r="D631" s="10" t="s">
        <v>3695</v>
      </c>
      <c r="E631" s="10" t="s">
        <v>3696</v>
      </c>
      <c r="F631" s="10" t="s">
        <v>3697</v>
      </c>
      <c r="G631" s="10" t="s">
        <v>3698</v>
      </c>
      <c r="H631" s="9"/>
      <c r="I631" s="10" t="s">
        <v>26</v>
      </c>
      <c r="J631" s="10" t="s">
        <v>27</v>
      </c>
      <c r="K631" s="10" t="s">
        <v>138</v>
      </c>
      <c r="L631" s="10" t="s">
        <v>3699</v>
      </c>
      <c r="M631" s="10" t="s">
        <v>30</v>
      </c>
      <c r="N631" s="9">
        <v>1</v>
      </c>
      <c r="O631" s="9">
        <v>2</v>
      </c>
      <c r="P631" s="9">
        <v>8</v>
      </c>
      <c r="Q631" s="11">
        <v>2</v>
      </c>
      <c r="R631" s="11">
        <v>0</v>
      </c>
      <c r="S631" s="12">
        <v>0</v>
      </c>
      <c r="T631" s="9">
        <v>4</v>
      </c>
      <c r="U631" s="12" t="s">
        <v>61</v>
      </c>
      <c r="V631" s="10" t="s">
        <v>3700</v>
      </c>
      <c r="W631" s="13"/>
    </row>
    <row r="632" spans="1:23" s="14" customFormat="1" x14ac:dyDescent="0.2">
      <c r="A632" s="9" t="s">
        <v>3701</v>
      </c>
      <c r="B632" s="9">
        <v>2</v>
      </c>
      <c r="C632" s="9">
        <v>17647</v>
      </c>
      <c r="D632" s="10" t="s">
        <v>3702</v>
      </c>
      <c r="E632" s="10" t="s">
        <v>3703</v>
      </c>
      <c r="F632" s="10" t="s">
        <v>3704</v>
      </c>
      <c r="G632" s="10" t="s">
        <v>3705</v>
      </c>
      <c r="H632" s="9"/>
      <c r="I632" s="10" t="s">
        <v>26</v>
      </c>
      <c r="J632" s="10" t="s">
        <v>27</v>
      </c>
      <c r="K632" s="9"/>
      <c r="L632" s="10" t="s">
        <v>3706</v>
      </c>
      <c r="M632" s="10" t="s">
        <v>30</v>
      </c>
      <c r="N632" s="9">
        <v>1</v>
      </c>
      <c r="O632" s="9">
        <v>1</v>
      </c>
      <c r="P632" s="9">
        <v>3</v>
      </c>
      <c r="Q632" s="11">
        <v>2</v>
      </c>
      <c r="R632" s="11">
        <v>0</v>
      </c>
      <c r="S632" s="12">
        <v>0</v>
      </c>
      <c r="T632" s="9">
        <v>5</v>
      </c>
      <c r="U632" s="12" t="s">
        <v>61</v>
      </c>
      <c r="V632" s="9"/>
      <c r="W632" s="13"/>
    </row>
    <row r="633" spans="1:23" s="14" customFormat="1" x14ac:dyDescent="0.2">
      <c r="A633" s="9" t="s">
        <v>3707</v>
      </c>
      <c r="B633" s="9">
        <v>2</v>
      </c>
      <c r="C633" s="9">
        <v>17670</v>
      </c>
      <c r="D633" s="9"/>
      <c r="E633" s="10" t="s">
        <v>3708</v>
      </c>
      <c r="F633" s="10" t="s">
        <v>3709</v>
      </c>
      <c r="G633" s="10" t="s">
        <v>3710</v>
      </c>
      <c r="H633" s="9"/>
      <c r="I633" s="10" t="s">
        <v>26</v>
      </c>
      <c r="J633" s="10" t="s">
        <v>27</v>
      </c>
      <c r="K633" s="10" t="s">
        <v>125</v>
      </c>
      <c r="L633" s="10" t="s">
        <v>3711</v>
      </c>
      <c r="M633" s="10" t="s">
        <v>30</v>
      </c>
      <c r="N633" s="9">
        <v>1</v>
      </c>
      <c r="O633" s="9">
        <v>2</v>
      </c>
      <c r="P633" s="9">
        <v>6</v>
      </c>
      <c r="Q633" s="11">
        <v>2</v>
      </c>
      <c r="R633" s="11">
        <v>0</v>
      </c>
      <c r="S633" s="12">
        <v>0</v>
      </c>
      <c r="T633" s="9">
        <v>4</v>
      </c>
      <c r="U633" s="12" t="s">
        <v>61</v>
      </c>
      <c r="V633" s="10" t="s">
        <v>3712</v>
      </c>
      <c r="W633" s="13"/>
    </row>
    <row r="634" spans="1:23" s="14" customFormat="1" x14ac:dyDescent="0.2">
      <c r="A634" s="9" t="s">
        <v>3713</v>
      </c>
      <c r="B634" s="9">
        <v>2</v>
      </c>
      <c r="C634" s="9">
        <v>17730</v>
      </c>
      <c r="D634" s="10" t="s">
        <v>3714</v>
      </c>
      <c r="E634" s="10" t="s">
        <v>3715</v>
      </c>
      <c r="F634" s="10" t="s">
        <v>3716</v>
      </c>
      <c r="G634" s="10" t="s">
        <v>3717</v>
      </c>
      <c r="H634" s="9"/>
      <c r="I634" s="10" t="s">
        <v>26</v>
      </c>
      <c r="J634" s="10" t="s">
        <v>27</v>
      </c>
      <c r="K634" s="10" t="s">
        <v>45</v>
      </c>
      <c r="L634" s="10" t="s">
        <v>3718</v>
      </c>
      <c r="M634" s="10" t="s">
        <v>30</v>
      </c>
      <c r="N634" s="9">
        <v>1</v>
      </c>
      <c r="O634" s="9">
        <v>2</v>
      </c>
      <c r="P634" s="9">
        <v>10</v>
      </c>
      <c r="Q634" s="11">
        <v>2</v>
      </c>
      <c r="R634" s="11">
        <v>0</v>
      </c>
      <c r="S634" s="12">
        <v>0</v>
      </c>
      <c r="T634" s="9">
        <v>4</v>
      </c>
      <c r="U634" s="12">
        <v>2</v>
      </c>
      <c r="V634" s="10" t="s">
        <v>3719</v>
      </c>
      <c r="W634" s="13"/>
    </row>
    <row r="635" spans="1:23" s="14" customFormat="1" x14ac:dyDescent="0.2">
      <c r="A635" s="9" t="s">
        <v>3720</v>
      </c>
      <c r="B635" s="9">
        <v>2</v>
      </c>
      <c r="C635" s="9">
        <v>17748</v>
      </c>
      <c r="D635" s="10" t="s">
        <v>3721</v>
      </c>
      <c r="E635" s="10" t="s">
        <v>324</v>
      </c>
      <c r="F635" s="10" t="s">
        <v>3722</v>
      </c>
      <c r="G635" s="10" t="s">
        <v>3723</v>
      </c>
      <c r="H635" s="9"/>
      <c r="I635" s="10" t="s">
        <v>26</v>
      </c>
      <c r="J635" s="10" t="s">
        <v>27</v>
      </c>
      <c r="K635" s="10" t="s">
        <v>93</v>
      </c>
      <c r="L635" s="10" t="s">
        <v>3724</v>
      </c>
      <c r="M635" s="10" t="s">
        <v>30</v>
      </c>
      <c r="N635" s="9">
        <v>1</v>
      </c>
      <c r="O635" s="9">
        <v>2</v>
      </c>
      <c r="P635" s="9">
        <v>10</v>
      </c>
      <c r="Q635" s="11">
        <v>2</v>
      </c>
      <c r="R635" s="11">
        <v>0</v>
      </c>
      <c r="S635" s="12">
        <v>0</v>
      </c>
      <c r="T635" s="9">
        <v>4</v>
      </c>
      <c r="U635" s="12" t="s">
        <v>61</v>
      </c>
      <c r="V635" s="10" t="s">
        <v>3725</v>
      </c>
      <c r="W635" s="13"/>
    </row>
    <row r="636" spans="1:23" s="14" customFormat="1" x14ac:dyDescent="0.2">
      <c r="A636" s="9" t="s">
        <v>3726</v>
      </c>
      <c r="B636" s="9">
        <v>2</v>
      </c>
      <c r="C636" s="9">
        <v>17801</v>
      </c>
      <c r="D636" s="9"/>
      <c r="E636" s="10" t="s">
        <v>3727</v>
      </c>
      <c r="F636" s="10" t="s">
        <v>1306</v>
      </c>
      <c r="G636" s="10" t="s">
        <v>3728</v>
      </c>
      <c r="H636" s="9"/>
      <c r="I636" s="10" t="s">
        <v>26</v>
      </c>
      <c r="J636" s="10" t="s">
        <v>27</v>
      </c>
      <c r="K636" s="10" t="s">
        <v>28</v>
      </c>
      <c r="L636" s="10" t="s">
        <v>3729</v>
      </c>
      <c r="M636" s="10" t="s">
        <v>30</v>
      </c>
      <c r="N636" s="9">
        <v>1</v>
      </c>
      <c r="O636" s="9">
        <v>2</v>
      </c>
      <c r="P636" s="9">
        <v>10</v>
      </c>
      <c r="Q636" s="11">
        <v>2</v>
      </c>
      <c r="R636" s="11">
        <v>0</v>
      </c>
      <c r="S636" s="12">
        <v>0</v>
      </c>
      <c r="T636" s="9">
        <v>4</v>
      </c>
      <c r="U636" s="12" t="s">
        <v>61</v>
      </c>
      <c r="V636" s="10" t="s">
        <v>3730</v>
      </c>
      <c r="W636" s="13"/>
    </row>
    <row r="637" spans="1:23" s="14" customFormat="1" x14ac:dyDescent="0.2">
      <c r="A637" s="9" t="s">
        <v>3731</v>
      </c>
      <c r="B637" s="9">
        <v>2</v>
      </c>
      <c r="C637" s="9">
        <v>17815</v>
      </c>
      <c r="D637" s="10" t="s">
        <v>3732</v>
      </c>
      <c r="E637" s="10"/>
      <c r="F637" s="10"/>
      <c r="G637" s="10" t="s">
        <v>3733</v>
      </c>
      <c r="H637" s="9"/>
      <c r="I637" s="10" t="s">
        <v>26</v>
      </c>
      <c r="J637" s="10" t="s">
        <v>27</v>
      </c>
      <c r="K637" s="10" t="s">
        <v>3734</v>
      </c>
      <c r="L637" s="10" t="s">
        <v>3735</v>
      </c>
      <c r="M637" s="10" t="s">
        <v>30</v>
      </c>
      <c r="N637" s="9">
        <v>2</v>
      </c>
      <c r="O637" s="9">
        <v>3</v>
      </c>
      <c r="P637" s="9">
        <v>39</v>
      </c>
      <c r="Q637" s="11">
        <v>2</v>
      </c>
      <c r="R637" s="11">
        <v>0</v>
      </c>
      <c r="S637" s="12">
        <v>0</v>
      </c>
      <c r="T637" s="9">
        <v>1</v>
      </c>
      <c r="U637" s="12" t="s">
        <v>61</v>
      </c>
      <c r="V637" s="10" t="s">
        <v>3736</v>
      </c>
      <c r="W637" s="13"/>
    </row>
    <row r="638" spans="1:23" s="14" customFormat="1" x14ac:dyDescent="0.2">
      <c r="A638" s="9" t="s">
        <v>3737</v>
      </c>
      <c r="B638" s="9">
        <v>2</v>
      </c>
      <c r="C638" s="9">
        <v>17855</v>
      </c>
      <c r="D638" s="9"/>
      <c r="E638" s="10" t="s">
        <v>2962</v>
      </c>
      <c r="F638" s="10" t="s">
        <v>3738</v>
      </c>
      <c r="G638" s="10" t="s">
        <v>3739</v>
      </c>
      <c r="H638" s="9"/>
      <c r="I638" s="10" t="s">
        <v>26</v>
      </c>
      <c r="J638" s="10" t="s">
        <v>27</v>
      </c>
      <c r="K638" s="10" t="s">
        <v>3740</v>
      </c>
      <c r="L638" s="10" t="s">
        <v>3741</v>
      </c>
      <c r="M638" s="10" t="s">
        <v>30</v>
      </c>
      <c r="N638" s="9">
        <v>1</v>
      </c>
      <c r="O638" s="9">
        <v>2</v>
      </c>
      <c r="P638" s="9">
        <v>1</v>
      </c>
      <c r="Q638" s="11">
        <v>2</v>
      </c>
      <c r="R638" s="11">
        <v>0</v>
      </c>
      <c r="S638" s="12">
        <v>0</v>
      </c>
      <c r="T638" s="9">
        <v>4</v>
      </c>
      <c r="U638" s="12" t="s">
        <v>61</v>
      </c>
      <c r="V638" s="10" t="s">
        <v>3742</v>
      </c>
      <c r="W638" s="13"/>
    </row>
    <row r="639" spans="1:23" s="14" customFormat="1" x14ac:dyDescent="0.2">
      <c r="A639" s="9" t="s">
        <v>3743</v>
      </c>
      <c r="B639" s="9">
        <v>2</v>
      </c>
      <c r="C639" s="9">
        <v>17858</v>
      </c>
      <c r="D639" s="10" t="s">
        <v>3744</v>
      </c>
      <c r="E639" s="10" t="s">
        <v>769</v>
      </c>
      <c r="F639" s="10" t="s">
        <v>3745</v>
      </c>
      <c r="G639" s="10" t="s">
        <v>3746</v>
      </c>
      <c r="H639" s="9"/>
      <c r="I639" s="10" t="s">
        <v>26</v>
      </c>
      <c r="J639" s="10" t="s">
        <v>27</v>
      </c>
      <c r="K639" s="10" t="s">
        <v>3747</v>
      </c>
      <c r="L639" s="10" t="s">
        <v>3748</v>
      </c>
      <c r="M639" s="10" t="s">
        <v>30</v>
      </c>
      <c r="N639" s="9">
        <v>3</v>
      </c>
      <c r="O639" s="9">
        <v>3</v>
      </c>
      <c r="P639" s="9">
        <v>10</v>
      </c>
      <c r="Q639" s="11">
        <v>2</v>
      </c>
      <c r="R639" s="11">
        <v>0</v>
      </c>
      <c r="S639" s="12">
        <v>0</v>
      </c>
      <c r="T639" s="9">
        <v>4</v>
      </c>
      <c r="U639" s="12" t="s">
        <v>61</v>
      </c>
      <c r="V639" s="10" t="s">
        <v>3749</v>
      </c>
      <c r="W639" s="13"/>
    </row>
    <row r="640" spans="1:23" s="14" customFormat="1" x14ac:dyDescent="0.2">
      <c r="A640" s="9" t="s">
        <v>3750</v>
      </c>
      <c r="B640" s="9">
        <v>2</v>
      </c>
      <c r="C640" s="9">
        <v>17923</v>
      </c>
      <c r="D640" s="9"/>
      <c r="E640" s="10" t="s">
        <v>3223</v>
      </c>
      <c r="F640" s="10" t="s">
        <v>3224</v>
      </c>
      <c r="G640" s="10" t="s">
        <v>3751</v>
      </c>
      <c r="H640" s="9"/>
      <c r="I640" s="10" t="s">
        <v>26</v>
      </c>
      <c r="J640" s="10" t="s">
        <v>27</v>
      </c>
      <c r="K640" s="10" t="s">
        <v>3752</v>
      </c>
      <c r="L640" s="10" t="s">
        <v>3753</v>
      </c>
      <c r="M640" s="10" t="s">
        <v>30</v>
      </c>
      <c r="N640" s="9">
        <v>1</v>
      </c>
      <c r="O640" s="9">
        <v>2</v>
      </c>
      <c r="P640" s="9">
        <v>4</v>
      </c>
      <c r="Q640" s="11">
        <v>2</v>
      </c>
      <c r="R640" s="11">
        <v>0</v>
      </c>
      <c r="S640" s="12">
        <v>0</v>
      </c>
      <c r="T640" s="9">
        <v>4</v>
      </c>
      <c r="U640" s="12" t="s">
        <v>61</v>
      </c>
      <c r="V640" s="10" t="s">
        <v>3754</v>
      </c>
      <c r="W640" s="13"/>
    </row>
    <row r="641" spans="1:23" s="14" customFormat="1" x14ac:dyDescent="0.2">
      <c r="A641" s="9" t="s">
        <v>3755</v>
      </c>
      <c r="B641" s="9">
        <v>2</v>
      </c>
      <c r="C641" s="9">
        <v>17948</v>
      </c>
      <c r="D641" s="10" t="s">
        <v>3756</v>
      </c>
      <c r="E641" s="9"/>
      <c r="F641" s="9"/>
      <c r="G641" s="10" t="s">
        <v>3757</v>
      </c>
      <c r="H641" s="9"/>
      <c r="I641" s="10" t="s">
        <v>68</v>
      </c>
      <c r="J641" s="10" t="s">
        <v>27</v>
      </c>
      <c r="K641" s="10" t="s">
        <v>202</v>
      </c>
      <c r="L641" s="10" t="s">
        <v>3758</v>
      </c>
      <c r="M641" s="10" t="s">
        <v>30</v>
      </c>
      <c r="N641" s="9">
        <v>2</v>
      </c>
      <c r="O641" s="9">
        <v>4</v>
      </c>
      <c r="P641" s="9">
        <v>75</v>
      </c>
      <c r="Q641" s="11">
        <v>2</v>
      </c>
      <c r="R641" s="11">
        <v>0</v>
      </c>
      <c r="S641" s="12">
        <v>0</v>
      </c>
      <c r="T641" s="9">
        <v>2</v>
      </c>
      <c r="U641" s="12" t="s">
        <v>61</v>
      </c>
      <c r="V641" s="10" t="s">
        <v>3759</v>
      </c>
      <c r="W641" s="13"/>
    </row>
    <row r="642" spans="1:23" s="14" customFormat="1" x14ac:dyDescent="0.2">
      <c r="A642" s="9" t="s">
        <v>3760</v>
      </c>
      <c r="B642" s="9">
        <v>2</v>
      </c>
      <c r="C642" s="9">
        <v>17966</v>
      </c>
      <c r="D642" s="9"/>
      <c r="E642" s="10" t="s">
        <v>3761</v>
      </c>
      <c r="F642" s="10" t="s">
        <v>3762</v>
      </c>
      <c r="G642" s="10" t="s">
        <v>3763</v>
      </c>
      <c r="H642" s="9"/>
      <c r="I642" s="10" t="s">
        <v>68</v>
      </c>
      <c r="J642" s="10" t="s">
        <v>27</v>
      </c>
      <c r="K642" s="10" t="s">
        <v>3764</v>
      </c>
      <c r="L642" s="10" t="s">
        <v>3765</v>
      </c>
      <c r="M642" s="10" t="s">
        <v>30</v>
      </c>
      <c r="N642" s="9">
        <v>1</v>
      </c>
      <c r="O642" s="9">
        <v>2</v>
      </c>
      <c r="P642" s="9">
        <v>10</v>
      </c>
      <c r="Q642" s="11">
        <v>2</v>
      </c>
      <c r="R642" s="11">
        <v>0</v>
      </c>
      <c r="S642" s="12">
        <v>0</v>
      </c>
      <c r="T642" s="9">
        <v>4</v>
      </c>
      <c r="U642" s="12" t="s">
        <v>61</v>
      </c>
      <c r="V642" s="10" t="s">
        <v>3766</v>
      </c>
      <c r="W642" s="13"/>
    </row>
    <row r="643" spans="1:23" s="14" customFormat="1" x14ac:dyDescent="0.2">
      <c r="A643" s="9" t="s">
        <v>3767</v>
      </c>
      <c r="B643" s="9">
        <v>2</v>
      </c>
      <c r="C643" s="9">
        <v>17986</v>
      </c>
      <c r="D643" s="10" t="s">
        <v>3768</v>
      </c>
      <c r="E643" s="10"/>
      <c r="F643" s="10"/>
      <c r="G643" s="10" t="s">
        <v>3769</v>
      </c>
      <c r="H643" s="9"/>
      <c r="I643" s="10" t="s">
        <v>26</v>
      </c>
      <c r="J643" s="10" t="s">
        <v>27</v>
      </c>
      <c r="K643" s="10" t="s">
        <v>3770</v>
      </c>
      <c r="L643" s="10" t="s">
        <v>3771</v>
      </c>
      <c r="M643" s="10" t="s">
        <v>30</v>
      </c>
      <c r="N643" s="9">
        <v>2</v>
      </c>
      <c r="O643" s="9">
        <v>3</v>
      </c>
      <c r="P643" s="9">
        <v>27</v>
      </c>
      <c r="Q643" s="11">
        <v>2</v>
      </c>
      <c r="R643" s="11">
        <v>0</v>
      </c>
      <c r="S643" s="12">
        <v>0</v>
      </c>
      <c r="T643" s="9">
        <v>1</v>
      </c>
      <c r="U643" s="12" t="s">
        <v>61</v>
      </c>
      <c r="V643" s="10" t="s">
        <v>3772</v>
      </c>
      <c r="W643" s="13"/>
    </row>
    <row r="644" spans="1:23" s="14" customFormat="1" x14ac:dyDescent="0.2">
      <c r="A644" s="9" t="s">
        <v>3773</v>
      </c>
      <c r="B644" s="9">
        <v>2</v>
      </c>
      <c r="C644" s="9">
        <v>18041</v>
      </c>
      <c r="D644" s="10" t="s">
        <v>3774</v>
      </c>
      <c r="E644" s="10" t="s">
        <v>3775</v>
      </c>
      <c r="F644" s="10" t="s">
        <v>3776</v>
      </c>
      <c r="G644" s="10" t="s">
        <v>3777</v>
      </c>
      <c r="H644" s="9"/>
      <c r="I644" s="10" t="s">
        <v>26</v>
      </c>
      <c r="J644" s="10" t="s">
        <v>27</v>
      </c>
      <c r="K644" s="10" t="s">
        <v>82</v>
      </c>
      <c r="L644" s="10" t="s">
        <v>3778</v>
      </c>
      <c r="M644" s="10" t="s">
        <v>30</v>
      </c>
      <c r="N644" s="9">
        <v>1</v>
      </c>
      <c r="O644" s="9">
        <v>2</v>
      </c>
      <c r="P644" s="9">
        <v>4</v>
      </c>
      <c r="Q644" s="11">
        <v>2</v>
      </c>
      <c r="R644" s="11">
        <v>0</v>
      </c>
      <c r="S644" s="12">
        <v>0</v>
      </c>
      <c r="T644" s="9">
        <v>4</v>
      </c>
      <c r="U644" s="12" t="s">
        <v>61</v>
      </c>
      <c r="V644" s="10" t="s">
        <v>3779</v>
      </c>
      <c r="W644" s="13"/>
    </row>
    <row r="645" spans="1:23" s="14" customFormat="1" x14ac:dyDescent="0.2">
      <c r="A645" s="9" t="s">
        <v>3780</v>
      </c>
      <c r="B645" s="9">
        <v>2</v>
      </c>
      <c r="C645" s="9">
        <v>18061</v>
      </c>
      <c r="D645" s="10" t="s">
        <v>3781</v>
      </c>
      <c r="E645" s="10"/>
      <c r="F645" s="10"/>
      <c r="G645" s="10" t="s">
        <v>3782</v>
      </c>
      <c r="H645" s="9"/>
      <c r="I645" s="10" t="s">
        <v>26</v>
      </c>
      <c r="J645" s="10" t="s">
        <v>27</v>
      </c>
      <c r="K645" s="10" t="s">
        <v>802</v>
      </c>
      <c r="L645" s="10" t="s">
        <v>3783</v>
      </c>
      <c r="M645" s="10" t="s">
        <v>30</v>
      </c>
      <c r="N645" s="9">
        <v>2</v>
      </c>
      <c r="O645" s="9">
        <v>3</v>
      </c>
      <c r="P645" s="9">
        <v>114</v>
      </c>
      <c r="Q645" s="11">
        <v>2</v>
      </c>
      <c r="R645" s="11">
        <v>0</v>
      </c>
      <c r="S645" s="12">
        <v>0</v>
      </c>
      <c r="T645" s="9">
        <v>1</v>
      </c>
      <c r="U645" s="12" t="s">
        <v>61</v>
      </c>
      <c r="V645" s="10" t="s">
        <v>3784</v>
      </c>
      <c r="W645" s="13"/>
    </row>
    <row r="646" spans="1:23" s="14" customFormat="1" x14ac:dyDescent="0.2">
      <c r="A646" s="9" t="s">
        <v>3785</v>
      </c>
      <c r="B646" s="9">
        <v>2</v>
      </c>
      <c r="C646" s="9">
        <v>18062</v>
      </c>
      <c r="D646" s="9"/>
      <c r="E646" s="10" t="s">
        <v>3786</v>
      </c>
      <c r="F646" s="10" t="s">
        <v>3787</v>
      </c>
      <c r="G646" s="10" t="s">
        <v>3788</v>
      </c>
      <c r="H646" s="9"/>
      <c r="I646" s="10" t="s">
        <v>26</v>
      </c>
      <c r="J646" s="10" t="s">
        <v>27</v>
      </c>
      <c r="K646" s="10" t="s">
        <v>3789</v>
      </c>
      <c r="L646" s="10" t="s">
        <v>3790</v>
      </c>
      <c r="M646" s="10" t="s">
        <v>30</v>
      </c>
      <c r="N646" s="9">
        <v>1</v>
      </c>
      <c r="O646" s="9">
        <v>2</v>
      </c>
      <c r="P646" s="9">
        <v>4</v>
      </c>
      <c r="Q646" s="11">
        <v>1</v>
      </c>
      <c r="R646" s="11">
        <v>0</v>
      </c>
      <c r="S646" s="12">
        <v>0</v>
      </c>
      <c r="T646" s="9">
        <v>4</v>
      </c>
      <c r="U646" s="12" t="s">
        <v>61</v>
      </c>
      <c r="V646" s="10" t="s">
        <v>3791</v>
      </c>
      <c r="W646" s="13"/>
    </row>
    <row r="647" spans="1:23" s="14" customFormat="1" x14ac:dyDescent="0.2">
      <c r="A647" s="9" t="s">
        <v>3792</v>
      </c>
      <c r="B647" s="9">
        <v>2</v>
      </c>
      <c r="C647" s="9">
        <v>18088</v>
      </c>
      <c r="D647" s="10" t="s">
        <v>3793</v>
      </c>
      <c r="E647" s="10"/>
      <c r="F647" s="10"/>
      <c r="G647" s="10" t="s">
        <v>3794</v>
      </c>
      <c r="H647" s="9"/>
      <c r="I647" s="10" t="s">
        <v>1693</v>
      </c>
      <c r="J647" s="10" t="s">
        <v>27</v>
      </c>
      <c r="K647" s="10" t="s">
        <v>3070</v>
      </c>
      <c r="L647" s="10" t="s">
        <v>3795</v>
      </c>
      <c r="M647" s="10" t="s">
        <v>30</v>
      </c>
      <c r="N647" s="9">
        <v>2</v>
      </c>
      <c r="O647" s="9">
        <v>3</v>
      </c>
      <c r="P647" s="9">
        <v>40</v>
      </c>
      <c r="Q647" s="11">
        <v>2</v>
      </c>
      <c r="R647" s="11">
        <v>1</v>
      </c>
      <c r="S647" s="12">
        <v>0</v>
      </c>
      <c r="T647" s="9">
        <v>3</v>
      </c>
      <c r="U647" s="12">
        <v>5</v>
      </c>
      <c r="V647" s="10" t="s">
        <v>3796</v>
      </c>
      <c r="W647" s="13"/>
    </row>
    <row r="648" spans="1:23" s="14" customFormat="1" x14ac:dyDescent="0.2">
      <c r="A648" s="9" t="s">
        <v>3797</v>
      </c>
      <c r="B648" s="9">
        <v>2</v>
      </c>
      <c r="C648" s="9">
        <v>1809</v>
      </c>
      <c r="D648" s="10" t="s">
        <v>3798</v>
      </c>
      <c r="E648" s="9"/>
      <c r="F648" s="9"/>
      <c r="G648" s="10" t="s">
        <v>3799</v>
      </c>
      <c r="H648" s="9"/>
      <c r="I648" s="10" t="s">
        <v>68</v>
      </c>
      <c r="J648" s="10" t="s">
        <v>27</v>
      </c>
      <c r="K648" s="10" t="s">
        <v>69</v>
      </c>
      <c r="L648" s="10" t="s">
        <v>3800</v>
      </c>
      <c r="M648" s="10" t="s">
        <v>30</v>
      </c>
      <c r="N648" s="9">
        <v>2</v>
      </c>
      <c r="O648" s="9">
        <v>4</v>
      </c>
      <c r="P648" s="9">
        <v>32</v>
      </c>
      <c r="Q648" s="11">
        <v>2</v>
      </c>
      <c r="R648" s="11">
        <v>0</v>
      </c>
      <c r="S648" s="12">
        <v>0</v>
      </c>
      <c r="T648" s="9">
        <v>2</v>
      </c>
      <c r="U648" s="12" t="s">
        <v>61</v>
      </c>
      <c r="V648" s="10" t="s">
        <v>3801</v>
      </c>
      <c r="W648" s="13"/>
    </row>
    <row r="649" spans="1:23" s="14" customFormat="1" x14ac:dyDescent="0.2">
      <c r="A649" s="9" t="s">
        <v>3802</v>
      </c>
      <c r="B649" s="9">
        <v>2</v>
      </c>
      <c r="C649" s="9">
        <v>18111</v>
      </c>
      <c r="D649" s="9"/>
      <c r="E649" s="10" t="s">
        <v>922</v>
      </c>
      <c r="F649" s="10" t="s">
        <v>3803</v>
      </c>
      <c r="G649" s="10" t="s">
        <v>3804</v>
      </c>
      <c r="H649" s="9"/>
      <c r="I649" s="10" t="s">
        <v>365</v>
      </c>
      <c r="J649" s="10" t="s">
        <v>27</v>
      </c>
      <c r="K649" s="10" t="s">
        <v>366</v>
      </c>
      <c r="L649" s="10" t="s">
        <v>3805</v>
      </c>
      <c r="M649" s="10" t="s">
        <v>30</v>
      </c>
      <c r="N649" s="9">
        <v>1</v>
      </c>
      <c r="O649" s="9">
        <v>2</v>
      </c>
      <c r="P649" s="9">
        <v>6</v>
      </c>
      <c r="Q649" s="11">
        <v>2</v>
      </c>
      <c r="R649" s="11">
        <v>0</v>
      </c>
      <c r="S649" s="12">
        <v>0</v>
      </c>
      <c r="T649" s="9">
        <v>4</v>
      </c>
      <c r="U649" s="12" t="s">
        <v>61</v>
      </c>
      <c r="V649" s="10" t="s">
        <v>3806</v>
      </c>
      <c r="W649" s="13"/>
    </row>
    <row r="650" spans="1:23" s="14" customFormat="1" x14ac:dyDescent="0.2">
      <c r="A650" s="9" t="s">
        <v>3807</v>
      </c>
      <c r="B650" s="9">
        <v>2</v>
      </c>
      <c r="C650" s="9">
        <v>18119</v>
      </c>
      <c r="D650" s="9"/>
      <c r="E650" s="10" t="s">
        <v>3808</v>
      </c>
      <c r="F650" s="10" t="s">
        <v>1732</v>
      </c>
      <c r="G650" s="10" t="s">
        <v>3809</v>
      </c>
      <c r="H650" s="9"/>
      <c r="I650" s="10" t="s">
        <v>26</v>
      </c>
      <c r="J650" s="10" t="s">
        <v>27</v>
      </c>
      <c r="K650" s="10" t="s">
        <v>45</v>
      </c>
      <c r="L650" s="10" t="s">
        <v>3810</v>
      </c>
      <c r="M650" s="10" t="s">
        <v>30</v>
      </c>
      <c r="N650" s="9">
        <v>1</v>
      </c>
      <c r="O650" s="9">
        <v>2</v>
      </c>
      <c r="P650" s="9">
        <v>10</v>
      </c>
      <c r="Q650" s="11">
        <v>2</v>
      </c>
      <c r="R650" s="11">
        <v>0</v>
      </c>
      <c r="S650" s="12">
        <v>0</v>
      </c>
      <c r="T650" s="9">
        <v>4</v>
      </c>
      <c r="U650" s="12" t="s">
        <v>61</v>
      </c>
      <c r="V650" s="10" t="s">
        <v>3811</v>
      </c>
      <c r="W650" s="13"/>
    </row>
    <row r="651" spans="1:23" s="14" customFormat="1" x14ac:dyDescent="0.2">
      <c r="A651" s="9" t="s">
        <v>3812</v>
      </c>
      <c r="B651" s="9">
        <v>2</v>
      </c>
      <c r="C651" s="9">
        <v>18122</v>
      </c>
      <c r="D651" s="10" t="s">
        <v>3813</v>
      </c>
      <c r="E651" s="10" t="s">
        <v>1148</v>
      </c>
      <c r="F651" s="10" t="s">
        <v>3814</v>
      </c>
      <c r="G651" s="10" t="s">
        <v>3815</v>
      </c>
      <c r="H651" s="9"/>
      <c r="I651" s="10" t="s">
        <v>26</v>
      </c>
      <c r="J651" s="10" t="s">
        <v>27</v>
      </c>
      <c r="K651" s="10" t="s">
        <v>45</v>
      </c>
      <c r="L651" s="10" t="s">
        <v>3816</v>
      </c>
      <c r="M651" s="10" t="s">
        <v>30</v>
      </c>
      <c r="N651" s="9">
        <v>3</v>
      </c>
      <c r="O651" s="9">
        <v>3</v>
      </c>
      <c r="P651" s="9">
        <v>12</v>
      </c>
      <c r="Q651" s="11">
        <v>1</v>
      </c>
      <c r="R651" s="11">
        <v>0</v>
      </c>
      <c r="S651" s="12">
        <v>0</v>
      </c>
      <c r="T651" s="9">
        <v>4</v>
      </c>
      <c r="U651" s="12">
        <v>3</v>
      </c>
      <c r="V651" s="10" t="s">
        <v>3817</v>
      </c>
      <c r="W651" s="13"/>
    </row>
    <row r="652" spans="1:23" s="14" customFormat="1" x14ac:dyDescent="0.2">
      <c r="A652" s="9" t="s">
        <v>3818</v>
      </c>
      <c r="B652" s="9">
        <v>2</v>
      </c>
      <c r="C652" s="9">
        <v>18142</v>
      </c>
      <c r="D652" s="9"/>
      <c r="E652" s="10" t="s">
        <v>3819</v>
      </c>
      <c r="F652" s="10" t="s">
        <v>3820</v>
      </c>
      <c r="G652" s="10" t="s">
        <v>3821</v>
      </c>
      <c r="H652" s="9"/>
      <c r="I652" s="10" t="s">
        <v>26</v>
      </c>
      <c r="J652" s="10" t="s">
        <v>27</v>
      </c>
      <c r="K652" s="10" t="s">
        <v>125</v>
      </c>
      <c r="L652" s="10" t="s">
        <v>3822</v>
      </c>
      <c r="M652" s="10" t="s">
        <v>30</v>
      </c>
      <c r="N652" s="9">
        <v>1</v>
      </c>
      <c r="O652" s="9">
        <v>2</v>
      </c>
      <c r="P652" s="9">
        <v>10</v>
      </c>
      <c r="Q652" s="11">
        <v>2</v>
      </c>
      <c r="R652" s="11">
        <v>0</v>
      </c>
      <c r="S652" s="12">
        <v>0</v>
      </c>
      <c r="T652" s="9">
        <v>4</v>
      </c>
      <c r="U652" s="12" t="s">
        <v>61</v>
      </c>
      <c r="V652" s="10" t="s">
        <v>3823</v>
      </c>
      <c r="W652" s="13"/>
    </row>
    <row r="653" spans="1:23" s="14" customFormat="1" x14ac:dyDescent="0.2">
      <c r="A653" s="9" t="s">
        <v>3824</v>
      </c>
      <c r="B653" s="9">
        <v>2</v>
      </c>
      <c r="C653" s="9">
        <v>18179</v>
      </c>
      <c r="D653" s="10" t="s">
        <v>3825</v>
      </c>
      <c r="E653" s="10"/>
      <c r="F653" s="10"/>
      <c r="G653" s="10" t="s">
        <v>3826</v>
      </c>
      <c r="H653" s="9"/>
      <c r="I653" s="10" t="s">
        <v>26</v>
      </c>
      <c r="J653" s="10" t="s">
        <v>27</v>
      </c>
      <c r="K653" s="10" t="s">
        <v>415</v>
      </c>
      <c r="L653" s="10" t="s">
        <v>3827</v>
      </c>
      <c r="M653" s="10" t="s">
        <v>30</v>
      </c>
      <c r="N653" s="9">
        <v>2</v>
      </c>
      <c r="O653" s="9">
        <v>3</v>
      </c>
      <c r="P653" s="9">
        <v>80</v>
      </c>
      <c r="Q653" s="11">
        <v>2</v>
      </c>
      <c r="R653" s="11">
        <v>0</v>
      </c>
      <c r="S653" s="12">
        <v>0</v>
      </c>
      <c r="T653" s="9">
        <v>1</v>
      </c>
      <c r="U653" s="12" t="s">
        <v>61</v>
      </c>
      <c r="V653" s="10" t="s">
        <v>3828</v>
      </c>
      <c r="W653" s="13"/>
    </row>
    <row r="654" spans="1:23" s="14" customFormat="1" x14ac:dyDescent="0.2">
      <c r="A654" s="9" t="s">
        <v>3829</v>
      </c>
      <c r="B654" s="9">
        <v>2</v>
      </c>
      <c r="C654" s="9">
        <v>18187</v>
      </c>
      <c r="D654" s="10" t="s">
        <v>3830</v>
      </c>
      <c r="E654" s="9"/>
      <c r="F654" s="9"/>
      <c r="G654" s="10" t="s">
        <v>1678</v>
      </c>
      <c r="H654" s="9"/>
      <c r="I654" s="10" t="s">
        <v>26</v>
      </c>
      <c r="J654" s="10" t="s">
        <v>27</v>
      </c>
      <c r="K654" s="10" t="s">
        <v>415</v>
      </c>
      <c r="L654" s="10" t="s">
        <v>3831</v>
      </c>
      <c r="M654" s="10" t="s">
        <v>30</v>
      </c>
      <c r="N654" s="9">
        <v>2</v>
      </c>
      <c r="O654" s="9">
        <v>4</v>
      </c>
      <c r="P654" s="9">
        <v>120</v>
      </c>
      <c r="Q654" s="11">
        <v>2</v>
      </c>
      <c r="R654" s="11">
        <v>0</v>
      </c>
      <c r="S654" s="12">
        <v>0</v>
      </c>
      <c r="T654" s="9">
        <v>2</v>
      </c>
      <c r="U654" s="12" t="s">
        <v>61</v>
      </c>
      <c r="V654" s="10" t="s">
        <v>3832</v>
      </c>
      <c r="W654" s="13"/>
    </row>
    <row r="655" spans="1:23" s="14" customFormat="1" x14ac:dyDescent="0.2">
      <c r="A655" s="9" t="s">
        <v>3833</v>
      </c>
      <c r="B655" s="9">
        <v>2</v>
      </c>
      <c r="C655" s="9">
        <v>18189</v>
      </c>
      <c r="D655" s="10" t="s">
        <v>3834</v>
      </c>
      <c r="E655" s="9"/>
      <c r="F655" s="9"/>
      <c r="G655" s="10" t="s">
        <v>3835</v>
      </c>
      <c r="H655" s="9"/>
      <c r="I655" s="10" t="s">
        <v>26</v>
      </c>
      <c r="J655" s="10" t="s">
        <v>27</v>
      </c>
      <c r="K655" s="10" t="s">
        <v>3836</v>
      </c>
      <c r="L655" s="10" t="s">
        <v>3837</v>
      </c>
      <c r="M655" s="10" t="s">
        <v>30</v>
      </c>
      <c r="N655" s="9">
        <v>2</v>
      </c>
      <c r="O655" s="9">
        <v>4</v>
      </c>
      <c r="P655" s="9">
        <v>100</v>
      </c>
      <c r="Q655" s="11">
        <v>2</v>
      </c>
      <c r="R655" s="11">
        <v>0</v>
      </c>
      <c r="S655" s="12">
        <v>0</v>
      </c>
      <c r="T655" s="9">
        <v>2</v>
      </c>
      <c r="U655" s="12" t="s">
        <v>61</v>
      </c>
      <c r="V655" s="10" t="s">
        <v>3838</v>
      </c>
      <c r="W655" s="13"/>
    </row>
    <row r="656" spans="1:23" s="14" customFormat="1" x14ac:dyDescent="0.2">
      <c r="A656" s="9" t="s">
        <v>3839</v>
      </c>
      <c r="B656" s="9">
        <v>2</v>
      </c>
      <c r="C656" s="9">
        <v>18201</v>
      </c>
      <c r="D656" s="10" t="s">
        <v>3840</v>
      </c>
      <c r="E656" s="9"/>
      <c r="F656" s="9"/>
      <c r="G656" s="10" t="s">
        <v>3841</v>
      </c>
      <c r="H656" s="9"/>
      <c r="I656" s="10" t="s">
        <v>68</v>
      </c>
      <c r="J656" s="10" t="s">
        <v>27</v>
      </c>
      <c r="K656" s="10" t="s">
        <v>3842</v>
      </c>
      <c r="L656" s="10" t="s">
        <v>3843</v>
      </c>
      <c r="M656" s="10" t="s">
        <v>30</v>
      </c>
      <c r="N656" s="9">
        <v>2</v>
      </c>
      <c r="O656" s="9">
        <v>4</v>
      </c>
      <c r="P656" s="9">
        <v>100</v>
      </c>
      <c r="Q656" s="11">
        <v>2</v>
      </c>
      <c r="R656" s="11">
        <v>0</v>
      </c>
      <c r="S656" s="12">
        <v>0</v>
      </c>
      <c r="T656" s="9">
        <v>2</v>
      </c>
      <c r="U656" s="12" t="s">
        <v>61</v>
      </c>
      <c r="V656" s="10" t="s">
        <v>3844</v>
      </c>
      <c r="W656" s="13"/>
    </row>
    <row r="657" spans="1:23" s="14" customFormat="1" x14ac:dyDescent="0.2">
      <c r="A657" s="9" t="s">
        <v>3845</v>
      </c>
      <c r="B657" s="9">
        <v>2</v>
      </c>
      <c r="C657" s="9">
        <v>18249</v>
      </c>
      <c r="D657" s="10" t="s">
        <v>3846</v>
      </c>
      <c r="E657" s="10" t="s">
        <v>3847</v>
      </c>
      <c r="F657" s="10" t="s">
        <v>3848</v>
      </c>
      <c r="G657" s="10" t="s">
        <v>3849</v>
      </c>
      <c r="H657" s="9"/>
      <c r="I657" s="10" t="s">
        <v>26</v>
      </c>
      <c r="J657" s="10" t="s">
        <v>27</v>
      </c>
      <c r="K657" s="10" t="s">
        <v>82</v>
      </c>
      <c r="L657" s="10" t="s">
        <v>3850</v>
      </c>
      <c r="M657" s="10" t="s">
        <v>30</v>
      </c>
      <c r="N657" s="9">
        <v>1</v>
      </c>
      <c r="O657" s="9">
        <v>2</v>
      </c>
      <c r="P657" s="9">
        <v>6</v>
      </c>
      <c r="Q657" s="11">
        <v>2</v>
      </c>
      <c r="R657" s="11">
        <v>0</v>
      </c>
      <c r="S657" s="12">
        <v>0</v>
      </c>
      <c r="T657" s="9">
        <v>4</v>
      </c>
      <c r="U657" s="12" t="s">
        <v>61</v>
      </c>
      <c r="V657" s="10" t="s">
        <v>3851</v>
      </c>
      <c r="W657" s="13"/>
    </row>
    <row r="658" spans="1:23" s="14" customFormat="1" x14ac:dyDescent="0.2">
      <c r="A658" s="9" t="s">
        <v>3852</v>
      </c>
      <c r="B658" s="9">
        <v>2</v>
      </c>
      <c r="C658" s="9">
        <v>18281</v>
      </c>
      <c r="D658" s="9"/>
      <c r="E658" s="10" t="s">
        <v>3853</v>
      </c>
      <c r="F658" s="10" t="s">
        <v>304</v>
      </c>
      <c r="G658" s="10" t="s">
        <v>3854</v>
      </c>
      <c r="H658" s="9"/>
      <c r="I658" s="10" t="s">
        <v>26</v>
      </c>
      <c r="J658" s="10" t="s">
        <v>27</v>
      </c>
      <c r="K658" s="10" t="s">
        <v>45</v>
      </c>
      <c r="L658" s="10" t="s">
        <v>3855</v>
      </c>
      <c r="M658" s="10" t="s">
        <v>30</v>
      </c>
      <c r="N658" s="9">
        <v>1</v>
      </c>
      <c r="O658" s="9">
        <v>2</v>
      </c>
      <c r="P658" s="9">
        <v>3</v>
      </c>
      <c r="Q658" s="11">
        <v>2</v>
      </c>
      <c r="R658" s="11">
        <v>0</v>
      </c>
      <c r="S658" s="12">
        <v>0</v>
      </c>
      <c r="T658" s="9">
        <v>4</v>
      </c>
      <c r="U658" s="12" t="s">
        <v>61</v>
      </c>
      <c r="V658" s="10" t="s">
        <v>3856</v>
      </c>
      <c r="W658" s="13"/>
    </row>
    <row r="659" spans="1:23" s="14" customFormat="1" x14ac:dyDescent="0.2">
      <c r="A659" s="9" t="s">
        <v>3857</v>
      </c>
      <c r="B659" s="9">
        <v>2</v>
      </c>
      <c r="C659" s="9">
        <v>18296</v>
      </c>
      <c r="D659" s="10" t="s">
        <v>3858</v>
      </c>
      <c r="E659" s="10" t="s">
        <v>3859</v>
      </c>
      <c r="F659" s="10" t="s">
        <v>3860</v>
      </c>
      <c r="G659" s="10" t="s">
        <v>3861</v>
      </c>
      <c r="H659" s="9"/>
      <c r="I659" s="10" t="s">
        <v>26</v>
      </c>
      <c r="J659" s="10" t="s">
        <v>27</v>
      </c>
      <c r="K659" s="10" t="s">
        <v>3862</v>
      </c>
      <c r="L659" s="10" t="s">
        <v>3863</v>
      </c>
      <c r="M659" s="10" t="s">
        <v>30</v>
      </c>
      <c r="N659" s="9">
        <v>3</v>
      </c>
      <c r="O659" s="9">
        <v>3</v>
      </c>
      <c r="P659" s="9">
        <v>10</v>
      </c>
      <c r="Q659" s="11">
        <v>2</v>
      </c>
      <c r="R659" s="11">
        <v>0</v>
      </c>
      <c r="S659" s="12">
        <v>0</v>
      </c>
      <c r="T659" s="9">
        <v>4</v>
      </c>
      <c r="U659" s="12">
        <v>2</v>
      </c>
      <c r="V659" s="10" t="s">
        <v>3864</v>
      </c>
      <c r="W659" s="13"/>
    </row>
    <row r="660" spans="1:23" s="14" customFormat="1" x14ac:dyDescent="0.2">
      <c r="A660" s="9" t="s">
        <v>3865</v>
      </c>
      <c r="B660" s="9">
        <v>2</v>
      </c>
      <c r="C660" s="9">
        <v>18306</v>
      </c>
      <c r="D660" s="9"/>
      <c r="E660" s="10" t="s">
        <v>3866</v>
      </c>
      <c r="F660" s="10" t="s">
        <v>2493</v>
      </c>
      <c r="G660" s="10" t="s">
        <v>3867</v>
      </c>
      <c r="H660" s="9"/>
      <c r="I660" s="10" t="s">
        <v>26</v>
      </c>
      <c r="J660" s="10" t="s">
        <v>27</v>
      </c>
      <c r="K660" s="10" t="s">
        <v>125</v>
      </c>
      <c r="L660" s="10" t="s">
        <v>3868</v>
      </c>
      <c r="M660" s="10" t="s">
        <v>30</v>
      </c>
      <c r="N660" s="9">
        <v>1</v>
      </c>
      <c r="O660" s="9">
        <v>2</v>
      </c>
      <c r="P660" s="9">
        <v>10</v>
      </c>
      <c r="Q660" s="11">
        <v>2</v>
      </c>
      <c r="R660" s="11">
        <v>0</v>
      </c>
      <c r="S660" s="12">
        <v>0</v>
      </c>
      <c r="T660" s="9">
        <v>4</v>
      </c>
      <c r="U660" s="12" t="s">
        <v>61</v>
      </c>
      <c r="V660" s="10" t="s">
        <v>3869</v>
      </c>
      <c r="W660" s="13"/>
    </row>
    <row r="661" spans="1:23" s="14" customFormat="1" x14ac:dyDescent="0.2">
      <c r="A661" s="9" t="s">
        <v>3870</v>
      </c>
      <c r="B661" s="9">
        <v>2</v>
      </c>
      <c r="C661" s="9">
        <v>1839</v>
      </c>
      <c r="D661" s="10" t="s">
        <v>3871</v>
      </c>
      <c r="E661" s="10"/>
      <c r="F661" s="10"/>
      <c r="G661" s="10" t="s">
        <v>3872</v>
      </c>
      <c r="H661" s="9"/>
      <c r="I661" s="10" t="s">
        <v>26</v>
      </c>
      <c r="J661" s="10" t="s">
        <v>27</v>
      </c>
      <c r="K661" s="10" t="s">
        <v>28</v>
      </c>
      <c r="L661" s="10" t="s">
        <v>3873</v>
      </c>
      <c r="M661" s="10" t="s">
        <v>30</v>
      </c>
      <c r="N661" s="9">
        <v>2</v>
      </c>
      <c r="O661" s="9">
        <v>3</v>
      </c>
      <c r="P661" s="9">
        <v>80</v>
      </c>
      <c r="Q661" s="11">
        <v>1</v>
      </c>
      <c r="R661" s="11">
        <v>0</v>
      </c>
      <c r="S661" s="12">
        <v>0</v>
      </c>
      <c r="T661" s="9">
        <v>1</v>
      </c>
      <c r="U661" s="12">
        <v>2</v>
      </c>
      <c r="V661" s="10" t="s">
        <v>3874</v>
      </c>
      <c r="W661" s="13"/>
    </row>
    <row r="662" spans="1:23" s="14" customFormat="1" x14ac:dyDescent="0.2">
      <c r="A662" s="9" t="s">
        <v>3875</v>
      </c>
      <c r="B662" s="9">
        <v>2</v>
      </c>
      <c r="C662" s="9">
        <v>18393</v>
      </c>
      <c r="D662" s="10" t="s">
        <v>3876</v>
      </c>
      <c r="E662" s="10"/>
      <c r="F662" s="10"/>
      <c r="G662" s="10" t="s">
        <v>3877</v>
      </c>
      <c r="H662" s="9"/>
      <c r="I662" s="10" t="s">
        <v>26</v>
      </c>
      <c r="J662" s="10" t="s">
        <v>27</v>
      </c>
      <c r="K662" s="10" t="s">
        <v>125</v>
      </c>
      <c r="L662" s="10" t="s">
        <v>3878</v>
      </c>
      <c r="M662" s="10" t="s">
        <v>30</v>
      </c>
      <c r="N662" s="9">
        <v>2</v>
      </c>
      <c r="O662" s="9">
        <v>3</v>
      </c>
      <c r="P662" s="9">
        <v>30</v>
      </c>
      <c r="Q662" s="11">
        <v>1</v>
      </c>
      <c r="R662" s="11">
        <v>0</v>
      </c>
      <c r="S662" s="12">
        <v>0</v>
      </c>
      <c r="T662" s="9">
        <v>1</v>
      </c>
      <c r="U662" s="12" t="s">
        <v>61</v>
      </c>
      <c r="V662" s="10" t="s">
        <v>3879</v>
      </c>
      <c r="W662" s="13"/>
    </row>
    <row r="663" spans="1:23" s="14" customFormat="1" x14ac:dyDescent="0.2">
      <c r="A663" s="9" t="s">
        <v>3880</v>
      </c>
      <c r="B663" s="9">
        <v>2</v>
      </c>
      <c r="C663" s="9">
        <v>18425</v>
      </c>
      <c r="D663" s="10" t="s">
        <v>3881</v>
      </c>
      <c r="E663" s="10"/>
      <c r="F663" s="10"/>
      <c r="G663" s="10" t="s">
        <v>3882</v>
      </c>
      <c r="H663" s="9"/>
      <c r="I663" s="10" t="s">
        <v>365</v>
      </c>
      <c r="J663" s="10" t="s">
        <v>27</v>
      </c>
      <c r="K663" s="10" t="s">
        <v>366</v>
      </c>
      <c r="L663" s="10" t="s">
        <v>3883</v>
      </c>
      <c r="M663" s="10" t="s">
        <v>30</v>
      </c>
      <c r="N663" s="9">
        <v>2</v>
      </c>
      <c r="O663" s="9">
        <v>3</v>
      </c>
      <c r="P663" s="9">
        <v>15</v>
      </c>
      <c r="Q663" s="11">
        <v>1</v>
      </c>
      <c r="R663" s="11">
        <v>0</v>
      </c>
      <c r="S663" s="12">
        <v>0</v>
      </c>
      <c r="T663" s="9">
        <v>1</v>
      </c>
      <c r="U663" s="12">
        <v>2</v>
      </c>
      <c r="V663" s="10" t="s">
        <v>3884</v>
      </c>
      <c r="W663" s="13"/>
    </row>
    <row r="664" spans="1:23" s="14" customFormat="1" x14ac:dyDescent="0.2">
      <c r="A664" s="9" t="s">
        <v>3885</v>
      </c>
      <c r="B664" s="9">
        <v>2</v>
      </c>
      <c r="C664" s="9">
        <v>18434</v>
      </c>
      <c r="D664" s="10" t="s">
        <v>3886</v>
      </c>
      <c r="E664" s="10"/>
      <c r="F664" s="10"/>
      <c r="G664" s="10" t="s">
        <v>3887</v>
      </c>
      <c r="H664" s="9"/>
      <c r="I664" s="10" t="s">
        <v>26</v>
      </c>
      <c r="J664" s="10" t="s">
        <v>27</v>
      </c>
      <c r="K664" s="10" t="s">
        <v>138</v>
      </c>
      <c r="L664" s="10" t="s">
        <v>3888</v>
      </c>
      <c r="M664" s="10" t="s">
        <v>30</v>
      </c>
      <c r="N664" s="9">
        <v>2</v>
      </c>
      <c r="O664" s="9">
        <v>3</v>
      </c>
      <c r="P664" s="9">
        <v>8</v>
      </c>
      <c r="Q664" s="11">
        <v>1</v>
      </c>
      <c r="R664" s="11">
        <v>1</v>
      </c>
      <c r="S664" s="12">
        <v>0</v>
      </c>
      <c r="T664" s="9">
        <v>3</v>
      </c>
      <c r="U664" s="12">
        <v>5</v>
      </c>
      <c r="V664" s="10" t="s">
        <v>3889</v>
      </c>
      <c r="W664" s="13"/>
    </row>
    <row r="665" spans="1:23" s="14" customFormat="1" x14ac:dyDescent="0.2">
      <c r="A665" s="9" t="s">
        <v>3890</v>
      </c>
      <c r="B665" s="9">
        <v>2</v>
      </c>
      <c r="C665" s="9">
        <v>1844</v>
      </c>
      <c r="D665" s="9"/>
      <c r="E665" s="10" t="s">
        <v>3891</v>
      </c>
      <c r="F665" s="10" t="s">
        <v>1306</v>
      </c>
      <c r="G665" s="10" t="s">
        <v>3892</v>
      </c>
      <c r="H665" s="9"/>
      <c r="I665" s="10" t="s">
        <v>26</v>
      </c>
      <c r="J665" s="10" t="s">
        <v>27</v>
      </c>
      <c r="K665" s="10" t="s">
        <v>45</v>
      </c>
      <c r="L665" s="10" t="s">
        <v>3893</v>
      </c>
      <c r="M665" s="10" t="s">
        <v>30</v>
      </c>
      <c r="N665" s="9">
        <v>1</v>
      </c>
      <c r="O665" s="9">
        <v>2</v>
      </c>
      <c r="P665" s="9">
        <v>6</v>
      </c>
      <c r="Q665" s="11">
        <v>2</v>
      </c>
      <c r="R665" s="11">
        <v>0</v>
      </c>
      <c r="S665" s="12">
        <v>0</v>
      </c>
      <c r="T665" s="9">
        <v>4</v>
      </c>
      <c r="U665" s="12" t="s">
        <v>61</v>
      </c>
      <c r="V665" s="10" t="s">
        <v>3894</v>
      </c>
      <c r="W665" s="13"/>
    </row>
    <row r="666" spans="1:23" s="14" customFormat="1" x14ac:dyDescent="0.2">
      <c r="A666" s="9" t="s">
        <v>3895</v>
      </c>
      <c r="B666" s="9">
        <v>2</v>
      </c>
      <c r="C666" s="9">
        <v>18442</v>
      </c>
      <c r="D666" s="9"/>
      <c r="E666" s="10" t="s">
        <v>3896</v>
      </c>
      <c r="F666" s="10" t="s">
        <v>3897</v>
      </c>
      <c r="G666" s="10" t="s">
        <v>3898</v>
      </c>
      <c r="H666" s="9"/>
      <c r="I666" s="10" t="s">
        <v>26</v>
      </c>
      <c r="J666" s="10" t="s">
        <v>27</v>
      </c>
      <c r="K666" s="10" t="s">
        <v>53</v>
      </c>
      <c r="L666" s="10" t="s">
        <v>3899</v>
      </c>
      <c r="M666" s="10" t="s">
        <v>30</v>
      </c>
      <c r="N666" s="9">
        <v>1</v>
      </c>
      <c r="O666" s="9">
        <v>2</v>
      </c>
      <c r="P666" s="9">
        <v>4</v>
      </c>
      <c r="Q666" s="11">
        <v>2</v>
      </c>
      <c r="R666" s="11">
        <v>0</v>
      </c>
      <c r="S666" s="12">
        <v>0</v>
      </c>
      <c r="T666" s="9">
        <v>4</v>
      </c>
      <c r="U666" s="12" t="s">
        <v>61</v>
      </c>
      <c r="V666" s="10" t="s">
        <v>3900</v>
      </c>
      <c r="W666" s="13"/>
    </row>
    <row r="667" spans="1:23" s="14" customFormat="1" x14ac:dyDescent="0.2">
      <c r="A667" s="9" t="s">
        <v>3901</v>
      </c>
      <c r="B667" s="9">
        <v>2</v>
      </c>
      <c r="C667" s="9">
        <v>18534</v>
      </c>
      <c r="D667" s="10" t="s">
        <v>3902</v>
      </c>
      <c r="E667" s="10" t="s">
        <v>861</v>
      </c>
      <c r="F667" s="10" t="s">
        <v>3903</v>
      </c>
      <c r="G667" s="10" t="s">
        <v>3904</v>
      </c>
      <c r="H667" s="9"/>
      <c r="I667" s="10" t="s">
        <v>26</v>
      </c>
      <c r="J667" s="10" t="s">
        <v>27</v>
      </c>
      <c r="K667" s="10" t="s">
        <v>3905</v>
      </c>
      <c r="L667" s="10" t="s">
        <v>3906</v>
      </c>
      <c r="M667" s="10" t="s">
        <v>30</v>
      </c>
      <c r="N667" s="9">
        <v>1</v>
      </c>
      <c r="O667" s="9">
        <v>2</v>
      </c>
      <c r="P667" s="9">
        <v>10</v>
      </c>
      <c r="Q667" s="11">
        <v>1</v>
      </c>
      <c r="R667" s="11">
        <v>0</v>
      </c>
      <c r="S667" s="12">
        <v>0</v>
      </c>
      <c r="T667" s="9">
        <v>4</v>
      </c>
      <c r="U667" s="12">
        <v>2</v>
      </c>
      <c r="V667" s="10" t="s">
        <v>3907</v>
      </c>
      <c r="W667" s="13"/>
    </row>
    <row r="668" spans="1:23" s="14" customFormat="1" x14ac:dyDescent="0.2">
      <c r="A668" s="9" t="s">
        <v>3908</v>
      </c>
      <c r="B668" s="9">
        <v>2</v>
      </c>
      <c r="C668" s="9">
        <v>18575</v>
      </c>
      <c r="D668" s="10" t="s">
        <v>3909</v>
      </c>
      <c r="E668" s="10" t="s">
        <v>3672</v>
      </c>
      <c r="F668" s="10" t="s">
        <v>3910</v>
      </c>
      <c r="G668" s="10" t="s">
        <v>3911</v>
      </c>
      <c r="H668" s="9"/>
      <c r="I668" s="10" t="s">
        <v>26</v>
      </c>
      <c r="J668" s="10" t="s">
        <v>27</v>
      </c>
      <c r="K668" s="10" t="s">
        <v>45</v>
      </c>
      <c r="L668" s="10" t="s">
        <v>3912</v>
      </c>
      <c r="M668" s="10" t="s">
        <v>30</v>
      </c>
      <c r="N668" s="9">
        <v>1</v>
      </c>
      <c r="O668" s="9">
        <v>2</v>
      </c>
      <c r="P668" s="9">
        <v>10</v>
      </c>
      <c r="Q668" s="11">
        <v>1</v>
      </c>
      <c r="R668" s="11">
        <v>0</v>
      </c>
      <c r="S668" s="12">
        <v>0</v>
      </c>
      <c r="T668" s="9">
        <v>4</v>
      </c>
      <c r="U668" s="12" t="s">
        <v>61</v>
      </c>
      <c r="V668" s="10" t="s">
        <v>3913</v>
      </c>
      <c r="W668" s="13"/>
    </row>
    <row r="669" spans="1:23" s="14" customFormat="1" x14ac:dyDescent="0.2">
      <c r="A669" s="9" t="s">
        <v>3914</v>
      </c>
      <c r="B669" s="9">
        <v>2</v>
      </c>
      <c r="C669" s="9">
        <v>18582</v>
      </c>
      <c r="D669" s="10" t="s">
        <v>3915</v>
      </c>
      <c r="E669" s="10"/>
      <c r="F669" s="10"/>
      <c r="G669" s="10" t="s">
        <v>3916</v>
      </c>
      <c r="H669" s="9"/>
      <c r="I669" s="10" t="s">
        <v>68</v>
      </c>
      <c r="J669" s="10" t="s">
        <v>27</v>
      </c>
      <c r="K669" s="10" t="s">
        <v>3917</v>
      </c>
      <c r="L669" s="10" t="s">
        <v>3918</v>
      </c>
      <c r="M669" s="10" t="s">
        <v>30</v>
      </c>
      <c r="N669" s="9">
        <v>2</v>
      </c>
      <c r="O669" s="9">
        <v>3</v>
      </c>
      <c r="P669" s="9">
        <v>40</v>
      </c>
      <c r="Q669" s="11">
        <v>2</v>
      </c>
      <c r="R669" s="11">
        <v>1</v>
      </c>
      <c r="S669" s="12">
        <v>0</v>
      </c>
      <c r="T669" s="9">
        <v>3</v>
      </c>
      <c r="U669" s="12">
        <v>5</v>
      </c>
      <c r="V669" s="10" t="s">
        <v>3919</v>
      </c>
      <c r="W669" s="13"/>
    </row>
    <row r="670" spans="1:23" s="14" customFormat="1" x14ac:dyDescent="0.2">
      <c r="A670" s="9" t="s">
        <v>3920</v>
      </c>
      <c r="B670" s="9">
        <v>2</v>
      </c>
      <c r="C670" s="9">
        <v>18584</v>
      </c>
      <c r="D670" s="9"/>
      <c r="E670" s="10" t="s">
        <v>922</v>
      </c>
      <c r="F670" s="10" t="s">
        <v>3921</v>
      </c>
      <c r="G670" s="10" t="s">
        <v>3922</v>
      </c>
      <c r="H670" s="9"/>
      <c r="I670" s="10" t="s">
        <v>68</v>
      </c>
      <c r="J670" s="10" t="s">
        <v>27</v>
      </c>
      <c r="K670" s="10" t="s">
        <v>3923</v>
      </c>
      <c r="L670" s="10" t="s">
        <v>3924</v>
      </c>
      <c r="M670" s="10" t="s">
        <v>30</v>
      </c>
      <c r="N670" s="9">
        <v>1</v>
      </c>
      <c r="O670" s="9">
        <v>2</v>
      </c>
      <c r="P670" s="9">
        <v>10</v>
      </c>
      <c r="Q670" s="11">
        <v>2</v>
      </c>
      <c r="R670" s="11">
        <v>0</v>
      </c>
      <c r="S670" s="12">
        <v>0</v>
      </c>
      <c r="T670" s="9">
        <v>4</v>
      </c>
      <c r="U670" s="12" t="s">
        <v>61</v>
      </c>
      <c r="V670" s="10" t="s">
        <v>3925</v>
      </c>
      <c r="W670" s="13"/>
    </row>
    <row r="671" spans="1:23" s="14" customFormat="1" x14ac:dyDescent="0.2">
      <c r="A671" s="9" t="s">
        <v>3926</v>
      </c>
      <c r="B671" s="9">
        <v>2</v>
      </c>
      <c r="C671" s="9">
        <v>18606</v>
      </c>
      <c r="D671" s="10" t="s">
        <v>3927</v>
      </c>
      <c r="E671" s="10" t="s">
        <v>3928</v>
      </c>
      <c r="F671" s="10" t="s">
        <v>3929</v>
      </c>
      <c r="G671" s="10" t="s">
        <v>3930</v>
      </c>
      <c r="H671" s="9"/>
      <c r="I671" s="10" t="s">
        <v>26</v>
      </c>
      <c r="J671" s="10" t="s">
        <v>27</v>
      </c>
      <c r="K671" s="10" t="s">
        <v>3931</v>
      </c>
      <c r="L671" s="10" t="s">
        <v>3932</v>
      </c>
      <c r="M671" s="10" t="s">
        <v>30</v>
      </c>
      <c r="N671" s="9">
        <v>1</v>
      </c>
      <c r="O671" s="9">
        <v>2</v>
      </c>
      <c r="P671" s="9">
        <v>10</v>
      </c>
      <c r="Q671" s="11">
        <v>1</v>
      </c>
      <c r="R671" s="11">
        <v>0</v>
      </c>
      <c r="S671" s="12">
        <v>0</v>
      </c>
      <c r="T671" s="9">
        <v>4</v>
      </c>
      <c r="U671" s="12" t="s">
        <v>61</v>
      </c>
      <c r="V671" s="10" t="s">
        <v>3933</v>
      </c>
      <c r="W671" s="13"/>
    </row>
    <row r="672" spans="1:23" s="14" customFormat="1" x14ac:dyDescent="0.2">
      <c r="A672" s="9" t="s">
        <v>3934</v>
      </c>
      <c r="B672" s="9">
        <v>2</v>
      </c>
      <c r="C672" s="9">
        <v>18668</v>
      </c>
      <c r="D672" s="10" t="s">
        <v>3935</v>
      </c>
      <c r="E672" s="10" t="s">
        <v>248</v>
      </c>
      <c r="F672" s="10" t="s">
        <v>3936</v>
      </c>
      <c r="G672" s="10" t="s">
        <v>3937</v>
      </c>
      <c r="H672" s="9"/>
      <c r="I672" s="10" t="s">
        <v>26</v>
      </c>
      <c r="J672" s="10" t="s">
        <v>27</v>
      </c>
      <c r="K672" s="10" t="s">
        <v>196</v>
      </c>
      <c r="L672" s="10" t="s">
        <v>3938</v>
      </c>
      <c r="M672" s="10" t="s">
        <v>30</v>
      </c>
      <c r="N672" s="9">
        <v>3</v>
      </c>
      <c r="O672" s="9">
        <v>3</v>
      </c>
      <c r="P672" s="9">
        <v>14</v>
      </c>
      <c r="Q672" s="11">
        <v>2</v>
      </c>
      <c r="R672" s="11">
        <v>0</v>
      </c>
      <c r="S672" s="12">
        <v>0</v>
      </c>
      <c r="T672" s="9">
        <v>4</v>
      </c>
      <c r="U672" s="12">
        <v>2</v>
      </c>
      <c r="V672" s="10" t="s">
        <v>3939</v>
      </c>
      <c r="W672" s="13"/>
    </row>
    <row r="673" spans="1:23" s="14" customFormat="1" x14ac:dyDescent="0.2">
      <c r="A673" s="9" t="s">
        <v>3940</v>
      </c>
      <c r="B673" s="9">
        <v>2</v>
      </c>
      <c r="C673" s="9">
        <v>18674</v>
      </c>
      <c r="D673" s="10" t="s">
        <v>3941</v>
      </c>
      <c r="E673" s="10"/>
      <c r="F673" s="10"/>
      <c r="G673" s="10" t="s">
        <v>3942</v>
      </c>
      <c r="H673" s="9"/>
      <c r="I673" s="10" t="s">
        <v>26</v>
      </c>
      <c r="J673" s="10" t="s">
        <v>27</v>
      </c>
      <c r="K673" s="10" t="s">
        <v>555</v>
      </c>
      <c r="L673" s="10" t="s">
        <v>3943</v>
      </c>
      <c r="M673" s="10" t="s">
        <v>30</v>
      </c>
      <c r="N673" s="9">
        <v>2</v>
      </c>
      <c r="O673" s="9">
        <v>3</v>
      </c>
      <c r="P673" s="9">
        <v>87</v>
      </c>
      <c r="Q673" s="11">
        <v>2</v>
      </c>
      <c r="R673" s="11">
        <v>0</v>
      </c>
      <c r="S673" s="12">
        <v>0</v>
      </c>
      <c r="T673" s="9">
        <v>1</v>
      </c>
      <c r="U673" s="12" t="s">
        <v>61</v>
      </c>
      <c r="V673" s="10" t="s">
        <v>3944</v>
      </c>
      <c r="W673" s="13"/>
    </row>
    <row r="674" spans="1:23" s="14" customFormat="1" x14ac:dyDescent="0.2">
      <c r="A674" s="9" t="s">
        <v>3945</v>
      </c>
      <c r="B674" s="9">
        <v>2</v>
      </c>
      <c r="C674" s="9">
        <v>18685</v>
      </c>
      <c r="D674" s="10" t="s">
        <v>3946</v>
      </c>
      <c r="E674" s="10"/>
      <c r="F674" s="10"/>
      <c r="G674" s="10" t="s">
        <v>3947</v>
      </c>
      <c r="H674" s="9"/>
      <c r="I674" s="10" t="s">
        <v>26</v>
      </c>
      <c r="J674" s="10" t="s">
        <v>27</v>
      </c>
      <c r="K674" s="10" t="s">
        <v>820</v>
      </c>
      <c r="L674" s="10" t="s">
        <v>3948</v>
      </c>
      <c r="M674" s="10" t="s">
        <v>30</v>
      </c>
      <c r="N674" s="9">
        <v>2</v>
      </c>
      <c r="O674" s="9">
        <v>3</v>
      </c>
      <c r="P674" s="9">
        <v>75</v>
      </c>
      <c r="Q674" s="11">
        <v>2</v>
      </c>
      <c r="R674" s="11">
        <v>0</v>
      </c>
      <c r="S674" s="12">
        <v>0</v>
      </c>
      <c r="T674" s="9">
        <v>1</v>
      </c>
      <c r="U674" s="12" t="s">
        <v>61</v>
      </c>
      <c r="V674" s="10" t="s">
        <v>3949</v>
      </c>
      <c r="W674" s="13"/>
    </row>
    <row r="675" spans="1:23" s="14" customFormat="1" x14ac:dyDescent="0.2">
      <c r="A675" s="9" t="s">
        <v>3950</v>
      </c>
      <c r="B675" s="9">
        <v>2</v>
      </c>
      <c r="C675" s="9">
        <v>18697</v>
      </c>
      <c r="D675" s="10" t="s">
        <v>3951</v>
      </c>
      <c r="E675" s="10" t="s">
        <v>3952</v>
      </c>
      <c r="F675" s="10" t="s">
        <v>3953</v>
      </c>
      <c r="G675" s="10" t="s">
        <v>3954</v>
      </c>
      <c r="H675" s="9"/>
      <c r="I675" s="10" t="s">
        <v>26</v>
      </c>
      <c r="J675" s="10" t="s">
        <v>27</v>
      </c>
      <c r="K675" s="10" t="s">
        <v>125</v>
      </c>
      <c r="L675" s="10" t="s">
        <v>3955</v>
      </c>
      <c r="M675" s="10" t="s">
        <v>30</v>
      </c>
      <c r="N675" s="9">
        <v>3</v>
      </c>
      <c r="O675" s="9">
        <v>3</v>
      </c>
      <c r="P675" s="9">
        <v>16</v>
      </c>
      <c r="Q675" s="11">
        <v>1</v>
      </c>
      <c r="R675" s="11">
        <v>0</v>
      </c>
      <c r="S675" s="12">
        <v>0</v>
      </c>
      <c r="T675" s="9">
        <v>4</v>
      </c>
      <c r="U675" s="12">
        <v>5</v>
      </c>
      <c r="V675" s="10" t="s">
        <v>3956</v>
      </c>
      <c r="W675" s="13"/>
    </row>
    <row r="676" spans="1:23" s="14" customFormat="1" x14ac:dyDescent="0.2">
      <c r="A676" s="9" t="s">
        <v>3957</v>
      </c>
      <c r="B676" s="9">
        <v>2</v>
      </c>
      <c r="C676" s="9">
        <v>18713</v>
      </c>
      <c r="D676" s="10" t="s">
        <v>3958</v>
      </c>
      <c r="E676" s="10"/>
      <c r="F676" s="10"/>
      <c r="G676" s="10" t="s">
        <v>3959</v>
      </c>
      <c r="H676" s="9"/>
      <c r="I676" s="10" t="s">
        <v>68</v>
      </c>
      <c r="J676" s="10" t="s">
        <v>27</v>
      </c>
      <c r="K676" s="9"/>
      <c r="L676" s="10" t="s">
        <v>3960</v>
      </c>
      <c r="M676" s="10" t="s">
        <v>30</v>
      </c>
      <c r="N676" s="9">
        <v>2</v>
      </c>
      <c r="O676" s="9">
        <v>1</v>
      </c>
      <c r="P676" s="9">
        <v>10</v>
      </c>
      <c r="Q676" s="11">
        <v>2</v>
      </c>
      <c r="R676" s="11">
        <v>0</v>
      </c>
      <c r="S676" s="12">
        <v>0</v>
      </c>
      <c r="T676" s="9">
        <v>2</v>
      </c>
      <c r="U676" s="12" t="s">
        <v>61</v>
      </c>
      <c r="V676" s="9"/>
      <c r="W676" s="13"/>
    </row>
    <row r="677" spans="1:23" s="14" customFormat="1" x14ac:dyDescent="0.2">
      <c r="A677" s="9" t="s">
        <v>3961</v>
      </c>
      <c r="B677" s="9">
        <v>2</v>
      </c>
      <c r="C677" s="9">
        <v>18729</v>
      </c>
      <c r="D677" s="10" t="s">
        <v>3962</v>
      </c>
      <c r="E677" s="10"/>
      <c r="F677" s="10"/>
      <c r="G677" s="10" t="s">
        <v>3963</v>
      </c>
      <c r="H677" s="9"/>
      <c r="I677" s="10" t="s">
        <v>26</v>
      </c>
      <c r="J677" s="10" t="s">
        <v>27</v>
      </c>
      <c r="K677" s="10" t="s">
        <v>168</v>
      </c>
      <c r="L677" s="10" t="s">
        <v>3964</v>
      </c>
      <c r="M677" s="10" t="s">
        <v>30</v>
      </c>
      <c r="N677" s="9">
        <v>2</v>
      </c>
      <c r="O677" s="9">
        <v>3</v>
      </c>
      <c r="P677" s="9">
        <v>44</v>
      </c>
      <c r="Q677" s="11">
        <v>2</v>
      </c>
      <c r="R677" s="11">
        <v>0</v>
      </c>
      <c r="S677" s="12">
        <v>0</v>
      </c>
      <c r="T677" s="9">
        <v>1</v>
      </c>
      <c r="U677" s="12" t="s">
        <v>61</v>
      </c>
      <c r="V677" s="10" t="s">
        <v>3965</v>
      </c>
      <c r="W677" s="13"/>
    </row>
    <row r="678" spans="1:23" s="14" customFormat="1" x14ac:dyDescent="0.2">
      <c r="A678" s="9" t="s">
        <v>3966</v>
      </c>
      <c r="B678" s="9">
        <v>2</v>
      </c>
      <c r="C678" s="9">
        <v>18760</v>
      </c>
      <c r="D678" s="9"/>
      <c r="E678" s="10" t="s">
        <v>3967</v>
      </c>
      <c r="F678" s="10" t="s">
        <v>1803</v>
      </c>
      <c r="G678" s="10" t="s">
        <v>3968</v>
      </c>
      <c r="H678" s="9"/>
      <c r="I678" s="10" t="s">
        <v>26</v>
      </c>
      <c r="J678" s="10" t="s">
        <v>27</v>
      </c>
      <c r="K678" s="10" t="s">
        <v>3969</v>
      </c>
      <c r="L678" s="10" t="s">
        <v>3970</v>
      </c>
      <c r="M678" s="10" t="s">
        <v>30</v>
      </c>
      <c r="N678" s="9">
        <v>1</v>
      </c>
      <c r="O678" s="9">
        <v>2</v>
      </c>
      <c r="P678" s="9">
        <v>10</v>
      </c>
      <c r="Q678" s="11">
        <v>1</v>
      </c>
      <c r="R678" s="11">
        <v>0</v>
      </c>
      <c r="S678" s="12">
        <v>0</v>
      </c>
      <c r="T678" s="9">
        <v>4</v>
      </c>
      <c r="U678" s="12">
        <v>2</v>
      </c>
      <c r="V678" s="10" t="s">
        <v>3971</v>
      </c>
      <c r="W678" s="13"/>
    </row>
    <row r="679" spans="1:23" s="14" customFormat="1" x14ac:dyDescent="0.2">
      <c r="A679" s="9" t="s">
        <v>3972</v>
      </c>
      <c r="B679" s="9">
        <v>2</v>
      </c>
      <c r="C679" s="9">
        <v>18762</v>
      </c>
      <c r="D679" s="10" t="s">
        <v>3973</v>
      </c>
      <c r="E679" s="9"/>
      <c r="F679" s="9"/>
      <c r="G679" s="10" t="s">
        <v>3974</v>
      </c>
      <c r="H679" s="9"/>
      <c r="I679" s="10" t="s">
        <v>26</v>
      </c>
      <c r="J679" s="10" t="s">
        <v>27</v>
      </c>
      <c r="K679" s="10" t="s">
        <v>3975</v>
      </c>
      <c r="L679" s="10" t="s">
        <v>3976</v>
      </c>
      <c r="M679" s="10" t="s">
        <v>30</v>
      </c>
      <c r="N679" s="9">
        <v>2</v>
      </c>
      <c r="O679" s="9">
        <v>4</v>
      </c>
      <c r="P679" s="9">
        <v>14</v>
      </c>
      <c r="Q679" s="11">
        <v>2</v>
      </c>
      <c r="R679" s="11">
        <v>0</v>
      </c>
      <c r="S679" s="12">
        <v>0</v>
      </c>
      <c r="T679" s="9">
        <v>2</v>
      </c>
      <c r="U679" s="12" t="s">
        <v>61</v>
      </c>
      <c r="V679" s="10" t="s">
        <v>3977</v>
      </c>
      <c r="W679" s="13"/>
    </row>
    <row r="680" spans="1:23" s="14" customFormat="1" x14ac:dyDescent="0.2">
      <c r="A680" s="9" t="s">
        <v>3978</v>
      </c>
      <c r="B680" s="9">
        <v>2</v>
      </c>
      <c r="C680" s="9">
        <v>18763</v>
      </c>
      <c r="D680" s="9"/>
      <c r="E680" s="10" t="s">
        <v>1317</v>
      </c>
      <c r="F680" s="10" t="s">
        <v>3979</v>
      </c>
      <c r="G680" s="10" t="s">
        <v>3980</v>
      </c>
      <c r="H680" s="9"/>
      <c r="I680" s="10" t="s">
        <v>68</v>
      </c>
      <c r="J680" s="10" t="s">
        <v>27</v>
      </c>
      <c r="K680" s="10" t="s">
        <v>3981</v>
      </c>
      <c r="L680" s="10" t="s">
        <v>3982</v>
      </c>
      <c r="M680" s="10" t="s">
        <v>30</v>
      </c>
      <c r="N680" s="9">
        <v>1</v>
      </c>
      <c r="O680" s="9">
        <v>2</v>
      </c>
      <c r="P680" s="9">
        <v>10</v>
      </c>
      <c r="Q680" s="11">
        <v>1</v>
      </c>
      <c r="R680" s="11">
        <v>0</v>
      </c>
      <c r="S680" s="12">
        <v>0</v>
      </c>
      <c r="T680" s="9">
        <v>4</v>
      </c>
      <c r="U680" s="12">
        <v>3</v>
      </c>
      <c r="V680" s="10" t="s">
        <v>3983</v>
      </c>
      <c r="W680" s="13"/>
    </row>
    <row r="681" spans="1:23" s="14" customFormat="1" x14ac:dyDescent="0.2">
      <c r="A681" s="9" t="s">
        <v>3984</v>
      </c>
      <c r="B681" s="9">
        <v>2</v>
      </c>
      <c r="C681" s="9">
        <v>18766</v>
      </c>
      <c r="D681" s="9"/>
      <c r="E681" s="10" t="s">
        <v>3985</v>
      </c>
      <c r="F681" s="10" t="s">
        <v>3986</v>
      </c>
      <c r="G681" s="10" t="s">
        <v>3987</v>
      </c>
      <c r="H681" s="9"/>
      <c r="I681" s="10" t="s">
        <v>26</v>
      </c>
      <c r="J681" s="10" t="s">
        <v>27</v>
      </c>
      <c r="K681" s="10" t="s">
        <v>256</v>
      </c>
      <c r="L681" s="10" t="s">
        <v>3988</v>
      </c>
      <c r="M681" s="10" t="s">
        <v>30</v>
      </c>
      <c r="N681" s="9">
        <v>1</v>
      </c>
      <c r="O681" s="9">
        <v>2</v>
      </c>
      <c r="P681" s="9">
        <v>10</v>
      </c>
      <c r="Q681" s="11">
        <v>2</v>
      </c>
      <c r="R681" s="11">
        <v>0</v>
      </c>
      <c r="S681" s="12">
        <v>0</v>
      </c>
      <c r="T681" s="9">
        <v>4</v>
      </c>
      <c r="U681" s="12" t="s">
        <v>61</v>
      </c>
      <c r="V681" s="10" t="s">
        <v>3989</v>
      </c>
      <c r="W681" s="13"/>
    </row>
    <row r="682" spans="1:23" s="14" customFormat="1" x14ac:dyDescent="0.2">
      <c r="A682" s="9" t="s">
        <v>3990</v>
      </c>
      <c r="B682" s="9">
        <v>2</v>
      </c>
      <c r="C682" s="9">
        <v>18780</v>
      </c>
      <c r="D682" s="9"/>
      <c r="E682" s="10" t="s">
        <v>3991</v>
      </c>
      <c r="F682" s="10" t="s">
        <v>3316</v>
      </c>
      <c r="G682" s="10" t="s">
        <v>3992</v>
      </c>
      <c r="H682" s="9"/>
      <c r="I682" s="10" t="s">
        <v>26</v>
      </c>
      <c r="J682" s="10" t="s">
        <v>27</v>
      </c>
      <c r="K682" s="10" t="s">
        <v>409</v>
      </c>
      <c r="L682" s="10" t="s">
        <v>3993</v>
      </c>
      <c r="M682" s="10" t="s">
        <v>30</v>
      </c>
      <c r="N682" s="9">
        <v>1</v>
      </c>
      <c r="O682" s="9">
        <v>2</v>
      </c>
      <c r="P682" s="9">
        <v>8</v>
      </c>
      <c r="Q682" s="11">
        <v>2</v>
      </c>
      <c r="R682" s="11">
        <v>0</v>
      </c>
      <c r="S682" s="12">
        <v>0</v>
      </c>
      <c r="T682" s="9">
        <v>4</v>
      </c>
      <c r="U682" s="12" t="s">
        <v>61</v>
      </c>
      <c r="V682" s="10" t="s">
        <v>3994</v>
      </c>
      <c r="W682" s="13"/>
    </row>
    <row r="683" spans="1:23" s="14" customFormat="1" x14ac:dyDescent="0.2">
      <c r="A683" s="9" t="s">
        <v>3995</v>
      </c>
      <c r="B683" s="9">
        <v>2</v>
      </c>
      <c r="C683" s="9">
        <v>18812</v>
      </c>
      <c r="D683" s="9"/>
      <c r="E683" s="10" t="s">
        <v>1358</v>
      </c>
      <c r="F683" s="10" t="s">
        <v>3996</v>
      </c>
      <c r="G683" s="10" t="s">
        <v>3997</v>
      </c>
      <c r="H683" s="9"/>
      <c r="I683" s="10" t="s">
        <v>26</v>
      </c>
      <c r="J683" s="10" t="s">
        <v>27</v>
      </c>
      <c r="K683" s="10" t="s">
        <v>125</v>
      </c>
      <c r="L683" s="10" t="s">
        <v>3998</v>
      </c>
      <c r="M683" s="10" t="s">
        <v>30</v>
      </c>
      <c r="N683" s="9">
        <v>1</v>
      </c>
      <c r="O683" s="9">
        <v>2</v>
      </c>
      <c r="P683" s="9">
        <v>9</v>
      </c>
      <c r="Q683" s="11">
        <v>2</v>
      </c>
      <c r="R683" s="11">
        <v>0</v>
      </c>
      <c r="S683" s="12">
        <v>0</v>
      </c>
      <c r="T683" s="9">
        <v>4</v>
      </c>
      <c r="U683" s="12" t="s">
        <v>61</v>
      </c>
      <c r="V683" s="10" t="s">
        <v>3999</v>
      </c>
      <c r="W683" s="13"/>
    </row>
    <row r="684" spans="1:23" s="14" customFormat="1" x14ac:dyDescent="0.2">
      <c r="A684" s="9" t="s">
        <v>4000</v>
      </c>
      <c r="B684" s="9">
        <v>2</v>
      </c>
      <c r="C684" s="9">
        <v>18816</v>
      </c>
      <c r="D684" s="10" t="s">
        <v>4001</v>
      </c>
      <c r="E684" s="10"/>
      <c r="F684" s="10"/>
      <c r="G684" s="10" t="s">
        <v>4002</v>
      </c>
      <c r="H684" s="9"/>
      <c r="I684" s="10" t="s">
        <v>26</v>
      </c>
      <c r="J684" s="10" t="s">
        <v>27</v>
      </c>
      <c r="K684" s="10" t="s">
        <v>1015</v>
      </c>
      <c r="L684" s="10" t="s">
        <v>4003</v>
      </c>
      <c r="M684" s="10" t="s">
        <v>30</v>
      </c>
      <c r="N684" s="9">
        <v>2</v>
      </c>
      <c r="O684" s="9">
        <v>3</v>
      </c>
      <c r="P684" s="9">
        <v>20</v>
      </c>
      <c r="Q684" s="11">
        <v>1</v>
      </c>
      <c r="R684" s="11">
        <v>1</v>
      </c>
      <c r="S684" s="12">
        <v>0</v>
      </c>
      <c r="T684" s="9">
        <v>3</v>
      </c>
      <c r="U684" s="12">
        <v>5</v>
      </c>
      <c r="V684" s="10" t="s">
        <v>4004</v>
      </c>
      <c r="W684" s="13"/>
    </row>
    <row r="685" spans="1:23" s="14" customFormat="1" x14ac:dyDescent="0.2">
      <c r="A685" s="9" t="s">
        <v>4005</v>
      </c>
      <c r="B685" s="9">
        <v>2</v>
      </c>
      <c r="C685" s="9">
        <v>18818</v>
      </c>
      <c r="D685" s="9"/>
      <c r="E685" s="10" t="s">
        <v>1035</v>
      </c>
      <c r="F685" s="10" t="s">
        <v>4006</v>
      </c>
      <c r="G685" s="10" t="s">
        <v>4007</v>
      </c>
      <c r="H685" s="9"/>
      <c r="I685" s="10" t="s">
        <v>26</v>
      </c>
      <c r="J685" s="10" t="s">
        <v>27</v>
      </c>
      <c r="K685" s="10" t="s">
        <v>93</v>
      </c>
      <c r="L685" s="10" t="s">
        <v>4008</v>
      </c>
      <c r="M685" s="10" t="s">
        <v>30</v>
      </c>
      <c r="N685" s="9">
        <v>1</v>
      </c>
      <c r="O685" s="9">
        <v>2</v>
      </c>
      <c r="P685" s="9">
        <v>5</v>
      </c>
      <c r="Q685" s="11">
        <v>2</v>
      </c>
      <c r="R685" s="11">
        <v>0</v>
      </c>
      <c r="S685" s="12">
        <v>0</v>
      </c>
      <c r="T685" s="9">
        <v>4</v>
      </c>
      <c r="U685" s="12" t="s">
        <v>61</v>
      </c>
      <c r="V685" s="10" t="s">
        <v>4009</v>
      </c>
      <c r="W685" s="13"/>
    </row>
    <row r="686" spans="1:23" s="14" customFormat="1" x14ac:dyDescent="0.2">
      <c r="A686" s="9" t="s">
        <v>4010</v>
      </c>
      <c r="B686" s="9">
        <v>2</v>
      </c>
      <c r="C686" s="9">
        <v>18843</v>
      </c>
      <c r="D686" s="10" t="s">
        <v>4011</v>
      </c>
      <c r="E686" s="9"/>
      <c r="F686" s="9"/>
      <c r="G686" s="10" t="s">
        <v>3333</v>
      </c>
      <c r="H686" s="9"/>
      <c r="I686" s="10" t="s">
        <v>26</v>
      </c>
      <c r="J686" s="10" t="s">
        <v>27</v>
      </c>
      <c r="K686" s="10" t="s">
        <v>138</v>
      </c>
      <c r="L686" s="10" t="s">
        <v>4012</v>
      </c>
      <c r="M686" s="10" t="s">
        <v>30</v>
      </c>
      <c r="N686" s="9">
        <v>2</v>
      </c>
      <c r="O686" s="9">
        <v>4</v>
      </c>
      <c r="P686" s="9">
        <v>683</v>
      </c>
      <c r="Q686" s="11">
        <v>2</v>
      </c>
      <c r="R686" s="11">
        <v>0</v>
      </c>
      <c r="S686" s="12">
        <v>0</v>
      </c>
      <c r="T686" s="9">
        <v>2</v>
      </c>
      <c r="U686" s="12" t="s">
        <v>61</v>
      </c>
      <c r="V686" s="10" t="s">
        <v>4013</v>
      </c>
      <c r="W686" s="13"/>
    </row>
    <row r="687" spans="1:23" s="14" customFormat="1" x14ac:dyDescent="0.2">
      <c r="A687" s="9" t="s">
        <v>4014</v>
      </c>
      <c r="B687" s="9">
        <v>2</v>
      </c>
      <c r="C687" s="9">
        <v>18849</v>
      </c>
      <c r="D687" s="10" t="s">
        <v>4015</v>
      </c>
      <c r="E687" s="9"/>
      <c r="F687" s="9"/>
      <c r="G687" s="10" t="s">
        <v>1301</v>
      </c>
      <c r="H687" s="9"/>
      <c r="I687" s="10" t="s">
        <v>26</v>
      </c>
      <c r="J687" s="10" t="s">
        <v>27</v>
      </c>
      <c r="K687" s="10" t="s">
        <v>1166</v>
      </c>
      <c r="L687" s="10" t="s">
        <v>1302</v>
      </c>
      <c r="M687" s="10" t="s">
        <v>30</v>
      </c>
      <c r="N687" s="9">
        <v>2</v>
      </c>
      <c r="O687" s="9">
        <v>4</v>
      </c>
      <c r="P687" s="9">
        <v>20</v>
      </c>
      <c r="Q687" s="11">
        <v>2</v>
      </c>
      <c r="R687" s="11">
        <v>1</v>
      </c>
      <c r="S687" s="12">
        <v>0</v>
      </c>
      <c r="T687" s="9">
        <v>3</v>
      </c>
      <c r="U687" s="12" t="s">
        <v>61</v>
      </c>
      <c r="V687" s="10" t="s">
        <v>4016</v>
      </c>
      <c r="W687" s="13"/>
    </row>
    <row r="688" spans="1:23" s="14" customFormat="1" x14ac:dyDescent="0.2">
      <c r="A688" s="9" t="s">
        <v>4017</v>
      </c>
      <c r="B688" s="9">
        <v>2</v>
      </c>
      <c r="C688" s="9">
        <v>18858</v>
      </c>
      <c r="D688" s="10" t="s">
        <v>4018</v>
      </c>
      <c r="E688" s="10" t="s">
        <v>4019</v>
      </c>
      <c r="F688" s="10" t="s">
        <v>4020</v>
      </c>
      <c r="G688" s="10" t="s">
        <v>4021</v>
      </c>
      <c r="H688" s="9"/>
      <c r="I688" s="10" t="s">
        <v>26</v>
      </c>
      <c r="J688" s="10" t="s">
        <v>27</v>
      </c>
      <c r="K688" s="10" t="s">
        <v>4022</v>
      </c>
      <c r="L688" s="10" t="s">
        <v>4023</v>
      </c>
      <c r="M688" s="10" t="s">
        <v>30</v>
      </c>
      <c r="N688" s="9">
        <v>1</v>
      </c>
      <c r="O688" s="9">
        <v>2</v>
      </c>
      <c r="P688" s="9">
        <v>10</v>
      </c>
      <c r="Q688" s="11">
        <v>2</v>
      </c>
      <c r="R688" s="11">
        <v>0</v>
      </c>
      <c r="S688" s="12">
        <v>0</v>
      </c>
      <c r="T688" s="9">
        <v>4</v>
      </c>
      <c r="U688" s="12" t="s">
        <v>61</v>
      </c>
      <c r="V688" s="10" t="s">
        <v>4024</v>
      </c>
      <c r="W688" s="13"/>
    </row>
    <row r="689" spans="1:23" s="14" customFormat="1" x14ac:dyDescent="0.2">
      <c r="A689" s="9" t="s">
        <v>4025</v>
      </c>
      <c r="B689" s="9">
        <v>2</v>
      </c>
      <c r="C689" s="9">
        <v>1886</v>
      </c>
      <c r="D689" s="10" t="s">
        <v>4026</v>
      </c>
      <c r="E689" s="10" t="s">
        <v>4027</v>
      </c>
      <c r="F689" s="10" t="s">
        <v>4028</v>
      </c>
      <c r="G689" s="10" t="s">
        <v>4029</v>
      </c>
      <c r="H689" s="9"/>
      <c r="I689" s="10" t="s">
        <v>68</v>
      </c>
      <c r="J689" s="10" t="s">
        <v>27</v>
      </c>
      <c r="K689" s="10" t="s">
        <v>202</v>
      </c>
      <c r="L689" s="10" t="s">
        <v>4030</v>
      </c>
      <c r="M689" s="10" t="s">
        <v>30</v>
      </c>
      <c r="N689" s="9">
        <v>1</v>
      </c>
      <c r="O689" s="9">
        <v>2</v>
      </c>
      <c r="P689" s="9">
        <v>10</v>
      </c>
      <c r="Q689" s="11">
        <v>1</v>
      </c>
      <c r="R689" s="11">
        <v>0</v>
      </c>
      <c r="S689" s="12">
        <v>0</v>
      </c>
      <c r="T689" s="9">
        <v>4</v>
      </c>
      <c r="U689" s="12">
        <v>2</v>
      </c>
      <c r="V689" s="10" t="s">
        <v>4031</v>
      </c>
      <c r="W689" s="13"/>
    </row>
    <row r="690" spans="1:23" s="14" customFormat="1" x14ac:dyDescent="0.2">
      <c r="A690" s="9" t="s">
        <v>4032</v>
      </c>
      <c r="B690" s="9">
        <v>2</v>
      </c>
      <c r="C690" s="9">
        <v>18863</v>
      </c>
      <c r="D690" s="10" t="s">
        <v>4033</v>
      </c>
      <c r="E690" s="10"/>
      <c r="F690" s="10"/>
      <c r="G690" s="10" t="s">
        <v>4034</v>
      </c>
      <c r="H690" s="9"/>
      <c r="I690" s="10" t="s">
        <v>26</v>
      </c>
      <c r="J690" s="10" t="s">
        <v>27</v>
      </c>
      <c r="K690" s="10" t="s">
        <v>820</v>
      </c>
      <c r="L690" s="10" t="s">
        <v>4035</v>
      </c>
      <c r="M690" s="10" t="s">
        <v>30</v>
      </c>
      <c r="N690" s="9">
        <v>2</v>
      </c>
      <c r="O690" s="9">
        <v>3</v>
      </c>
      <c r="P690" s="9">
        <v>86</v>
      </c>
      <c r="Q690" s="11">
        <v>2</v>
      </c>
      <c r="R690" s="11">
        <v>0</v>
      </c>
      <c r="S690" s="12">
        <v>0</v>
      </c>
      <c r="T690" s="9">
        <v>1</v>
      </c>
      <c r="U690" s="12" t="s">
        <v>61</v>
      </c>
      <c r="V690" s="10" t="s">
        <v>4036</v>
      </c>
      <c r="W690" s="13"/>
    </row>
    <row r="691" spans="1:23" s="14" customFormat="1" x14ac:dyDescent="0.2">
      <c r="A691" s="9" t="s">
        <v>4037</v>
      </c>
      <c r="B691" s="9">
        <v>2</v>
      </c>
      <c r="C691" s="9">
        <v>18903</v>
      </c>
      <c r="D691" s="10" t="s">
        <v>4038</v>
      </c>
      <c r="E691" s="10"/>
      <c r="F691" s="10"/>
      <c r="G691" s="10" t="s">
        <v>4039</v>
      </c>
      <c r="H691" s="9"/>
      <c r="I691" s="10" t="s">
        <v>26</v>
      </c>
      <c r="J691" s="10" t="s">
        <v>27</v>
      </c>
      <c r="K691" s="10" t="s">
        <v>37</v>
      </c>
      <c r="L691" s="10" t="s">
        <v>4040</v>
      </c>
      <c r="M691" s="10" t="s">
        <v>30</v>
      </c>
      <c r="N691" s="9">
        <v>2</v>
      </c>
      <c r="O691" s="9">
        <v>3</v>
      </c>
      <c r="P691" s="9">
        <v>15</v>
      </c>
      <c r="Q691" s="11">
        <v>2</v>
      </c>
      <c r="R691" s="11">
        <v>0</v>
      </c>
      <c r="S691" s="12">
        <v>0</v>
      </c>
      <c r="T691" s="9">
        <v>1</v>
      </c>
      <c r="U691" s="12">
        <v>2</v>
      </c>
      <c r="V691" s="10" t="s">
        <v>4041</v>
      </c>
      <c r="W691" s="13"/>
    </row>
    <row r="692" spans="1:23" s="14" customFormat="1" x14ac:dyDescent="0.2">
      <c r="A692" s="9" t="s">
        <v>4042</v>
      </c>
      <c r="B692" s="9">
        <v>2</v>
      </c>
      <c r="C692" s="9">
        <v>18909</v>
      </c>
      <c r="D692" s="10" t="s">
        <v>4043</v>
      </c>
      <c r="E692" s="9"/>
      <c r="F692" s="9"/>
      <c r="G692" s="10" t="s">
        <v>4044</v>
      </c>
      <c r="H692" s="9"/>
      <c r="I692" s="10" t="s">
        <v>68</v>
      </c>
      <c r="J692" s="10" t="s">
        <v>27</v>
      </c>
      <c r="K692" s="10" t="s">
        <v>202</v>
      </c>
      <c r="L692" s="10" t="s">
        <v>4045</v>
      </c>
      <c r="M692" s="10" t="s">
        <v>30</v>
      </c>
      <c r="N692" s="9">
        <v>2</v>
      </c>
      <c r="O692" s="9">
        <v>4</v>
      </c>
      <c r="P692" s="9">
        <v>100</v>
      </c>
      <c r="Q692" s="11">
        <v>2</v>
      </c>
      <c r="R692" s="11">
        <v>0</v>
      </c>
      <c r="S692" s="12">
        <v>0</v>
      </c>
      <c r="T692" s="9">
        <v>2</v>
      </c>
      <c r="U692" s="12" t="s">
        <v>61</v>
      </c>
      <c r="V692" s="10" t="s">
        <v>4046</v>
      </c>
      <c r="W692" s="13"/>
    </row>
    <row r="693" spans="1:23" s="14" customFormat="1" x14ac:dyDescent="0.2">
      <c r="A693" s="9" t="s">
        <v>4047</v>
      </c>
      <c r="B693" s="9">
        <v>2</v>
      </c>
      <c r="C693" s="9">
        <v>18919</v>
      </c>
      <c r="D693" s="10" t="s">
        <v>4048</v>
      </c>
      <c r="E693" s="10" t="s">
        <v>4049</v>
      </c>
      <c r="F693" s="10" t="s">
        <v>4050</v>
      </c>
      <c r="G693" s="10" t="s">
        <v>4051</v>
      </c>
      <c r="H693" s="9"/>
      <c r="I693" s="10" t="s">
        <v>26</v>
      </c>
      <c r="J693" s="10" t="s">
        <v>27</v>
      </c>
      <c r="K693" s="10" t="s">
        <v>196</v>
      </c>
      <c r="L693" s="10" t="s">
        <v>4052</v>
      </c>
      <c r="M693" s="10" t="s">
        <v>30</v>
      </c>
      <c r="N693" s="9">
        <v>1</v>
      </c>
      <c r="O693" s="9">
        <v>2</v>
      </c>
      <c r="P693" s="9">
        <v>6</v>
      </c>
      <c r="Q693" s="11">
        <v>2</v>
      </c>
      <c r="R693" s="11">
        <v>0</v>
      </c>
      <c r="S693" s="12">
        <v>0</v>
      </c>
      <c r="T693" s="9">
        <v>4</v>
      </c>
      <c r="U693" s="12">
        <v>3</v>
      </c>
      <c r="V693" s="10" t="s">
        <v>4053</v>
      </c>
      <c r="W693" s="13"/>
    </row>
    <row r="694" spans="1:23" s="14" customFormat="1" x14ac:dyDescent="0.2">
      <c r="A694" s="9" t="s">
        <v>4054</v>
      </c>
      <c r="B694" s="9">
        <v>2</v>
      </c>
      <c r="C694" s="9">
        <v>18982</v>
      </c>
      <c r="D694" s="10" t="s">
        <v>4055</v>
      </c>
      <c r="E694" s="10"/>
      <c r="F694" s="10"/>
      <c r="G694" s="10" t="s">
        <v>4056</v>
      </c>
      <c r="H694" s="9"/>
      <c r="I694" s="10" t="s">
        <v>26</v>
      </c>
      <c r="J694" s="10" t="s">
        <v>27</v>
      </c>
      <c r="K694" s="10" t="s">
        <v>4057</v>
      </c>
      <c r="L694" s="10" t="s">
        <v>4058</v>
      </c>
      <c r="M694" s="10" t="s">
        <v>30</v>
      </c>
      <c r="N694" s="9">
        <v>2</v>
      </c>
      <c r="O694" s="9">
        <v>3</v>
      </c>
      <c r="P694" s="9">
        <v>40</v>
      </c>
      <c r="Q694" s="11">
        <v>2</v>
      </c>
      <c r="R694" s="11">
        <v>1</v>
      </c>
      <c r="S694" s="12">
        <v>0</v>
      </c>
      <c r="T694" s="9">
        <v>3</v>
      </c>
      <c r="U694" s="12" t="s">
        <v>61</v>
      </c>
      <c r="V694" s="10" t="s">
        <v>4059</v>
      </c>
      <c r="W694" s="13"/>
    </row>
    <row r="695" spans="1:23" s="14" customFormat="1" x14ac:dyDescent="0.2">
      <c r="A695" s="9" t="s">
        <v>4060</v>
      </c>
      <c r="B695" s="9">
        <v>2</v>
      </c>
      <c r="C695" s="9">
        <v>18983</v>
      </c>
      <c r="D695" s="10" t="s">
        <v>4061</v>
      </c>
      <c r="E695" s="9"/>
      <c r="F695" s="9"/>
      <c r="G695" s="10" t="s">
        <v>4062</v>
      </c>
      <c r="H695" s="9"/>
      <c r="I695" s="10" t="s">
        <v>26</v>
      </c>
      <c r="J695" s="10" t="s">
        <v>27</v>
      </c>
      <c r="K695" s="10" t="s">
        <v>4063</v>
      </c>
      <c r="L695" s="10" t="s">
        <v>4064</v>
      </c>
      <c r="M695" s="10" t="s">
        <v>30</v>
      </c>
      <c r="N695" s="9">
        <v>2</v>
      </c>
      <c r="O695" s="9">
        <v>4</v>
      </c>
      <c r="P695" s="9">
        <v>12</v>
      </c>
      <c r="Q695" s="11">
        <v>2</v>
      </c>
      <c r="R695" s="11">
        <v>0</v>
      </c>
      <c r="S695" s="12">
        <v>0</v>
      </c>
      <c r="T695" s="9">
        <v>2</v>
      </c>
      <c r="U695" s="12" t="s">
        <v>61</v>
      </c>
      <c r="V695" s="10" t="s">
        <v>4065</v>
      </c>
      <c r="W695" s="13"/>
    </row>
    <row r="696" spans="1:23" s="14" customFormat="1" x14ac:dyDescent="0.2">
      <c r="A696" s="9" t="s">
        <v>4066</v>
      </c>
      <c r="B696" s="9">
        <v>2</v>
      </c>
      <c r="C696" s="9">
        <v>19010</v>
      </c>
      <c r="D696" s="10" t="s">
        <v>4067</v>
      </c>
      <c r="E696" s="10"/>
      <c r="F696" s="10"/>
      <c r="G696" s="10" t="s">
        <v>4068</v>
      </c>
      <c r="H696" s="9"/>
      <c r="I696" s="10" t="s">
        <v>26</v>
      </c>
      <c r="J696" s="10" t="s">
        <v>27</v>
      </c>
      <c r="K696" s="10" t="s">
        <v>28</v>
      </c>
      <c r="L696" s="10" t="s">
        <v>4069</v>
      </c>
      <c r="M696" s="10" t="s">
        <v>30</v>
      </c>
      <c r="N696" s="9">
        <v>2</v>
      </c>
      <c r="O696" s="9">
        <v>3</v>
      </c>
      <c r="P696" s="9">
        <v>70</v>
      </c>
      <c r="Q696" s="11">
        <v>2</v>
      </c>
      <c r="R696" s="11">
        <v>0</v>
      </c>
      <c r="S696" s="12">
        <v>0</v>
      </c>
      <c r="T696" s="9">
        <v>1</v>
      </c>
      <c r="U696" s="12">
        <v>2</v>
      </c>
      <c r="V696" s="10" t="s">
        <v>4070</v>
      </c>
      <c r="W696" s="13"/>
    </row>
    <row r="697" spans="1:23" s="14" customFormat="1" x14ac:dyDescent="0.2">
      <c r="A697" s="9" t="s">
        <v>4071</v>
      </c>
      <c r="B697" s="9">
        <v>2</v>
      </c>
      <c r="C697" s="9">
        <v>19025</v>
      </c>
      <c r="D697" s="10" t="s">
        <v>4072</v>
      </c>
      <c r="E697" s="10"/>
      <c r="F697" s="10"/>
      <c r="G697" s="10" t="s">
        <v>4073</v>
      </c>
      <c r="H697" s="9"/>
      <c r="I697" s="10" t="s">
        <v>26</v>
      </c>
      <c r="J697" s="10" t="s">
        <v>27</v>
      </c>
      <c r="K697" s="10" t="s">
        <v>4074</v>
      </c>
      <c r="L697" s="10" t="s">
        <v>4075</v>
      </c>
      <c r="M697" s="10" t="s">
        <v>30</v>
      </c>
      <c r="N697" s="9">
        <v>2</v>
      </c>
      <c r="O697" s="9">
        <v>3</v>
      </c>
      <c r="P697" s="9">
        <v>40</v>
      </c>
      <c r="Q697" s="11">
        <v>2</v>
      </c>
      <c r="R697" s="11">
        <v>0</v>
      </c>
      <c r="S697" s="12">
        <v>0</v>
      </c>
      <c r="T697" s="9">
        <v>1</v>
      </c>
      <c r="U697" s="12">
        <v>3</v>
      </c>
      <c r="V697" s="10" t="s">
        <v>4076</v>
      </c>
      <c r="W697" s="13"/>
    </row>
    <row r="698" spans="1:23" s="14" customFormat="1" x14ac:dyDescent="0.2">
      <c r="A698" s="9" t="s">
        <v>4077</v>
      </c>
      <c r="B698" s="9">
        <v>2</v>
      </c>
      <c r="C698" s="9">
        <v>19041</v>
      </c>
      <c r="D698" s="10" t="s">
        <v>4078</v>
      </c>
      <c r="E698" s="10"/>
      <c r="F698" s="10"/>
      <c r="G698" s="10" t="s">
        <v>4079</v>
      </c>
      <c r="H698" s="9"/>
      <c r="I698" s="10" t="s">
        <v>26</v>
      </c>
      <c r="J698" s="10" t="s">
        <v>27</v>
      </c>
      <c r="K698" s="10" t="s">
        <v>4080</v>
      </c>
      <c r="L698" s="10" t="s">
        <v>4081</v>
      </c>
      <c r="M698" s="10" t="s">
        <v>30</v>
      </c>
      <c r="N698" s="9">
        <v>2</v>
      </c>
      <c r="O698" s="9">
        <v>3</v>
      </c>
      <c r="P698" s="9">
        <v>94</v>
      </c>
      <c r="Q698" s="11">
        <v>2</v>
      </c>
      <c r="R698" s="11">
        <v>1</v>
      </c>
      <c r="S698" s="12">
        <v>0</v>
      </c>
      <c r="T698" s="9">
        <v>3</v>
      </c>
      <c r="U698" s="12">
        <v>5</v>
      </c>
      <c r="V698" s="10" t="s">
        <v>4082</v>
      </c>
      <c r="W698" s="13"/>
    </row>
    <row r="699" spans="1:23" s="14" customFormat="1" x14ac:dyDescent="0.2">
      <c r="A699" s="9" t="s">
        <v>4083</v>
      </c>
      <c r="B699" s="9">
        <v>2</v>
      </c>
      <c r="C699" s="9">
        <v>19051</v>
      </c>
      <c r="D699" s="10" t="s">
        <v>4084</v>
      </c>
      <c r="E699" s="10" t="s">
        <v>4085</v>
      </c>
      <c r="F699" s="10" t="s">
        <v>4086</v>
      </c>
      <c r="G699" s="10" t="s">
        <v>4087</v>
      </c>
      <c r="H699" s="9"/>
      <c r="I699" s="10" t="s">
        <v>26</v>
      </c>
      <c r="J699" s="10" t="s">
        <v>27</v>
      </c>
      <c r="K699" s="10" t="s">
        <v>481</v>
      </c>
      <c r="L699" s="10" t="s">
        <v>4088</v>
      </c>
      <c r="M699" s="10" t="s">
        <v>30</v>
      </c>
      <c r="N699" s="9">
        <v>3</v>
      </c>
      <c r="O699" s="9">
        <v>3</v>
      </c>
      <c r="P699" s="9">
        <v>9</v>
      </c>
      <c r="Q699" s="11">
        <v>2</v>
      </c>
      <c r="R699" s="11">
        <v>0</v>
      </c>
      <c r="S699" s="12">
        <v>0</v>
      </c>
      <c r="T699" s="9">
        <v>4</v>
      </c>
      <c r="U699" s="12">
        <v>2</v>
      </c>
      <c r="V699" s="10" t="s">
        <v>4089</v>
      </c>
      <c r="W699" s="13"/>
    </row>
    <row r="700" spans="1:23" s="14" customFormat="1" x14ac:dyDescent="0.2">
      <c r="A700" s="9" t="s">
        <v>4090</v>
      </c>
      <c r="B700" s="9">
        <v>2</v>
      </c>
      <c r="C700" s="9">
        <v>19084</v>
      </c>
      <c r="D700" s="9"/>
      <c r="E700" s="10" t="s">
        <v>929</v>
      </c>
      <c r="F700" s="10" t="s">
        <v>4091</v>
      </c>
      <c r="G700" s="10" t="s">
        <v>4092</v>
      </c>
      <c r="H700" s="9"/>
      <c r="I700" s="10" t="s">
        <v>26</v>
      </c>
      <c r="J700" s="10" t="s">
        <v>27</v>
      </c>
      <c r="K700" s="10" t="s">
        <v>196</v>
      </c>
      <c r="L700" s="10" t="s">
        <v>4093</v>
      </c>
      <c r="M700" s="10" t="s">
        <v>30</v>
      </c>
      <c r="N700" s="9">
        <v>1</v>
      </c>
      <c r="O700" s="9">
        <v>2</v>
      </c>
      <c r="P700" s="9">
        <v>7</v>
      </c>
      <c r="Q700" s="11">
        <v>2</v>
      </c>
      <c r="R700" s="11">
        <v>0</v>
      </c>
      <c r="S700" s="12">
        <v>0</v>
      </c>
      <c r="T700" s="9">
        <v>4</v>
      </c>
      <c r="U700" s="12">
        <v>2</v>
      </c>
      <c r="V700" s="10" t="s">
        <v>4094</v>
      </c>
      <c r="W700" s="13"/>
    </row>
    <row r="701" spans="1:23" s="14" customFormat="1" x14ac:dyDescent="0.2">
      <c r="A701" s="9" t="s">
        <v>4095</v>
      </c>
      <c r="B701" s="9">
        <v>2</v>
      </c>
      <c r="C701" s="9">
        <v>19098</v>
      </c>
      <c r="D701" s="9"/>
      <c r="E701" s="10" t="s">
        <v>4096</v>
      </c>
      <c r="F701" s="10" t="s">
        <v>4097</v>
      </c>
      <c r="G701" s="10" t="s">
        <v>4098</v>
      </c>
      <c r="H701" s="9"/>
      <c r="I701" s="10" t="s">
        <v>68</v>
      </c>
      <c r="J701" s="10" t="s">
        <v>27</v>
      </c>
      <c r="K701" s="10" t="s">
        <v>4099</v>
      </c>
      <c r="L701" s="10" t="s">
        <v>4100</v>
      </c>
      <c r="M701" s="10" t="s">
        <v>30</v>
      </c>
      <c r="N701" s="9">
        <v>1</v>
      </c>
      <c r="O701" s="9">
        <v>2</v>
      </c>
      <c r="P701" s="9">
        <v>9</v>
      </c>
      <c r="Q701" s="11">
        <v>2</v>
      </c>
      <c r="R701" s="11">
        <v>0</v>
      </c>
      <c r="S701" s="12">
        <v>0</v>
      </c>
      <c r="T701" s="9">
        <v>4</v>
      </c>
      <c r="U701" s="12" t="s">
        <v>61</v>
      </c>
      <c r="V701" s="10" t="s">
        <v>4101</v>
      </c>
      <c r="W701" s="13"/>
    </row>
    <row r="702" spans="1:23" s="14" customFormat="1" x14ac:dyDescent="0.2">
      <c r="A702" s="9" t="s">
        <v>4102</v>
      </c>
      <c r="B702" s="9">
        <v>2</v>
      </c>
      <c r="C702" s="9">
        <v>19107</v>
      </c>
      <c r="D702" s="9"/>
      <c r="E702" s="10" t="s">
        <v>4103</v>
      </c>
      <c r="F702" s="10" t="s">
        <v>4104</v>
      </c>
      <c r="G702" s="10" t="s">
        <v>4105</v>
      </c>
      <c r="H702" s="9"/>
      <c r="I702" s="10" t="s">
        <v>26</v>
      </c>
      <c r="J702" s="10" t="s">
        <v>27</v>
      </c>
      <c r="K702" s="10" t="s">
        <v>4106</v>
      </c>
      <c r="L702" s="10" t="s">
        <v>4107</v>
      </c>
      <c r="M702" s="10" t="s">
        <v>30</v>
      </c>
      <c r="N702" s="9">
        <v>1</v>
      </c>
      <c r="O702" s="9">
        <v>2</v>
      </c>
      <c r="P702" s="9">
        <v>3</v>
      </c>
      <c r="Q702" s="11">
        <v>2</v>
      </c>
      <c r="R702" s="11">
        <v>0</v>
      </c>
      <c r="S702" s="12">
        <v>0</v>
      </c>
      <c r="T702" s="9">
        <v>4</v>
      </c>
      <c r="U702" s="12" t="s">
        <v>61</v>
      </c>
      <c r="V702" s="10" t="s">
        <v>4108</v>
      </c>
      <c r="W702" s="13"/>
    </row>
    <row r="703" spans="1:23" s="14" customFormat="1" x14ac:dyDescent="0.2">
      <c r="A703" s="9" t="s">
        <v>4109</v>
      </c>
      <c r="B703" s="9">
        <v>2</v>
      </c>
      <c r="C703" s="9">
        <v>19165</v>
      </c>
      <c r="D703" s="10" t="s">
        <v>4110</v>
      </c>
      <c r="E703" s="10" t="s">
        <v>3000</v>
      </c>
      <c r="F703" s="10" t="s">
        <v>4111</v>
      </c>
      <c r="G703" s="10" t="s">
        <v>4112</v>
      </c>
      <c r="H703" s="9"/>
      <c r="I703" s="10" t="s">
        <v>26</v>
      </c>
      <c r="J703" s="10" t="s">
        <v>27</v>
      </c>
      <c r="K703" s="10" t="s">
        <v>82</v>
      </c>
      <c r="L703" s="10" t="s">
        <v>4113</v>
      </c>
      <c r="M703" s="10" t="s">
        <v>30</v>
      </c>
      <c r="N703" s="9">
        <v>3</v>
      </c>
      <c r="O703" s="9">
        <v>3</v>
      </c>
      <c r="P703" s="9">
        <v>8</v>
      </c>
      <c r="Q703" s="11">
        <v>1</v>
      </c>
      <c r="R703" s="11">
        <v>0</v>
      </c>
      <c r="S703" s="12">
        <v>0</v>
      </c>
      <c r="T703" s="9">
        <v>4</v>
      </c>
      <c r="U703" s="12">
        <v>2</v>
      </c>
      <c r="V703" s="10" t="s">
        <v>4114</v>
      </c>
      <c r="W703" s="13"/>
    </row>
    <row r="704" spans="1:23" s="14" customFormat="1" x14ac:dyDescent="0.2">
      <c r="A704" s="9" t="s">
        <v>4115</v>
      </c>
      <c r="B704" s="9">
        <v>2</v>
      </c>
      <c r="C704" s="9">
        <v>19194</v>
      </c>
      <c r="D704" s="9"/>
      <c r="E704" s="10" t="s">
        <v>4116</v>
      </c>
      <c r="F704" s="10" t="s">
        <v>4117</v>
      </c>
      <c r="G704" s="10" t="s">
        <v>4118</v>
      </c>
      <c r="H704" s="9"/>
      <c r="I704" s="10" t="s">
        <v>26</v>
      </c>
      <c r="J704" s="10" t="s">
        <v>27</v>
      </c>
      <c r="K704" s="10" t="s">
        <v>119</v>
      </c>
      <c r="L704" s="10" t="s">
        <v>4119</v>
      </c>
      <c r="M704" s="10" t="s">
        <v>30</v>
      </c>
      <c r="N704" s="9">
        <v>1</v>
      </c>
      <c r="O704" s="9">
        <v>2</v>
      </c>
      <c r="P704" s="9">
        <v>6</v>
      </c>
      <c r="Q704" s="11">
        <v>2</v>
      </c>
      <c r="R704" s="11">
        <v>0</v>
      </c>
      <c r="S704" s="12">
        <v>0</v>
      </c>
      <c r="T704" s="9">
        <v>4</v>
      </c>
      <c r="U704" s="12" t="s">
        <v>61</v>
      </c>
      <c r="V704" s="10" t="s">
        <v>4120</v>
      </c>
      <c r="W704" s="13"/>
    </row>
    <row r="705" spans="1:23" s="14" customFormat="1" x14ac:dyDescent="0.2">
      <c r="A705" s="9" t="s">
        <v>4121</v>
      </c>
      <c r="B705" s="9">
        <v>2</v>
      </c>
      <c r="C705" s="9">
        <v>19213</v>
      </c>
      <c r="D705" s="10" t="s">
        <v>4122</v>
      </c>
      <c r="E705" s="10"/>
      <c r="F705" s="10"/>
      <c r="G705" s="10" t="s">
        <v>4123</v>
      </c>
      <c r="H705" s="9"/>
      <c r="I705" s="10" t="s">
        <v>26</v>
      </c>
      <c r="J705" s="10" t="s">
        <v>27</v>
      </c>
      <c r="K705" s="10" t="s">
        <v>82</v>
      </c>
      <c r="L705" s="10" t="s">
        <v>4124</v>
      </c>
      <c r="M705" s="10" t="s">
        <v>30</v>
      </c>
      <c r="N705" s="9">
        <v>2</v>
      </c>
      <c r="O705" s="9">
        <v>3</v>
      </c>
      <c r="P705" s="9">
        <v>116</v>
      </c>
      <c r="Q705" s="11">
        <v>2</v>
      </c>
      <c r="R705" s="11">
        <v>0</v>
      </c>
      <c r="S705" s="12">
        <v>0</v>
      </c>
      <c r="T705" s="9">
        <v>1</v>
      </c>
      <c r="U705" s="12">
        <v>2</v>
      </c>
      <c r="V705" s="10" t="s">
        <v>4125</v>
      </c>
      <c r="W705" s="13"/>
    </row>
    <row r="706" spans="1:23" s="14" customFormat="1" x14ac:dyDescent="0.2">
      <c r="A706" s="9" t="s">
        <v>4126</v>
      </c>
      <c r="B706" s="9">
        <v>2</v>
      </c>
      <c r="C706" s="9">
        <v>19236</v>
      </c>
      <c r="D706" s="10" t="s">
        <v>4127</v>
      </c>
      <c r="E706" s="10" t="s">
        <v>4128</v>
      </c>
      <c r="F706" s="10" t="s">
        <v>4129</v>
      </c>
      <c r="G706" s="10" t="s">
        <v>4130</v>
      </c>
      <c r="H706" s="9"/>
      <c r="I706" s="10" t="s">
        <v>26</v>
      </c>
      <c r="J706" s="10" t="s">
        <v>27</v>
      </c>
      <c r="K706" s="10" t="s">
        <v>4131</v>
      </c>
      <c r="L706" s="10" t="s">
        <v>4132</v>
      </c>
      <c r="M706" s="10" t="s">
        <v>30</v>
      </c>
      <c r="N706" s="9">
        <v>1</v>
      </c>
      <c r="O706" s="9">
        <v>2</v>
      </c>
      <c r="P706" s="9">
        <v>10</v>
      </c>
      <c r="Q706" s="11">
        <v>2</v>
      </c>
      <c r="R706" s="11">
        <v>0</v>
      </c>
      <c r="S706" s="12">
        <v>0</v>
      </c>
      <c r="T706" s="9">
        <v>4</v>
      </c>
      <c r="U706" s="12">
        <v>2</v>
      </c>
      <c r="V706" s="10" t="s">
        <v>4133</v>
      </c>
      <c r="W706" s="13"/>
    </row>
    <row r="707" spans="1:23" s="14" customFormat="1" x14ac:dyDescent="0.2">
      <c r="A707" s="9" t="s">
        <v>4134</v>
      </c>
      <c r="B707" s="9">
        <v>2</v>
      </c>
      <c r="C707" s="9">
        <v>19243</v>
      </c>
      <c r="D707" s="9"/>
      <c r="E707" s="10" t="s">
        <v>1358</v>
      </c>
      <c r="F707" s="10" t="s">
        <v>4135</v>
      </c>
      <c r="G707" s="10" t="s">
        <v>4136</v>
      </c>
      <c r="H707" s="9"/>
      <c r="I707" s="10" t="s">
        <v>68</v>
      </c>
      <c r="J707" s="10" t="s">
        <v>27</v>
      </c>
      <c r="K707" s="10" t="s">
        <v>202</v>
      </c>
      <c r="L707" s="10" t="s">
        <v>4137</v>
      </c>
      <c r="M707" s="10" t="s">
        <v>30</v>
      </c>
      <c r="N707" s="9">
        <v>1</v>
      </c>
      <c r="O707" s="9">
        <v>2</v>
      </c>
      <c r="P707" s="9">
        <v>8</v>
      </c>
      <c r="Q707" s="11">
        <v>2</v>
      </c>
      <c r="R707" s="11">
        <v>0</v>
      </c>
      <c r="S707" s="12">
        <v>0</v>
      </c>
      <c r="T707" s="9">
        <v>4</v>
      </c>
      <c r="U707" s="12" t="s">
        <v>61</v>
      </c>
      <c r="V707" s="10" t="s">
        <v>4138</v>
      </c>
      <c r="W707" s="13"/>
    </row>
    <row r="708" spans="1:23" s="14" customFormat="1" x14ac:dyDescent="0.2">
      <c r="A708" s="9" t="s">
        <v>4139</v>
      </c>
      <c r="B708" s="9">
        <v>2</v>
      </c>
      <c r="C708" s="9">
        <v>19254</v>
      </c>
      <c r="D708" s="10"/>
      <c r="E708" s="10" t="s">
        <v>4140</v>
      </c>
      <c r="F708" s="10" t="s">
        <v>4141</v>
      </c>
      <c r="G708" s="10" t="s">
        <v>4142</v>
      </c>
      <c r="H708" s="9"/>
      <c r="I708" s="10" t="s">
        <v>68</v>
      </c>
      <c r="J708" s="10" t="s">
        <v>27</v>
      </c>
      <c r="K708" s="9"/>
      <c r="L708" s="10" t="s">
        <v>4143</v>
      </c>
      <c r="M708" s="10" t="s">
        <v>30</v>
      </c>
      <c r="N708" s="9">
        <v>1</v>
      </c>
      <c r="O708" s="9">
        <v>1</v>
      </c>
      <c r="P708" s="9">
        <v>3</v>
      </c>
      <c r="Q708" s="11">
        <v>2</v>
      </c>
      <c r="R708" s="11">
        <v>0</v>
      </c>
      <c r="S708" s="12">
        <v>0</v>
      </c>
      <c r="T708" s="9">
        <v>5</v>
      </c>
      <c r="U708" s="12" t="s">
        <v>61</v>
      </c>
      <c r="V708" s="9"/>
      <c r="W708" s="13"/>
    </row>
    <row r="709" spans="1:23" s="14" customFormat="1" x14ac:dyDescent="0.2">
      <c r="A709" s="9" t="s">
        <v>4144</v>
      </c>
      <c r="B709" s="9">
        <v>2</v>
      </c>
      <c r="C709" s="9">
        <v>19259</v>
      </c>
      <c r="D709" s="10" t="s">
        <v>4145</v>
      </c>
      <c r="E709" s="10"/>
      <c r="F709" s="10"/>
      <c r="G709" s="10" t="s">
        <v>4146</v>
      </c>
      <c r="H709" s="9"/>
      <c r="I709" s="10" t="s">
        <v>26</v>
      </c>
      <c r="J709" s="10" t="s">
        <v>27</v>
      </c>
      <c r="K709" s="10" t="s">
        <v>119</v>
      </c>
      <c r="L709" s="10" t="s">
        <v>4147</v>
      </c>
      <c r="M709" s="10" t="s">
        <v>30</v>
      </c>
      <c r="N709" s="9">
        <v>2</v>
      </c>
      <c r="O709" s="9">
        <v>3</v>
      </c>
      <c r="P709" s="9">
        <v>106</v>
      </c>
      <c r="Q709" s="11">
        <v>2</v>
      </c>
      <c r="R709" s="11">
        <v>0</v>
      </c>
      <c r="S709" s="12">
        <v>0</v>
      </c>
      <c r="T709" s="9">
        <v>1</v>
      </c>
      <c r="U709" s="12">
        <v>2</v>
      </c>
      <c r="V709" s="10" t="s">
        <v>4148</v>
      </c>
      <c r="W709" s="13"/>
    </row>
    <row r="710" spans="1:23" s="14" customFormat="1" x14ac:dyDescent="0.2">
      <c r="A710" s="9" t="s">
        <v>4149</v>
      </c>
      <c r="B710" s="9">
        <v>2</v>
      </c>
      <c r="C710" s="9">
        <v>19287</v>
      </c>
      <c r="D710" s="9"/>
      <c r="E710" s="10" t="s">
        <v>3235</v>
      </c>
      <c r="F710" s="10" t="s">
        <v>4150</v>
      </c>
      <c r="G710" s="10" t="s">
        <v>4151</v>
      </c>
      <c r="H710" s="9"/>
      <c r="I710" s="10" t="s">
        <v>365</v>
      </c>
      <c r="J710" s="10" t="s">
        <v>27</v>
      </c>
      <c r="K710" s="10" t="s">
        <v>366</v>
      </c>
      <c r="L710" s="10" t="s">
        <v>4152</v>
      </c>
      <c r="M710" s="10" t="s">
        <v>30</v>
      </c>
      <c r="N710" s="9">
        <v>1</v>
      </c>
      <c r="O710" s="9">
        <v>2</v>
      </c>
      <c r="P710" s="9">
        <v>2</v>
      </c>
      <c r="Q710" s="11">
        <v>2</v>
      </c>
      <c r="R710" s="11">
        <v>0</v>
      </c>
      <c r="S710" s="12">
        <v>0</v>
      </c>
      <c r="T710" s="9">
        <v>4</v>
      </c>
      <c r="U710" s="12" t="s">
        <v>61</v>
      </c>
      <c r="V710" s="10" t="s">
        <v>4153</v>
      </c>
      <c r="W710" s="13"/>
    </row>
    <row r="711" spans="1:23" s="14" customFormat="1" x14ac:dyDescent="0.2">
      <c r="A711" s="9" t="s">
        <v>4154</v>
      </c>
      <c r="B711" s="9">
        <v>2</v>
      </c>
      <c r="C711" s="9">
        <v>19319</v>
      </c>
      <c r="D711" s="9"/>
      <c r="E711" s="10" t="s">
        <v>4155</v>
      </c>
      <c r="F711" s="10" t="s">
        <v>4156</v>
      </c>
      <c r="G711" s="10" t="s">
        <v>4157</v>
      </c>
      <c r="H711" s="9"/>
      <c r="I711" s="10" t="s">
        <v>26</v>
      </c>
      <c r="J711" s="10" t="s">
        <v>27</v>
      </c>
      <c r="K711" s="10" t="s">
        <v>28</v>
      </c>
      <c r="L711" s="10" t="s">
        <v>4158</v>
      </c>
      <c r="M711" s="10" t="s">
        <v>30</v>
      </c>
      <c r="N711" s="9">
        <v>1</v>
      </c>
      <c r="O711" s="9">
        <v>2</v>
      </c>
      <c r="P711" s="9">
        <v>5</v>
      </c>
      <c r="Q711" s="11">
        <v>2</v>
      </c>
      <c r="R711" s="11">
        <v>0</v>
      </c>
      <c r="S711" s="12">
        <v>0</v>
      </c>
      <c r="T711" s="9">
        <v>4</v>
      </c>
      <c r="U711" s="12" t="s">
        <v>61</v>
      </c>
      <c r="V711" s="10" t="s">
        <v>4159</v>
      </c>
      <c r="W711" s="13"/>
    </row>
    <row r="712" spans="1:23" s="14" customFormat="1" x14ac:dyDescent="0.2">
      <c r="A712" s="9" t="s">
        <v>4160</v>
      </c>
      <c r="B712" s="9">
        <v>2</v>
      </c>
      <c r="C712" s="9">
        <v>19357</v>
      </c>
      <c r="D712" s="10" t="s">
        <v>4161</v>
      </c>
      <c r="E712" s="9"/>
      <c r="F712" s="9"/>
      <c r="G712" s="10" t="s">
        <v>4056</v>
      </c>
      <c r="H712" s="9"/>
      <c r="I712" s="10" t="s">
        <v>26</v>
      </c>
      <c r="J712" s="10" t="s">
        <v>27</v>
      </c>
      <c r="K712" s="10" t="s">
        <v>138</v>
      </c>
      <c r="L712" s="10" t="s">
        <v>4162</v>
      </c>
      <c r="M712" s="10" t="s">
        <v>30</v>
      </c>
      <c r="N712" s="9">
        <v>2</v>
      </c>
      <c r="O712" s="9">
        <v>4</v>
      </c>
      <c r="P712" s="9">
        <v>100</v>
      </c>
      <c r="Q712" s="11">
        <v>2</v>
      </c>
      <c r="R712" s="11">
        <v>0</v>
      </c>
      <c r="S712" s="12">
        <v>0</v>
      </c>
      <c r="T712" s="9">
        <v>2</v>
      </c>
      <c r="U712" s="12" t="s">
        <v>61</v>
      </c>
      <c r="V712" s="10" t="s">
        <v>4163</v>
      </c>
      <c r="W712" s="13"/>
    </row>
    <row r="713" spans="1:23" s="14" customFormat="1" x14ac:dyDescent="0.2">
      <c r="A713" s="9" t="s">
        <v>4164</v>
      </c>
      <c r="B713" s="9">
        <v>2</v>
      </c>
      <c r="C713" s="9">
        <v>19375</v>
      </c>
      <c r="D713" s="10" t="s">
        <v>4165</v>
      </c>
      <c r="E713" s="10" t="s">
        <v>4166</v>
      </c>
      <c r="F713" s="10" t="s">
        <v>4167</v>
      </c>
      <c r="G713" s="10" t="s">
        <v>4168</v>
      </c>
      <c r="H713" s="9"/>
      <c r="I713" s="10" t="s">
        <v>26</v>
      </c>
      <c r="J713" s="10" t="s">
        <v>27</v>
      </c>
      <c r="K713" s="10" t="s">
        <v>37</v>
      </c>
      <c r="L713" s="10" t="s">
        <v>4169</v>
      </c>
      <c r="M713" s="10" t="s">
        <v>30</v>
      </c>
      <c r="N713" s="9">
        <v>3</v>
      </c>
      <c r="O713" s="9">
        <v>3</v>
      </c>
      <c r="P713" s="9">
        <v>16</v>
      </c>
      <c r="Q713" s="11">
        <v>2</v>
      </c>
      <c r="R713" s="11">
        <v>0</v>
      </c>
      <c r="S713" s="12">
        <v>0</v>
      </c>
      <c r="T713" s="9">
        <v>4</v>
      </c>
      <c r="U713" s="12">
        <v>2</v>
      </c>
      <c r="V713" s="10" t="s">
        <v>4170</v>
      </c>
      <c r="W713" s="13"/>
    </row>
    <row r="714" spans="1:23" s="14" customFormat="1" x14ac:dyDescent="0.2">
      <c r="A714" s="9" t="s">
        <v>4171</v>
      </c>
      <c r="B714" s="9">
        <v>2</v>
      </c>
      <c r="C714" s="9">
        <v>19424</v>
      </c>
      <c r="D714" s="10" t="s">
        <v>4172</v>
      </c>
      <c r="E714" s="10"/>
      <c r="F714" s="10"/>
      <c r="G714" s="10" t="s">
        <v>4173</v>
      </c>
      <c r="H714" s="9"/>
      <c r="I714" s="10" t="s">
        <v>26</v>
      </c>
      <c r="J714" s="10" t="s">
        <v>27</v>
      </c>
      <c r="K714" s="10" t="s">
        <v>125</v>
      </c>
      <c r="L714" s="10" t="s">
        <v>4174</v>
      </c>
      <c r="M714" s="10" t="s">
        <v>30</v>
      </c>
      <c r="N714" s="9">
        <v>2</v>
      </c>
      <c r="O714" s="9">
        <v>3</v>
      </c>
      <c r="P714" s="9">
        <v>19</v>
      </c>
      <c r="Q714" s="11">
        <v>2</v>
      </c>
      <c r="R714" s="11">
        <v>0</v>
      </c>
      <c r="S714" s="12">
        <v>1</v>
      </c>
      <c r="T714" s="9">
        <v>1</v>
      </c>
      <c r="U714" s="12" t="s">
        <v>61</v>
      </c>
      <c r="V714" s="10" t="s">
        <v>4175</v>
      </c>
      <c r="W714" s="13"/>
    </row>
    <row r="715" spans="1:23" s="14" customFormat="1" x14ac:dyDescent="0.2">
      <c r="A715" s="9" t="s">
        <v>4176</v>
      </c>
      <c r="B715" s="9">
        <v>2</v>
      </c>
      <c r="C715" s="9">
        <v>19430</v>
      </c>
      <c r="D715" s="10" t="s">
        <v>4177</v>
      </c>
      <c r="E715" s="10"/>
      <c r="F715" s="10"/>
      <c r="G715" s="10" t="s">
        <v>4178</v>
      </c>
      <c r="H715" s="9"/>
      <c r="I715" s="10" t="s">
        <v>68</v>
      </c>
      <c r="J715" s="10" t="s">
        <v>27</v>
      </c>
      <c r="K715" s="10" t="s">
        <v>202</v>
      </c>
      <c r="L715" s="10" t="s">
        <v>4179</v>
      </c>
      <c r="M715" s="10" t="s">
        <v>30</v>
      </c>
      <c r="N715" s="9">
        <v>2</v>
      </c>
      <c r="O715" s="9">
        <v>3</v>
      </c>
      <c r="P715" s="9">
        <v>39</v>
      </c>
      <c r="Q715" s="11">
        <v>2</v>
      </c>
      <c r="R715" s="11">
        <v>0</v>
      </c>
      <c r="S715" s="12">
        <v>0</v>
      </c>
      <c r="T715" s="9">
        <v>1</v>
      </c>
      <c r="U715" s="12">
        <v>2</v>
      </c>
      <c r="V715" s="10" t="s">
        <v>4180</v>
      </c>
      <c r="W715" s="13"/>
    </row>
    <row r="716" spans="1:23" s="14" customFormat="1" x14ac:dyDescent="0.2">
      <c r="A716" s="9" t="s">
        <v>4181</v>
      </c>
      <c r="B716" s="9">
        <v>2</v>
      </c>
      <c r="C716" s="9">
        <v>19439</v>
      </c>
      <c r="D716" s="10" t="s">
        <v>4182</v>
      </c>
      <c r="E716" s="10" t="s">
        <v>2089</v>
      </c>
      <c r="F716" s="10" t="s">
        <v>4183</v>
      </c>
      <c r="G716" s="10" t="s">
        <v>4184</v>
      </c>
      <c r="H716" s="9"/>
      <c r="I716" s="10" t="s">
        <v>26</v>
      </c>
      <c r="J716" s="10" t="s">
        <v>27</v>
      </c>
      <c r="K716" s="10" t="s">
        <v>409</v>
      </c>
      <c r="L716" s="10" t="s">
        <v>4185</v>
      </c>
      <c r="M716" s="10" t="s">
        <v>30</v>
      </c>
      <c r="N716" s="9">
        <v>1</v>
      </c>
      <c r="O716" s="9">
        <v>2</v>
      </c>
      <c r="P716" s="9">
        <v>10</v>
      </c>
      <c r="Q716" s="11">
        <v>1</v>
      </c>
      <c r="R716" s="11">
        <v>0</v>
      </c>
      <c r="S716" s="12">
        <v>0</v>
      </c>
      <c r="T716" s="9">
        <v>4</v>
      </c>
      <c r="U716" s="12">
        <v>2</v>
      </c>
      <c r="V716" s="10" t="s">
        <v>4186</v>
      </c>
      <c r="W716" s="13"/>
    </row>
    <row r="717" spans="1:23" s="14" customFormat="1" x14ac:dyDescent="0.2">
      <c r="A717" s="9" t="s">
        <v>4187</v>
      </c>
      <c r="B717" s="9">
        <v>2</v>
      </c>
      <c r="C717" s="9">
        <v>19446</v>
      </c>
      <c r="D717" s="10" t="s">
        <v>4188</v>
      </c>
      <c r="E717" s="9"/>
      <c r="F717" s="9"/>
      <c r="G717" s="10" t="s">
        <v>4189</v>
      </c>
      <c r="H717" s="9"/>
      <c r="I717" s="10" t="s">
        <v>26</v>
      </c>
      <c r="J717" s="10" t="s">
        <v>27</v>
      </c>
      <c r="K717" s="10" t="s">
        <v>555</v>
      </c>
      <c r="L717" s="10" t="s">
        <v>4190</v>
      </c>
      <c r="M717" s="10" t="s">
        <v>30</v>
      </c>
      <c r="N717" s="9">
        <v>2</v>
      </c>
      <c r="O717" s="9">
        <v>4</v>
      </c>
      <c r="P717" s="9">
        <v>48</v>
      </c>
      <c r="Q717" s="11">
        <v>2</v>
      </c>
      <c r="R717" s="11">
        <v>0</v>
      </c>
      <c r="S717" s="12">
        <v>0</v>
      </c>
      <c r="T717" s="9">
        <v>2</v>
      </c>
      <c r="U717" s="12" t="s">
        <v>61</v>
      </c>
      <c r="V717" s="10" t="s">
        <v>4191</v>
      </c>
      <c r="W717" s="13"/>
    </row>
    <row r="718" spans="1:23" s="14" customFormat="1" x14ac:dyDescent="0.2">
      <c r="A718" s="9" t="s">
        <v>4192</v>
      </c>
      <c r="B718" s="9">
        <v>2</v>
      </c>
      <c r="C718" s="9">
        <v>19488</v>
      </c>
      <c r="D718" s="10" t="s">
        <v>4193</v>
      </c>
      <c r="E718" s="10"/>
      <c r="F718" s="10"/>
      <c r="G718" s="10" t="s">
        <v>4194</v>
      </c>
      <c r="H718" s="9"/>
      <c r="I718" s="10" t="s">
        <v>26</v>
      </c>
      <c r="J718" s="10" t="s">
        <v>27</v>
      </c>
      <c r="K718" s="10" t="s">
        <v>555</v>
      </c>
      <c r="L718" s="10" t="s">
        <v>4195</v>
      </c>
      <c r="M718" s="10" t="s">
        <v>30</v>
      </c>
      <c r="N718" s="9">
        <v>2</v>
      </c>
      <c r="O718" s="9">
        <v>3</v>
      </c>
      <c r="P718" s="9">
        <v>158</v>
      </c>
      <c r="Q718" s="11">
        <v>2</v>
      </c>
      <c r="R718" s="11">
        <v>0</v>
      </c>
      <c r="S718" s="12">
        <v>0</v>
      </c>
      <c r="T718" s="9">
        <v>1</v>
      </c>
      <c r="U718" s="12" t="s">
        <v>61</v>
      </c>
      <c r="V718" s="10" t="s">
        <v>4196</v>
      </c>
      <c r="W718" s="13"/>
    </row>
    <row r="719" spans="1:23" s="14" customFormat="1" x14ac:dyDescent="0.2">
      <c r="A719" s="9" t="s">
        <v>4197</v>
      </c>
      <c r="B719" s="9">
        <v>2</v>
      </c>
      <c r="C719" s="9">
        <v>19491</v>
      </c>
      <c r="D719" s="9"/>
      <c r="E719" s="10" t="s">
        <v>4198</v>
      </c>
      <c r="F719" s="10" t="s">
        <v>4199</v>
      </c>
      <c r="G719" s="10" t="s">
        <v>4200</v>
      </c>
      <c r="H719" s="9"/>
      <c r="I719" s="10" t="s">
        <v>26</v>
      </c>
      <c r="J719" s="10" t="s">
        <v>27</v>
      </c>
      <c r="K719" s="10" t="s">
        <v>125</v>
      </c>
      <c r="L719" s="10" t="s">
        <v>4201</v>
      </c>
      <c r="M719" s="10" t="s">
        <v>30</v>
      </c>
      <c r="N719" s="9">
        <v>1</v>
      </c>
      <c r="O719" s="9">
        <v>2</v>
      </c>
      <c r="P719" s="9">
        <v>5</v>
      </c>
      <c r="Q719" s="11">
        <v>2</v>
      </c>
      <c r="R719" s="11">
        <v>0</v>
      </c>
      <c r="S719" s="12">
        <v>0</v>
      </c>
      <c r="T719" s="9">
        <v>4</v>
      </c>
      <c r="U719" s="12" t="s">
        <v>61</v>
      </c>
      <c r="V719" s="10" t="s">
        <v>4202</v>
      </c>
      <c r="W719" s="13"/>
    </row>
    <row r="720" spans="1:23" s="14" customFormat="1" x14ac:dyDescent="0.2">
      <c r="A720" s="9" t="s">
        <v>4203</v>
      </c>
      <c r="B720" s="9">
        <v>2</v>
      </c>
      <c r="C720" s="9">
        <v>19499</v>
      </c>
      <c r="D720" s="10" t="s">
        <v>4204</v>
      </c>
      <c r="E720" s="9"/>
      <c r="F720" s="9"/>
      <c r="G720" s="10" t="s">
        <v>4205</v>
      </c>
      <c r="H720" s="9"/>
      <c r="I720" s="10" t="s">
        <v>26</v>
      </c>
      <c r="J720" s="10" t="s">
        <v>27</v>
      </c>
      <c r="K720" s="10" t="s">
        <v>168</v>
      </c>
      <c r="L720" s="10" t="s">
        <v>4206</v>
      </c>
      <c r="M720" s="10" t="s">
        <v>30</v>
      </c>
      <c r="N720" s="9">
        <v>2</v>
      </c>
      <c r="O720" s="9">
        <v>4</v>
      </c>
      <c r="P720" s="9">
        <v>49</v>
      </c>
      <c r="Q720" s="11">
        <v>2</v>
      </c>
      <c r="R720" s="11">
        <v>0</v>
      </c>
      <c r="S720" s="12">
        <v>0</v>
      </c>
      <c r="T720" s="9">
        <v>2</v>
      </c>
      <c r="U720" s="12" t="s">
        <v>61</v>
      </c>
      <c r="V720" s="10" t="s">
        <v>4207</v>
      </c>
      <c r="W720" s="13"/>
    </row>
    <row r="721" spans="1:23" s="14" customFormat="1" x14ac:dyDescent="0.2">
      <c r="A721" s="9" t="s">
        <v>4208</v>
      </c>
      <c r="B721" s="9">
        <v>2</v>
      </c>
      <c r="C721" s="9">
        <v>19529</v>
      </c>
      <c r="D721" s="10" t="s">
        <v>4209</v>
      </c>
      <c r="E721" s="10"/>
      <c r="F721" s="10"/>
      <c r="G721" s="10" t="s">
        <v>4210</v>
      </c>
      <c r="H721" s="9"/>
      <c r="I721" s="10" t="s">
        <v>26</v>
      </c>
      <c r="J721" s="10" t="s">
        <v>27</v>
      </c>
      <c r="K721" s="10" t="s">
        <v>168</v>
      </c>
      <c r="L721" s="10" t="s">
        <v>4211</v>
      </c>
      <c r="M721" s="10" t="s">
        <v>30</v>
      </c>
      <c r="N721" s="9">
        <v>2</v>
      </c>
      <c r="O721" s="9">
        <v>3</v>
      </c>
      <c r="P721" s="9">
        <v>30</v>
      </c>
      <c r="Q721" s="11">
        <v>1</v>
      </c>
      <c r="R721" s="11">
        <v>0</v>
      </c>
      <c r="S721" s="12">
        <v>0</v>
      </c>
      <c r="T721" s="9">
        <v>1</v>
      </c>
      <c r="U721" s="12" t="s">
        <v>61</v>
      </c>
      <c r="V721" s="10" t="s">
        <v>4212</v>
      </c>
      <c r="W721" s="13"/>
    </row>
    <row r="722" spans="1:23" s="14" customFormat="1" x14ac:dyDescent="0.2">
      <c r="A722" s="9" t="s">
        <v>4213</v>
      </c>
      <c r="B722" s="9">
        <v>2</v>
      </c>
      <c r="C722" s="9">
        <v>19540</v>
      </c>
      <c r="D722" s="10" t="s">
        <v>4214</v>
      </c>
      <c r="E722" s="10"/>
      <c r="F722" s="10"/>
      <c r="G722" s="10" t="s">
        <v>2778</v>
      </c>
      <c r="H722" s="9"/>
      <c r="I722" s="10" t="s">
        <v>26</v>
      </c>
      <c r="J722" s="10" t="s">
        <v>27</v>
      </c>
      <c r="K722" s="10" t="s">
        <v>555</v>
      </c>
      <c r="L722" s="10" t="s">
        <v>4215</v>
      </c>
      <c r="M722" s="10" t="s">
        <v>30</v>
      </c>
      <c r="N722" s="9">
        <v>2</v>
      </c>
      <c r="O722" s="9">
        <v>3</v>
      </c>
      <c r="P722" s="9">
        <v>90</v>
      </c>
      <c r="Q722" s="11">
        <v>2</v>
      </c>
      <c r="R722" s="11">
        <v>0</v>
      </c>
      <c r="S722" s="12">
        <v>0</v>
      </c>
      <c r="T722" s="9">
        <v>1</v>
      </c>
      <c r="U722" s="12">
        <v>2</v>
      </c>
      <c r="V722" s="10" t="s">
        <v>4216</v>
      </c>
      <c r="W722" s="13"/>
    </row>
    <row r="723" spans="1:23" s="14" customFormat="1" x14ac:dyDescent="0.2">
      <c r="A723" s="9" t="s">
        <v>4217</v>
      </c>
      <c r="B723" s="9">
        <v>2</v>
      </c>
      <c r="C723" s="9">
        <v>19554</v>
      </c>
      <c r="D723" s="9"/>
      <c r="E723" s="10" t="s">
        <v>431</v>
      </c>
      <c r="F723" s="10" t="s">
        <v>4218</v>
      </c>
      <c r="G723" s="10" t="s">
        <v>4219</v>
      </c>
      <c r="H723" s="9"/>
      <c r="I723" s="10" t="s">
        <v>26</v>
      </c>
      <c r="J723" s="10" t="s">
        <v>27</v>
      </c>
      <c r="K723" s="10" t="s">
        <v>1015</v>
      </c>
      <c r="L723" s="10" t="s">
        <v>4220</v>
      </c>
      <c r="M723" s="10" t="s">
        <v>30</v>
      </c>
      <c r="N723" s="9">
        <v>1</v>
      </c>
      <c r="O723" s="9">
        <v>2</v>
      </c>
      <c r="P723" s="9">
        <v>9</v>
      </c>
      <c r="Q723" s="11">
        <v>1</v>
      </c>
      <c r="R723" s="11">
        <v>0</v>
      </c>
      <c r="S723" s="12">
        <v>0</v>
      </c>
      <c r="T723" s="9">
        <v>4</v>
      </c>
      <c r="U723" s="12" t="s">
        <v>61</v>
      </c>
      <c r="V723" s="10" t="s">
        <v>4221</v>
      </c>
      <c r="W723" s="13"/>
    </row>
    <row r="724" spans="1:23" s="14" customFormat="1" x14ac:dyDescent="0.2">
      <c r="A724" s="9" t="s">
        <v>4222</v>
      </c>
      <c r="B724" s="9">
        <v>2</v>
      </c>
      <c r="C724" s="9">
        <v>19562</v>
      </c>
      <c r="D724" s="10" t="s">
        <v>4223</v>
      </c>
      <c r="E724" s="10" t="s">
        <v>4224</v>
      </c>
      <c r="F724" s="10" t="s">
        <v>4225</v>
      </c>
      <c r="G724" s="10" t="s">
        <v>4226</v>
      </c>
      <c r="H724" s="9"/>
      <c r="I724" s="10" t="s">
        <v>68</v>
      </c>
      <c r="J724" s="10" t="s">
        <v>27</v>
      </c>
      <c r="K724" s="10" t="s">
        <v>69</v>
      </c>
      <c r="L724" s="10" t="s">
        <v>4227</v>
      </c>
      <c r="M724" s="10" t="s">
        <v>30</v>
      </c>
      <c r="N724" s="9">
        <v>3</v>
      </c>
      <c r="O724" s="9">
        <v>3</v>
      </c>
      <c r="P724" s="9">
        <v>16</v>
      </c>
      <c r="Q724" s="11">
        <v>1</v>
      </c>
      <c r="R724" s="11">
        <v>0</v>
      </c>
      <c r="S724" s="12">
        <v>0</v>
      </c>
      <c r="T724" s="9">
        <v>4</v>
      </c>
      <c r="U724" s="12">
        <v>2</v>
      </c>
      <c r="V724" s="10" t="s">
        <v>4228</v>
      </c>
      <c r="W724" s="13"/>
    </row>
    <row r="725" spans="1:23" s="14" customFormat="1" x14ac:dyDescent="0.2">
      <c r="A725" s="9" t="s">
        <v>4229</v>
      </c>
      <c r="B725" s="9">
        <v>2</v>
      </c>
      <c r="C725" s="9">
        <v>19582</v>
      </c>
      <c r="D725" s="10" t="s">
        <v>4230</v>
      </c>
      <c r="E725" s="10" t="s">
        <v>4231</v>
      </c>
      <c r="F725" s="10" t="s">
        <v>4232</v>
      </c>
      <c r="G725" s="10" t="s">
        <v>4233</v>
      </c>
      <c r="H725" s="9"/>
      <c r="I725" s="10" t="s">
        <v>26</v>
      </c>
      <c r="J725" s="10" t="s">
        <v>27</v>
      </c>
      <c r="K725" s="10" t="s">
        <v>53</v>
      </c>
      <c r="L725" s="10" t="s">
        <v>4234</v>
      </c>
      <c r="M725" s="10" t="s">
        <v>30</v>
      </c>
      <c r="N725" s="9">
        <v>1</v>
      </c>
      <c r="O725" s="9">
        <v>2</v>
      </c>
      <c r="P725" s="9">
        <v>10</v>
      </c>
      <c r="Q725" s="11">
        <v>2</v>
      </c>
      <c r="R725" s="11">
        <v>0</v>
      </c>
      <c r="S725" s="12">
        <v>0</v>
      </c>
      <c r="T725" s="9">
        <v>4</v>
      </c>
      <c r="U725" s="12" t="s">
        <v>61</v>
      </c>
      <c r="V725" s="10" t="s">
        <v>4235</v>
      </c>
      <c r="W725" s="13"/>
    </row>
    <row r="726" spans="1:23" s="14" customFormat="1" x14ac:dyDescent="0.2">
      <c r="A726" s="9" t="s">
        <v>4236</v>
      </c>
      <c r="B726" s="9">
        <v>2</v>
      </c>
      <c r="C726" s="9">
        <v>19609</v>
      </c>
      <c r="D726" s="9"/>
      <c r="E726" s="10" t="s">
        <v>4237</v>
      </c>
      <c r="F726" s="10" t="s">
        <v>1200</v>
      </c>
      <c r="G726" s="10" t="s">
        <v>4238</v>
      </c>
      <c r="H726" s="9"/>
      <c r="I726" s="10" t="s">
        <v>26</v>
      </c>
      <c r="J726" s="10" t="s">
        <v>27</v>
      </c>
      <c r="K726" s="10" t="s">
        <v>409</v>
      </c>
      <c r="L726" s="10" t="s">
        <v>4239</v>
      </c>
      <c r="M726" s="10" t="s">
        <v>30</v>
      </c>
      <c r="N726" s="9">
        <v>1</v>
      </c>
      <c r="O726" s="9">
        <v>2</v>
      </c>
      <c r="P726" s="9">
        <v>3</v>
      </c>
      <c r="Q726" s="11">
        <v>2</v>
      </c>
      <c r="R726" s="11">
        <v>0</v>
      </c>
      <c r="S726" s="12">
        <v>0</v>
      </c>
      <c r="T726" s="9">
        <v>4</v>
      </c>
      <c r="U726" s="12" t="s">
        <v>61</v>
      </c>
      <c r="V726" s="10" t="s">
        <v>4240</v>
      </c>
      <c r="W726" s="13"/>
    </row>
    <row r="727" spans="1:23" s="14" customFormat="1" x14ac:dyDescent="0.2">
      <c r="A727" s="9" t="s">
        <v>4241</v>
      </c>
      <c r="B727" s="9">
        <v>2</v>
      </c>
      <c r="C727" s="9">
        <v>19628</v>
      </c>
      <c r="D727" s="10" t="s">
        <v>4242</v>
      </c>
      <c r="E727" s="10"/>
      <c r="F727" s="10"/>
      <c r="G727" s="10" t="s">
        <v>1291</v>
      </c>
      <c r="H727" s="9"/>
      <c r="I727" s="10" t="s">
        <v>26</v>
      </c>
      <c r="J727" s="10" t="s">
        <v>27</v>
      </c>
      <c r="K727" s="10" t="s">
        <v>526</v>
      </c>
      <c r="L727" s="10" t="s">
        <v>4243</v>
      </c>
      <c r="M727" s="10" t="s">
        <v>30</v>
      </c>
      <c r="N727" s="9">
        <v>2</v>
      </c>
      <c r="O727" s="9">
        <v>3</v>
      </c>
      <c r="P727" s="9">
        <v>26</v>
      </c>
      <c r="Q727" s="11">
        <v>2</v>
      </c>
      <c r="R727" s="11">
        <v>0</v>
      </c>
      <c r="S727" s="12">
        <v>0</v>
      </c>
      <c r="T727" s="9">
        <v>1</v>
      </c>
      <c r="U727" s="12" t="s">
        <v>61</v>
      </c>
      <c r="V727" s="10" t="s">
        <v>4244</v>
      </c>
      <c r="W727" s="13"/>
    </row>
    <row r="728" spans="1:23" s="14" customFormat="1" x14ac:dyDescent="0.2">
      <c r="A728" s="9" t="s">
        <v>4245</v>
      </c>
      <c r="B728" s="9">
        <v>2</v>
      </c>
      <c r="C728" s="9">
        <v>19646</v>
      </c>
      <c r="D728" s="10"/>
      <c r="E728" s="10" t="s">
        <v>4246</v>
      </c>
      <c r="F728" s="10" t="s">
        <v>4247</v>
      </c>
      <c r="G728" s="10" t="s">
        <v>4248</v>
      </c>
      <c r="H728" s="9"/>
      <c r="I728" s="10" t="s">
        <v>26</v>
      </c>
      <c r="J728" s="10" t="s">
        <v>27</v>
      </c>
      <c r="K728" s="9"/>
      <c r="L728" s="10" t="s">
        <v>4249</v>
      </c>
      <c r="M728" s="10" t="s">
        <v>30</v>
      </c>
      <c r="N728" s="9">
        <v>1</v>
      </c>
      <c r="O728" s="9">
        <v>1</v>
      </c>
      <c r="P728" s="9">
        <v>3</v>
      </c>
      <c r="Q728" s="11">
        <v>2</v>
      </c>
      <c r="R728" s="11">
        <v>0</v>
      </c>
      <c r="S728" s="12">
        <v>0</v>
      </c>
      <c r="T728" s="9">
        <v>5</v>
      </c>
      <c r="U728" s="12" t="s">
        <v>61</v>
      </c>
      <c r="V728" s="9"/>
      <c r="W728" s="13"/>
    </row>
    <row r="729" spans="1:23" s="14" customFormat="1" x14ac:dyDescent="0.2">
      <c r="A729" s="9" t="s">
        <v>4250</v>
      </c>
      <c r="B729" s="9">
        <v>2</v>
      </c>
      <c r="C729" s="9">
        <v>19655</v>
      </c>
      <c r="D729" s="10" t="s">
        <v>4251</v>
      </c>
      <c r="E729" s="10" t="s">
        <v>4252</v>
      </c>
      <c r="F729" s="10" t="s">
        <v>4253</v>
      </c>
      <c r="G729" s="10" t="s">
        <v>4254</v>
      </c>
      <c r="H729" s="9"/>
      <c r="I729" s="10" t="s">
        <v>26</v>
      </c>
      <c r="J729" s="10" t="s">
        <v>27</v>
      </c>
      <c r="K729" s="10" t="s">
        <v>1015</v>
      </c>
      <c r="L729" s="10" t="s">
        <v>4255</v>
      </c>
      <c r="M729" s="10" t="s">
        <v>30</v>
      </c>
      <c r="N729" s="9">
        <v>1</v>
      </c>
      <c r="O729" s="9">
        <v>2</v>
      </c>
      <c r="P729" s="9">
        <v>8</v>
      </c>
      <c r="Q729" s="11">
        <v>1</v>
      </c>
      <c r="R729" s="11">
        <v>0</v>
      </c>
      <c r="S729" s="12">
        <v>0</v>
      </c>
      <c r="T729" s="9">
        <v>4</v>
      </c>
      <c r="U729" s="12">
        <v>3</v>
      </c>
      <c r="V729" s="10" t="s">
        <v>4256</v>
      </c>
      <c r="W729" s="13"/>
    </row>
    <row r="730" spans="1:23" s="14" customFormat="1" x14ac:dyDescent="0.2">
      <c r="A730" s="9" t="s">
        <v>4257</v>
      </c>
      <c r="B730" s="9">
        <v>2</v>
      </c>
      <c r="C730" s="9">
        <v>19677</v>
      </c>
      <c r="D730" s="9"/>
      <c r="E730" s="10" t="s">
        <v>4258</v>
      </c>
      <c r="F730" s="10" t="s">
        <v>4259</v>
      </c>
      <c r="G730" s="10" t="s">
        <v>4260</v>
      </c>
      <c r="H730" s="9"/>
      <c r="I730" s="10" t="s">
        <v>68</v>
      </c>
      <c r="J730" s="10" t="s">
        <v>27</v>
      </c>
      <c r="K730" s="10" t="s">
        <v>4261</v>
      </c>
      <c r="L730" s="10" t="s">
        <v>4262</v>
      </c>
      <c r="M730" s="10" t="s">
        <v>30</v>
      </c>
      <c r="N730" s="9">
        <v>1</v>
      </c>
      <c r="O730" s="9">
        <v>2</v>
      </c>
      <c r="P730" s="9">
        <v>9</v>
      </c>
      <c r="Q730" s="11">
        <v>2</v>
      </c>
      <c r="R730" s="11">
        <v>0</v>
      </c>
      <c r="S730" s="12">
        <v>0</v>
      </c>
      <c r="T730" s="9">
        <v>4</v>
      </c>
      <c r="U730" s="12">
        <v>3</v>
      </c>
      <c r="V730" s="10" t="s">
        <v>4263</v>
      </c>
      <c r="W730" s="13"/>
    </row>
    <row r="731" spans="1:23" s="14" customFormat="1" x14ac:dyDescent="0.2">
      <c r="A731" s="9" t="s">
        <v>4264</v>
      </c>
      <c r="B731" s="9">
        <v>2</v>
      </c>
      <c r="C731" s="9">
        <v>19690</v>
      </c>
      <c r="D731" s="10" t="s">
        <v>4265</v>
      </c>
      <c r="E731" s="10" t="s">
        <v>4266</v>
      </c>
      <c r="F731" s="10" t="s">
        <v>4267</v>
      </c>
      <c r="G731" s="10" t="s">
        <v>4268</v>
      </c>
      <c r="H731" s="9"/>
      <c r="I731" s="10" t="s">
        <v>26</v>
      </c>
      <c r="J731" s="10" t="s">
        <v>27</v>
      </c>
      <c r="K731" s="9"/>
      <c r="L731" s="10" t="s">
        <v>4269</v>
      </c>
      <c r="M731" s="10" t="s">
        <v>30</v>
      </c>
      <c r="N731" s="9">
        <v>1</v>
      </c>
      <c r="O731" s="9">
        <v>1</v>
      </c>
      <c r="P731" s="9">
        <v>3</v>
      </c>
      <c r="Q731" s="11">
        <v>2</v>
      </c>
      <c r="R731" s="11">
        <v>0</v>
      </c>
      <c r="S731" s="12">
        <v>0</v>
      </c>
      <c r="T731" s="9">
        <v>5</v>
      </c>
      <c r="U731" s="12" t="s">
        <v>61</v>
      </c>
      <c r="V731" s="9"/>
      <c r="W731" s="13"/>
    </row>
    <row r="732" spans="1:23" s="14" customFormat="1" x14ac:dyDescent="0.2">
      <c r="A732" s="9" t="s">
        <v>4270</v>
      </c>
      <c r="B732" s="9">
        <v>2</v>
      </c>
      <c r="C732" s="9">
        <v>19750</v>
      </c>
      <c r="D732" s="10" t="s">
        <v>4271</v>
      </c>
      <c r="E732" s="10" t="s">
        <v>4272</v>
      </c>
      <c r="F732" s="10" t="s">
        <v>4273</v>
      </c>
      <c r="G732" s="10" t="s">
        <v>4274</v>
      </c>
      <c r="H732" s="9"/>
      <c r="I732" s="10" t="s">
        <v>26</v>
      </c>
      <c r="J732" s="10" t="s">
        <v>27</v>
      </c>
      <c r="K732" s="10" t="s">
        <v>93</v>
      </c>
      <c r="L732" s="10" t="s">
        <v>4275</v>
      </c>
      <c r="M732" s="10" t="s">
        <v>30</v>
      </c>
      <c r="N732" s="9">
        <v>1</v>
      </c>
      <c r="O732" s="9">
        <v>2</v>
      </c>
      <c r="P732" s="9">
        <v>10</v>
      </c>
      <c r="Q732" s="11">
        <v>2</v>
      </c>
      <c r="R732" s="11">
        <v>0</v>
      </c>
      <c r="S732" s="12">
        <v>0</v>
      </c>
      <c r="T732" s="9">
        <v>4</v>
      </c>
      <c r="U732" s="12" t="s">
        <v>61</v>
      </c>
      <c r="V732" s="10" t="s">
        <v>4276</v>
      </c>
      <c r="W732" s="13"/>
    </row>
    <row r="733" spans="1:23" s="14" customFormat="1" x14ac:dyDescent="0.2">
      <c r="A733" s="9" t="s">
        <v>4277</v>
      </c>
      <c r="B733" s="9">
        <v>2</v>
      </c>
      <c r="C733" s="9">
        <v>19765</v>
      </c>
      <c r="D733" s="10" t="s">
        <v>4278</v>
      </c>
      <c r="E733" s="10"/>
      <c r="F733" s="10"/>
      <c r="G733" s="10" t="s">
        <v>4279</v>
      </c>
      <c r="H733" s="9"/>
      <c r="I733" s="10" t="s">
        <v>26</v>
      </c>
      <c r="J733" s="10" t="s">
        <v>27</v>
      </c>
      <c r="K733" s="10" t="s">
        <v>82</v>
      </c>
      <c r="L733" s="10" t="s">
        <v>4280</v>
      </c>
      <c r="M733" s="10" t="s">
        <v>30</v>
      </c>
      <c r="N733" s="9">
        <v>2</v>
      </c>
      <c r="O733" s="9">
        <v>3</v>
      </c>
      <c r="P733" s="9">
        <v>57</v>
      </c>
      <c r="Q733" s="11">
        <v>1</v>
      </c>
      <c r="R733" s="11">
        <v>0</v>
      </c>
      <c r="S733" s="12">
        <v>0</v>
      </c>
      <c r="T733" s="9">
        <v>1</v>
      </c>
      <c r="U733" s="12">
        <v>3</v>
      </c>
      <c r="V733" s="10" t="s">
        <v>4281</v>
      </c>
      <c r="W733" s="13"/>
    </row>
    <row r="734" spans="1:23" s="14" customFormat="1" x14ac:dyDescent="0.2">
      <c r="A734" s="9" t="s">
        <v>4282</v>
      </c>
      <c r="B734" s="9">
        <v>2</v>
      </c>
      <c r="C734" s="9">
        <v>19775</v>
      </c>
      <c r="D734" s="10" t="s">
        <v>4283</v>
      </c>
      <c r="E734" s="10"/>
      <c r="F734" s="10"/>
      <c r="G734" s="10" t="s">
        <v>4284</v>
      </c>
      <c r="H734" s="9"/>
      <c r="I734" s="10" t="s">
        <v>26</v>
      </c>
      <c r="J734" s="10" t="s">
        <v>27</v>
      </c>
      <c r="K734" s="10" t="s">
        <v>196</v>
      </c>
      <c r="L734" s="10" t="s">
        <v>4285</v>
      </c>
      <c r="M734" s="10" t="s">
        <v>30</v>
      </c>
      <c r="N734" s="9">
        <v>2</v>
      </c>
      <c r="O734" s="9">
        <v>3</v>
      </c>
      <c r="P734" s="9">
        <v>68</v>
      </c>
      <c r="Q734" s="11">
        <v>1</v>
      </c>
      <c r="R734" s="11">
        <v>0</v>
      </c>
      <c r="S734" s="12">
        <v>0</v>
      </c>
      <c r="T734" s="9">
        <v>1</v>
      </c>
      <c r="U734" s="12">
        <v>2</v>
      </c>
      <c r="V734" s="10" t="s">
        <v>4286</v>
      </c>
      <c r="W734" s="13"/>
    </row>
    <row r="735" spans="1:23" s="14" customFormat="1" x14ac:dyDescent="0.2">
      <c r="A735" s="9" t="s">
        <v>4287</v>
      </c>
      <c r="B735" s="9">
        <v>2</v>
      </c>
      <c r="C735" s="9">
        <v>19830</v>
      </c>
      <c r="D735" s="10" t="s">
        <v>4288</v>
      </c>
      <c r="E735" s="10" t="s">
        <v>4289</v>
      </c>
      <c r="F735" s="10" t="s">
        <v>4290</v>
      </c>
      <c r="G735" s="10" t="s">
        <v>4291</v>
      </c>
      <c r="H735" s="9"/>
      <c r="I735" s="10" t="s">
        <v>26</v>
      </c>
      <c r="J735" s="10" t="s">
        <v>27</v>
      </c>
      <c r="K735" s="10" t="s">
        <v>82</v>
      </c>
      <c r="L735" s="10" t="s">
        <v>4292</v>
      </c>
      <c r="M735" s="10" t="s">
        <v>30</v>
      </c>
      <c r="N735" s="9">
        <v>3</v>
      </c>
      <c r="O735" s="9">
        <v>3</v>
      </c>
      <c r="P735" s="9">
        <v>14</v>
      </c>
      <c r="Q735" s="11">
        <v>2</v>
      </c>
      <c r="R735" s="11">
        <v>0</v>
      </c>
      <c r="S735" s="12">
        <v>0</v>
      </c>
      <c r="T735" s="9">
        <v>4</v>
      </c>
      <c r="U735" s="12">
        <v>3</v>
      </c>
      <c r="V735" s="10" t="s">
        <v>4293</v>
      </c>
      <c r="W735" s="13"/>
    </row>
    <row r="736" spans="1:23" s="14" customFormat="1" x14ac:dyDescent="0.2">
      <c r="A736" s="9" t="s">
        <v>4294</v>
      </c>
      <c r="B736" s="9">
        <v>2</v>
      </c>
      <c r="C736" s="9">
        <v>19848</v>
      </c>
      <c r="D736" s="9"/>
      <c r="E736" s="10" t="s">
        <v>109</v>
      </c>
      <c r="F736" s="10" t="s">
        <v>4295</v>
      </c>
      <c r="G736" s="10" t="s">
        <v>4296</v>
      </c>
      <c r="H736" s="9"/>
      <c r="I736" s="10" t="s">
        <v>68</v>
      </c>
      <c r="J736" s="10" t="s">
        <v>27</v>
      </c>
      <c r="K736" s="10" t="s">
        <v>4297</v>
      </c>
      <c r="L736" s="10" t="s">
        <v>4298</v>
      </c>
      <c r="M736" s="10" t="s">
        <v>30</v>
      </c>
      <c r="N736" s="9">
        <v>1</v>
      </c>
      <c r="O736" s="9">
        <v>2</v>
      </c>
      <c r="P736" s="9">
        <v>10</v>
      </c>
      <c r="Q736" s="11">
        <v>2</v>
      </c>
      <c r="R736" s="11">
        <v>0</v>
      </c>
      <c r="S736" s="12">
        <v>0</v>
      </c>
      <c r="T736" s="9">
        <v>4</v>
      </c>
      <c r="U736" s="12">
        <v>2</v>
      </c>
      <c r="V736" s="10" t="s">
        <v>4299</v>
      </c>
      <c r="W736" s="13"/>
    </row>
    <row r="737" spans="1:23" s="14" customFormat="1" x14ac:dyDescent="0.2">
      <c r="A737" s="9" t="s">
        <v>4300</v>
      </c>
      <c r="B737" s="9">
        <v>2</v>
      </c>
      <c r="C737" s="9">
        <v>19876</v>
      </c>
      <c r="D737" s="9"/>
      <c r="E737" s="10" t="s">
        <v>109</v>
      </c>
      <c r="F737" s="10" t="s">
        <v>4301</v>
      </c>
      <c r="G737" s="10" t="s">
        <v>4302</v>
      </c>
      <c r="H737" s="9"/>
      <c r="I737" s="10" t="s">
        <v>26</v>
      </c>
      <c r="J737" s="10" t="s">
        <v>27</v>
      </c>
      <c r="K737" s="10" t="s">
        <v>4303</v>
      </c>
      <c r="L737" s="10" t="s">
        <v>4304</v>
      </c>
      <c r="M737" s="10" t="s">
        <v>30</v>
      </c>
      <c r="N737" s="9">
        <v>1</v>
      </c>
      <c r="O737" s="9">
        <v>2</v>
      </c>
      <c r="P737" s="9">
        <v>7</v>
      </c>
      <c r="Q737" s="11">
        <v>2</v>
      </c>
      <c r="R737" s="11">
        <v>0</v>
      </c>
      <c r="S737" s="12">
        <v>0</v>
      </c>
      <c r="T737" s="9">
        <v>4</v>
      </c>
      <c r="U737" s="12">
        <v>3</v>
      </c>
      <c r="V737" s="10" t="s">
        <v>4305</v>
      </c>
      <c r="W737" s="13"/>
    </row>
    <row r="738" spans="1:23" s="14" customFormat="1" x14ac:dyDescent="0.2">
      <c r="A738" s="9" t="s">
        <v>4306</v>
      </c>
      <c r="B738" s="9">
        <v>2</v>
      </c>
      <c r="C738" s="9">
        <v>19889</v>
      </c>
      <c r="D738" s="10" t="s">
        <v>4307</v>
      </c>
      <c r="E738" s="10"/>
      <c r="F738" s="10"/>
      <c r="G738" s="10" t="s">
        <v>4308</v>
      </c>
      <c r="H738" s="9"/>
      <c r="I738" s="10" t="s">
        <v>26</v>
      </c>
      <c r="J738" s="10" t="s">
        <v>27</v>
      </c>
      <c r="K738" s="10" t="s">
        <v>93</v>
      </c>
      <c r="L738" s="10" t="s">
        <v>4309</v>
      </c>
      <c r="M738" s="10" t="s">
        <v>30</v>
      </c>
      <c r="N738" s="9">
        <v>2</v>
      </c>
      <c r="O738" s="9">
        <v>3</v>
      </c>
      <c r="P738" s="9">
        <v>60</v>
      </c>
      <c r="Q738" s="11">
        <v>2</v>
      </c>
      <c r="R738" s="11">
        <v>0</v>
      </c>
      <c r="S738" s="12">
        <v>0</v>
      </c>
      <c r="T738" s="9">
        <v>1</v>
      </c>
      <c r="U738" s="12">
        <v>2</v>
      </c>
      <c r="V738" s="10" t="s">
        <v>4310</v>
      </c>
      <c r="W738" s="13"/>
    </row>
    <row r="739" spans="1:23" s="14" customFormat="1" x14ac:dyDescent="0.2">
      <c r="A739" s="9" t="s">
        <v>4311</v>
      </c>
      <c r="B739" s="9">
        <v>2</v>
      </c>
      <c r="C739" s="9">
        <v>19923</v>
      </c>
      <c r="D739" s="9"/>
      <c r="E739" s="10" t="s">
        <v>4312</v>
      </c>
      <c r="F739" s="10" t="s">
        <v>2975</v>
      </c>
      <c r="G739" s="10" t="s">
        <v>4313</v>
      </c>
      <c r="H739" s="9"/>
      <c r="I739" s="10" t="s">
        <v>26</v>
      </c>
      <c r="J739" s="10" t="s">
        <v>27</v>
      </c>
      <c r="K739" s="10" t="s">
        <v>45</v>
      </c>
      <c r="L739" s="10" t="s">
        <v>4314</v>
      </c>
      <c r="M739" s="10" t="s">
        <v>30</v>
      </c>
      <c r="N739" s="9">
        <v>1</v>
      </c>
      <c r="O739" s="9">
        <v>2</v>
      </c>
      <c r="P739" s="9">
        <v>6</v>
      </c>
      <c r="Q739" s="11">
        <v>2</v>
      </c>
      <c r="R739" s="11">
        <v>0</v>
      </c>
      <c r="S739" s="12">
        <v>0</v>
      </c>
      <c r="T739" s="9">
        <v>4</v>
      </c>
      <c r="U739" s="12" t="s">
        <v>61</v>
      </c>
      <c r="V739" s="10" t="s">
        <v>4315</v>
      </c>
      <c r="W739" s="13"/>
    </row>
    <row r="740" spans="1:23" s="14" customFormat="1" x14ac:dyDescent="0.2">
      <c r="A740" s="9" t="s">
        <v>4316</v>
      </c>
      <c r="B740" s="9">
        <v>2</v>
      </c>
      <c r="C740" s="9">
        <v>19971</v>
      </c>
      <c r="D740" s="9"/>
      <c r="E740" s="10" t="s">
        <v>573</v>
      </c>
      <c r="F740" s="10" t="s">
        <v>4317</v>
      </c>
      <c r="G740" s="10" t="s">
        <v>4318</v>
      </c>
      <c r="H740" s="9"/>
      <c r="I740" s="10" t="s">
        <v>26</v>
      </c>
      <c r="J740" s="10" t="s">
        <v>27</v>
      </c>
      <c r="K740" s="10" t="s">
        <v>409</v>
      </c>
      <c r="L740" s="10" t="s">
        <v>4319</v>
      </c>
      <c r="M740" s="10" t="s">
        <v>30</v>
      </c>
      <c r="N740" s="9">
        <v>1</v>
      </c>
      <c r="O740" s="9">
        <v>2</v>
      </c>
      <c r="P740" s="9">
        <v>5</v>
      </c>
      <c r="Q740" s="11">
        <v>2</v>
      </c>
      <c r="R740" s="11">
        <v>0</v>
      </c>
      <c r="S740" s="12">
        <v>0</v>
      </c>
      <c r="T740" s="9">
        <v>4</v>
      </c>
      <c r="U740" s="12" t="s">
        <v>61</v>
      </c>
      <c r="V740" s="10" t="s">
        <v>4320</v>
      </c>
      <c r="W740" s="13"/>
    </row>
    <row r="741" spans="1:23" s="14" customFormat="1" x14ac:dyDescent="0.2">
      <c r="A741" s="9" t="s">
        <v>4321</v>
      </c>
      <c r="B741" s="9">
        <v>2</v>
      </c>
      <c r="C741" s="9">
        <v>19983</v>
      </c>
      <c r="D741" s="10" t="s">
        <v>4322</v>
      </c>
      <c r="E741" s="10"/>
      <c r="F741" s="10"/>
      <c r="G741" s="10" t="s">
        <v>4323</v>
      </c>
      <c r="H741" s="9"/>
      <c r="I741" s="10" t="s">
        <v>26</v>
      </c>
      <c r="J741" s="10" t="s">
        <v>27</v>
      </c>
      <c r="K741" s="10" t="s">
        <v>37</v>
      </c>
      <c r="L741" s="10" t="s">
        <v>4324</v>
      </c>
      <c r="M741" s="10" t="s">
        <v>30</v>
      </c>
      <c r="N741" s="9">
        <v>2</v>
      </c>
      <c r="O741" s="9">
        <v>3</v>
      </c>
      <c r="P741" s="9">
        <v>60</v>
      </c>
      <c r="Q741" s="11">
        <v>2</v>
      </c>
      <c r="R741" s="11">
        <v>0</v>
      </c>
      <c r="S741" s="12">
        <v>0</v>
      </c>
      <c r="T741" s="9">
        <v>1</v>
      </c>
      <c r="U741" s="12" t="s">
        <v>61</v>
      </c>
      <c r="V741" s="10" t="s">
        <v>4325</v>
      </c>
      <c r="W741" s="13"/>
    </row>
    <row r="742" spans="1:23" s="14" customFormat="1" x14ac:dyDescent="0.2">
      <c r="A742" s="9" t="s">
        <v>4326</v>
      </c>
      <c r="B742" s="9">
        <v>2</v>
      </c>
      <c r="C742" s="9">
        <v>19997</v>
      </c>
      <c r="D742" s="10" t="s">
        <v>4327</v>
      </c>
      <c r="E742" s="10"/>
      <c r="F742" s="10"/>
      <c r="G742" s="10" t="s">
        <v>4328</v>
      </c>
      <c r="H742" s="9"/>
      <c r="I742" s="10" t="s">
        <v>26</v>
      </c>
      <c r="J742" s="10" t="s">
        <v>27</v>
      </c>
      <c r="K742" s="10" t="s">
        <v>28</v>
      </c>
      <c r="L742" s="10" t="s">
        <v>4329</v>
      </c>
      <c r="M742" s="10" t="s">
        <v>30</v>
      </c>
      <c r="N742" s="9">
        <v>2</v>
      </c>
      <c r="O742" s="9">
        <v>3</v>
      </c>
      <c r="P742" s="9">
        <v>9</v>
      </c>
      <c r="Q742" s="11">
        <v>2</v>
      </c>
      <c r="R742" s="11">
        <v>0</v>
      </c>
      <c r="S742" s="12">
        <v>0</v>
      </c>
      <c r="T742" s="9">
        <v>1</v>
      </c>
      <c r="U742" s="12" t="s">
        <v>61</v>
      </c>
      <c r="V742" s="10" t="s">
        <v>4330</v>
      </c>
      <c r="W742" s="13"/>
    </row>
    <row r="743" spans="1:23" s="14" customFormat="1" x14ac:dyDescent="0.2">
      <c r="A743" s="9" t="s">
        <v>4331</v>
      </c>
      <c r="B743" s="9">
        <v>2</v>
      </c>
      <c r="C743" s="9">
        <v>20005</v>
      </c>
      <c r="D743" s="9"/>
      <c r="E743" s="10" t="s">
        <v>2597</v>
      </c>
      <c r="F743" s="10" t="s">
        <v>4332</v>
      </c>
      <c r="G743" s="10" t="s">
        <v>4333</v>
      </c>
      <c r="H743" s="9"/>
      <c r="I743" s="10" t="s">
        <v>68</v>
      </c>
      <c r="J743" s="10" t="s">
        <v>27</v>
      </c>
      <c r="K743" s="10" t="s">
        <v>4334</v>
      </c>
      <c r="L743" s="10" t="s">
        <v>4335</v>
      </c>
      <c r="M743" s="10" t="s">
        <v>30</v>
      </c>
      <c r="N743" s="9">
        <v>1</v>
      </c>
      <c r="O743" s="9">
        <v>2</v>
      </c>
      <c r="P743" s="9">
        <v>10</v>
      </c>
      <c r="Q743" s="11">
        <v>1</v>
      </c>
      <c r="R743" s="11">
        <v>0</v>
      </c>
      <c r="S743" s="12">
        <v>0</v>
      </c>
      <c r="T743" s="9">
        <v>4</v>
      </c>
      <c r="U743" s="12" t="s">
        <v>61</v>
      </c>
      <c r="V743" s="10" t="s">
        <v>4336</v>
      </c>
      <c r="W743" s="13"/>
    </row>
    <row r="744" spans="1:23" s="14" customFormat="1" x14ac:dyDescent="0.2">
      <c r="A744" s="9" t="s">
        <v>4337</v>
      </c>
      <c r="B744" s="9">
        <v>2</v>
      </c>
      <c r="C744" s="9">
        <v>20013</v>
      </c>
      <c r="D744" s="10" t="s">
        <v>4338</v>
      </c>
      <c r="E744" s="10" t="s">
        <v>4339</v>
      </c>
      <c r="F744" s="10" t="s">
        <v>4340</v>
      </c>
      <c r="G744" s="10" t="s">
        <v>4341</v>
      </c>
      <c r="H744" s="9"/>
      <c r="I744" s="10" t="s">
        <v>26</v>
      </c>
      <c r="J744" s="10" t="s">
        <v>27</v>
      </c>
      <c r="K744" s="10" t="s">
        <v>28</v>
      </c>
      <c r="L744" s="10" t="s">
        <v>4342</v>
      </c>
      <c r="M744" s="10" t="s">
        <v>30</v>
      </c>
      <c r="N744" s="9">
        <v>1</v>
      </c>
      <c r="O744" s="9">
        <v>2</v>
      </c>
      <c r="P744" s="9">
        <v>6</v>
      </c>
      <c r="Q744" s="11">
        <v>2</v>
      </c>
      <c r="R744" s="11">
        <v>0</v>
      </c>
      <c r="S744" s="12">
        <v>0</v>
      </c>
      <c r="T744" s="9">
        <v>4</v>
      </c>
      <c r="U744" s="12" t="s">
        <v>61</v>
      </c>
      <c r="V744" s="10" t="s">
        <v>4343</v>
      </c>
      <c r="W744" s="13"/>
    </row>
    <row r="745" spans="1:23" s="14" customFormat="1" x14ac:dyDescent="0.2">
      <c r="A745" s="9" t="s">
        <v>4344</v>
      </c>
      <c r="B745" s="9">
        <v>2</v>
      </c>
      <c r="C745" s="9">
        <v>20058</v>
      </c>
      <c r="D745" s="10" t="s">
        <v>4345</v>
      </c>
      <c r="E745" s="10" t="s">
        <v>4346</v>
      </c>
      <c r="F745" s="10" t="s">
        <v>4347</v>
      </c>
      <c r="G745" s="10" t="s">
        <v>4348</v>
      </c>
      <c r="H745" s="9"/>
      <c r="I745" s="10" t="s">
        <v>68</v>
      </c>
      <c r="J745" s="10" t="s">
        <v>27</v>
      </c>
      <c r="K745" s="10" t="s">
        <v>202</v>
      </c>
      <c r="L745" s="10" t="s">
        <v>4349</v>
      </c>
      <c r="M745" s="10" t="s">
        <v>30</v>
      </c>
      <c r="N745" s="9">
        <v>3</v>
      </c>
      <c r="O745" s="9">
        <v>3</v>
      </c>
      <c r="P745" s="9">
        <v>16</v>
      </c>
      <c r="Q745" s="11">
        <v>1</v>
      </c>
      <c r="R745" s="11">
        <v>0</v>
      </c>
      <c r="S745" s="12">
        <v>0</v>
      </c>
      <c r="T745" s="9">
        <v>4</v>
      </c>
      <c r="U745" s="12">
        <v>4</v>
      </c>
      <c r="V745" s="10" t="s">
        <v>4350</v>
      </c>
      <c r="W745" s="13"/>
    </row>
    <row r="746" spans="1:23" s="14" customFormat="1" x14ac:dyDescent="0.2">
      <c r="A746" s="9" t="s">
        <v>4351</v>
      </c>
      <c r="B746" s="9">
        <v>2</v>
      </c>
      <c r="C746" s="9">
        <v>20062</v>
      </c>
      <c r="D746" s="10" t="s">
        <v>4352</v>
      </c>
      <c r="E746" s="10"/>
      <c r="F746" s="10"/>
      <c r="G746" s="10" t="s">
        <v>2707</v>
      </c>
      <c r="H746" s="9"/>
      <c r="I746" s="10" t="s">
        <v>26</v>
      </c>
      <c r="J746" s="10" t="s">
        <v>27</v>
      </c>
      <c r="K746" s="10" t="s">
        <v>93</v>
      </c>
      <c r="L746" s="10" t="s">
        <v>4353</v>
      </c>
      <c r="M746" s="10" t="s">
        <v>30</v>
      </c>
      <c r="N746" s="9">
        <v>2</v>
      </c>
      <c r="O746" s="9">
        <v>3</v>
      </c>
      <c r="P746" s="9">
        <v>25</v>
      </c>
      <c r="Q746" s="11">
        <v>2</v>
      </c>
      <c r="R746" s="11">
        <v>0</v>
      </c>
      <c r="S746" s="12">
        <v>0</v>
      </c>
      <c r="T746" s="9">
        <v>1</v>
      </c>
      <c r="U746" s="12">
        <v>2</v>
      </c>
      <c r="V746" s="10" t="s">
        <v>4354</v>
      </c>
      <c r="W746" s="13"/>
    </row>
    <row r="747" spans="1:23" s="14" customFormat="1" x14ac:dyDescent="0.2">
      <c r="A747" s="9" t="s">
        <v>4355</v>
      </c>
      <c r="B747" s="9">
        <v>2</v>
      </c>
      <c r="C747" s="9">
        <v>20076</v>
      </c>
      <c r="D747" s="10" t="s">
        <v>4356</v>
      </c>
      <c r="E747" s="10"/>
      <c r="F747" s="10"/>
      <c r="G747" s="10" t="s">
        <v>4357</v>
      </c>
      <c r="H747" s="9"/>
      <c r="I747" s="10" t="s">
        <v>26</v>
      </c>
      <c r="J747" s="10" t="s">
        <v>27</v>
      </c>
      <c r="K747" s="10" t="s">
        <v>82</v>
      </c>
      <c r="L747" s="10" t="s">
        <v>4358</v>
      </c>
      <c r="M747" s="10" t="s">
        <v>30</v>
      </c>
      <c r="N747" s="9">
        <v>2</v>
      </c>
      <c r="O747" s="9">
        <v>3</v>
      </c>
      <c r="P747" s="9">
        <v>47</v>
      </c>
      <c r="Q747" s="11">
        <v>2</v>
      </c>
      <c r="R747" s="11">
        <v>0</v>
      </c>
      <c r="S747" s="12">
        <v>0</v>
      </c>
      <c r="T747" s="9">
        <v>1</v>
      </c>
      <c r="U747" s="12">
        <v>2</v>
      </c>
      <c r="V747" s="10" t="s">
        <v>4359</v>
      </c>
      <c r="W747" s="13"/>
    </row>
    <row r="748" spans="1:23" s="14" customFormat="1" x14ac:dyDescent="0.2">
      <c r="A748" s="9" t="s">
        <v>4360</v>
      </c>
      <c r="B748" s="9">
        <v>2</v>
      </c>
      <c r="C748" s="9">
        <v>20134</v>
      </c>
      <c r="D748" s="9"/>
      <c r="E748" s="10" t="s">
        <v>535</v>
      </c>
      <c r="F748" s="10" t="s">
        <v>4361</v>
      </c>
      <c r="G748" s="10" t="s">
        <v>4362</v>
      </c>
      <c r="H748" s="9"/>
      <c r="I748" s="10" t="s">
        <v>26</v>
      </c>
      <c r="J748" s="10" t="s">
        <v>27</v>
      </c>
      <c r="K748" s="10" t="s">
        <v>125</v>
      </c>
      <c r="L748" s="10" t="s">
        <v>4363</v>
      </c>
      <c r="M748" s="10" t="s">
        <v>30</v>
      </c>
      <c r="N748" s="9">
        <v>1</v>
      </c>
      <c r="O748" s="9">
        <v>2</v>
      </c>
      <c r="P748" s="9">
        <v>4</v>
      </c>
      <c r="Q748" s="11">
        <v>2</v>
      </c>
      <c r="R748" s="11">
        <v>0</v>
      </c>
      <c r="S748" s="12">
        <v>0</v>
      </c>
      <c r="T748" s="9">
        <v>4</v>
      </c>
      <c r="U748" s="12" t="s">
        <v>61</v>
      </c>
      <c r="V748" s="10" t="s">
        <v>4364</v>
      </c>
      <c r="W748" s="13"/>
    </row>
    <row r="749" spans="1:23" s="14" customFormat="1" x14ac:dyDescent="0.2">
      <c r="A749" s="9" t="s">
        <v>4365</v>
      </c>
      <c r="B749" s="9">
        <v>2</v>
      </c>
      <c r="C749" s="9">
        <v>20171</v>
      </c>
      <c r="D749" s="9"/>
      <c r="E749" s="10" t="s">
        <v>4366</v>
      </c>
      <c r="F749" s="10" t="s">
        <v>3316</v>
      </c>
      <c r="G749" s="10" t="s">
        <v>4367</v>
      </c>
      <c r="H749" s="9"/>
      <c r="I749" s="10" t="s">
        <v>26</v>
      </c>
      <c r="J749" s="10" t="s">
        <v>27</v>
      </c>
      <c r="K749" s="10" t="s">
        <v>409</v>
      </c>
      <c r="L749" s="10" t="s">
        <v>4368</v>
      </c>
      <c r="M749" s="10" t="s">
        <v>30</v>
      </c>
      <c r="N749" s="9">
        <v>1</v>
      </c>
      <c r="O749" s="9">
        <v>2</v>
      </c>
      <c r="P749" s="9">
        <v>6</v>
      </c>
      <c r="Q749" s="11">
        <v>2</v>
      </c>
      <c r="R749" s="11">
        <v>0</v>
      </c>
      <c r="S749" s="12">
        <v>0</v>
      </c>
      <c r="T749" s="9">
        <v>4</v>
      </c>
      <c r="U749" s="12" t="s">
        <v>61</v>
      </c>
      <c r="V749" s="10" t="s">
        <v>4369</v>
      </c>
      <c r="W749" s="13"/>
    </row>
    <row r="750" spans="1:23" s="14" customFormat="1" x14ac:dyDescent="0.2">
      <c r="A750" s="9" t="s">
        <v>4370</v>
      </c>
      <c r="B750" s="9">
        <v>2</v>
      </c>
      <c r="C750" s="9">
        <v>20204</v>
      </c>
      <c r="D750" s="10" t="s">
        <v>4371</v>
      </c>
      <c r="E750" s="10" t="s">
        <v>3470</v>
      </c>
      <c r="F750" s="10" t="s">
        <v>4372</v>
      </c>
      <c r="G750" s="10" t="s">
        <v>4373</v>
      </c>
      <c r="H750" s="9"/>
      <c r="I750" s="10" t="s">
        <v>26</v>
      </c>
      <c r="J750" s="10" t="s">
        <v>27</v>
      </c>
      <c r="K750" s="10" t="s">
        <v>481</v>
      </c>
      <c r="L750" s="10" t="s">
        <v>4374</v>
      </c>
      <c r="M750" s="10" t="s">
        <v>30</v>
      </c>
      <c r="N750" s="9">
        <v>3</v>
      </c>
      <c r="O750" s="9">
        <v>3</v>
      </c>
      <c r="P750" s="9">
        <v>16</v>
      </c>
      <c r="Q750" s="11">
        <v>2</v>
      </c>
      <c r="R750" s="11">
        <v>0</v>
      </c>
      <c r="S750" s="12">
        <v>0</v>
      </c>
      <c r="T750" s="9">
        <v>4</v>
      </c>
      <c r="U750" s="12">
        <v>4</v>
      </c>
      <c r="V750" s="10" t="s">
        <v>4375</v>
      </c>
      <c r="W750" s="13"/>
    </row>
    <row r="751" spans="1:23" s="14" customFormat="1" x14ac:dyDescent="0.2">
      <c r="A751" s="9" t="s">
        <v>4376</v>
      </c>
      <c r="B751" s="9">
        <v>2</v>
      </c>
      <c r="C751" s="9">
        <v>20214</v>
      </c>
      <c r="D751" s="10" t="s">
        <v>4377</v>
      </c>
      <c r="E751" s="9"/>
      <c r="F751" s="9"/>
      <c r="G751" s="10" t="s">
        <v>4378</v>
      </c>
      <c r="H751" s="9"/>
      <c r="I751" s="10" t="s">
        <v>26</v>
      </c>
      <c r="J751" s="10" t="s">
        <v>27</v>
      </c>
      <c r="K751" s="10" t="s">
        <v>409</v>
      </c>
      <c r="L751" s="10" t="s">
        <v>4379</v>
      </c>
      <c r="M751" s="10" t="s">
        <v>30</v>
      </c>
      <c r="N751" s="9">
        <v>2</v>
      </c>
      <c r="O751" s="9">
        <v>4</v>
      </c>
      <c r="P751" s="9">
        <v>60</v>
      </c>
      <c r="Q751" s="11">
        <v>2</v>
      </c>
      <c r="R751" s="11">
        <v>0</v>
      </c>
      <c r="S751" s="12">
        <v>0</v>
      </c>
      <c r="T751" s="9">
        <v>2</v>
      </c>
      <c r="U751" s="12" t="s">
        <v>61</v>
      </c>
      <c r="V751" s="10" t="s">
        <v>4380</v>
      </c>
      <c r="W751" s="13"/>
    </row>
    <row r="752" spans="1:23" s="14" customFormat="1" x14ac:dyDescent="0.2">
      <c r="A752" s="9" t="s">
        <v>4381</v>
      </c>
      <c r="B752" s="9">
        <v>2</v>
      </c>
      <c r="C752" s="9">
        <v>20219</v>
      </c>
      <c r="D752" s="9"/>
      <c r="E752" s="10" t="s">
        <v>3285</v>
      </c>
      <c r="F752" s="10" t="s">
        <v>4382</v>
      </c>
      <c r="G752" s="10" t="s">
        <v>4383</v>
      </c>
      <c r="H752" s="9"/>
      <c r="I752" s="10" t="s">
        <v>68</v>
      </c>
      <c r="J752" s="10" t="s">
        <v>27</v>
      </c>
      <c r="K752" s="10" t="s">
        <v>4384</v>
      </c>
      <c r="L752" s="10" t="s">
        <v>4385</v>
      </c>
      <c r="M752" s="10" t="s">
        <v>30</v>
      </c>
      <c r="N752" s="9">
        <v>1</v>
      </c>
      <c r="O752" s="9">
        <v>2</v>
      </c>
      <c r="P752" s="9">
        <v>10</v>
      </c>
      <c r="Q752" s="11">
        <v>2</v>
      </c>
      <c r="R752" s="11">
        <v>0</v>
      </c>
      <c r="S752" s="12">
        <v>0</v>
      </c>
      <c r="T752" s="9">
        <v>4</v>
      </c>
      <c r="U752" s="12" t="s">
        <v>61</v>
      </c>
      <c r="V752" s="10" t="s">
        <v>4386</v>
      </c>
      <c r="W752" s="13"/>
    </row>
    <row r="753" spans="1:23" s="14" customFormat="1" x14ac:dyDescent="0.2">
      <c r="A753" s="9" t="s">
        <v>4387</v>
      </c>
      <c r="B753" s="9">
        <v>2</v>
      </c>
      <c r="C753" s="9">
        <v>20296</v>
      </c>
      <c r="D753" s="10" t="s">
        <v>4388</v>
      </c>
      <c r="E753" s="9"/>
      <c r="F753" s="9"/>
      <c r="G753" s="10" t="s">
        <v>4389</v>
      </c>
      <c r="H753" s="9"/>
      <c r="I753" s="10" t="s">
        <v>26</v>
      </c>
      <c r="J753" s="10" t="s">
        <v>27</v>
      </c>
      <c r="K753" s="10" t="s">
        <v>4390</v>
      </c>
      <c r="L753" s="10" t="s">
        <v>4391</v>
      </c>
      <c r="M753" s="10" t="s">
        <v>30</v>
      </c>
      <c r="N753" s="9">
        <v>2</v>
      </c>
      <c r="O753" s="9">
        <v>4</v>
      </c>
      <c r="P753" s="9">
        <v>15</v>
      </c>
      <c r="Q753" s="11">
        <v>2</v>
      </c>
      <c r="R753" s="11">
        <v>0</v>
      </c>
      <c r="S753" s="12">
        <v>0</v>
      </c>
      <c r="T753" s="9">
        <v>2</v>
      </c>
      <c r="U753" s="12" t="s">
        <v>61</v>
      </c>
      <c r="V753" s="10" t="s">
        <v>4392</v>
      </c>
      <c r="W753" s="13"/>
    </row>
    <row r="754" spans="1:23" s="14" customFormat="1" x14ac:dyDescent="0.2">
      <c r="A754" s="9" t="s">
        <v>4393</v>
      </c>
      <c r="B754" s="9">
        <v>2</v>
      </c>
      <c r="C754" s="9">
        <v>20301</v>
      </c>
      <c r="D754" s="9"/>
      <c r="E754" s="10" t="s">
        <v>1911</v>
      </c>
      <c r="F754" s="10" t="s">
        <v>4394</v>
      </c>
      <c r="G754" s="10" t="s">
        <v>4395</v>
      </c>
      <c r="H754" s="9"/>
      <c r="I754" s="10" t="s">
        <v>26</v>
      </c>
      <c r="J754" s="10" t="s">
        <v>27</v>
      </c>
      <c r="K754" s="10" t="s">
        <v>53</v>
      </c>
      <c r="L754" s="10" t="s">
        <v>4396</v>
      </c>
      <c r="M754" s="10" t="s">
        <v>30</v>
      </c>
      <c r="N754" s="9">
        <v>1</v>
      </c>
      <c r="O754" s="9">
        <v>2</v>
      </c>
      <c r="P754" s="9">
        <v>7</v>
      </c>
      <c r="Q754" s="11">
        <v>2</v>
      </c>
      <c r="R754" s="11">
        <v>0</v>
      </c>
      <c r="S754" s="12">
        <v>0</v>
      </c>
      <c r="T754" s="9">
        <v>4</v>
      </c>
      <c r="U754" s="12" t="s">
        <v>61</v>
      </c>
      <c r="V754" s="10" t="s">
        <v>4397</v>
      </c>
      <c r="W754" s="13"/>
    </row>
    <row r="755" spans="1:23" s="14" customFormat="1" x14ac:dyDescent="0.2">
      <c r="A755" s="9" t="s">
        <v>4398</v>
      </c>
      <c r="B755" s="9">
        <v>2</v>
      </c>
      <c r="C755" s="9">
        <v>20316</v>
      </c>
      <c r="D755" s="9"/>
      <c r="E755" s="10" t="s">
        <v>4399</v>
      </c>
      <c r="F755" s="10" t="s">
        <v>4400</v>
      </c>
      <c r="G755" s="10" t="s">
        <v>4401</v>
      </c>
      <c r="H755" s="9"/>
      <c r="I755" s="10" t="s">
        <v>26</v>
      </c>
      <c r="J755" s="10" t="s">
        <v>27</v>
      </c>
      <c r="K755" s="10" t="s">
        <v>4402</v>
      </c>
      <c r="L755" s="10" t="s">
        <v>4403</v>
      </c>
      <c r="M755" s="10" t="s">
        <v>30</v>
      </c>
      <c r="N755" s="9">
        <v>1</v>
      </c>
      <c r="O755" s="9">
        <v>2</v>
      </c>
      <c r="P755" s="9">
        <v>10</v>
      </c>
      <c r="Q755" s="11">
        <v>1</v>
      </c>
      <c r="R755" s="11">
        <v>0</v>
      </c>
      <c r="S755" s="12">
        <v>0</v>
      </c>
      <c r="T755" s="9">
        <v>4</v>
      </c>
      <c r="U755" s="12" t="s">
        <v>61</v>
      </c>
      <c r="V755" s="10" t="s">
        <v>4404</v>
      </c>
      <c r="W755" s="13"/>
    </row>
    <row r="756" spans="1:23" s="14" customFormat="1" x14ac:dyDescent="0.2">
      <c r="A756" s="9" t="s">
        <v>4405</v>
      </c>
      <c r="B756" s="9">
        <v>2</v>
      </c>
      <c r="C756" s="9">
        <v>20370</v>
      </c>
      <c r="D756" s="9"/>
      <c r="E756" s="10" t="s">
        <v>4406</v>
      </c>
      <c r="F756" s="10" t="s">
        <v>4407</v>
      </c>
      <c r="G756" s="10" t="s">
        <v>4408</v>
      </c>
      <c r="H756" s="9"/>
      <c r="I756" s="10" t="s">
        <v>26</v>
      </c>
      <c r="J756" s="10" t="s">
        <v>27</v>
      </c>
      <c r="K756" s="10" t="s">
        <v>4409</v>
      </c>
      <c r="L756" s="10" t="s">
        <v>4410</v>
      </c>
      <c r="M756" s="10" t="s">
        <v>30</v>
      </c>
      <c r="N756" s="9">
        <v>1</v>
      </c>
      <c r="O756" s="9">
        <v>2</v>
      </c>
      <c r="P756" s="9">
        <v>10</v>
      </c>
      <c r="Q756" s="11">
        <v>1</v>
      </c>
      <c r="R756" s="11">
        <v>0</v>
      </c>
      <c r="S756" s="12">
        <v>0</v>
      </c>
      <c r="T756" s="9">
        <v>4</v>
      </c>
      <c r="U756" s="12" t="s">
        <v>61</v>
      </c>
      <c r="V756" s="10" t="s">
        <v>4411</v>
      </c>
      <c r="W756" s="13"/>
    </row>
    <row r="757" spans="1:23" s="14" customFormat="1" x14ac:dyDescent="0.2">
      <c r="A757" s="9" t="s">
        <v>4412</v>
      </c>
      <c r="B757" s="9">
        <v>2</v>
      </c>
      <c r="C757" s="9">
        <v>20383</v>
      </c>
      <c r="D757" s="10" t="s">
        <v>4413</v>
      </c>
      <c r="E757" s="10" t="s">
        <v>829</v>
      </c>
      <c r="F757" s="10" t="s">
        <v>4414</v>
      </c>
      <c r="G757" s="10" t="s">
        <v>4415</v>
      </c>
      <c r="H757" s="9"/>
      <c r="I757" s="10" t="s">
        <v>26</v>
      </c>
      <c r="J757" s="10" t="s">
        <v>27</v>
      </c>
      <c r="K757" s="10" t="s">
        <v>526</v>
      </c>
      <c r="L757" s="10" t="s">
        <v>4416</v>
      </c>
      <c r="M757" s="10" t="s">
        <v>30</v>
      </c>
      <c r="N757" s="9">
        <v>3</v>
      </c>
      <c r="O757" s="9">
        <v>3</v>
      </c>
      <c r="P757" s="9">
        <v>16</v>
      </c>
      <c r="Q757" s="11">
        <v>2</v>
      </c>
      <c r="R757" s="11">
        <v>0</v>
      </c>
      <c r="S757" s="12">
        <v>0</v>
      </c>
      <c r="T757" s="9">
        <v>4</v>
      </c>
      <c r="U757" s="12">
        <v>5</v>
      </c>
      <c r="V757" s="10" t="s">
        <v>4417</v>
      </c>
      <c r="W757" s="13"/>
    </row>
    <row r="758" spans="1:23" s="14" customFormat="1" x14ac:dyDescent="0.2">
      <c r="A758" s="9" t="s">
        <v>4418</v>
      </c>
      <c r="B758" s="9">
        <v>2</v>
      </c>
      <c r="C758" s="9">
        <v>20437</v>
      </c>
      <c r="D758" s="9"/>
      <c r="E758" s="10" t="s">
        <v>1666</v>
      </c>
      <c r="F758" s="10" t="s">
        <v>459</v>
      </c>
      <c r="G758" s="10" t="s">
        <v>4419</v>
      </c>
      <c r="H758" s="9"/>
      <c r="I758" s="10" t="s">
        <v>26</v>
      </c>
      <c r="J758" s="10" t="s">
        <v>27</v>
      </c>
      <c r="K758" s="10" t="s">
        <v>4420</v>
      </c>
      <c r="L758" s="10" t="s">
        <v>4421</v>
      </c>
      <c r="M758" s="10" t="s">
        <v>30</v>
      </c>
      <c r="N758" s="9">
        <v>1</v>
      </c>
      <c r="O758" s="9">
        <v>2</v>
      </c>
      <c r="P758" s="9">
        <v>5</v>
      </c>
      <c r="Q758" s="11">
        <v>2</v>
      </c>
      <c r="R758" s="11">
        <v>0</v>
      </c>
      <c r="S758" s="12">
        <v>0</v>
      </c>
      <c r="T758" s="9">
        <v>4</v>
      </c>
      <c r="U758" s="12" t="s">
        <v>61</v>
      </c>
      <c r="V758" s="10" t="s">
        <v>4422</v>
      </c>
      <c r="W758" s="13"/>
    </row>
    <row r="759" spans="1:23" s="14" customFormat="1" x14ac:dyDescent="0.2">
      <c r="A759" s="9" t="s">
        <v>4423</v>
      </c>
      <c r="B759" s="9">
        <v>2</v>
      </c>
      <c r="C759" s="9">
        <v>20448</v>
      </c>
      <c r="D759" s="10" t="s">
        <v>4424</v>
      </c>
      <c r="E759" s="10" t="s">
        <v>1543</v>
      </c>
      <c r="F759" s="10" t="s">
        <v>4425</v>
      </c>
      <c r="G759" s="10" t="s">
        <v>4426</v>
      </c>
      <c r="H759" s="9"/>
      <c r="I759" s="10" t="s">
        <v>26</v>
      </c>
      <c r="J759" s="10" t="s">
        <v>27</v>
      </c>
      <c r="K759" s="9"/>
      <c r="L759" s="10" t="s">
        <v>4427</v>
      </c>
      <c r="M759" s="10" t="s">
        <v>30</v>
      </c>
      <c r="N759" s="9">
        <v>1</v>
      </c>
      <c r="O759" s="9">
        <v>1</v>
      </c>
      <c r="P759" s="9">
        <v>3</v>
      </c>
      <c r="Q759" s="11">
        <v>2</v>
      </c>
      <c r="R759" s="11">
        <v>0</v>
      </c>
      <c r="S759" s="12">
        <v>0</v>
      </c>
      <c r="T759" s="9">
        <v>5</v>
      </c>
      <c r="U759" s="12" t="s">
        <v>61</v>
      </c>
      <c r="V759" s="9"/>
      <c r="W759" s="13"/>
    </row>
    <row r="760" spans="1:23" s="14" customFormat="1" x14ac:dyDescent="0.2">
      <c r="A760" s="9" t="s">
        <v>4428</v>
      </c>
      <c r="B760" s="9">
        <v>2</v>
      </c>
      <c r="C760" s="9">
        <v>20458</v>
      </c>
      <c r="D760" s="10" t="s">
        <v>4429</v>
      </c>
      <c r="E760" s="10"/>
      <c r="F760" s="10"/>
      <c r="G760" s="10" t="s">
        <v>4430</v>
      </c>
      <c r="H760" s="9"/>
      <c r="I760" s="10" t="s">
        <v>26</v>
      </c>
      <c r="J760" s="10" t="s">
        <v>27</v>
      </c>
      <c r="K760" s="10" t="s">
        <v>119</v>
      </c>
      <c r="L760" s="10" t="s">
        <v>4431</v>
      </c>
      <c r="M760" s="10" t="s">
        <v>30</v>
      </c>
      <c r="N760" s="9">
        <v>2</v>
      </c>
      <c r="O760" s="9">
        <v>3</v>
      </c>
      <c r="P760" s="9">
        <v>26</v>
      </c>
      <c r="Q760" s="11">
        <v>2</v>
      </c>
      <c r="R760" s="11">
        <v>0</v>
      </c>
      <c r="S760" s="12">
        <v>0</v>
      </c>
      <c r="T760" s="9">
        <v>1</v>
      </c>
      <c r="U760" s="12">
        <v>2</v>
      </c>
      <c r="V760" s="10" t="s">
        <v>4432</v>
      </c>
      <c r="W760" s="13"/>
    </row>
    <row r="761" spans="1:23" s="14" customFormat="1" x14ac:dyDescent="0.2">
      <c r="A761" s="9" t="s">
        <v>4433</v>
      </c>
      <c r="B761" s="9">
        <v>2</v>
      </c>
      <c r="C761" s="9">
        <v>20496</v>
      </c>
      <c r="D761" s="10" t="s">
        <v>4434</v>
      </c>
      <c r="E761" s="10"/>
      <c r="F761" s="10"/>
      <c r="G761" s="10" t="s">
        <v>4435</v>
      </c>
      <c r="H761" s="9"/>
      <c r="I761" s="10" t="s">
        <v>26</v>
      </c>
      <c r="J761" s="10" t="s">
        <v>27</v>
      </c>
      <c r="K761" s="10" t="s">
        <v>82</v>
      </c>
      <c r="L761" s="10" t="s">
        <v>797</v>
      </c>
      <c r="M761" s="10" t="s">
        <v>30</v>
      </c>
      <c r="N761" s="9">
        <v>2</v>
      </c>
      <c r="O761" s="9">
        <v>3</v>
      </c>
      <c r="P761" s="9">
        <v>20</v>
      </c>
      <c r="Q761" s="11">
        <v>1</v>
      </c>
      <c r="R761" s="11">
        <v>0</v>
      </c>
      <c r="S761" s="12">
        <v>0</v>
      </c>
      <c r="T761" s="9">
        <v>1</v>
      </c>
      <c r="U761" s="12">
        <v>4</v>
      </c>
      <c r="V761" s="10" t="s">
        <v>4436</v>
      </c>
      <c r="W761" s="13"/>
    </row>
    <row r="762" spans="1:23" s="14" customFormat="1" x14ac:dyDescent="0.2">
      <c r="A762" s="9" t="s">
        <v>4437</v>
      </c>
      <c r="B762" s="9">
        <v>2</v>
      </c>
      <c r="C762" s="9">
        <v>20566</v>
      </c>
      <c r="D762" s="10" t="s">
        <v>4438</v>
      </c>
      <c r="E762" s="10" t="s">
        <v>3458</v>
      </c>
      <c r="F762" s="10" t="s">
        <v>4439</v>
      </c>
      <c r="G762" s="10" t="s">
        <v>4440</v>
      </c>
      <c r="H762" s="9"/>
      <c r="I762" s="10" t="s">
        <v>26</v>
      </c>
      <c r="J762" s="10" t="s">
        <v>27</v>
      </c>
      <c r="K762" s="10" t="s">
        <v>415</v>
      </c>
      <c r="L762" s="10" t="s">
        <v>4441</v>
      </c>
      <c r="M762" s="10" t="s">
        <v>30</v>
      </c>
      <c r="N762" s="9">
        <v>3</v>
      </c>
      <c r="O762" s="9">
        <v>3</v>
      </c>
      <c r="P762" s="9">
        <v>4</v>
      </c>
      <c r="Q762" s="11">
        <v>2</v>
      </c>
      <c r="R762" s="11">
        <v>0</v>
      </c>
      <c r="S762" s="12">
        <v>0</v>
      </c>
      <c r="T762" s="9">
        <v>4</v>
      </c>
      <c r="U762" s="12">
        <v>5</v>
      </c>
      <c r="V762" s="10" t="s">
        <v>4442</v>
      </c>
      <c r="W762" s="13"/>
    </row>
    <row r="763" spans="1:23" s="14" customFormat="1" x14ac:dyDescent="0.2">
      <c r="A763" s="9" t="s">
        <v>4443</v>
      </c>
      <c r="B763" s="9">
        <v>2</v>
      </c>
      <c r="C763" s="9">
        <v>20568</v>
      </c>
      <c r="D763" s="10" t="s">
        <v>4444</v>
      </c>
      <c r="E763" s="10" t="s">
        <v>4445</v>
      </c>
      <c r="F763" s="10" t="s">
        <v>4446</v>
      </c>
      <c r="G763" s="10" t="s">
        <v>4447</v>
      </c>
      <c r="H763" s="9"/>
      <c r="I763" s="10" t="s">
        <v>26</v>
      </c>
      <c r="J763" s="10" t="s">
        <v>27</v>
      </c>
      <c r="K763" s="10" t="s">
        <v>93</v>
      </c>
      <c r="L763" s="10" t="s">
        <v>4448</v>
      </c>
      <c r="M763" s="10" t="s">
        <v>30</v>
      </c>
      <c r="N763" s="9">
        <v>3</v>
      </c>
      <c r="O763" s="9">
        <v>3</v>
      </c>
      <c r="P763" s="9">
        <v>16</v>
      </c>
      <c r="Q763" s="11">
        <v>2</v>
      </c>
      <c r="R763" s="11">
        <v>0</v>
      </c>
      <c r="S763" s="12">
        <v>0</v>
      </c>
      <c r="T763" s="9">
        <v>4</v>
      </c>
      <c r="U763" s="12">
        <v>5</v>
      </c>
      <c r="V763" s="10" t="s">
        <v>4449</v>
      </c>
      <c r="W763" s="13"/>
    </row>
    <row r="764" spans="1:23" s="14" customFormat="1" x14ac:dyDescent="0.2">
      <c r="A764" s="9" t="s">
        <v>4450</v>
      </c>
      <c r="B764" s="9">
        <v>2</v>
      </c>
      <c r="C764" s="9">
        <v>20583</v>
      </c>
      <c r="D764" s="10" t="s">
        <v>4451</v>
      </c>
      <c r="E764" s="10"/>
      <c r="F764" s="10"/>
      <c r="G764" s="10" t="s">
        <v>4452</v>
      </c>
      <c r="H764" s="9"/>
      <c r="I764" s="10" t="s">
        <v>26</v>
      </c>
      <c r="J764" s="10" t="s">
        <v>27</v>
      </c>
      <c r="K764" s="10" t="s">
        <v>4453</v>
      </c>
      <c r="L764" s="10" t="s">
        <v>4454</v>
      </c>
      <c r="M764" s="10" t="s">
        <v>30</v>
      </c>
      <c r="N764" s="9">
        <v>2</v>
      </c>
      <c r="O764" s="9">
        <v>3</v>
      </c>
      <c r="P764" s="9">
        <v>153</v>
      </c>
      <c r="Q764" s="11">
        <v>1</v>
      </c>
      <c r="R764" s="11">
        <v>0</v>
      </c>
      <c r="S764" s="12">
        <v>0</v>
      </c>
      <c r="T764" s="9">
        <v>1</v>
      </c>
      <c r="U764" s="12" t="s">
        <v>61</v>
      </c>
      <c r="V764" s="10" t="s">
        <v>4455</v>
      </c>
      <c r="W764" s="13"/>
    </row>
    <row r="765" spans="1:23" s="14" customFormat="1" x14ac:dyDescent="0.2">
      <c r="A765" s="9" t="s">
        <v>4456</v>
      </c>
      <c r="B765" s="9">
        <v>2</v>
      </c>
      <c r="C765" s="9">
        <v>20585</v>
      </c>
      <c r="D765" s="9"/>
      <c r="E765" s="10" t="s">
        <v>4457</v>
      </c>
      <c r="F765" s="10" t="s">
        <v>4458</v>
      </c>
      <c r="G765" s="10" t="s">
        <v>4459</v>
      </c>
      <c r="H765" s="9"/>
      <c r="I765" s="10" t="s">
        <v>68</v>
      </c>
      <c r="J765" s="10" t="s">
        <v>27</v>
      </c>
      <c r="K765" s="10" t="s">
        <v>4460</v>
      </c>
      <c r="L765" s="10" t="s">
        <v>4461</v>
      </c>
      <c r="M765" s="10" t="s">
        <v>30</v>
      </c>
      <c r="N765" s="9">
        <v>1</v>
      </c>
      <c r="O765" s="9">
        <v>2</v>
      </c>
      <c r="P765" s="9">
        <v>2</v>
      </c>
      <c r="Q765" s="11">
        <v>2</v>
      </c>
      <c r="R765" s="11">
        <v>0</v>
      </c>
      <c r="S765" s="12">
        <v>0</v>
      </c>
      <c r="T765" s="9">
        <v>4</v>
      </c>
      <c r="U765" s="12" t="s">
        <v>61</v>
      </c>
      <c r="V765" s="10" t="s">
        <v>4462</v>
      </c>
      <c r="W765" s="13"/>
    </row>
    <row r="766" spans="1:23" s="14" customFormat="1" x14ac:dyDescent="0.2">
      <c r="A766" s="9" t="s">
        <v>4463</v>
      </c>
      <c r="B766" s="9">
        <v>2</v>
      </c>
      <c r="C766" s="9">
        <v>20589</v>
      </c>
      <c r="D766" s="10" t="s">
        <v>4464</v>
      </c>
      <c r="E766" s="10"/>
      <c r="F766" s="10"/>
      <c r="G766" s="10" t="s">
        <v>2789</v>
      </c>
      <c r="H766" s="9"/>
      <c r="I766" s="10" t="s">
        <v>26</v>
      </c>
      <c r="J766" s="10" t="s">
        <v>27</v>
      </c>
      <c r="K766" s="10" t="s">
        <v>125</v>
      </c>
      <c r="L766" s="10" t="s">
        <v>4465</v>
      </c>
      <c r="M766" s="10" t="s">
        <v>30</v>
      </c>
      <c r="N766" s="9">
        <v>2</v>
      </c>
      <c r="O766" s="9">
        <v>3</v>
      </c>
      <c r="P766" s="9">
        <v>39</v>
      </c>
      <c r="Q766" s="11">
        <v>1</v>
      </c>
      <c r="R766" s="11">
        <v>0</v>
      </c>
      <c r="S766" s="12">
        <v>0</v>
      </c>
      <c r="T766" s="9">
        <v>1</v>
      </c>
      <c r="U766" s="12" t="s">
        <v>61</v>
      </c>
      <c r="V766" s="10" t="s">
        <v>4466</v>
      </c>
      <c r="W766" s="13"/>
    </row>
    <row r="767" spans="1:23" s="14" customFormat="1" x14ac:dyDescent="0.2">
      <c r="A767" s="9" t="s">
        <v>4467</v>
      </c>
      <c r="B767" s="9">
        <v>2</v>
      </c>
      <c r="C767" s="9">
        <v>20602</v>
      </c>
      <c r="D767" s="10" t="s">
        <v>4468</v>
      </c>
      <c r="E767" s="10" t="s">
        <v>4469</v>
      </c>
      <c r="F767" s="10" t="s">
        <v>4470</v>
      </c>
      <c r="G767" s="10" t="s">
        <v>4471</v>
      </c>
      <c r="H767" s="9"/>
      <c r="I767" s="10" t="s">
        <v>26</v>
      </c>
      <c r="J767" s="10" t="s">
        <v>27</v>
      </c>
      <c r="K767" s="10" t="s">
        <v>481</v>
      </c>
      <c r="L767" s="10" t="s">
        <v>4472</v>
      </c>
      <c r="M767" s="10" t="s">
        <v>30</v>
      </c>
      <c r="N767" s="9">
        <v>3</v>
      </c>
      <c r="O767" s="9">
        <v>3</v>
      </c>
      <c r="P767" s="9">
        <v>6</v>
      </c>
      <c r="Q767" s="11">
        <v>2</v>
      </c>
      <c r="R767" s="11">
        <v>0</v>
      </c>
      <c r="S767" s="12">
        <v>0</v>
      </c>
      <c r="T767" s="9">
        <v>4</v>
      </c>
      <c r="U767" s="12">
        <v>2</v>
      </c>
      <c r="V767" s="10" t="s">
        <v>4473</v>
      </c>
      <c r="W767" s="13"/>
    </row>
    <row r="768" spans="1:23" s="14" customFormat="1" x14ac:dyDescent="0.2">
      <c r="A768" s="9" t="s">
        <v>4474</v>
      </c>
      <c r="B768" s="9">
        <v>2</v>
      </c>
      <c r="C768" s="9">
        <v>20626</v>
      </c>
      <c r="D768" s="10" t="s">
        <v>4475</v>
      </c>
      <c r="E768" s="10"/>
      <c r="F768" s="10"/>
      <c r="G768" s="10" t="s">
        <v>58</v>
      </c>
      <c r="H768" s="9"/>
      <c r="I768" s="10" t="s">
        <v>26</v>
      </c>
      <c r="J768" s="10" t="s">
        <v>27</v>
      </c>
      <c r="K768" s="10" t="s">
        <v>125</v>
      </c>
      <c r="L768" s="10" t="s">
        <v>4476</v>
      </c>
      <c r="M768" s="10" t="s">
        <v>30</v>
      </c>
      <c r="N768" s="9">
        <v>2</v>
      </c>
      <c r="O768" s="9">
        <v>3</v>
      </c>
      <c r="P768" s="9">
        <v>39</v>
      </c>
      <c r="Q768" s="11">
        <v>1</v>
      </c>
      <c r="R768" s="11">
        <v>0</v>
      </c>
      <c r="S768" s="12">
        <v>0</v>
      </c>
      <c r="T768" s="9">
        <v>1</v>
      </c>
      <c r="U768" s="12" t="s">
        <v>61</v>
      </c>
      <c r="V768" s="10" t="s">
        <v>4477</v>
      </c>
      <c r="W768" s="13"/>
    </row>
    <row r="769" spans="1:23" s="14" customFormat="1" x14ac:dyDescent="0.2">
      <c r="A769" s="9" t="s">
        <v>4478</v>
      </c>
      <c r="B769" s="9">
        <v>2</v>
      </c>
      <c r="C769" s="9">
        <v>20687</v>
      </c>
      <c r="D769" s="9"/>
      <c r="E769" s="10" t="s">
        <v>4479</v>
      </c>
      <c r="F769" s="10" t="s">
        <v>4480</v>
      </c>
      <c r="G769" s="10" t="s">
        <v>4481</v>
      </c>
      <c r="H769" s="9"/>
      <c r="I769" s="10" t="s">
        <v>26</v>
      </c>
      <c r="J769" s="10" t="s">
        <v>27</v>
      </c>
      <c r="K769" s="10" t="s">
        <v>4482</v>
      </c>
      <c r="L769" s="10" t="s">
        <v>4483</v>
      </c>
      <c r="M769" s="10" t="s">
        <v>30</v>
      </c>
      <c r="N769" s="9">
        <v>1</v>
      </c>
      <c r="O769" s="9">
        <v>2</v>
      </c>
      <c r="P769" s="9">
        <v>10</v>
      </c>
      <c r="Q769" s="11">
        <v>2</v>
      </c>
      <c r="R769" s="11">
        <v>0</v>
      </c>
      <c r="S769" s="12">
        <v>0</v>
      </c>
      <c r="T769" s="9">
        <v>4</v>
      </c>
      <c r="U769" s="12" t="s">
        <v>61</v>
      </c>
      <c r="V769" s="10" t="s">
        <v>4484</v>
      </c>
      <c r="W769" s="13"/>
    </row>
    <row r="770" spans="1:23" s="14" customFormat="1" x14ac:dyDescent="0.2">
      <c r="A770" s="9" t="s">
        <v>4485</v>
      </c>
      <c r="B770" s="9">
        <v>2</v>
      </c>
      <c r="C770" s="9">
        <v>20752</v>
      </c>
      <c r="D770" s="9"/>
      <c r="E770" s="10" t="s">
        <v>2444</v>
      </c>
      <c r="F770" s="10" t="s">
        <v>4486</v>
      </c>
      <c r="G770" s="10" t="s">
        <v>4487</v>
      </c>
      <c r="H770" s="9"/>
      <c r="I770" s="10" t="s">
        <v>68</v>
      </c>
      <c r="J770" s="10" t="s">
        <v>27</v>
      </c>
      <c r="K770" s="10" t="s">
        <v>202</v>
      </c>
      <c r="L770" s="10" t="s">
        <v>4488</v>
      </c>
      <c r="M770" s="10" t="s">
        <v>30</v>
      </c>
      <c r="N770" s="9">
        <v>1</v>
      </c>
      <c r="O770" s="9">
        <v>2</v>
      </c>
      <c r="P770" s="9">
        <v>10</v>
      </c>
      <c r="Q770" s="11">
        <v>2</v>
      </c>
      <c r="R770" s="11">
        <v>0</v>
      </c>
      <c r="S770" s="12">
        <v>0</v>
      </c>
      <c r="T770" s="9">
        <v>4</v>
      </c>
      <c r="U770" s="12" t="s">
        <v>61</v>
      </c>
      <c r="V770" s="10" t="s">
        <v>4489</v>
      </c>
      <c r="W770" s="13"/>
    </row>
    <row r="771" spans="1:23" s="14" customFormat="1" x14ac:dyDescent="0.2">
      <c r="A771" s="9" t="s">
        <v>4490</v>
      </c>
      <c r="B771" s="9">
        <v>2</v>
      </c>
      <c r="C771" s="9">
        <v>20761</v>
      </c>
      <c r="D771" s="9"/>
      <c r="E771" s="10" t="s">
        <v>4491</v>
      </c>
      <c r="F771" s="10" t="s">
        <v>4492</v>
      </c>
      <c r="G771" s="10" t="s">
        <v>4493</v>
      </c>
      <c r="H771" s="9"/>
      <c r="I771" s="10" t="s">
        <v>26</v>
      </c>
      <c r="J771" s="10" t="s">
        <v>27</v>
      </c>
      <c r="K771" s="10" t="s">
        <v>125</v>
      </c>
      <c r="L771" s="10" t="s">
        <v>4494</v>
      </c>
      <c r="M771" s="10" t="s">
        <v>30</v>
      </c>
      <c r="N771" s="9">
        <v>1</v>
      </c>
      <c r="O771" s="9">
        <v>2</v>
      </c>
      <c r="P771" s="9">
        <v>10</v>
      </c>
      <c r="Q771" s="11">
        <v>2</v>
      </c>
      <c r="R771" s="11">
        <v>0</v>
      </c>
      <c r="S771" s="12">
        <v>0</v>
      </c>
      <c r="T771" s="9">
        <v>4</v>
      </c>
      <c r="U771" s="12">
        <v>2</v>
      </c>
      <c r="V771" s="10" t="s">
        <v>4495</v>
      </c>
      <c r="W771" s="13"/>
    </row>
    <row r="772" spans="1:23" s="14" customFormat="1" x14ac:dyDescent="0.2">
      <c r="A772" s="9" t="s">
        <v>4496</v>
      </c>
      <c r="B772" s="9">
        <v>2</v>
      </c>
      <c r="C772" s="9">
        <v>20781</v>
      </c>
      <c r="D772" s="10" t="s">
        <v>4497</v>
      </c>
      <c r="E772" s="10" t="s">
        <v>2846</v>
      </c>
      <c r="F772" s="10" t="s">
        <v>4498</v>
      </c>
      <c r="G772" s="10" t="s">
        <v>4499</v>
      </c>
      <c r="H772" s="9"/>
      <c r="I772" s="10" t="s">
        <v>26</v>
      </c>
      <c r="J772" s="10" t="s">
        <v>27</v>
      </c>
      <c r="K772" s="10" t="s">
        <v>4500</v>
      </c>
      <c r="L772" s="10" t="s">
        <v>4501</v>
      </c>
      <c r="M772" s="10" t="s">
        <v>30</v>
      </c>
      <c r="N772" s="9">
        <v>1</v>
      </c>
      <c r="O772" s="9">
        <v>2</v>
      </c>
      <c r="P772" s="9">
        <v>6</v>
      </c>
      <c r="Q772" s="11">
        <v>1</v>
      </c>
      <c r="R772" s="11">
        <v>0</v>
      </c>
      <c r="S772" s="12">
        <v>0</v>
      </c>
      <c r="T772" s="9">
        <v>4</v>
      </c>
      <c r="U772" s="12" t="s">
        <v>61</v>
      </c>
      <c r="V772" s="10" t="s">
        <v>4502</v>
      </c>
      <c r="W772" s="13"/>
    </row>
    <row r="773" spans="1:23" s="14" customFormat="1" x14ac:dyDescent="0.2">
      <c r="A773" s="9" t="s">
        <v>4503</v>
      </c>
      <c r="B773" s="9">
        <v>2</v>
      </c>
      <c r="C773" s="9">
        <v>20787</v>
      </c>
      <c r="D773" s="10" t="s">
        <v>4504</v>
      </c>
      <c r="E773" s="10" t="s">
        <v>1386</v>
      </c>
      <c r="F773" s="10" t="s">
        <v>4505</v>
      </c>
      <c r="G773" s="10" t="s">
        <v>4506</v>
      </c>
      <c r="H773" s="9"/>
      <c r="I773" s="10" t="s">
        <v>26</v>
      </c>
      <c r="J773" s="10" t="s">
        <v>27</v>
      </c>
      <c r="K773" s="10" t="s">
        <v>1015</v>
      </c>
      <c r="L773" s="10" t="s">
        <v>4507</v>
      </c>
      <c r="M773" s="10" t="s">
        <v>30</v>
      </c>
      <c r="N773" s="9">
        <v>3</v>
      </c>
      <c r="O773" s="9">
        <v>3</v>
      </c>
      <c r="P773" s="9">
        <v>15</v>
      </c>
      <c r="Q773" s="11">
        <v>1</v>
      </c>
      <c r="R773" s="11">
        <v>0</v>
      </c>
      <c r="S773" s="12">
        <v>0</v>
      </c>
      <c r="T773" s="9">
        <v>4</v>
      </c>
      <c r="U773" s="12">
        <v>3</v>
      </c>
      <c r="V773" s="10" t="s">
        <v>4508</v>
      </c>
      <c r="W773" s="13"/>
    </row>
    <row r="774" spans="1:23" s="14" customFormat="1" x14ac:dyDescent="0.2">
      <c r="A774" s="9" t="s">
        <v>4509</v>
      </c>
      <c r="B774" s="9">
        <v>2</v>
      </c>
      <c r="C774" s="9">
        <v>20808</v>
      </c>
      <c r="D774" s="10" t="s">
        <v>4510</v>
      </c>
      <c r="E774" s="9"/>
      <c r="F774" s="9"/>
      <c r="G774" s="10" t="s">
        <v>4511</v>
      </c>
      <c r="H774" s="9"/>
      <c r="I774" s="10" t="s">
        <v>26</v>
      </c>
      <c r="J774" s="10" t="s">
        <v>27</v>
      </c>
      <c r="K774" s="10" t="s">
        <v>4512</v>
      </c>
      <c r="L774" s="10" t="s">
        <v>4513</v>
      </c>
      <c r="M774" s="10" t="s">
        <v>30</v>
      </c>
      <c r="N774" s="9">
        <v>2</v>
      </c>
      <c r="O774" s="9">
        <v>4</v>
      </c>
      <c r="P774" s="9">
        <v>100</v>
      </c>
      <c r="Q774" s="11">
        <v>2</v>
      </c>
      <c r="R774" s="11">
        <v>0</v>
      </c>
      <c r="S774" s="12">
        <v>0</v>
      </c>
      <c r="T774" s="9">
        <v>2</v>
      </c>
      <c r="U774" s="12" t="s">
        <v>61</v>
      </c>
      <c r="V774" s="10" t="s">
        <v>4514</v>
      </c>
      <c r="W774" s="13"/>
    </row>
    <row r="775" spans="1:23" s="14" customFormat="1" x14ac:dyDescent="0.2">
      <c r="A775" s="9" t="s">
        <v>4515</v>
      </c>
      <c r="B775" s="9">
        <v>2</v>
      </c>
      <c r="C775" s="9">
        <v>20813</v>
      </c>
      <c r="D775" s="10" t="s">
        <v>4516</v>
      </c>
      <c r="E775" s="10"/>
      <c r="F775" s="10"/>
      <c r="G775" s="10" t="s">
        <v>4517</v>
      </c>
      <c r="H775" s="9"/>
      <c r="I775" s="10" t="s">
        <v>26</v>
      </c>
      <c r="J775" s="10" t="s">
        <v>27</v>
      </c>
      <c r="K775" s="10" t="s">
        <v>125</v>
      </c>
      <c r="L775" s="10" t="s">
        <v>4518</v>
      </c>
      <c r="M775" s="10" t="s">
        <v>30</v>
      </c>
      <c r="N775" s="9">
        <v>2</v>
      </c>
      <c r="O775" s="9">
        <v>3</v>
      </c>
      <c r="P775" s="9">
        <v>49</v>
      </c>
      <c r="Q775" s="11">
        <v>1</v>
      </c>
      <c r="R775" s="11">
        <v>0</v>
      </c>
      <c r="S775" s="12">
        <v>0</v>
      </c>
      <c r="T775" s="9">
        <v>1</v>
      </c>
      <c r="U775" s="12" t="s">
        <v>61</v>
      </c>
      <c r="V775" s="10" t="s">
        <v>4519</v>
      </c>
      <c r="W775" s="13"/>
    </row>
    <row r="776" spans="1:23" s="14" customFormat="1" x14ac:dyDescent="0.2">
      <c r="A776" s="9" t="s">
        <v>4520</v>
      </c>
      <c r="B776" s="9">
        <v>2</v>
      </c>
      <c r="C776" s="9">
        <v>20827</v>
      </c>
      <c r="D776" s="9"/>
      <c r="E776" s="10" t="s">
        <v>4521</v>
      </c>
      <c r="F776" s="10" t="s">
        <v>1207</v>
      </c>
      <c r="G776" s="10" t="s">
        <v>4522</v>
      </c>
      <c r="H776" s="9"/>
      <c r="I776" s="10" t="s">
        <v>26</v>
      </c>
      <c r="J776" s="10" t="s">
        <v>27</v>
      </c>
      <c r="K776" s="10" t="s">
        <v>125</v>
      </c>
      <c r="L776" s="10" t="s">
        <v>4523</v>
      </c>
      <c r="M776" s="10" t="s">
        <v>30</v>
      </c>
      <c r="N776" s="9">
        <v>1</v>
      </c>
      <c r="O776" s="9">
        <v>2</v>
      </c>
      <c r="P776" s="9">
        <v>4</v>
      </c>
      <c r="Q776" s="11">
        <v>2</v>
      </c>
      <c r="R776" s="11">
        <v>0</v>
      </c>
      <c r="S776" s="12">
        <v>0</v>
      </c>
      <c r="T776" s="9">
        <v>4</v>
      </c>
      <c r="U776" s="12" t="s">
        <v>61</v>
      </c>
      <c r="V776" s="10" t="s">
        <v>4524</v>
      </c>
      <c r="W776" s="13"/>
    </row>
    <row r="777" spans="1:23" s="14" customFormat="1" x14ac:dyDescent="0.2">
      <c r="A777" s="9" t="s">
        <v>4525</v>
      </c>
      <c r="B777" s="9">
        <v>2</v>
      </c>
      <c r="C777" s="9">
        <v>20910</v>
      </c>
      <c r="D777" s="10" t="s">
        <v>4526</v>
      </c>
      <c r="E777" s="9"/>
      <c r="F777" s="9"/>
      <c r="G777" s="10" t="s">
        <v>4527</v>
      </c>
      <c r="H777" s="9"/>
      <c r="I777" s="10" t="s">
        <v>26</v>
      </c>
      <c r="J777" s="10" t="s">
        <v>27</v>
      </c>
      <c r="K777" s="10" t="s">
        <v>256</v>
      </c>
      <c r="L777" s="10" t="s">
        <v>4528</v>
      </c>
      <c r="M777" s="10" t="s">
        <v>30</v>
      </c>
      <c r="N777" s="9">
        <v>2</v>
      </c>
      <c r="O777" s="9">
        <v>4</v>
      </c>
      <c r="P777" s="9">
        <v>300</v>
      </c>
      <c r="Q777" s="11">
        <v>2</v>
      </c>
      <c r="R777" s="11">
        <v>0</v>
      </c>
      <c r="S777" s="12">
        <v>0</v>
      </c>
      <c r="T777" s="9">
        <v>2</v>
      </c>
      <c r="U777" s="12" t="s">
        <v>61</v>
      </c>
      <c r="V777" s="10" t="s">
        <v>4529</v>
      </c>
      <c r="W777" s="13"/>
    </row>
    <row r="778" spans="1:23" s="14" customFormat="1" x14ac:dyDescent="0.2">
      <c r="A778" s="9" t="s">
        <v>4530</v>
      </c>
      <c r="B778" s="9">
        <v>2</v>
      </c>
      <c r="C778" s="9">
        <v>20924</v>
      </c>
      <c r="D778" s="10" t="s">
        <v>4531</v>
      </c>
      <c r="E778" s="10"/>
      <c r="F778" s="10"/>
      <c r="G778" s="10" t="s">
        <v>4532</v>
      </c>
      <c r="H778" s="9"/>
      <c r="I778" s="10" t="s">
        <v>26</v>
      </c>
      <c r="J778" s="10" t="s">
        <v>27</v>
      </c>
      <c r="K778" s="10" t="s">
        <v>119</v>
      </c>
      <c r="L778" s="10" t="s">
        <v>4533</v>
      </c>
      <c r="M778" s="10" t="s">
        <v>30</v>
      </c>
      <c r="N778" s="9">
        <v>2</v>
      </c>
      <c r="O778" s="9">
        <v>3</v>
      </c>
      <c r="P778" s="9">
        <v>107</v>
      </c>
      <c r="Q778" s="11">
        <v>1</v>
      </c>
      <c r="R778" s="11">
        <v>0</v>
      </c>
      <c r="S778" s="12">
        <v>0</v>
      </c>
      <c r="T778" s="9">
        <v>1</v>
      </c>
      <c r="U778" s="12">
        <v>3</v>
      </c>
      <c r="V778" s="10" t="s">
        <v>4534</v>
      </c>
      <c r="W778" s="13"/>
    </row>
    <row r="779" spans="1:23" s="14" customFormat="1" x14ac:dyDescent="0.2">
      <c r="A779" s="9" t="s">
        <v>4535</v>
      </c>
      <c r="B779" s="9">
        <v>2</v>
      </c>
      <c r="C779" s="9">
        <v>20938</v>
      </c>
      <c r="D779" s="10" t="s">
        <v>4536</v>
      </c>
      <c r="E779" s="10" t="s">
        <v>431</v>
      </c>
      <c r="F779" s="10" t="s">
        <v>4537</v>
      </c>
      <c r="G779" s="10" t="s">
        <v>4538</v>
      </c>
      <c r="H779" s="9"/>
      <c r="I779" s="10" t="s">
        <v>26</v>
      </c>
      <c r="J779" s="10" t="s">
        <v>27</v>
      </c>
      <c r="K779" s="10" t="s">
        <v>4539</v>
      </c>
      <c r="L779" s="10" t="s">
        <v>4540</v>
      </c>
      <c r="M779" s="10" t="s">
        <v>30</v>
      </c>
      <c r="N779" s="9">
        <v>3</v>
      </c>
      <c r="O779" s="9">
        <v>3</v>
      </c>
      <c r="P779" s="9">
        <v>15</v>
      </c>
      <c r="Q779" s="11">
        <v>2</v>
      </c>
      <c r="R779" s="11">
        <v>0</v>
      </c>
      <c r="S779" s="12">
        <v>0</v>
      </c>
      <c r="T779" s="9">
        <v>4</v>
      </c>
      <c r="U779" s="12">
        <v>2</v>
      </c>
      <c r="V779" s="10" t="s">
        <v>4541</v>
      </c>
      <c r="W779" s="13"/>
    </row>
    <row r="780" spans="1:23" s="14" customFormat="1" x14ac:dyDescent="0.2">
      <c r="A780" s="9" t="s">
        <v>4542</v>
      </c>
      <c r="B780" s="9">
        <v>2</v>
      </c>
      <c r="C780" s="9">
        <v>20962</v>
      </c>
      <c r="D780" s="9"/>
      <c r="E780" s="10" t="s">
        <v>1134</v>
      </c>
      <c r="F780" s="10" t="s">
        <v>4543</v>
      </c>
      <c r="G780" s="10" t="s">
        <v>4544</v>
      </c>
      <c r="H780" s="9"/>
      <c r="I780" s="10" t="s">
        <v>26</v>
      </c>
      <c r="J780" s="10" t="s">
        <v>27</v>
      </c>
      <c r="K780" s="10" t="s">
        <v>125</v>
      </c>
      <c r="L780" s="10" t="s">
        <v>4545</v>
      </c>
      <c r="M780" s="10" t="s">
        <v>30</v>
      </c>
      <c r="N780" s="9">
        <v>1</v>
      </c>
      <c r="O780" s="9">
        <v>2</v>
      </c>
      <c r="P780" s="9">
        <v>6</v>
      </c>
      <c r="Q780" s="11">
        <v>2</v>
      </c>
      <c r="R780" s="11">
        <v>0</v>
      </c>
      <c r="S780" s="12">
        <v>0</v>
      </c>
      <c r="T780" s="9">
        <v>4</v>
      </c>
      <c r="U780" s="12" t="s">
        <v>61</v>
      </c>
      <c r="V780" s="10" t="s">
        <v>4546</v>
      </c>
      <c r="W780" s="13"/>
    </row>
    <row r="781" spans="1:23" s="14" customFormat="1" x14ac:dyDescent="0.2">
      <c r="A781" s="9" t="s">
        <v>4547</v>
      </c>
      <c r="B781" s="9">
        <v>2</v>
      </c>
      <c r="C781" s="9">
        <v>21026</v>
      </c>
      <c r="D781" s="10" t="s">
        <v>4548</v>
      </c>
      <c r="E781" s="10" t="s">
        <v>4549</v>
      </c>
      <c r="F781" s="10" t="s">
        <v>459</v>
      </c>
      <c r="G781" s="10" t="s">
        <v>4550</v>
      </c>
      <c r="H781" s="9"/>
      <c r="I781" s="10" t="s">
        <v>26</v>
      </c>
      <c r="J781" s="10" t="s">
        <v>27</v>
      </c>
      <c r="K781" s="10" t="s">
        <v>196</v>
      </c>
      <c r="L781" s="10" t="s">
        <v>4551</v>
      </c>
      <c r="M781" s="10" t="s">
        <v>30</v>
      </c>
      <c r="N781" s="9">
        <v>1</v>
      </c>
      <c r="O781" s="9">
        <v>2</v>
      </c>
      <c r="P781" s="9">
        <v>3</v>
      </c>
      <c r="Q781" s="11">
        <v>2</v>
      </c>
      <c r="R781" s="11">
        <v>0</v>
      </c>
      <c r="S781" s="12">
        <v>0</v>
      </c>
      <c r="T781" s="9">
        <v>4</v>
      </c>
      <c r="U781" s="12" t="s">
        <v>61</v>
      </c>
      <c r="V781" s="10" t="s">
        <v>4552</v>
      </c>
      <c r="W781" s="13"/>
    </row>
    <row r="782" spans="1:23" s="14" customFormat="1" x14ac:dyDescent="0.2">
      <c r="A782" s="9" t="s">
        <v>4553</v>
      </c>
      <c r="B782" s="9">
        <v>2</v>
      </c>
      <c r="C782" s="9">
        <v>21043</v>
      </c>
      <c r="D782" s="10" t="s">
        <v>4554</v>
      </c>
      <c r="E782" s="10" t="s">
        <v>4555</v>
      </c>
      <c r="F782" s="10" t="s">
        <v>4556</v>
      </c>
      <c r="G782" s="10" t="s">
        <v>4557</v>
      </c>
      <c r="H782" s="9"/>
      <c r="I782" s="10" t="s">
        <v>26</v>
      </c>
      <c r="J782" s="10" t="s">
        <v>27</v>
      </c>
      <c r="K782" s="9"/>
      <c r="L782" s="10" t="s">
        <v>4558</v>
      </c>
      <c r="M782" s="10" t="s">
        <v>30</v>
      </c>
      <c r="N782" s="9">
        <v>1</v>
      </c>
      <c r="O782" s="9">
        <v>1</v>
      </c>
      <c r="P782" s="9">
        <v>3</v>
      </c>
      <c r="Q782" s="11">
        <v>2</v>
      </c>
      <c r="R782" s="11">
        <v>0</v>
      </c>
      <c r="S782" s="12">
        <v>0</v>
      </c>
      <c r="T782" s="9">
        <v>5</v>
      </c>
      <c r="U782" s="12" t="s">
        <v>61</v>
      </c>
      <c r="V782" s="9"/>
      <c r="W782" s="13"/>
    </row>
    <row r="783" spans="1:23" s="14" customFormat="1" x14ac:dyDescent="0.2">
      <c r="A783" s="9" t="s">
        <v>4559</v>
      </c>
      <c r="B783" s="9">
        <v>2</v>
      </c>
      <c r="C783" s="9">
        <v>21044</v>
      </c>
      <c r="D783" s="9"/>
      <c r="E783" s="10" t="s">
        <v>1072</v>
      </c>
      <c r="F783" s="10" t="s">
        <v>1667</v>
      </c>
      <c r="G783" s="10" t="s">
        <v>4560</v>
      </c>
      <c r="H783" s="9"/>
      <c r="I783" s="10" t="s">
        <v>68</v>
      </c>
      <c r="J783" s="10" t="s">
        <v>27</v>
      </c>
      <c r="K783" s="10" t="s">
        <v>4561</v>
      </c>
      <c r="L783" s="10" t="s">
        <v>4562</v>
      </c>
      <c r="M783" s="10" t="s">
        <v>30</v>
      </c>
      <c r="N783" s="9">
        <v>1</v>
      </c>
      <c r="O783" s="9">
        <v>2</v>
      </c>
      <c r="P783" s="9">
        <v>10</v>
      </c>
      <c r="Q783" s="11">
        <v>2</v>
      </c>
      <c r="R783" s="11">
        <v>0</v>
      </c>
      <c r="S783" s="12">
        <v>0</v>
      </c>
      <c r="T783" s="9">
        <v>4</v>
      </c>
      <c r="U783" s="12" t="s">
        <v>61</v>
      </c>
      <c r="V783" s="10" t="s">
        <v>4563</v>
      </c>
      <c r="W783" s="13"/>
    </row>
    <row r="784" spans="1:23" s="14" customFormat="1" x14ac:dyDescent="0.2">
      <c r="A784" s="9" t="s">
        <v>4564</v>
      </c>
      <c r="B784" s="9">
        <v>2</v>
      </c>
      <c r="C784" s="9">
        <v>21058</v>
      </c>
      <c r="D784" s="10" t="s">
        <v>4565</v>
      </c>
      <c r="E784" s="10" t="s">
        <v>4566</v>
      </c>
      <c r="F784" s="10" t="s">
        <v>4567</v>
      </c>
      <c r="G784" s="10" t="s">
        <v>4568</v>
      </c>
      <c r="H784" s="9"/>
      <c r="I784" s="10" t="s">
        <v>68</v>
      </c>
      <c r="J784" s="10" t="s">
        <v>27</v>
      </c>
      <c r="K784" s="10" t="s">
        <v>202</v>
      </c>
      <c r="L784" s="10" t="s">
        <v>4569</v>
      </c>
      <c r="M784" s="10" t="s">
        <v>30</v>
      </c>
      <c r="N784" s="9">
        <v>1</v>
      </c>
      <c r="O784" s="9">
        <v>2</v>
      </c>
      <c r="P784" s="9">
        <v>10</v>
      </c>
      <c r="Q784" s="11">
        <v>1</v>
      </c>
      <c r="R784" s="11">
        <v>0</v>
      </c>
      <c r="S784" s="12">
        <v>0</v>
      </c>
      <c r="T784" s="9">
        <v>4</v>
      </c>
      <c r="U784" s="12" t="s">
        <v>61</v>
      </c>
      <c r="V784" s="10" t="s">
        <v>4570</v>
      </c>
      <c r="W784" s="13"/>
    </row>
    <row r="785" spans="1:23" s="14" customFormat="1" x14ac:dyDescent="0.2">
      <c r="A785" s="9" t="s">
        <v>4571</v>
      </c>
      <c r="B785" s="9">
        <v>2</v>
      </c>
      <c r="C785" s="9">
        <v>21078</v>
      </c>
      <c r="D785" s="10" t="s">
        <v>4572</v>
      </c>
      <c r="E785" s="10" t="s">
        <v>1254</v>
      </c>
      <c r="F785" s="10" t="s">
        <v>4573</v>
      </c>
      <c r="G785" s="10" t="s">
        <v>4574</v>
      </c>
      <c r="H785" s="9"/>
      <c r="I785" s="10" t="s">
        <v>68</v>
      </c>
      <c r="J785" s="10" t="s">
        <v>27</v>
      </c>
      <c r="K785" s="10" t="s">
        <v>4575</v>
      </c>
      <c r="L785" s="10" t="s">
        <v>4576</v>
      </c>
      <c r="M785" s="10" t="s">
        <v>30</v>
      </c>
      <c r="N785" s="9">
        <v>1</v>
      </c>
      <c r="O785" s="9">
        <v>2</v>
      </c>
      <c r="P785" s="9">
        <v>10</v>
      </c>
      <c r="Q785" s="11">
        <v>1</v>
      </c>
      <c r="R785" s="11">
        <v>0</v>
      </c>
      <c r="S785" s="12">
        <v>0</v>
      </c>
      <c r="T785" s="9">
        <v>4</v>
      </c>
      <c r="U785" s="12">
        <v>2</v>
      </c>
      <c r="V785" s="10" t="s">
        <v>4577</v>
      </c>
      <c r="W785" s="13"/>
    </row>
    <row r="786" spans="1:23" s="14" customFormat="1" x14ac:dyDescent="0.2">
      <c r="A786" s="9" t="s">
        <v>4578</v>
      </c>
      <c r="B786" s="9">
        <v>2</v>
      </c>
      <c r="C786" s="9">
        <v>21121</v>
      </c>
      <c r="D786" s="10" t="s">
        <v>4579</v>
      </c>
      <c r="E786" s="10" t="s">
        <v>4580</v>
      </c>
      <c r="F786" s="10" t="s">
        <v>4581</v>
      </c>
      <c r="G786" s="10" t="s">
        <v>4582</v>
      </c>
      <c r="H786" s="9"/>
      <c r="I786" s="10" t="s">
        <v>26</v>
      </c>
      <c r="J786" s="10" t="s">
        <v>27</v>
      </c>
      <c r="K786" s="10" t="s">
        <v>481</v>
      </c>
      <c r="L786" s="10" t="s">
        <v>4583</v>
      </c>
      <c r="M786" s="10" t="s">
        <v>30</v>
      </c>
      <c r="N786" s="9">
        <v>3</v>
      </c>
      <c r="O786" s="9">
        <v>3</v>
      </c>
      <c r="P786" s="9">
        <v>11</v>
      </c>
      <c r="Q786" s="11">
        <v>2</v>
      </c>
      <c r="R786" s="11">
        <v>0</v>
      </c>
      <c r="S786" s="12">
        <v>0</v>
      </c>
      <c r="T786" s="9">
        <v>4</v>
      </c>
      <c r="U786" s="12">
        <v>2</v>
      </c>
      <c r="V786" s="10" t="s">
        <v>4584</v>
      </c>
      <c r="W786" s="13"/>
    </row>
    <row r="787" spans="1:23" s="14" customFormat="1" x14ac:dyDescent="0.2">
      <c r="A787" s="9" t="s">
        <v>4585</v>
      </c>
      <c r="B787" s="9">
        <v>2</v>
      </c>
      <c r="C787" s="9">
        <v>21140</v>
      </c>
      <c r="D787" s="10" t="s">
        <v>4586</v>
      </c>
      <c r="E787" s="10" t="s">
        <v>4587</v>
      </c>
      <c r="F787" s="10" t="s">
        <v>4588</v>
      </c>
      <c r="G787" s="10" t="s">
        <v>4589</v>
      </c>
      <c r="H787" s="9"/>
      <c r="I787" s="10" t="s">
        <v>26</v>
      </c>
      <c r="J787" s="10" t="s">
        <v>27</v>
      </c>
      <c r="K787" s="10" t="s">
        <v>4590</v>
      </c>
      <c r="L787" s="10" t="s">
        <v>4591</v>
      </c>
      <c r="M787" s="10" t="s">
        <v>30</v>
      </c>
      <c r="N787" s="9">
        <v>1</v>
      </c>
      <c r="O787" s="9">
        <v>2</v>
      </c>
      <c r="P787" s="9">
        <v>9</v>
      </c>
      <c r="Q787" s="11">
        <v>1</v>
      </c>
      <c r="R787" s="11">
        <v>0</v>
      </c>
      <c r="S787" s="12">
        <v>0</v>
      </c>
      <c r="T787" s="9">
        <v>4</v>
      </c>
      <c r="U787" s="12" t="s">
        <v>61</v>
      </c>
      <c r="V787" s="10" t="s">
        <v>4592</v>
      </c>
      <c r="W787" s="13"/>
    </row>
    <row r="788" spans="1:23" s="14" customFormat="1" x14ac:dyDescent="0.2">
      <c r="A788" s="9" t="s">
        <v>4593</v>
      </c>
      <c r="B788" s="9">
        <v>2</v>
      </c>
      <c r="C788" s="9">
        <v>21141</v>
      </c>
      <c r="D788" s="10" t="s">
        <v>4594</v>
      </c>
      <c r="E788" s="10" t="s">
        <v>4595</v>
      </c>
      <c r="F788" s="10" t="s">
        <v>4596</v>
      </c>
      <c r="G788" s="10" t="s">
        <v>4597</v>
      </c>
      <c r="H788" s="9"/>
      <c r="I788" s="10" t="s">
        <v>26</v>
      </c>
      <c r="J788" s="10" t="s">
        <v>27</v>
      </c>
      <c r="K788" s="10" t="s">
        <v>4598</v>
      </c>
      <c r="L788" s="10" t="s">
        <v>4599</v>
      </c>
      <c r="M788" s="10" t="s">
        <v>30</v>
      </c>
      <c r="N788" s="9">
        <v>3</v>
      </c>
      <c r="O788" s="9">
        <v>3</v>
      </c>
      <c r="P788" s="9">
        <v>13</v>
      </c>
      <c r="Q788" s="11">
        <v>2</v>
      </c>
      <c r="R788" s="11">
        <v>0</v>
      </c>
      <c r="S788" s="12">
        <v>0</v>
      </c>
      <c r="T788" s="9">
        <v>4</v>
      </c>
      <c r="U788" s="12">
        <v>2</v>
      </c>
      <c r="V788" s="10" t="s">
        <v>4600</v>
      </c>
      <c r="W788" s="13"/>
    </row>
    <row r="789" spans="1:23" s="14" customFormat="1" x14ac:dyDescent="0.2">
      <c r="A789" s="9" t="s">
        <v>4601</v>
      </c>
      <c r="B789" s="9">
        <v>2</v>
      </c>
      <c r="C789" s="9">
        <v>21144</v>
      </c>
      <c r="D789" s="10" t="s">
        <v>4602</v>
      </c>
      <c r="E789" s="10" t="s">
        <v>4603</v>
      </c>
      <c r="F789" s="10" t="s">
        <v>4604</v>
      </c>
      <c r="G789" s="10" t="s">
        <v>4605</v>
      </c>
      <c r="H789" s="9"/>
      <c r="I789" s="10" t="s">
        <v>26</v>
      </c>
      <c r="J789" s="10" t="s">
        <v>27</v>
      </c>
      <c r="K789" s="10" t="s">
        <v>4606</v>
      </c>
      <c r="L789" s="10" t="s">
        <v>4607</v>
      </c>
      <c r="M789" s="10" t="s">
        <v>30</v>
      </c>
      <c r="N789" s="9">
        <v>3</v>
      </c>
      <c r="O789" s="9">
        <v>3</v>
      </c>
      <c r="P789" s="9">
        <v>14</v>
      </c>
      <c r="Q789" s="11">
        <v>1</v>
      </c>
      <c r="R789" s="11">
        <v>0</v>
      </c>
      <c r="S789" s="12">
        <v>0</v>
      </c>
      <c r="T789" s="9">
        <v>4</v>
      </c>
      <c r="U789" s="12">
        <v>2</v>
      </c>
      <c r="V789" s="10" t="s">
        <v>4608</v>
      </c>
      <c r="W789" s="13"/>
    </row>
    <row r="790" spans="1:23" s="14" customFormat="1" x14ac:dyDescent="0.2">
      <c r="A790" s="9" t="s">
        <v>4609</v>
      </c>
      <c r="B790" s="9">
        <v>2</v>
      </c>
      <c r="C790" s="9">
        <v>21158</v>
      </c>
      <c r="D790" s="10" t="s">
        <v>4610</v>
      </c>
      <c r="E790" s="10" t="s">
        <v>3775</v>
      </c>
      <c r="F790" s="10" t="s">
        <v>548</v>
      </c>
      <c r="G790" s="10" t="s">
        <v>4611</v>
      </c>
      <c r="H790" s="9"/>
      <c r="I790" s="10" t="s">
        <v>26</v>
      </c>
      <c r="J790" s="10" t="s">
        <v>27</v>
      </c>
      <c r="K790" s="10" t="s">
        <v>4612</v>
      </c>
      <c r="L790" s="10" t="s">
        <v>4613</v>
      </c>
      <c r="M790" s="10" t="s">
        <v>30</v>
      </c>
      <c r="N790" s="9">
        <v>1</v>
      </c>
      <c r="O790" s="9">
        <v>2</v>
      </c>
      <c r="P790" s="9">
        <v>7</v>
      </c>
      <c r="Q790" s="11">
        <v>1</v>
      </c>
      <c r="R790" s="11">
        <v>0</v>
      </c>
      <c r="S790" s="12">
        <v>0</v>
      </c>
      <c r="T790" s="9">
        <v>4</v>
      </c>
      <c r="U790" s="12" t="s">
        <v>61</v>
      </c>
      <c r="V790" s="10" t="s">
        <v>4614</v>
      </c>
      <c r="W790" s="13"/>
    </row>
    <row r="791" spans="1:23" s="14" customFormat="1" x14ac:dyDescent="0.2">
      <c r="A791" s="9" t="s">
        <v>4615</v>
      </c>
      <c r="B791" s="9">
        <v>2</v>
      </c>
      <c r="C791" s="9">
        <v>21194</v>
      </c>
      <c r="D791" s="10" t="s">
        <v>4616</v>
      </c>
      <c r="E791" s="10" t="s">
        <v>4617</v>
      </c>
      <c r="F791" s="10" t="s">
        <v>4618</v>
      </c>
      <c r="G791" s="10" t="s">
        <v>4619</v>
      </c>
      <c r="H791" s="9"/>
      <c r="I791" s="10" t="s">
        <v>26</v>
      </c>
      <c r="J791" s="10" t="s">
        <v>27</v>
      </c>
      <c r="K791" s="10" t="s">
        <v>4620</v>
      </c>
      <c r="L791" s="10" t="s">
        <v>4621</v>
      </c>
      <c r="M791" s="10" t="s">
        <v>30</v>
      </c>
      <c r="N791" s="9">
        <v>1</v>
      </c>
      <c r="O791" s="9">
        <v>2</v>
      </c>
      <c r="P791" s="9">
        <v>4</v>
      </c>
      <c r="Q791" s="11">
        <v>2</v>
      </c>
      <c r="R791" s="11">
        <v>0</v>
      </c>
      <c r="S791" s="12">
        <v>0</v>
      </c>
      <c r="T791" s="9">
        <v>4</v>
      </c>
      <c r="U791" s="12" t="s">
        <v>61</v>
      </c>
      <c r="V791" s="10" t="s">
        <v>4622</v>
      </c>
      <c r="W791" s="13"/>
    </row>
    <row r="792" spans="1:23" s="14" customFormat="1" x14ac:dyDescent="0.2">
      <c r="A792" s="9" t="s">
        <v>4623</v>
      </c>
      <c r="B792" s="9">
        <v>2</v>
      </c>
      <c r="C792" s="9">
        <v>21195</v>
      </c>
      <c r="D792" s="10" t="s">
        <v>4624</v>
      </c>
      <c r="E792" s="10" t="s">
        <v>324</v>
      </c>
      <c r="F792" s="10" t="s">
        <v>4625</v>
      </c>
      <c r="G792" s="10" t="s">
        <v>4626</v>
      </c>
      <c r="H792" s="9"/>
      <c r="I792" s="10" t="s">
        <v>26</v>
      </c>
      <c r="J792" s="10" t="s">
        <v>27</v>
      </c>
      <c r="K792" s="10" t="s">
        <v>4627</v>
      </c>
      <c r="L792" s="10" t="s">
        <v>4628</v>
      </c>
      <c r="M792" s="10" t="s">
        <v>30</v>
      </c>
      <c r="N792" s="9">
        <v>1</v>
      </c>
      <c r="O792" s="9">
        <v>2</v>
      </c>
      <c r="P792" s="9">
        <v>10</v>
      </c>
      <c r="Q792" s="11">
        <v>1</v>
      </c>
      <c r="R792" s="11">
        <v>0</v>
      </c>
      <c r="S792" s="12">
        <v>0</v>
      </c>
      <c r="T792" s="9">
        <v>4</v>
      </c>
      <c r="U792" s="12" t="s">
        <v>61</v>
      </c>
      <c r="V792" s="10" t="s">
        <v>4629</v>
      </c>
      <c r="W792" s="13"/>
    </row>
    <row r="793" spans="1:23" s="14" customFormat="1" x14ac:dyDescent="0.2">
      <c r="A793" s="9" t="s">
        <v>4630</v>
      </c>
      <c r="B793" s="9">
        <v>2</v>
      </c>
      <c r="C793" s="9">
        <v>21196</v>
      </c>
      <c r="D793" s="10" t="s">
        <v>4631</v>
      </c>
      <c r="E793" s="10" t="s">
        <v>3261</v>
      </c>
      <c r="F793" s="10" t="s">
        <v>1228</v>
      </c>
      <c r="G793" s="10" t="s">
        <v>4632</v>
      </c>
      <c r="H793" s="9"/>
      <c r="I793" s="10" t="s">
        <v>26</v>
      </c>
      <c r="J793" s="10" t="s">
        <v>27</v>
      </c>
      <c r="K793" s="10" t="s">
        <v>4633</v>
      </c>
      <c r="L793" s="10" t="s">
        <v>4634</v>
      </c>
      <c r="M793" s="10" t="s">
        <v>30</v>
      </c>
      <c r="N793" s="9">
        <v>3</v>
      </c>
      <c r="O793" s="9">
        <v>3</v>
      </c>
      <c r="P793" s="9">
        <v>15</v>
      </c>
      <c r="Q793" s="11">
        <v>2</v>
      </c>
      <c r="R793" s="11">
        <v>0</v>
      </c>
      <c r="S793" s="12">
        <v>0</v>
      </c>
      <c r="T793" s="9">
        <v>4</v>
      </c>
      <c r="U793" s="12" t="s">
        <v>61</v>
      </c>
      <c r="V793" s="10" t="s">
        <v>4635</v>
      </c>
      <c r="W793" s="13"/>
    </row>
    <row r="794" spans="1:23" s="14" customFormat="1" x14ac:dyDescent="0.2">
      <c r="A794" s="9" t="s">
        <v>4636</v>
      </c>
      <c r="B794" s="9">
        <v>2</v>
      </c>
      <c r="C794" s="9">
        <v>21197</v>
      </c>
      <c r="D794" s="10" t="s">
        <v>4637</v>
      </c>
      <c r="E794" s="9"/>
      <c r="F794" s="9"/>
      <c r="G794" s="10" t="s">
        <v>4638</v>
      </c>
      <c r="H794" s="9"/>
      <c r="I794" s="10" t="s">
        <v>26</v>
      </c>
      <c r="J794" s="10" t="s">
        <v>27</v>
      </c>
      <c r="K794" s="10" t="s">
        <v>168</v>
      </c>
      <c r="L794" s="10" t="s">
        <v>4639</v>
      </c>
      <c r="M794" s="10" t="s">
        <v>30</v>
      </c>
      <c r="N794" s="9">
        <v>2</v>
      </c>
      <c r="O794" s="9">
        <v>4</v>
      </c>
      <c r="P794" s="9">
        <v>7</v>
      </c>
      <c r="Q794" s="11">
        <v>2</v>
      </c>
      <c r="R794" s="11">
        <v>0</v>
      </c>
      <c r="S794" s="12">
        <v>0</v>
      </c>
      <c r="T794" s="9">
        <v>2</v>
      </c>
      <c r="U794" s="12" t="s">
        <v>61</v>
      </c>
      <c r="V794" s="10" t="s">
        <v>4640</v>
      </c>
      <c r="W794" s="13"/>
    </row>
    <row r="795" spans="1:23" s="14" customFormat="1" x14ac:dyDescent="0.2">
      <c r="A795" s="9" t="s">
        <v>4641</v>
      </c>
      <c r="B795" s="9">
        <v>2</v>
      </c>
      <c r="C795" s="9">
        <v>21198</v>
      </c>
      <c r="D795" s="9"/>
      <c r="E795" s="10" t="s">
        <v>4642</v>
      </c>
      <c r="F795" s="10" t="s">
        <v>1725</v>
      </c>
      <c r="G795" s="10" t="s">
        <v>4643</v>
      </c>
      <c r="H795" s="9"/>
      <c r="I795" s="10" t="s">
        <v>26</v>
      </c>
      <c r="J795" s="10" t="s">
        <v>27</v>
      </c>
      <c r="K795" s="10" t="s">
        <v>4644</v>
      </c>
      <c r="L795" s="10" t="s">
        <v>4645</v>
      </c>
      <c r="M795" s="10" t="s">
        <v>30</v>
      </c>
      <c r="N795" s="9">
        <v>1</v>
      </c>
      <c r="O795" s="9">
        <v>2</v>
      </c>
      <c r="P795" s="9">
        <v>4</v>
      </c>
      <c r="Q795" s="11">
        <v>2</v>
      </c>
      <c r="R795" s="11">
        <v>0</v>
      </c>
      <c r="S795" s="12">
        <v>0</v>
      </c>
      <c r="T795" s="9">
        <v>4</v>
      </c>
      <c r="U795" s="12" t="s">
        <v>61</v>
      </c>
      <c r="V795" s="10" t="s">
        <v>4646</v>
      </c>
      <c r="W795" s="13"/>
    </row>
    <row r="796" spans="1:23" s="14" customFormat="1" x14ac:dyDescent="0.2">
      <c r="A796" s="9" t="s">
        <v>4647</v>
      </c>
      <c r="B796" s="9">
        <v>2</v>
      </c>
      <c r="C796" s="9">
        <v>21208</v>
      </c>
      <c r="D796" s="9"/>
      <c r="E796" s="10" t="s">
        <v>3446</v>
      </c>
      <c r="F796" s="10" t="s">
        <v>459</v>
      </c>
      <c r="G796" s="10" t="s">
        <v>4648</v>
      </c>
      <c r="H796" s="9"/>
      <c r="I796" s="10" t="s">
        <v>26</v>
      </c>
      <c r="J796" s="10" t="s">
        <v>27</v>
      </c>
      <c r="K796" s="10" t="s">
        <v>256</v>
      </c>
      <c r="L796" s="10" t="s">
        <v>4649</v>
      </c>
      <c r="M796" s="10" t="s">
        <v>30</v>
      </c>
      <c r="N796" s="9">
        <v>1</v>
      </c>
      <c r="O796" s="9">
        <v>2</v>
      </c>
      <c r="P796" s="9">
        <v>3</v>
      </c>
      <c r="Q796" s="11">
        <v>2</v>
      </c>
      <c r="R796" s="11">
        <v>0</v>
      </c>
      <c r="S796" s="12">
        <v>0</v>
      </c>
      <c r="T796" s="9">
        <v>4</v>
      </c>
      <c r="U796" s="12" t="s">
        <v>61</v>
      </c>
      <c r="V796" s="10" t="s">
        <v>4650</v>
      </c>
      <c r="W796" s="13"/>
    </row>
    <row r="797" spans="1:23" s="14" customFormat="1" x14ac:dyDescent="0.2">
      <c r="A797" s="9" t="s">
        <v>4651</v>
      </c>
      <c r="B797" s="9">
        <v>2</v>
      </c>
      <c r="C797" s="9">
        <v>21209</v>
      </c>
      <c r="D797" s="9"/>
      <c r="E797" s="10" t="s">
        <v>4652</v>
      </c>
      <c r="F797" s="10" t="s">
        <v>1207</v>
      </c>
      <c r="G797" s="10" t="s">
        <v>4653</v>
      </c>
      <c r="H797" s="9"/>
      <c r="I797" s="10" t="s">
        <v>26</v>
      </c>
      <c r="J797" s="10" t="s">
        <v>27</v>
      </c>
      <c r="K797" s="10" t="s">
        <v>4654</v>
      </c>
      <c r="L797" s="10" t="s">
        <v>4655</v>
      </c>
      <c r="M797" s="10" t="s">
        <v>30</v>
      </c>
      <c r="N797" s="9">
        <v>1</v>
      </c>
      <c r="O797" s="9">
        <v>2</v>
      </c>
      <c r="P797" s="9">
        <v>7</v>
      </c>
      <c r="Q797" s="11">
        <v>2</v>
      </c>
      <c r="R797" s="11">
        <v>0</v>
      </c>
      <c r="S797" s="12">
        <v>0</v>
      </c>
      <c r="T797" s="9">
        <v>4</v>
      </c>
      <c r="U797" s="12" t="s">
        <v>61</v>
      </c>
      <c r="V797" s="10" t="s">
        <v>4656</v>
      </c>
      <c r="W797" s="13"/>
    </row>
    <row r="798" spans="1:23" s="14" customFormat="1" x14ac:dyDescent="0.2">
      <c r="A798" s="9" t="s">
        <v>4657</v>
      </c>
      <c r="B798" s="9">
        <v>2</v>
      </c>
      <c r="C798" s="9">
        <v>21213</v>
      </c>
      <c r="D798" s="9"/>
      <c r="E798" s="10" t="s">
        <v>4658</v>
      </c>
      <c r="F798" s="10" t="s">
        <v>4659</v>
      </c>
      <c r="G798" s="10" t="s">
        <v>4660</v>
      </c>
      <c r="H798" s="9"/>
      <c r="I798" s="10" t="s">
        <v>26</v>
      </c>
      <c r="J798" s="10" t="s">
        <v>27</v>
      </c>
      <c r="K798" s="10" t="s">
        <v>4661</v>
      </c>
      <c r="L798" s="10" t="s">
        <v>4662</v>
      </c>
      <c r="M798" s="10" t="s">
        <v>30</v>
      </c>
      <c r="N798" s="9">
        <v>1</v>
      </c>
      <c r="O798" s="9">
        <v>2</v>
      </c>
      <c r="P798" s="9">
        <v>6</v>
      </c>
      <c r="Q798" s="11">
        <v>2</v>
      </c>
      <c r="R798" s="11">
        <v>0</v>
      </c>
      <c r="S798" s="12">
        <v>0</v>
      </c>
      <c r="T798" s="9">
        <v>4</v>
      </c>
      <c r="U798" s="12" t="s">
        <v>61</v>
      </c>
      <c r="V798" s="10" t="s">
        <v>4663</v>
      </c>
      <c r="W798" s="13"/>
    </row>
    <row r="799" spans="1:23" s="14" customFormat="1" x14ac:dyDescent="0.2">
      <c r="A799" s="9" t="s">
        <v>4664</v>
      </c>
      <c r="B799" s="9">
        <v>2</v>
      </c>
      <c r="C799" s="9">
        <v>21231</v>
      </c>
      <c r="D799" s="9"/>
      <c r="E799" s="10" t="s">
        <v>4665</v>
      </c>
      <c r="F799" s="10" t="s">
        <v>4666</v>
      </c>
      <c r="G799" s="10" t="s">
        <v>4667</v>
      </c>
      <c r="H799" s="9"/>
      <c r="I799" s="10" t="s">
        <v>26</v>
      </c>
      <c r="J799" s="10" t="s">
        <v>27</v>
      </c>
      <c r="K799" s="10" t="s">
        <v>4668</v>
      </c>
      <c r="L799" s="10" t="s">
        <v>4669</v>
      </c>
      <c r="M799" s="10" t="s">
        <v>30</v>
      </c>
      <c r="N799" s="9">
        <v>1</v>
      </c>
      <c r="O799" s="9">
        <v>2</v>
      </c>
      <c r="P799" s="9">
        <v>3</v>
      </c>
      <c r="Q799" s="11">
        <v>2</v>
      </c>
      <c r="R799" s="11">
        <v>0</v>
      </c>
      <c r="S799" s="12">
        <v>0</v>
      </c>
      <c r="T799" s="9">
        <v>4</v>
      </c>
      <c r="U799" s="12" t="s">
        <v>61</v>
      </c>
      <c r="V799" s="10" t="s">
        <v>4670</v>
      </c>
      <c r="W799" s="13"/>
    </row>
    <row r="800" spans="1:23" s="14" customFormat="1" x14ac:dyDescent="0.2">
      <c r="A800" s="9" t="s">
        <v>4671</v>
      </c>
      <c r="B800" s="9">
        <v>2</v>
      </c>
      <c r="C800" s="9">
        <v>21232</v>
      </c>
      <c r="D800" s="9"/>
      <c r="E800" s="10" t="s">
        <v>4672</v>
      </c>
      <c r="F800" s="10" t="s">
        <v>4673</v>
      </c>
      <c r="G800" s="10" t="s">
        <v>4674</v>
      </c>
      <c r="H800" s="9"/>
      <c r="I800" s="10" t="s">
        <v>26</v>
      </c>
      <c r="J800" s="10" t="s">
        <v>27</v>
      </c>
      <c r="K800" s="10" t="s">
        <v>4675</v>
      </c>
      <c r="L800" s="10" t="s">
        <v>4676</v>
      </c>
      <c r="M800" s="10" t="s">
        <v>30</v>
      </c>
      <c r="N800" s="9">
        <v>1</v>
      </c>
      <c r="O800" s="9">
        <v>2</v>
      </c>
      <c r="P800" s="9">
        <v>10</v>
      </c>
      <c r="Q800" s="11">
        <v>2</v>
      </c>
      <c r="R800" s="11">
        <v>0</v>
      </c>
      <c r="S800" s="12">
        <v>0</v>
      </c>
      <c r="T800" s="9">
        <v>4</v>
      </c>
      <c r="U800" s="12" t="s">
        <v>61</v>
      </c>
      <c r="V800" s="10" t="s">
        <v>4677</v>
      </c>
      <c r="W800" s="13"/>
    </row>
    <row r="801" spans="1:23" s="14" customFormat="1" x14ac:dyDescent="0.2">
      <c r="A801" s="9" t="s">
        <v>4678</v>
      </c>
      <c r="B801" s="9">
        <v>2</v>
      </c>
      <c r="C801" s="9">
        <v>21236</v>
      </c>
      <c r="D801" s="9"/>
      <c r="E801" s="10" t="s">
        <v>4679</v>
      </c>
      <c r="F801" s="10" t="s">
        <v>4680</v>
      </c>
      <c r="G801" s="10" t="s">
        <v>4681</v>
      </c>
      <c r="H801" s="9"/>
      <c r="I801" s="10" t="s">
        <v>26</v>
      </c>
      <c r="J801" s="10" t="s">
        <v>27</v>
      </c>
      <c r="K801" s="10" t="s">
        <v>4682</v>
      </c>
      <c r="L801" s="10" t="s">
        <v>4683</v>
      </c>
      <c r="M801" s="10" t="s">
        <v>30</v>
      </c>
      <c r="N801" s="9">
        <v>1</v>
      </c>
      <c r="O801" s="9">
        <v>2</v>
      </c>
      <c r="P801" s="9">
        <v>5</v>
      </c>
      <c r="Q801" s="11">
        <v>2</v>
      </c>
      <c r="R801" s="11">
        <v>0</v>
      </c>
      <c r="S801" s="12">
        <v>0</v>
      </c>
      <c r="T801" s="9">
        <v>4</v>
      </c>
      <c r="U801" s="12" t="s">
        <v>61</v>
      </c>
      <c r="V801" s="10" t="s">
        <v>4684</v>
      </c>
      <c r="W801" s="13"/>
    </row>
    <row r="802" spans="1:23" s="14" customFormat="1" x14ac:dyDescent="0.2">
      <c r="A802" s="9" t="s">
        <v>4685</v>
      </c>
      <c r="B802" s="9">
        <v>2</v>
      </c>
      <c r="C802" s="9">
        <v>21237</v>
      </c>
      <c r="D802" s="10" t="s">
        <v>4686</v>
      </c>
      <c r="E802" s="10" t="s">
        <v>395</v>
      </c>
      <c r="F802" s="10" t="s">
        <v>4687</v>
      </c>
      <c r="G802" s="10" t="s">
        <v>4688</v>
      </c>
      <c r="H802" s="9"/>
      <c r="I802" s="10" t="s">
        <v>68</v>
      </c>
      <c r="J802" s="10" t="s">
        <v>27</v>
      </c>
      <c r="K802" s="10" t="s">
        <v>4689</v>
      </c>
      <c r="L802" s="10" t="s">
        <v>4690</v>
      </c>
      <c r="M802" s="10" t="s">
        <v>30</v>
      </c>
      <c r="N802" s="9">
        <v>3</v>
      </c>
      <c r="O802" s="9">
        <v>3</v>
      </c>
      <c r="P802" s="9">
        <v>16</v>
      </c>
      <c r="Q802" s="11">
        <v>1</v>
      </c>
      <c r="R802" s="11">
        <v>0</v>
      </c>
      <c r="S802" s="12">
        <v>0</v>
      </c>
      <c r="T802" s="9">
        <v>4</v>
      </c>
      <c r="U802" s="12">
        <v>4</v>
      </c>
      <c r="V802" s="10" t="s">
        <v>4691</v>
      </c>
      <c r="W802" s="13"/>
    </row>
    <row r="803" spans="1:23" s="14" customFormat="1" x14ac:dyDescent="0.2">
      <c r="A803" s="9" t="s">
        <v>4692</v>
      </c>
      <c r="B803" s="9">
        <v>2</v>
      </c>
      <c r="C803" s="9">
        <v>21239</v>
      </c>
      <c r="D803" s="9"/>
      <c r="E803" s="10" t="s">
        <v>2511</v>
      </c>
      <c r="F803" s="10" t="s">
        <v>4693</v>
      </c>
      <c r="G803" s="10" t="s">
        <v>4694</v>
      </c>
      <c r="H803" s="9"/>
      <c r="I803" s="10" t="s">
        <v>26</v>
      </c>
      <c r="J803" s="10" t="s">
        <v>27</v>
      </c>
      <c r="K803" s="10" t="s">
        <v>4695</v>
      </c>
      <c r="L803" s="10" t="s">
        <v>4696</v>
      </c>
      <c r="M803" s="10" t="s">
        <v>30</v>
      </c>
      <c r="N803" s="9">
        <v>1</v>
      </c>
      <c r="O803" s="9">
        <v>2</v>
      </c>
      <c r="P803" s="9">
        <v>6</v>
      </c>
      <c r="Q803" s="11">
        <v>1</v>
      </c>
      <c r="R803" s="11">
        <v>0</v>
      </c>
      <c r="S803" s="12">
        <v>0</v>
      </c>
      <c r="T803" s="9">
        <v>4</v>
      </c>
      <c r="U803" s="12">
        <v>2</v>
      </c>
      <c r="V803" s="10" t="s">
        <v>4697</v>
      </c>
      <c r="W803" s="13"/>
    </row>
    <row r="804" spans="1:23" s="14" customFormat="1" x14ac:dyDescent="0.2">
      <c r="A804" s="9" t="s">
        <v>4698</v>
      </c>
      <c r="B804" s="9">
        <v>2</v>
      </c>
      <c r="C804" s="9">
        <v>21247</v>
      </c>
      <c r="D804" s="9"/>
      <c r="E804" s="10" t="s">
        <v>4699</v>
      </c>
      <c r="F804" s="10" t="s">
        <v>4700</v>
      </c>
      <c r="G804" s="10" t="s">
        <v>4701</v>
      </c>
      <c r="H804" s="9"/>
      <c r="I804" s="10" t="s">
        <v>26</v>
      </c>
      <c r="J804" s="10" t="s">
        <v>27</v>
      </c>
      <c r="K804" s="10" t="s">
        <v>4702</v>
      </c>
      <c r="L804" s="10" t="s">
        <v>4703</v>
      </c>
      <c r="M804" s="10" t="s">
        <v>30</v>
      </c>
      <c r="N804" s="9">
        <v>1</v>
      </c>
      <c r="O804" s="9">
        <v>2</v>
      </c>
      <c r="P804" s="9">
        <v>8</v>
      </c>
      <c r="Q804" s="11">
        <v>2</v>
      </c>
      <c r="R804" s="11">
        <v>0</v>
      </c>
      <c r="S804" s="12">
        <v>0</v>
      </c>
      <c r="T804" s="9">
        <v>4</v>
      </c>
      <c r="U804" s="12" t="s">
        <v>61</v>
      </c>
      <c r="V804" s="10" t="s">
        <v>4704</v>
      </c>
      <c r="W804" s="13"/>
    </row>
    <row r="805" spans="1:23" s="14" customFormat="1" x14ac:dyDescent="0.2">
      <c r="A805" s="9" t="s">
        <v>4705</v>
      </c>
      <c r="B805" s="9">
        <v>2</v>
      </c>
      <c r="C805" s="9">
        <v>21320</v>
      </c>
      <c r="D805" s="10" t="s">
        <v>4706</v>
      </c>
      <c r="E805" s="10"/>
      <c r="F805" s="10"/>
      <c r="G805" s="10" t="s">
        <v>4707</v>
      </c>
      <c r="H805" s="9"/>
      <c r="I805" s="10" t="s">
        <v>26</v>
      </c>
      <c r="J805" s="10" t="s">
        <v>27</v>
      </c>
      <c r="K805" s="10" t="s">
        <v>138</v>
      </c>
      <c r="L805" s="10" t="s">
        <v>4708</v>
      </c>
      <c r="M805" s="10" t="s">
        <v>30</v>
      </c>
      <c r="N805" s="9">
        <v>2</v>
      </c>
      <c r="O805" s="9">
        <v>3</v>
      </c>
      <c r="P805" s="9">
        <v>30</v>
      </c>
      <c r="Q805" s="11">
        <v>2</v>
      </c>
      <c r="R805" s="11">
        <v>0</v>
      </c>
      <c r="S805" s="12">
        <v>0</v>
      </c>
      <c r="T805" s="9">
        <v>1</v>
      </c>
      <c r="U805" s="12">
        <v>2</v>
      </c>
      <c r="V805" s="10" t="s">
        <v>4709</v>
      </c>
      <c r="W805" s="13"/>
    </row>
    <row r="806" spans="1:23" s="14" customFormat="1" x14ac:dyDescent="0.2">
      <c r="A806" s="9" t="s">
        <v>4710</v>
      </c>
      <c r="B806" s="9">
        <v>2</v>
      </c>
      <c r="C806" s="9">
        <v>21344</v>
      </c>
      <c r="D806" s="10" t="s">
        <v>4711</v>
      </c>
      <c r="E806" s="10" t="s">
        <v>4712</v>
      </c>
      <c r="F806" s="10" t="s">
        <v>4713</v>
      </c>
      <c r="G806" s="10" t="s">
        <v>4714</v>
      </c>
      <c r="H806" s="9"/>
      <c r="I806" s="10" t="s">
        <v>26</v>
      </c>
      <c r="J806" s="10" t="s">
        <v>27</v>
      </c>
      <c r="K806" s="10" t="s">
        <v>168</v>
      </c>
      <c r="L806" s="10" t="s">
        <v>4715</v>
      </c>
      <c r="M806" s="10" t="s">
        <v>30</v>
      </c>
      <c r="N806" s="9">
        <v>1</v>
      </c>
      <c r="O806" s="9">
        <v>2</v>
      </c>
      <c r="P806" s="9">
        <v>6</v>
      </c>
      <c r="Q806" s="11">
        <v>2</v>
      </c>
      <c r="R806" s="11">
        <v>0</v>
      </c>
      <c r="S806" s="12">
        <v>0</v>
      </c>
      <c r="T806" s="9">
        <v>4</v>
      </c>
      <c r="U806" s="12" t="s">
        <v>61</v>
      </c>
      <c r="V806" s="10" t="s">
        <v>4716</v>
      </c>
      <c r="W806" s="13"/>
    </row>
    <row r="807" spans="1:23" s="14" customFormat="1" x14ac:dyDescent="0.2">
      <c r="A807" s="9" t="s">
        <v>4717</v>
      </c>
      <c r="B807" s="9">
        <v>2</v>
      </c>
      <c r="C807" s="9">
        <v>21358</v>
      </c>
      <c r="D807" s="10" t="s">
        <v>4718</v>
      </c>
      <c r="E807" s="10" t="s">
        <v>1148</v>
      </c>
      <c r="F807" s="10" t="s">
        <v>4719</v>
      </c>
      <c r="G807" s="10" t="s">
        <v>4720</v>
      </c>
      <c r="H807" s="9"/>
      <c r="I807" s="10" t="s">
        <v>68</v>
      </c>
      <c r="J807" s="10" t="s">
        <v>27</v>
      </c>
      <c r="K807" s="10" t="s">
        <v>202</v>
      </c>
      <c r="L807" s="10" t="s">
        <v>4721</v>
      </c>
      <c r="M807" s="10" t="s">
        <v>30</v>
      </c>
      <c r="N807" s="9">
        <v>3</v>
      </c>
      <c r="O807" s="9">
        <v>3</v>
      </c>
      <c r="P807" s="9">
        <v>8</v>
      </c>
      <c r="Q807" s="11">
        <v>1</v>
      </c>
      <c r="R807" s="11">
        <v>0</v>
      </c>
      <c r="S807" s="12">
        <v>0</v>
      </c>
      <c r="T807" s="9">
        <v>4</v>
      </c>
      <c r="U807" s="12">
        <v>2</v>
      </c>
      <c r="V807" s="10" t="s">
        <v>4722</v>
      </c>
      <c r="W807" s="13"/>
    </row>
    <row r="808" spans="1:23" s="14" customFormat="1" x14ac:dyDescent="0.2">
      <c r="A808" s="9" t="s">
        <v>4723</v>
      </c>
      <c r="B808" s="9">
        <v>2</v>
      </c>
      <c r="C808" s="9">
        <v>21404</v>
      </c>
      <c r="D808" s="9"/>
      <c r="E808" s="10" t="s">
        <v>4724</v>
      </c>
      <c r="F808" s="10" t="s">
        <v>4725</v>
      </c>
      <c r="G808" s="10" t="s">
        <v>4726</v>
      </c>
      <c r="H808" s="9"/>
      <c r="I808" s="10" t="s">
        <v>68</v>
      </c>
      <c r="J808" s="10" t="s">
        <v>27</v>
      </c>
      <c r="K808" s="10" t="s">
        <v>69</v>
      </c>
      <c r="L808" s="10" t="s">
        <v>4727</v>
      </c>
      <c r="M808" s="10" t="s">
        <v>30</v>
      </c>
      <c r="N808" s="9">
        <v>1</v>
      </c>
      <c r="O808" s="9">
        <v>2</v>
      </c>
      <c r="P808" s="9">
        <v>7</v>
      </c>
      <c r="Q808" s="11">
        <v>2</v>
      </c>
      <c r="R808" s="11">
        <v>0</v>
      </c>
      <c r="S808" s="12">
        <v>0</v>
      </c>
      <c r="T808" s="9">
        <v>4</v>
      </c>
      <c r="U808" s="12" t="s">
        <v>61</v>
      </c>
      <c r="V808" s="10" t="s">
        <v>4728</v>
      </c>
      <c r="W808" s="13"/>
    </row>
    <row r="809" spans="1:23" s="14" customFormat="1" x14ac:dyDescent="0.2">
      <c r="A809" s="9" t="s">
        <v>4729</v>
      </c>
      <c r="B809" s="9">
        <v>2</v>
      </c>
      <c r="C809" s="9">
        <v>21422</v>
      </c>
      <c r="D809" s="10" t="s">
        <v>4730</v>
      </c>
      <c r="E809" s="9"/>
      <c r="F809" s="9"/>
      <c r="G809" s="10" t="s">
        <v>4731</v>
      </c>
      <c r="H809" s="9"/>
      <c r="I809" s="10" t="s">
        <v>26</v>
      </c>
      <c r="J809" s="10" t="s">
        <v>27</v>
      </c>
      <c r="K809" s="10" t="s">
        <v>125</v>
      </c>
      <c r="L809" s="10" t="s">
        <v>4732</v>
      </c>
      <c r="M809" s="10" t="s">
        <v>30</v>
      </c>
      <c r="N809" s="9">
        <v>2</v>
      </c>
      <c r="O809" s="9">
        <v>4</v>
      </c>
      <c r="P809" s="9">
        <v>98</v>
      </c>
      <c r="Q809" s="11">
        <v>2</v>
      </c>
      <c r="R809" s="11">
        <v>0</v>
      </c>
      <c r="S809" s="12">
        <v>0</v>
      </c>
      <c r="T809" s="9">
        <v>2</v>
      </c>
      <c r="U809" s="12" t="s">
        <v>61</v>
      </c>
      <c r="V809" s="10" t="s">
        <v>4733</v>
      </c>
      <c r="W809" s="13"/>
    </row>
    <row r="810" spans="1:23" s="14" customFormat="1" x14ac:dyDescent="0.2">
      <c r="A810" s="9" t="s">
        <v>4734</v>
      </c>
      <c r="B810" s="9">
        <v>2</v>
      </c>
      <c r="C810" s="9">
        <v>21437</v>
      </c>
      <c r="D810" s="10" t="s">
        <v>4735</v>
      </c>
      <c r="E810" s="9"/>
      <c r="F810" s="9"/>
      <c r="G810" s="10" t="s">
        <v>4736</v>
      </c>
      <c r="H810" s="9"/>
      <c r="I810" s="10" t="s">
        <v>26</v>
      </c>
      <c r="J810" s="10" t="s">
        <v>27</v>
      </c>
      <c r="K810" s="10" t="s">
        <v>4737</v>
      </c>
      <c r="L810" s="10" t="s">
        <v>4738</v>
      </c>
      <c r="M810" s="10" t="s">
        <v>30</v>
      </c>
      <c r="N810" s="9">
        <v>2</v>
      </c>
      <c r="O810" s="9">
        <v>4</v>
      </c>
      <c r="P810" s="9">
        <v>108</v>
      </c>
      <c r="Q810" s="11">
        <v>2</v>
      </c>
      <c r="R810" s="11">
        <v>0</v>
      </c>
      <c r="S810" s="12">
        <v>0</v>
      </c>
      <c r="T810" s="9">
        <v>2</v>
      </c>
      <c r="U810" s="12" t="s">
        <v>61</v>
      </c>
      <c r="V810" s="10" t="s">
        <v>4739</v>
      </c>
      <c r="W810" s="13"/>
    </row>
    <row r="811" spans="1:23" s="14" customFormat="1" x14ac:dyDescent="0.2">
      <c r="A811" s="9" t="s">
        <v>4740</v>
      </c>
      <c r="B811" s="9">
        <v>2</v>
      </c>
      <c r="C811" s="9">
        <v>21491</v>
      </c>
      <c r="D811" s="9"/>
      <c r="E811" s="10" t="s">
        <v>4741</v>
      </c>
      <c r="F811" s="10" t="s">
        <v>4742</v>
      </c>
      <c r="G811" s="10" t="s">
        <v>4743</v>
      </c>
      <c r="H811" s="9"/>
      <c r="I811" s="10" t="s">
        <v>26</v>
      </c>
      <c r="J811" s="10" t="s">
        <v>27</v>
      </c>
      <c r="K811" s="10" t="s">
        <v>4744</v>
      </c>
      <c r="L811" s="10" t="s">
        <v>4745</v>
      </c>
      <c r="M811" s="10" t="s">
        <v>30</v>
      </c>
      <c r="N811" s="9">
        <v>1</v>
      </c>
      <c r="O811" s="9">
        <v>2</v>
      </c>
      <c r="P811" s="9">
        <v>3</v>
      </c>
      <c r="Q811" s="11">
        <v>2</v>
      </c>
      <c r="R811" s="11">
        <v>0</v>
      </c>
      <c r="S811" s="12">
        <v>0</v>
      </c>
      <c r="T811" s="9">
        <v>4</v>
      </c>
      <c r="U811" s="12" t="s">
        <v>61</v>
      </c>
      <c r="V811" s="10" t="s">
        <v>4746</v>
      </c>
      <c r="W811" s="13"/>
    </row>
    <row r="812" spans="1:23" s="14" customFormat="1" x14ac:dyDescent="0.2">
      <c r="A812" s="9" t="s">
        <v>4747</v>
      </c>
      <c r="B812" s="9">
        <v>2</v>
      </c>
      <c r="C812" s="9">
        <v>21497</v>
      </c>
      <c r="D812" s="9"/>
      <c r="E812" s="10" t="s">
        <v>4748</v>
      </c>
      <c r="F812" s="10" t="s">
        <v>304</v>
      </c>
      <c r="G812" s="10" t="s">
        <v>4749</v>
      </c>
      <c r="H812" s="9"/>
      <c r="I812" s="10" t="s">
        <v>26</v>
      </c>
      <c r="J812" s="10" t="s">
        <v>27</v>
      </c>
      <c r="K812" s="10" t="s">
        <v>45</v>
      </c>
      <c r="L812" s="10" t="s">
        <v>4750</v>
      </c>
      <c r="M812" s="10" t="s">
        <v>30</v>
      </c>
      <c r="N812" s="9">
        <v>1</v>
      </c>
      <c r="O812" s="9">
        <v>2</v>
      </c>
      <c r="P812" s="9">
        <v>10</v>
      </c>
      <c r="Q812" s="11">
        <v>2</v>
      </c>
      <c r="R812" s="11">
        <v>0</v>
      </c>
      <c r="S812" s="12">
        <v>0</v>
      </c>
      <c r="T812" s="9">
        <v>4</v>
      </c>
      <c r="U812" s="12" t="s">
        <v>61</v>
      </c>
      <c r="V812" s="10" t="s">
        <v>4751</v>
      </c>
      <c r="W812" s="13"/>
    </row>
    <row r="813" spans="1:23" s="14" customFormat="1" x14ac:dyDescent="0.2">
      <c r="A813" s="9" t="s">
        <v>4752</v>
      </c>
      <c r="B813" s="9">
        <v>2</v>
      </c>
      <c r="C813" s="9">
        <v>21498</v>
      </c>
      <c r="D813" s="9"/>
      <c r="E813" s="10" t="s">
        <v>4753</v>
      </c>
      <c r="F813" s="10" t="s">
        <v>2733</v>
      </c>
      <c r="G813" s="10" t="s">
        <v>4754</v>
      </c>
      <c r="H813" s="9"/>
      <c r="I813" s="10" t="s">
        <v>26</v>
      </c>
      <c r="J813" s="10" t="s">
        <v>27</v>
      </c>
      <c r="K813" s="10" t="s">
        <v>45</v>
      </c>
      <c r="L813" s="10" t="s">
        <v>4755</v>
      </c>
      <c r="M813" s="10" t="s">
        <v>30</v>
      </c>
      <c r="N813" s="9">
        <v>1</v>
      </c>
      <c r="O813" s="9">
        <v>2</v>
      </c>
      <c r="P813" s="9">
        <v>5</v>
      </c>
      <c r="Q813" s="11">
        <v>2</v>
      </c>
      <c r="R813" s="11">
        <v>0</v>
      </c>
      <c r="S813" s="12">
        <v>0</v>
      </c>
      <c r="T813" s="9">
        <v>4</v>
      </c>
      <c r="U813" s="12" t="s">
        <v>61</v>
      </c>
      <c r="V813" s="10" t="s">
        <v>4756</v>
      </c>
      <c r="W813" s="13"/>
    </row>
    <row r="814" spans="1:23" s="14" customFormat="1" x14ac:dyDescent="0.2">
      <c r="A814" s="9" t="s">
        <v>4757</v>
      </c>
      <c r="B814" s="9">
        <v>2</v>
      </c>
      <c r="C814" s="9">
        <v>21502</v>
      </c>
      <c r="D814" s="10" t="s">
        <v>4758</v>
      </c>
      <c r="E814" s="9"/>
      <c r="F814" s="9"/>
      <c r="G814" s="10" t="s">
        <v>4759</v>
      </c>
      <c r="H814" s="9"/>
      <c r="I814" s="10" t="s">
        <v>26</v>
      </c>
      <c r="J814" s="10" t="s">
        <v>27</v>
      </c>
      <c r="K814" s="10" t="s">
        <v>119</v>
      </c>
      <c r="L814" s="10" t="s">
        <v>4760</v>
      </c>
      <c r="M814" s="10" t="s">
        <v>30</v>
      </c>
      <c r="N814" s="9">
        <v>2</v>
      </c>
      <c r="O814" s="9">
        <v>4</v>
      </c>
      <c r="P814" s="9">
        <v>18</v>
      </c>
      <c r="Q814" s="11">
        <v>2</v>
      </c>
      <c r="R814" s="11">
        <v>0</v>
      </c>
      <c r="S814" s="12">
        <v>0</v>
      </c>
      <c r="T814" s="9">
        <v>2</v>
      </c>
      <c r="U814" s="12" t="s">
        <v>61</v>
      </c>
      <c r="V814" s="10" t="s">
        <v>4761</v>
      </c>
      <c r="W814" s="13"/>
    </row>
    <row r="815" spans="1:23" s="14" customFormat="1" x14ac:dyDescent="0.2">
      <c r="A815" s="9" t="s">
        <v>4762</v>
      </c>
      <c r="B815" s="9">
        <v>2</v>
      </c>
      <c r="C815" s="9">
        <v>21507</v>
      </c>
      <c r="D815" s="10" t="s">
        <v>4763</v>
      </c>
      <c r="E815" s="10" t="s">
        <v>3032</v>
      </c>
      <c r="F815" s="10" t="s">
        <v>4764</v>
      </c>
      <c r="G815" s="10" t="s">
        <v>4765</v>
      </c>
      <c r="H815" s="9"/>
      <c r="I815" s="10" t="s">
        <v>26</v>
      </c>
      <c r="J815" s="10" t="s">
        <v>27</v>
      </c>
      <c r="K815" s="10" t="s">
        <v>409</v>
      </c>
      <c r="L815" s="10" t="s">
        <v>4766</v>
      </c>
      <c r="M815" s="10" t="s">
        <v>30</v>
      </c>
      <c r="N815" s="9">
        <v>3</v>
      </c>
      <c r="O815" s="9">
        <v>3</v>
      </c>
      <c r="P815" s="9">
        <v>12</v>
      </c>
      <c r="Q815" s="11">
        <v>1</v>
      </c>
      <c r="R815" s="11">
        <v>0</v>
      </c>
      <c r="S815" s="12">
        <v>0</v>
      </c>
      <c r="T815" s="9">
        <v>4</v>
      </c>
      <c r="U815" s="12" t="s">
        <v>61</v>
      </c>
      <c r="V815" s="10" t="s">
        <v>4767</v>
      </c>
      <c r="W815" s="13"/>
    </row>
    <row r="816" spans="1:23" s="14" customFormat="1" x14ac:dyDescent="0.2">
      <c r="A816" s="9" t="s">
        <v>4768</v>
      </c>
      <c r="B816" s="9">
        <v>2</v>
      </c>
      <c r="C816" s="9">
        <v>21509</v>
      </c>
      <c r="D816" s="9"/>
      <c r="E816" s="10" t="s">
        <v>4769</v>
      </c>
      <c r="F816" s="10" t="s">
        <v>4199</v>
      </c>
      <c r="G816" s="10" t="s">
        <v>4770</v>
      </c>
      <c r="H816" s="9"/>
      <c r="I816" s="10" t="s">
        <v>26</v>
      </c>
      <c r="J816" s="10" t="s">
        <v>27</v>
      </c>
      <c r="K816" s="10" t="s">
        <v>93</v>
      </c>
      <c r="L816" s="10" t="s">
        <v>4771</v>
      </c>
      <c r="M816" s="10" t="s">
        <v>30</v>
      </c>
      <c r="N816" s="9">
        <v>1</v>
      </c>
      <c r="O816" s="9">
        <v>2</v>
      </c>
      <c r="P816" s="9">
        <v>2</v>
      </c>
      <c r="Q816" s="11">
        <v>2</v>
      </c>
      <c r="R816" s="11">
        <v>0</v>
      </c>
      <c r="S816" s="12">
        <v>0</v>
      </c>
      <c r="T816" s="9">
        <v>4</v>
      </c>
      <c r="U816" s="12" t="s">
        <v>61</v>
      </c>
      <c r="V816" s="10" t="s">
        <v>4772</v>
      </c>
      <c r="W816" s="13"/>
    </row>
    <row r="817" spans="1:23" s="14" customFormat="1" x14ac:dyDescent="0.2">
      <c r="A817" s="9" t="s">
        <v>4773</v>
      </c>
      <c r="B817" s="9">
        <v>2</v>
      </c>
      <c r="C817" s="9">
        <v>21510</v>
      </c>
      <c r="D817" s="9"/>
      <c r="E817" s="10" t="s">
        <v>4774</v>
      </c>
      <c r="F817" s="10" t="s">
        <v>4199</v>
      </c>
      <c r="G817" s="10" t="s">
        <v>4775</v>
      </c>
      <c r="H817" s="9"/>
      <c r="I817" s="10" t="s">
        <v>26</v>
      </c>
      <c r="J817" s="10" t="s">
        <v>27</v>
      </c>
      <c r="K817" s="10" t="s">
        <v>4776</v>
      </c>
      <c r="L817" s="10" t="s">
        <v>4777</v>
      </c>
      <c r="M817" s="10" t="s">
        <v>30</v>
      </c>
      <c r="N817" s="9">
        <v>1</v>
      </c>
      <c r="O817" s="9">
        <v>2</v>
      </c>
      <c r="P817" s="9">
        <v>9</v>
      </c>
      <c r="Q817" s="11">
        <v>2</v>
      </c>
      <c r="R817" s="11">
        <v>0</v>
      </c>
      <c r="S817" s="12">
        <v>0</v>
      </c>
      <c r="T817" s="9">
        <v>4</v>
      </c>
      <c r="U817" s="12" t="s">
        <v>61</v>
      </c>
      <c r="V817" s="10" t="s">
        <v>4778</v>
      </c>
      <c r="W817" s="13"/>
    </row>
    <row r="818" spans="1:23" s="14" customFormat="1" x14ac:dyDescent="0.2">
      <c r="A818" s="9" t="s">
        <v>4779</v>
      </c>
      <c r="B818" s="9">
        <v>2</v>
      </c>
      <c r="C818" s="9">
        <v>21511</v>
      </c>
      <c r="D818" s="10" t="s">
        <v>4780</v>
      </c>
      <c r="E818" s="10"/>
      <c r="F818" s="10"/>
      <c r="G818" s="10" t="s">
        <v>4781</v>
      </c>
      <c r="H818" s="9"/>
      <c r="I818" s="10" t="s">
        <v>26</v>
      </c>
      <c r="J818" s="10" t="s">
        <v>27</v>
      </c>
      <c r="K818" s="10" t="s">
        <v>138</v>
      </c>
      <c r="L818" s="10" t="s">
        <v>4782</v>
      </c>
      <c r="M818" s="10" t="s">
        <v>30</v>
      </c>
      <c r="N818" s="9">
        <v>2</v>
      </c>
      <c r="O818" s="9">
        <v>3</v>
      </c>
      <c r="P818" s="9">
        <v>38</v>
      </c>
      <c r="Q818" s="11">
        <v>1</v>
      </c>
      <c r="R818" s="11">
        <v>0</v>
      </c>
      <c r="S818" s="12">
        <v>0</v>
      </c>
      <c r="T818" s="9">
        <v>1</v>
      </c>
      <c r="U818" s="12">
        <v>3</v>
      </c>
      <c r="V818" s="10" t="s">
        <v>4783</v>
      </c>
      <c r="W818" s="13"/>
    </row>
    <row r="819" spans="1:23" s="14" customFormat="1" x14ac:dyDescent="0.2">
      <c r="A819" s="9" t="s">
        <v>4784</v>
      </c>
      <c r="B819" s="9">
        <v>2</v>
      </c>
      <c r="C819" s="9">
        <v>21515</v>
      </c>
      <c r="D819" s="10" t="s">
        <v>4785</v>
      </c>
      <c r="E819" s="10"/>
      <c r="F819" s="10"/>
      <c r="G819" s="10" t="s">
        <v>4786</v>
      </c>
      <c r="H819" s="9"/>
      <c r="I819" s="10" t="s">
        <v>26</v>
      </c>
      <c r="J819" s="10" t="s">
        <v>27</v>
      </c>
      <c r="K819" s="9"/>
      <c r="L819" s="10" t="s">
        <v>4787</v>
      </c>
      <c r="M819" s="10" t="s">
        <v>30</v>
      </c>
      <c r="N819" s="9">
        <v>2</v>
      </c>
      <c r="O819" s="9">
        <v>1</v>
      </c>
      <c r="P819" s="9">
        <v>20</v>
      </c>
      <c r="Q819" s="11">
        <v>2</v>
      </c>
      <c r="R819" s="11">
        <v>0</v>
      </c>
      <c r="S819" s="12">
        <v>0</v>
      </c>
      <c r="T819" s="9">
        <v>2</v>
      </c>
      <c r="U819" s="12" t="s">
        <v>61</v>
      </c>
      <c r="V819" s="9"/>
      <c r="W819" s="13"/>
    </row>
    <row r="820" spans="1:23" s="14" customFormat="1" x14ac:dyDescent="0.2">
      <c r="A820" s="9" t="s">
        <v>4788</v>
      </c>
      <c r="B820" s="9">
        <v>2</v>
      </c>
      <c r="C820" s="9">
        <v>21518</v>
      </c>
      <c r="D820" s="10" t="s">
        <v>4789</v>
      </c>
      <c r="E820" s="9"/>
      <c r="F820" s="9"/>
      <c r="G820" s="10" t="s">
        <v>4790</v>
      </c>
      <c r="H820" s="9"/>
      <c r="I820" s="10" t="s">
        <v>68</v>
      </c>
      <c r="J820" s="10" t="s">
        <v>27</v>
      </c>
      <c r="K820" s="10" t="s">
        <v>69</v>
      </c>
      <c r="L820" s="10" t="s">
        <v>4791</v>
      </c>
      <c r="M820" s="10" t="s">
        <v>30</v>
      </c>
      <c r="N820" s="9">
        <v>2</v>
      </c>
      <c r="O820" s="9">
        <v>4</v>
      </c>
      <c r="P820" s="9">
        <v>66</v>
      </c>
      <c r="Q820" s="11">
        <v>2</v>
      </c>
      <c r="R820" s="11">
        <v>0</v>
      </c>
      <c r="S820" s="12">
        <v>0</v>
      </c>
      <c r="T820" s="9">
        <v>2</v>
      </c>
      <c r="U820" s="12" t="s">
        <v>61</v>
      </c>
      <c r="V820" s="10" t="s">
        <v>4792</v>
      </c>
      <c r="W820" s="13"/>
    </row>
    <row r="821" spans="1:23" s="14" customFormat="1" x14ac:dyDescent="0.2">
      <c r="A821" s="9" t="s">
        <v>4793</v>
      </c>
      <c r="B821" s="9">
        <v>2</v>
      </c>
      <c r="C821" s="9">
        <v>21521</v>
      </c>
      <c r="D821" s="10" t="s">
        <v>4794</v>
      </c>
      <c r="E821" s="10" t="s">
        <v>4795</v>
      </c>
      <c r="F821" s="10" t="s">
        <v>4796</v>
      </c>
      <c r="G821" s="10" t="s">
        <v>4797</v>
      </c>
      <c r="H821" s="9"/>
      <c r="I821" s="10" t="s">
        <v>26</v>
      </c>
      <c r="J821" s="10" t="s">
        <v>27</v>
      </c>
      <c r="K821" s="10" t="s">
        <v>481</v>
      </c>
      <c r="L821" s="10" t="s">
        <v>4798</v>
      </c>
      <c r="M821" s="10" t="s">
        <v>30</v>
      </c>
      <c r="N821" s="9">
        <v>3</v>
      </c>
      <c r="O821" s="9">
        <v>3</v>
      </c>
      <c r="P821" s="9">
        <v>15</v>
      </c>
      <c r="Q821" s="11">
        <v>1</v>
      </c>
      <c r="R821" s="11">
        <v>0</v>
      </c>
      <c r="S821" s="12">
        <v>0</v>
      </c>
      <c r="T821" s="9">
        <v>4</v>
      </c>
      <c r="U821" s="12" t="s">
        <v>61</v>
      </c>
      <c r="V821" s="10" t="s">
        <v>4799</v>
      </c>
      <c r="W821" s="13"/>
    </row>
    <row r="822" spans="1:23" s="14" customFormat="1" x14ac:dyDescent="0.2">
      <c r="A822" s="9" t="s">
        <v>4800</v>
      </c>
      <c r="B822" s="9">
        <v>2</v>
      </c>
      <c r="C822" s="9">
        <v>21522</v>
      </c>
      <c r="D822" s="10" t="s">
        <v>4801</v>
      </c>
      <c r="E822" s="10" t="s">
        <v>395</v>
      </c>
      <c r="F822" s="10" t="s">
        <v>4802</v>
      </c>
      <c r="G822" s="10" t="s">
        <v>4803</v>
      </c>
      <c r="H822" s="9"/>
      <c r="I822" s="10" t="s">
        <v>26</v>
      </c>
      <c r="J822" s="10" t="s">
        <v>27</v>
      </c>
      <c r="K822" s="10" t="s">
        <v>4804</v>
      </c>
      <c r="L822" s="10" t="s">
        <v>4805</v>
      </c>
      <c r="M822" s="10" t="s">
        <v>30</v>
      </c>
      <c r="N822" s="9">
        <v>1</v>
      </c>
      <c r="O822" s="9">
        <v>2</v>
      </c>
      <c r="P822" s="9">
        <v>5</v>
      </c>
      <c r="Q822" s="11">
        <v>2</v>
      </c>
      <c r="R822" s="11">
        <v>0</v>
      </c>
      <c r="S822" s="12">
        <v>0</v>
      </c>
      <c r="T822" s="9">
        <v>4</v>
      </c>
      <c r="U822" s="12" t="s">
        <v>61</v>
      </c>
      <c r="V822" s="10" t="s">
        <v>4806</v>
      </c>
      <c r="W822" s="13"/>
    </row>
    <row r="823" spans="1:23" s="14" customFormat="1" x14ac:dyDescent="0.2">
      <c r="A823" s="9" t="s">
        <v>4807</v>
      </c>
      <c r="B823" s="9">
        <v>2</v>
      </c>
      <c r="C823" s="9">
        <v>21523</v>
      </c>
      <c r="D823" s="9"/>
      <c r="E823" s="10" t="s">
        <v>4808</v>
      </c>
      <c r="F823" s="10" t="s">
        <v>4809</v>
      </c>
      <c r="G823" s="10" t="s">
        <v>4810</v>
      </c>
      <c r="H823" s="9"/>
      <c r="I823" s="10" t="s">
        <v>26</v>
      </c>
      <c r="J823" s="10" t="s">
        <v>27</v>
      </c>
      <c r="K823" s="10" t="s">
        <v>4811</v>
      </c>
      <c r="L823" s="10" t="s">
        <v>4812</v>
      </c>
      <c r="M823" s="10" t="s">
        <v>30</v>
      </c>
      <c r="N823" s="9">
        <v>1</v>
      </c>
      <c r="O823" s="9">
        <v>2</v>
      </c>
      <c r="P823" s="9">
        <v>4</v>
      </c>
      <c r="Q823" s="11">
        <v>2</v>
      </c>
      <c r="R823" s="11">
        <v>0</v>
      </c>
      <c r="S823" s="12">
        <v>0</v>
      </c>
      <c r="T823" s="9">
        <v>4</v>
      </c>
      <c r="U823" s="12" t="s">
        <v>61</v>
      </c>
      <c r="V823" s="10" t="s">
        <v>4813</v>
      </c>
      <c r="W823" s="13"/>
    </row>
    <row r="824" spans="1:23" s="14" customFormat="1" x14ac:dyDescent="0.2">
      <c r="A824" s="9" t="s">
        <v>4814</v>
      </c>
      <c r="B824" s="9">
        <v>2</v>
      </c>
      <c r="C824" s="9">
        <v>21547</v>
      </c>
      <c r="D824" s="9"/>
      <c r="E824" s="10" t="s">
        <v>224</v>
      </c>
      <c r="F824" s="10" t="s">
        <v>3236</v>
      </c>
      <c r="G824" s="10" t="s">
        <v>4815</v>
      </c>
      <c r="H824" s="9"/>
      <c r="I824" s="10" t="s">
        <v>26</v>
      </c>
      <c r="J824" s="10" t="s">
        <v>27</v>
      </c>
      <c r="K824" s="10" t="s">
        <v>53</v>
      </c>
      <c r="L824" s="10" t="s">
        <v>4816</v>
      </c>
      <c r="M824" s="10" t="s">
        <v>30</v>
      </c>
      <c r="N824" s="9">
        <v>1</v>
      </c>
      <c r="O824" s="9">
        <v>2</v>
      </c>
      <c r="P824" s="9">
        <v>7</v>
      </c>
      <c r="Q824" s="11">
        <v>2</v>
      </c>
      <c r="R824" s="11">
        <v>0</v>
      </c>
      <c r="S824" s="12">
        <v>0</v>
      </c>
      <c r="T824" s="9">
        <v>4</v>
      </c>
      <c r="U824" s="12" t="s">
        <v>61</v>
      </c>
      <c r="V824" s="10" t="s">
        <v>4817</v>
      </c>
      <c r="W824" s="13"/>
    </row>
    <row r="825" spans="1:23" s="14" customFormat="1" x14ac:dyDescent="0.2">
      <c r="A825" s="9" t="s">
        <v>4818</v>
      </c>
      <c r="B825" s="9">
        <v>2</v>
      </c>
      <c r="C825" s="9">
        <v>21549</v>
      </c>
      <c r="D825" s="10" t="s">
        <v>4819</v>
      </c>
      <c r="E825" s="10"/>
      <c r="F825" s="10"/>
      <c r="G825" s="10" t="s">
        <v>4820</v>
      </c>
      <c r="H825" s="9"/>
      <c r="I825" s="10" t="s">
        <v>26</v>
      </c>
      <c r="J825" s="10" t="s">
        <v>27</v>
      </c>
      <c r="K825" s="10" t="s">
        <v>820</v>
      </c>
      <c r="L825" s="10" t="s">
        <v>4821</v>
      </c>
      <c r="M825" s="10" t="s">
        <v>30</v>
      </c>
      <c r="N825" s="9">
        <v>2</v>
      </c>
      <c r="O825" s="9">
        <v>3</v>
      </c>
      <c r="P825" s="9">
        <v>15</v>
      </c>
      <c r="Q825" s="11">
        <v>2</v>
      </c>
      <c r="R825" s="11">
        <v>0</v>
      </c>
      <c r="S825" s="12">
        <v>0</v>
      </c>
      <c r="T825" s="9">
        <v>1</v>
      </c>
      <c r="U825" s="12" t="s">
        <v>61</v>
      </c>
      <c r="V825" s="10" t="s">
        <v>4822</v>
      </c>
      <c r="W825" s="13"/>
    </row>
    <row r="826" spans="1:23" s="14" customFormat="1" x14ac:dyDescent="0.2">
      <c r="A826" s="9" t="s">
        <v>4823</v>
      </c>
      <c r="B826" s="9">
        <v>2</v>
      </c>
      <c r="C826" s="9">
        <v>21550</v>
      </c>
      <c r="D826" s="10" t="s">
        <v>4824</v>
      </c>
      <c r="E826" s="10"/>
      <c r="F826" s="10"/>
      <c r="G826" s="10" t="s">
        <v>2634</v>
      </c>
      <c r="H826" s="9"/>
      <c r="I826" s="10" t="s">
        <v>26</v>
      </c>
      <c r="J826" s="10" t="s">
        <v>27</v>
      </c>
      <c r="K826" s="10" t="s">
        <v>1166</v>
      </c>
      <c r="L826" s="10" t="s">
        <v>4825</v>
      </c>
      <c r="M826" s="10" t="s">
        <v>30</v>
      </c>
      <c r="N826" s="9">
        <v>2</v>
      </c>
      <c r="O826" s="9">
        <v>3</v>
      </c>
      <c r="P826" s="9">
        <v>50</v>
      </c>
      <c r="Q826" s="11">
        <v>1</v>
      </c>
      <c r="R826" s="11">
        <v>0</v>
      </c>
      <c r="S826" s="12">
        <v>0</v>
      </c>
      <c r="T826" s="9">
        <v>1</v>
      </c>
      <c r="U826" s="12" t="s">
        <v>61</v>
      </c>
      <c r="V826" s="10" t="s">
        <v>4826</v>
      </c>
      <c r="W826" s="13"/>
    </row>
    <row r="827" spans="1:23" s="14" customFormat="1" x14ac:dyDescent="0.2">
      <c r="A827" s="9" t="s">
        <v>4827</v>
      </c>
      <c r="B827" s="9">
        <v>2</v>
      </c>
      <c r="C827" s="9">
        <v>21562</v>
      </c>
      <c r="D827" s="10" t="s">
        <v>4828</v>
      </c>
      <c r="E827" s="10" t="s">
        <v>4829</v>
      </c>
      <c r="F827" s="10" t="s">
        <v>4830</v>
      </c>
      <c r="G827" s="10" t="s">
        <v>4831</v>
      </c>
      <c r="H827" s="9"/>
      <c r="I827" s="10" t="s">
        <v>26</v>
      </c>
      <c r="J827" s="10" t="s">
        <v>27</v>
      </c>
      <c r="K827" s="10" t="s">
        <v>93</v>
      </c>
      <c r="L827" s="10" t="s">
        <v>4832</v>
      </c>
      <c r="M827" s="10" t="s">
        <v>30</v>
      </c>
      <c r="N827" s="9">
        <v>1</v>
      </c>
      <c r="O827" s="9">
        <v>2</v>
      </c>
      <c r="P827" s="9">
        <v>8</v>
      </c>
      <c r="Q827" s="11">
        <v>2</v>
      </c>
      <c r="R827" s="11">
        <v>0</v>
      </c>
      <c r="S827" s="12">
        <v>0</v>
      </c>
      <c r="T827" s="9">
        <v>4</v>
      </c>
      <c r="U827" s="12" t="s">
        <v>61</v>
      </c>
      <c r="V827" s="10" t="s">
        <v>4833</v>
      </c>
      <c r="W827" s="13"/>
    </row>
    <row r="828" spans="1:23" s="14" customFormat="1" x14ac:dyDescent="0.2">
      <c r="A828" s="9" t="s">
        <v>4834</v>
      </c>
      <c r="B828" s="9">
        <v>2</v>
      </c>
      <c r="C828" s="9">
        <v>21563</v>
      </c>
      <c r="D828" s="9"/>
      <c r="E828" s="10" t="s">
        <v>4835</v>
      </c>
      <c r="F828" s="10" t="s">
        <v>2326</v>
      </c>
      <c r="G828" s="10" t="s">
        <v>4836</v>
      </c>
      <c r="H828" s="9"/>
      <c r="I828" s="10" t="s">
        <v>26</v>
      </c>
      <c r="J828" s="10" t="s">
        <v>27</v>
      </c>
      <c r="K828" s="10" t="s">
        <v>53</v>
      </c>
      <c r="L828" s="10" t="s">
        <v>4837</v>
      </c>
      <c r="M828" s="10" t="s">
        <v>30</v>
      </c>
      <c r="N828" s="9">
        <v>1</v>
      </c>
      <c r="O828" s="9">
        <v>2</v>
      </c>
      <c r="P828" s="9">
        <v>4</v>
      </c>
      <c r="Q828" s="11">
        <v>2</v>
      </c>
      <c r="R828" s="11">
        <v>0</v>
      </c>
      <c r="S828" s="12">
        <v>0</v>
      </c>
      <c r="T828" s="9">
        <v>4</v>
      </c>
      <c r="U828" s="12" t="s">
        <v>61</v>
      </c>
      <c r="V828" s="10" t="s">
        <v>4838</v>
      </c>
      <c r="W828" s="13"/>
    </row>
    <row r="829" spans="1:23" s="14" customFormat="1" x14ac:dyDescent="0.2">
      <c r="A829" s="9" t="s">
        <v>4839</v>
      </c>
      <c r="B829" s="9">
        <v>2</v>
      </c>
      <c r="C829" s="9">
        <v>21567</v>
      </c>
      <c r="D829" s="10" t="s">
        <v>4840</v>
      </c>
      <c r="E829" s="10" t="s">
        <v>4841</v>
      </c>
      <c r="F829" s="10" t="s">
        <v>4842</v>
      </c>
      <c r="G829" s="10" t="s">
        <v>4843</v>
      </c>
      <c r="H829" s="9"/>
      <c r="I829" s="10" t="s">
        <v>26</v>
      </c>
      <c r="J829" s="10" t="s">
        <v>27</v>
      </c>
      <c r="K829" s="10" t="s">
        <v>256</v>
      </c>
      <c r="L829" s="10" t="s">
        <v>4844</v>
      </c>
      <c r="M829" s="10" t="s">
        <v>30</v>
      </c>
      <c r="N829" s="9">
        <v>3</v>
      </c>
      <c r="O829" s="9">
        <v>3</v>
      </c>
      <c r="P829" s="9">
        <v>14</v>
      </c>
      <c r="Q829" s="11">
        <v>2</v>
      </c>
      <c r="R829" s="11">
        <v>0</v>
      </c>
      <c r="S829" s="12">
        <v>0</v>
      </c>
      <c r="T829" s="9">
        <v>4</v>
      </c>
      <c r="U829" s="12" t="s">
        <v>61</v>
      </c>
      <c r="V829" s="10" t="s">
        <v>4845</v>
      </c>
      <c r="W829" s="13"/>
    </row>
    <row r="830" spans="1:23" s="14" customFormat="1" x14ac:dyDescent="0.2">
      <c r="A830" s="9" t="s">
        <v>4846</v>
      </c>
      <c r="B830" s="9">
        <v>2</v>
      </c>
      <c r="C830" s="9">
        <v>21570</v>
      </c>
      <c r="D830" s="10" t="s">
        <v>4847</v>
      </c>
      <c r="E830" s="10" t="s">
        <v>4848</v>
      </c>
      <c r="F830" s="10" t="s">
        <v>4849</v>
      </c>
      <c r="G830" s="10" t="s">
        <v>4850</v>
      </c>
      <c r="H830" s="9"/>
      <c r="I830" s="10" t="s">
        <v>26</v>
      </c>
      <c r="J830" s="10" t="s">
        <v>27</v>
      </c>
      <c r="K830" s="10" t="s">
        <v>4851</v>
      </c>
      <c r="L830" s="10" t="s">
        <v>4852</v>
      </c>
      <c r="M830" s="10" t="s">
        <v>30</v>
      </c>
      <c r="N830" s="9">
        <v>3</v>
      </c>
      <c r="O830" s="9">
        <v>3</v>
      </c>
      <c r="P830" s="9">
        <v>15</v>
      </c>
      <c r="Q830" s="11">
        <v>1</v>
      </c>
      <c r="R830" s="11">
        <v>0</v>
      </c>
      <c r="S830" s="12">
        <v>0</v>
      </c>
      <c r="T830" s="9">
        <v>4</v>
      </c>
      <c r="U830" s="12">
        <v>2</v>
      </c>
      <c r="V830" s="10" t="s">
        <v>4853</v>
      </c>
      <c r="W830" s="13"/>
    </row>
    <row r="831" spans="1:23" s="14" customFormat="1" x14ac:dyDescent="0.2">
      <c r="A831" s="9" t="s">
        <v>4854</v>
      </c>
      <c r="B831" s="9">
        <v>2</v>
      </c>
      <c r="C831" s="9">
        <v>21631</v>
      </c>
      <c r="D831" s="9"/>
      <c r="E831" s="10" t="s">
        <v>535</v>
      </c>
      <c r="F831" s="10" t="s">
        <v>407</v>
      </c>
      <c r="G831" s="10" t="s">
        <v>4855</v>
      </c>
      <c r="H831" s="9"/>
      <c r="I831" s="10" t="s">
        <v>26</v>
      </c>
      <c r="J831" s="10" t="s">
        <v>27</v>
      </c>
      <c r="K831" s="10" t="s">
        <v>125</v>
      </c>
      <c r="L831" s="10" t="s">
        <v>4856</v>
      </c>
      <c r="M831" s="10" t="s">
        <v>30</v>
      </c>
      <c r="N831" s="9">
        <v>1</v>
      </c>
      <c r="O831" s="9">
        <v>2</v>
      </c>
      <c r="P831" s="9">
        <v>10</v>
      </c>
      <c r="Q831" s="11">
        <v>2</v>
      </c>
      <c r="R831" s="11">
        <v>0</v>
      </c>
      <c r="S831" s="12">
        <v>0</v>
      </c>
      <c r="T831" s="9">
        <v>4</v>
      </c>
      <c r="U831" s="12" t="s">
        <v>61</v>
      </c>
      <c r="V831" s="10" t="s">
        <v>4857</v>
      </c>
      <c r="W831" s="13"/>
    </row>
    <row r="832" spans="1:23" s="14" customFormat="1" x14ac:dyDescent="0.2">
      <c r="A832" s="9" t="s">
        <v>4858</v>
      </c>
      <c r="B832" s="9">
        <v>2</v>
      </c>
      <c r="C832" s="9">
        <v>21662</v>
      </c>
      <c r="D832" s="10" t="s">
        <v>4859</v>
      </c>
      <c r="E832" s="10" t="s">
        <v>3235</v>
      </c>
      <c r="F832" s="10" t="s">
        <v>4860</v>
      </c>
      <c r="G832" s="10" t="s">
        <v>4861</v>
      </c>
      <c r="H832" s="9"/>
      <c r="I832" s="10" t="s">
        <v>26</v>
      </c>
      <c r="J832" s="10" t="s">
        <v>27</v>
      </c>
      <c r="K832" s="10" t="s">
        <v>4862</v>
      </c>
      <c r="L832" s="10" t="s">
        <v>4863</v>
      </c>
      <c r="M832" s="10" t="s">
        <v>30</v>
      </c>
      <c r="N832" s="9">
        <v>3</v>
      </c>
      <c r="O832" s="9">
        <v>3</v>
      </c>
      <c r="P832" s="9">
        <v>15</v>
      </c>
      <c r="Q832" s="11">
        <v>1</v>
      </c>
      <c r="R832" s="11">
        <v>0</v>
      </c>
      <c r="S832" s="12">
        <v>0</v>
      </c>
      <c r="T832" s="9">
        <v>4</v>
      </c>
      <c r="U832" s="12">
        <v>4</v>
      </c>
      <c r="V832" s="10" t="s">
        <v>4864</v>
      </c>
      <c r="W832" s="13"/>
    </row>
    <row r="833" spans="1:23" s="14" customFormat="1" x14ac:dyDescent="0.2">
      <c r="A833" s="9" t="s">
        <v>4865</v>
      </c>
      <c r="B833" s="9">
        <v>2</v>
      </c>
      <c r="C833" s="9">
        <v>21669</v>
      </c>
      <c r="D833" s="10" t="s">
        <v>4866</v>
      </c>
      <c r="E833" s="10" t="s">
        <v>1380</v>
      </c>
      <c r="F833" s="10" t="s">
        <v>4867</v>
      </c>
      <c r="G833" s="10" t="s">
        <v>4868</v>
      </c>
      <c r="H833" s="9"/>
      <c r="I833" s="10" t="s">
        <v>26</v>
      </c>
      <c r="J833" s="10" t="s">
        <v>27</v>
      </c>
      <c r="K833" s="9"/>
      <c r="L833" s="10" t="s">
        <v>4869</v>
      </c>
      <c r="M833" s="10" t="s">
        <v>30</v>
      </c>
      <c r="N833" s="9">
        <v>1</v>
      </c>
      <c r="O833" s="9">
        <v>1</v>
      </c>
      <c r="P833" s="9">
        <v>3</v>
      </c>
      <c r="Q833" s="11">
        <v>2</v>
      </c>
      <c r="R833" s="11">
        <v>0</v>
      </c>
      <c r="S833" s="12">
        <v>0</v>
      </c>
      <c r="T833" s="9">
        <v>5</v>
      </c>
      <c r="U833" s="12" t="s">
        <v>61</v>
      </c>
      <c r="V833" s="9"/>
      <c r="W833" s="13"/>
    </row>
    <row r="834" spans="1:23" s="14" customFormat="1" x14ac:dyDescent="0.2">
      <c r="A834" s="9" t="s">
        <v>4870</v>
      </c>
      <c r="B834" s="9">
        <v>2</v>
      </c>
      <c r="C834" s="9">
        <v>21700</v>
      </c>
      <c r="D834" s="9"/>
      <c r="E834" s="10" t="s">
        <v>4871</v>
      </c>
      <c r="F834" s="10" t="s">
        <v>4872</v>
      </c>
      <c r="G834" s="10" t="s">
        <v>4873</v>
      </c>
      <c r="H834" s="9"/>
      <c r="I834" s="10" t="s">
        <v>26</v>
      </c>
      <c r="J834" s="10" t="s">
        <v>27</v>
      </c>
      <c r="K834" s="10" t="s">
        <v>4874</v>
      </c>
      <c r="L834" s="10" t="s">
        <v>4875</v>
      </c>
      <c r="M834" s="10" t="s">
        <v>30</v>
      </c>
      <c r="N834" s="9">
        <v>1</v>
      </c>
      <c r="O834" s="9">
        <v>2</v>
      </c>
      <c r="P834" s="9">
        <v>10</v>
      </c>
      <c r="Q834" s="11">
        <v>1</v>
      </c>
      <c r="R834" s="11">
        <v>0</v>
      </c>
      <c r="S834" s="12">
        <v>0</v>
      </c>
      <c r="T834" s="9">
        <v>4</v>
      </c>
      <c r="U834" s="12" t="s">
        <v>61</v>
      </c>
      <c r="V834" s="10" t="s">
        <v>4876</v>
      </c>
      <c r="W834" s="13"/>
    </row>
    <row r="835" spans="1:23" s="14" customFormat="1" x14ac:dyDescent="0.2">
      <c r="A835" s="9" t="s">
        <v>4877</v>
      </c>
      <c r="B835" s="9">
        <v>2</v>
      </c>
      <c r="C835" s="9">
        <v>21701</v>
      </c>
      <c r="D835" s="10"/>
      <c r="E835" s="10" t="s">
        <v>4140</v>
      </c>
      <c r="F835" s="10" t="s">
        <v>4878</v>
      </c>
      <c r="G835" s="10" t="s">
        <v>4879</v>
      </c>
      <c r="H835" s="9"/>
      <c r="I835" s="10" t="s">
        <v>26</v>
      </c>
      <c r="J835" s="10" t="s">
        <v>27</v>
      </c>
      <c r="K835" s="9"/>
      <c r="L835" s="10" t="s">
        <v>4880</v>
      </c>
      <c r="M835" s="10" t="s">
        <v>30</v>
      </c>
      <c r="N835" s="9">
        <v>1</v>
      </c>
      <c r="O835" s="9">
        <v>1</v>
      </c>
      <c r="P835" s="9">
        <v>3</v>
      </c>
      <c r="Q835" s="11">
        <v>2</v>
      </c>
      <c r="R835" s="11">
        <v>0</v>
      </c>
      <c r="S835" s="12">
        <v>0</v>
      </c>
      <c r="T835" s="9">
        <v>5</v>
      </c>
      <c r="U835" s="12" t="s">
        <v>61</v>
      </c>
      <c r="V835" s="9"/>
      <c r="W835" s="13"/>
    </row>
    <row r="836" spans="1:23" s="14" customFormat="1" x14ac:dyDescent="0.2">
      <c r="A836" s="9" t="s">
        <v>4881</v>
      </c>
      <c r="B836" s="9">
        <v>2</v>
      </c>
      <c r="C836" s="9">
        <v>21713</v>
      </c>
      <c r="D836" s="9"/>
      <c r="E836" s="10" t="s">
        <v>4882</v>
      </c>
      <c r="F836" s="10" t="s">
        <v>4883</v>
      </c>
      <c r="G836" s="10" t="s">
        <v>4884</v>
      </c>
      <c r="H836" s="9"/>
      <c r="I836" s="10" t="s">
        <v>26</v>
      </c>
      <c r="J836" s="10" t="s">
        <v>27</v>
      </c>
      <c r="K836" s="10" t="s">
        <v>53</v>
      </c>
      <c r="L836" s="10" t="s">
        <v>4885</v>
      </c>
      <c r="M836" s="10" t="s">
        <v>30</v>
      </c>
      <c r="N836" s="9">
        <v>1</v>
      </c>
      <c r="O836" s="9">
        <v>2</v>
      </c>
      <c r="P836" s="9">
        <v>8</v>
      </c>
      <c r="Q836" s="11">
        <v>2</v>
      </c>
      <c r="R836" s="11">
        <v>0</v>
      </c>
      <c r="S836" s="12">
        <v>0</v>
      </c>
      <c r="T836" s="9">
        <v>4</v>
      </c>
      <c r="U836" s="12" t="s">
        <v>61</v>
      </c>
      <c r="V836" s="10" t="s">
        <v>4886</v>
      </c>
      <c r="W836" s="13"/>
    </row>
    <row r="837" spans="1:23" s="14" customFormat="1" x14ac:dyDescent="0.2">
      <c r="A837" s="9" t="s">
        <v>4887</v>
      </c>
      <c r="B837" s="9">
        <v>2</v>
      </c>
      <c r="C837" s="9">
        <v>21719</v>
      </c>
      <c r="D837" s="9"/>
      <c r="E837" s="10" t="s">
        <v>4888</v>
      </c>
      <c r="F837" s="10" t="s">
        <v>459</v>
      </c>
      <c r="G837" s="10" t="s">
        <v>4889</v>
      </c>
      <c r="H837" s="9"/>
      <c r="I837" s="10" t="s">
        <v>26</v>
      </c>
      <c r="J837" s="10" t="s">
        <v>27</v>
      </c>
      <c r="K837" s="10" t="s">
        <v>196</v>
      </c>
      <c r="L837" s="10" t="s">
        <v>4890</v>
      </c>
      <c r="M837" s="10" t="s">
        <v>30</v>
      </c>
      <c r="N837" s="9">
        <v>1</v>
      </c>
      <c r="O837" s="9">
        <v>2</v>
      </c>
      <c r="P837" s="9">
        <v>5</v>
      </c>
      <c r="Q837" s="11">
        <v>2</v>
      </c>
      <c r="R837" s="11">
        <v>0</v>
      </c>
      <c r="S837" s="12">
        <v>0</v>
      </c>
      <c r="T837" s="9">
        <v>4</v>
      </c>
      <c r="U837" s="12" t="s">
        <v>61</v>
      </c>
      <c r="V837" s="10" t="s">
        <v>4891</v>
      </c>
      <c r="W837" s="13"/>
    </row>
    <row r="838" spans="1:23" s="14" customFormat="1" x14ac:dyDescent="0.2">
      <c r="A838" s="9" t="s">
        <v>4892</v>
      </c>
      <c r="B838" s="9">
        <v>2</v>
      </c>
      <c r="C838" s="9">
        <v>21720</v>
      </c>
      <c r="D838" s="10" t="s">
        <v>4893</v>
      </c>
      <c r="E838" s="10"/>
      <c r="F838" s="10"/>
      <c r="G838" s="10" t="s">
        <v>4894</v>
      </c>
      <c r="H838" s="9"/>
      <c r="I838" s="10" t="s">
        <v>26</v>
      </c>
      <c r="J838" s="10" t="s">
        <v>27</v>
      </c>
      <c r="K838" s="10" t="s">
        <v>481</v>
      </c>
      <c r="L838" s="10" t="s">
        <v>4895</v>
      </c>
      <c r="M838" s="10" t="s">
        <v>30</v>
      </c>
      <c r="N838" s="9">
        <v>2</v>
      </c>
      <c r="O838" s="9">
        <v>3</v>
      </c>
      <c r="P838" s="9">
        <v>10</v>
      </c>
      <c r="Q838" s="11">
        <v>1</v>
      </c>
      <c r="R838" s="11">
        <v>0</v>
      </c>
      <c r="S838" s="12">
        <v>0</v>
      </c>
      <c r="T838" s="9">
        <v>1</v>
      </c>
      <c r="U838" s="12" t="s">
        <v>61</v>
      </c>
      <c r="V838" s="10" t="s">
        <v>4896</v>
      </c>
      <c r="W838" s="13"/>
    </row>
    <row r="839" spans="1:23" s="14" customFormat="1" x14ac:dyDescent="0.2">
      <c r="A839" s="9" t="s">
        <v>4897</v>
      </c>
      <c r="B839" s="9">
        <v>2</v>
      </c>
      <c r="C839" s="9">
        <v>21721</v>
      </c>
      <c r="D839" s="9"/>
      <c r="E839" s="10" t="s">
        <v>4898</v>
      </c>
      <c r="F839" s="10" t="s">
        <v>459</v>
      </c>
      <c r="G839" s="10" t="s">
        <v>4899</v>
      </c>
      <c r="H839" s="9"/>
      <c r="I839" s="10" t="s">
        <v>26</v>
      </c>
      <c r="J839" s="10" t="s">
        <v>27</v>
      </c>
      <c r="K839" s="10" t="s">
        <v>125</v>
      </c>
      <c r="L839" s="10" t="s">
        <v>4900</v>
      </c>
      <c r="M839" s="10" t="s">
        <v>30</v>
      </c>
      <c r="N839" s="9">
        <v>1</v>
      </c>
      <c r="O839" s="9">
        <v>2</v>
      </c>
      <c r="P839" s="9">
        <v>5</v>
      </c>
      <c r="Q839" s="11">
        <v>2</v>
      </c>
      <c r="R839" s="11">
        <v>0</v>
      </c>
      <c r="S839" s="12">
        <v>0</v>
      </c>
      <c r="T839" s="9">
        <v>4</v>
      </c>
      <c r="U839" s="12" t="s">
        <v>61</v>
      </c>
      <c r="V839" s="10" t="s">
        <v>4901</v>
      </c>
      <c r="W839" s="13"/>
    </row>
    <row r="840" spans="1:23" s="14" customFormat="1" x14ac:dyDescent="0.2">
      <c r="A840" s="9" t="s">
        <v>4902</v>
      </c>
      <c r="B840" s="9">
        <v>2</v>
      </c>
      <c r="C840" s="9">
        <v>21725</v>
      </c>
      <c r="D840" s="9"/>
      <c r="E840" s="10" t="s">
        <v>4903</v>
      </c>
      <c r="F840" s="10" t="s">
        <v>1971</v>
      </c>
      <c r="G840" s="10" t="s">
        <v>4904</v>
      </c>
      <c r="H840" s="9"/>
      <c r="I840" s="10" t="s">
        <v>26</v>
      </c>
      <c r="J840" s="10" t="s">
        <v>27</v>
      </c>
      <c r="K840" s="10" t="s">
        <v>45</v>
      </c>
      <c r="L840" s="10" t="s">
        <v>4905</v>
      </c>
      <c r="M840" s="10" t="s">
        <v>30</v>
      </c>
      <c r="N840" s="9">
        <v>1</v>
      </c>
      <c r="O840" s="9">
        <v>2</v>
      </c>
      <c r="P840" s="9">
        <v>5</v>
      </c>
      <c r="Q840" s="11">
        <v>2</v>
      </c>
      <c r="R840" s="11">
        <v>0</v>
      </c>
      <c r="S840" s="12">
        <v>0</v>
      </c>
      <c r="T840" s="9">
        <v>4</v>
      </c>
      <c r="U840" s="12" t="s">
        <v>61</v>
      </c>
      <c r="V840" s="10" t="s">
        <v>4906</v>
      </c>
      <c r="W840" s="13"/>
    </row>
    <row r="841" spans="1:23" s="14" customFormat="1" x14ac:dyDescent="0.2">
      <c r="A841" s="9" t="s">
        <v>4907</v>
      </c>
      <c r="B841" s="9">
        <v>2</v>
      </c>
      <c r="C841" s="9">
        <v>21729</v>
      </c>
      <c r="D841" s="9"/>
      <c r="E841" s="10" t="s">
        <v>2444</v>
      </c>
      <c r="F841" s="10" t="s">
        <v>4908</v>
      </c>
      <c r="G841" s="10" t="s">
        <v>4909</v>
      </c>
      <c r="H841" s="9"/>
      <c r="I841" s="10" t="s">
        <v>26</v>
      </c>
      <c r="J841" s="10" t="s">
        <v>27</v>
      </c>
      <c r="K841" s="10" t="s">
        <v>45</v>
      </c>
      <c r="L841" s="10" t="s">
        <v>4910</v>
      </c>
      <c r="M841" s="10" t="s">
        <v>30</v>
      </c>
      <c r="N841" s="9">
        <v>1</v>
      </c>
      <c r="O841" s="9">
        <v>2</v>
      </c>
      <c r="P841" s="9">
        <v>10</v>
      </c>
      <c r="Q841" s="11">
        <v>2</v>
      </c>
      <c r="R841" s="11">
        <v>0</v>
      </c>
      <c r="S841" s="12">
        <v>0</v>
      </c>
      <c r="T841" s="9">
        <v>4</v>
      </c>
      <c r="U841" s="12" t="s">
        <v>61</v>
      </c>
      <c r="V841" s="10" t="s">
        <v>4911</v>
      </c>
      <c r="W841" s="13"/>
    </row>
    <row r="842" spans="1:23" s="14" customFormat="1" x14ac:dyDescent="0.2">
      <c r="A842" s="9" t="s">
        <v>4912</v>
      </c>
      <c r="B842" s="9">
        <v>2</v>
      </c>
      <c r="C842" s="9">
        <v>21730</v>
      </c>
      <c r="D842" s="9"/>
      <c r="E842" s="10" t="s">
        <v>4913</v>
      </c>
      <c r="F842" s="10" t="s">
        <v>1306</v>
      </c>
      <c r="G842" s="10" t="s">
        <v>4914</v>
      </c>
      <c r="H842" s="9"/>
      <c r="I842" s="10" t="s">
        <v>26</v>
      </c>
      <c r="J842" s="10" t="s">
        <v>27</v>
      </c>
      <c r="K842" s="10" t="s">
        <v>4915</v>
      </c>
      <c r="L842" s="10" t="s">
        <v>4916</v>
      </c>
      <c r="M842" s="10" t="s">
        <v>30</v>
      </c>
      <c r="N842" s="9">
        <v>1</v>
      </c>
      <c r="O842" s="9">
        <v>2</v>
      </c>
      <c r="P842" s="9">
        <v>9</v>
      </c>
      <c r="Q842" s="11">
        <v>2</v>
      </c>
      <c r="R842" s="11">
        <v>0</v>
      </c>
      <c r="S842" s="12">
        <v>0</v>
      </c>
      <c r="T842" s="9">
        <v>4</v>
      </c>
      <c r="U842" s="12" t="s">
        <v>61</v>
      </c>
      <c r="V842" s="10" t="s">
        <v>4917</v>
      </c>
      <c r="W842" s="13"/>
    </row>
    <row r="843" spans="1:23" s="14" customFormat="1" x14ac:dyDescent="0.2">
      <c r="A843" s="9" t="s">
        <v>4918</v>
      </c>
      <c r="B843" s="9">
        <v>2</v>
      </c>
      <c r="C843" s="9">
        <v>21749</v>
      </c>
      <c r="D843" s="10" t="s">
        <v>4919</v>
      </c>
      <c r="E843" s="9"/>
      <c r="F843" s="9"/>
      <c r="G843" s="10" t="s">
        <v>4920</v>
      </c>
      <c r="H843" s="9"/>
      <c r="I843" s="10" t="s">
        <v>26</v>
      </c>
      <c r="J843" s="10" t="s">
        <v>27</v>
      </c>
      <c r="K843" s="10" t="s">
        <v>168</v>
      </c>
      <c r="L843" s="10" t="s">
        <v>4921</v>
      </c>
      <c r="M843" s="10" t="s">
        <v>30</v>
      </c>
      <c r="N843" s="9">
        <v>2</v>
      </c>
      <c r="O843" s="9">
        <v>4</v>
      </c>
      <c r="P843" s="9">
        <v>16</v>
      </c>
      <c r="Q843" s="11">
        <v>2</v>
      </c>
      <c r="R843" s="11">
        <v>0</v>
      </c>
      <c r="S843" s="12">
        <v>0</v>
      </c>
      <c r="T843" s="9">
        <v>2</v>
      </c>
      <c r="U843" s="12" t="s">
        <v>61</v>
      </c>
      <c r="V843" s="10" t="s">
        <v>4922</v>
      </c>
      <c r="W843" s="13"/>
    </row>
    <row r="844" spans="1:23" s="14" customFormat="1" x14ac:dyDescent="0.2">
      <c r="A844" s="9" t="s">
        <v>4923</v>
      </c>
      <c r="B844" s="9">
        <v>2</v>
      </c>
      <c r="C844" s="9">
        <v>21760</v>
      </c>
      <c r="D844" s="10" t="s">
        <v>4924</v>
      </c>
      <c r="E844" s="10" t="s">
        <v>4871</v>
      </c>
      <c r="F844" s="10" t="s">
        <v>4925</v>
      </c>
      <c r="G844" s="10" t="s">
        <v>4926</v>
      </c>
      <c r="H844" s="9"/>
      <c r="I844" s="10" t="s">
        <v>26</v>
      </c>
      <c r="J844" s="10" t="s">
        <v>27</v>
      </c>
      <c r="K844" s="10" t="s">
        <v>526</v>
      </c>
      <c r="L844" s="10" t="s">
        <v>4927</v>
      </c>
      <c r="M844" s="10" t="s">
        <v>30</v>
      </c>
      <c r="N844" s="9">
        <v>3</v>
      </c>
      <c r="O844" s="9">
        <v>3</v>
      </c>
      <c r="P844" s="9">
        <v>12</v>
      </c>
      <c r="Q844" s="11">
        <v>2</v>
      </c>
      <c r="R844" s="11">
        <v>0</v>
      </c>
      <c r="S844" s="12">
        <v>0</v>
      </c>
      <c r="T844" s="9">
        <v>4</v>
      </c>
      <c r="U844" s="12" t="s">
        <v>61</v>
      </c>
      <c r="V844" s="10" t="s">
        <v>4928</v>
      </c>
      <c r="W844" s="13"/>
    </row>
    <row r="845" spans="1:23" s="14" customFormat="1" x14ac:dyDescent="0.2">
      <c r="A845" s="9" t="s">
        <v>4929</v>
      </c>
      <c r="B845" s="9">
        <v>2</v>
      </c>
      <c r="C845" s="9">
        <v>21814</v>
      </c>
      <c r="D845" s="10" t="s">
        <v>4930</v>
      </c>
      <c r="E845" s="10"/>
      <c r="F845" s="10"/>
      <c r="G845" s="10" t="s">
        <v>4931</v>
      </c>
      <c r="H845" s="9"/>
      <c r="I845" s="10" t="s">
        <v>26</v>
      </c>
      <c r="J845" s="10" t="s">
        <v>27</v>
      </c>
      <c r="K845" s="10" t="s">
        <v>4932</v>
      </c>
      <c r="L845" s="10" t="s">
        <v>4933</v>
      </c>
      <c r="M845" s="10" t="s">
        <v>30</v>
      </c>
      <c r="N845" s="9">
        <v>2</v>
      </c>
      <c r="O845" s="9">
        <v>3</v>
      </c>
      <c r="P845" s="9">
        <v>54</v>
      </c>
      <c r="Q845" s="11">
        <v>2</v>
      </c>
      <c r="R845" s="11">
        <v>1</v>
      </c>
      <c r="S845" s="12">
        <v>0</v>
      </c>
      <c r="T845" s="9">
        <v>3</v>
      </c>
      <c r="U845" s="12">
        <v>5</v>
      </c>
      <c r="V845" s="10" t="s">
        <v>4934</v>
      </c>
      <c r="W845" s="13"/>
    </row>
    <row r="846" spans="1:23" s="14" customFormat="1" x14ac:dyDescent="0.2">
      <c r="A846" s="9" t="s">
        <v>4935</v>
      </c>
      <c r="B846" s="9">
        <v>2</v>
      </c>
      <c r="C846" s="9">
        <v>21856</v>
      </c>
      <c r="D846" s="10" t="s">
        <v>4936</v>
      </c>
      <c r="E846" s="10"/>
      <c r="F846" s="10"/>
      <c r="G846" s="10" t="s">
        <v>4937</v>
      </c>
      <c r="H846" s="9"/>
      <c r="I846" s="10" t="s">
        <v>26</v>
      </c>
      <c r="J846" s="10" t="s">
        <v>27</v>
      </c>
      <c r="K846" s="10" t="s">
        <v>4938</v>
      </c>
      <c r="L846" s="10" t="s">
        <v>4939</v>
      </c>
      <c r="M846" s="10" t="s">
        <v>30</v>
      </c>
      <c r="N846" s="9">
        <v>2</v>
      </c>
      <c r="O846" s="9">
        <v>3</v>
      </c>
      <c r="P846" s="9">
        <v>32</v>
      </c>
      <c r="Q846" s="11">
        <v>1</v>
      </c>
      <c r="R846" s="11">
        <v>0</v>
      </c>
      <c r="S846" s="12">
        <v>0</v>
      </c>
      <c r="T846" s="9">
        <v>1</v>
      </c>
      <c r="U846" s="12">
        <v>2</v>
      </c>
      <c r="V846" s="10" t="s">
        <v>4940</v>
      </c>
      <c r="W846" s="13"/>
    </row>
    <row r="847" spans="1:23" s="14" customFormat="1" x14ac:dyDescent="0.2">
      <c r="A847" s="9" t="s">
        <v>4941</v>
      </c>
      <c r="B847" s="9">
        <v>2</v>
      </c>
      <c r="C847" s="9">
        <v>21882</v>
      </c>
      <c r="D847" s="10" t="s">
        <v>4942</v>
      </c>
      <c r="E847" s="10" t="s">
        <v>4943</v>
      </c>
      <c r="F847" s="10" t="s">
        <v>4944</v>
      </c>
      <c r="G847" s="10" t="s">
        <v>4945</v>
      </c>
      <c r="H847" s="9"/>
      <c r="I847" s="10" t="s">
        <v>26</v>
      </c>
      <c r="J847" s="10" t="s">
        <v>27</v>
      </c>
      <c r="K847" s="10" t="s">
        <v>93</v>
      </c>
      <c r="L847" s="10" t="s">
        <v>4946</v>
      </c>
      <c r="M847" s="10" t="s">
        <v>30</v>
      </c>
      <c r="N847" s="9">
        <v>3</v>
      </c>
      <c r="O847" s="9">
        <v>3</v>
      </c>
      <c r="P847" s="9">
        <v>16</v>
      </c>
      <c r="Q847" s="11">
        <v>2</v>
      </c>
      <c r="R847" s="11">
        <v>0</v>
      </c>
      <c r="S847" s="12">
        <v>0</v>
      </c>
      <c r="T847" s="9">
        <v>4</v>
      </c>
      <c r="U847" s="12" t="s">
        <v>61</v>
      </c>
      <c r="V847" s="10" t="s">
        <v>4947</v>
      </c>
      <c r="W847" s="13"/>
    </row>
    <row r="848" spans="1:23" s="14" customFormat="1" x14ac:dyDescent="0.2">
      <c r="A848" s="9" t="s">
        <v>4948</v>
      </c>
      <c r="B848" s="9">
        <v>2</v>
      </c>
      <c r="C848" s="9">
        <v>21884</v>
      </c>
      <c r="D848" s="9"/>
      <c r="E848" s="10" t="s">
        <v>4949</v>
      </c>
      <c r="F848" s="10" t="s">
        <v>4950</v>
      </c>
      <c r="G848" s="10" t="s">
        <v>4951</v>
      </c>
      <c r="H848" s="9"/>
      <c r="I848" s="10" t="s">
        <v>26</v>
      </c>
      <c r="J848" s="10" t="s">
        <v>27</v>
      </c>
      <c r="K848" s="10" t="s">
        <v>196</v>
      </c>
      <c r="L848" s="10" t="s">
        <v>4952</v>
      </c>
      <c r="M848" s="10" t="s">
        <v>30</v>
      </c>
      <c r="N848" s="9">
        <v>1</v>
      </c>
      <c r="O848" s="9">
        <v>2</v>
      </c>
      <c r="P848" s="9">
        <v>4</v>
      </c>
      <c r="Q848" s="11">
        <v>2</v>
      </c>
      <c r="R848" s="11">
        <v>0</v>
      </c>
      <c r="S848" s="12">
        <v>0</v>
      </c>
      <c r="T848" s="9">
        <v>4</v>
      </c>
      <c r="U848" s="12" t="s">
        <v>61</v>
      </c>
      <c r="V848" s="10" t="s">
        <v>4953</v>
      </c>
      <c r="W848" s="13"/>
    </row>
    <row r="849" spans="1:23" s="14" customFormat="1" x14ac:dyDescent="0.2">
      <c r="A849" s="9" t="s">
        <v>4954</v>
      </c>
      <c r="B849" s="9">
        <v>2</v>
      </c>
      <c r="C849" s="9">
        <v>21885</v>
      </c>
      <c r="D849" s="10" t="s">
        <v>4955</v>
      </c>
      <c r="E849" s="9"/>
      <c r="F849" s="9"/>
      <c r="G849" s="10" t="s">
        <v>4956</v>
      </c>
      <c r="H849" s="9"/>
      <c r="I849" s="10" t="s">
        <v>26</v>
      </c>
      <c r="J849" s="10" t="s">
        <v>27</v>
      </c>
      <c r="K849" s="10" t="s">
        <v>93</v>
      </c>
      <c r="L849" s="10" t="s">
        <v>4957</v>
      </c>
      <c r="M849" s="10" t="s">
        <v>30</v>
      </c>
      <c r="N849" s="9">
        <v>2</v>
      </c>
      <c r="O849" s="9">
        <v>4</v>
      </c>
      <c r="P849" s="9">
        <v>45</v>
      </c>
      <c r="Q849" s="11">
        <v>2</v>
      </c>
      <c r="R849" s="11">
        <v>0</v>
      </c>
      <c r="S849" s="12">
        <v>0</v>
      </c>
      <c r="T849" s="9">
        <v>2</v>
      </c>
      <c r="U849" s="12" t="s">
        <v>61</v>
      </c>
      <c r="V849" s="10" t="s">
        <v>4958</v>
      </c>
      <c r="W849" s="13"/>
    </row>
    <row r="850" spans="1:23" s="14" customFormat="1" x14ac:dyDescent="0.2">
      <c r="A850" s="9" t="s">
        <v>4959</v>
      </c>
      <c r="B850" s="9">
        <v>2</v>
      </c>
      <c r="C850" s="9">
        <v>21891</v>
      </c>
      <c r="D850" s="10" t="s">
        <v>4960</v>
      </c>
      <c r="E850" s="9"/>
      <c r="F850" s="9"/>
      <c r="G850" s="10" t="s">
        <v>4961</v>
      </c>
      <c r="H850" s="9"/>
      <c r="I850" s="10" t="s">
        <v>26</v>
      </c>
      <c r="J850" s="10" t="s">
        <v>27</v>
      </c>
      <c r="K850" s="10" t="s">
        <v>119</v>
      </c>
      <c r="L850" s="10" t="s">
        <v>4962</v>
      </c>
      <c r="M850" s="10" t="s">
        <v>30</v>
      </c>
      <c r="N850" s="9">
        <v>2</v>
      </c>
      <c r="O850" s="9">
        <v>4</v>
      </c>
      <c r="P850" s="9">
        <v>16</v>
      </c>
      <c r="Q850" s="11">
        <v>2</v>
      </c>
      <c r="R850" s="11">
        <v>0</v>
      </c>
      <c r="S850" s="12">
        <v>0</v>
      </c>
      <c r="T850" s="9">
        <v>2</v>
      </c>
      <c r="U850" s="12" t="s">
        <v>61</v>
      </c>
      <c r="V850" s="10" t="s">
        <v>4963</v>
      </c>
      <c r="W850" s="13"/>
    </row>
    <row r="851" spans="1:23" s="14" customFormat="1" x14ac:dyDescent="0.2">
      <c r="A851" s="9" t="s">
        <v>4964</v>
      </c>
      <c r="B851" s="9">
        <v>2</v>
      </c>
      <c r="C851" s="9">
        <v>21892</v>
      </c>
      <c r="D851" s="10" t="s">
        <v>4965</v>
      </c>
      <c r="E851" s="10" t="s">
        <v>1148</v>
      </c>
      <c r="F851" s="10" t="s">
        <v>4966</v>
      </c>
      <c r="G851" s="10" t="s">
        <v>4967</v>
      </c>
      <c r="H851" s="9"/>
      <c r="I851" s="10" t="s">
        <v>26</v>
      </c>
      <c r="J851" s="10" t="s">
        <v>27</v>
      </c>
      <c r="K851" s="10" t="s">
        <v>196</v>
      </c>
      <c r="L851" s="10" t="s">
        <v>4968</v>
      </c>
      <c r="M851" s="10" t="s">
        <v>30</v>
      </c>
      <c r="N851" s="9">
        <v>3</v>
      </c>
      <c r="O851" s="9">
        <v>3</v>
      </c>
      <c r="P851" s="9">
        <v>16</v>
      </c>
      <c r="Q851" s="11">
        <v>2</v>
      </c>
      <c r="R851" s="11">
        <v>0</v>
      </c>
      <c r="S851" s="12">
        <v>0</v>
      </c>
      <c r="T851" s="9">
        <v>4</v>
      </c>
      <c r="U851" s="12">
        <v>4</v>
      </c>
      <c r="V851" s="10" t="s">
        <v>4969</v>
      </c>
      <c r="W851" s="13"/>
    </row>
    <row r="852" spans="1:23" s="14" customFormat="1" x14ac:dyDescent="0.2">
      <c r="A852" s="9" t="s">
        <v>4970</v>
      </c>
      <c r="B852" s="9">
        <v>2</v>
      </c>
      <c r="C852" s="9">
        <v>21928</v>
      </c>
      <c r="D852" s="9"/>
      <c r="E852" s="10" t="s">
        <v>4971</v>
      </c>
      <c r="F852" s="10" t="s">
        <v>1306</v>
      </c>
      <c r="G852" s="10" t="s">
        <v>4972</v>
      </c>
      <c r="H852" s="9"/>
      <c r="I852" s="10" t="s">
        <v>4973</v>
      </c>
      <c r="J852" s="10" t="s">
        <v>27</v>
      </c>
      <c r="K852" s="10" t="s">
        <v>93</v>
      </c>
      <c r="L852" s="10" t="s">
        <v>4974</v>
      </c>
      <c r="M852" s="10" t="s">
        <v>30</v>
      </c>
      <c r="N852" s="9">
        <v>1</v>
      </c>
      <c r="O852" s="9">
        <v>2</v>
      </c>
      <c r="P852" s="9">
        <v>10</v>
      </c>
      <c r="Q852" s="11">
        <v>2</v>
      </c>
      <c r="R852" s="11">
        <v>0</v>
      </c>
      <c r="S852" s="12">
        <v>0</v>
      </c>
      <c r="T852" s="9">
        <v>4</v>
      </c>
      <c r="U852" s="12" t="s">
        <v>61</v>
      </c>
      <c r="V852" s="10" t="s">
        <v>4975</v>
      </c>
      <c r="W852" s="13"/>
    </row>
    <row r="853" spans="1:23" s="14" customFormat="1" x14ac:dyDescent="0.2">
      <c r="A853" s="9" t="s">
        <v>4976</v>
      </c>
      <c r="B853" s="9">
        <v>2</v>
      </c>
      <c r="C853" s="9">
        <v>21930</v>
      </c>
      <c r="D853" s="10" t="s">
        <v>4977</v>
      </c>
      <c r="E853" s="10" t="s">
        <v>4978</v>
      </c>
      <c r="F853" s="10" t="s">
        <v>4979</v>
      </c>
      <c r="G853" s="10" t="s">
        <v>4980</v>
      </c>
      <c r="H853" s="9"/>
      <c r="I853" s="10" t="s">
        <v>26</v>
      </c>
      <c r="J853" s="10" t="s">
        <v>27</v>
      </c>
      <c r="K853" s="10" t="s">
        <v>4981</v>
      </c>
      <c r="L853" s="10" t="s">
        <v>4982</v>
      </c>
      <c r="M853" s="10" t="s">
        <v>30</v>
      </c>
      <c r="N853" s="9">
        <v>3</v>
      </c>
      <c r="O853" s="9">
        <v>3</v>
      </c>
      <c r="P853" s="9">
        <v>13</v>
      </c>
      <c r="Q853" s="11">
        <v>1</v>
      </c>
      <c r="R853" s="11">
        <v>0</v>
      </c>
      <c r="S853" s="12">
        <v>0</v>
      </c>
      <c r="T853" s="9">
        <v>4</v>
      </c>
      <c r="U853" s="12" t="s">
        <v>61</v>
      </c>
      <c r="V853" s="10" t="s">
        <v>4983</v>
      </c>
      <c r="W853" s="13"/>
    </row>
    <row r="854" spans="1:23" s="14" customFormat="1" x14ac:dyDescent="0.2">
      <c r="A854" s="9" t="s">
        <v>4984</v>
      </c>
      <c r="B854" s="9">
        <v>2</v>
      </c>
      <c r="C854" s="9">
        <v>21931</v>
      </c>
      <c r="D854" s="10" t="s">
        <v>4985</v>
      </c>
      <c r="E854" s="10" t="s">
        <v>560</v>
      </c>
      <c r="F854" s="10" t="s">
        <v>1635</v>
      </c>
      <c r="G854" s="10" t="s">
        <v>4986</v>
      </c>
      <c r="H854" s="9"/>
      <c r="I854" s="10" t="s">
        <v>26</v>
      </c>
      <c r="J854" s="10" t="s">
        <v>27</v>
      </c>
      <c r="K854" s="10" t="s">
        <v>4987</v>
      </c>
      <c r="L854" s="10" t="s">
        <v>4988</v>
      </c>
      <c r="M854" s="10" t="s">
        <v>30</v>
      </c>
      <c r="N854" s="9">
        <v>3</v>
      </c>
      <c r="O854" s="9">
        <v>3</v>
      </c>
      <c r="P854" s="9">
        <v>13</v>
      </c>
      <c r="Q854" s="11">
        <v>2</v>
      </c>
      <c r="R854" s="11">
        <v>0</v>
      </c>
      <c r="S854" s="12">
        <v>0</v>
      </c>
      <c r="T854" s="9">
        <v>4</v>
      </c>
      <c r="U854" s="12" t="s">
        <v>61</v>
      </c>
      <c r="V854" s="10" t="s">
        <v>4989</v>
      </c>
      <c r="W854" s="13"/>
    </row>
    <row r="855" spans="1:23" s="14" customFormat="1" x14ac:dyDescent="0.2">
      <c r="A855" s="9" t="s">
        <v>4990</v>
      </c>
      <c r="B855" s="9">
        <v>2</v>
      </c>
      <c r="C855" s="9">
        <v>21933</v>
      </c>
      <c r="D855" s="10" t="s">
        <v>4991</v>
      </c>
      <c r="E855" s="10" t="s">
        <v>4049</v>
      </c>
      <c r="F855" s="10" t="s">
        <v>4992</v>
      </c>
      <c r="G855" s="10" t="s">
        <v>4993</v>
      </c>
      <c r="H855" s="9"/>
      <c r="I855" s="10" t="s">
        <v>26</v>
      </c>
      <c r="J855" s="10" t="s">
        <v>27</v>
      </c>
      <c r="K855" s="10" t="s">
        <v>138</v>
      </c>
      <c r="L855" s="10" t="s">
        <v>4994</v>
      </c>
      <c r="M855" s="10" t="s">
        <v>30</v>
      </c>
      <c r="N855" s="9">
        <v>3</v>
      </c>
      <c r="O855" s="9">
        <v>3</v>
      </c>
      <c r="P855" s="9">
        <v>12</v>
      </c>
      <c r="Q855" s="11">
        <v>2</v>
      </c>
      <c r="R855" s="11">
        <v>0</v>
      </c>
      <c r="S855" s="12">
        <v>0</v>
      </c>
      <c r="T855" s="9">
        <v>4</v>
      </c>
      <c r="U855" s="12" t="s">
        <v>61</v>
      </c>
      <c r="V855" s="10" t="s">
        <v>4995</v>
      </c>
      <c r="W855" s="13"/>
    </row>
    <row r="856" spans="1:23" s="14" customFormat="1" x14ac:dyDescent="0.2">
      <c r="A856" s="9" t="s">
        <v>4996</v>
      </c>
      <c r="B856" s="9">
        <v>2</v>
      </c>
      <c r="C856" s="9">
        <v>21936</v>
      </c>
      <c r="D856" s="10" t="s">
        <v>4997</v>
      </c>
      <c r="E856" s="10" t="s">
        <v>395</v>
      </c>
      <c r="F856" s="10" t="s">
        <v>459</v>
      </c>
      <c r="G856" s="10" t="s">
        <v>4998</v>
      </c>
      <c r="H856" s="9"/>
      <c r="I856" s="10" t="s">
        <v>26</v>
      </c>
      <c r="J856" s="10" t="s">
        <v>27</v>
      </c>
      <c r="K856" s="10" t="s">
        <v>37</v>
      </c>
      <c r="L856" s="10" t="s">
        <v>4999</v>
      </c>
      <c r="M856" s="10" t="s">
        <v>30</v>
      </c>
      <c r="N856" s="9">
        <v>3</v>
      </c>
      <c r="O856" s="9">
        <v>3</v>
      </c>
      <c r="P856" s="9">
        <v>10</v>
      </c>
      <c r="Q856" s="11">
        <v>2</v>
      </c>
      <c r="R856" s="11">
        <v>0</v>
      </c>
      <c r="S856" s="12">
        <v>0</v>
      </c>
      <c r="T856" s="9">
        <v>4</v>
      </c>
      <c r="U856" s="12" t="s">
        <v>61</v>
      </c>
      <c r="V856" s="10" t="s">
        <v>5000</v>
      </c>
      <c r="W856" s="13"/>
    </row>
    <row r="857" spans="1:23" s="14" customFormat="1" x14ac:dyDescent="0.2">
      <c r="A857" s="9" t="s">
        <v>5001</v>
      </c>
      <c r="B857" s="9">
        <v>2</v>
      </c>
      <c r="C857" s="9">
        <v>21937</v>
      </c>
      <c r="D857" s="10" t="s">
        <v>5002</v>
      </c>
      <c r="E857" s="10"/>
      <c r="F857" s="10"/>
      <c r="G857" s="10" t="s">
        <v>5003</v>
      </c>
      <c r="H857" s="9"/>
      <c r="I857" s="10" t="s">
        <v>26</v>
      </c>
      <c r="J857" s="10" t="s">
        <v>27</v>
      </c>
      <c r="K857" s="10" t="s">
        <v>256</v>
      </c>
      <c r="L857" s="10" t="s">
        <v>5004</v>
      </c>
      <c r="M857" s="10" t="s">
        <v>30</v>
      </c>
      <c r="N857" s="9">
        <v>2</v>
      </c>
      <c r="O857" s="9">
        <v>3</v>
      </c>
      <c r="P857" s="9">
        <v>75</v>
      </c>
      <c r="Q857" s="11">
        <v>2</v>
      </c>
      <c r="R857" s="11">
        <v>0</v>
      </c>
      <c r="S857" s="12">
        <v>0</v>
      </c>
      <c r="T857" s="9">
        <v>1</v>
      </c>
      <c r="U857" s="12" t="s">
        <v>61</v>
      </c>
      <c r="V857" s="10" t="s">
        <v>5005</v>
      </c>
      <c r="W857" s="13"/>
    </row>
    <row r="858" spans="1:23" s="14" customFormat="1" x14ac:dyDescent="0.2">
      <c r="A858" s="9" t="s">
        <v>5006</v>
      </c>
      <c r="B858" s="9">
        <v>2</v>
      </c>
      <c r="C858" s="9">
        <v>21938</v>
      </c>
      <c r="D858" s="10" t="s">
        <v>5007</v>
      </c>
      <c r="E858" s="10"/>
      <c r="F858" s="10"/>
      <c r="G858" s="10" t="s">
        <v>5008</v>
      </c>
      <c r="H858" s="9"/>
      <c r="I858" s="10" t="s">
        <v>26</v>
      </c>
      <c r="J858" s="10" t="s">
        <v>27</v>
      </c>
      <c r="K858" s="10" t="s">
        <v>5009</v>
      </c>
      <c r="L858" s="10" t="s">
        <v>5010</v>
      </c>
      <c r="M858" s="10" t="s">
        <v>30</v>
      </c>
      <c r="N858" s="9">
        <v>2</v>
      </c>
      <c r="O858" s="9">
        <v>3</v>
      </c>
      <c r="P858" s="9">
        <v>18</v>
      </c>
      <c r="Q858" s="11">
        <v>2</v>
      </c>
      <c r="R858" s="11">
        <v>0</v>
      </c>
      <c r="S858" s="12">
        <v>0</v>
      </c>
      <c r="T858" s="9">
        <v>1</v>
      </c>
      <c r="U858" s="12" t="s">
        <v>61</v>
      </c>
      <c r="V858" s="10" t="s">
        <v>5011</v>
      </c>
      <c r="W858" s="13"/>
    </row>
    <row r="859" spans="1:23" s="14" customFormat="1" x14ac:dyDescent="0.2">
      <c r="A859" s="9" t="s">
        <v>5012</v>
      </c>
      <c r="B859" s="9">
        <v>2</v>
      </c>
      <c r="C859" s="9">
        <v>21940</v>
      </c>
      <c r="D859" s="10" t="s">
        <v>5013</v>
      </c>
      <c r="E859" s="10"/>
      <c r="F859" s="10"/>
      <c r="G859" s="10" t="s">
        <v>5014</v>
      </c>
      <c r="H859" s="9"/>
      <c r="I859" s="10" t="s">
        <v>26</v>
      </c>
      <c r="J859" s="10" t="s">
        <v>27</v>
      </c>
      <c r="K859" s="10" t="s">
        <v>5015</v>
      </c>
      <c r="L859" s="10" t="s">
        <v>5016</v>
      </c>
      <c r="M859" s="10" t="s">
        <v>30</v>
      </c>
      <c r="N859" s="9">
        <v>2</v>
      </c>
      <c r="O859" s="9">
        <v>3</v>
      </c>
      <c r="P859" s="9">
        <v>80</v>
      </c>
      <c r="Q859" s="11">
        <v>2</v>
      </c>
      <c r="R859" s="11">
        <v>0</v>
      </c>
      <c r="S859" s="12">
        <v>0</v>
      </c>
      <c r="T859" s="9">
        <v>1</v>
      </c>
      <c r="U859" s="12">
        <v>2</v>
      </c>
      <c r="V859" s="10" t="s">
        <v>5017</v>
      </c>
      <c r="W859" s="13"/>
    </row>
    <row r="860" spans="1:23" s="14" customFormat="1" x14ac:dyDescent="0.2">
      <c r="A860" s="9" t="s">
        <v>5018</v>
      </c>
      <c r="B860" s="9">
        <v>2</v>
      </c>
      <c r="C860" s="9">
        <v>21943</v>
      </c>
      <c r="D860" s="10" t="s">
        <v>5019</v>
      </c>
      <c r="E860" s="10" t="s">
        <v>5020</v>
      </c>
      <c r="F860" s="10" t="s">
        <v>5021</v>
      </c>
      <c r="G860" s="10" t="s">
        <v>5022</v>
      </c>
      <c r="H860" s="9"/>
      <c r="I860" s="10" t="s">
        <v>26</v>
      </c>
      <c r="J860" s="10" t="s">
        <v>27</v>
      </c>
      <c r="K860" s="10" t="s">
        <v>526</v>
      </c>
      <c r="L860" s="10" t="s">
        <v>5023</v>
      </c>
      <c r="M860" s="10" t="s">
        <v>30</v>
      </c>
      <c r="N860" s="9">
        <v>3</v>
      </c>
      <c r="O860" s="9">
        <v>3</v>
      </c>
      <c r="P860" s="9">
        <v>15</v>
      </c>
      <c r="Q860" s="11">
        <v>2</v>
      </c>
      <c r="R860" s="11">
        <v>0</v>
      </c>
      <c r="S860" s="12">
        <v>0</v>
      </c>
      <c r="T860" s="9">
        <v>4</v>
      </c>
      <c r="U860" s="12" t="s">
        <v>61</v>
      </c>
      <c r="V860" s="10" t="s">
        <v>5024</v>
      </c>
      <c r="W860" s="13"/>
    </row>
    <row r="861" spans="1:23" s="14" customFormat="1" x14ac:dyDescent="0.2">
      <c r="A861" s="9" t="s">
        <v>5025</v>
      </c>
      <c r="B861" s="9">
        <v>2</v>
      </c>
      <c r="C861" s="9">
        <v>21944</v>
      </c>
      <c r="D861" s="10" t="s">
        <v>5026</v>
      </c>
      <c r="E861" s="10" t="s">
        <v>5027</v>
      </c>
      <c r="F861" s="10" t="s">
        <v>1469</v>
      </c>
      <c r="G861" s="10" t="s">
        <v>5028</v>
      </c>
      <c r="H861" s="9"/>
      <c r="I861" s="10" t="s">
        <v>26</v>
      </c>
      <c r="J861" s="10" t="s">
        <v>27</v>
      </c>
      <c r="K861" s="10" t="s">
        <v>526</v>
      </c>
      <c r="L861" s="10" t="s">
        <v>5029</v>
      </c>
      <c r="M861" s="10" t="s">
        <v>30</v>
      </c>
      <c r="N861" s="9">
        <v>3</v>
      </c>
      <c r="O861" s="9">
        <v>3</v>
      </c>
      <c r="P861" s="9">
        <v>12</v>
      </c>
      <c r="Q861" s="11">
        <v>2</v>
      </c>
      <c r="R861" s="11">
        <v>0</v>
      </c>
      <c r="S861" s="12">
        <v>0</v>
      </c>
      <c r="T861" s="9">
        <v>4</v>
      </c>
      <c r="U861" s="12" t="s">
        <v>61</v>
      </c>
      <c r="V861" s="10" t="s">
        <v>5030</v>
      </c>
      <c r="W861" s="13"/>
    </row>
    <row r="862" spans="1:23" s="14" customFormat="1" x14ac:dyDescent="0.2">
      <c r="A862" s="9" t="s">
        <v>5031</v>
      </c>
      <c r="B862" s="9">
        <v>2</v>
      </c>
      <c r="C862" s="9">
        <v>21946</v>
      </c>
      <c r="D862" s="10" t="s">
        <v>5032</v>
      </c>
      <c r="E862" s="10" t="s">
        <v>5033</v>
      </c>
      <c r="F862" s="10" t="s">
        <v>5034</v>
      </c>
      <c r="G862" s="10" t="s">
        <v>5035</v>
      </c>
      <c r="H862" s="9"/>
      <c r="I862" s="10" t="s">
        <v>26</v>
      </c>
      <c r="J862" s="10" t="s">
        <v>27</v>
      </c>
      <c r="K862" s="10" t="s">
        <v>256</v>
      </c>
      <c r="L862" s="10" t="s">
        <v>5036</v>
      </c>
      <c r="M862" s="10" t="s">
        <v>30</v>
      </c>
      <c r="N862" s="9">
        <v>3</v>
      </c>
      <c r="O862" s="9">
        <v>3</v>
      </c>
      <c r="P862" s="9">
        <v>8</v>
      </c>
      <c r="Q862" s="11">
        <v>2</v>
      </c>
      <c r="R862" s="11">
        <v>0</v>
      </c>
      <c r="S862" s="12">
        <v>0</v>
      </c>
      <c r="T862" s="9">
        <v>4</v>
      </c>
      <c r="U862" s="12" t="s">
        <v>61</v>
      </c>
      <c r="V862" s="10" t="s">
        <v>5037</v>
      </c>
      <c r="W862" s="13"/>
    </row>
    <row r="863" spans="1:23" s="14" customFormat="1" x14ac:dyDescent="0.2">
      <c r="A863" s="9" t="s">
        <v>5038</v>
      </c>
      <c r="B863" s="9">
        <v>2</v>
      </c>
      <c r="C863" s="9">
        <v>21959</v>
      </c>
      <c r="D863" s="10" t="s">
        <v>5039</v>
      </c>
      <c r="E863" s="10" t="s">
        <v>5040</v>
      </c>
      <c r="F863" s="10" t="s">
        <v>785</v>
      </c>
      <c r="G863" s="10" t="s">
        <v>5041</v>
      </c>
      <c r="H863" s="9"/>
      <c r="I863" s="10" t="s">
        <v>26</v>
      </c>
      <c r="J863" s="10" t="s">
        <v>27</v>
      </c>
      <c r="K863" s="10" t="s">
        <v>125</v>
      </c>
      <c r="L863" s="10" t="s">
        <v>5042</v>
      </c>
      <c r="M863" s="10" t="s">
        <v>30</v>
      </c>
      <c r="N863" s="9">
        <v>1</v>
      </c>
      <c r="O863" s="9">
        <v>2</v>
      </c>
      <c r="P863" s="9">
        <v>3</v>
      </c>
      <c r="Q863" s="11">
        <v>2</v>
      </c>
      <c r="R863" s="11">
        <v>0</v>
      </c>
      <c r="S863" s="12">
        <v>0</v>
      </c>
      <c r="T863" s="9">
        <v>4</v>
      </c>
      <c r="U863" s="12" t="s">
        <v>61</v>
      </c>
      <c r="V863" s="10" t="s">
        <v>5043</v>
      </c>
      <c r="W863" s="13"/>
    </row>
    <row r="864" spans="1:23" s="14" customFormat="1" x14ac:dyDescent="0.2">
      <c r="A864" s="9" t="s">
        <v>5044</v>
      </c>
      <c r="B864" s="9">
        <v>2</v>
      </c>
      <c r="C864" s="9">
        <v>21970</v>
      </c>
      <c r="D864" s="10" t="s">
        <v>5045</v>
      </c>
      <c r="E864" s="10" t="s">
        <v>324</v>
      </c>
      <c r="F864" s="10" t="s">
        <v>5046</v>
      </c>
      <c r="G864" s="10" t="s">
        <v>5047</v>
      </c>
      <c r="H864" s="9"/>
      <c r="I864" s="10" t="s">
        <v>26</v>
      </c>
      <c r="J864" s="10" t="s">
        <v>27</v>
      </c>
      <c r="K864" s="10" t="s">
        <v>93</v>
      </c>
      <c r="L864" s="10" t="s">
        <v>5048</v>
      </c>
      <c r="M864" s="10" t="s">
        <v>30</v>
      </c>
      <c r="N864" s="9">
        <v>3</v>
      </c>
      <c r="O864" s="9">
        <v>3</v>
      </c>
      <c r="P864" s="9">
        <v>12</v>
      </c>
      <c r="Q864" s="11">
        <v>2</v>
      </c>
      <c r="R864" s="11">
        <v>0</v>
      </c>
      <c r="S864" s="12">
        <v>0</v>
      </c>
      <c r="T864" s="9">
        <v>4</v>
      </c>
      <c r="U864" s="12" t="s">
        <v>61</v>
      </c>
      <c r="V864" s="10" t="s">
        <v>5049</v>
      </c>
      <c r="W864" s="13"/>
    </row>
    <row r="865" spans="1:23" s="14" customFormat="1" x14ac:dyDescent="0.2">
      <c r="A865" s="9" t="s">
        <v>5050</v>
      </c>
      <c r="B865" s="9">
        <v>2</v>
      </c>
      <c r="C865" s="9">
        <v>21971</v>
      </c>
      <c r="D865" s="9"/>
      <c r="E865" s="10" t="s">
        <v>5051</v>
      </c>
      <c r="F865" s="10" t="s">
        <v>5052</v>
      </c>
      <c r="G865" s="10" t="s">
        <v>5053</v>
      </c>
      <c r="H865" s="9"/>
      <c r="I865" s="10" t="s">
        <v>26</v>
      </c>
      <c r="J865" s="10" t="s">
        <v>27</v>
      </c>
      <c r="K865" s="10" t="s">
        <v>409</v>
      </c>
      <c r="L865" s="10" t="s">
        <v>5054</v>
      </c>
      <c r="M865" s="10" t="s">
        <v>30</v>
      </c>
      <c r="N865" s="9">
        <v>1</v>
      </c>
      <c r="O865" s="9">
        <v>2</v>
      </c>
      <c r="P865" s="9">
        <v>1</v>
      </c>
      <c r="Q865" s="11">
        <v>1</v>
      </c>
      <c r="R865" s="11">
        <v>0</v>
      </c>
      <c r="S865" s="12">
        <v>0</v>
      </c>
      <c r="T865" s="9">
        <v>4</v>
      </c>
      <c r="U865" s="12" t="s">
        <v>61</v>
      </c>
      <c r="V865" s="10" t="s">
        <v>5055</v>
      </c>
      <c r="W865" s="13"/>
    </row>
    <row r="866" spans="1:23" s="14" customFormat="1" x14ac:dyDescent="0.2">
      <c r="A866" s="9" t="s">
        <v>5056</v>
      </c>
      <c r="B866" s="9">
        <v>2</v>
      </c>
      <c r="C866" s="9">
        <v>21972</v>
      </c>
      <c r="D866" s="10" t="s">
        <v>5057</v>
      </c>
      <c r="E866" s="10"/>
      <c r="F866" s="10"/>
      <c r="G866" s="10" t="s">
        <v>5058</v>
      </c>
      <c r="H866" s="9"/>
      <c r="I866" s="10" t="s">
        <v>26</v>
      </c>
      <c r="J866" s="10" t="s">
        <v>27</v>
      </c>
      <c r="K866" s="10" t="s">
        <v>5059</v>
      </c>
      <c r="L866" s="10" t="s">
        <v>5060</v>
      </c>
      <c r="M866" s="10" t="s">
        <v>30</v>
      </c>
      <c r="N866" s="9">
        <v>2</v>
      </c>
      <c r="O866" s="9">
        <v>3</v>
      </c>
      <c r="P866" s="9">
        <v>50</v>
      </c>
      <c r="Q866" s="11">
        <v>2</v>
      </c>
      <c r="R866" s="11">
        <v>0</v>
      </c>
      <c r="S866" s="12">
        <v>0</v>
      </c>
      <c r="T866" s="9">
        <v>1</v>
      </c>
      <c r="U866" s="12" t="s">
        <v>61</v>
      </c>
      <c r="V866" s="10" t="s">
        <v>5061</v>
      </c>
      <c r="W866" s="13"/>
    </row>
    <row r="867" spans="1:23" s="14" customFormat="1" x14ac:dyDescent="0.2">
      <c r="A867" s="9" t="s">
        <v>5062</v>
      </c>
      <c r="B867" s="9">
        <v>2</v>
      </c>
      <c r="C867" s="9">
        <v>21975</v>
      </c>
      <c r="D867" s="9"/>
      <c r="E867" s="10" t="s">
        <v>5063</v>
      </c>
      <c r="F867" s="10" t="s">
        <v>5064</v>
      </c>
      <c r="G867" s="10" t="s">
        <v>5065</v>
      </c>
      <c r="H867" s="9"/>
      <c r="I867" s="10" t="s">
        <v>26</v>
      </c>
      <c r="J867" s="10" t="s">
        <v>27</v>
      </c>
      <c r="K867" s="10" t="s">
        <v>1940</v>
      </c>
      <c r="L867" s="10" t="s">
        <v>5066</v>
      </c>
      <c r="M867" s="10" t="s">
        <v>30</v>
      </c>
      <c r="N867" s="9">
        <v>1</v>
      </c>
      <c r="O867" s="9">
        <v>2</v>
      </c>
      <c r="P867" s="9">
        <v>10</v>
      </c>
      <c r="Q867" s="11">
        <v>2</v>
      </c>
      <c r="R867" s="11">
        <v>0</v>
      </c>
      <c r="S867" s="12">
        <v>0</v>
      </c>
      <c r="T867" s="9">
        <v>4</v>
      </c>
      <c r="U867" s="12" t="s">
        <v>61</v>
      </c>
      <c r="V867" s="10" t="s">
        <v>5067</v>
      </c>
      <c r="W867" s="13"/>
    </row>
    <row r="868" spans="1:23" s="14" customFormat="1" x14ac:dyDescent="0.2">
      <c r="A868" s="9" t="s">
        <v>5068</v>
      </c>
      <c r="B868" s="9">
        <v>2</v>
      </c>
      <c r="C868" s="9">
        <v>21976</v>
      </c>
      <c r="D868" s="9"/>
      <c r="E868" s="10" t="s">
        <v>5069</v>
      </c>
      <c r="F868" s="10" t="s">
        <v>459</v>
      </c>
      <c r="G868" s="10" t="s">
        <v>5070</v>
      </c>
      <c r="H868" s="9"/>
      <c r="I868" s="10" t="s">
        <v>26</v>
      </c>
      <c r="J868" s="10" t="s">
        <v>27</v>
      </c>
      <c r="K868" s="10" t="s">
        <v>196</v>
      </c>
      <c r="L868" s="10" t="s">
        <v>5071</v>
      </c>
      <c r="M868" s="10" t="s">
        <v>30</v>
      </c>
      <c r="N868" s="9">
        <v>1</v>
      </c>
      <c r="O868" s="9">
        <v>2</v>
      </c>
      <c r="P868" s="9">
        <v>10</v>
      </c>
      <c r="Q868" s="11">
        <v>2</v>
      </c>
      <c r="R868" s="11">
        <v>0</v>
      </c>
      <c r="S868" s="12">
        <v>0</v>
      </c>
      <c r="T868" s="9">
        <v>4</v>
      </c>
      <c r="U868" s="12" t="s">
        <v>61</v>
      </c>
      <c r="V868" s="10" t="s">
        <v>5072</v>
      </c>
      <c r="W868" s="13"/>
    </row>
    <row r="869" spans="1:23" s="14" customFormat="1" x14ac:dyDescent="0.2">
      <c r="A869" s="9" t="s">
        <v>5073</v>
      </c>
      <c r="B869" s="9">
        <v>2</v>
      </c>
      <c r="C869" s="9">
        <v>21980</v>
      </c>
      <c r="D869" s="10" t="s">
        <v>5074</v>
      </c>
      <c r="E869" s="10"/>
      <c r="F869" s="10"/>
      <c r="G869" s="10" t="s">
        <v>2629</v>
      </c>
      <c r="H869" s="9"/>
      <c r="I869" s="10" t="s">
        <v>68</v>
      </c>
      <c r="J869" s="10" t="s">
        <v>27</v>
      </c>
      <c r="K869" s="9"/>
      <c r="L869" s="10" t="s">
        <v>5075</v>
      </c>
      <c r="M869" s="10" t="s">
        <v>30</v>
      </c>
      <c r="N869" s="9">
        <v>2</v>
      </c>
      <c r="O869" s="9">
        <v>1</v>
      </c>
      <c r="P869" s="9">
        <v>15</v>
      </c>
      <c r="Q869" s="11">
        <v>2</v>
      </c>
      <c r="R869" s="11">
        <v>0</v>
      </c>
      <c r="S869" s="12">
        <v>0</v>
      </c>
      <c r="T869" s="9">
        <v>2</v>
      </c>
      <c r="U869" s="12" t="s">
        <v>61</v>
      </c>
      <c r="V869" s="9"/>
      <c r="W869" s="13"/>
    </row>
    <row r="870" spans="1:23" s="14" customFormat="1" x14ac:dyDescent="0.2">
      <c r="A870" s="9" t="s">
        <v>5076</v>
      </c>
      <c r="B870" s="9">
        <v>2</v>
      </c>
      <c r="C870" s="9">
        <v>21983</v>
      </c>
      <c r="D870" s="10" t="s">
        <v>5077</v>
      </c>
      <c r="E870" s="10"/>
      <c r="F870" s="10"/>
      <c r="G870" s="10" t="s">
        <v>5078</v>
      </c>
      <c r="H870" s="9"/>
      <c r="I870" s="10" t="s">
        <v>365</v>
      </c>
      <c r="J870" s="10" t="s">
        <v>27</v>
      </c>
      <c r="K870" s="9"/>
      <c r="L870" s="10" t="s">
        <v>5075</v>
      </c>
      <c r="M870" s="10" t="s">
        <v>30</v>
      </c>
      <c r="N870" s="9">
        <v>2</v>
      </c>
      <c r="O870" s="9">
        <v>1</v>
      </c>
      <c r="P870" s="9">
        <v>15</v>
      </c>
      <c r="Q870" s="11">
        <v>2</v>
      </c>
      <c r="R870" s="11">
        <v>0</v>
      </c>
      <c r="S870" s="12">
        <v>0</v>
      </c>
      <c r="T870" s="9">
        <v>2</v>
      </c>
      <c r="U870" s="12" t="s">
        <v>61</v>
      </c>
      <c r="V870" s="9"/>
      <c r="W870" s="13"/>
    </row>
    <row r="871" spans="1:23" s="14" customFormat="1" x14ac:dyDescent="0.2">
      <c r="A871" s="9" t="s">
        <v>5079</v>
      </c>
      <c r="B871" s="9">
        <v>2</v>
      </c>
      <c r="C871" s="9">
        <v>21984</v>
      </c>
      <c r="D871" s="10" t="s">
        <v>5080</v>
      </c>
      <c r="E871" s="10"/>
      <c r="F871" s="10"/>
      <c r="G871" s="10" t="s">
        <v>5081</v>
      </c>
      <c r="H871" s="9"/>
      <c r="I871" s="10" t="s">
        <v>26</v>
      </c>
      <c r="J871" s="10" t="s">
        <v>27</v>
      </c>
      <c r="K871" s="9"/>
      <c r="L871" s="10" t="s">
        <v>5075</v>
      </c>
      <c r="M871" s="10" t="s">
        <v>30</v>
      </c>
      <c r="N871" s="9">
        <v>2</v>
      </c>
      <c r="O871" s="9">
        <v>1</v>
      </c>
      <c r="P871" s="9">
        <v>15</v>
      </c>
      <c r="Q871" s="11">
        <v>2</v>
      </c>
      <c r="R871" s="11">
        <v>0</v>
      </c>
      <c r="S871" s="12">
        <v>0</v>
      </c>
      <c r="T871" s="9">
        <v>2</v>
      </c>
      <c r="U871" s="12" t="s">
        <v>61</v>
      </c>
      <c r="V871" s="9"/>
      <c r="W871" s="13"/>
    </row>
    <row r="872" spans="1:23" s="14" customFormat="1" x14ac:dyDescent="0.2">
      <c r="A872" s="9" t="s">
        <v>5082</v>
      </c>
      <c r="B872" s="9">
        <v>2</v>
      </c>
      <c r="C872" s="9">
        <v>21988</v>
      </c>
      <c r="D872" s="10" t="s">
        <v>5083</v>
      </c>
      <c r="E872" s="10"/>
      <c r="F872" s="10"/>
      <c r="G872" s="10" t="s">
        <v>5084</v>
      </c>
      <c r="H872" s="9"/>
      <c r="I872" s="10" t="s">
        <v>26</v>
      </c>
      <c r="J872" s="10" t="s">
        <v>27</v>
      </c>
      <c r="K872" s="9"/>
      <c r="L872" s="10" t="s">
        <v>5075</v>
      </c>
      <c r="M872" s="10" t="s">
        <v>30</v>
      </c>
      <c r="N872" s="9">
        <v>2</v>
      </c>
      <c r="O872" s="9">
        <v>1</v>
      </c>
      <c r="P872" s="9">
        <v>15</v>
      </c>
      <c r="Q872" s="11">
        <v>2</v>
      </c>
      <c r="R872" s="11">
        <v>0</v>
      </c>
      <c r="S872" s="12">
        <v>0</v>
      </c>
      <c r="T872" s="9">
        <v>2</v>
      </c>
      <c r="U872" s="12" t="s">
        <v>61</v>
      </c>
      <c r="V872" s="9"/>
      <c r="W872" s="13"/>
    </row>
    <row r="873" spans="1:23" s="14" customFormat="1" x14ac:dyDescent="0.2">
      <c r="A873" s="9" t="s">
        <v>5085</v>
      </c>
      <c r="B873" s="9">
        <v>2</v>
      </c>
      <c r="C873" s="9">
        <v>21990</v>
      </c>
      <c r="D873" s="10" t="s">
        <v>5086</v>
      </c>
      <c r="E873" s="10"/>
      <c r="F873" s="10"/>
      <c r="G873" s="10" t="s">
        <v>5087</v>
      </c>
      <c r="H873" s="9"/>
      <c r="I873" s="10" t="s">
        <v>26</v>
      </c>
      <c r="J873" s="10" t="s">
        <v>27</v>
      </c>
      <c r="K873" s="9"/>
      <c r="L873" s="10" t="s">
        <v>5075</v>
      </c>
      <c r="M873" s="10" t="s">
        <v>30</v>
      </c>
      <c r="N873" s="9">
        <v>2</v>
      </c>
      <c r="O873" s="9">
        <v>1</v>
      </c>
      <c r="P873" s="9">
        <v>15</v>
      </c>
      <c r="Q873" s="11">
        <v>2</v>
      </c>
      <c r="R873" s="11">
        <v>0</v>
      </c>
      <c r="S873" s="12">
        <v>0</v>
      </c>
      <c r="T873" s="9">
        <v>2</v>
      </c>
      <c r="U873" s="12" t="s">
        <v>61</v>
      </c>
      <c r="V873" s="9"/>
      <c r="W873" s="13"/>
    </row>
    <row r="874" spans="1:23" s="14" customFormat="1" x14ac:dyDescent="0.2">
      <c r="A874" s="9" t="s">
        <v>5088</v>
      </c>
      <c r="B874" s="9">
        <v>2</v>
      </c>
      <c r="C874" s="9">
        <v>21991</v>
      </c>
      <c r="D874" s="10" t="s">
        <v>5089</v>
      </c>
      <c r="E874" s="10"/>
      <c r="F874" s="10"/>
      <c r="G874" s="10" t="s">
        <v>5090</v>
      </c>
      <c r="H874" s="9"/>
      <c r="I874" s="10" t="s">
        <v>26</v>
      </c>
      <c r="J874" s="10" t="s">
        <v>27</v>
      </c>
      <c r="K874" s="10" t="s">
        <v>138</v>
      </c>
      <c r="L874" s="10" t="s">
        <v>5091</v>
      </c>
      <c r="M874" s="10" t="s">
        <v>30</v>
      </c>
      <c r="N874" s="9">
        <v>2</v>
      </c>
      <c r="O874" s="9">
        <v>3</v>
      </c>
      <c r="P874" s="9">
        <v>8</v>
      </c>
      <c r="Q874" s="11">
        <v>1</v>
      </c>
      <c r="R874" s="11">
        <v>1</v>
      </c>
      <c r="S874" s="12">
        <v>0</v>
      </c>
      <c r="T874" s="9">
        <v>3</v>
      </c>
      <c r="U874" s="12">
        <v>5</v>
      </c>
      <c r="V874" s="10" t="s">
        <v>5092</v>
      </c>
      <c r="W874" s="13"/>
    </row>
    <row r="875" spans="1:23" s="14" customFormat="1" x14ac:dyDescent="0.2">
      <c r="A875" s="9" t="s">
        <v>5093</v>
      </c>
      <c r="B875" s="9">
        <v>2</v>
      </c>
      <c r="C875" s="9">
        <v>22006</v>
      </c>
      <c r="D875" s="9"/>
      <c r="E875" s="10" t="s">
        <v>109</v>
      </c>
      <c r="F875" s="10" t="s">
        <v>5094</v>
      </c>
      <c r="G875" s="10" t="s">
        <v>5095</v>
      </c>
      <c r="H875" s="9"/>
      <c r="I875" s="10" t="s">
        <v>26</v>
      </c>
      <c r="J875" s="10" t="s">
        <v>27</v>
      </c>
      <c r="K875" s="10" t="s">
        <v>409</v>
      </c>
      <c r="L875" s="10" t="s">
        <v>5096</v>
      </c>
      <c r="M875" s="10" t="s">
        <v>30</v>
      </c>
      <c r="N875" s="9">
        <v>1</v>
      </c>
      <c r="O875" s="9">
        <v>2</v>
      </c>
      <c r="P875" s="9">
        <v>10</v>
      </c>
      <c r="Q875" s="11">
        <v>2</v>
      </c>
      <c r="R875" s="11">
        <v>0</v>
      </c>
      <c r="S875" s="12">
        <v>0</v>
      </c>
      <c r="T875" s="9">
        <v>4</v>
      </c>
      <c r="U875" s="12" t="s">
        <v>61</v>
      </c>
      <c r="V875" s="10" t="s">
        <v>5097</v>
      </c>
      <c r="W875" s="13"/>
    </row>
    <row r="876" spans="1:23" s="14" customFormat="1" x14ac:dyDescent="0.2">
      <c r="A876" s="9" t="s">
        <v>5098</v>
      </c>
      <c r="B876" s="9">
        <v>2</v>
      </c>
      <c r="C876" s="9">
        <v>22008</v>
      </c>
      <c r="D876" s="9"/>
      <c r="E876" s="10" t="s">
        <v>1543</v>
      </c>
      <c r="F876" s="10" t="s">
        <v>5099</v>
      </c>
      <c r="G876" s="10" t="s">
        <v>5100</v>
      </c>
      <c r="H876" s="9"/>
      <c r="I876" s="10" t="s">
        <v>26</v>
      </c>
      <c r="J876" s="10" t="s">
        <v>27</v>
      </c>
      <c r="K876" s="10" t="s">
        <v>93</v>
      </c>
      <c r="L876" s="10" t="s">
        <v>5101</v>
      </c>
      <c r="M876" s="10" t="s">
        <v>30</v>
      </c>
      <c r="N876" s="9">
        <v>1</v>
      </c>
      <c r="O876" s="9">
        <v>2</v>
      </c>
      <c r="P876" s="9">
        <v>6</v>
      </c>
      <c r="Q876" s="11">
        <v>1</v>
      </c>
      <c r="R876" s="11">
        <v>0</v>
      </c>
      <c r="S876" s="12">
        <v>0</v>
      </c>
      <c r="T876" s="9">
        <v>4</v>
      </c>
      <c r="U876" s="12">
        <v>2</v>
      </c>
      <c r="V876" s="10" t="s">
        <v>5102</v>
      </c>
      <c r="W876" s="13"/>
    </row>
    <row r="877" spans="1:23" s="14" customFormat="1" x14ac:dyDescent="0.2">
      <c r="A877" s="9" t="s">
        <v>5103</v>
      </c>
      <c r="B877" s="9">
        <v>2</v>
      </c>
      <c r="C877" s="9">
        <v>22080</v>
      </c>
      <c r="D877" s="10" t="s">
        <v>5104</v>
      </c>
      <c r="E877" s="10" t="s">
        <v>5105</v>
      </c>
      <c r="F877" s="10" t="s">
        <v>5106</v>
      </c>
      <c r="G877" s="10" t="s">
        <v>5107</v>
      </c>
      <c r="H877" s="9"/>
      <c r="I877" s="10" t="s">
        <v>26</v>
      </c>
      <c r="J877" s="10" t="s">
        <v>27</v>
      </c>
      <c r="K877" s="10" t="s">
        <v>5108</v>
      </c>
      <c r="L877" s="10" t="s">
        <v>5109</v>
      </c>
      <c r="M877" s="10" t="s">
        <v>30</v>
      </c>
      <c r="N877" s="9">
        <v>3</v>
      </c>
      <c r="O877" s="9">
        <v>3</v>
      </c>
      <c r="P877" s="9">
        <v>8</v>
      </c>
      <c r="Q877" s="11">
        <v>2</v>
      </c>
      <c r="R877" s="11">
        <v>0</v>
      </c>
      <c r="S877" s="12">
        <v>0</v>
      </c>
      <c r="T877" s="9">
        <v>4</v>
      </c>
      <c r="U877" s="12" t="s">
        <v>61</v>
      </c>
      <c r="V877" s="10" t="s">
        <v>5110</v>
      </c>
      <c r="W877" s="13"/>
    </row>
    <row r="878" spans="1:23" s="14" customFormat="1" x14ac:dyDescent="0.2">
      <c r="A878" s="9" t="s">
        <v>5111</v>
      </c>
      <c r="B878" s="9">
        <v>2</v>
      </c>
      <c r="C878" s="9">
        <v>22081</v>
      </c>
      <c r="D878" s="10" t="s">
        <v>5112</v>
      </c>
      <c r="E878" s="10"/>
      <c r="F878" s="10"/>
      <c r="G878" s="10" t="s">
        <v>5113</v>
      </c>
      <c r="H878" s="9"/>
      <c r="I878" s="10" t="s">
        <v>26</v>
      </c>
      <c r="J878" s="10" t="s">
        <v>27</v>
      </c>
      <c r="K878" s="10" t="s">
        <v>5114</v>
      </c>
      <c r="L878" s="10" t="s">
        <v>5115</v>
      </c>
      <c r="M878" s="10" t="s">
        <v>30</v>
      </c>
      <c r="N878" s="9">
        <v>2</v>
      </c>
      <c r="O878" s="9">
        <v>3</v>
      </c>
      <c r="P878" s="9">
        <v>45</v>
      </c>
      <c r="Q878" s="11">
        <v>2</v>
      </c>
      <c r="R878" s="11">
        <v>0</v>
      </c>
      <c r="S878" s="12">
        <v>0</v>
      </c>
      <c r="T878" s="9">
        <v>1</v>
      </c>
      <c r="U878" s="12" t="s">
        <v>61</v>
      </c>
      <c r="V878" s="10" t="s">
        <v>5116</v>
      </c>
      <c r="W878" s="13"/>
    </row>
    <row r="879" spans="1:23" s="14" customFormat="1" x14ac:dyDescent="0.2">
      <c r="A879" s="9" t="s">
        <v>5117</v>
      </c>
      <c r="B879" s="9">
        <v>2</v>
      </c>
      <c r="C879" s="9">
        <v>22082</v>
      </c>
      <c r="D879" s="9"/>
      <c r="E879" s="10" t="s">
        <v>5118</v>
      </c>
      <c r="F879" s="10" t="s">
        <v>5119</v>
      </c>
      <c r="G879" s="10" t="s">
        <v>5120</v>
      </c>
      <c r="H879" s="9"/>
      <c r="I879" s="10" t="s">
        <v>26</v>
      </c>
      <c r="J879" s="10" t="s">
        <v>27</v>
      </c>
      <c r="K879" s="10" t="s">
        <v>125</v>
      </c>
      <c r="L879" s="10" t="s">
        <v>5121</v>
      </c>
      <c r="M879" s="10" t="s">
        <v>30</v>
      </c>
      <c r="N879" s="9">
        <v>1</v>
      </c>
      <c r="O879" s="9">
        <v>2</v>
      </c>
      <c r="P879" s="9">
        <v>2</v>
      </c>
      <c r="Q879" s="11">
        <v>2</v>
      </c>
      <c r="R879" s="11">
        <v>0</v>
      </c>
      <c r="S879" s="12">
        <v>0</v>
      </c>
      <c r="T879" s="9">
        <v>4</v>
      </c>
      <c r="U879" s="12" t="s">
        <v>61</v>
      </c>
      <c r="V879" s="10" t="s">
        <v>5122</v>
      </c>
      <c r="W879" s="13"/>
    </row>
    <row r="880" spans="1:23" s="14" customFormat="1" x14ac:dyDescent="0.2">
      <c r="A880" s="9" t="s">
        <v>5123</v>
      </c>
      <c r="B880" s="9">
        <v>2</v>
      </c>
      <c r="C880" s="9">
        <v>22084</v>
      </c>
      <c r="D880" s="9"/>
      <c r="E880" s="10" t="s">
        <v>5124</v>
      </c>
      <c r="F880" s="10" t="s">
        <v>5125</v>
      </c>
      <c r="G880" s="10" t="s">
        <v>5126</v>
      </c>
      <c r="H880" s="9"/>
      <c r="I880" s="10" t="s">
        <v>26</v>
      </c>
      <c r="J880" s="10" t="s">
        <v>27</v>
      </c>
      <c r="K880" s="10" t="s">
        <v>196</v>
      </c>
      <c r="L880" s="10" t="s">
        <v>5127</v>
      </c>
      <c r="M880" s="10" t="s">
        <v>30</v>
      </c>
      <c r="N880" s="9">
        <v>1</v>
      </c>
      <c r="O880" s="9">
        <v>2</v>
      </c>
      <c r="P880" s="9">
        <v>6</v>
      </c>
      <c r="Q880" s="11">
        <v>2</v>
      </c>
      <c r="R880" s="11">
        <v>0</v>
      </c>
      <c r="S880" s="12">
        <v>0</v>
      </c>
      <c r="T880" s="9">
        <v>4</v>
      </c>
      <c r="U880" s="12" t="s">
        <v>61</v>
      </c>
      <c r="V880" s="10" t="s">
        <v>5128</v>
      </c>
      <c r="W880" s="13"/>
    </row>
    <row r="881" spans="1:23" s="14" customFormat="1" x14ac:dyDescent="0.2">
      <c r="A881" s="9" t="s">
        <v>5129</v>
      </c>
      <c r="B881" s="9">
        <v>2</v>
      </c>
      <c r="C881" s="9">
        <v>22104</v>
      </c>
      <c r="D881" s="10" t="s">
        <v>5130</v>
      </c>
      <c r="E881" s="10" t="s">
        <v>5131</v>
      </c>
      <c r="F881" s="10" t="s">
        <v>5132</v>
      </c>
      <c r="G881" s="10" t="s">
        <v>5133</v>
      </c>
      <c r="H881" s="9"/>
      <c r="I881" s="10" t="s">
        <v>26</v>
      </c>
      <c r="J881" s="10" t="s">
        <v>27</v>
      </c>
      <c r="K881" s="10" t="s">
        <v>37</v>
      </c>
      <c r="L881" s="10" t="s">
        <v>5134</v>
      </c>
      <c r="M881" s="10" t="s">
        <v>30</v>
      </c>
      <c r="N881" s="9">
        <v>1</v>
      </c>
      <c r="O881" s="9">
        <v>2</v>
      </c>
      <c r="P881" s="9">
        <v>6</v>
      </c>
      <c r="Q881" s="11">
        <v>2</v>
      </c>
      <c r="R881" s="11">
        <v>0</v>
      </c>
      <c r="S881" s="12">
        <v>0</v>
      </c>
      <c r="T881" s="9">
        <v>4</v>
      </c>
      <c r="U881" s="12" t="s">
        <v>61</v>
      </c>
      <c r="V881" s="10" t="s">
        <v>5135</v>
      </c>
      <c r="W881" s="13"/>
    </row>
    <row r="882" spans="1:23" s="14" customFormat="1" x14ac:dyDescent="0.2">
      <c r="A882" s="9" t="s">
        <v>5136</v>
      </c>
      <c r="B882" s="9">
        <v>2</v>
      </c>
      <c r="C882" s="9">
        <v>22106</v>
      </c>
      <c r="D882" s="10" t="s">
        <v>5137</v>
      </c>
      <c r="E882" s="9"/>
      <c r="F882" s="9"/>
      <c r="G882" s="10" t="s">
        <v>5138</v>
      </c>
      <c r="H882" s="9"/>
      <c r="I882" s="10" t="s">
        <v>26</v>
      </c>
      <c r="J882" s="10" t="s">
        <v>27</v>
      </c>
      <c r="K882" s="10" t="s">
        <v>138</v>
      </c>
      <c r="L882" s="10" t="s">
        <v>5139</v>
      </c>
      <c r="M882" s="10" t="s">
        <v>30</v>
      </c>
      <c r="N882" s="9">
        <v>2</v>
      </c>
      <c r="O882" s="9">
        <v>4</v>
      </c>
      <c r="P882" s="9">
        <v>12</v>
      </c>
      <c r="Q882" s="11">
        <v>2</v>
      </c>
      <c r="R882" s="11">
        <v>0</v>
      </c>
      <c r="S882" s="12">
        <v>0</v>
      </c>
      <c r="T882" s="9">
        <v>2</v>
      </c>
      <c r="U882" s="12" t="s">
        <v>61</v>
      </c>
      <c r="V882" s="10" t="s">
        <v>5140</v>
      </c>
      <c r="W882" s="13"/>
    </row>
    <row r="883" spans="1:23" s="14" customFormat="1" x14ac:dyDescent="0.2">
      <c r="A883" s="9" t="s">
        <v>5141</v>
      </c>
      <c r="B883" s="9">
        <v>2</v>
      </c>
      <c r="C883" s="9">
        <v>22123</v>
      </c>
      <c r="D883" s="10" t="s">
        <v>5142</v>
      </c>
      <c r="E883" s="10"/>
      <c r="F883" s="10"/>
      <c r="G883" s="10" t="s">
        <v>5143</v>
      </c>
      <c r="H883" s="9"/>
      <c r="I883" s="10" t="s">
        <v>26</v>
      </c>
      <c r="J883" s="10" t="s">
        <v>27</v>
      </c>
      <c r="K883" s="10" t="s">
        <v>5144</v>
      </c>
      <c r="L883" s="10" t="s">
        <v>5145</v>
      </c>
      <c r="M883" s="10" t="s">
        <v>30</v>
      </c>
      <c r="N883" s="9">
        <v>2</v>
      </c>
      <c r="O883" s="9">
        <v>3</v>
      </c>
      <c r="P883" s="9">
        <v>30</v>
      </c>
      <c r="Q883" s="11">
        <v>2</v>
      </c>
      <c r="R883" s="11">
        <v>0</v>
      </c>
      <c r="S883" s="12">
        <v>0</v>
      </c>
      <c r="T883" s="9">
        <v>1</v>
      </c>
      <c r="U883" s="12" t="s">
        <v>61</v>
      </c>
      <c r="V883" s="10" t="s">
        <v>5146</v>
      </c>
      <c r="W883" s="13"/>
    </row>
    <row r="884" spans="1:23" s="14" customFormat="1" x14ac:dyDescent="0.2">
      <c r="A884" s="9" t="s">
        <v>5147</v>
      </c>
      <c r="B884" s="9">
        <v>2</v>
      </c>
      <c r="C884" s="9">
        <v>22132</v>
      </c>
      <c r="D884" s="10" t="s">
        <v>5148</v>
      </c>
      <c r="E884" s="10"/>
      <c r="F884" s="10"/>
      <c r="G884" s="10" t="s">
        <v>5149</v>
      </c>
      <c r="H884" s="9"/>
      <c r="I884" s="10" t="s">
        <v>26</v>
      </c>
      <c r="J884" s="10" t="s">
        <v>27</v>
      </c>
      <c r="K884" s="10" t="s">
        <v>53</v>
      </c>
      <c r="L884" s="10" t="s">
        <v>5150</v>
      </c>
      <c r="M884" s="10" t="s">
        <v>30</v>
      </c>
      <c r="N884" s="9">
        <v>2</v>
      </c>
      <c r="O884" s="9">
        <v>3</v>
      </c>
      <c r="P884" s="9">
        <v>68</v>
      </c>
      <c r="Q884" s="11">
        <v>1</v>
      </c>
      <c r="R884" s="11">
        <v>0</v>
      </c>
      <c r="S884" s="12">
        <v>0</v>
      </c>
      <c r="T884" s="9">
        <v>1</v>
      </c>
      <c r="U884" s="12" t="s">
        <v>61</v>
      </c>
      <c r="V884" s="10" t="s">
        <v>5151</v>
      </c>
      <c r="W884" s="13"/>
    </row>
    <row r="885" spans="1:23" s="14" customFormat="1" x14ac:dyDescent="0.2">
      <c r="A885" s="9" t="s">
        <v>5152</v>
      </c>
      <c r="B885" s="9">
        <v>2</v>
      </c>
      <c r="C885" s="9">
        <v>22135</v>
      </c>
      <c r="D885" s="10" t="s">
        <v>5153</v>
      </c>
      <c r="E885" s="10" t="s">
        <v>5154</v>
      </c>
      <c r="F885" s="10" t="s">
        <v>5155</v>
      </c>
      <c r="G885" s="10" t="s">
        <v>5156</v>
      </c>
      <c r="H885" s="9"/>
      <c r="I885" s="10" t="s">
        <v>26</v>
      </c>
      <c r="J885" s="10" t="s">
        <v>27</v>
      </c>
      <c r="K885" s="10" t="s">
        <v>5157</v>
      </c>
      <c r="L885" s="10" t="s">
        <v>5158</v>
      </c>
      <c r="M885" s="10" t="s">
        <v>30</v>
      </c>
      <c r="N885" s="9">
        <v>3</v>
      </c>
      <c r="O885" s="9">
        <v>3</v>
      </c>
      <c r="P885" s="9">
        <v>16</v>
      </c>
      <c r="Q885" s="11">
        <v>2</v>
      </c>
      <c r="R885" s="11">
        <v>0</v>
      </c>
      <c r="S885" s="12">
        <v>0</v>
      </c>
      <c r="T885" s="9">
        <v>4</v>
      </c>
      <c r="U885" s="12" t="s">
        <v>61</v>
      </c>
      <c r="V885" s="10" t="s">
        <v>5159</v>
      </c>
      <c r="W885" s="13"/>
    </row>
    <row r="886" spans="1:23" s="14" customFormat="1" x14ac:dyDescent="0.2">
      <c r="A886" s="9" t="s">
        <v>5160</v>
      </c>
      <c r="B886" s="9">
        <v>2</v>
      </c>
      <c r="C886" s="9">
        <v>22136</v>
      </c>
      <c r="D886" s="9"/>
      <c r="E886" s="10" t="s">
        <v>5161</v>
      </c>
      <c r="F886" s="10" t="s">
        <v>3897</v>
      </c>
      <c r="G886" s="10" t="s">
        <v>5162</v>
      </c>
      <c r="H886" s="9"/>
      <c r="I886" s="10" t="s">
        <v>26</v>
      </c>
      <c r="J886" s="10" t="s">
        <v>27</v>
      </c>
      <c r="K886" s="10" t="s">
        <v>93</v>
      </c>
      <c r="L886" s="10" t="s">
        <v>5163</v>
      </c>
      <c r="M886" s="10" t="s">
        <v>30</v>
      </c>
      <c r="N886" s="9">
        <v>1</v>
      </c>
      <c r="O886" s="9">
        <v>2</v>
      </c>
      <c r="P886" s="9">
        <v>10</v>
      </c>
      <c r="Q886" s="11">
        <v>2</v>
      </c>
      <c r="R886" s="11">
        <v>0</v>
      </c>
      <c r="S886" s="12">
        <v>0</v>
      </c>
      <c r="T886" s="9">
        <v>4</v>
      </c>
      <c r="U886" s="12" t="s">
        <v>61</v>
      </c>
      <c r="V886" s="10" t="s">
        <v>5164</v>
      </c>
      <c r="W886" s="13"/>
    </row>
    <row r="887" spans="1:23" s="14" customFormat="1" x14ac:dyDescent="0.2">
      <c r="A887" s="9" t="s">
        <v>5165</v>
      </c>
      <c r="B887" s="9">
        <v>2</v>
      </c>
      <c r="C887" s="9">
        <v>22148</v>
      </c>
      <c r="D887" s="10" t="s">
        <v>5166</v>
      </c>
      <c r="E887" s="10"/>
      <c r="F887" s="10"/>
      <c r="G887" s="10" t="s">
        <v>5167</v>
      </c>
      <c r="H887" s="9"/>
      <c r="I887" s="10" t="s">
        <v>26</v>
      </c>
      <c r="J887" s="10" t="s">
        <v>27</v>
      </c>
      <c r="K887" s="10" t="s">
        <v>5168</v>
      </c>
      <c r="L887" s="10" t="s">
        <v>5169</v>
      </c>
      <c r="M887" s="10" t="s">
        <v>30</v>
      </c>
      <c r="N887" s="9">
        <v>2</v>
      </c>
      <c r="O887" s="9">
        <v>3</v>
      </c>
      <c r="P887" s="9">
        <v>50</v>
      </c>
      <c r="Q887" s="11">
        <v>1</v>
      </c>
      <c r="R887" s="11">
        <v>0</v>
      </c>
      <c r="S887" s="12">
        <v>0</v>
      </c>
      <c r="T887" s="9">
        <v>1</v>
      </c>
      <c r="U887" s="12" t="s">
        <v>61</v>
      </c>
      <c r="V887" s="10" t="s">
        <v>5170</v>
      </c>
      <c r="W887" s="13"/>
    </row>
    <row r="888" spans="1:23" s="14" customFormat="1" x14ac:dyDescent="0.2">
      <c r="A888" s="9" t="s">
        <v>5171</v>
      </c>
      <c r="B888" s="9">
        <v>2</v>
      </c>
      <c r="C888" s="9">
        <v>22155</v>
      </c>
      <c r="D888" s="10" t="s">
        <v>5172</v>
      </c>
      <c r="E888" s="10"/>
      <c r="F888" s="10"/>
      <c r="G888" s="10" t="s">
        <v>5173</v>
      </c>
      <c r="H888" s="9"/>
      <c r="I888" s="10" t="s">
        <v>26</v>
      </c>
      <c r="J888" s="10" t="s">
        <v>27</v>
      </c>
      <c r="K888" s="10" t="s">
        <v>82</v>
      </c>
      <c r="L888" s="10" t="s">
        <v>5174</v>
      </c>
      <c r="M888" s="10" t="s">
        <v>30</v>
      </c>
      <c r="N888" s="9">
        <v>2</v>
      </c>
      <c r="O888" s="9">
        <v>3</v>
      </c>
      <c r="P888" s="9">
        <v>36</v>
      </c>
      <c r="Q888" s="11">
        <v>1</v>
      </c>
      <c r="R888" s="11">
        <v>1</v>
      </c>
      <c r="S888" s="12">
        <v>0</v>
      </c>
      <c r="T888" s="9">
        <v>3</v>
      </c>
      <c r="U888" s="12">
        <v>5</v>
      </c>
      <c r="V888" s="10" t="s">
        <v>5175</v>
      </c>
      <c r="W888" s="13"/>
    </row>
    <row r="889" spans="1:23" s="14" customFormat="1" x14ac:dyDescent="0.2">
      <c r="A889" s="9" t="s">
        <v>5176</v>
      </c>
      <c r="B889" s="9">
        <v>2</v>
      </c>
      <c r="C889" s="9">
        <v>22162</v>
      </c>
      <c r="D889" s="10" t="s">
        <v>5177</v>
      </c>
      <c r="E889" s="10"/>
      <c r="F889" s="10"/>
      <c r="G889" s="10" t="s">
        <v>5178</v>
      </c>
      <c r="H889" s="9"/>
      <c r="I889" s="10" t="s">
        <v>26</v>
      </c>
      <c r="J889" s="10" t="s">
        <v>27</v>
      </c>
      <c r="K889" s="10" t="s">
        <v>5179</v>
      </c>
      <c r="L889" s="10" t="s">
        <v>5180</v>
      </c>
      <c r="M889" s="10" t="s">
        <v>30</v>
      </c>
      <c r="N889" s="9">
        <v>2</v>
      </c>
      <c r="O889" s="9">
        <v>3</v>
      </c>
      <c r="P889" s="9">
        <v>55</v>
      </c>
      <c r="Q889" s="11">
        <v>2</v>
      </c>
      <c r="R889" s="11">
        <v>0</v>
      </c>
      <c r="S889" s="12">
        <v>0</v>
      </c>
      <c r="T889" s="9">
        <v>1</v>
      </c>
      <c r="U889" s="12" t="s">
        <v>61</v>
      </c>
      <c r="V889" s="10" t="s">
        <v>5181</v>
      </c>
      <c r="W889" s="13"/>
    </row>
    <row r="890" spans="1:23" s="14" customFormat="1" x14ac:dyDescent="0.2">
      <c r="A890" s="9" t="s">
        <v>5182</v>
      </c>
      <c r="B890" s="9">
        <v>2</v>
      </c>
      <c r="C890" s="9">
        <v>22201</v>
      </c>
      <c r="D890" s="10" t="s">
        <v>5183</v>
      </c>
      <c r="E890" s="10"/>
      <c r="F890" s="10"/>
      <c r="G890" s="10" t="s">
        <v>5184</v>
      </c>
      <c r="H890" s="9"/>
      <c r="I890" s="10" t="s">
        <v>26</v>
      </c>
      <c r="J890" s="10" t="s">
        <v>27</v>
      </c>
      <c r="K890" s="10" t="s">
        <v>256</v>
      </c>
      <c r="L890" s="10" t="s">
        <v>5185</v>
      </c>
      <c r="M890" s="10" t="s">
        <v>30</v>
      </c>
      <c r="N890" s="9">
        <v>2</v>
      </c>
      <c r="O890" s="9">
        <v>3</v>
      </c>
      <c r="P890" s="9">
        <v>65</v>
      </c>
      <c r="Q890" s="11">
        <v>2</v>
      </c>
      <c r="R890" s="11">
        <v>0</v>
      </c>
      <c r="S890" s="12">
        <v>0</v>
      </c>
      <c r="T890" s="9">
        <v>1</v>
      </c>
      <c r="U890" s="12" t="s">
        <v>61</v>
      </c>
      <c r="V890" s="10" t="s">
        <v>5186</v>
      </c>
      <c r="W890" s="13"/>
    </row>
    <row r="891" spans="1:23" s="14" customFormat="1" x14ac:dyDescent="0.2">
      <c r="A891" s="9" t="s">
        <v>5187</v>
      </c>
      <c r="B891" s="9">
        <v>2</v>
      </c>
      <c r="C891" s="9">
        <v>22251</v>
      </c>
      <c r="D891" s="10" t="s">
        <v>5188</v>
      </c>
      <c r="E891" s="10" t="s">
        <v>5189</v>
      </c>
      <c r="F891" s="10" t="s">
        <v>5190</v>
      </c>
      <c r="G891" s="10" t="s">
        <v>5191</v>
      </c>
      <c r="H891" s="9"/>
      <c r="I891" s="10" t="s">
        <v>26</v>
      </c>
      <c r="J891" s="10" t="s">
        <v>27</v>
      </c>
      <c r="K891" s="10" t="s">
        <v>5192</v>
      </c>
      <c r="L891" s="10" t="s">
        <v>5193</v>
      </c>
      <c r="M891" s="10" t="s">
        <v>30</v>
      </c>
      <c r="N891" s="9">
        <v>3</v>
      </c>
      <c r="O891" s="9">
        <v>3</v>
      </c>
      <c r="P891" s="9">
        <v>16</v>
      </c>
      <c r="Q891" s="11">
        <v>2</v>
      </c>
      <c r="R891" s="11">
        <v>0</v>
      </c>
      <c r="S891" s="12">
        <v>0</v>
      </c>
      <c r="T891" s="9">
        <v>4</v>
      </c>
      <c r="U891" s="12">
        <v>3</v>
      </c>
      <c r="V891" s="10" t="s">
        <v>5194</v>
      </c>
      <c r="W891" s="13"/>
    </row>
    <row r="892" spans="1:23" s="14" customFormat="1" x14ac:dyDescent="0.2">
      <c r="A892" s="9" t="s">
        <v>5195</v>
      </c>
      <c r="B892" s="9">
        <v>2</v>
      </c>
      <c r="C892" s="9">
        <v>22260</v>
      </c>
      <c r="D892" s="10" t="s">
        <v>5196</v>
      </c>
      <c r="E892" s="10"/>
      <c r="F892" s="10"/>
      <c r="G892" s="10" t="s">
        <v>5197</v>
      </c>
      <c r="H892" s="9"/>
      <c r="I892" s="10" t="s">
        <v>26</v>
      </c>
      <c r="J892" s="10" t="s">
        <v>27</v>
      </c>
      <c r="K892" s="10" t="s">
        <v>5198</v>
      </c>
      <c r="L892" s="10" t="s">
        <v>5199</v>
      </c>
      <c r="M892" s="10" t="s">
        <v>30</v>
      </c>
      <c r="N892" s="9">
        <v>2</v>
      </c>
      <c r="O892" s="9">
        <v>3</v>
      </c>
      <c r="P892" s="9">
        <v>26</v>
      </c>
      <c r="Q892" s="11">
        <v>1</v>
      </c>
      <c r="R892" s="11">
        <v>0</v>
      </c>
      <c r="S892" s="12">
        <v>0</v>
      </c>
      <c r="T892" s="9">
        <v>1</v>
      </c>
      <c r="U892" s="12" t="s">
        <v>61</v>
      </c>
      <c r="V892" s="10" t="s">
        <v>5200</v>
      </c>
      <c r="W892" s="13"/>
    </row>
    <row r="893" spans="1:23" s="14" customFormat="1" x14ac:dyDescent="0.2">
      <c r="A893" s="9" t="s">
        <v>5201</v>
      </c>
      <c r="B893" s="9">
        <v>2</v>
      </c>
      <c r="C893" s="9">
        <v>22267</v>
      </c>
      <c r="D893" s="10" t="s">
        <v>5202</v>
      </c>
      <c r="E893" s="10" t="s">
        <v>5203</v>
      </c>
      <c r="F893" s="10" t="s">
        <v>5204</v>
      </c>
      <c r="G893" s="10" t="s">
        <v>5205</v>
      </c>
      <c r="H893" s="9"/>
      <c r="I893" s="10" t="s">
        <v>26</v>
      </c>
      <c r="J893" s="10" t="s">
        <v>27</v>
      </c>
      <c r="K893" s="10" t="s">
        <v>5206</v>
      </c>
      <c r="L893" s="10" t="s">
        <v>5207</v>
      </c>
      <c r="M893" s="10" t="s">
        <v>30</v>
      </c>
      <c r="N893" s="9">
        <v>3</v>
      </c>
      <c r="O893" s="9">
        <v>3</v>
      </c>
      <c r="P893" s="9">
        <v>16</v>
      </c>
      <c r="Q893" s="11">
        <v>2</v>
      </c>
      <c r="R893" s="11">
        <v>0</v>
      </c>
      <c r="S893" s="12">
        <v>0</v>
      </c>
      <c r="T893" s="9">
        <v>4</v>
      </c>
      <c r="U893" s="12" t="s">
        <v>61</v>
      </c>
      <c r="V893" s="10" t="s">
        <v>5208</v>
      </c>
      <c r="W893" s="13"/>
    </row>
    <row r="894" spans="1:23" s="14" customFormat="1" x14ac:dyDescent="0.2">
      <c r="A894" s="9" t="s">
        <v>5209</v>
      </c>
      <c r="B894" s="9">
        <v>2</v>
      </c>
      <c r="C894" s="9">
        <v>22272</v>
      </c>
      <c r="D894" s="10" t="s">
        <v>5210</v>
      </c>
      <c r="E894" s="10" t="s">
        <v>3775</v>
      </c>
      <c r="F894" s="10" t="s">
        <v>5211</v>
      </c>
      <c r="G894" s="10" t="s">
        <v>5212</v>
      </c>
      <c r="H894" s="9"/>
      <c r="I894" s="10" t="s">
        <v>26</v>
      </c>
      <c r="J894" s="10" t="s">
        <v>27</v>
      </c>
      <c r="K894" s="10" t="s">
        <v>93</v>
      </c>
      <c r="L894" s="10" t="s">
        <v>5213</v>
      </c>
      <c r="M894" s="10" t="s">
        <v>30</v>
      </c>
      <c r="N894" s="9">
        <v>3</v>
      </c>
      <c r="O894" s="9">
        <v>3</v>
      </c>
      <c r="P894" s="9">
        <v>10</v>
      </c>
      <c r="Q894" s="11">
        <v>2</v>
      </c>
      <c r="R894" s="11">
        <v>0</v>
      </c>
      <c r="S894" s="12">
        <v>0</v>
      </c>
      <c r="T894" s="9">
        <v>4</v>
      </c>
      <c r="U894" s="12" t="s">
        <v>61</v>
      </c>
      <c r="V894" s="10" t="s">
        <v>5214</v>
      </c>
      <c r="W894" s="13"/>
    </row>
    <row r="895" spans="1:23" s="14" customFormat="1" x14ac:dyDescent="0.2">
      <c r="A895" s="9" t="s">
        <v>5215</v>
      </c>
      <c r="B895" s="9">
        <v>2</v>
      </c>
      <c r="C895" s="9">
        <v>22276</v>
      </c>
      <c r="D895" s="9"/>
      <c r="E895" s="10" t="s">
        <v>5216</v>
      </c>
      <c r="F895" s="10" t="s">
        <v>2733</v>
      </c>
      <c r="G895" s="10" t="s">
        <v>5217</v>
      </c>
      <c r="H895" s="9"/>
      <c r="I895" s="10" t="s">
        <v>68</v>
      </c>
      <c r="J895" s="10" t="s">
        <v>27</v>
      </c>
      <c r="K895" s="10" t="s">
        <v>5218</v>
      </c>
      <c r="L895" s="10" t="s">
        <v>5219</v>
      </c>
      <c r="M895" s="10" t="s">
        <v>30</v>
      </c>
      <c r="N895" s="9">
        <v>1</v>
      </c>
      <c r="O895" s="9">
        <v>2</v>
      </c>
      <c r="P895" s="9">
        <v>3</v>
      </c>
      <c r="Q895" s="11">
        <v>2</v>
      </c>
      <c r="R895" s="11">
        <v>0</v>
      </c>
      <c r="S895" s="12">
        <v>0</v>
      </c>
      <c r="T895" s="9">
        <v>4</v>
      </c>
      <c r="U895" s="12" t="s">
        <v>61</v>
      </c>
      <c r="V895" s="10" t="s">
        <v>5220</v>
      </c>
      <c r="W895" s="13"/>
    </row>
    <row r="896" spans="1:23" s="14" customFormat="1" x14ac:dyDescent="0.2">
      <c r="A896" s="9" t="s">
        <v>5221</v>
      </c>
      <c r="B896" s="9">
        <v>2</v>
      </c>
      <c r="C896" s="9">
        <v>22296</v>
      </c>
      <c r="D896" s="10" t="s">
        <v>5222</v>
      </c>
      <c r="E896" s="10" t="s">
        <v>1773</v>
      </c>
      <c r="F896" s="10" t="s">
        <v>5223</v>
      </c>
      <c r="G896" s="10" t="s">
        <v>5224</v>
      </c>
      <c r="H896" s="9"/>
      <c r="I896" s="10" t="s">
        <v>26</v>
      </c>
      <c r="J896" s="10" t="s">
        <v>27</v>
      </c>
      <c r="K896" s="10" t="s">
        <v>5225</v>
      </c>
      <c r="L896" s="10" t="s">
        <v>5226</v>
      </c>
      <c r="M896" s="10" t="s">
        <v>30</v>
      </c>
      <c r="N896" s="9">
        <v>3</v>
      </c>
      <c r="O896" s="9">
        <v>3</v>
      </c>
      <c r="P896" s="9">
        <v>12</v>
      </c>
      <c r="Q896" s="11">
        <v>1</v>
      </c>
      <c r="R896" s="11">
        <v>0</v>
      </c>
      <c r="S896" s="12">
        <v>0</v>
      </c>
      <c r="T896" s="9">
        <v>4</v>
      </c>
      <c r="U896" s="12" t="s">
        <v>61</v>
      </c>
      <c r="V896" s="10" t="s">
        <v>5227</v>
      </c>
      <c r="W896" s="13"/>
    </row>
    <row r="897" spans="1:23" s="14" customFormat="1" x14ac:dyDescent="0.2">
      <c r="A897" s="9" t="s">
        <v>5228</v>
      </c>
      <c r="B897" s="9">
        <v>2</v>
      </c>
      <c r="C897" s="9">
        <v>22360</v>
      </c>
      <c r="D897" s="10" t="s">
        <v>5229</v>
      </c>
      <c r="E897" s="10" t="s">
        <v>5230</v>
      </c>
      <c r="F897" s="10" t="s">
        <v>5231</v>
      </c>
      <c r="G897" s="10" t="s">
        <v>5232</v>
      </c>
      <c r="H897" s="9"/>
      <c r="I897" s="10" t="s">
        <v>26</v>
      </c>
      <c r="J897" s="10" t="s">
        <v>27</v>
      </c>
      <c r="K897" s="10" t="s">
        <v>5233</v>
      </c>
      <c r="L897" s="10" t="s">
        <v>5234</v>
      </c>
      <c r="M897" s="10" t="s">
        <v>30</v>
      </c>
      <c r="N897" s="9">
        <v>1</v>
      </c>
      <c r="O897" s="9">
        <v>2</v>
      </c>
      <c r="P897" s="9">
        <v>10</v>
      </c>
      <c r="Q897" s="11">
        <v>2</v>
      </c>
      <c r="R897" s="11">
        <v>0</v>
      </c>
      <c r="S897" s="12">
        <v>0</v>
      </c>
      <c r="T897" s="9">
        <v>4</v>
      </c>
      <c r="U897" s="12">
        <v>2</v>
      </c>
      <c r="V897" s="10" t="s">
        <v>5235</v>
      </c>
      <c r="W897" s="13"/>
    </row>
    <row r="898" spans="1:23" s="14" customFormat="1" x14ac:dyDescent="0.2">
      <c r="A898" s="9" t="s">
        <v>5236</v>
      </c>
      <c r="B898" s="9">
        <v>2</v>
      </c>
      <c r="C898" s="9">
        <v>22361</v>
      </c>
      <c r="D898" s="10" t="s">
        <v>5237</v>
      </c>
      <c r="E898" s="10" t="s">
        <v>5238</v>
      </c>
      <c r="F898" s="10" t="s">
        <v>5239</v>
      </c>
      <c r="G898" s="10" t="s">
        <v>5240</v>
      </c>
      <c r="H898" s="9"/>
      <c r="I898" s="10" t="s">
        <v>26</v>
      </c>
      <c r="J898" s="10" t="s">
        <v>27</v>
      </c>
      <c r="K898" s="10" t="s">
        <v>5241</v>
      </c>
      <c r="L898" s="10" t="s">
        <v>5242</v>
      </c>
      <c r="M898" s="10" t="s">
        <v>30</v>
      </c>
      <c r="N898" s="9">
        <v>1</v>
      </c>
      <c r="O898" s="9">
        <v>2</v>
      </c>
      <c r="P898" s="9">
        <v>10</v>
      </c>
      <c r="Q898" s="11">
        <v>1</v>
      </c>
      <c r="R898" s="11">
        <v>0</v>
      </c>
      <c r="S898" s="12">
        <v>0</v>
      </c>
      <c r="T898" s="9">
        <v>4</v>
      </c>
      <c r="U898" s="12" t="s">
        <v>61</v>
      </c>
      <c r="V898" s="10" t="s">
        <v>5243</v>
      </c>
      <c r="W898" s="13"/>
    </row>
    <row r="899" spans="1:23" s="14" customFormat="1" x14ac:dyDescent="0.2">
      <c r="A899" s="9" t="s">
        <v>5244</v>
      </c>
      <c r="B899" s="9">
        <v>2</v>
      </c>
      <c r="C899" s="9">
        <v>22366</v>
      </c>
      <c r="D899" s="9"/>
      <c r="E899" s="10" t="s">
        <v>1397</v>
      </c>
      <c r="F899" s="10" t="s">
        <v>425</v>
      </c>
      <c r="G899" s="10" t="s">
        <v>5245</v>
      </c>
      <c r="H899" s="9"/>
      <c r="I899" s="10" t="s">
        <v>26</v>
      </c>
      <c r="J899" s="10" t="s">
        <v>27</v>
      </c>
      <c r="K899" s="10" t="s">
        <v>5246</v>
      </c>
      <c r="L899" s="10" t="s">
        <v>5247</v>
      </c>
      <c r="M899" s="10" t="s">
        <v>30</v>
      </c>
      <c r="N899" s="9">
        <v>1</v>
      </c>
      <c r="O899" s="9">
        <v>2</v>
      </c>
      <c r="P899" s="9">
        <v>10</v>
      </c>
      <c r="Q899" s="11">
        <v>2</v>
      </c>
      <c r="R899" s="11">
        <v>0</v>
      </c>
      <c r="S899" s="12">
        <v>0</v>
      </c>
      <c r="T899" s="9">
        <v>4</v>
      </c>
      <c r="U899" s="12" t="s">
        <v>61</v>
      </c>
      <c r="V899" s="10" t="s">
        <v>5248</v>
      </c>
      <c r="W899" s="13"/>
    </row>
    <row r="900" spans="1:23" s="14" customFormat="1" x14ac:dyDescent="0.2">
      <c r="A900" s="9" t="s">
        <v>5249</v>
      </c>
      <c r="B900" s="9">
        <v>2</v>
      </c>
      <c r="C900" s="9">
        <v>22370</v>
      </c>
      <c r="D900" s="10" t="s">
        <v>5250</v>
      </c>
      <c r="E900" s="10"/>
      <c r="F900" s="10"/>
      <c r="G900" s="10" t="s">
        <v>5251</v>
      </c>
      <c r="H900" s="9"/>
      <c r="I900" s="10" t="s">
        <v>26</v>
      </c>
      <c r="J900" s="10" t="s">
        <v>27</v>
      </c>
      <c r="K900" s="10" t="s">
        <v>138</v>
      </c>
      <c r="L900" s="10" t="s">
        <v>5252</v>
      </c>
      <c r="M900" s="10" t="s">
        <v>30</v>
      </c>
      <c r="N900" s="9">
        <v>2</v>
      </c>
      <c r="O900" s="9">
        <v>3</v>
      </c>
      <c r="P900" s="9">
        <v>33</v>
      </c>
      <c r="Q900" s="11">
        <v>2</v>
      </c>
      <c r="R900" s="11">
        <v>0</v>
      </c>
      <c r="S900" s="12">
        <v>0</v>
      </c>
      <c r="T900" s="9">
        <v>1</v>
      </c>
      <c r="U900" s="12" t="s">
        <v>61</v>
      </c>
      <c r="V900" s="10" t="s">
        <v>5253</v>
      </c>
      <c r="W900" s="13"/>
    </row>
    <row r="901" spans="1:23" s="14" customFormat="1" x14ac:dyDescent="0.2">
      <c r="A901" s="9" t="s">
        <v>5254</v>
      </c>
      <c r="B901" s="9">
        <v>2</v>
      </c>
      <c r="C901" s="9">
        <v>22377</v>
      </c>
      <c r="D901" s="9"/>
      <c r="E901" s="10" t="s">
        <v>5255</v>
      </c>
      <c r="F901" s="10" t="s">
        <v>5256</v>
      </c>
      <c r="G901" s="10" t="s">
        <v>5257</v>
      </c>
      <c r="H901" s="9"/>
      <c r="I901" s="10" t="s">
        <v>26</v>
      </c>
      <c r="J901" s="10" t="s">
        <v>27</v>
      </c>
      <c r="K901" s="10" t="s">
        <v>5015</v>
      </c>
      <c r="L901" s="10" t="s">
        <v>5258</v>
      </c>
      <c r="M901" s="10" t="s">
        <v>30</v>
      </c>
      <c r="N901" s="9">
        <v>1</v>
      </c>
      <c r="O901" s="9">
        <v>2</v>
      </c>
      <c r="P901" s="9">
        <v>3</v>
      </c>
      <c r="Q901" s="11">
        <v>2</v>
      </c>
      <c r="R901" s="11">
        <v>0</v>
      </c>
      <c r="S901" s="12">
        <v>0</v>
      </c>
      <c r="T901" s="9">
        <v>4</v>
      </c>
      <c r="U901" s="12" t="s">
        <v>61</v>
      </c>
      <c r="V901" s="10" t="s">
        <v>5259</v>
      </c>
      <c r="W901" s="13"/>
    </row>
    <row r="902" spans="1:23" s="14" customFormat="1" x14ac:dyDescent="0.2">
      <c r="A902" s="9" t="s">
        <v>5260</v>
      </c>
      <c r="B902" s="9">
        <v>2</v>
      </c>
      <c r="C902" s="9">
        <v>22381</v>
      </c>
      <c r="D902" s="10" t="s">
        <v>5261</v>
      </c>
      <c r="E902" s="10" t="s">
        <v>5262</v>
      </c>
      <c r="F902" s="10" t="s">
        <v>5263</v>
      </c>
      <c r="G902" s="10" t="s">
        <v>5264</v>
      </c>
      <c r="H902" s="9"/>
      <c r="I902" s="10" t="s">
        <v>26</v>
      </c>
      <c r="J902" s="10" t="s">
        <v>27</v>
      </c>
      <c r="K902" s="10" t="s">
        <v>481</v>
      </c>
      <c r="L902" s="10" t="s">
        <v>5265</v>
      </c>
      <c r="M902" s="10" t="s">
        <v>30</v>
      </c>
      <c r="N902" s="9">
        <v>3</v>
      </c>
      <c r="O902" s="9">
        <v>3</v>
      </c>
      <c r="P902" s="9">
        <v>15</v>
      </c>
      <c r="Q902" s="11">
        <v>2</v>
      </c>
      <c r="R902" s="11">
        <v>0</v>
      </c>
      <c r="S902" s="12">
        <v>0</v>
      </c>
      <c r="T902" s="9">
        <v>4</v>
      </c>
      <c r="U902" s="12" t="s">
        <v>61</v>
      </c>
      <c r="V902" s="10" t="s">
        <v>5266</v>
      </c>
      <c r="W902" s="13"/>
    </row>
    <row r="903" spans="1:23" s="14" customFormat="1" x14ac:dyDescent="0.2">
      <c r="A903" s="9" t="s">
        <v>5267</v>
      </c>
      <c r="B903" s="9">
        <v>2</v>
      </c>
      <c r="C903" s="9">
        <v>22382</v>
      </c>
      <c r="D903" s="10" t="s">
        <v>5268</v>
      </c>
      <c r="E903" s="10" t="s">
        <v>5269</v>
      </c>
      <c r="F903" s="10" t="s">
        <v>5270</v>
      </c>
      <c r="G903" s="10" t="s">
        <v>5271</v>
      </c>
      <c r="H903" s="9"/>
      <c r="I903" s="10" t="s">
        <v>26</v>
      </c>
      <c r="J903" s="10" t="s">
        <v>27</v>
      </c>
      <c r="K903" s="10" t="s">
        <v>168</v>
      </c>
      <c r="L903" s="10" t="s">
        <v>5272</v>
      </c>
      <c r="M903" s="10" t="s">
        <v>30</v>
      </c>
      <c r="N903" s="9">
        <v>1</v>
      </c>
      <c r="O903" s="9">
        <v>2</v>
      </c>
      <c r="P903" s="9">
        <v>6</v>
      </c>
      <c r="Q903" s="11">
        <v>2</v>
      </c>
      <c r="R903" s="11">
        <v>0</v>
      </c>
      <c r="S903" s="12">
        <v>0</v>
      </c>
      <c r="T903" s="9">
        <v>4</v>
      </c>
      <c r="U903" s="12" t="s">
        <v>61</v>
      </c>
      <c r="V903" s="10" t="s">
        <v>5273</v>
      </c>
      <c r="W903" s="13"/>
    </row>
    <row r="904" spans="1:23" s="14" customFormat="1" x14ac:dyDescent="0.2">
      <c r="A904" s="9" t="s">
        <v>5274</v>
      </c>
      <c r="B904" s="9">
        <v>2</v>
      </c>
      <c r="C904" s="9">
        <v>22400</v>
      </c>
      <c r="D904" s="9"/>
      <c r="E904" s="10" t="s">
        <v>5275</v>
      </c>
      <c r="F904" s="10" t="s">
        <v>5276</v>
      </c>
      <c r="G904" s="10" t="s">
        <v>5277</v>
      </c>
      <c r="H904" s="10" t="s">
        <v>5278</v>
      </c>
      <c r="I904" s="10" t="s">
        <v>26</v>
      </c>
      <c r="J904" s="10" t="s">
        <v>27</v>
      </c>
      <c r="K904" s="9"/>
      <c r="L904" s="10" t="s">
        <v>5279</v>
      </c>
      <c r="M904" s="10" t="s">
        <v>30</v>
      </c>
      <c r="N904" s="9">
        <v>1</v>
      </c>
      <c r="O904" s="9">
        <v>1</v>
      </c>
      <c r="P904" s="9">
        <v>3</v>
      </c>
      <c r="Q904" s="11">
        <v>2</v>
      </c>
      <c r="R904" s="11">
        <v>0</v>
      </c>
      <c r="S904" s="12">
        <v>0</v>
      </c>
      <c r="T904" s="9">
        <v>5</v>
      </c>
      <c r="U904" s="12" t="s">
        <v>61</v>
      </c>
      <c r="V904" s="9"/>
      <c r="W904" s="13"/>
    </row>
    <row r="905" spans="1:23" s="14" customFormat="1" x14ac:dyDescent="0.2">
      <c r="A905" s="9" t="s">
        <v>5280</v>
      </c>
      <c r="B905" s="9">
        <v>2</v>
      </c>
      <c r="C905" s="9">
        <v>22437</v>
      </c>
      <c r="D905" s="10" t="s">
        <v>5281</v>
      </c>
      <c r="E905" s="10" t="s">
        <v>2846</v>
      </c>
      <c r="F905" s="10" t="s">
        <v>5282</v>
      </c>
      <c r="G905" s="10" t="s">
        <v>5283</v>
      </c>
      <c r="H905" s="9"/>
      <c r="I905" s="10" t="s">
        <v>26</v>
      </c>
      <c r="J905" s="10" t="s">
        <v>27</v>
      </c>
      <c r="K905" s="10" t="s">
        <v>481</v>
      </c>
      <c r="L905" s="10" t="s">
        <v>5284</v>
      </c>
      <c r="M905" s="10" t="s">
        <v>30</v>
      </c>
      <c r="N905" s="9">
        <v>1</v>
      </c>
      <c r="O905" s="9">
        <v>2</v>
      </c>
      <c r="P905" s="9">
        <v>6</v>
      </c>
      <c r="Q905" s="11">
        <v>2</v>
      </c>
      <c r="R905" s="11">
        <v>0</v>
      </c>
      <c r="S905" s="12">
        <v>0</v>
      </c>
      <c r="T905" s="9">
        <v>4</v>
      </c>
      <c r="U905" s="12" t="s">
        <v>61</v>
      </c>
      <c r="V905" s="10" t="s">
        <v>5285</v>
      </c>
      <c r="W905" s="13"/>
    </row>
    <row r="906" spans="1:23" s="14" customFormat="1" x14ac:dyDescent="0.2">
      <c r="A906" s="9" t="s">
        <v>5286</v>
      </c>
      <c r="B906" s="9">
        <v>2</v>
      </c>
      <c r="C906" s="9">
        <v>22440</v>
      </c>
      <c r="D906" s="9"/>
      <c r="E906" s="10" t="s">
        <v>5040</v>
      </c>
      <c r="F906" s="10" t="s">
        <v>5287</v>
      </c>
      <c r="G906" s="10" t="s">
        <v>5288</v>
      </c>
      <c r="H906" s="9"/>
      <c r="I906" s="10" t="s">
        <v>26</v>
      </c>
      <c r="J906" s="10" t="s">
        <v>27</v>
      </c>
      <c r="K906" s="10" t="s">
        <v>53</v>
      </c>
      <c r="L906" s="10" t="s">
        <v>5289</v>
      </c>
      <c r="M906" s="10" t="s">
        <v>30</v>
      </c>
      <c r="N906" s="9">
        <v>1</v>
      </c>
      <c r="O906" s="9">
        <v>2</v>
      </c>
      <c r="P906" s="9">
        <v>2</v>
      </c>
      <c r="Q906" s="11">
        <v>2</v>
      </c>
      <c r="R906" s="11">
        <v>0</v>
      </c>
      <c r="S906" s="12">
        <v>0</v>
      </c>
      <c r="T906" s="9">
        <v>4</v>
      </c>
      <c r="U906" s="12" t="s">
        <v>61</v>
      </c>
      <c r="V906" s="10" t="s">
        <v>5290</v>
      </c>
      <c r="W906" s="13"/>
    </row>
    <row r="907" spans="1:23" s="14" customFormat="1" x14ac:dyDescent="0.2">
      <c r="A907" s="9" t="s">
        <v>5291</v>
      </c>
      <c r="B907" s="9">
        <v>2</v>
      </c>
      <c r="C907" s="9">
        <v>22441</v>
      </c>
      <c r="D907" s="9"/>
      <c r="E907" s="10" t="s">
        <v>5292</v>
      </c>
      <c r="F907" s="10" t="s">
        <v>5293</v>
      </c>
      <c r="G907" s="10" t="s">
        <v>5294</v>
      </c>
      <c r="H907" s="9"/>
      <c r="I907" s="10" t="s">
        <v>26</v>
      </c>
      <c r="J907" s="10" t="s">
        <v>27</v>
      </c>
      <c r="K907" s="10" t="s">
        <v>53</v>
      </c>
      <c r="L907" s="10" t="s">
        <v>5295</v>
      </c>
      <c r="M907" s="10" t="s">
        <v>30</v>
      </c>
      <c r="N907" s="9">
        <v>1</v>
      </c>
      <c r="O907" s="9">
        <v>2</v>
      </c>
      <c r="P907" s="9">
        <v>5</v>
      </c>
      <c r="Q907" s="11">
        <v>2</v>
      </c>
      <c r="R907" s="11">
        <v>0</v>
      </c>
      <c r="S907" s="12">
        <v>0</v>
      </c>
      <c r="T907" s="9">
        <v>4</v>
      </c>
      <c r="U907" s="12" t="s">
        <v>61</v>
      </c>
      <c r="V907" s="10" t="s">
        <v>5296</v>
      </c>
      <c r="W907" s="13"/>
    </row>
    <row r="908" spans="1:23" s="14" customFormat="1" x14ac:dyDescent="0.2">
      <c r="A908" s="9" t="s">
        <v>5297</v>
      </c>
      <c r="B908" s="9">
        <v>2</v>
      </c>
      <c r="C908" s="9">
        <v>22442</v>
      </c>
      <c r="D908" s="10" t="s">
        <v>5298</v>
      </c>
      <c r="E908" s="10" t="s">
        <v>5299</v>
      </c>
      <c r="F908" s="10" t="s">
        <v>5300</v>
      </c>
      <c r="G908" s="10" t="s">
        <v>5301</v>
      </c>
      <c r="H908" s="9"/>
      <c r="I908" s="10" t="s">
        <v>26</v>
      </c>
      <c r="J908" s="10" t="s">
        <v>27</v>
      </c>
      <c r="K908" s="10" t="s">
        <v>481</v>
      </c>
      <c r="L908" s="10" t="s">
        <v>5302</v>
      </c>
      <c r="M908" s="10" t="s">
        <v>30</v>
      </c>
      <c r="N908" s="9">
        <v>3</v>
      </c>
      <c r="O908" s="9">
        <v>3</v>
      </c>
      <c r="P908" s="9">
        <v>13</v>
      </c>
      <c r="Q908" s="11">
        <v>1</v>
      </c>
      <c r="R908" s="11">
        <v>0</v>
      </c>
      <c r="S908" s="12">
        <v>0</v>
      </c>
      <c r="T908" s="9">
        <v>4</v>
      </c>
      <c r="U908" s="12">
        <v>3</v>
      </c>
      <c r="V908" s="10" t="s">
        <v>5303</v>
      </c>
      <c r="W908" s="13"/>
    </row>
    <row r="909" spans="1:23" s="14" customFormat="1" x14ac:dyDescent="0.2">
      <c r="A909" s="9" t="s">
        <v>5304</v>
      </c>
      <c r="B909" s="9">
        <v>2</v>
      </c>
      <c r="C909" s="9">
        <v>22447</v>
      </c>
      <c r="D909" s="9"/>
      <c r="E909" s="10" t="s">
        <v>5305</v>
      </c>
      <c r="F909" s="10" t="s">
        <v>5306</v>
      </c>
      <c r="G909" s="10" t="s">
        <v>5307</v>
      </c>
      <c r="H909" s="9"/>
      <c r="I909" s="10" t="s">
        <v>26</v>
      </c>
      <c r="J909" s="10" t="s">
        <v>27</v>
      </c>
      <c r="K909" s="10" t="s">
        <v>93</v>
      </c>
      <c r="L909" s="10" t="s">
        <v>5308</v>
      </c>
      <c r="M909" s="10" t="s">
        <v>30</v>
      </c>
      <c r="N909" s="9">
        <v>1</v>
      </c>
      <c r="O909" s="9">
        <v>2</v>
      </c>
      <c r="P909" s="9">
        <v>6</v>
      </c>
      <c r="Q909" s="11">
        <v>2</v>
      </c>
      <c r="R909" s="11">
        <v>0</v>
      </c>
      <c r="S909" s="12">
        <v>0</v>
      </c>
      <c r="T909" s="9">
        <v>4</v>
      </c>
      <c r="U909" s="12" t="s">
        <v>61</v>
      </c>
      <c r="V909" s="10" t="s">
        <v>5309</v>
      </c>
      <c r="W909" s="13"/>
    </row>
    <row r="910" spans="1:23" s="14" customFormat="1" x14ac:dyDescent="0.2">
      <c r="A910" s="9" t="s">
        <v>5310</v>
      </c>
      <c r="B910" s="9">
        <v>2</v>
      </c>
      <c r="C910" s="9">
        <v>22450</v>
      </c>
      <c r="D910" s="10" t="s">
        <v>5311</v>
      </c>
      <c r="E910" s="10" t="s">
        <v>2610</v>
      </c>
      <c r="F910" s="10" t="s">
        <v>5312</v>
      </c>
      <c r="G910" s="10" t="s">
        <v>5313</v>
      </c>
      <c r="H910" s="9"/>
      <c r="I910" s="10" t="s">
        <v>26</v>
      </c>
      <c r="J910" s="10" t="s">
        <v>27</v>
      </c>
      <c r="K910" s="10" t="s">
        <v>168</v>
      </c>
      <c r="L910" s="10" t="s">
        <v>5314</v>
      </c>
      <c r="M910" s="10" t="s">
        <v>30</v>
      </c>
      <c r="N910" s="9">
        <v>3</v>
      </c>
      <c r="O910" s="9">
        <v>3</v>
      </c>
      <c r="P910" s="9">
        <v>12</v>
      </c>
      <c r="Q910" s="11">
        <v>2</v>
      </c>
      <c r="R910" s="11">
        <v>0</v>
      </c>
      <c r="S910" s="12">
        <v>0</v>
      </c>
      <c r="T910" s="9">
        <v>4</v>
      </c>
      <c r="U910" s="12" t="s">
        <v>61</v>
      </c>
      <c r="V910" s="10" t="s">
        <v>5315</v>
      </c>
      <c r="W910" s="13"/>
    </row>
    <row r="911" spans="1:23" s="14" customFormat="1" x14ac:dyDescent="0.2">
      <c r="A911" s="9" t="s">
        <v>5316</v>
      </c>
      <c r="B911" s="9">
        <v>2</v>
      </c>
      <c r="C911" s="9">
        <v>22451</v>
      </c>
      <c r="D911" s="10" t="s">
        <v>5317</v>
      </c>
      <c r="E911" s="10"/>
      <c r="F911" s="10"/>
      <c r="G911" s="10" t="s">
        <v>5318</v>
      </c>
      <c r="H911" s="9"/>
      <c r="I911" s="10" t="s">
        <v>26</v>
      </c>
      <c r="J911" s="10" t="s">
        <v>27</v>
      </c>
      <c r="K911" s="10" t="s">
        <v>409</v>
      </c>
      <c r="L911" s="10" t="s">
        <v>5319</v>
      </c>
      <c r="M911" s="10" t="s">
        <v>30</v>
      </c>
      <c r="N911" s="9">
        <v>2</v>
      </c>
      <c r="O911" s="9">
        <v>3</v>
      </c>
      <c r="P911" s="9">
        <v>114</v>
      </c>
      <c r="Q911" s="11">
        <v>1</v>
      </c>
      <c r="R911" s="11">
        <v>0</v>
      </c>
      <c r="S911" s="12">
        <v>0</v>
      </c>
      <c r="T911" s="9">
        <v>1</v>
      </c>
      <c r="U911" s="12" t="s">
        <v>61</v>
      </c>
      <c r="V911" s="10" t="s">
        <v>5320</v>
      </c>
      <c r="W911" s="13"/>
    </row>
    <row r="912" spans="1:23" s="14" customFormat="1" x14ac:dyDescent="0.2">
      <c r="A912" s="9" t="s">
        <v>5321</v>
      </c>
      <c r="B912" s="9">
        <v>2</v>
      </c>
      <c r="C912" s="9">
        <v>22452</v>
      </c>
      <c r="D912" s="10" t="s">
        <v>5322</v>
      </c>
      <c r="E912" s="10"/>
      <c r="F912" s="10"/>
      <c r="G912" s="10" t="s">
        <v>5323</v>
      </c>
      <c r="H912" s="9"/>
      <c r="I912" s="10" t="s">
        <v>26</v>
      </c>
      <c r="J912" s="10" t="s">
        <v>27</v>
      </c>
      <c r="K912" s="10" t="s">
        <v>5324</v>
      </c>
      <c r="L912" s="10" t="s">
        <v>5325</v>
      </c>
      <c r="M912" s="10" t="s">
        <v>30</v>
      </c>
      <c r="N912" s="9">
        <v>2</v>
      </c>
      <c r="O912" s="9">
        <v>3</v>
      </c>
      <c r="P912" s="9">
        <v>25</v>
      </c>
      <c r="Q912" s="11">
        <v>2</v>
      </c>
      <c r="R912" s="11">
        <v>0</v>
      </c>
      <c r="S912" s="12">
        <v>0</v>
      </c>
      <c r="T912" s="9">
        <v>1</v>
      </c>
      <c r="U912" s="12">
        <v>2</v>
      </c>
      <c r="V912" s="10" t="s">
        <v>5326</v>
      </c>
      <c r="W912" s="13"/>
    </row>
    <row r="913" spans="1:23" s="14" customFormat="1" x14ac:dyDescent="0.2">
      <c r="A913" s="9" t="s">
        <v>5327</v>
      </c>
      <c r="B913" s="9">
        <v>2</v>
      </c>
      <c r="C913" s="9">
        <v>22461</v>
      </c>
      <c r="D913" s="9"/>
      <c r="E913" s="10" t="s">
        <v>5328</v>
      </c>
      <c r="F913" s="10" t="s">
        <v>5329</v>
      </c>
      <c r="G913" s="10" t="s">
        <v>5330</v>
      </c>
      <c r="H913" s="9"/>
      <c r="I913" s="10" t="s">
        <v>26</v>
      </c>
      <c r="J913" s="10" t="s">
        <v>27</v>
      </c>
      <c r="K913" s="10" t="s">
        <v>196</v>
      </c>
      <c r="L913" s="10" t="s">
        <v>5331</v>
      </c>
      <c r="M913" s="10" t="s">
        <v>30</v>
      </c>
      <c r="N913" s="9">
        <v>1</v>
      </c>
      <c r="O913" s="9">
        <v>2</v>
      </c>
      <c r="P913" s="9">
        <v>6</v>
      </c>
      <c r="Q913" s="11">
        <v>1</v>
      </c>
      <c r="R913" s="11">
        <v>0</v>
      </c>
      <c r="S913" s="12">
        <v>0</v>
      </c>
      <c r="T913" s="9">
        <v>4</v>
      </c>
      <c r="U913" s="12" t="s">
        <v>61</v>
      </c>
      <c r="V913" s="10" t="s">
        <v>5332</v>
      </c>
      <c r="W913" s="13"/>
    </row>
    <row r="914" spans="1:23" s="14" customFormat="1" x14ac:dyDescent="0.2">
      <c r="A914" s="9" t="s">
        <v>5333</v>
      </c>
      <c r="B914" s="9">
        <v>2</v>
      </c>
      <c r="C914" s="9">
        <v>22465</v>
      </c>
      <c r="D914" s="10" t="s">
        <v>5334</v>
      </c>
      <c r="E914" s="9"/>
      <c r="F914" s="9"/>
      <c r="G914" s="10" t="s">
        <v>5335</v>
      </c>
      <c r="H914" s="9"/>
      <c r="I914" s="10" t="s">
        <v>26</v>
      </c>
      <c r="J914" s="10" t="s">
        <v>27</v>
      </c>
      <c r="K914" s="10" t="s">
        <v>196</v>
      </c>
      <c r="L914" s="10" t="s">
        <v>5336</v>
      </c>
      <c r="M914" s="10" t="s">
        <v>30</v>
      </c>
      <c r="N914" s="9">
        <v>2</v>
      </c>
      <c r="O914" s="9">
        <v>4</v>
      </c>
      <c r="P914" s="9">
        <v>16</v>
      </c>
      <c r="Q914" s="11">
        <v>2</v>
      </c>
      <c r="R914" s="11">
        <v>0</v>
      </c>
      <c r="S914" s="12">
        <v>0</v>
      </c>
      <c r="T914" s="9">
        <v>2</v>
      </c>
      <c r="U914" s="12" t="s">
        <v>61</v>
      </c>
      <c r="V914" s="10" t="s">
        <v>5337</v>
      </c>
      <c r="W914" s="13"/>
    </row>
    <row r="915" spans="1:23" s="14" customFormat="1" x14ac:dyDescent="0.2">
      <c r="A915" s="9" t="s">
        <v>5338</v>
      </c>
      <c r="B915" s="9">
        <v>2</v>
      </c>
      <c r="C915" s="9">
        <v>22472</v>
      </c>
      <c r="D915" s="10" t="s">
        <v>5339</v>
      </c>
      <c r="E915" s="10" t="s">
        <v>1835</v>
      </c>
      <c r="F915" s="10" t="s">
        <v>5340</v>
      </c>
      <c r="G915" s="10" t="s">
        <v>5341</v>
      </c>
      <c r="H915" s="9"/>
      <c r="I915" s="10" t="s">
        <v>26</v>
      </c>
      <c r="J915" s="10" t="s">
        <v>27</v>
      </c>
      <c r="K915" s="10" t="s">
        <v>481</v>
      </c>
      <c r="L915" s="10" t="s">
        <v>5342</v>
      </c>
      <c r="M915" s="10" t="s">
        <v>30</v>
      </c>
      <c r="N915" s="9">
        <v>1</v>
      </c>
      <c r="O915" s="9">
        <v>2</v>
      </c>
      <c r="P915" s="9">
        <v>6</v>
      </c>
      <c r="Q915" s="11">
        <v>1</v>
      </c>
      <c r="R915" s="11">
        <v>0</v>
      </c>
      <c r="S915" s="12">
        <v>0</v>
      </c>
      <c r="T915" s="9">
        <v>4</v>
      </c>
      <c r="U915" s="12">
        <v>2</v>
      </c>
      <c r="V915" s="10" t="s">
        <v>5343</v>
      </c>
      <c r="W915" s="13"/>
    </row>
    <row r="916" spans="1:23" s="14" customFormat="1" x14ac:dyDescent="0.2">
      <c r="A916" s="9" t="s">
        <v>5344</v>
      </c>
      <c r="B916" s="9">
        <v>2</v>
      </c>
      <c r="C916" s="9">
        <v>22478</v>
      </c>
      <c r="D916" s="10" t="s">
        <v>5345</v>
      </c>
      <c r="E916" s="10" t="s">
        <v>97</v>
      </c>
      <c r="F916" s="10" t="s">
        <v>5346</v>
      </c>
      <c r="G916" s="10" t="s">
        <v>5347</v>
      </c>
      <c r="H916" s="9"/>
      <c r="I916" s="10" t="s">
        <v>26</v>
      </c>
      <c r="J916" s="10" t="s">
        <v>27</v>
      </c>
      <c r="K916" s="10" t="s">
        <v>5348</v>
      </c>
      <c r="L916" s="10" t="s">
        <v>5349</v>
      </c>
      <c r="M916" s="10" t="s">
        <v>30</v>
      </c>
      <c r="N916" s="9">
        <v>3</v>
      </c>
      <c r="O916" s="9">
        <v>3</v>
      </c>
      <c r="P916" s="9">
        <v>12</v>
      </c>
      <c r="Q916" s="11">
        <v>2</v>
      </c>
      <c r="R916" s="11">
        <v>0</v>
      </c>
      <c r="S916" s="12">
        <v>0</v>
      </c>
      <c r="T916" s="9">
        <v>4</v>
      </c>
      <c r="U916" s="12" t="s">
        <v>61</v>
      </c>
      <c r="V916" s="10" t="s">
        <v>5350</v>
      </c>
      <c r="W916" s="13"/>
    </row>
    <row r="917" spans="1:23" s="14" customFormat="1" x14ac:dyDescent="0.2">
      <c r="A917" s="9" t="s">
        <v>5351</v>
      </c>
      <c r="B917" s="9">
        <v>2</v>
      </c>
      <c r="C917" s="9">
        <v>22479</v>
      </c>
      <c r="D917" s="10" t="s">
        <v>5352</v>
      </c>
      <c r="E917" s="10"/>
      <c r="F917" s="10"/>
      <c r="G917" s="10" t="s">
        <v>5353</v>
      </c>
      <c r="H917" s="9"/>
      <c r="I917" s="10" t="s">
        <v>26</v>
      </c>
      <c r="J917" s="10" t="s">
        <v>27</v>
      </c>
      <c r="K917" s="10" t="s">
        <v>93</v>
      </c>
      <c r="L917" s="10" t="s">
        <v>5354</v>
      </c>
      <c r="M917" s="10" t="s">
        <v>30</v>
      </c>
      <c r="N917" s="9">
        <v>2</v>
      </c>
      <c r="O917" s="9">
        <v>3</v>
      </c>
      <c r="P917" s="9">
        <v>10</v>
      </c>
      <c r="Q917" s="11">
        <v>2</v>
      </c>
      <c r="R917" s="11">
        <v>0</v>
      </c>
      <c r="S917" s="12">
        <v>0</v>
      </c>
      <c r="T917" s="9">
        <v>1</v>
      </c>
      <c r="U917" s="12" t="s">
        <v>61</v>
      </c>
      <c r="V917" s="10" t="s">
        <v>5355</v>
      </c>
      <c r="W917" s="13"/>
    </row>
    <row r="918" spans="1:23" s="14" customFormat="1" x14ac:dyDescent="0.2">
      <c r="A918" s="9" t="s">
        <v>5356</v>
      </c>
      <c r="B918" s="9">
        <v>2</v>
      </c>
      <c r="C918" s="9">
        <v>22480</v>
      </c>
      <c r="D918" s="10" t="s">
        <v>5357</v>
      </c>
      <c r="E918" s="10"/>
      <c r="F918" s="10"/>
      <c r="G918" s="10" t="s">
        <v>5358</v>
      </c>
      <c r="H918" s="9"/>
      <c r="I918" s="10" t="s">
        <v>26</v>
      </c>
      <c r="J918" s="10" t="s">
        <v>27</v>
      </c>
      <c r="K918" s="10" t="s">
        <v>5359</v>
      </c>
      <c r="L918" s="10" t="s">
        <v>5360</v>
      </c>
      <c r="M918" s="10" t="s">
        <v>30</v>
      </c>
      <c r="N918" s="9">
        <v>2</v>
      </c>
      <c r="O918" s="9">
        <v>3</v>
      </c>
      <c r="P918" s="9">
        <v>105</v>
      </c>
      <c r="Q918" s="11">
        <v>1</v>
      </c>
      <c r="R918" s="11">
        <v>0</v>
      </c>
      <c r="S918" s="12">
        <v>0</v>
      </c>
      <c r="T918" s="9">
        <v>1</v>
      </c>
      <c r="U918" s="12" t="s">
        <v>61</v>
      </c>
      <c r="V918" s="10" t="s">
        <v>5361</v>
      </c>
      <c r="W918" s="13"/>
    </row>
    <row r="919" spans="1:23" s="14" customFormat="1" x14ac:dyDescent="0.2">
      <c r="A919" s="9" t="s">
        <v>5362</v>
      </c>
      <c r="B919" s="9">
        <v>2</v>
      </c>
      <c r="C919" s="9">
        <v>22481</v>
      </c>
      <c r="D919" s="9"/>
      <c r="E919" s="10" t="s">
        <v>5363</v>
      </c>
      <c r="F919" s="10" t="s">
        <v>4199</v>
      </c>
      <c r="G919" s="10" t="s">
        <v>5364</v>
      </c>
      <c r="H919" s="9"/>
      <c r="I919" s="10" t="s">
        <v>26</v>
      </c>
      <c r="J919" s="10" t="s">
        <v>27</v>
      </c>
      <c r="K919" s="10" t="s">
        <v>125</v>
      </c>
      <c r="L919" s="10" t="s">
        <v>5365</v>
      </c>
      <c r="M919" s="10" t="s">
        <v>30</v>
      </c>
      <c r="N919" s="9">
        <v>1</v>
      </c>
      <c r="O919" s="9">
        <v>2</v>
      </c>
      <c r="P919" s="9">
        <v>5</v>
      </c>
      <c r="Q919" s="11">
        <v>2</v>
      </c>
      <c r="R919" s="11">
        <v>0</v>
      </c>
      <c r="S919" s="12">
        <v>0</v>
      </c>
      <c r="T919" s="9">
        <v>4</v>
      </c>
      <c r="U919" s="12" t="s">
        <v>61</v>
      </c>
      <c r="V919" s="10" t="s">
        <v>5366</v>
      </c>
      <c r="W919" s="13"/>
    </row>
    <row r="920" spans="1:23" s="14" customFormat="1" x14ac:dyDescent="0.2">
      <c r="A920" s="9" t="s">
        <v>5367</v>
      </c>
      <c r="B920" s="9">
        <v>2</v>
      </c>
      <c r="C920" s="9">
        <v>22482</v>
      </c>
      <c r="D920" s="9"/>
      <c r="E920" s="10" t="s">
        <v>2157</v>
      </c>
      <c r="F920" s="10" t="s">
        <v>5368</v>
      </c>
      <c r="G920" s="10" t="s">
        <v>5369</v>
      </c>
      <c r="H920" s="9"/>
      <c r="I920" s="10" t="s">
        <v>26</v>
      </c>
      <c r="J920" s="10" t="s">
        <v>27</v>
      </c>
      <c r="K920" s="10" t="s">
        <v>53</v>
      </c>
      <c r="L920" s="10" t="s">
        <v>5370</v>
      </c>
      <c r="M920" s="10" t="s">
        <v>30</v>
      </c>
      <c r="N920" s="9">
        <v>1</v>
      </c>
      <c r="O920" s="9">
        <v>2</v>
      </c>
      <c r="P920" s="9">
        <v>8</v>
      </c>
      <c r="Q920" s="11">
        <v>2</v>
      </c>
      <c r="R920" s="11">
        <v>0</v>
      </c>
      <c r="S920" s="12">
        <v>0</v>
      </c>
      <c r="T920" s="9">
        <v>4</v>
      </c>
      <c r="U920" s="12" t="s">
        <v>61</v>
      </c>
      <c r="V920" s="10" t="s">
        <v>5371</v>
      </c>
      <c r="W920" s="13"/>
    </row>
    <row r="921" spans="1:23" s="14" customFormat="1" x14ac:dyDescent="0.2">
      <c r="A921" s="9" t="s">
        <v>5372</v>
      </c>
      <c r="B921" s="9">
        <v>2</v>
      </c>
      <c r="C921" s="9">
        <v>22483</v>
      </c>
      <c r="D921" s="9"/>
      <c r="E921" s="10" t="s">
        <v>5373</v>
      </c>
      <c r="F921" s="10" t="s">
        <v>5374</v>
      </c>
      <c r="G921" s="10" t="s">
        <v>5375</v>
      </c>
      <c r="H921" s="9"/>
      <c r="I921" s="10" t="s">
        <v>26</v>
      </c>
      <c r="J921" s="10" t="s">
        <v>27</v>
      </c>
      <c r="K921" s="10" t="s">
        <v>93</v>
      </c>
      <c r="L921" s="10" t="s">
        <v>5376</v>
      </c>
      <c r="M921" s="10" t="s">
        <v>30</v>
      </c>
      <c r="N921" s="9">
        <v>1</v>
      </c>
      <c r="O921" s="9">
        <v>2</v>
      </c>
      <c r="P921" s="9">
        <v>5</v>
      </c>
      <c r="Q921" s="11">
        <v>2</v>
      </c>
      <c r="R921" s="11">
        <v>0</v>
      </c>
      <c r="S921" s="12">
        <v>0</v>
      </c>
      <c r="T921" s="9">
        <v>4</v>
      </c>
      <c r="U921" s="12" t="s">
        <v>61</v>
      </c>
      <c r="V921" s="10" t="s">
        <v>5377</v>
      </c>
      <c r="W921" s="13"/>
    </row>
    <row r="922" spans="1:23" s="14" customFormat="1" x14ac:dyDescent="0.2">
      <c r="A922" s="9" t="s">
        <v>5378</v>
      </c>
      <c r="B922" s="9">
        <v>2</v>
      </c>
      <c r="C922" s="9">
        <v>22485</v>
      </c>
      <c r="D922" s="10" t="s">
        <v>5379</v>
      </c>
      <c r="E922" s="10" t="s">
        <v>5380</v>
      </c>
      <c r="F922" s="10" t="s">
        <v>5381</v>
      </c>
      <c r="G922" s="10" t="s">
        <v>5382</v>
      </c>
      <c r="H922" s="9"/>
      <c r="I922" s="10" t="s">
        <v>26</v>
      </c>
      <c r="J922" s="10" t="s">
        <v>27</v>
      </c>
      <c r="K922" s="10" t="s">
        <v>5383</v>
      </c>
      <c r="L922" s="10" t="s">
        <v>5384</v>
      </c>
      <c r="M922" s="10" t="s">
        <v>30</v>
      </c>
      <c r="N922" s="9">
        <v>3</v>
      </c>
      <c r="O922" s="9">
        <v>3</v>
      </c>
      <c r="P922" s="9">
        <v>16</v>
      </c>
      <c r="Q922" s="11">
        <v>1</v>
      </c>
      <c r="R922" s="11">
        <v>0</v>
      </c>
      <c r="S922" s="12">
        <v>0</v>
      </c>
      <c r="T922" s="9">
        <v>4</v>
      </c>
      <c r="U922" s="12">
        <v>2</v>
      </c>
      <c r="V922" s="10" t="s">
        <v>5385</v>
      </c>
      <c r="W922" s="13"/>
    </row>
    <row r="923" spans="1:23" s="14" customFormat="1" x14ac:dyDescent="0.2">
      <c r="A923" s="9" t="s">
        <v>5386</v>
      </c>
      <c r="B923" s="9">
        <v>2</v>
      </c>
      <c r="C923" s="9">
        <v>22486</v>
      </c>
      <c r="D923" s="10" t="s">
        <v>5387</v>
      </c>
      <c r="E923" s="9"/>
      <c r="F923" s="9"/>
      <c r="G923" s="10" t="s">
        <v>3305</v>
      </c>
      <c r="H923" s="9"/>
      <c r="I923" s="10" t="s">
        <v>26</v>
      </c>
      <c r="J923" s="10" t="s">
        <v>27</v>
      </c>
      <c r="K923" s="10" t="s">
        <v>5388</v>
      </c>
      <c r="L923" s="10" t="s">
        <v>5389</v>
      </c>
      <c r="M923" s="10" t="s">
        <v>30</v>
      </c>
      <c r="N923" s="9">
        <v>2</v>
      </c>
      <c r="O923" s="9">
        <v>4</v>
      </c>
      <c r="P923" s="9">
        <v>150</v>
      </c>
      <c r="Q923" s="11">
        <v>2</v>
      </c>
      <c r="R923" s="11">
        <v>0</v>
      </c>
      <c r="S923" s="12">
        <v>0</v>
      </c>
      <c r="T923" s="9">
        <v>2</v>
      </c>
      <c r="U923" s="12" t="s">
        <v>61</v>
      </c>
      <c r="V923" s="10" t="s">
        <v>5390</v>
      </c>
      <c r="W923" s="13"/>
    </row>
    <row r="924" spans="1:23" s="14" customFormat="1" x14ac:dyDescent="0.2">
      <c r="A924" s="9" t="s">
        <v>5391</v>
      </c>
      <c r="B924" s="9">
        <v>2</v>
      </c>
      <c r="C924" s="9">
        <v>22487</v>
      </c>
      <c r="D924" s="10" t="s">
        <v>5392</v>
      </c>
      <c r="E924" s="9"/>
      <c r="F924" s="9"/>
      <c r="G924" s="10" t="s">
        <v>759</v>
      </c>
      <c r="H924" s="9"/>
      <c r="I924" s="10" t="s">
        <v>68</v>
      </c>
      <c r="J924" s="10" t="s">
        <v>27</v>
      </c>
      <c r="K924" s="10" t="s">
        <v>69</v>
      </c>
      <c r="L924" s="10" t="s">
        <v>5393</v>
      </c>
      <c r="M924" s="10" t="s">
        <v>30</v>
      </c>
      <c r="N924" s="9">
        <v>2</v>
      </c>
      <c r="O924" s="9">
        <v>4</v>
      </c>
      <c r="P924" s="9">
        <v>6</v>
      </c>
      <c r="Q924" s="11">
        <v>2</v>
      </c>
      <c r="R924" s="11">
        <v>0</v>
      </c>
      <c r="S924" s="12">
        <v>0</v>
      </c>
      <c r="T924" s="9">
        <v>2</v>
      </c>
      <c r="U924" s="12" t="s">
        <v>61</v>
      </c>
      <c r="V924" s="10" t="s">
        <v>5394</v>
      </c>
      <c r="W924" s="13"/>
    </row>
    <row r="925" spans="1:23" s="14" customFormat="1" x14ac:dyDescent="0.2">
      <c r="A925" s="9" t="s">
        <v>5395</v>
      </c>
      <c r="B925" s="9">
        <v>2</v>
      </c>
      <c r="C925" s="9">
        <v>22488</v>
      </c>
      <c r="D925" s="10" t="s">
        <v>5396</v>
      </c>
      <c r="E925" s="9"/>
      <c r="F925" s="9"/>
      <c r="G925" s="10" t="s">
        <v>2119</v>
      </c>
      <c r="H925" s="9"/>
      <c r="I925" s="10" t="s">
        <v>26</v>
      </c>
      <c r="J925" s="10" t="s">
        <v>27</v>
      </c>
      <c r="K925" s="10" t="s">
        <v>5397</v>
      </c>
      <c r="L925" s="10" t="s">
        <v>5398</v>
      </c>
      <c r="M925" s="10" t="s">
        <v>30</v>
      </c>
      <c r="N925" s="9">
        <v>2</v>
      </c>
      <c r="O925" s="9">
        <v>4</v>
      </c>
      <c r="P925" s="9">
        <v>80</v>
      </c>
      <c r="Q925" s="11">
        <v>2</v>
      </c>
      <c r="R925" s="11">
        <v>0</v>
      </c>
      <c r="S925" s="12">
        <v>0</v>
      </c>
      <c r="T925" s="9">
        <v>2</v>
      </c>
      <c r="U925" s="12" t="s">
        <v>61</v>
      </c>
      <c r="V925" s="10" t="s">
        <v>5399</v>
      </c>
      <c r="W925" s="13"/>
    </row>
    <row r="926" spans="1:23" s="14" customFormat="1" x14ac:dyDescent="0.2">
      <c r="A926" s="9" t="s">
        <v>5400</v>
      </c>
      <c r="B926" s="9">
        <v>2</v>
      </c>
      <c r="C926" s="9">
        <v>22489</v>
      </c>
      <c r="D926" s="10" t="s">
        <v>5401</v>
      </c>
      <c r="E926" s="9"/>
      <c r="F926" s="9"/>
      <c r="G926" s="10" t="s">
        <v>5402</v>
      </c>
      <c r="H926" s="9"/>
      <c r="I926" s="10" t="s">
        <v>26</v>
      </c>
      <c r="J926" s="10" t="s">
        <v>27</v>
      </c>
      <c r="K926" s="10" t="s">
        <v>5403</v>
      </c>
      <c r="L926" s="10" t="s">
        <v>5404</v>
      </c>
      <c r="M926" s="10" t="s">
        <v>30</v>
      </c>
      <c r="N926" s="9">
        <v>2</v>
      </c>
      <c r="O926" s="9">
        <v>4</v>
      </c>
      <c r="P926" s="9">
        <v>100</v>
      </c>
      <c r="Q926" s="11">
        <v>2</v>
      </c>
      <c r="R926" s="11">
        <v>0</v>
      </c>
      <c r="S926" s="12">
        <v>0</v>
      </c>
      <c r="T926" s="9">
        <v>2</v>
      </c>
      <c r="U926" s="12" t="s">
        <v>61</v>
      </c>
      <c r="V926" s="10" t="s">
        <v>5405</v>
      </c>
      <c r="W926" s="13"/>
    </row>
    <row r="927" spans="1:23" s="14" customFormat="1" x14ac:dyDescent="0.2">
      <c r="A927" s="9" t="s">
        <v>5406</v>
      </c>
      <c r="B927" s="9">
        <v>2</v>
      </c>
      <c r="C927" s="9">
        <v>22490</v>
      </c>
      <c r="D927" s="10" t="s">
        <v>5407</v>
      </c>
      <c r="E927" s="9"/>
      <c r="F927" s="9"/>
      <c r="G927" s="10" t="s">
        <v>5408</v>
      </c>
      <c r="H927" s="9"/>
      <c r="I927" s="10" t="s">
        <v>26</v>
      </c>
      <c r="J927" s="10" t="s">
        <v>27</v>
      </c>
      <c r="K927" s="10" t="s">
        <v>5409</v>
      </c>
      <c r="L927" s="10" t="s">
        <v>5410</v>
      </c>
      <c r="M927" s="10" t="s">
        <v>30</v>
      </c>
      <c r="N927" s="9">
        <v>2</v>
      </c>
      <c r="O927" s="9">
        <v>4</v>
      </c>
      <c r="P927" s="9">
        <v>100</v>
      </c>
      <c r="Q927" s="11">
        <v>2</v>
      </c>
      <c r="R927" s="11">
        <v>0</v>
      </c>
      <c r="S927" s="12">
        <v>0</v>
      </c>
      <c r="T927" s="9">
        <v>2</v>
      </c>
      <c r="U927" s="12" t="s">
        <v>61</v>
      </c>
      <c r="V927" s="10" t="s">
        <v>5411</v>
      </c>
      <c r="W927" s="13"/>
    </row>
    <row r="928" spans="1:23" s="14" customFormat="1" x14ac:dyDescent="0.2">
      <c r="A928" s="9" t="s">
        <v>5412</v>
      </c>
      <c r="B928" s="9">
        <v>2</v>
      </c>
      <c r="C928" s="9">
        <v>22491</v>
      </c>
      <c r="D928" s="10" t="s">
        <v>5413</v>
      </c>
      <c r="E928" s="9"/>
      <c r="F928" s="9"/>
      <c r="G928" s="10" t="s">
        <v>5414</v>
      </c>
      <c r="H928" s="9"/>
      <c r="I928" s="10" t="s">
        <v>26</v>
      </c>
      <c r="J928" s="10" t="s">
        <v>27</v>
      </c>
      <c r="K928" s="10" t="s">
        <v>5415</v>
      </c>
      <c r="L928" s="10" t="s">
        <v>5416</v>
      </c>
      <c r="M928" s="10" t="s">
        <v>30</v>
      </c>
      <c r="N928" s="9">
        <v>2</v>
      </c>
      <c r="O928" s="9">
        <v>4</v>
      </c>
      <c r="P928" s="9">
        <v>100</v>
      </c>
      <c r="Q928" s="11">
        <v>2</v>
      </c>
      <c r="R928" s="11">
        <v>0</v>
      </c>
      <c r="S928" s="12">
        <v>0</v>
      </c>
      <c r="T928" s="9">
        <v>2</v>
      </c>
      <c r="U928" s="12" t="s">
        <v>61</v>
      </c>
      <c r="V928" s="10" t="s">
        <v>5417</v>
      </c>
      <c r="W928" s="13"/>
    </row>
    <row r="929" spans="1:23" s="14" customFormat="1" x14ac:dyDescent="0.2">
      <c r="A929" s="9" t="s">
        <v>5418</v>
      </c>
      <c r="B929" s="9">
        <v>2</v>
      </c>
      <c r="C929" s="9">
        <v>22492</v>
      </c>
      <c r="D929" s="10" t="s">
        <v>5419</v>
      </c>
      <c r="E929" s="9"/>
      <c r="F929" s="9"/>
      <c r="G929" s="10" t="s">
        <v>5420</v>
      </c>
      <c r="H929" s="9"/>
      <c r="I929" s="10" t="s">
        <v>365</v>
      </c>
      <c r="J929" s="10" t="s">
        <v>27</v>
      </c>
      <c r="K929" s="10" t="s">
        <v>366</v>
      </c>
      <c r="L929" s="10" t="s">
        <v>5421</v>
      </c>
      <c r="M929" s="10" t="s">
        <v>30</v>
      </c>
      <c r="N929" s="9">
        <v>2</v>
      </c>
      <c r="O929" s="9">
        <v>4</v>
      </c>
      <c r="P929" s="9">
        <v>400</v>
      </c>
      <c r="Q929" s="11">
        <v>2</v>
      </c>
      <c r="R929" s="11">
        <v>0</v>
      </c>
      <c r="S929" s="12">
        <v>0</v>
      </c>
      <c r="T929" s="9">
        <v>2</v>
      </c>
      <c r="U929" s="12" t="s">
        <v>61</v>
      </c>
      <c r="V929" s="10" t="s">
        <v>5422</v>
      </c>
      <c r="W929" s="13"/>
    </row>
    <row r="930" spans="1:23" s="14" customFormat="1" x14ac:dyDescent="0.2">
      <c r="A930" s="9" t="s">
        <v>5423</v>
      </c>
      <c r="B930" s="9">
        <v>2</v>
      </c>
      <c r="C930" s="9">
        <v>22494</v>
      </c>
      <c r="D930" s="10" t="s">
        <v>5424</v>
      </c>
      <c r="E930" s="9"/>
      <c r="F930" s="9"/>
      <c r="G930" s="10" t="s">
        <v>5425</v>
      </c>
      <c r="H930" s="9"/>
      <c r="I930" s="10" t="s">
        <v>1693</v>
      </c>
      <c r="J930" s="10" t="s">
        <v>27</v>
      </c>
      <c r="K930" s="10" t="s">
        <v>1694</v>
      </c>
      <c r="L930" s="10" t="s">
        <v>5426</v>
      </c>
      <c r="M930" s="10" t="s">
        <v>30</v>
      </c>
      <c r="N930" s="9">
        <v>2</v>
      </c>
      <c r="O930" s="9">
        <v>4</v>
      </c>
      <c r="P930" s="9">
        <v>400</v>
      </c>
      <c r="Q930" s="11">
        <v>2</v>
      </c>
      <c r="R930" s="11">
        <v>0</v>
      </c>
      <c r="S930" s="12">
        <v>0</v>
      </c>
      <c r="T930" s="9">
        <v>2</v>
      </c>
      <c r="U930" s="12" t="s">
        <v>61</v>
      </c>
      <c r="V930" s="10" t="s">
        <v>5427</v>
      </c>
      <c r="W930" s="13"/>
    </row>
    <row r="931" spans="1:23" s="14" customFormat="1" x14ac:dyDescent="0.2">
      <c r="A931" s="9" t="s">
        <v>5428</v>
      </c>
      <c r="B931" s="9">
        <v>2</v>
      </c>
      <c r="C931" s="9">
        <v>22495</v>
      </c>
      <c r="D931" s="10" t="s">
        <v>5429</v>
      </c>
      <c r="E931" s="9"/>
      <c r="F931" s="9"/>
      <c r="G931" s="10" t="s">
        <v>3058</v>
      </c>
      <c r="H931" s="9"/>
      <c r="I931" s="10" t="s">
        <v>26</v>
      </c>
      <c r="J931" s="10" t="s">
        <v>27</v>
      </c>
      <c r="K931" s="10" t="s">
        <v>5430</v>
      </c>
      <c r="L931" s="10" t="s">
        <v>5431</v>
      </c>
      <c r="M931" s="10" t="s">
        <v>30</v>
      </c>
      <c r="N931" s="9">
        <v>2</v>
      </c>
      <c r="O931" s="9">
        <v>4</v>
      </c>
      <c r="P931" s="9">
        <v>400</v>
      </c>
      <c r="Q931" s="11">
        <v>2</v>
      </c>
      <c r="R931" s="11">
        <v>0</v>
      </c>
      <c r="S931" s="12">
        <v>0</v>
      </c>
      <c r="T931" s="9">
        <v>2</v>
      </c>
      <c r="U931" s="12" t="s">
        <v>61</v>
      </c>
      <c r="V931" s="10" t="s">
        <v>5432</v>
      </c>
      <c r="W931" s="13"/>
    </row>
    <row r="932" spans="1:23" s="14" customFormat="1" x14ac:dyDescent="0.2">
      <c r="A932" s="9" t="s">
        <v>5433</v>
      </c>
      <c r="B932" s="9">
        <v>2</v>
      </c>
      <c r="C932" s="9">
        <v>22496</v>
      </c>
      <c r="D932" s="10" t="s">
        <v>5434</v>
      </c>
      <c r="E932" s="9"/>
      <c r="F932" s="9"/>
      <c r="G932" s="10" t="s">
        <v>5435</v>
      </c>
      <c r="H932" s="9"/>
      <c r="I932" s="10" t="s">
        <v>26</v>
      </c>
      <c r="J932" s="10" t="s">
        <v>27</v>
      </c>
      <c r="K932" s="10" t="s">
        <v>5436</v>
      </c>
      <c r="L932" s="10" t="s">
        <v>5437</v>
      </c>
      <c r="M932" s="10" t="s">
        <v>30</v>
      </c>
      <c r="N932" s="9">
        <v>2</v>
      </c>
      <c r="O932" s="9">
        <v>4</v>
      </c>
      <c r="P932" s="9">
        <v>400</v>
      </c>
      <c r="Q932" s="11">
        <v>2</v>
      </c>
      <c r="R932" s="11">
        <v>0</v>
      </c>
      <c r="S932" s="12">
        <v>0</v>
      </c>
      <c r="T932" s="9">
        <v>2</v>
      </c>
      <c r="U932" s="12" t="s">
        <v>61</v>
      </c>
      <c r="V932" s="10" t="s">
        <v>5438</v>
      </c>
      <c r="W932" s="13"/>
    </row>
    <row r="933" spans="1:23" s="14" customFormat="1" x14ac:dyDescent="0.2">
      <c r="A933" s="9" t="s">
        <v>5439</v>
      </c>
      <c r="B933" s="9">
        <v>2</v>
      </c>
      <c r="C933" s="9">
        <v>22497</v>
      </c>
      <c r="D933" s="10" t="s">
        <v>5440</v>
      </c>
      <c r="E933" s="9"/>
      <c r="F933" s="9"/>
      <c r="G933" s="10" t="s">
        <v>5441</v>
      </c>
      <c r="H933" s="9"/>
      <c r="I933" s="10" t="s">
        <v>1693</v>
      </c>
      <c r="J933" s="10" t="s">
        <v>27</v>
      </c>
      <c r="K933" s="10" t="s">
        <v>5442</v>
      </c>
      <c r="L933" s="10" t="s">
        <v>5443</v>
      </c>
      <c r="M933" s="10" t="s">
        <v>30</v>
      </c>
      <c r="N933" s="9">
        <v>2</v>
      </c>
      <c r="O933" s="9">
        <v>4</v>
      </c>
      <c r="P933" s="9">
        <v>400</v>
      </c>
      <c r="Q933" s="11">
        <v>2</v>
      </c>
      <c r="R933" s="11">
        <v>0</v>
      </c>
      <c r="S933" s="12">
        <v>0</v>
      </c>
      <c r="T933" s="9">
        <v>2</v>
      </c>
      <c r="U933" s="12" t="s">
        <v>61</v>
      </c>
      <c r="V933" s="10" t="s">
        <v>5444</v>
      </c>
      <c r="W933" s="13"/>
    </row>
    <row r="934" spans="1:23" s="14" customFormat="1" x14ac:dyDescent="0.2">
      <c r="A934" s="9" t="s">
        <v>5445</v>
      </c>
      <c r="B934" s="9">
        <v>2</v>
      </c>
      <c r="C934" s="9">
        <v>22498</v>
      </c>
      <c r="D934" s="10" t="s">
        <v>5446</v>
      </c>
      <c r="E934" s="9"/>
      <c r="F934" s="9"/>
      <c r="G934" s="10" t="s">
        <v>2096</v>
      </c>
      <c r="H934" s="9"/>
      <c r="I934" s="10" t="s">
        <v>26</v>
      </c>
      <c r="J934" s="10" t="s">
        <v>27</v>
      </c>
      <c r="K934" s="10" t="s">
        <v>5447</v>
      </c>
      <c r="L934" s="10" t="s">
        <v>5448</v>
      </c>
      <c r="M934" s="10" t="s">
        <v>30</v>
      </c>
      <c r="N934" s="9">
        <v>2</v>
      </c>
      <c r="O934" s="9">
        <v>4</v>
      </c>
      <c r="P934" s="9">
        <v>400</v>
      </c>
      <c r="Q934" s="11">
        <v>2</v>
      </c>
      <c r="R934" s="11">
        <v>0</v>
      </c>
      <c r="S934" s="12">
        <v>0</v>
      </c>
      <c r="T934" s="9">
        <v>2</v>
      </c>
      <c r="U934" s="12" t="s">
        <v>61</v>
      </c>
      <c r="V934" s="10" t="s">
        <v>5449</v>
      </c>
      <c r="W934" s="13"/>
    </row>
    <row r="935" spans="1:23" s="14" customFormat="1" x14ac:dyDescent="0.2">
      <c r="A935" s="9" t="s">
        <v>5450</v>
      </c>
      <c r="B935" s="9">
        <v>2</v>
      </c>
      <c r="C935" s="9">
        <v>22538</v>
      </c>
      <c r="D935" s="9"/>
      <c r="E935" s="10" t="s">
        <v>5451</v>
      </c>
      <c r="F935" s="10" t="s">
        <v>5452</v>
      </c>
      <c r="G935" s="10" t="s">
        <v>5453</v>
      </c>
      <c r="H935" s="9"/>
      <c r="I935" s="10" t="s">
        <v>26</v>
      </c>
      <c r="J935" s="10" t="s">
        <v>27</v>
      </c>
      <c r="K935" s="10" t="s">
        <v>5454</v>
      </c>
      <c r="L935" s="10" t="s">
        <v>5455</v>
      </c>
      <c r="M935" s="10" t="s">
        <v>30</v>
      </c>
      <c r="N935" s="9">
        <v>1</v>
      </c>
      <c r="O935" s="9">
        <v>2</v>
      </c>
      <c r="P935" s="9">
        <v>10</v>
      </c>
      <c r="Q935" s="11">
        <v>1</v>
      </c>
      <c r="R935" s="11">
        <v>0</v>
      </c>
      <c r="S935" s="12">
        <v>0</v>
      </c>
      <c r="T935" s="9">
        <v>4</v>
      </c>
      <c r="U935" s="12" t="s">
        <v>61</v>
      </c>
      <c r="V935" s="10" t="s">
        <v>5456</v>
      </c>
      <c r="W935" s="13"/>
    </row>
    <row r="936" spans="1:23" s="14" customFormat="1" x14ac:dyDescent="0.2">
      <c r="A936" s="9" t="s">
        <v>5457</v>
      </c>
      <c r="B936" s="9">
        <v>2</v>
      </c>
      <c r="C936" s="9">
        <v>22580</v>
      </c>
      <c r="D936" s="10" t="s">
        <v>5458</v>
      </c>
      <c r="E936" s="10" t="s">
        <v>4224</v>
      </c>
      <c r="F936" s="10" t="s">
        <v>5459</v>
      </c>
      <c r="G936" s="10" t="s">
        <v>5460</v>
      </c>
      <c r="H936" s="9"/>
      <c r="I936" s="10" t="s">
        <v>26</v>
      </c>
      <c r="J936" s="10" t="s">
        <v>27</v>
      </c>
      <c r="K936" s="9"/>
      <c r="L936" s="10" t="s">
        <v>5461</v>
      </c>
      <c r="M936" s="10" t="s">
        <v>30</v>
      </c>
      <c r="N936" s="9">
        <v>1</v>
      </c>
      <c r="O936" s="9">
        <v>1</v>
      </c>
      <c r="P936" s="9">
        <v>3</v>
      </c>
      <c r="Q936" s="11">
        <v>2</v>
      </c>
      <c r="R936" s="11">
        <v>0</v>
      </c>
      <c r="S936" s="12">
        <v>0</v>
      </c>
      <c r="T936" s="9">
        <v>5</v>
      </c>
      <c r="U936" s="12" t="s">
        <v>61</v>
      </c>
      <c r="V936" s="9"/>
      <c r="W936" s="13"/>
    </row>
    <row r="937" spans="1:23" s="14" customFormat="1" x14ac:dyDescent="0.2">
      <c r="A937" s="9" t="s">
        <v>5462</v>
      </c>
      <c r="B937" s="9">
        <v>2</v>
      </c>
      <c r="C937" s="9">
        <v>22588</v>
      </c>
      <c r="D937" s="10" t="s">
        <v>5463</v>
      </c>
      <c r="E937" s="10" t="s">
        <v>3470</v>
      </c>
      <c r="F937" s="10" t="s">
        <v>5464</v>
      </c>
      <c r="G937" s="10" t="s">
        <v>5465</v>
      </c>
      <c r="H937" s="9"/>
      <c r="I937" s="10" t="s">
        <v>26</v>
      </c>
      <c r="J937" s="10" t="s">
        <v>27</v>
      </c>
      <c r="K937" s="10" t="s">
        <v>5466</v>
      </c>
      <c r="L937" s="10" t="s">
        <v>5467</v>
      </c>
      <c r="M937" s="10" t="s">
        <v>30</v>
      </c>
      <c r="N937" s="9">
        <v>3</v>
      </c>
      <c r="O937" s="9">
        <v>3</v>
      </c>
      <c r="P937" s="9">
        <v>15</v>
      </c>
      <c r="Q937" s="11">
        <v>1</v>
      </c>
      <c r="R937" s="11">
        <v>0</v>
      </c>
      <c r="S937" s="12">
        <v>0</v>
      </c>
      <c r="T937" s="9">
        <v>4</v>
      </c>
      <c r="U937" s="12" t="s">
        <v>61</v>
      </c>
      <c r="V937" s="10" t="s">
        <v>5468</v>
      </c>
      <c r="W937" s="13"/>
    </row>
    <row r="938" spans="1:23" s="14" customFormat="1" x14ac:dyDescent="0.2">
      <c r="A938" s="9" t="s">
        <v>5469</v>
      </c>
      <c r="B938" s="9">
        <v>2</v>
      </c>
      <c r="C938" s="9">
        <v>22590</v>
      </c>
      <c r="D938" s="10" t="s">
        <v>5470</v>
      </c>
      <c r="E938" s="10" t="s">
        <v>5471</v>
      </c>
      <c r="F938" s="10" t="s">
        <v>5472</v>
      </c>
      <c r="G938" s="10" t="s">
        <v>5473</v>
      </c>
      <c r="H938" s="9"/>
      <c r="I938" s="10" t="s">
        <v>26</v>
      </c>
      <c r="J938" s="10" t="s">
        <v>27</v>
      </c>
      <c r="K938" s="10" t="s">
        <v>5474</v>
      </c>
      <c r="L938" s="10" t="s">
        <v>5475</v>
      </c>
      <c r="M938" s="10" t="s">
        <v>30</v>
      </c>
      <c r="N938" s="9">
        <v>3</v>
      </c>
      <c r="O938" s="9">
        <v>3</v>
      </c>
      <c r="P938" s="9">
        <v>12</v>
      </c>
      <c r="Q938" s="11">
        <v>1</v>
      </c>
      <c r="R938" s="11">
        <v>0</v>
      </c>
      <c r="S938" s="12">
        <v>0</v>
      </c>
      <c r="T938" s="9">
        <v>4</v>
      </c>
      <c r="U938" s="12" t="s">
        <v>61</v>
      </c>
      <c r="V938" s="10" t="s">
        <v>5476</v>
      </c>
      <c r="W938" s="13"/>
    </row>
    <row r="939" spans="1:23" s="14" customFormat="1" x14ac:dyDescent="0.2">
      <c r="A939" s="9" t="s">
        <v>5477</v>
      </c>
      <c r="B939" s="9">
        <v>2</v>
      </c>
      <c r="C939" s="9">
        <v>22591</v>
      </c>
      <c r="D939" s="10" t="s">
        <v>5478</v>
      </c>
      <c r="E939" s="10" t="s">
        <v>2597</v>
      </c>
      <c r="F939" s="10" t="s">
        <v>5479</v>
      </c>
      <c r="G939" s="10" t="s">
        <v>5480</v>
      </c>
      <c r="H939" s="9"/>
      <c r="I939" s="10" t="s">
        <v>26</v>
      </c>
      <c r="J939" s="10" t="s">
        <v>27</v>
      </c>
      <c r="K939" s="10" t="s">
        <v>82</v>
      </c>
      <c r="L939" s="10" t="s">
        <v>5481</v>
      </c>
      <c r="M939" s="10" t="s">
        <v>30</v>
      </c>
      <c r="N939" s="9">
        <v>3</v>
      </c>
      <c r="O939" s="9">
        <v>3</v>
      </c>
      <c r="P939" s="9">
        <v>16</v>
      </c>
      <c r="Q939" s="11">
        <v>1</v>
      </c>
      <c r="R939" s="11">
        <v>0</v>
      </c>
      <c r="S939" s="12">
        <v>0</v>
      </c>
      <c r="T939" s="9">
        <v>4</v>
      </c>
      <c r="U939" s="12">
        <v>3</v>
      </c>
      <c r="V939" s="10" t="s">
        <v>5482</v>
      </c>
      <c r="W939" s="13"/>
    </row>
    <row r="940" spans="1:23" s="14" customFormat="1" x14ac:dyDescent="0.2">
      <c r="A940" s="9" t="s">
        <v>5483</v>
      </c>
      <c r="B940" s="9">
        <v>2</v>
      </c>
      <c r="C940" s="9">
        <v>22593</v>
      </c>
      <c r="D940" s="10" t="s">
        <v>5484</v>
      </c>
      <c r="E940" s="10"/>
      <c r="F940" s="10"/>
      <c r="G940" s="10" t="s">
        <v>5485</v>
      </c>
      <c r="H940" s="9"/>
      <c r="I940" s="10" t="s">
        <v>26</v>
      </c>
      <c r="J940" s="10" t="s">
        <v>27</v>
      </c>
      <c r="K940" s="10" t="s">
        <v>238</v>
      </c>
      <c r="L940" s="10" t="s">
        <v>5486</v>
      </c>
      <c r="M940" s="10" t="s">
        <v>30</v>
      </c>
      <c r="N940" s="9">
        <v>2</v>
      </c>
      <c r="O940" s="9">
        <v>3</v>
      </c>
      <c r="P940" s="9">
        <v>60</v>
      </c>
      <c r="Q940" s="11">
        <v>2</v>
      </c>
      <c r="R940" s="11">
        <v>0</v>
      </c>
      <c r="S940" s="12">
        <v>0</v>
      </c>
      <c r="T940" s="9">
        <v>1</v>
      </c>
      <c r="U940" s="12">
        <v>5</v>
      </c>
      <c r="V940" s="10" t="s">
        <v>5487</v>
      </c>
      <c r="W940" s="13"/>
    </row>
    <row r="941" spans="1:23" s="14" customFormat="1" x14ac:dyDescent="0.2">
      <c r="A941" s="9" t="s">
        <v>5488</v>
      </c>
      <c r="B941" s="9">
        <v>2</v>
      </c>
      <c r="C941" s="9">
        <v>22594</v>
      </c>
      <c r="D941" s="9"/>
      <c r="E941" s="10" t="s">
        <v>5489</v>
      </c>
      <c r="F941" s="10" t="s">
        <v>3015</v>
      </c>
      <c r="G941" s="10" t="s">
        <v>5490</v>
      </c>
      <c r="H941" s="9"/>
      <c r="I941" s="10" t="s">
        <v>26</v>
      </c>
      <c r="J941" s="10" t="s">
        <v>27</v>
      </c>
      <c r="K941" s="10" t="s">
        <v>125</v>
      </c>
      <c r="L941" s="10" t="s">
        <v>5491</v>
      </c>
      <c r="M941" s="10" t="s">
        <v>30</v>
      </c>
      <c r="N941" s="9">
        <v>1</v>
      </c>
      <c r="O941" s="9">
        <v>2</v>
      </c>
      <c r="P941" s="9">
        <v>4</v>
      </c>
      <c r="Q941" s="11">
        <v>2</v>
      </c>
      <c r="R941" s="11">
        <v>0</v>
      </c>
      <c r="S941" s="12">
        <v>0</v>
      </c>
      <c r="T941" s="9">
        <v>4</v>
      </c>
      <c r="U941" s="12" t="s">
        <v>61</v>
      </c>
      <c r="V941" s="10" t="s">
        <v>5492</v>
      </c>
      <c r="W941" s="13"/>
    </row>
    <row r="942" spans="1:23" s="14" customFormat="1" x14ac:dyDescent="0.2">
      <c r="A942" s="9" t="s">
        <v>5493</v>
      </c>
      <c r="B942" s="9">
        <v>2</v>
      </c>
      <c r="C942" s="9">
        <v>22595</v>
      </c>
      <c r="D942" s="9"/>
      <c r="E942" s="10" t="s">
        <v>2524</v>
      </c>
      <c r="F942" s="10" t="s">
        <v>5494</v>
      </c>
      <c r="G942" s="10" t="s">
        <v>5495</v>
      </c>
      <c r="H942" s="9"/>
      <c r="I942" s="10" t="s">
        <v>26</v>
      </c>
      <c r="J942" s="10" t="s">
        <v>27</v>
      </c>
      <c r="K942" s="10" t="s">
        <v>5496</v>
      </c>
      <c r="L942" s="10" t="s">
        <v>5497</v>
      </c>
      <c r="M942" s="10" t="s">
        <v>30</v>
      </c>
      <c r="N942" s="9">
        <v>1</v>
      </c>
      <c r="O942" s="9">
        <v>2</v>
      </c>
      <c r="P942" s="9">
        <v>3</v>
      </c>
      <c r="Q942" s="11">
        <v>2</v>
      </c>
      <c r="R942" s="11">
        <v>0</v>
      </c>
      <c r="S942" s="12">
        <v>0</v>
      </c>
      <c r="T942" s="9">
        <v>4</v>
      </c>
      <c r="U942" s="12" t="s">
        <v>61</v>
      </c>
      <c r="V942" s="10" t="s">
        <v>5498</v>
      </c>
      <c r="W942" s="13"/>
    </row>
    <row r="943" spans="1:23" s="14" customFormat="1" x14ac:dyDescent="0.2">
      <c r="A943" s="9" t="s">
        <v>5499</v>
      </c>
      <c r="B943" s="9">
        <v>2</v>
      </c>
      <c r="C943" s="9">
        <v>22596</v>
      </c>
      <c r="D943" s="10" t="s">
        <v>5500</v>
      </c>
      <c r="E943" s="10"/>
      <c r="F943" s="10"/>
      <c r="G943" s="10" t="s">
        <v>5501</v>
      </c>
      <c r="H943" s="9"/>
      <c r="I943" s="10" t="s">
        <v>26</v>
      </c>
      <c r="J943" s="10" t="s">
        <v>27</v>
      </c>
      <c r="K943" s="10" t="s">
        <v>138</v>
      </c>
      <c r="L943" s="10" t="s">
        <v>5502</v>
      </c>
      <c r="M943" s="10" t="s">
        <v>30</v>
      </c>
      <c r="N943" s="9">
        <v>2</v>
      </c>
      <c r="O943" s="9">
        <v>3</v>
      </c>
      <c r="P943" s="9">
        <v>92</v>
      </c>
      <c r="Q943" s="11">
        <v>2</v>
      </c>
      <c r="R943" s="11">
        <v>1</v>
      </c>
      <c r="S943" s="12">
        <v>0</v>
      </c>
      <c r="T943" s="9">
        <v>3</v>
      </c>
      <c r="U943" s="12">
        <v>2</v>
      </c>
      <c r="V943" s="10" t="s">
        <v>5503</v>
      </c>
      <c r="W943" s="13"/>
    </row>
    <row r="944" spans="1:23" s="14" customFormat="1" x14ac:dyDescent="0.2">
      <c r="A944" s="9" t="s">
        <v>5504</v>
      </c>
      <c r="B944" s="9">
        <v>2</v>
      </c>
      <c r="C944" s="9">
        <v>22597</v>
      </c>
      <c r="D944" s="10" t="s">
        <v>5505</v>
      </c>
      <c r="E944" s="10" t="s">
        <v>5506</v>
      </c>
      <c r="F944" s="10" t="s">
        <v>3929</v>
      </c>
      <c r="G944" s="10" t="s">
        <v>5507</v>
      </c>
      <c r="H944" s="9"/>
      <c r="I944" s="10" t="s">
        <v>26</v>
      </c>
      <c r="J944" s="10" t="s">
        <v>27</v>
      </c>
      <c r="K944" s="10" t="s">
        <v>481</v>
      </c>
      <c r="L944" s="10" t="s">
        <v>5508</v>
      </c>
      <c r="M944" s="10" t="s">
        <v>30</v>
      </c>
      <c r="N944" s="9">
        <v>3</v>
      </c>
      <c r="O944" s="9">
        <v>3</v>
      </c>
      <c r="P944" s="9">
        <v>14</v>
      </c>
      <c r="Q944" s="11">
        <v>1</v>
      </c>
      <c r="R944" s="11">
        <v>0</v>
      </c>
      <c r="S944" s="12">
        <v>0</v>
      </c>
      <c r="T944" s="9">
        <v>4</v>
      </c>
      <c r="U944" s="12" t="s">
        <v>61</v>
      </c>
      <c r="V944" s="10" t="s">
        <v>5509</v>
      </c>
      <c r="W944" s="13"/>
    </row>
    <row r="945" spans="1:23" s="14" customFormat="1" x14ac:dyDescent="0.2">
      <c r="A945" s="9" t="s">
        <v>5510</v>
      </c>
      <c r="B945" s="9">
        <v>2</v>
      </c>
      <c r="C945" s="9">
        <v>22598</v>
      </c>
      <c r="D945" s="10" t="s">
        <v>5511</v>
      </c>
      <c r="E945" s="10" t="s">
        <v>2955</v>
      </c>
      <c r="F945" s="10" t="s">
        <v>5512</v>
      </c>
      <c r="G945" s="10" t="s">
        <v>5513</v>
      </c>
      <c r="H945" s="9"/>
      <c r="I945" s="10" t="s">
        <v>26</v>
      </c>
      <c r="J945" s="10" t="s">
        <v>27</v>
      </c>
      <c r="K945" s="10" t="s">
        <v>5514</v>
      </c>
      <c r="L945" s="10" t="s">
        <v>5515</v>
      </c>
      <c r="M945" s="10" t="s">
        <v>30</v>
      </c>
      <c r="N945" s="9">
        <v>3</v>
      </c>
      <c r="O945" s="9">
        <v>3</v>
      </c>
      <c r="P945" s="9">
        <v>16</v>
      </c>
      <c r="Q945" s="11">
        <v>1</v>
      </c>
      <c r="R945" s="11">
        <v>0</v>
      </c>
      <c r="S945" s="12">
        <v>0</v>
      </c>
      <c r="T945" s="9">
        <v>4</v>
      </c>
      <c r="U945" s="12">
        <v>2</v>
      </c>
      <c r="V945" s="10" t="s">
        <v>5516</v>
      </c>
      <c r="W945" s="13"/>
    </row>
    <row r="946" spans="1:23" s="14" customFormat="1" x14ac:dyDescent="0.2">
      <c r="A946" s="9" t="s">
        <v>5517</v>
      </c>
      <c r="B946" s="9">
        <v>2</v>
      </c>
      <c r="C946" s="9">
        <v>22599</v>
      </c>
      <c r="D946" s="10" t="s">
        <v>5518</v>
      </c>
      <c r="E946" s="10" t="s">
        <v>5519</v>
      </c>
      <c r="F946" s="10" t="s">
        <v>5520</v>
      </c>
      <c r="G946" s="10" t="s">
        <v>5521</v>
      </c>
      <c r="H946" s="9"/>
      <c r="I946" s="10" t="s">
        <v>26</v>
      </c>
      <c r="J946" s="10" t="s">
        <v>27</v>
      </c>
      <c r="K946" s="10" t="s">
        <v>481</v>
      </c>
      <c r="L946" s="10" t="s">
        <v>5522</v>
      </c>
      <c r="M946" s="10" t="s">
        <v>30</v>
      </c>
      <c r="N946" s="9">
        <v>3</v>
      </c>
      <c r="O946" s="9">
        <v>3</v>
      </c>
      <c r="P946" s="9">
        <v>14</v>
      </c>
      <c r="Q946" s="11">
        <v>1</v>
      </c>
      <c r="R946" s="11">
        <v>0</v>
      </c>
      <c r="S946" s="12">
        <v>0</v>
      </c>
      <c r="T946" s="9">
        <v>4</v>
      </c>
      <c r="U946" s="12" t="s">
        <v>61</v>
      </c>
      <c r="V946" s="10" t="s">
        <v>5523</v>
      </c>
      <c r="W946" s="13"/>
    </row>
    <row r="947" spans="1:23" s="14" customFormat="1" x14ac:dyDescent="0.2">
      <c r="A947" s="9" t="s">
        <v>5524</v>
      </c>
      <c r="B947" s="9">
        <v>2</v>
      </c>
      <c r="C947" s="9">
        <v>22600</v>
      </c>
      <c r="D947" s="10" t="s">
        <v>5525</v>
      </c>
      <c r="E947" s="9"/>
      <c r="F947" s="9"/>
      <c r="G947" s="10" t="s">
        <v>5526</v>
      </c>
      <c r="H947" s="9"/>
      <c r="I947" s="10" t="s">
        <v>26</v>
      </c>
      <c r="J947" s="10" t="s">
        <v>27</v>
      </c>
      <c r="K947" s="10" t="s">
        <v>168</v>
      </c>
      <c r="L947" s="10" t="s">
        <v>5527</v>
      </c>
      <c r="M947" s="10" t="s">
        <v>30</v>
      </c>
      <c r="N947" s="9">
        <v>2</v>
      </c>
      <c r="O947" s="9">
        <v>4</v>
      </c>
      <c r="P947" s="9">
        <v>12</v>
      </c>
      <c r="Q947" s="11">
        <v>2</v>
      </c>
      <c r="R947" s="11">
        <v>0</v>
      </c>
      <c r="S947" s="12">
        <v>0</v>
      </c>
      <c r="T947" s="9">
        <v>2</v>
      </c>
      <c r="U947" s="12" t="s">
        <v>61</v>
      </c>
      <c r="V947" s="10" t="s">
        <v>5528</v>
      </c>
      <c r="W947" s="13"/>
    </row>
    <row r="948" spans="1:23" s="14" customFormat="1" x14ac:dyDescent="0.2">
      <c r="A948" s="9" t="s">
        <v>5529</v>
      </c>
      <c r="B948" s="9">
        <v>2</v>
      </c>
      <c r="C948" s="9">
        <v>22610</v>
      </c>
      <c r="D948" s="10" t="s">
        <v>5530</v>
      </c>
      <c r="E948" s="10" t="s">
        <v>465</v>
      </c>
      <c r="F948" s="10" t="s">
        <v>5531</v>
      </c>
      <c r="G948" s="10" t="s">
        <v>5532</v>
      </c>
      <c r="H948" s="9"/>
      <c r="I948" s="10" t="s">
        <v>26</v>
      </c>
      <c r="J948" s="10" t="s">
        <v>27</v>
      </c>
      <c r="K948" s="10" t="s">
        <v>5533</v>
      </c>
      <c r="L948" s="10" t="s">
        <v>5534</v>
      </c>
      <c r="M948" s="10" t="s">
        <v>30</v>
      </c>
      <c r="N948" s="9">
        <v>3</v>
      </c>
      <c r="O948" s="9">
        <v>3</v>
      </c>
      <c r="P948" s="9">
        <v>16</v>
      </c>
      <c r="Q948" s="11">
        <v>2</v>
      </c>
      <c r="R948" s="11">
        <v>0</v>
      </c>
      <c r="S948" s="12">
        <v>0</v>
      </c>
      <c r="T948" s="9">
        <v>4</v>
      </c>
      <c r="U948" s="12">
        <v>5</v>
      </c>
      <c r="V948" s="10" t="s">
        <v>5535</v>
      </c>
      <c r="W948" s="13"/>
    </row>
    <row r="949" spans="1:23" s="14" customFormat="1" x14ac:dyDescent="0.2">
      <c r="A949" s="9" t="s">
        <v>5536</v>
      </c>
      <c r="B949" s="9">
        <v>2</v>
      </c>
      <c r="C949" s="9">
        <v>22632</v>
      </c>
      <c r="D949" s="9"/>
      <c r="E949" s="10" t="s">
        <v>5537</v>
      </c>
      <c r="F949" s="10" t="s">
        <v>5538</v>
      </c>
      <c r="G949" s="10" t="s">
        <v>5539</v>
      </c>
      <c r="H949" s="9"/>
      <c r="I949" s="10" t="s">
        <v>26</v>
      </c>
      <c r="J949" s="10" t="s">
        <v>27</v>
      </c>
      <c r="K949" s="10" t="s">
        <v>45</v>
      </c>
      <c r="L949" s="10" t="s">
        <v>5540</v>
      </c>
      <c r="M949" s="10" t="s">
        <v>30</v>
      </c>
      <c r="N949" s="9">
        <v>1</v>
      </c>
      <c r="O949" s="9">
        <v>2</v>
      </c>
      <c r="P949" s="9">
        <v>8</v>
      </c>
      <c r="Q949" s="11">
        <v>2</v>
      </c>
      <c r="R949" s="11">
        <v>0</v>
      </c>
      <c r="S949" s="12">
        <v>0</v>
      </c>
      <c r="T949" s="9">
        <v>4</v>
      </c>
      <c r="U949" s="12" t="s">
        <v>61</v>
      </c>
      <c r="V949" s="10" t="s">
        <v>5541</v>
      </c>
      <c r="W949" s="13"/>
    </row>
    <row r="950" spans="1:23" s="14" customFormat="1" x14ac:dyDescent="0.2">
      <c r="A950" s="9" t="s">
        <v>5542</v>
      </c>
      <c r="B950" s="9">
        <v>2</v>
      </c>
      <c r="C950" s="9">
        <v>22633</v>
      </c>
      <c r="D950" s="9"/>
      <c r="E950" s="10" t="s">
        <v>5543</v>
      </c>
      <c r="F950" s="10" t="s">
        <v>304</v>
      </c>
      <c r="G950" s="10" t="s">
        <v>5544</v>
      </c>
      <c r="H950" s="9"/>
      <c r="I950" s="10" t="s">
        <v>26</v>
      </c>
      <c r="J950" s="10" t="s">
        <v>27</v>
      </c>
      <c r="K950" s="10" t="s">
        <v>5545</v>
      </c>
      <c r="L950" s="10" t="s">
        <v>5546</v>
      </c>
      <c r="M950" s="10" t="s">
        <v>30</v>
      </c>
      <c r="N950" s="9">
        <v>1</v>
      </c>
      <c r="O950" s="9">
        <v>2</v>
      </c>
      <c r="P950" s="9">
        <v>5</v>
      </c>
      <c r="Q950" s="11">
        <v>2</v>
      </c>
      <c r="R950" s="11">
        <v>0</v>
      </c>
      <c r="S950" s="12">
        <v>0</v>
      </c>
      <c r="T950" s="9">
        <v>4</v>
      </c>
      <c r="U950" s="12" t="s">
        <v>61</v>
      </c>
      <c r="V950" s="10" t="s">
        <v>5547</v>
      </c>
      <c r="W950" s="13"/>
    </row>
    <row r="951" spans="1:23" s="14" customFormat="1" x14ac:dyDescent="0.2">
      <c r="A951" s="9" t="s">
        <v>5548</v>
      </c>
      <c r="B951" s="9">
        <v>2</v>
      </c>
      <c r="C951" s="9">
        <v>22658</v>
      </c>
      <c r="D951" s="10" t="s">
        <v>5549</v>
      </c>
      <c r="E951" s="10"/>
      <c r="F951" s="10"/>
      <c r="G951" s="10" t="s">
        <v>5550</v>
      </c>
      <c r="H951" s="9"/>
      <c r="I951" s="10" t="s">
        <v>26</v>
      </c>
      <c r="J951" s="10" t="s">
        <v>27</v>
      </c>
      <c r="K951" s="10" t="s">
        <v>168</v>
      </c>
      <c r="L951" s="10" t="s">
        <v>5551</v>
      </c>
      <c r="M951" s="10" t="s">
        <v>30</v>
      </c>
      <c r="N951" s="9">
        <v>2</v>
      </c>
      <c r="O951" s="9">
        <v>3</v>
      </c>
      <c r="P951" s="9">
        <v>49</v>
      </c>
      <c r="Q951" s="11">
        <v>2</v>
      </c>
      <c r="R951" s="11">
        <v>0</v>
      </c>
      <c r="S951" s="12">
        <v>0</v>
      </c>
      <c r="T951" s="9">
        <v>1</v>
      </c>
      <c r="U951" s="12" t="s">
        <v>61</v>
      </c>
      <c r="V951" s="10" t="s">
        <v>5552</v>
      </c>
      <c r="W951" s="13"/>
    </row>
    <row r="952" spans="1:23" s="14" customFormat="1" x14ac:dyDescent="0.2">
      <c r="A952" s="9" t="s">
        <v>5553</v>
      </c>
      <c r="B952" s="9">
        <v>2</v>
      </c>
      <c r="C952" s="9">
        <v>22659</v>
      </c>
      <c r="D952" s="10" t="s">
        <v>5554</v>
      </c>
      <c r="E952" s="10" t="s">
        <v>4566</v>
      </c>
      <c r="F952" s="10" t="s">
        <v>5555</v>
      </c>
      <c r="G952" s="10" t="s">
        <v>5556</v>
      </c>
      <c r="H952" s="9"/>
      <c r="I952" s="10" t="s">
        <v>26</v>
      </c>
      <c r="J952" s="10" t="s">
        <v>27</v>
      </c>
      <c r="K952" s="10" t="s">
        <v>37</v>
      </c>
      <c r="L952" s="10" t="s">
        <v>5557</v>
      </c>
      <c r="M952" s="10" t="s">
        <v>30</v>
      </c>
      <c r="N952" s="9">
        <v>3</v>
      </c>
      <c r="O952" s="9">
        <v>3</v>
      </c>
      <c r="P952" s="9">
        <v>16</v>
      </c>
      <c r="Q952" s="11">
        <v>2</v>
      </c>
      <c r="R952" s="11">
        <v>0</v>
      </c>
      <c r="S952" s="12">
        <v>0</v>
      </c>
      <c r="T952" s="9">
        <v>4</v>
      </c>
      <c r="U952" s="12" t="s">
        <v>61</v>
      </c>
      <c r="V952" s="10" t="s">
        <v>5558</v>
      </c>
      <c r="W952" s="13"/>
    </row>
    <row r="953" spans="1:23" s="14" customFormat="1" x14ac:dyDescent="0.2">
      <c r="A953" s="9" t="s">
        <v>5559</v>
      </c>
      <c r="B953" s="9">
        <v>2</v>
      </c>
      <c r="C953" s="9">
        <v>22679</v>
      </c>
      <c r="D953" s="10" t="s">
        <v>5560</v>
      </c>
      <c r="E953" s="10"/>
      <c r="F953" s="10"/>
      <c r="G953" s="10" t="s">
        <v>5561</v>
      </c>
      <c r="H953" s="9"/>
      <c r="I953" s="10" t="s">
        <v>26</v>
      </c>
      <c r="J953" s="10" t="s">
        <v>27</v>
      </c>
      <c r="K953" s="10" t="s">
        <v>238</v>
      </c>
      <c r="L953" s="10" t="s">
        <v>5562</v>
      </c>
      <c r="M953" s="10" t="s">
        <v>30</v>
      </c>
      <c r="N953" s="9">
        <v>2</v>
      </c>
      <c r="O953" s="9">
        <v>3</v>
      </c>
      <c r="P953" s="9">
        <v>40</v>
      </c>
      <c r="Q953" s="11">
        <v>2</v>
      </c>
      <c r="R953" s="11">
        <v>0</v>
      </c>
      <c r="S953" s="12">
        <v>0</v>
      </c>
      <c r="T953" s="9">
        <v>1</v>
      </c>
      <c r="U953" s="12" t="s">
        <v>61</v>
      </c>
      <c r="V953" s="10" t="s">
        <v>5563</v>
      </c>
      <c r="W953" s="13"/>
    </row>
    <row r="954" spans="1:23" s="14" customFormat="1" x14ac:dyDescent="0.2">
      <c r="A954" s="9" t="s">
        <v>5564</v>
      </c>
      <c r="B954" s="9">
        <v>2</v>
      </c>
      <c r="C954" s="9">
        <v>22696</v>
      </c>
      <c r="D954" s="10" t="s">
        <v>5565</v>
      </c>
      <c r="E954" s="10" t="s">
        <v>5566</v>
      </c>
      <c r="F954" s="10" t="s">
        <v>5567</v>
      </c>
      <c r="G954" s="10" t="s">
        <v>5568</v>
      </c>
      <c r="H954" s="9"/>
      <c r="I954" s="10" t="s">
        <v>26</v>
      </c>
      <c r="J954" s="10" t="s">
        <v>27</v>
      </c>
      <c r="K954" s="10" t="s">
        <v>5569</v>
      </c>
      <c r="L954" s="10" t="s">
        <v>5570</v>
      </c>
      <c r="M954" s="10" t="s">
        <v>30</v>
      </c>
      <c r="N954" s="9">
        <v>1</v>
      </c>
      <c r="O954" s="9">
        <v>2</v>
      </c>
      <c r="P954" s="9">
        <v>6</v>
      </c>
      <c r="Q954" s="11">
        <v>2</v>
      </c>
      <c r="R954" s="11">
        <v>0</v>
      </c>
      <c r="S954" s="12">
        <v>0</v>
      </c>
      <c r="T954" s="9">
        <v>4</v>
      </c>
      <c r="U954" s="12" t="s">
        <v>61</v>
      </c>
      <c r="V954" s="10" t="s">
        <v>5571</v>
      </c>
      <c r="W954" s="13"/>
    </row>
    <row r="955" spans="1:23" s="14" customFormat="1" x14ac:dyDescent="0.2">
      <c r="A955" s="9" t="s">
        <v>5572</v>
      </c>
      <c r="B955" s="9">
        <v>2</v>
      </c>
      <c r="C955" s="9">
        <v>22701</v>
      </c>
      <c r="D955" s="10" t="s">
        <v>5573</v>
      </c>
      <c r="E955" s="10" t="s">
        <v>5574</v>
      </c>
      <c r="F955" s="10" t="s">
        <v>5575</v>
      </c>
      <c r="G955" s="10" t="s">
        <v>5576</v>
      </c>
      <c r="H955" s="9"/>
      <c r="I955" s="10" t="s">
        <v>26</v>
      </c>
      <c r="J955" s="10" t="s">
        <v>27</v>
      </c>
      <c r="K955" s="10" t="s">
        <v>196</v>
      </c>
      <c r="L955" s="10" t="s">
        <v>5577</v>
      </c>
      <c r="M955" s="10" t="s">
        <v>30</v>
      </c>
      <c r="N955" s="9">
        <v>3</v>
      </c>
      <c r="O955" s="9">
        <v>3</v>
      </c>
      <c r="P955" s="9">
        <v>16</v>
      </c>
      <c r="Q955" s="11">
        <v>2</v>
      </c>
      <c r="R955" s="11">
        <v>0</v>
      </c>
      <c r="S955" s="12">
        <v>0</v>
      </c>
      <c r="T955" s="9">
        <v>4</v>
      </c>
      <c r="U955" s="12" t="s">
        <v>61</v>
      </c>
      <c r="V955" s="10" t="s">
        <v>5578</v>
      </c>
      <c r="W955" s="13"/>
    </row>
    <row r="956" spans="1:23" s="14" customFormat="1" x14ac:dyDescent="0.2">
      <c r="A956" s="9" t="s">
        <v>5579</v>
      </c>
      <c r="B956" s="9">
        <v>2</v>
      </c>
      <c r="C956" s="9">
        <v>22741</v>
      </c>
      <c r="D956" s="10" t="s">
        <v>5580</v>
      </c>
      <c r="E956" s="10" t="s">
        <v>5581</v>
      </c>
      <c r="F956" s="10" t="s">
        <v>5582</v>
      </c>
      <c r="G956" s="10" t="s">
        <v>5583</v>
      </c>
      <c r="H956" s="9"/>
      <c r="I956" s="10" t="s">
        <v>68</v>
      </c>
      <c r="J956" s="10" t="s">
        <v>27</v>
      </c>
      <c r="K956" s="10" t="s">
        <v>5584</v>
      </c>
      <c r="L956" s="10" t="s">
        <v>5585</v>
      </c>
      <c r="M956" s="10" t="s">
        <v>30</v>
      </c>
      <c r="N956" s="9">
        <v>3</v>
      </c>
      <c r="O956" s="9">
        <v>3</v>
      </c>
      <c r="P956" s="9">
        <v>16</v>
      </c>
      <c r="Q956" s="11">
        <v>1</v>
      </c>
      <c r="R956" s="11">
        <v>0</v>
      </c>
      <c r="S956" s="12">
        <v>0</v>
      </c>
      <c r="T956" s="9">
        <v>4</v>
      </c>
      <c r="U956" s="12">
        <v>2</v>
      </c>
      <c r="V956" s="10" t="s">
        <v>5586</v>
      </c>
      <c r="W956" s="13"/>
    </row>
    <row r="957" spans="1:23" s="14" customFormat="1" x14ac:dyDescent="0.2">
      <c r="A957" s="9" t="s">
        <v>5587</v>
      </c>
      <c r="B957" s="9">
        <v>2</v>
      </c>
      <c r="C957" s="9">
        <v>22742</v>
      </c>
      <c r="D957" s="10" t="s">
        <v>5588</v>
      </c>
      <c r="E957" s="10"/>
      <c r="F957" s="10"/>
      <c r="G957" s="10" t="s">
        <v>5589</v>
      </c>
      <c r="H957" s="9"/>
      <c r="I957" s="10" t="s">
        <v>26</v>
      </c>
      <c r="J957" s="10" t="s">
        <v>27</v>
      </c>
      <c r="K957" s="10" t="s">
        <v>5590</v>
      </c>
      <c r="L957" s="10" t="s">
        <v>5591</v>
      </c>
      <c r="M957" s="10" t="s">
        <v>30</v>
      </c>
      <c r="N957" s="9">
        <v>2</v>
      </c>
      <c r="O957" s="9">
        <v>3</v>
      </c>
      <c r="P957" s="9">
        <v>30</v>
      </c>
      <c r="Q957" s="11">
        <v>2</v>
      </c>
      <c r="R957" s="11">
        <v>0</v>
      </c>
      <c r="S957" s="12">
        <v>0</v>
      </c>
      <c r="T957" s="9">
        <v>1</v>
      </c>
      <c r="U957" s="12" t="s">
        <v>61</v>
      </c>
      <c r="V957" s="10" t="s">
        <v>5592</v>
      </c>
      <c r="W957" s="13"/>
    </row>
    <row r="958" spans="1:23" s="14" customFormat="1" x14ac:dyDescent="0.2">
      <c r="A958" s="9" t="s">
        <v>5593</v>
      </c>
      <c r="B958" s="9">
        <v>2</v>
      </c>
      <c r="C958" s="9">
        <v>22743</v>
      </c>
      <c r="D958" s="10" t="s">
        <v>5594</v>
      </c>
      <c r="E958" s="10"/>
      <c r="F958" s="10"/>
      <c r="G958" s="10" t="s">
        <v>5595</v>
      </c>
      <c r="H958" s="9"/>
      <c r="I958" s="10" t="s">
        <v>26</v>
      </c>
      <c r="J958" s="10" t="s">
        <v>27</v>
      </c>
      <c r="K958" s="10" t="s">
        <v>1015</v>
      </c>
      <c r="L958" s="10" t="s">
        <v>5596</v>
      </c>
      <c r="M958" s="10" t="s">
        <v>30</v>
      </c>
      <c r="N958" s="9">
        <v>2</v>
      </c>
      <c r="O958" s="9">
        <v>3</v>
      </c>
      <c r="P958" s="9">
        <v>70</v>
      </c>
      <c r="Q958" s="11">
        <v>1</v>
      </c>
      <c r="R958" s="11">
        <v>0</v>
      </c>
      <c r="S958" s="12">
        <v>0</v>
      </c>
      <c r="T958" s="9">
        <v>1</v>
      </c>
      <c r="U958" s="12" t="s">
        <v>61</v>
      </c>
      <c r="V958" s="10" t="s">
        <v>5597</v>
      </c>
      <c r="W958" s="13"/>
    </row>
    <row r="959" spans="1:23" s="14" customFormat="1" x14ac:dyDescent="0.2">
      <c r="A959" s="9" t="s">
        <v>5598</v>
      </c>
      <c r="B959" s="9">
        <v>2</v>
      </c>
      <c r="C959" s="9">
        <v>22745</v>
      </c>
      <c r="D959" s="10" t="s">
        <v>5599</v>
      </c>
      <c r="E959" s="10"/>
      <c r="F959" s="10"/>
      <c r="G959" s="10" t="s">
        <v>2581</v>
      </c>
      <c r="H959" s="9"/>
      <c r="I959" s="10" t="s">
        <v>26</v>
      </c>
      <c r="J959" s="10" t="s">
        <v>27</v>
      </c>
      <c r="K959" s="10" t="s">
        <v>5600</v>
      </c>
      <c r="L959" s="10" t="s">
        <v>5601</v>
      </c>
      <c r="M959" s="10" t="s">
        <v>30</v>
      </c>
      <c r="N959" s="9">
        <v>2</v>
      </c>
      <c r="O959" s="9">
        <v>3</v>
      </c>
      <c r="P959" s="9">
        <v>30</v>
      </c>
      <c r="Q959" s="11">
        <v>2</v>
      </c>
      <c r="R959" s="11">
        <v>0</v>
      </c>
      <c r="S959" s="12">
        <v>0</v>
      </c>
      <c r="T959" s="9">
        <v>1</v>
      </c>
      <c r="U959" s="12" t="s">
        <v>61</v>
      </c>
      <c r="V959" s="10" t="s">
        <v>5602</v>
      </c>
      <c r="W959" s="13"/>
    </row>
    <row r="960" spans="1:23" s="14" customFormat="1" x14ac:dyDescent="0.2">
      <c r="A960" s="9" t="s">
        <v>5603</v>
      </c>
      <c r="B960" s="9">
        <v>2</v>
      </c>
      <c r="C960" s="9">
        <v>22746</v>
      </c>
      <c r="D960" s="10" t="s">
        <v>5604</v>
      </c>
      <c r="E960" s="10"/>
      <c r="F960" s="10"/>
      <c r="G960" s="10" t="s">
        <v>3506</v>
      </c>
      <c r="H960" s="9"/>
      <c r="I960" s="10" t="s">
        <v>26</v>
      </c>
      <c r="J960" s="10" t="s">
        <v>27</v>
      </c>
      <c r="K960" s="10" t="s">
        <v>5605</v>
      </c>
      <c r="L960" s="10" t="s">
        <v>5606</v>
      </c>
      <c r="M960" s="10" t="s">
        <v>30</v>
      </c>
      <c r="N960" s="9">
        <v>2</v>
      </c>
      <c r="O960" s="9">
        <v>3</v>
      </c>
      <c r="P960" s="9">
        <v>30</v>
      </c>
      <c r="Q960" s="11">
        <v>2</v>
      </c>
      <c r="R960" s="11">
        <v>0</v>
      </c>
      <c r="S960" s="12">
        <v>0</v>
      </c>
      <c r="T960" s="9">
        <v>1</v>
      </c>
      <c r="U960" s="12" t="s">
        <v>61</v>
      </c>
      <c r="V960" s="10" t="s">
        <v>5607</v>
      </c>
      <c r="W960" s="13"/>
    </row>
    <row r="961" spans="1:23" s="14" customFormat="1" x14ac:dyDescent="0.2">
      <c r="A961" s="9" t="s">
        <v>5608</v>
      </c>
      <c r="B961" s="9">
        <v>2</v>
      </c>
      <c r="C961" s="9">
        <v>22747</v>
      </c>
      <c r="D961" s="10" t="s">
        <v>5609</v>
      </c>
      <c r="E961" s="10" t="s">
        <v>3689</v>
      </c>
      <c r="F961" s="10" t="s">
        <v>5610</v>
      </c>
      <c r="G961" s="10" t="s">
        <v>5611</v>
      </c>
      <c r="H961" s="9"/>
      <c r="I961" s="10" t="s">
        <v>26</v>
      </c>
      <c r="J961" s="10" t="s">
        <v>27</v>
      </c>
      <c r="K961" s="10" t="s">
        <v>5612</v>
      </c>
      <c r="L961" s="10" t="s">
        <v>5613</v>
      </c>
      <c r="M961" s="10" t="s">
        <v>30</v>
      </c>
      <c r="N961" s="9">
        <v>3</v>
      </c>
      <c r="O961" s="9">
        <v>3</v>
      </c>
      <c r="P961" s="9">
        <v>14</v>
      </c>
      <c r="Q961" s="11">
        <v>2</v>
      </c>
      <c r="R961" s="11">
        <v>0</v>
      </c>
      <c r="S961" s="12">
        <v>0</v>
      </c>
      <c r="T961" s="9">
        <v>4</v>
      </c>
      <c r="U961" s="12" t="s">
        <v>61</v>
      </c>
      <c r="V961" s="10" t="s">
        <v>5614</v>
      </c>
      <c r="W961" s="13"/>
    </row>
    <row r="962" spans="1:23" s="14" customFormat="1" x14ac:dyDescent="0.2">
      <c r="A962" s="9" t="s">
        <v>5615</v>
      </c>
      <c r="B962" s="9">
        <v>2</v>
      </c>
      <c r="C962" s="9">
        <v>22748</v>
      </c>
      <c r="D962" s="10" t="s">
        <v>5616</v>
      </c>
      <c r="E962" s="10" t="s">
        <v>431</v>
      </c>
      <c r="F962" s="10" t="s">
        <v>4218</v>
      </c>
      <c r="G962" s="10" t="s">
        <v>5617</v>
      </c>
      <c r="H962" s="9"/>
      <c r="I962" s="10" t="s">
        <v>26</v>
      </c>
      <c r="J962" s="10" t="s">
        <v>27</v>
      </c>
      <c r="K962" s="10" t="s">
        <v>119</v>
      </c>
      <c r="L962" s="10" t="s">
        <v>5158</v>
      </c>
      <c r="M962" s="10" t="s">
        <v>30</v>
      </c>
      <c r="N962" s="9">
        <v>3</v>
      </c>
      <c r="O962" s="9">
        <v>3</v>
      </c>
      <c r="P962" s="9">
        <v>16</v>
      </c>
      <c r="Q962" s="11">
        <v>2</v>
      </c>
      <c r="R962" s="11">
        <v>0</v>
      </c>
      <c r="S962" s="12">
        <v>0</v>
      </c>
      <c r="T962" s="9">
        <v>4</v>
      </c>
      <c r="U962" s="12" t="s">
        <v>61</v>
      </c>
      <c r="V962" s="10" t="s">
        <v>5618</v>
      </c>
      <c r="W962" s="13"/>
    </row>
    <row r="963" spans="1:23" s="14" customFormat="1" x14ac:dyDescent="0.2">
      <c r="A963" s="9" t="s">
        <v>5619</v>
      </c>
      <c r="B963" s="9">
        <v>2</v>
      </c>
      <c r="C963" s="9">
        <v>22751</v>
      </c>
      <c r="D963" s="10" t="s">
        <v>5620</v>
      </c>
      <c r="E963" s="10"/>
      <c r="F963" s="10"/>
      <c r="G963" s="10" t="s">
        <v>5621</v>
      </c>
      <c r="H963" s="9"/>
      <c r="I963" s="10" t="s">
        <v>26</v>
      </c>
      <c r="J963" s="10" t="s">
        <v>27</v>
      </c>
      <c r="K963" s="10" t="s">
        <v>5622</v>
      </c>
      <c r="L963" s="10" t="s">
        <v>5623</v>
      </c>
      <c r="M963" s="10" t="s">
        <v>30</v>
      </c>
      <c r="N963" s="9">
        <v>2</v>
      </c>
      <c r="O963" s="9">
        <v>3</v>
      </c>
      <c r="P963" s="9">
        <v>59</v>
      </c>
      <c r="Q963" s="11">
        <v>1</v>
      </c>
      <c r="R963" s="11">
        <v>0</v>
      </c>
      <c r="S963" s="12">
        <v>0</v>
      </c>
      <c r="T963" s="9">
        <v>1</v>
      </c>
      <c r="U963" s="12" t="s">
        <v>61</v>
      </c>
      <c r="V963" s="10" t="s">
        <v>5624</v>
      </c>
      <c r="W963" s="13"/>
    </row>
    <row r="964" spans="1:23" s="14" customFormat="1" x14ac:dyDescent="0.2">
      <c r="A964" s="9" t="s">
        <v>5625</v>
      </c>
      <c r="B964" s="9">
        <v>2</v>
      </c>
      <c r="C964" s="9">
        <v>22753</v>
      </c>
      <c r="D964" s="10" t="s">
        <v>5626</v>
      </c>
      <c r="E964" s="10"/>
      <c r="F964" s="10"/>
      <c r="G964" s="10" t="s">
        <v>5627</v>
      </c>
      <c r="H964" s="9"/>
      <c r="I964" s="10" t="s">
        <v>26</v>
      </c>
      <c r="J964" s="10" t="s">
        <v>27</v>
      </c>
      <c r="K964" s="10" t="s">
        <v>5628</v>
      </c>
      <c r="L964" s="10" t="s">
        <v>5629</v>
      </c>
      <c r="M964" s="10" t="s">
        <v>30</v>
      </c>
      <c r="N964" s="9">
        <v>2</v>
      </c>
      <c r="O964" s="9">
        <v>3</v>
      </c>
      <c r="P964" s="9">
        <v>8</v>
      </c>
      <c r="Q964" s="11">
        <v>2</v>
      </c>
      <c r="R964" s="11">
        <v>1</v>
      </c>
      <c r="S964" s="12">
        <v>0</v>
      </c>
      <c r="T964" s="9">
        <v>3</v>
      </c>
      <c r="U964" s="12">
        <v>5</v>
      </c>
      <c r="V964" s="10" t="s">
        <v>5630</v>
      </c>
      <c r="W964" s="13"/>
    </row>
    <row r="965" spans="1:23" s="14" customFormat="1" x14ac:dyDescent="0.2">
      <c r="A965" s="9" t="s">
        <v>5631</v>
      </c>
      <c r="B965" s="9">
        <v>2</v>
      </c>
      <c r="C965" s="9">
        <v>22769</v>
      </c>
      <c r="D965" s="10" t="s">
        <v>5632</v>
      </c>
      <c r="E965" s="10" t="s">
        <v>5633</v>
      </c>
      <c r="F965" s="10" t="s">
        <v>1448</v>
      </c>
      <c r="G965" s="10" t="s">
        <v>5634</v>
      </c>
      <c r="H965" s="9"/>
      <c r="I965" s="10" t="s">
        <v>26</v>
      </c>
      <c r="J965" s="10" t="s">
        <v>27</v>
      </c>
      <c r="K965" s="10" t="s">
        <v>93</v>
      </c>
      <c r="L965" s="10" t="s">
        <v>5635</v>
      </c>
      <c r="M965" s="10" t="s">
        <v>30</v>
      </c>
      <c r="N965" s="9">
        <v>3</v>
      </c>
      <c r="O965" s="9">
        <v>3</v>
      </c>
      <c r="P965" s="9">
        <v>11</v>
      </c>
      <c r="Q965" s="11">
        <v>1</v>
      </c>
      <c r="R965" s="11">
        <v>0</v>
      </c>
      <c r="S965" s="12">
        <v>0</v>
      </c>
      <c r="T965" s="9">
        <v>4</v>
      </c>
      <c r="U965" s="12">
        <v>2</v>
      </c>
      <c r="V965" s="10" t="s">
        <v>5636</v>
      </c>
      <c r="W965" s="13"/>
    </row>
    <row r="966" spans="1:23" s="14" customFormat="1" x14ac:dyDescent="0.2">
      <c r="A966" s="9" t="s">
        <v>5637</v>
      </c>
      <c r="B966" s="9">
        <v>2</v>
      </c>
      <c r="C966" s="9">
        <v>22789</v>
      </c>
      <c r="D966" s="10" t="s">
        <v>5638</v>
      </c>
      <c r="E966" s="10"/>
      <c r="F966" s="10"/>
      <c r="G966" s="10" t="s">
        <v>5639</v>
      </c>
      <c r="H966" s="9"/>
      <c r="I966" s="10" t="s">
        <v>26</v>
      </c>
      <c r="J966" s="10" t="s">
        <v>27</v>
      </c>
      <c r="K966" s="10" t="s">
        <v>93</v>
      </c>
      <c r="L966" s="10" t="s">
        <v>5640</v>
      </c>
      <c r="M966" s="10" t="s">
        <v>30</v>
      </c>
      <c r="N966" s="9">
        <v>2</v>
      </c>
      <c r="O966" s="9">
        <v>3</v>
      </c>
      <c r="P966" s="9">
        <v>52</v>
      </c>
      <c r="Q966" s="11">
        <v>1</v>
      </c>
      <c r="R966" s="11">
        <v>0</v>
      </c>
      <c r="S966" s="12">
        <v>0</v>
      </c>
      <c r="T966" s="9">
        <v>1</v>
      </c>
      <c r="U966" s="12">
        <v>2</v>
      </c>
      <c r="V966" s="10" t="s">
        <v>5641</v>
      </c>
      <c r="W966" s="13"/>
    </row>
    <row r="967" spans="1:23" s="14" customFormat="1" x14ac:dyDescent="0.2">
      <c r="A967" s="9" t="s">
        <v>5642</v>
      </c>
      <c r="B967" s="9">
        <v>2</v>
      </c>
      <c r="C967" s="9">
        <v>22791</v>
      </c>
      <c r="D967" s="10" t="s">
        <v>5643</v>
      </c>
      <c r="E967" s="10" t="s">
        <v>1342</v>
      </c>
      <c r="F967" s="10" t="s">
        <v>5644</v>
      </c>
      <c r="G967" s="10" t="s">
        <v>5645</v>
      </c>
      <c r="H967" s="9"/>
      <c r="I967" s="10" t="s">
        <v>26</v>
      </c>
      <c r="J967" s="10" t="s">
        <v>27</v>
      </c>
      <c r="K967" s="10" t="s">
        <v>5646</v>
      </c>
      <c r="L967" s="10" t="s">
        <v>5647</v>
      </c>
      <c r="M967" s="10" t="s">
        <v>30</v>
      </c>
      <c r="N967" s="9">
        <v>3</v>
      </c>
      <c r="O967" s="9">
        <v>3</v>
      </c>
      <c r="P967" s="9">
        <v>12</v>
      </c>
      <c r="Q967" s="11">
        <v>2</v>
      </c>
      <c r="R967" s="11">
        <v>0</v>
      </c>
      <c r="S967" s="12">
        <v>0</v>
      </c>
      <c r="T967" s="9">
        <v>4</v>
      </c>
      <c r="U967" s="12" t="s">
        <v>61</v>
      </c>
      <c r="V967" s="10" t="s">
        <v>5648</v>
      </c>
      <c r="W967" s="13"/>
    </row>
    <row r="968" spans="1:23" s="14" customFormat="1" x14ac:dyDescent="0.2">
      <c r="A968" s="9" t="s">
        <v>5649</v>
      </c>
      <c r="B968" s="9">
        <v>2</v>
      </c>
      <c r="C968" s="9">
        <v>22792</v>
      </c>
      <c r="D968" s="10" t="s">
        <v>5650</v>
      </c>
      <c r="E968" s="10" t="s">
        <v>5651</v>
      </c>
      <c r="F968" s="10" t="s">
        <v>5652</v>
      </c>
      <c r="G968" s="10" t="s">
        <v>5653</v>
      </c>
      <c r="H968" s="9"/>
      <c r="I968" s="10" t="s">
        <v>26</v>
      </c>
      <c r="J968" s="10" t="s">
        <v>27</v>
      </c>
      <c r="K968" s="10" t="s">
        <v>5654</v>
      </c>
      <c r="L968" s="10" t="s">
        <v>4147</v>
      </c>
      <c r="M968" s="10" t="s">
        <v>30</v>
      </c>
      <c r="N968" s="9">
        <v>3</v>
      </c>
      <c r="O968" s="9">
        <v>3</v>
      </c>
      <c r="P968" s="9">
        <v>16</v>
      </c>
      <c r="Q968" s="11">
        <v>2</v>
      </c>
      <c r="R968" s="11">
        <v>0</v>
      </c>
      <c r="S968" s="12">
        <v>0</v>
      </c>
      <c r="T968" s="9">
        <v>4</v>
      </c>
      <c r="U968" s="12" t="s">
        <v>61</v>
      </c>
      <c r="V968" s="10" t="s">
        <v>5655</v>
      </c>
      <c r="W968" s="13"/>
    </row>
    <row r="969" spans="1:23" s="14" customFormat="1" x14ac:dyDescent="0.2">
      <c r="A969" s="9" t="s">
        <v>5656</v>
      </c>
      <c r="B969" s="9">
        <v>2</v>
      </c>
      <c r="C969" s="9">
        <v>22796</v>
      </c>
      <c r="D969" s="10" t="s">
        <v>5657</v>
      </c>
      <c r="E969" s="10" t="s">
        <v>5658</v>
      </c>
      <c r="F969" s="10" t="s">
        <v>5659</v>
      </c>
      <c r="G969" s="10" t="s">
        <v>5660</v>
      </c>
      <c r="H969" s="9"/>
      <c r="I969" s="10" t="s">
        <v>68</v>
      </c>
      <c r="J969" s="10" t="s">
        <v>27</v>
      </c>
      <c r="K969" s="10" t="s">
        <v>5661</v>
      </c>
      <c r="L969" s="10" t="s">
        <v>5662</v>
      </c>
      <c r="M969" s="10" t="s">
        <v>30</v>
      </c>
      <c r="N969" s="9">
        <v>3</v>
      </c>
      <c r="O969" s="9">
        <v>3</v>
      </c>
      <c r="P969" s="9">
        <v>14</v>
      </c>
      <c r="Q969" s="11">
        <v>1</v>
      </c>
      <c r="R969" s="11">
        <v>0</v>
      </c>
      <c r="S969" s="12">
        <v>0</v>
      </c>
      <c r="T969" s="9">
        <v>4</v>
      </c>
      <c r="U969" s="12" t="s">
        <v>61</v>
      </c>
      <c r="V969" s="10" t="s">
        <v>5663</v>
      </c>
      <c r="W969" s="13"/>
    </row>
    <row r="970" spans="1:23" s="14" customFormat="1" x14ac:dyDescent="0.2">
      <c r="A970" s="9" t="s">
        <v>5664</v>
      </c>
      <c r="B970" s="9">
        <v>2</v>
      </c>
      <c r="C970" s="9">
        <v>22797</v>
      </c>
      <c r="D970" s="10" t="s">
        <v>5665</v>
      </c>
      <c r="E970" s="10" t="s">
        <v>5666</v>
      </c>
      <c r="F970" s="10" t="s">
        <v>5667</v>
      </c>
      <c r="G970" s="10" t="s">
        <v>5668</v>
      </c>
      <c r="H970" s="9"/>
      <c r="I970" s="10" t="s">
        <v>26</v>
      </c>
      <c r="J970" s="10" t="s">
        <v>27</v>
      </c>
      <c r="K970" s="10" t="s">
        <v>93</v>
      </c>
      <c r="L970" s="10" t="s">
        <v>5669</v>
      </c>
      <c r="M970" s="10" t="s">
        <v>30</v>
      </c>
      <c r="N970" s="9">
        <v>3</v>
      </c>
      <c r="O970" s="9">
        <v>3</v>
      </c>
      <c r="P970" s="9">
        <v>16</v>
      </c>
      <c r="Q970" s="11">
        <v>2</v>
      </c>
      <c r="R970" s="11">
        <v>0</v>
      </c>
      <c r="S970" s="12">
        <v>0</v>
      </c>
      <c r="T970" s="9">
        <v>4</v>
      </c>
      <c r="U970" s="12" t="s">
        <v>61</v>
      </c>
      <c r="V970" s="10" t="s">
        <v>5670</v>
      </c>
      <c r="W970" s="13"/>
    </row>
    <row r="971" spans="1:23" s="14" customFormat="1" x14ac:dyDescent="0.2">
      <c r="A971" s="9" t="s">
        <v>5671</v>
      </c>
      <c r="B971" s="9">
        <v>2</v>
      </c>
      <c r="C971" s="9">
        <v>22799</v>
      </c>
      <c r="D971" s="9"/>
      <c r="E971" s="10" t="s">
        <v>5672</v>
      </c>
      <c r="F971" s="10" t="s">
        <v>5673</v>
      </c>
      <c r="G971" s="10" t="s">
        <v>5674</v>
      </c>
      <c r="H971" s="9"/>
      <c r="I971" s="10" t="s">
        <v>26</v>
      </c>
      <c r="J971" s="10" t="s">
        <v>27</v>
      </c>
      <c r="K971" s="10" t="s">
        <v>5675</v>
      </c>
      <c r="L971" s="10" t="s">
        <v>5676</v>
      </c>
      <c r="M971" s="10" t="s">
        <v>30</v>
      </c>
      <c r="N971" s="9">
        <v>1</v>
      </c>
      <c r="O971" s="9">
        <v>2</v>
      </c>
      <c r="P971" s="9">
        <v>10</v>
      </c>
      <c r="Q971" s="11">
        <v>2</v>
      </c>
      <c r="R971" s="11">
        <v>0</v>
      </c>
      <c r="S971" s="12">
        <v>0</v>
      </c>
      <c r="T971" s="9">
        <v>4</v>
      </c>
      <c r="U971" s="12" t="s">
        <v>61</v>
      </c>
      <c r="V971" s="10" t="s">
        <v>5677</v>
      </c>
      <c r="W971" s="13"/>
    </row>
    <row r="972" spans="1:23" s="14" customFormat="1" x14ac:dyDescent="0.2">
      <c r="A972" s="9" t="s">
        <v>5678</v>
      </c>
      <c r="B972" s="9">
        <v>2</v>
      </c>
      <c r="C972" s="9">
        <v>22800</v>
      </c>
      <c r="D972" s="9"/>
      <c r="E972" s="10" t="s">
        <v>5679</v>
      </c>
      <c r="F972" s="10" t="s">
        <v>5680</v>
      </c>
      <c r="G972" s="10" t="s">
        <v>5681</v>
      </c>
      <c r="H972" s="9"/>
      <c r="I972" s="10" t="s">
        <v>26</v>
      </c>
      <c r="J972" s="10" t="s">
        <v>27</v>
      </c>
      <c r="K972" s="10" t="s">
        <v>53</v>
      </c>
      <c r="L972" s="10" t="s">
        <v>5682</v>
      </c>
      <c r="M972" s="10" t="s">
        <v>30</v>
      </c>
      <c r="N972" s="9">
        <v>1</v>
      </c>
      <c r="O972" s="9">
        <v>2</v>
      </c>
      <c r="P972" s="9">
        <v>10</v>
      </c>
      <c r="Q972" s="11">
        <v>2</v>
      </c>
      <c r="R972" s="11">
        <v>0</v>
      </c>
      <c r="S972" s="12">
        <v>0</v>
      </c>
      <c r="T972" s="9">
        <v>4</v>
      </c>
      <c r="U972" s="12" t="s">
        <v>61</v>
      </c>
      <c r="V972" s="10" t="s">
        <v>5683</v>
      </c>
      <c r="W972" s="13"/>
    </row>
    <row r="973" spans="1:23" s="14" customFormat="1" x14ac:dyDescent="0.2">
      <c r="A973" s="9" t="s">
        <v>5684</v>
      </c>
      <c r="B973" s="9">
        <v>2</v>
      </c>
      <c r="C973" s="9">
        <v>22802</v>
      </c>
      <c r="D973" s="10" t="s">
        <v>5685</v>
      </c>
      <c r="E973" s="10" t="s">
        <v>5686</v>
      </c>
      <c r="F973" s="10" t="s">
        <v>5687</v>
      </c>
      <c r="G973" s="10" t="s">
        <v>5688</v>
      </c>
      <c r="H973" s="9"/>
      <c r="I973" s="10" t="s">
        <v>365</v>
      </c>
      <c r="J973" s="10" t="s">
        <v>27</v>
      </c>
      <c r="K973" s="10" t="s">
        <v>5689</v>
      </c>
      <c r="L973" s="10" t="s">
        <v>5690</v>
      </c>
      <c r="M973" s="10" t="s">
        <v>30</v>
      </c>
      <c r="N973" s="9">
        <v>3</v>
      </c>
      <c r="O973" s="9">
        <v>3</v>
      </c>
      <c r="P973" s="9">
        <v>12</v>
      </c>
      <c r="Q973" s="11">
        <v>1</v>
      </c>
      <c r="R973" s="11">
        <v>0</v>
      </c>
      <c r="S973" s="12">
        <v>0</v>
      </c>
      <c r="T973" s="9">
        <v>4</v>
      </c>
      <c r="U973" s="12" t="s">
        <v>61</v>
      </c>
      <c r="V973" s="10" t="s">
        <v>5691</v>
      </c>
      <c r="W973" s="13"/>
    </row>
    <row r="974" spans="1:23" s="14" customFormat="1" x14ac:dyDescent="0.2">
      <c r="A974" s="9" t="s">
        <v>5692</v>
      </c>
      <c r="B974" s="9">
        <v>2</v>
      </c>
      <c r="C974" s="9">
        <v>22829</v>
      </c>
      <c r="D974" s="9"/>
      <c r="E974" s="10" t="s">
        <v>1911</v>
      </c>
      <c r="F974" s="10" t="s">
        <v>5693</v>
      </c>
      <c r="G974" s="10" t="s">
        <v>5694</v>
      </c>
      <c r="H974" s="9"/>
      <c r="I974" s="10" t="s">
        <v>26</v>
      </c>
      <c r="J974" s="10" t="s">
        <v>27</v>
      </c>
      <c r="K974" s="10" t="s">
        <v>5695</v>
      </c>
      <c r="L974" s="10" t="s">
        <v>5696</v>
      </c>
      <c r="M974" s="10" t="s">
        <v>30</v>
      </c>
      <c r="N974" s="9">
        <v>1</v>
      </c>
      <c r="O974" s="9">
        <v>2</v>
      </c>
      <c r="P974" s="9">
        <v>10</v>
      </c>
      <c r="Q974" s="11">
        <v>2</v>
      </c>
      <c r="R974" s="11">
        <v>0</v>
      </c>
      <c r="S974" s="12">
        <v>0</v>
      </c>
      <c r="T974" s="9">
        <v>4</v>
      </c>
      <c r="U974" s="12">
        <v>2</v>
      </c>
      <c r="V974" s="10" t="s">
        <v>5697</v>
      </c>
      <c r="W974" s="13"/>
    </row>
    <row r="975" spans="1:23" s="14" customFormat="1" x14ac:dyDescent="0.2">
      <c r="A975" s="9" t="s">
        <v>5698</v>
      </c>
      <c r="B975" s="9">
        <v>2</v>
      </c>
      <c r="C975" s="9">
        <v>22838</v>
      </c>
      <c r="D975" s="9"/>
      <c r="E975" s="10" t="s">
        <v>5699</v>
      </c>
      <c r="F975" s="10" t="s">
        <v>5700</v>
      </c>
      <c r="G975" s="10" t="s">
        <v>5701</v>
      </c>
      <c r="H975" s="9"/>
      <c r="I975" s="10" t="s">
        <v>26</v>
      </c>
      <c r="J975" s="10" t="s">
        <v>27</v>
      </c>
      <c r="K975" s="10" t="s">
        <v>5702</v>
      </c>
      <c r="L975" s="10" t="s">
        <v>5703</v>
      </c>
      <c r="M975" s="10" t="s">
        <v>30</v>
      </c>
      <c r="N975" s="9">
        <v>1</v>
      </c>
      <c r="O975" s="9">
        <v>2</v>
      </c>
      <c r="P975" s="9">
        <v>5</v>
      </c>
      <c r="Q975" s="11">
        <v>2</v>
      </c>
      <c r="R975" s="11">
        <v>0</v>
      </c>
      <c r="S975" s="12">
        <v>0</v>
      </c>
      <c r="T975" s="9">
        <v>4</v>
      </c>
      <c r="U975" s="12" t="s">
        <v>61</v>
      </c>
      <c r="V975" s="10" t="s">
        <v>5704</v>
      </c>
      <c r="W975" s="13"/>
    </row>
    <row r="976" spans="1:23" s="14" customFormat="1" x14ac:dyDescent="0.2">
      <c r="A976" s="9" t="s">
        <v>5705</v>
      </c>
      <c r="B976" s="9">
        <v>2</v>
      </c>
      <c r="C976" s="9">
        <v>22846</v>
      </c>
      <c r="D976" s="10" t="s">
        <v>5706</v>
      </c>
      <c r="E976" s="10" t="s">
        <v>3985</v>
      </c>
      <c r="F976" s="10" t="s">
        <v>5707</v>
      </c>
      <c r="G976" s="10" t="s">
        <v>5708</v>
      </c>
      <c r="H976" s="9"/>
      <c r="I976" s="10" t="s">
        <v>26</v>
      </c>
      <c r="J976" s="10" t="s">
        <v>27</v>
      </c>
      <c r="K976" s="10" t="s">
        <v>5709</v>
      </c>
      <c r="L976" s="10" t="s">
        <v>5710</v>
      </c>
      <c r="M976" s="10" t="s">
        <v>30</v>
      </c>
      <c r="N976" s="9">
        <v>3</v>
      </c>
      <c r="O976" s="9">
        <v>3</v>
      </c>
      <c r="P976" s="9">
        <v>16</v>
      </c>
      <c r="Q976" s="11">
        <v>1</v>
      </c>
      <c r="R976" s="11">
        <v>0</v>
      </c>
      <c r="S976" s="12">
        <v>0</v>
      </c>
      <c r="T976" s="9">
        <v>4</v>
      </c>
      <c r="U976" s="12">
        <v>5</v>
      </c>
      <c r="V976" s="10" t="s">
        <v>5711</v>
      </c>
      <c r="W976" s="13"/>
    </row>
    <row r="977" spans="1:23" s="14" customFormat="1" x14ac:dyDescent="0.2">
      <c r="A977" s="9" t="s">
        <v>5712</v>
      </c>
      <c r="B977" s="9">
        <v>2</v>
      </c>
      <c r="C977" s="9">
        <v>22885</v>
      </c>
      <c r="D977" s="9"/>
      <c r="E977" s="10" t="s">
        <v>5713</v>
      </c>
      <c r="F977" s="10" t="s">
        <v>5714</v>
      </c>
      <c r="G977" s="10" t="s">
        <v>5715</v>
      </c>
      <c r="H977" s="9"/>
      <c r="I977" s="10" t="s">
        <v>26</v>
      </c>
      <c r="J977" s="10" t="s">
        <v>27</v>
      </c>
      <c r="K977" s="10" t="s">
        <v>5716</v>
      </c>
      <c r="L977" s="10" t="s">
        <v>5717</v>
      </c>
      <c r="M977" s="10" t="s">
        <v>30</v>
      </c>
      <c r="N977" s="9">
        <v>1</v>
      </c>
      <c r="O977" s="9">
        <v>2</v>
      </c>
      <c r="P977" s="9">
        <v>10</v>
      </c>
      <c r="Q977" s="11">
        <v>2</v>
      </c>
      <c r="R977" s="11">
        <v>0</v>
      </c>
      <c r="S977" s="12">
        <v>0</v>
      </c>
      <c r="T977" s="9">
        <v>4</v>
      </c>
      <c r="U977" s="12" t="s">
        <v>61</v>
      </c>
      <c r="V977" s="10" t="s">
        <v>5718</v>
      </c>
      <c r="W977" s="13"/>
    </row>
    <row r="978" spans="1:23" s="14" customFormat="1" x14ac:dyDescent="0.2">
      <c r="A978" s="9" t="s">
        <v>5719</v>
      </c>
      <c r="B978" s="9">
        <v>2</v>
      </c>
      <c r="C978" s="9">
        <v>22890</v>
      </c>
      <c r="D978" s="10" t="s">
        <v>5720</v>
      </c>
      <c r="E978" s="10" t="s">
        <v>5721</v>
      </c>
      <c r="F978" s="10" t="s">
        <v>5722</v>
      </c>
      <c r="G978" s="10" t="s">
        <v>5723</v>
      </c>
      <c r="H978" s="9"/>
      <c r="I978" s="10" t="s">
        <v>26</v>
      </c>
      <c r="J978" s="10" t="s">
        <v>27</v>
      </c>
      <c r="K978" s="10" t="s">
        <v>5724</v>
      </c>
      <c r="L978" s="10" t="s">
        <v>5725</v>
      </c>
      <c r="M978" s="10" t="s">
        <v>30</v>
      </c>
      <c r="N978" s="9">
        <v>3</v>
      </c>
      <c r="O978" s="9">
        <v>3</v>
      </c>
      <c r="P978" s="9">
        <v>4</v>
      </c>
      <c r="Q978" s="11">
        <v>1</v>
      </c>
      <c r="R978" s="11">
        <v>0</v>
      </c>
      <c r="S978" s="12">
        <v>0</v>
      </c>
      <c r="T978" s="9">
        <v>4</v>
      </c>
      <c r="U978" s="12" t="s">
        <v>61</v>
      </c>
      <c r="V978" s="10" t="s">
        <v>5726</v>
      </c>
      <c r="W978" s="13"/>
    </row>
    <row r="979" spans="1:23" s="14" customFormat="1" x14ac:dyDescent="0.2">
      <c r="A979" s="9" t="s">
        <v>5727</v>
      </c>
      <c r="B979" s="9">
        <v>2</v>
      </c>
      <c r="C979" s="9">
        <v>22891</v>
      </c>
      <c r="D979" s="10" t="s">
        <v>5728</v>
      </c>
      <c r="E979" s="9"/>
      <c r="F979" s="9"/>
      <c r="G979" s="10" t="s">
        <v>5729</v>
      </c>
      <c r="H979" s="9"/>
      <c r="I979" s="10" t="s">
        <v>26</v>
      </c>
      <c r="J979" s="10" t="s">
        <v>27</v>
      </c>
      <c r="K979" s="10" t="s">
        <v>93</v>
      </c>
      <c r="L979" s="10" t="s">
        <v>5730</v>
      </c>
      <c r="M979" s="10" t="s">
        <v>30</v>
      </c>
      <c r="N979" s="9">
        <v>2</v>
      </c>
      <c r="O979" s="9">
        <v>4</v>
      </c>
      <c r="P979" s="9">
        <v>12</v>
      </c>
      <c r="Q979" s="11">
        <v>2</v>
      </c>
      <c r="R979" s="11">
        <v>0</v>
      </c>
      <c r="S979" s="12">
        <v>0</v>
      </c>
      <c r="T979" s="9">
        <v>2</v>
      </c>
      <c r="U979" s="12" t="s">
        <v>61</v>
      </c>
      <c r="V979" s="10" t="s">
        <v>5731</v>
      </c>
      <c r="W979" s="13"/>
    </row>
    <row r="980" spans="1:23" s="14" customFormat="1" x14ac:dyDescent="0.2">
      <c r="A980" s="9" t="s">
        <v>5732</v>
      </c>
      <c r="B980" s="9">
        <v>2</v>
      </c>
      <c r="C980" s="9">
        <v>22932</v>
      </c>
      <c r="D980" s="9"/>
      <c r="E980" s="10" t="s">
        <v>5733</v>
      </c>
      <c r="F980" s="10" t="s">
        <v>5734</v>
      </c>
      <c r="G980" s="10" t="s">
        <v>5735</v>
      </c>
      <c r="H980" s="9"/>
      <c r="I980" s="10" t="s">
        <v>26</v>
      </c>
      <c r="J980" s="10" t="s">
        <v>27</v>
      </c>
      <c r="K980" s="10" t="s">
        <v>5736</v>
      </c>
      <c r="L980" s="10" t="s">
        <v>5737</v>
      </c>
      <c r="M980" s="10" t="s">
        <v>30</v>
      </c>
      <c r="N980" s="9">
        <v>1</v>
      </c>
      <c r="O980" s="9">
        <v>2</v>
      </c>
      <c r="P980" s="9">
        <v>5</v>
      </c>
      <c r="Q980" s="11">
        <v>2</v>
      </c>
      <c r="R980" s="11">
        <v>0</v>
      </c>
      <c r="S980" s="12">
        <v>0</v>
      </c>
      <c r="T980" s="9">
        <v>4</v>
      </c>
      <c r="U980" s="12" t="s">
        <v>61</v>
      </c>
      <c r="V980" s="10" t="s">
        <v>5738</v>
      </c>
      <c r="W980" s="13"/>
    </row>
    <row r="981" spans="1:23" s="14" customFormat="1" x14ac:dyDescent="0.2">
      <c r="A981" s="9" t="s">
        <v>5739</v>
      </c>
      <c r="B981" s="9">
        <v>2</v>
      </c>
      <c r="C981" s="9">
        <v>22933</v>
      </c>
      <c r="D981" s="10" t="s">
        <v>5740</v>
      </c>
      <c r="E981" s="10" t="s">
        <v>1148</v>
      </c>
      <c r="F981" s="10" t="s">
        <v>5741</v>
      </c>
      <c r="G981" s="10" t="s">
        <v>5742</v>
      </c>
      <c r="H981" s="9"/>
      <c r="I981" s="10" t="s">
        <v>26</v>
      </c>
      <c r="J981" s="10" t="s">
        <v>27</v>
      </c>
      <c r="K981" s="10" t="s">
        <v>5743</v>
      </c>
      <c r="L981" s="10" t="s">
        <v>5744</v>
      </c>
      <c r="M981" s="10" t="s">
        <v>30</v>
      </c>
      <c r="N981" s="9">
        <v>3</v>
      </c>
      <c r="O981" s="9">
        <v>3</v>
      </c>
      <c r="P981" s="9">
        <v>13</v>
      </c>
      <c r="Q981" s="11">
        <v>2</v>
      </c>
      <c r="R981" s="11">
        <v>0</v>
      </c>
      <c r="S981" s="12">
        <v>0</v>
      </c>
      <c r="T981" s="9">
        <v>4</v>
      </c>
      <c r="U981" s="12" t="s">
        <v>61</v>
      </c>
      <c r="V981" s="10" t="s">
        <v>5745</v>
      </c>
      <c r="W981" s="13"/>
    </row>
    <row r="982" spans="1:23" s="14" customFormat="1" x14ac:dyDescent="0.2">
      <c r="A982" s="9" t="s">
        <v>5746</v>
      </c>
      <c r="B982" s="9">
        <v>2</v>
      </c>
      <c r="C982" s="9">
        <v>22940</v>
      </c>
      <c r="D982" s="9"/>
      <c r="E982" s="10" t="s">
        <v>5747</v>
      </c>
      <c r="F982" s="10" t="s">
        <v>154</v>
      </c>
      <c r="G982" s="10" t="s">
        <v>5748</v>
      </c>
      <c r="H982" s="9"/>
      <c r="I982" s="10" t="s">
        <v>26</v>
      </c>
      <c r="J982" s="10" t="s">
        <v>27</v>
      </c>
      <c r="K982" s="10" t="s">
        <v>168</v>
      </c>
      <c r="L982" s="10" t="s">
        <v>5749</v>
      </c>
      <c r="M982" s="10" t="s">
        <v>30</v>
      </c>
      <c r="N982" s="9">
        <v>1</v>
      </c>
      <c r="O982" s="9">
        <v>2</v>
      </c>
      <c r="P982" s="9">
        <v>3</v>
      </c>
      <c r="Q982" s="11">
        <v>2</v>
      </c>
      <c r="R982" s="11">
        <v>0</v>
      </c>
      <c r="S982" s="12">
        <v>0</v>
      </c>
      <c r="T982" s="9">
        <v>4</v>
      </c>
      <c r="U982" s="12" t="s">
        <v>61</v>
      </c>
      <c r="V982" s="10" t="s">
        <v>5750</v>
      </c>
      <c r="W982" s="13"/>
    </row>
    <row r="983" spans="1:23" s="14" customFormat="1" x14ac:dyDescent="0.2">
      <c r="A983" s="9" t="s">
        <v>5751</v>
      </c>
      <c r="B983" s="9">
        <v>2</v>
      </c>
      <c r="C983" s="9">
        <v>23025</v>
      </c>
      <c r="D983" s="9"/>
      <c r="E983" s="10" t="s">
        <v>224</v>
      </c>
      <c r="F983" s="10" t="s">
        <v>5752</v>
      </c>
      <c r="G983" s="10" t="s">
        <v>5753</v>
      </c>
      <c r="H983" s="9"/>
      <c r="I983" s="10" t="s">
        <v>26</v>
      </c>
      <c r="J983" s="10" t="s">
        <v>27</v>
      </c>
      <c r="K983" s="10" t="s">
        <v>5754</v>
      </c>
      <c r="L983" s="10" t="s">
        <v>5755</v>
      </c>
      <c r="M983" s="10" t="s">
        <v>30</v>
      </c>
      <c r="N983" s="9">
        <v>1</v>
      </c>
      <c r="O983" s="9">
        <v>2</v>
      </c>
      <c r="P983" s="9">
        <v>10</v>
      </c>
      <c r="Q983" s="11">
        <v>2</v>
      </c>
      <c r="R983" s="11">
        <v>0</v>
      </c>
      <c r="S983" s="12">
        <v>0</v>
      </c>
      <c r="T983" s="9">
        <v>4</v>
      </c>
      <c r="U983" s="12" t="s">
        <v>61</v>
      </c>
      <c r="V983" s="10" t="s">
        <v>5756</v>
      </c>
      <c r="W983" s="13"/>
    </row>
    <row r="984" spans="1:23" s="14" customFormat="1" x14ac:dyDescent="0.2">
      <c r="A984" s="9" t="s">
        <v>5757</v>
      </c>
      <c r="B984" s="9">
        <v>2</v>
      </c>
      <c r="C984" s="9">
        <v>23029</v>
      </c>
      <c r="D984" s="9"/>
      <c r="E984" s="10" t="s">
        <v>5758</v>
      </c>
      <c r="F984" s="10" t="s">
        <v>5759</v>
      </c>
      <c r="G984" s="10" t="s">
        <v>5760</v>
      </c>
      <c r="H984" s="9"/>
      <c r="I984" s="10" t="s">
        <v>26</v>
      </c>
      <c r="J984" s="10" t="s">
        <v>27</v>
      </c>
      <c r="K984" s="10" t="s">
        <v>5761</v>
      </c>
      <c r="L984" s="10" t="s">
        <v>5762</v>
      </c>
      <c r="M984" s="10" t="s">
        <v>30</v>
      </c>
      <c r="N984" s="9">
        <v>1</v>
      </c>
      <c r="O984" s="9">
        <v>2</v>
      </c>
      <c r="P984" s="9">
        <v>10</v>
      </c>
      <c r="Q984" s="11">
        <v>1</v>
      </c>
      <c r="R984" s="11">
        <v>0</v>
      </c>
      <c r="S984" s="12">
        <v>0</v>
      </c>
      <c r="T984" s="9">
        <v>4</v>
      </c>
      <c r="U984" s="12" t="s">
        <v>61</v>
      </c>
      <c r="V984" s="10" t="s">
        <v>5763</v>
      </c>
      <c r="W984" s="13"/>
    </row>
    <row r="985" spans="1:23" s="14" customFormat="1" x14ac:dyDescent="0.2">
      <c r="A985" s="9" t="s">
        <v>5764</v>
      </c>
      <c r="B985" s="9">
        <v>2</v>
      </c>
      <c r="C985" s="9">
        <v>23030</v>
      </c>
      <c r="D985" s="9"/>
      <c r="E985" s="10" t="s">
        <v>4949</v>
      </c>
      <c r="F985" s="10" t="s">
        <v>3606</v>
      </c>
      <c r="G985" s="10" t="s">
        <v>5765</v>
      </c>
      <c r="H985" s="9"/>
      <c r="I985" s="10" t="s">
        <v>26</v>
      </c>
      <c r="J985" s="10" t="s">
        <v>27</v>
      </c>
      <c r="K985" s="10" t="s">
        <v>45</v>
      </c>
      <c r="L985" s="10" t="s">
        <v>5766</v>
      </c>
      <c r="M985" s="10" t="s">
        <v>30</v>
      </c>
      <c r="N985" s="9">
        <v>1</v>
      </c>
      <c r="O985" s="9">
        <v>2</v>
      </c>
      <c r="P985" s="9">
        <v>10</v>
      </c>
      <c r="Q985" s="11">
        <v>2</v>
      </c>
      <c r="R985" s="11">
        <v>0</v>
      </c>
      <c r="S985" s="12">
        <v>0</v>
      </c>
      <c r="T985" s="9">
        <v>4</v>
      </c>
      <c r="U985" s="12" t="s">
        <v>61</v>
      </c>
      <c r="V985" s="10" t="s">
        <v>5767</v>
      </c>
      <c r="W985" s="13"/>
    </row>
    <row r="986" spans="1:23" s="14" customFormat="1" x14ac:dyDescent="0.2">
      <c r="A986" s="9" t="s">
        <v>5768</v>
      </c>
      <c r="B986" s="9">
        <v>2</v>
      </c>
      <c r="C986" s="9">
        <v>23031</v>
      </c>
      <c r="D986" s="10" t="s">
        <v>5769</v>
      </c>
      <c r="E986" s="10"/>
      <c r="F986" s="10"/>
      <c r="G986" s="10" t="s">
        <v>5770</v>
      </c>
      <c r="H986" s="9"/>
      <c r="I986" s="10" t="s">
        <v>68</v>
      </c>
      <c r="J986" s="10" t="s">
        <v>27</v>
      </c>
      <c r="K986" s="10" t="s">
        <v>5771</v>
      </c>
      <c r="L986" s="10" t="s">
        <v>5772</v>
      </c>
      <c r="M986" s="10" t="s">
        <v>30</v>
      </c>
      <c r="N986" s="9">
        <v>2</v>
      </c>
      <c r="O986" s="9">
        <v>3</v>
      </c>
      <c r="P986" s="9">
        <v>9</v>
      </c>
      <c r="Q986" s="11">
        <v>2</v>
      </c>
      <c r="R986" s="11">
        <v>0</v>
      </c>
      <c r="S986" s="12">
        <v>0</v>
      </c>
      <c r="T986" s="9">
        <v>1</v>
      </c>
      <c r="U986" s="12" t="s">
        <v>61</v>
      </c>
      <c r="V986" s="10" t="s">
        <v>5773</v>
      </c>
      <c r="W986" s="13"/>
    </row>
    <row r="987" spans="1:23" s="14" customFormat="1" x14ac:dyDescent="0.2">
      <c r="A987" s="9" t="s">
        <v>5774</v>
      </c>
      <c r="B987" s="9">
        <v>2</v>
      </c>
      <c r="C987" s="9">
        <v>23032</v>
      </c>
      <c r="D987" s="9"/>
      <c r="E987" s="10" t="s">
        <v>5775</v>
      </c>
      <c r="F987" s="10" t="s">
        <v>3236</v>
      </c>
      <c r="G987" s="10" t="s">
        <v>5776</v>
      </c>
      <c r="H987" s="9"/>
      <c r="I987" s="10" t="s">
        <v>26</v>
      </c>
      <c r="J987" s="10" t="s">
        <v>27</v>
      </c>
      <c r="K987" s="10" t="s">
        <v>5777</v>
      </c>
      <c r="L987" s="10" t="s">
        <v>5778</v>
      </c>
      <c r="M987" s="10" t="s">
        <v>30</v>
      </c>
      <c r="N987" s="9">
        <v>1</v>
      </c>
      <c r="O987" s="9">
        <v>2</v>
      </c>
      <c r="P987" s="9">
        <v>8</v>
      </c>
      <c r="Q987" s="11">
        <v>2</v>
      </c>
      <c r="R987" s="11">
        <v>0</v>
      </c>
      <c r="S987" s="12">
        <v>0</v>
      </c>
      <c r="T987" s="9">
        <v>4</v>
      </c>
      <c r="U987" s="12" t="s">
        <v>61</v>
      </c>
      <c r="V987" s="10" t="s">
        <v>5779</v>
      </c>
      <c r="W987" s="13"/>
    </row>
    <row r="988" spans="1:23" s="14" customFormat="1" x14ac:dyDescent="0.2">
      <c r="A988" s="9" t="s">
        <v>5780</v>
      </c>
      <c r="B988" s="9">
        <v>2</v>
      </c>
      <c r="C988" s="9">
        <v>23033</v>
      </c>
      <c r="D988" s="10" t="s">
        <v>5781</v>
      </c>
      <c r="E988" s="9"/>
      <c r="F988" s="9"/>
      <c r="G988" s="10" t="s">
        <v>5782</v>
      </c>
      <c r="H988" s="9"/>
      <c r="I988" s="10" t="s">
        <v>26</v>
      </c>
      <c r="J988" s="10" t="s">
        <v>27</v>
      </c>
      <c r="K988" s="10" t="s">
        <v>415</v>
      </c>
      <c r="L988" s="10" t="s">
        <v>5783</v>
      </c>
      <c r="M988" s="10" t="s">
        <v>30</v>
      </c>
      <c r="N988" s="9">
        <v>2</v>
      </c>
      <c r="O988" s="9">
        <v>4</v>
      </c>
      <c r="P988" s="9">
        <v>20</v>
      </c>
      <c r="Q988" s="11">
        <v>2</v>
      </c>
      <c r="R988" s="11">
        <v>0</v>
      </c>
      <c r="S988" s="12">
        <v>0</v>
      </c>
      <c r="T988" s="9">
        <v>2</v>
      </c>
      <c r="U988" s="12" t="s">
        <v>61</v>
      </c>
      <c r="V988" s="10" t="s">
        <v>5784</v>
      </c>
      <c r="W988" s="13"/>
    </row>
    <row r="989" spans="1:23" s="14" customFormat="1" x14ac:dyDescent="0.2">
      <c r="A989" s="9" t="s">
        <v>5785</v>
      </c>
      <c r="B989" s="9">
        <v>2</v>
      </c>
      <c r="C989" s="9">
        <v>23067</v>
      </c>
      <c r="D989" s="9"/>
      <c r="E989" s="10" t="s">
        <v>5033</v>
      </c>
      <c r="F989" s="10" t="s">
        <v>5786</v>
      </c>
      <c r="G989" s="10" t="s">
        <v>5787</v>
      </c>
      <c r="H989" s="9"/>
      <c r="I989" s="10" t="s">
        <v>26</v>
      </c>
      <c r="J989" s="10" t="s">
        <v>27</v>
      </c>
      <c r="K989" s="10" t="s">
        <v>138</v>
      </c>
      <c r="L989" s="10" t="s">
        <v>5788</v>
      </c>
      <c r="M989" s="10" t="s">
        <v>30</v>
      </c>
      <c r="N989" s="9">
        <v>1</v>
      </c>
      <c r="O989" s="9">
        <v>2</v>
      </c>
      <c r="P989" s="9">
        <v>8</v>
      </c>
      <c r="Q989" s="11">
        <v>1</v>
      </c>
      <c r="R989" s="11">
        <v>0</v>
      </c>
      <c r="S989" s="12">
        <v>0</v>
      </c>
      <c r="T989" s="9">
        <v>4</v>
      </c>
      <c r="U989" s="12" t="s">
        <v>61</v>
      </c>
      <c r="V989" s="10" t="s">
        <v>5789</v>
      </c>
      <c r="W989" s="13"/>
    </row>
    <row r="990" spans="1:23" s="14" customFormat="1" x14ac:dyDescent="0.2">
      <c r="A990" s="9" t="s">
        <v>5790</v>
      </c>
      <c r="B990" s="9">
        <v>2</v>
      </c>
      <c r="C990" s="9">
        <v>23083</v>
      </c>
      <c r="D990" s="10" t="s">
        <v>5791</v>
      </c>
      <c r="E990" s="10" t="s">
        <v>5792</v>
      </c>
      <c r="F990" s="10" t="s">
        <v>5793</v>
      </c>
      <c r="G990" s="10" t="s">
        <v>5794</v>
      </c>
      <c r="H990" s="9"/>
      <c r="I990" s="10" t="s">
        <v>26</v>
      </c>
      <c r="J990" s="10" t="s">
        <v>27</v>
      </c>
      <c r="K990" s="10" t="s">
        <v>481</v>
      </c>
      <c r="L990" s="10" t="s">
        <v>5795</v>
      </c>
      <c r="M990" s="10" t="s">
        <v>30</v>
      </c>
      <c r="N990" s="9">
        <v>3</v>
      </c>
      <c r="O990" s="9">
        <v>3</v>
      </c>
      <c r="P990" s="9">
        <v>12</v>
      </c>
      <c r="Q990" s="11">
        <v>2</v>
      </c>
      <c r="R990" s="11">
        <v>0</v>
      </c>
      <c r="S990" s="12">
        <v>0</v>
      </c>
      <c r="T990" s="9">
        <v>4</v>
      </c>
      <c r="U990" s="12" t="s">
        <v>61</v>
      </c>
      <c r="V990" s="10" t="s">
        <v>5796</v>
      </c>
      <c r="W990" s="13"/>
    </row>
    <row r="991" spans="1:23" s="14" customFormat="1" x14ac:dyDescent="0.2">
      <c r="A991" s="9" t="s">
        <v>5797</v>
      </c>
      <c r="B991" s="9">
        <v>2</v>
      </c>
      <c r="C991" s="9">
        <v>23085</v>
      </c>
      <c r="D991" s="10" t="s">
        <v>5798</v>
      </c>
      <c r="E991" s="10"/>
      <c r="F991" s="10"/>
      <c r="G991" s="10" t="s">
        <v>2651</v>
      </c>
      <c r="H991" s="9"/>
      <c r="I991" s="10" t="s">
        <v>26</v>
      </c>
      <c r="J991" s="10" t="s">
        <v>27</v>
      </c>
      <c r="K991" s="10" t="s">
        <v>5799</v>
      </c>
      <c r="L991" s="10" t="s">
        <v>2652</v>
      </c>
      <c r="M991" s="10" t="s">
        <v>30</v>
      </c>
      <c r="N991" s="9">
        <v>2</v>
      </c>
      <c r="O991" s="9">
        <v>3</v>
      </c>
      <c r="P991" s="9">
        <v>25</v>
      </c>
      <c r="Q991" s="11">
        <v>2</v>
      </c>
      <c r="R991" s="11">
        <v>0</v>
      </c>
      <c r="S991" s="12">
        <v>0</v>
      </c>
      <c r="T991" s="9">
        <v>1</v>
      </c>
      <c r="U991" s="12">
        <v>2</v>
      </c>
      <c r="V991" s="10" t="s">
        <v>5800</v>
      </c>
      <c r="W991" s="13"/>
    </row>
    <row r="992" spans="1:23" s="14" customFormat="1" x14ac:dyDescent="0.2">
      <c r="A992" s="9" t="s">
        <v>5801</v>
      </c>
      <c r="B992" s="9">
        <v>2</v>
      </c>
      <c r="C992" s="9">
        <v>23137</v>
      </c>
      <c r="D992" s="9"/>
      <c r="E992" s="10" t="s">
        <v>3952</v>
      </c>
      <c r="F992" s="10" t="s">
        <v>4796</v>
      </c>
      <c r="G992" s="10" t="s">
        <v>5802</v>
      </c>
      <c r="H992" s="9"/>
      <c r="I992" s="10" t="s">
        <v>26</v>
      </c>
      <c r="J992" s="10" t="s">
        <v>27</v>
      </c>
      <c r="K992" s="9"/>
      <c r="L992" s="10" t="s">
        <v>5803</v>
      </c>
      <c r="M992" s="10" t="s">
        <v>30</v>
      </c>
      <c r="N992" s="9">
        <v>1</v>
      </c>
      <c r="O992" s="9">
        <v>1</v>
      </c>
      <c r="P992" s="9">
        <v>2</v>
      </c>
      <c r="Q992" s="11">
        <v>2</v>
      </c>
      <c r="R992" s="11">
        <v>0</v>
      </c>
      <c r="S992" s="12">
        <v>0</v>
      </c>
      <c r="T992" s="9">
        <v>5</v>
      </c>
      <c r="U992" s="12" t="s">
        <v>61</v>
      </c>
      <c r="V992" s="9"/>
      <c r="W992" s="13"/>
    </row>
    <row r="993" spans="1:23" s="14" customFormat="1" x14ac:dyDescent="0.2">
      <c r="A993" s="9" t="s">
        <v>5804</v>
      </c>
      <c r="B993" s="9">
        <v>2</v>
      </c>
      <c r="C993" s="9">
        <v>23357</v>
      </c>
      <c r="D993" s="10" t="s">
        <v>5805</v>
      </c>
      <c r="E993" s="10" t="s">
        <v>5806</v>
      </c>
      <c r="F993" s="10" t="s">
        <v>5807</v>
      </c>
      <c r="G993" s="10" t="s">
        <v>5808</v>
      </c>
      <c r="H993" s="9"/>
      <c r="I993" s="10" t="s">
        <v>68</v>
      </c>
      <c r="J993" s="10" t="s">
        <v>27</v>
      </c>
      <c r="K993" s="10" t="s">
        <v>5809</v>
      </c>
      <c r="L993" s="10" t="s">
        <v>5810</v>
      </c>
      <c r="M993" s="10" t="s">
        <v>30</v>
      </c>
      <c r="N993" s="9">
        <v>3</v>
      </c>
      <c r="O993" s="9">
        <v>3</v>
      </c>
      <c r="P993" s="9">
        <v>12</v>
      </c>
      <c r="Q993" s="11">
        <v>1</v>
      </c>
      <c r="R993" s="11">
        <v>0</v>
      </c>
      <c r="S993" s="12">
        <v>0</v>
      </c>
      <c r="T993" s="9">
        <v>4</v>
      </c>
      <c r="U993" s="12" t="s">
        <v>61</v>
      </c>
      <c r="V993" s="10" t="s">
        <v>5811</v>
      </c>
      <c r="W993" s="13"/>
    </row>
    <row r="994" spans="1:23" s="14" customFormat="1" x14ac:dyDescent="0.2">
      <c r="A994" s="9" t="s">
        <v>5812</v>
      </c>
      <c r="B994" s="9">
        <v>2</v>
      </c>
      <c r="C994" s="9">
        <v>23358</v>
      </c>
      <c r="D994" s="9"/>
      <c r="E994" s="10" t="s">
        <v>324</v>
      </c>
      <c r="F994" s="10" t="s">
        <v>5813</v>
      </c>
      <c r="G994" s="10" t="s">
        <v>5814</v>
      </c>
      <c r="H994" s="9"/>
      <c r="I994" s="10" t="s">
        <v>68</v>
      </c>
      <c r="J994" s="10" t="s">
        <v>27</v>
      </c>
      <c r="K994" s="10" t="s">
        <v>69</v>
      </c>
      <c r="L994" s="10" t="s">
        <v>5815</v>
      </c>
      <c r="M994" s="10" t="s">
        <v>30</v>
      </c>
      <c r="N994" s="9">
        <v>1</v>
      </c>
      <c r="O994" s="9">
        <v>2</v>
      </c>
      <c r="P994" s="9">
        <v>10</v>
      </c>
      <c r="Q994" s="11">
        <v>1</v>
      </c>
      <c r="R994" s="11">
        <v>0</v>
      </c>
      <c r="S994" s="12">
        <v>0</v>
      </c>
      <c r="T994" s="9">
        <v>4</v>
      </c>
      <c r="U994" s="12">
        <v>2</v>
      </c>
      <c r="V994" s="10" t="s">
        <v>5816</v>
      </c>
      <c r="W994" s="13"/>
    </row>
    <row r="995" spans="1:23" s="14" customFormat="1" x14ac:dyDescent="0.2">
      <c r="A995" s="9" t="s">
        <v>5817</v>
      </c>
      <c r="B995" s="9">
        <v>2</v>
      </c>
      <c r="C995" s="9">
        <v>23359</v>
      </c>
      <c r="D995" s="10" t="s">
        <v>5818</v>
      </c>
      <c r="E995" s="10" t="s">
        <v>5819</v>
      </c>
      <c r="F995" s="10" t="s">
        <v>5820</v>
      </c>
      <c r="G995" s="10" t="s">
        <v>5821</v>
      </c>
      <c r="H995" s="9"/>
      <c r="I995" s="10" t="s">
        <v>26</v>
      </c>
      <c r="J995" s="10" t="s">
        <v>27</v>
      </c>
      <c r="K995" s="10" t="s">
        <v>5822</v>
      </c>
      <c r="L995" s="10" t="s">
        <v>5823</v>
      </c>
      <c r="M995" s="10" t="s">
        <v>30</v>
      </c>
      <c r="N995" s="9">
        <v>1</v>
      </c>
      <c r="O995" s="9">
        <v>2</v>
      </c>
      <c r="P995" s="9">
        <v>10</v>
      </c>
      <c r="Q995" s="11">
        <v>2</v>
      </c>
      <c r="R995" s="11">
        <v>0</v>
      </c>
      <c r="S995" s="12">
        <v>0</v>
      </c>
      <c r="T995" s="9">
        <v>4</v>
      </c>
      <c r="U995" s="12" t="s">
        <v>61</v>
      </c>
      <c r="V995" s="10" t="s">
        <v>5824</v>
      </c>
      <c r="W995" s="13"/>
    </row>
    <row r="996" spans="1:23" s="14" customFormat="1" x14ac:dyDescent="0.2">
      <c r="A996" s="9" t="s">
        <v>5825</v>
      </c>
      <c r="B996" s="9">
        <v>2</v>
      </c>
      <c r="C996" s="9">
        <v>23404</v>
      </c>
      <c r="D996" s="10" t="s">
        <v>5826</v>
      </c>
      <c r="E996" s="10" t="s">
        <v>5827</v>
      </c>
      <c r="F996" s="10" t="s">
        <v>5828</v>
      </c>
      <c r="G996" s="10" t="s">
        <v>5829</v>
      </c>
      <c r="H996" s="9"/>
      <c r="I996" s="10" t="s">
        <v>26</v>
      </c>
      <c r="J996" s="10" t="s">
        <v>27</v>
      </c>
      <c r="K996" s="10" t="s">
        <v>5830</v>
      </c>
      <c r="L996" s="10" t="s">
        <v>5265</v>
      </c>
      <c r="M996" s="10" t="s">
        <v>30</v>
      </c>
      <c r="N996" s="9">
        <v>3</v>
      </c>
      <c r="O996" s="9">
        <v>3</v>
      </c>
      <c r="P996" s="9">
        <v>14</v>
      </c>
      <c r="Q996" s="11">
        <v>2</v>
      </c>
      <c r="R996" s="11">
        <v>0</v>
      </c>
      <c r="S996" s="12">
        <v>0</v>
      </c>
      <c r="T996" s="9">
        <v>4</v>
      </c>
      <c r="U996" s="12" t="s">
        <v>61</v>
      </c>
      <c r="V996" s="10" t="s">
        <v>5831</v>
      </c>
      <c r="W996" s="13"/>
    </row>
    <row r="997" spans="1:23" s="14" customFormat="1" x14ac:dyDescent="0.2">
      <c r="A997" s="9" t="s">
        <v>5832</v>
      </c>
      <c r="B997" s="9">
        <v>2</v>
      </c>
      <c r="C997" s="9">
        <v>23405</v>
      </c>
      <c r="D997" s="9"/>
      <c r="E997" s="10" t="s">
        <v>5833</v>
      </c>
      <c r="F997" s="10" t="s">
        <v>5834</v>
      </c>
      <c r="G997" s="10" t="s">
        <v>5835</v>
      </c>
      <c r="H997" s="9"/>
      <c r="I997" s="10" t="s">
        <v>26</v>
      </c>
      <c r="J997" s="10" t="s">
        <v>27</v>
      </c>
      <c r="K997" s="10" t="s">
        <v>5836</v>
      </c>
      <c r="L997" s="10" t="s">
        <v>5837</v>
      </c>
      <c r="M997" s="10" t="s">
        <v>30</v>
      </c>
      <c r="N997" s="9">
        <v>1</v>
      </c>
      <c r="O997" s="9">
        <v>2</v>
      </c>
      <c r="P997" s="9">
        <v>2</v>
      </c>
      <c r="Q997" s="11">
        <v>2</v>
      </c>
      <c r="R997" s="11">
        <v>0</v>
      </c>
      <c r="S997" s="12">
        <v>0</v>
      </c>
      <c r="T997" s="9">
        <v>4</v>
      </c>
      <c r="U997" s="12" t="s">
        <v>61</v>
      </c>
      <c r="V997" s="10" t="s">
        <v>5838</v>
      </c>
      <c r="W997" s="13"/>
    </row>
    <row r="998" spans="1:23" s="14" customFormat="1" x14ac:dyDescent="0.2">
      <c r="A998" s="9" t="s">
        <v>5839</v>
      </c>
      <c r="B998" s="9">
        <v>2</v>
      </c>
      <c r="C998" s="9">
        <v>23410</v>
      </c>
      <c r="D998" s="9"/>
      <c r="E998" s="10" t="s">
        <v>5658</v>
      </c>
      <c r="F998" s="10" t="s">
        <v>5840</v>
      </c>
      <c r="G998" s="10" t="s">
        <v>5841</v>
      </c>
      <c r="H998" s="9"/>
      <c r="I998" s="10" t="s">
        <v>68</v>
      </c>
      <c r="J998" s="10" t="s">
        <v>27</v>
      </c>
      <c r="K998" s="10" t="s">
        <v>69</v>
      </c>
      <c r="L998" s="10" t="s">
        <v>5842</v>
      </c>
      <c r="M998" s="10" t="s">
        <v>30</v>
      </c>
      <c r="N998" s="9">
        <v>1</v>
      </c>
      <c r="O998" s="9">
        <v>2</v>
      </c>
      <c r="P998" s="9">
        <v>5</v>
      </c>
      <c r="Q998" s="11">
        <v>2</v>
      </c>
      <c r="R998" s="11">
        <v>0</v>
      </c>
      <c r="S998" s="12">
        <v>0</v>
      </c>
      <c r="T998" s="9">
        <v>4</v>
      </c>
      <c r="U998" s="12" t="s">
        <v>61</v>
      </c>
      <c r="V998" s="10" t="s">
        <v>5843</v>
      </c>
      <c r="W998" s="13"/>
    </row>
    <row r="999" spans="1:23" s="14" customFormat="1" x14ac:dyDescent="0.2">
      <c r="A999" s="9" t="s">
        <v>5844</v>
      </c>
      <c r="B999" s="9">
        <v>2</v>
      </c>
      <c r="C999" s="9">
        <v>23415</v>
      </c>
      <c r="D999" s="10" t="s">
        <v>5845</v>
      </c>
      <c r="E999" s="10"/>
      <c r="F999" s="10"/>
      <c r="G999" s="10" t="s">
        <v>4378</v>
      </c>
      <c r="H999" s="9"/>
      <c r="I999" s="10" t="s">
        <v>26</v>
      </c>
      <c r="J999" s="10" t="s">
        <v>27</v>
      </c>
      <c r="K999" s="10" t="s">
        <v>5846</v>
      </c>
      <c r="L999" s="10" t="s">
        <v>5847</v>
      </c>
      <c r="M999" s="10" t="s">
        <v>30</v>
      </c>
      <c r="N999" s="9">
        <v>2</v>
      </c>
      <c r="O999" s="9">
        <v>3</v>
      </c>
      <c r="P999" s="9">
        <v>20</v>
      </c>
      <c r="Q999" s="11">
        <v>2</v>
      </c>
      <c r="R999" s="11">
        <v>1</v>
      </c>
      <c r="S999" s="12">
        <v>0</v>
      </c>
      <c r="T999" s="9">
        <v>3</v>
      </c>
      <c r="U999" s="12" t="s">
        <v>61</v>
      </c>
      <c r="V999" s="10" t="s">
        <v>5848</v>
      </c>
      <c r="W999" s="13"/>
    </row>
    <row r="1000" spans="1:23" s="14" customFormat="1" x14ac:dyDescent="0.2">
      <c r="A1000" s="9" t="s">
        <v>5849</v>
      </c>
      <c r="B1000" s="9">
        <v>2</v>
      </c>
      <c r="C1000" s="9">
        <v>23451</v>
      </c>
      <c r="D1000" s="10" t="s">
        <v>5850</v>
      </c>
      <c r="E1000" s="10" t="s">
        <v>5851</v>
      </c>
      <c r="F1000" s="10" t="s">
        <v>5852</v>
      </c>
      <c r="G1000" s="10" t="s">
        <v>5853</v>
      </c>
      <c r="H1000" s="9"/>
      <c r="I1000" s="10" t="s">
        <v>26</v>
      </c>
      <c r="J1000" s="10" t="s">
        <v>27</v>
      </c>
      <c r="K1000" s="10" t="s">
        <v>5854</v>
      </c>
      <c r="L1000" s="10" t="s">
        <v>5855</v>
      </c>
      <c r="M1000" s="10" t="s">
        <v>30</v>
      </c>
      <c r="N1000" s="9">
        <v>3</v>
      </c>
      <c r="O1000" s="9">
        <v>3</v>
      </c>
      <c r="P1000" s="9">
        <v>11</v>
      </c>
      <c r="Q1000" s="11">
        <v>2</v>
      </c>
      <c r="R1000" s="11">
        <v>0</v>
      </c>
      <c r="S1000" s="12">
        <v>0</v>
      </c>
      <c r="T1000" s="9">
        <v>4</v>
      </c>
      <c r="U1000" s="12" t="s">
        <v>61</v>
      </c>
      <c r="V1000" s="10" t="s">
        <v>5856</v>
      </c>
      <c r="W1000" s="13"/>
    </row>
    <row r="1001" spans="1:23" s="14" customFormat="1" x14ac:dyDescent="0.2">
      <c r="A1001" s="9" t="s">
        <v>5857</v>
      </c>
      <c r="B1001" s="9">
        <v>2</v>
      </c>
      <c r="C1001" s="9">
        <v>23453</v>
      </c>
      <c r="D1001" s="10" t="s">
        <v>5858</v>
      </c>
      <c r="E1001" s="10" t="s">
        <v>5859</v>
      </c>
      <c r="F1001" s="10" t="s">
        <v>5860</v>
      </c>
      <c r="G1001" s="10" t="s">
        <v>5861</v>
      </c>
      <c r="H1001" s="9"/>
      <c r="I1001" s="10" t="s">
        <v>26</v>
      </c>
      <c r="J1001" s="10" t="s">
        <v>27</v>
      </c>
      <c r="K1001" s="10" t="s">
        <v>409</v>
      </c>
      <c r="L1001" s="10" t="s">
        <v>5862</v>
      </c>
      <c r="M1001" s="10" t="s">
        <v>30</v>
      </c>
      <c r="N1001" s="9">
        <v>1</v>
      </c>
      <c r="O1001" s="9">
        <v>2</v>
      </c>
      <c r="P1001" s="9">
        <v>8</v>
      </c>
      <c r="Q1001" s="11">
        <v>1</v>
      </c>
      <c r="R1001" s="11">
        <v>0</v>
      </c>
      <c r="S1001" s="12">
        <v>0</v>
      </c>
      <c r="T1001" s="9">
        <v>4</v>
      </c>
      <c r="U1001" s="12" t="s">
        <v>61</v>
      </c>
      <c r="V1001" s="10" t="s">
        <v>5863</v>
      </c>
      <c r="W1001" s="13"/>
    </row>
    <row r="1002" spans="1:23" s="14" customFormat="1" x14ac:dyDescent="0.2">
      <c r="A1002" s="9" t="s">
        <v>5864</v>
      </c>
      <c r="B1002" s="9">
        <v>2</v>
      </c>
      <c r="C1002" s="9">
        <v>23467</v>
      </c>
      <c r="D1002" s="10" t="s">
        <v>5865</v>
      </c>
      <c r="E1002" s="10" t="s">
        <v>4871</v>
      </c>
      <c r="F1002" s="10" t="s">
        <v>5866</v>
      </c>
      <c r="G1002" s="10" t="s">
        <v>5867</v>
      </c>
      <c r="H1002" s="9"/>
      <c r="I1002" s="10" t="s">
        <v>26</v>
      </c>
      <c r="J1002" s="10" t="s">
        <v>27</v>
      </c>
      <c r="K1002" s="10" t="s">
        <v>5868</v>
      </c>
      <c r="L1002" s="10" t="s">
        <v>5869</v>
      </c>
      <c r="M1002" s="10" t="s">
        <v>30</v>
      </c>
      <c r="N1002" s="9">
        <v>3</v>
      </c>
      <c r="O1002" s="9">
        <v>3</v>
      </c>
      <c r="P1002" s="9">
        <v>13</v>
      </c>
      <c r="Q1002" s="11">
        <v>1</v>
      </c>
      <c r="R1002" s="11">
        <v>0</v>
      </c>
      <c r="S1002" s="12">
        <v>0</v>
      </c>
      <c r="T1002" s="9">
        <v>4</v>
      </c>
      <c r="U1002" s="12" t="s">
        <v>61</v>
      </c>
      <c r="V1002" s="10" t="s">
        <v>5870</v>
      </c>
      <c r="W1002" s="13"/>
    </row>
    <row r="1003" spans="1:23" s="14" customFormat="1" x14ac:dyDescent="0.2">
      <c r="A1003" s="9" t="s">
        <v>5871</v>
      </c>
      <c r="B1003" s="9">
        <v>2</v>
      </c>
      <c r="C1003" s="9">
        <v>23468</v>
      </c>
      <c r="D1003" s="10" t="s">
        <v>5872</v>
      </c>
      <c r="E1003" s="10"/>
      <c r="F1003" s="10"/>
      <c r="G1003" s="10" t="s">
        <v>5873</v>
      </c>
      <c r="H1003" s="9"/>
      <c r="I1003" s="10" t="s">
        <v>26</v>
      </c>
      <c r="J1003" s="10" t="s">
        <v>27</v>
      </c>
      <c r="K1003" s="10" t="s">
        <v>5874</v>
      </c>
      <c r="L1003" s="10" t="s">
        <v>5875</v>
      </c>
      <c r="M1003" s="10" t="s">
        <v>30</v>
      </c>
      <c r="N1003" s="9">
        <v>2</v>
      </c>
      <c r="O1003" s="9">
        <v>3</v>
      </c>
      <c r="P1003" s="9">
        <v>30</v>
      </c>
      <c r="Q1003" s="11">
        <v>2</v>
      </c>
      <c r="R1003" s="11">
        <v>0</v>
      </c>
      <c r="S1003" s="12">
        <v>0</v>
      </c>
      <c r="T1003" s="9">
        <v>1</v>
      </c>
      <c r="U1003" s="12" t="s">
        <v>61</v>
      </c>
      <c r="V1003" s="10" t="s">
        <v>5876</v>
      </c>
      <c r="W1003" s="13"/>
    </row>
    <row r="1004" spans="1:23" s="14" customFormat="1" x14ac:dyDescent="0.2">
      <c r="A1004" s="9" t="s">
        <v>5877</v>
      </c>
      <c r="B1004" s="9">
        <v>2</v>
      </c>
      <c r="C1004" s="9">
        <v>23479</v>
      </c>
      <c r="D1004" s="9"/>
      <c r="E1004" s="10" t="s">
        <v>5878</v>
      </c>
      <c r="F1004" s="10" t="s">
        <v>2506</v>
      </c>
      <c r="G1004" s="10" t="s">
        <v>5879</v>
      </c>
      <c r="H1004" s="9"/>
      <c r="I1004" s="10" t="s">
        <v>26</v>
      </c>
      <c r="J1004" s="10" t="s">
        <v>27</v>
      </c>
      <c r="K1004" s="10" t="s">
        <v>1015</v>
      </c>
      <c r="L1004" s="10" t="s">
        <v>5880</v>
      </c>
      <c r="M1004" s="10" t="s">
        <v>30</v>
      </c>
      <c r="N1004" s="9">
        <v>1</v>
      </c>
      <c r="O1004" s="9">
        <v>2</v>
      </c>
      <c r="P1004" s="9">
        <v>9</v>
      </c>
      <c r="Q1004" s="11">
        <v>1</v>
      </c>
      <c r="R1004" s="11">
        <v>0</v>
      </c>
      <c r="S1004" s="12">
        <v>0</v>
      </c>
      <c r="T1004" s="9">
        <v>4</v>
      </c>
      <c r="U1004" s="12" t="s">
        <v>61</v>
      </c>
      <c r="V1004" s="10" t="s">
        <v>5881</v>
      </c>
      <c r="W1004" s="13"/>
    </row>
    <row r="1005" spans="1:23" s="14" customFormat="1" x14ac:dyDescent="0.2">
      <c r="A1005" s="9" t="s">
        <v>5882</v>
      </c>
      <c r="B1005" s="9">
        <v>2</v>
      </c>
      <c r="C1005" s="9">
        <v>23480</v>
      </c>
      <c r="D1005" s="10" t="s">
        <v>5883</v>
      </c>
      <c r="E1005" s="10" t="s">
        <v>4406</v>
      </c>
      <c r="F1005" s="10" t="s">
        <v>5884</v>
      </c>
      <c r="G1005" s="10" t="s">
        <v>5885</v>
      </c>
      <c r="H1005" s="9"/>
      <c r="I1005" s="10" t="s">
        <v>26</v>
      </c>
      <c r="J1005" s="10" t="s">
        <v>27</v>
      </c>
      <c r="K1005" s="10" t="s">
        <v>5886</v>
      </c>
      <c r="L1005" s="10" t="s">
        <v>5887</v>
      </c>
      <c r="M1005" s="10" t="s">
        <v>30</v>
      </c>
      <c r="N1005" s="9">
        <v>3</v>
      </c>
      <c r="O1005" s="9">
        <v>3</v>
      </c>
      <c r="P1005" s="9">
        <v>12</v>
      </c>
      <c r="Q1005" s="11">
        <v>1</v>
      </c>
      <c r="R1005" s="11">
        <v>0</v>
      </c>
      <c r="S1005" s="12">
        <v>0</v>
      </c>
      <c r="T1005" s="9">
        <v>4</v>
      </c>
      <c r="U1005" s="12" t="s">
        <v>61</v>
      </c>
      <c r="V1005" s="10" t="s">
        <v>5888</v>
      </c>
      <c r="W1005" s="13"/>
    </row>
    <row r="1006" spans="1:23" s="14" customFormat="1" x14ac:dyDescent="0.2">
      <c r="A1006" s="9" t="s">
        <v>5889</v>
      </c>
      <c r="B1006" s="9">
        <v>2</v>
      </c>
      <c r="C1006" s="9">
        <v>23483</v>
      </c>
      <c r="D1006" s="10" t="s">
        <v>5890</v>
      </c>
      <c r="E1006" s="10" t="s">
        <v>2846</v>
      </c>
      <c r="F1006" s="10" t="s">
        <v>363</v>
      </c>
      <c r="G1006" s="10" t="s">
        <v>5891</v>
      </c>
      <c r="H1006" s="9"/>
      <c r="I1006" s="10" t="s">
        <v>26</v>
      </c>
      <c r="J1006" s="10" t="s">
        <v>27</v>
      </c>
      <c r="K1006" s="9"/>
      <c r="L1006" s="10" t="s">
        <v>5892</v>
      </c>
      <c r="M1006" s="10" t="s">
        <v>30</v>
      </c>
      <c r="N1006" s="9">
        <v>1</v>
      </c>
      <c r="O1006" s="9">
        <v>1</v>
      </c>
      <c r="P1006" s="9">
        <v>3</v>
      </c>
      <c r="Q1006" s="11">
        <v>2</v>
      </c>
      <c r="R1006" s="11">
        <v>0</v>
      </c>
      <c r="S1006" s="12">
        <v>0</v>
      </c>
      <c r="T1006" s="9">
        <v>5</v>
      </c>
      <c r="U1006" s="12" t="s">
        <v>61</v>
      </c>
      <c r="V1006" s="9"/>
      <c r="W1006" s="13"/>
    </row>
    <row r="1007" spans="1:23" s="14" customFormat="1" x14ac:dyDescent="0.2">
      <c r="A1007" s="9" t="s">
        <v>5893</v>
      </c>
      <c r="B1007" s="9">
        <v>2</v>
      </c>
      <c r="C1007" s="9">
        <v>23488</v>
      </c>
      <c r="D1007" s="10" t="s">
        <v>5894</v>
      </c>
      <c r="E1007" s="10" t="s">
        <v>1408</v>
      </c>
      <c r="F1007" s="10" t="s">
        <v>3550</v>
      </c>
      <c r="G1007" s="10" t="s">
        <v>5895</v>
      </c>
      <c r="H1007" s="9"/>
      <c r="I1007" s="10" t="s">
        <v>68</v>
      </c>
      <c r="J1007" s="10" t="s">
        <v>27</v>
      </c>
      <c r="K1007" s="10" t="s">
        <v>5896</v>
      </c>
      <c r="L1007" s="10" t="s">
        <v>5897</v>
      </c>
      <c r="M1007" s="10" t="s">
        <v>30</v>
      </c>
      <c r="N1007" s="9">
        <v>3</v>
      </c>
      <c r="O1007" s="9">
        <v>3</v>
      </c>
      <c r="P1007" s="9">
        <v>16</v>
      </c>
      <c r="Q1007" s="11">
        <v>1</v>
      </c>
      <c r="R1007" s="11">
        <v>0</v>
      </c>
      <c r="S1007" s="12">
        <v>0</v>
      </c>
      <c r="T1007" s="9">
        <v>4</v>
      </c>
      <c r="U1007" s="12">
        <v>4</v>
      </c>
      <c r="V1007" s="10" t="s">
        <v>5898</v>
      </c>
      <c r="W1007" s="13"/>
    </row>
    <row r="1008" spans="1:23" s="14" customFormat="1" x14ac:dyDescent="0.2">
      <c r="A1008" s="9" t="s">
        <v>5899</v>
      </c>
      <c r="B1008" s="9">
        <v>2</v>
      </c>
      <c r="C1008" s="9">
        <v>23501</v>
      </c>
      <c r="D1008" s="9"/>
      <c r="E1008" s="10" t="s">
        <v>573</v>
      </c>
      <c r="F1008" s="10" t="s">
        <v>5900</v>
      </c>
      <c r="G1008" s="10" t="s">
        <v>5901</v>
      </c>
      <c r="H1008" s="9"/>
      <c r="I1008" s="10" t="s">
        <v>26</v>
      </c>
      <c r="J1008" s="10" t="s">
        <v>27</v>
      </c>
      <c r="K1008" s="10" t="s">
        <v>5902</v>
      </c>
      <c r="L1008" s="10" t="s">
        <v>5903</v>
      </c>
      <c r="M1008" s="10" t="s">
        <v>30</v>
      </c>
      <c r="N1008" s="9">
        <v>1</v>
      </c>
      <c r="O1008" s="9">
        <v>2</v>
      </c>
      <c r="P1008" s="9">
        <v>10</v>
      </c>
      <c r="Q1008" s="11">
        <v>2</v>
      </c>
      <c r="R1008" s="11">
        <v>0</v>
      </c>
      <c r="S1008" s="12">
        <v>0</v>
      </c>
      <c r="T1008" s="9">
        <v>4</v>
      </c>
      <c r="U1008" s="12" t="s">
        <v>61</v>
      </c>
      <c r="V1008" s="10" t="s">
        <v>5904</v>
      </c>
      <c r="W1008" s="13"/>
    </row>
    <row r="1009" spans="1:23" s="14" customFormat="1" x14ac:dyDescent="0.2">
      <c r="A1009" s="9" t="s">
        <v>5905</v>
      </c>
      <c r="B1009" s="9">
        <v>2</v>
      </c>
      <c r="C1009" s="9">
        <v>23503</v>
      </c>
      <c r="D1009" s="10" t="s">
        <v>5906</v>
      </c>
      <c r="E1009" s="10"/>
      <c r="F1009" s="10"/>
      <c r="G1009" s="10" t="s">
        <v>5907</v>
      </c>
      <c r="H1009" s="9"/>
      <c r="I1009" s="10" t="s">
        <v>26</v>
      </c>
      <c r="J1009" s="10" t="s">
        <v>27</v>
      </c>
      <c r="K1009" s="9"/>
      <c r="L1009" s="10" t="s">
        <v>5908</v>
      </c>
      <c r="M1009" s="10" t="s">
        <v>30</v>
      </c>
      <c r="N1009" s="9">
        <v>2</v>
      </c>
      <c r="O1009" s="9">
        <v>1</v>
      </c>
      <c r="P1009" s="9">
        <v>20</v>
      </c>
      <c r="Q1009" s="11">
        <v>2</v>
      </c>
      <c r="R1009" s="11">
        <v>0</v>
      </c>
      <c r="S1009" s="12">
        <v>0</v>
      </c>
      <c r="T1009" s="9">
        <v>2</v>
      </c>
      <c r="U1009" s="12" t="s">
        <v>61</v>
      </c>
      <c r="V1009" s="9"/>
      <c r="W1009" s="13"/>
    </row>
    <row r="1010" spans="1:23" s="14" customFormat="1" x14ac:dyDescent="0.2">
      <c r="A1010" s="9" t="s">
        <v>5909</v>
      </c>
      <c r="B1010" s="9">
        <v>2</v>
      </c>
      <c r="C1010" s="9">
        <v>23515</v>
      </c>
      <c r="D1010" s="9"/>
      <c r="E1010" s="10" t="s">
        <v>3665</v>
      </c>
      <c r="F1010" s="10" t="s">
        <v>459</v>
      </c>
      <c r="G1010" s="10" t="s">
        <v>5910</v>
      </c>
      <c r="H1010" s="9"/>
      <c r="I1010" s="10" t="s">
        <v>26</v>
      </c>
      <c r="J1010" s="10" t="s">
        <v>27</v>
      </c>
      <c r="K1010" s="10" t="s">
        <v>409</v>
      </c>
      <c r="L1010" s="10" t="s">
        <v>5911</v>
      </c>
      <c r="M1010" s="10" t="s">
        <v>30</v>
      </c>
      <c r="N1010" s="9">
        <v>1</v>
      </c>
      <c r="O1010" s="9">
        <v>2</v>
      </c>
      <c r="P1010" s="9">
        <v>4</v>
      </c>
      <c r="Q1010" s="11">
        <v>2</v>
      </c>
      <c r="R1010" s="11">
        <v>0</v>
      </c>
      <c r="S1010" s="12">
        <v>0</v>
      </c>
      <c r="T1010" s="9">
        <v>4</v>
      </c>
      <c r="U1010" s="12" t="s">
        <v>61</v>
      </c>
      <c r="V1010" s="10" t="s">
        <v>5912</v>
      </c>
      <c r="W1010" s="13"/>
    </row>
    <row r="1011" spans="1:23" s="14" customFormat="1" x14ac:dyDescent="0.2">
      <c r="A1011" s="9" t="s">
        <v>5913</v>
      </c>
      <c r="B1011" s="9">
        <v>2</v>
      </c>
      <c r="C1011" s="9">
        <v>23517</v>
      </c>
      <c r="D1011" s="9"/>
      <c r="E1011" s="10" t="s">
        <v>5914</v>
      </c>
      <c r="F1011" s="10" t="s">
        <v>5915</v>
      </c>
      <c r="G1011" s="10" t="s">
        <v>5916</v>
      </c>
      <c r="H1011" s="9"/>
      <c r="I1011" s="10" t="s">
        <v>26</v>
      </c>
      <c r="J1011" s="10" t="s">
        <v>27</v>
      </c>
      <c r="K1011" s="10" t="s">
        <v>125</v>
      </c>
      <c r="L1011" s="10" t="s">
        <v>5917</v>
      </c>
      <c r="M1011" s="10" t="s">
        <v>30</v>
      </c>
      <c r="N1011" s="9">
        <v>1</v>
      </c>
      <c r="O1011" s="9">
        <v>2</v>
      </c>
      <c r="P1011" s="9">
        <v>1</v>
      </c>
      <c r="Q1011" s="11">
        <v>2</v>
      </c>
      <c r="R1011" s="11">
        <v>0</v>
      </c>
      <c r="S1011" s="12">
        <v>0</v>
      </c>
      <c r="T1011" s="9">
        <v>4</v>
      </c>
      <c r="U1011" s="12" t="s">
        <v>61</v>
      </c>
      <c r="V1011" s="10" t="s">
        <v>5918</v>
      </c>
      <c r="W1011" s="13"/>
    </row>
    <row r="1012" spans="1:23" s="14" customFormat="1" x14ac:dyDescent="0.2">
      <c r="A1012" s="9" t="s">
        <v>5919</v>
      </c>
      <c r="B1012" s="9">
        <v>2</v>
      </c>
      <c r="C1012" s="9">
        <v>23528</v>
      </c>
      <c r="D1012" s="10" t="s">
        <v>5920</v>
      </c>
      <c r="E1012" s="10" t="s">
        <v>5921</v>
      </c>
      <c r="F1012" s="10" t="s">
        <v>5922</v>
      </c>
      <c r="G1012" s="10" t="s">
        <v>5923</v>
      </c>
      <c r="H1012" s="9"/>
      <c r="I1012" s="10" t="s">
        <v>26</v>
      </c>
      <c r="J1012" s="10" t="s">
        <v>27</v>
      </c>
      <c r="K1012" s="9"/>
      <c r="L1012" s="10" t="s">
        <v>5924</v>
      </c>
      <c r="M1012" s="10" t="s">
        <v>30</v>
      </c>
      <c r="N1012" s="9">
        <v>1</v>
      </c>
      <c r="O1012" s="9">
        <v>1</v>
      </c>
      <c r="P1012" s="9">
        <v>3</v>
      </c>
      <c r="Q1012" s="11">
        <v>2</v>
      </c>
      <c r="R1012" s="11">
        <v>0</v>
      </c>
      <c r="S1012" s="12">
        <v>0</v>
      </c>
      <c r="T1012" s="9">
        <v>5</v>
      </c>
      <c r="U1012" s="12" t="s">
        <v>61</v>
      </c>
      <c r="V1012" s="9"/>
      <c r="W1012" s="13"/>
    </row>
    <row r="1013" spans="1:23" s="14" customFormat="1" x14ac:dyDescent="0.2">
      <c r="A1013" s="9" t="s">
        <v>5925</v>
      </c>
      <c r="B1013" s="9">
        <v>2</v>
      </c>
      <c r="C1013" s="9">
        <v>23543</v>
      </c>
      <c r="D1013" s="10" t="s">
        <v>5926</v>
      </c>
      <c r="E1013" s="10" t="s">
        <v>2204</v>
      </c>
      <c r="F1013" s="10" t="s">
        <v>5927</v>
      </c>
      <c r="G1013" s="10" t="s">
        <v>5928</v>
      </c>
      <c r="H1013" s="9"/>
      <c r="I1013" s="10" t="s">
        <v>26</v>
      </c>
      <c r="J1013" s="10" t="s">
        <v>27</v>
      </c>
      <c r="K1013" s="10" t="s">
        <v>5929</v>
      </c>
      <c r="L1013" s="10" t="s">
        <v>5930</v>
      </c>
      <c r="M1013" s="10" t="s">
        <v>30</v>
      </c>
      <c r="N1013" s="9">
        <v>1</v>
      </c>
      <c r="O1013" s="9">
        <v>2</v>
      </c>
      <c r="P1013" s="9">
        <v>6</v>
      </c>
      <c r="Q1013" s="11">
        <v>2</v>
      </c>
      <c r="R1013" s="11">
        <v>0</v>
      </c>
      <c r="S1013" s="12">
        <v>0</v>
      </c>
      <c r="T1013" s="9">
        <v>4</v>
      </c>
      <c r="U1013" s="12" t="s">
        <v>61</v>
      </c>
      <c r="V1013" s="10" t="s">
        <v>5931</v>
      </c>
      <c r="W1013" s="13"/>
    </row>
    <row r="1014" spans="1:23" s="14" customFormat="1" x14ac:dyDescent="0.2">
      <c r="A1014" s="9" t="s">
        <v>5932</v>
      </c>
      <c r="B1014" s="9">
        <v>2</v>
      </c>
      <c r="C1014" s="9">
        <v>23547</v>
      </c>
      <c r="D1014" s="10" t="s">
        <v>5933</v>
      </c>
      <c r="E1014" s="10" t="s">
        <v>5934</v>
      </c>
      <c r="F1014" s="10" t="s">
        <v>5935</v>
      </c>
      <c r="G1014" s="10" t="s">
        <v>5936</v>
      </c>
      <c r="H1014" s="9"/>
      <c r="I1014" s="10" t="s">
        <v>26</v>
      </c>
      <c r="J1014" s="10" t="s">
        <v>27</v>
      </c>
      <c r="K1014" s="10" t="s">
        <v>5937</v>
      </c>
      <c r="L1014" s="10" t="s">
        <v>5265</v>
      </c>
      <c r="M1014" s="10" t="s">
        <v>30</v>
      </c>
      <c r="N1014" s="9">
        <v>3</v>
      </c>
      <c r="O1014" s="9">
        <v>3</v>
      </c>
      <c r="P1014" s="9">
        <v>14</v>
      </c>
      <c r="Q1014" s="11">
        <v>2</v>
      </c>
      <c r="R1014" s="11">
        <v>0</v>
      </c>
      <c r="S1014" s="12">
        <v>0</v>
      </c>
      <c r="T1014" s="9">
        <v>4</v>
      </c>
      <c r="U1014" s="12" t="s">
        <v>61</v>
      </c>
      <c r="V1014" s="10" t="s">
        <v>5938</v>
      </c>
      <c r="W1014" s="13"/>
    </row>
    <row r="1015" spans="1:23" s="14" customFormat="1" x14ac:dyDescent="0.2">
      <c r="A1015" s="9" t="s">
        <v>5939</v>
      </c>
      <c r="B1015" s="9">
        <v>2</v>
      </c>
      <c r="C1015" s="9">
        <v>23549</v>
      </c>
      <c r="D1015" s="10" t="s">
        <v>5940</v>
      </c>
      <c r="E1015" s="10"/>
      <c r="F1015" s="10"/>
      <c r="G1015" s="10" t="s">
        <v>5941</v>
      </c>
      <c r="H1015" s="9"/>
      <c r="I1015" s="10" t="s">
        <v>26</v>
      </c>
      <c r="J1015" s="10" t="s">
        <v>27</v>
      </c>
      <c r="K1015" s="10" t="s">
        <v>119</v>
      </c>
      <c r="L1015" s="10" t="s">
        <v>5942</v>
      </c>
      <c r="M1015" s="10" t="s">
        <v>30</v>
      </c>
      <c r="N1015" s="9">
        <v>2</v>
      </c>
      <c r="O1015" s="9">
        <v>3</v>
      </c>
      <c r="P1015" s="9">
        <v>40</v>
      </c>
      <c r="Q1015" s="11">
        <v>1</v>
      </c>
      <c r="R1015" s="11">
        <v>0</v>
      </c>
      <c r="S1015" s="12">
        <v>0</v>
      </c>
      <c r="T1015" s="9">
        <v>1</v>
      </c>
      <c r="U1015" s="12">
        <v>2</v>
      </c>
      <c r="V1015" s="10" t="s">
        <v>5943</v>
      </c>
      <c r="W1015" s="13"/>
    </row>
    <row r="1016" spans="1:23" s="14" customFormat="1" x14ac:dyDescent="0.2">
      <c r="A1016" s="9" t="s">
        <v>5944</v>
      </c>
      <c r="B1016" s="9">
        <v>2</v>
      </c>
      <c r="C1016" s="9">
        <v>23552</v>
      </c>
      <c r="D1016" s="10" t="s">
        <v>5945</v>
      </c>
      <c r="E1016" s="10" t="s">
        <v>5946</v>
      </c>
      <c r="F1016" s="10" t="s">
        <v>5947</v>
      </c>
      <c r="G1016" s="10" t="s">
        <v>5948</v>
      </c>
      <c r="H1016" s="9"/>
      <c r="I1016" s="10" t="s">
        <v>68</v>
      </c>
      <c r="J1016" s="10" t="s">
        <v>27</v>
      </c>
      <c r="K1016" s="10" t="s">
        <v>5949</v>
      </c>
      <c r="L1016" s="10" t="s">
        <v>5950</v>
      </c>
      <c r="M1016" s="10" t="s">
        <v>30</v>
      </c>
      <c r="N1016" s="9">
        <v>1</v>
      </c>
      <c r="O1016" s="9">
        <v>2</v>
      </c>
      <c r="P1016" s="9">
        <v>10</v>
      </c>
      <c r="Q1016" s="11">
        <v>1</v>
      </c>
      <c r="R1016" s="11">
        <v>0</v>
      </c>
      <c r="S1016" s="12">
        <v>0</v>
      </c>
      <c r="T1016" s="9">
        <v>4</v>
      </c>
      <c r="U1016" s="12" t="s">
        <v>61</v>
      </c>
      <c r="V1016" s="10" t="s">
        <v>5951</v>
      </c>
      <c r="W1016" s="13"/>
    </row>
    <row r="1017" spans="1:23" s="14" customFormat="1" x14ac:dyDescent="0.2">
      <c r="A1017" s="9" t="s">
        <v>5952</v>
      </c>
      <c r="B1017" s="9">
        <v>2</v>
      </c>
      <c r="C1017" s="9">
        <v>23556</v>
      </c>
      <c r="D1017" s="10" t="s">
        <v>5953</v>
      </c>
      <c r="E1017" s="10" t="s">
        <v>5262</v>
      </c>
      <c r="F1017" s="10" t="s">
        <v>5954</v>
      </c>
      <c r="G1017" s="10" t="s">
        <v>5955</v>
      </c>
      <c r="H1017" s="9"/>
      <c r="I1017" s="10" t="s">
        <v>68</v>
      </c>
      <c r="J1017" s="10" t="s">
        <v>27</v>
      </c>
      <c r="K1017" s="10" t="s">
        <v>69</v>
      </c>
      <c r="L1017" s="10" t="s">
        <v>5956</v>
      </c>
      <c r="M1017" s="10" t="s">
        <v>30</v>
      </c>
      <c r="N1017" s="9">
        <v>3</v>
      </c>
      <c r="O1017" s="9">
        <v>3</v>
      </c>
      <c r="P1017" s="9">
        <v>12</v>
      </c>
      <c r="Q1017" s="11">
        <v>1</v>
      </c>
      <c r="R1017" s="11">
        <v>0</v>
      </c>
      <c r="S1017" s="12">
        <v>0</v>
      </c>
      <c r="T1017" s="9">
        <v>4</v>
      </c>
      <c r="U1017" s="12" t="s">
        <v>61</v>
      </c>
      <c r="V1017" s="10" t="s">
        <v>5957</v>
      </c>
      <c r="W1017" s="13"/>
    </row>
    <row r="1018" spans="1:23" s="14" customFormat="1" x14ac:dyDescent="0.2">
      <c r="A1018" s="9" t="s">
        <v>5958</v>
      </c>
      <c r="B1018" s="9">
        <v>2</v>
      </c>
      <c r="C1018" s="9">
        <v>23564</v>
      </c>
      <c r="D1018" s="10" t="s">
        <v>5959</v>
      </c>
      <c r="E1018" s="10" t="s">
        <v>5960</v>
      </c>
      <c r="F1018" s="10" t="s">
        <v>1448</v>
      </c>
      <c r="G1018" s="10" t="s">
        <v>5961</v>
      </c>
      <c r="H1018" s="9"/>
      <c r="I1018" s="10" t="s">
        <v>26</v>
      </c>
      <c r="J1018" s="10" t="s">
        <v>27</v>
      </c>
      <c r="K1018" s="10" t="s">
        <v>5962</v>
      </c>
      <c r="L1018" s="10" t="s">
        <v>5963</v>
      </c>
      <c r="M1018" s="10" t="s">
        <v>30</v>
      </c>
      <c r="N1018" s="9">
        <v>1</v>
      </c>
      <c r="O1018" s="9">
        <v>2</v>
      </c>
      <c r="P1018" s="9">
        <v>10</v>
      </c>
      <c r="Q1018" s="11">
        <v>1</v>
      </c>
      <c r="R1018" s="11">
        <v>0</v>
      </c>
      <c r="S1018" s="12">
        <v>0</v>
      </c>
      <c r="T1018" s="9">
        <v>4</v>
      </c>
      <c r="U1018" s="12" t="s">
        <v>61</v>
      </c>
      <c r="V1018" s="10" t="s">
        <v>5964</v>
      </c>
      <c r="W1018" s="13"/>
    </row>
    <row r="1019" spans="1:23" s="14" customFormat="1" x14ac:dyDescent="0.2">
      <c r="A1019" s="9" t="s">
        <v>5965</v>
      </c>
      <c r="B1019" s="9">
        <v>2</v>
      </c>
      <c r="C1019" s="9">
        <v>23573</v>
      </c>
      <c r="D1019" s="10" t="s">
        <v>5966</v>
      </c>
      <c r="E1019" s="10"/>
      <c r="F1019" s="10"/>
      <c r="G1019" s="10" t="s">
        <v>2360</v>
      </c>
      <c r="H1019" s="9"/>
      <c r="I1019" s="10" t="s">
        <v>26</v>
      </c>
      <c r="J1019" s="10" t="s">
        <v>27</v>
      </c>
      <c r="K1019" s="10" t="s">
        <v>5967</v>
      </c>
      <c r="L1019" s="10" t="s">
        <v>5968</v>
      </c>
      <c r="M1019" s="10" t="s">
        <v>30</v>
      </c>
      <c r="N1019" s="9">
        <v>2</v>
      </c>
      <c r="O1019" s="9">
        <v>3</v>
      </c>
      <c r="P1019" s="9">
        <v>74</v>
      </c>
      <c r="Q1019" s="11">
        <v>2</v>
      </c>
      <c r="R1019" s="11">
        <v>1</v>
      </c>
      <c r="S1019" s="12">
        <v>0</v>
      </c>
      <c r="T1019" s="9">
        <v>3</v>
      </c>
      <c r="U1019" s="12">
        <v>5</v>
      </c>
      <c r="V1019" s="10" t="s">
        <v>5969</v>
      </c>
      <c r="W1019" s="13"/>
    </row>
    <row r="1020" spans="1:23" s="14" customFormat="1" x14ac:dyDescent="0.2">
      <c r="A1020" s="9" t="s">
        <v>5970</v>
      </c>
      <c r="B1020" s="9">
        <v>2</v>
      </c>
      <c r="C1020" s="9">
        <v>23574</v>
      </c>
      <c r="D1020" s="10" t="s">
        <v>5971</v>
      </c>
      <c r="E1020" s="10" t="s">
        <v>5972</v>
      </c>
      <c r="F1020" s="10" t="s">
        <v>1635</v>
      </c>
      <c r="G1020" s="10" t="s">
        <v>5973</v>
      </c>
      <c r="H1020" s="9"/>
      <c r="I1020" s="10" t="s">
        <v>26</v>
      </c>
      <c r="J1020" s="10" t="s">
        <v>27</v>
      </c>
      <c r="K1020" s="10" t="s">
        <v>196</v>
      </c>
      <c r="L1020" s="10" t="s">
        <v>5974</v>
      </c>
      <c r="M1020" s="10" t="s">
        <v>30</v>
      </c>
      <c r="N1020" s="9">
        <v>3</v>
      </c>
      <c r="O1020" s="9">
        <v>3</v>
      </c>
      <c r="P1020" s="9">
        <v>12</v>
      </c>
      <c r="Q1020" s="11">
        <v>2</v>
      </c>
      <c r="R1020" s="11">
        <v>0</v>
      </c>
      <c r="S1020" s="12">
        <v>0</v>
      </c>
      <c r="T1020" s="9">
        <v>4</v>
      </c>
      <c r="U1020" s="12" t="s">
        <v>61</v>
      </c>
      <c r="V1020" s="10" t="s">
        <v>5975</v>
      </c>
      <c r="W1020" s="13"/>
    </row>
    <row r="1021" spans="1:23" s="14" customFormat="1" x14ac:dyDescent="0.2">
      <c r="A1021" s="9" t="s">
        <v>5976</v>
      </c>
      <c r="B1021" s="9">
        <v>2</v>
      </c>
      <c r="C1021" s="9">
        <v>23575</v>
      </c>
      <c r="D1021" s="10" t="s">
        <v>5977</v>
      </c>
      <c r="E1021" s="10" t="s">
        <v>5978</v>
      </c>
      <c r="F1021" s="10" t="s">
        <v>5979</v>
      </c>
      <c r="G1021" s="10" t="s">
        <v>5980</v>
      </c>
      <c r="H1021" s="9"/>
      <c r="I1021" s="10" t="s">
        <v>26</v>
      </c>
      <c r="J1021" s="10" t="s">
        <v>27</v>
      </c>
      <c r="K1021" s="10" t="s">
        <v>5981</v>
      </c>
      <c r="L1021" s="10" t="s">
        <v>5982</v>
      </c>
      <c r="M1021" s="10" t="s">
        <v>30</v>
      </c>
      <c r="N1021" s="9">
        <v>3</v>
      </c>
      <c r="O1021" s="9">
        <v>3</v>
      </c>
      <c r="P1021" s="9">
        <v>8</v>
      </c>
      <c r="Q1021" s="11">
        <v>2</v>
      </c>
      <c r="R1021" s="11">
        <v>0</v>
      </c>
      <c r="S1021" s="12">
        <v>0</v>
      </c>
      <c r="T1021" s="9">
        <v>4</v>
      </c>
      <c r="U1021" s="12" t="s">
        <v>61</v>
      </c>
      <c r="V1021" s="10" t="s">
        <v>5983</v>
      </c>
      <c r="W1021" s="13"/>
    </row>
    <row r="1022" spans="1:23" s="14" customFormat="1" x14ac:dyDescent="0.2">
      <c r="A1022" s="9" t="s">
        <v>5984</v>
      </c>
      <c r="B1022" s="9">
        <v>2</v>
      </c>
      <c r="C1022" s="9">
        <v>23576</v>
      </c>
      <c r="D1022" s="10" t="s">
        <v>5985</v>
      </c>
      <c r="E1022" s="10"/>
      <c r="F1022" s="10"/>
      <c r="G1022" s="10" t="s">
        <v>3641</v>
      </c>
      <c r="H1022" s="9"/>
      <c r="I1022" s="10" t="s">
        <v>26</v>
      </c>
      <c r="J1022" s="10" t="s">
        <v>27</v>
      </c>
      <c r="K1022" s="10" t="s">
        <v>5986</v>
      </c>
      <c r="L1022" s="10" t="s">
        <v>4040</v>
      </c>
      <c r="M1022" s="10" t="s">
        <v>30</v>
      </c>
      <c r="N1022" s="9">
        <v>2</v>
      </c>
      <c r="O1022" s="9">
        <v>3</v>
      </c>
      <c r="P1022" s="9">
        <v>45</v>
      </c>
      <c r="Q1022" s="11">
        <v>1</v>
      </c>
      <c r="R1022" s="11">
        <v>0</v>
      </c>
      <c r="S1022" s="12">
        <v>0</v>
      </c>
      <c r="T1022" s="9">
        <v>1</v>
      </c>
      <c r="U1022" s="12">
        <v>2</v>
      </c>
      <c r="V1022" s="10" t="s">
        <v>5987</v>
      </c>
      <c r="W1022" s="13"/>
    </row>
    <row r="1023" spans="1:23" s="14" customFormat="1" x14ac:dyDescent="0.2">
      <c r="A1023" s="9" t="s">
        <v>5988</v>
      </c>
      <c r="B1023" s="9">
        <v>2</v>
      </c>
      <c r="C1023" s="9">
        <v>23577</v>
      </c>
      <c r="D1023" s="10" t="s">
        <v>5989</v>
      </c>
      <c r="E1023" s="10"/>
      <c r="F1023" s="10"/>
      <c r="G1023" s="10" t="s">
        <v>2124</v>
      </c>
      <c r="H1023" s="9"/>
      <c r="I1023" s="10" t="s">
        <v>26</v>
      </c>
      <c r="J1023" s="10" t="s">
        <v>27</v>
      </c>
      <c r="K1023" s="10" t="s">
        <v>2138</v>
      </c>
      <c r="L1023" s="10" t="s">
        <v>5990</v>
      </c>
      <c r="M1023" s="10" t="s">
        <v>30</v>
      </c>
      <c r="N1023" s="9">
        <v>2</v>
      </c>
      <c r="O1023" s="9">
        <v>3</v>
      </c>
      <c r="P1023" s="9">
        <v>23</v>
      </c>
      <c r="Q1023" s="11">
        <v>2</v>
      </c>
      <c r="R1023" s="11">
        <v>0</v>
      </c>
      <c r="S1023" s="12">
        <v>0</v>
      </c>
      <c r="T1023" s="9">
        <v>1</v>
      </c>
      <c r="U1023" s="12">
        <v>2</v>
      </c>
      <c r="V1023" s="10" t="s">
        <v>5991</v>
      </c>
      <c r="W1023" s="13"/>
    </row>
    <row r="1024" spans="1:23" s="14" customFormat="1" x14ac:dyDescent="0.2">
      <c r="A1024" s="9" t="s">
        <v>5992</v>
      </c>
      <c r="B1024" s="9">
        <v>2</v>
      </c>
      <c r="C1024" s="9">
        <v>23579</v>
      </c>
      <c r="D1024" s="10" t="s">
        <v>5993</v>
      </c>
      <c r="E1024" s="9"/>
      <c r="F1024" s="9"/>
      <c r="G1024" s="10" t="s">
        <v>5994</v>
      </c>
      <c r="H1024" s="9"/>
      <c r="I1024" s="10" t="s">
        <v>365</v>
      </c>
      <c r="J1024" s="10" t="s">
        <v>27</v>
      </c>
      <c r="K1024" s="10" t="s">
        <v>5995</v>
      </c>
      <c r="L1024" s="10" t="s">
        <v>5996</v>
      </c>
      <c r="M1024" s="10" t="s">
        <v>30</v>
      </c>
      <c r="N1024" s="9">
        <v>2</v>
      </c>
      <c r="O1024" s="9">
        <v>4</v>
      </c>
      <c r="P1024" s="9">
        <v>40</v>
      </c>
      <c r="Q1024" s="11">
        <v>2</v>
      </c>
      <c r="R1024" s="11">
        <v>0</v>
      </c>
      <c r="S1024" s="12">
        <v>0</v>
      </c>
      <c r="T1024" s="9">
        <v>2</v>
      </c>
      <c r="U1024" s="12" t="s">
        <v>61</v>
      </c>
      <c r="V1024" s="10" t="s">
        <v>5997</v>
      </c>
      <c r="W1024" s="13"/>
    </row>
    <row r="1025" spans="1:23" s="14" customFormat="1" x14ac:dyDescent="0.2">
      <c r="A1025" s="9" t="s">
        <v>5998</v>
      </c>
      <c r="B1025" s="9">
        <v>2</v>
      </c>
      <c r="C1025" s="9">
        <v>23580</v>
      </c>
      <c r="D1025" s="10" t="s">
        <v>5999</v>
      </c>
      <c r="E1025" s="9"/>
      <c r="F1025" s="9"/>
      <c r="G1025" s="10" t="s">
        <v>6000</v>
      </c>
      <c r="H1025" s="9"/>
      <c r="I1025" s="10" t="s">
        <v>26</v>
      </c>
      <c r="J1025" s="10" t="s">
        <v>27</v>
      </c>
      <c r="K1025" s="10" t="s">
        <v>6001</v>
      </c>
      <c r="L1025" s="10" t="s">
        <v>6002</v>
      </c>
      <c r="M1025" s="10" t="s">
        <v>30</v>
      </c>
      <c r="N1025" s="9">
        <v>2</v>
      </c>
      <c r="O1025" s="9">
        <v>4</v>
      </c>
      <c r="P1025" s="9">
        <v>10</v>
      </c>
      <c r="Q1025" s="11">
        <v>2</v>
      </c>
      <c r="R1025" s="11">
        <v>0</v>
      </c>
      <c r="S1025" s="12">
        <v>0</v>
      </c>
      <c r="T1025" s="9">
        <v>2</v>
      </c>
      <c r="U1025" s="12" t="s">
        <v>61</v>
      </c>
      <c r="V1025" s="10" t="s">
        <v>6003</v>
      </c>
      <c r="W1025" s="13"/>
    </row>
    <row r="1026" spans="1:23" s="14" customFormat="1" x14ac:dyDescent="0.2">
      <c r="A1026" s="9" t="s">
        <v>6004</v>
      </c>
      <c r="B1026" s="9">
        <v>2</v>
      </c>
      <c r="C1026" s="9">
        <v>23584</v>
      </c>
      <c r="D1026" s="9"/>
      <c r="E1026" s="10" t="s">
        <v>1543</v>
      </c>
      <c r="F1026" s="10" t="s">
        <v>1706</v>
      </c>
      <c r="G1026" s="10" t="s">
        <v>6005</v>
      </c>
      <c r="H1026" s="9"/>
      <c r="I1026" s="10" t="s">
        <v>68</v>
      </c>
      <c r="J1026" s="10" t="s">
        <v>27</v>
      </c>
      <c r="K1026" s="10" t="s">
        <v>6006</v>
      </c>
      <c r="L1026" s="10" t="s">
        <v>6007</v>
      </c>
      <c r="M1026" s="10" t="s">
        <v>30</v>
      </c>
      <c r="N1026" s="9">
        <v>1</v>
      </c>
      <c r="O1026" s="9">
        <v>2</v>
      </c>
      <c r="P1026" s="9">
        <v>10</v>
      </c>
      <c r="Q1026" s="11">
        <v>2</v>
      </c>
      <c r="R1026" s="11">
        <v>0</v>
      </c>
      <c r="S1026" s="12">
        <v>0</v>
      </c>
      <c r="T1026" s="9">
        <v>4</v>
      </c>
      <c r="U1026" s="12" t="s">
        <v>61</v>
      </c>
      <c r="V1026" s="10" t="s">
        <v>6008</v>
      </c>
      <c r="W1026" s="13"/>
    </row>
    <row r="1027" spans="1:23" s="14" customFormat="1" x14ac:dyDescent="0.2">
      <c r="A1027" s="9" t="s">
        <v>6009</v>
      </c>
      <c r="B1027" s="9">
        <v>2</v>
      </c>
      <c r="C1027" s="9">
        <v>23630</v>
      </c>
      <c r="D1027" s="10" t="s">
        <v>6010</v>
      </c>
      <c r="E1027" s="10" t="s">
        <v>5033</v>
      </c>
      <c r="F1027" s="10" t="s">
        <v>3848</v>
      </c>
      <c r="G1027" s="10" t="s">
        <v>6011</v>
      </c>
      <c r="H1027" s="9"/>
      <c r="I1027" s="10" t="s">
        <v>26</v>
      </c>
      <c r="J1027" s="10" t="s">
        <v>27</v>
      </c>
      <c r="K1027" s="10" t="s">
        <v>6012</v>
      </c>
      <c r="L1027" s="10" t="s">
        <v>6013</v>
      </c>
      <c r="M1027" s="10" t="s">
        <v>30</v>
      </c>
      <c r="N1027" s="9">
        <v>1</v>
      </c>
      <c r="O1027" s="9">
        <v>2</v>
      </c>
      <c r="P1027" s="9">
        <v>8</v>
      </c>
      <c r="Q1027" s="11">
        <v>2</v>
      </c>
      <c r="R1027" s="11">
        <v>0</v>
      </c>
      <c r="S1027" s="12">
        <v>0</v>
      </c>
      <c r="T1027" s="9">
        <v>4</v>
      </c>
      <c r="U1027" s="12" t="s">
        <v>61</v>
      </c>
      <c r="V1027" s="10" t="s">
        <v>6014</v>
      </c>
      <c r="W1027" s="13"/>
    </row>
    <row r="1028" spans="1:23" s="14" customFormat="1" x14ac:dyDescent="0.2">
      <c r="A1028" s="9" t="s">
        <v>6015</v>
      </c>
      <c r="B1028" s="9">
        <v>2</v>
      </c>
      <c r="C1028" s="9">
        <v>23631</v>
      </c>
      <c r="D1028" s="9"/>
      <c r="E1028" s="10" t="s">
        <v>6016</v>
      </c>
      <c r="F1028" s="10" t="s">
        <v>6017</v>
      </c>
      <c r="G1028" s="10" t="s">
        <v>6018</v>
      </c>
      <c r="H1028" s="9"/>
      <c r="I1028" s="10" t="s">
        <v>68</v>
      </c>
      <c r="J1028" s="10" t="s">
        <v>27</v>
      </c>
      <c r="K1028" s="10" t="s">
        <v>6019</v>
      </c>
      <c r="L1028" s="10" t="s">
        <v>6020</v>
      </c>
      <c r="M1028" s="10" t="s">
        <v>30</v>
      </c>
      <c r="N1028" s="9">
        <v>1</v>
      </c>
      <c r="O1028" s="9">
        <v>2</v>
      </c>
      <c r="P1028" s="9">
        <v>10</v>
      </c>
      <c r="Q1028" s="11">
        <v>2</v>
      </c>
      <c r="R1028" s="11">
        <v>0</v>
      </c>
      <c r="S1028" s="12">
        <v>0</v>
      </c>
      <c r="T1028" s="9">
        <v>4</v>
      </c>
      <c r="U1028" s="12" t="s">
        <v>61</v>
      </c>
      <c r="V1028" s="10" t="s">
        <v>6021</v>
      </c>
      <c r="W1028" s="13"/>
    </row>
    <row r="1029" spans="1:23" s="14" customFormat="1" x14ac:dyDescent="0.2">
      <c r="A1029" s="9" t="s">
        <v>6022</v>
      </c>
      <c r="B1029" s="9">
        <v>2</v>
      </c>
      <c r="C1029" s="9">
        <v>23632</v>
      </c>
      <c r="D1029" s="9"/>
      <c r="E1029" s="10" t="s">
        <v>6023</v>
      </c>
      <c r="F1029" s="10" t="s">
        <v>6024</v>
      </c>
      <c r="G1029" s="10" t="s">
        <v>6025</v>
      </c>
      <c r="H1029" s="9"/>
      <c r="I1029" s="10" t="s">
        <v>26</v>
      </c>
      <c r="J1029" s="10" t="s">
        <v>27</v>
      </c>
      <c r="K1029" s="10" t="s">
        <v>196</v>
      </c>
      <c r="L1029" s="10" t="s">
        <v>6026</v>
      </c>
      <c r="M1029" s="10" t="s">
        <v>30</v>
      </c>
      <c r="N1029" s="9">
        <v>1</v>
      </c>
      <c r="O1029" s="9">
        <v>2</v>
      </c>
      <c r="P1029" s="9">
        <v>7</v>
      </c>
      <c r="Q1029" s="11">
        <v>2</v>
      </c>
      <c r="R1029" s="11">
        <v>0</v>
      </c>
      <c r="S1029" s="12">
        <v>0</v>
      </c>
      <c r="T1029" s="9">
        <v>4</v>
      </c>
      <c r="U1029" s="12" t="s">
        <v>61</v>
      </c>
      <c r="V1029" s="10" t="s">
        <v>6027</v>
      </c>
      <c r="W1029" s="13"/>
    </row>
    <row r="1030" spans="1:23" s="14" customFormat="1" x14ac:dyDescent="0.2">
      <c r="A1030" s="9" t="s">
        <v>6028</v>
      </c>
      <c r="B1030" s="9">
        <v>2</v>
      </c>
      <c r="C1030" s="9">
        <v>23633</v>
      </c>
      <c r="D1030" s="9"/>
      <c r="E1030" s="10" t="s">
        <v>6029</v>
      </c>
      <c r="F1030" s="10" t="s">
        <v>6030</v>
      </c>
      <c r="G1030" s="10" t="s">
        <v>6031</v>
      </c>
      <c r="H1030" s="9"/>
      <c r="I1030" s="10" t="s">
        <v>26</v>
      </c>
      <c r="J1030" s="10" t="s">
        <v>27</v>
      </c>
      <c r="K1030" s="10" t="s">
        <v>125</v>
      </c>
      <c r="L1030" s="10" t="s">
        <v>6032</v>
      </c>
      <c r="M1030" s="10" t="s">
        <v>30</v>
      </c>
      <c r="N1030" s="9">
        <v>1</v>
      </c>
      <c r="O1030" s="9">
        <v>2</v>
      </c>
      <c r="P1030" s="9">
        <v>10</v>
      </c>
      <c r="Q1030" s="11">
        <v>1</v>
      </c>
      <c r="R1030" s="11">
        <v>0</v>
      </c>
      <c r="S1030" s="12">
        <v>0</v>
      </c>
      <c r="T1030" s="9">
        <v>4</v>
      </c>
      <c r="U1030" s="12" t="s">
        <v>61</v>
      </c>
      <c r="V1030" s="10" t="s">
        <v>6033</v>
      </c>
      <c r="W1030" s="13"/>
    </row>
    <row r="1031" spans="1:23" s="14" customFormat="1" x14ac:dyDescent="0.2">
      <c r="A1031" s="9" t="s">
        <v>6034</v>
      </c>
      <c r="B1031" s="9">
        <v>2</v>
      </c>
      <c r="C1031" s="9">
        <v>23635</v>
      </c>
      <c r="D1031" s="9"/>
      <c r="E1031" s="10" t="s">
        <v>5859</v>
      </c>
      <c r="F1031" s="10" t="s">
        <v>68</v>
      </c>
      <c r="G1031" s="10" t="s">
        <v>6035</v>
      </c>
      <c r="H1031" s="9"/>
      <c r="I1031" s="10" t="s">
        <v>26</v>
      </c>
      <c r="J1031" s="10" t="s">
        <v>27</v>
      </c>
      <c r="K1031" s="10" t="s">
        <v>6036</v>
      </c>
      <c r="L1031" s="10" t="s">
        <v>6037</v>
      </c>
      <c r="M1031" s="10" t="s">
        <v>30</v>
      </c>
      <c r="N1031" s="9">
        <v>1</v>
      </c>
      <c r="O1031" s="9">
        <v>2</v>
      </c>
      <c r="P1031" s="9">
        <v>7</v>
      </c>
      <c r="Q1031" s="11">
        <v>1</v>
      </c>
      <c r="R1031" s="11">
        <v>0</v>
      </c>
      <c r="S1031" s="12">
        <v>0</v>
      </c>
      <c r="T1031" s="9">
        <v>4</v>
      </c>
      <c r="U1031" s="12" t="s">
        <v>61</v>
      </c>
      <c r="V1031" s="10" t="s">
        <v>6038</v>
      </c>
      <c r="W1031" s="13"/>
    </row>
    <row r="1032" spans="1:23" s="14" customFormat="1" x14ac:dyDescent="0.2">
      <c r="A1032" s="9" t="s">
        <v>6039</v>
      </c>
      <c r="B1032" s="9">
        <v>2</v>
      </c>
      <c r="C1032" s="9">
        <v>23642</v>
      </c>
      <c r="D1032" s="10" t="s">
        <v>6040</v>
      </c>
      <c r="E1032" s="10"/>
      <c r="F1032" s="10"/>
      <c r="G1032" s="10" t="s">
        <v>6041</v>
      </c>
      <c r="H1032" s="9"/>
      <c r="I1032" s="10" t="s">
        <v>26</v>
      </c>
      <c r="J1032" s="10" t="s">
        <v>27</v>
      </c>
      <c r="K1032" s="10" t="s">
        <v>93</v>
      </c>
      <c r="L1032" s="10" t="s">
        <v>6042</v>
      </c>
      <c r="M1032" s="10" t="s">
        <v>30</v>
      </c>
      <c r="N1032" s="9">
        <v>2</v>
      </c>
      <c r="O1032" s="9">
        <v>3</v>
      </c>
      <c r="P1032" s="9">
        <v>10</v>
      </c>
      <c r="Q1032" s="11">
        <v>2</v>
      </c>
      <c r="R1032" s="11">
        <v>0</v>
      </c>
      <c r="S1032" s="12">
        <v>0</v>
      </c>
      <c r="T1032" s="9">
        <v>1</v>
      </c>
      <c r="U1032" s="12" t="s">
        <v>61</v>
      </c>
      <c r="V1032" s="10" t="s">
        <v>6043</v>
      </c>
      <c r="W1032" s="13"/>
    </row>
    <row r="1033" spans="1:23" s="14" customFormat="1" x14ac:dyDescent="0.2">
      <c r="A1033" s="9" t="s">
        <v>6044</v>
      </c>
      <c r="B1033" s="9">
        <v>2</v>
      </c>
      <c r="C1033" s="9">
        <v>23643</v>
      </c>
      <c r="D1033" s="10" t="s">
        <v>6045</v>
      </c>
      <c r="E1033" s="10"/>
      <c r="F1033" s="10"/>
      <c r="G1033" s="10" t="s">
        <v>6046</v>
      </c>
      <c r="H1033" s="9"/>
      <c r="I1033" s="10" t="s">
        <v>68</v>
      </c>
      <c r="J1033" s="10" t="s">
        <v>27</v>
      </c>
      <c r="K1033" s="10" t="s">
        <v>6047</v>
      </c>
      <c r="L1033" s="10" t="s">
        <v>6048</v>
      </c>
      <c r="M1033" s="10" t="s">
        <v>30</v>
      </c>
      <c r="N1033" s="9">
        <v>2</v>
      </c>
      <c r="O1033" s="9">
        <v>3</v>
      </c>
      <c r="P1033" s="9">
        <v>30</v>
      </c>
      <c r="Q1033" s="11">
        <v>2</v>
      </c>
      <c r="R1033" s="11">
        <v>0</v>
      </c>
      <c r="S1033" s="12">
        <v>0</v>
      </c>
      <c r="T1033" s="9">
        <v>1</v>
      </c>
      <c r="U1033" s="12" t="s">
        <v>61</v>
      </c>
      <c r="V1033" s="10" t="s">
        <v>6049</v>
      </c>
      <c r="W1033" s="13"/>
    </row>
    <row r="1034" spans="1:23" s="14" customFormat="1" x14ac:dyDescent="0.2">
      <c r="A1034" s="9" t="s">
        <v>6050</v>
      </c>
      <c r="B1034" s="9">
        <v>2</v>
      </c>
      <c r="C1034" s="9">
        <v>23644</v>
      </c>
      <c r="D1034" s="10" t="s">
        <v>6051</v>
      </c>
      <c r="E1034" s="10"/>
      <c r="F1034" s="10"/>
      <c r="G1034" s="10" t="s">
        <v>1324</v>
      </c>
      <c r="H1034" s="9"/>
      <c r="I1034" s="10" t="s">
        <v>26</v>
      </c>
      <c r="J1034" s="10" t="s">
        <v>27</v>
      </c>
      <c r="K1034" s="10" t="s">
        <v>6052</v>
      </c>
      <c r="L1034" s="10" t="s">
        <v>1325</v>
      </c>
      <c r="M1034" s="10" t="s">
        <v>30</v>
      </c>
      <c r="N1034" s="9">
        <v>2</v>
      </c>
      <c r="O1034" s="9">
        <v>3</v>
      </c>
      <c r="P1034" s="9">
        <v>20</v>
      </c>
      <c r="Q1034" s="11">
        <v>2</v>
      </c>
      <c r="R1034" s="11">
        <v>0</v>
      </c>
      <c r="S1034" s="12">
        <v>0</v>
      </c>
      <c r="T1034" s="9">
        <v>1</v>
      </c>
      <c r="U1034" s="12">
        <v>5</v>
      </c>
      <c r="V1034" s="10" t="s">
        <v>6053</v>
      </c>
      <c r="W1034" s="13"/>
    </row>
    <row r="1035" spans="1:23" s="14" customFormat="1" x14ac:dyDescent="0.2">
      <c r="A1035" s="9" t="s">
        <v>6054</v>
      </c>
      <c r="B1035" s="9">
        <v>2</v>
      </c>
      <c r="C1035" s="9">
        <v>23645</v>
      </c>
      <c r="D1035" s="10" t="s">
        <v>6055</v>
      </c>
      <c r="E1035" s="10"/>
      <c r="F1035" s="10"/>
      <c r="G1035" s="10" t="s">
        <v>6056</v>
      </c>
      <c r="H1035" s="9"/>
      <c r="I1035" s="10" t="s">
        <v>26</v>
      </c>
      <c r="J1035" s="10" t="s">
        <v>27</v>
      </c>
      <c r="K1035" s="10" t="s">
        <v>526</v>
      </c>
      <c r="L1035" s="10" t="s">
        <v>6057</v>
      </c>
      <c r="M1035" s="10" t="s">
        <v>30</v>
      </c>
      <c r="N1035" s="9">
        <v>2</v>
      </c>
      <c r="O1035" s="9">
        <v>3</v>
      </c>
      <c r="P1035" s="9">
        <v>45</v>
      </c>
      <c r="Q1035" s="11">
        <v>2</v>
      </c>
      <c r="R1035" s="11">
        <v>0</v>
      </c>
      <c r="S1035" s="12">
        <v>0</v>
      </c>
      <c r="T1035" s="9">
        <v>1</v>
      </c>
      <c r="U1035" s="12" t="s">
        <v>61</v>
      </c>
      <c r="V1035" s="10" t="s">
        <v>6058</v>
      </c>
      <c r="W1035" s="13"/>
    </row>
    <row r="1036" spans="1:23" s="14" customFormat="1" x14ac:dyDescent="0.2">
      <c r="A1036" s="9" t="s">
        <v>6059</v>
      </c>
      <c r="B1036" s="9">
        <v>2</v>
      </c>
      <c r="C1036" s="9">
        <v>23646</v>
      </c>
      <c r="D1036" s="9"/>
      <c r="E1036" s="10" t="s">
        <v>1911</v>
      </c>
      <c r="F1036" s="10" t="s">
        <v>6060</v>
      </c>
      <c r="G1036" s="10" t="s">
        <v>6061</v>
      </c>
      <c r="H1036" s="9"/>
      <c r="I1036" s="10" t="s">
        <v>26</v>
      </c>
      <c r="J1036" s="10" t="s">
        <v>27</v>
      </c>
      <c r="K1036" s="10" t="s">
        <v>409</v>
      </c>
      <c r="L1036" s="10" t="s">
        <v>6062</v>
      </c>
      <c r="M1036" s="10" t="s">
        <v>30</v>
      </c>
      <c r="N1036" s="9">
        <v>1</v>
      </c>
      <c r="O1036" s="9">
        <v>2</v>
      </c>
      <c r="P1036" s="9">
        <v>5</v>
      </c>
      <c r="Q1036" s="11">
        <v>1</v>
      </c>
      <c r="R1036" s="11">
        <v>0</v>
      </c>
      <c r="S1036" s="12">
        <v>0</v>
      </c>
      <c r="T1036" s="9">
        <v>4</v>
      </c>
      <c r="U1036" s="12" t="s">
        <v>61</v>
      </c>
      <c r="V1036" s="10" t="s">
        <v>6063</v>
      </c>
      <c r="W1036" s="13"/>
    </row>
    <row r="1037" spans="1:23" s="14" customFormat="1" x14ac:dyDescent="0.2">
      <c r="A1037" s="9" t="s">
        <v>6064</v>
      </c>
      <c r="B1037" s="9">
        <v>2</v>
      </c>
      <c r="C1037" s="9">
        <v>23647</v>
      </c>
      <c r="D1037" s="10" t="s">
        <v>6065</v>
      </c>
      <c r="E1037" s="10" t="s">
        <v>6066</v>
      </c>
      <c r="F1037" s="10" t="s">
        <v>6067</v>
      </c>
      <c r="G1037" s="10" t="s">
        <v>6068</v>
      </c>
      <c r="H1037" s="9"/>
      <c r="I1037" s="10" t="s">
        <v>68</v>
      </c>
      <c r="J1037" s="10" t="s">
        <v>27</v>
      </c>
      <c r="K1037" s="10" t="s">
        <v>69</v>
      </c>
      <c r="L1037" s="10" t="s">
        <v>6069</v>
      </c>
      <c r="M1037" s="10" t="s">
        <v>30</v>
      </c>
      <c r="N1037" s="9">
        <v>3</v>
      </c>
      <c r="O1037" s="9">
        <v>3</v>
      </c>
      <c r="P1037" s="9">
        <v>16</v>
      </c>
      <c r="Q1037" s="11">
        <v>1</v>
      </c>
      <c r="R1037" s="11">
        <v>0</v>
      </c>
      <c r="S1037" s="12">
        <v>0</v>
      </c>
      <c r="T1037" s="9">
        <v>4</v>
      </c>
      <c r="U1037" s="12" t="s">
        <v>61</v>
      </c>
      <c r="V1037" s="10" t="s">
        <v>6070</v>
      </c>
      <c r="W1037" s="13"/>
    </row>
    <row r="1038" spans="1:23" s="14" customFormat="1" x14ac:dyDescent="0.2">
      <c r="A1038" s="9" t="s">
        <v>6071</v>
      </c>
      <c r="B1038" s="9">
        <v>2</v>
      </c>
      <c r="C1038" s="9">
        <v>23650</v>
      </c>
      <c r="D1038" s="10" t="s">
        <v>6072</v>
      </c>
      <c r="E1038" s="10"/>
      <c r="F1038" s="10"/>
      <c r="G1038" s="10" t="s">
        <v>6073</v>
      </c>
      <c r="H1038" s="9"/>
      <c r="I1038" s="10" t="s">
        <v>26</v>
      </c>
      <c r="J1038" s="10" t="s">
        <v>27</v>
      </c>
      <c r="K1038" s="10" t="s">
        <v>3770</v>
      </c>
      <c r="L1038" s="10" t="s">
        <v>6074</v>
      </c>
      <c r="M1038" s="10" t="s">
        <v>30</v>
      </c>
      <c r="N1038" s="9">
        <v>2</v>
      </c>
      <c r="O1038" s="9">
        <v>3</v>
      </c>
      <c r="P1038" s="9">
        <v>140</v>
      </c>
      <c r="Q1038" s="11">
        <v>1</v>
      </c>
      <c r="R1038" s="11">
        <v>0</v>
      </c>
      <c r="S1038" s="12">
        <v>0</v>
      </c>
      <c r="T1038" s="9">
        <v>1</v>
      </c>
      <c r="U1038" s="12">
        <v>2</v>
      </c>
      <c r="V1038" s="10" t="s">
        <v>6075</v>
      </c>
      <c r="W1038" s="13"/>
    </row>
    <row r="1039" spans="1:23" s="14" customFormat="1" x14ac:dyDescent="0.2">
      <c r="A1039" s="9" t="s">
        <v>6076</v>
      </c>
      <c r="B1039" s="9">
        <v>2</v>
      </c>
      <c r="C1039" s="9">
        <v>23655</v>
      </c>
      <c r="D1039" s="10" t="s">
        <v>6077</v>
      </c>
      <c r="E1039" s="10"/>
      <c r="F1039" s="10"/>
      <c r="G1039" s="10" t="s">
        <v>1889</v>
      </c>
      <c r="H1039" s="9"/>
      <c r="I1039" s="10" t="s">
        <v>26</v>
      </c>
      <c r="J1039" s="10" t="s">
        <v>27</v>
      </c>
      <c r="K1039" s="10" t="s">
        <v>481</v>
      </c>
      <c r="L1039" s="10" t="s">
        <v>6078</v>
      </c>
      <c r="M1039" s="10" t="s">
        <v>30</v>
      </c>
      <c r="N1039" s="9">
        <v>2</v>
      </c>
      <c r="O1039" s="9">
        <v>3</v>
      </c>
      <c r="P1039" s="9">
        <v>30</v>
      </c>
      <c r="Q1039" s="11">
        <v>2</v>
      </c>
      <c r="R1039" s="11">
        <v>0</v>
      </c>
      <c r="S1039" s="12">
        <v>0</v>
      </c>
      <c r="T1039" s="9">
        <v>1</v>
      </c>
      <c r="U1039" s="12">
        <v>2</v>
      </c>
      <c r="V1039" s="10" t="s">
        <v>6079</v>
      </c>
      <c r="W1039" s="13"/>
    </row>
    <row r="1040" spans="1:23" s="14" customFormat="1" x14ac:dyDescent="0.2">
      <c r="A1040" s="9" t="s">
        <v>6080</v>
      </c>
      <c r="B1040" s="9">
        <v>2</v>
      </c>
      <c r="C1040" s="9">
        <v>23668</v>
      </c>
      <c r="D1040" s="10" t="s">
        <v>6081</v>
      </c>
      <c r="E1040" s="10"/>
      <c r="F1040" s="10"/>
      <c r="G1040" s="10" t="s">
        <v>6082</v>
      </c>
      <c r="H1040" s="9"/>
      <c r="I1040" s="10" t="s">
        <v>26</v>
      </c>
      <c r="J1040" s="10" t="s">
        <v>27</v>
      </c>
      <c r="K1040" s="10" t="s">
        <v>168</v>
      </c>
      <c r="L1040" s="10" t="s">
        <v>6083</v>
      </c>
      <c r="M1040" s="10" t="s">
        <v>30</v>
      </c>
      <c r="N1040" s="9">
        <v>2</v>
      </c>
      <c r="O1040" s="9">
        <v>3</v>
      </c>
      <c r="P1040" s="9">
        <v>40</v>
      </c>
      <c r="Q1040" s="11">
        <v>2</v>
      </c>
      <c r="R1040" s="11">
        <v>1</v>
      </c>
      <c r="S1040" s="12">
        <v>0</v>
      </c>
      <c r="T1040" s="9">
        <v>3</v>
      </c>
      <c r="U1040" s="12">
        <v>5</v>
      </c>
      <c r="V1040" s="10" t="s">
        <v>6084</v>
      </c>
      <c r="W1040" s="13"/>
    </row>
    <row r="1041" spans="1:23" s="14" customFormat="1" x14ac:dyDescent="0.2">
      <c r="A1041" s="9" t="s">
        <v>6085</v>
      </c>
      <c r="B1041" s="9">
        <v>2</v>
      </c>
      <c r="C1041" s="9">
        <v>23669</v>
      </c>
      <c r="D1041" s="10" t="s">
        <v>6086</v>
      </c>
      <c r="E1041" s="10"/>
      <c r="F1041" s="10"/>
      <c r="G1041" s="10" t="s">
        <v>6087</v>
      </c>
      <c r="H1041" s="9"/>
      <c r="I1041" s="10" t="s">
        <v>26</v>
      </c>
      <c r="J1041" s="10" t="s">
        <v>27</v>
      </c>
      <c r="K1041" s="10" t="s">
        <v>6088</v>
      </c>
      <c r="L1041" s="10" t="s">
        <v>6089</v>
      </c>
      <c r="M1041" s="10" t="s">
        <v>30</v>
      </c>
      <c r="N1041" s="9">
        <v>2</v>
      </c>
      <c r="O1041" s="9">
        <v>3</v>
      </c>
      <c r="P1041" s="9">
        <v>48</v>
      </c>
      <c r="Q1041" s="11">
        <v>2</v>
      </c>
      <c r="R1041" s="11">
        <v>0</v>
      </c>
      <c r="S1041" s="12">
        <v>0</v>
      </c>
      <c r="T1041" s="9">
        <v>1</v>
      </c>
      <c r="U1041" s="12" t="s">
        <v>61</v>
      </c>
      <c r="V1041" s="10" t="s">
        <v>6090</v>
      </c>
      <c r="W1041" s="13"/>
    </row>
    <row r="1042" spans="1:23" s="14" customFormat="1" x14ac:dyDescent="0.2">
      <c r="A1042" s="9" t="s">
        <v>6091</v>
      </c>
      <c r="B1042" s="9">
        <v>2</v>
      </c>
      <c r="C1042" s="9">
        <v>23677</v>
      </c>
      <c r="D1042" s="10" t="s">
        <v>6092</v>
      </c>
      <c r="E1042" s="9"/>
      <c r="F1042" s="9"/>
      <c r="G1042" s="10" t="s">
        <v>6093</v>
      </c>
      <c r="H1042" s="9"/>
      <c r="I1042" s="10" t="s">
        <v>26</v>
      </c>
      <c r="J1042" s="10" t="s">
        <v>27</v>
      </c>
      <c r="K1042" s="10" t="s">
        <v>6094</v>
      </c>
      <c r="L1042" s="10" t="s">
        <v>6095</v>
      </c>
      <c r="M1042" s="10" t="s">
        <v>30</v>
      </c>
      <c r="N1042" s="9">
        <v>2</v>
      </c>
      <c r="O1042" s="9">
        <v>4</v>
      </c>
      <c r="P1042" s="9">
        <v>20</v>
      </c>
      <c r="Q1042" s="11">
        <v>2</v>
      </c>
      <c r="R1042" s="11">
        <v>0</v>
      </c>
      <c r="S1042" s="12">
        <v>0</v>
      </c>
      <c r="T1042" s="9">
        <v>2</v>
      </c>
      <c r="U1042" s="12" t="s">
        <v>61</v>
      </c>
      <c r="V1042" s="10" t="s">
        <v>6096</v>
      </c>
      <c r="W1042" s="13"/>
    </row>
    <row r="1043" spans="1:23" s="14" customFormat="1" x14ac:dyDescent="0.2">
      <c r="A1043" s="9" t="s">
        <v>6097</v>
      </c>
      <c r="B1043" s="9">
        <v>2</v>
      </c>
      <c r="C1043" s="9">
        <v>23678</v>
      </c>
      <c r="D1043" s="10" t="s">
        <v>6098</v>
      </c>
      <c r="E1043" s="10"/>
      <c r="F1043" s="10"/>
      <c r="G1043" s="10" t="s">
        <v>6099</v>
      </c>
      <c r="H1043" s="9"/>
      <c r="I1043" s="10" t="s">
        <v>26</v>
      </c>
      <c r="J1043" s="10" t="s">
        <v>27</v>
      </c>
      <c r="K1043" s="10" t="s">
        <v>82</v>
      </c>
      <c r="L1043" s="10" t="s">
        <v>284</v>
      </c>
      <c r="M1043" s="10" t="s">
        <v>30</v>
      </c>
      <c r="N1043" s="9">
        <v>2</v>
      </c>
      <c r="O1043" s="9">
        <v>3</v>
      </c>
      <c r="P1043" s="9">
        <v>20</v>
      </c>
      <c r="Q1043" s="11">
        <v>2</v>
      </c>
      <c r="R1043" s="11">
        <v>0</v>
      </c>
      <c r="S1043" s="12">
        <v>0</v>
      </c>
      <c r="T1043" s="9">
        <v>1</v>
      </c>
      <c r="U1043" s="12" t="s">
        <v>61</v>
      </c>
      <c r="V1043" s="10" t="s">
        <v>6100</v>
      </c>
      <c r="W1043" s="13"/>
    </row>
    <row r="1044" spans="1:23" s="14" customFormat="1" x14ac:dyDescent="0.2">
      <c r="A1044" s="9" t="s">
        <v>6101</v>
      </c>
      <c r="B1044" s="9">
        <v>2</v>
      </c>
      <c r="C1044" s="9">
        <v>23682</v>
      </c>
      <c r="D1044" s="10" t="s">
        <v>6102</v>
      </c>
      <c r="E1044" s="10" t="s">
        <v>6103</v>
      </c>
      <c r="F1044" s="10" t="s">
        <v>6104</v>
      </c>
      <c r="G1044" s="10" t="s">
        <v>6105</v>
      </c>
      <c r="H1044" s="9"/>
      <c r="I1044" s="10" t="s">
        <v>26</v>
      </c>
      <c r="J1044" s="10" t="s">
        <v>27</v>
      </c>
      <c r="K1044" s="10" t="s">
        <v>6106</v>
      </c>
      <c r="L1044" s="10" t="s">
        <v>6107</v>
      </c>
      <c r="M1044" s="10" t="s">
        <v>30</v>
      </c>
      <c r="N1044" s="9">
        <v>3</v>
      </c>
      <c r="O1044" s="9">
        <v>3</v>
      </c>
      <c r="P1044" s="9">
        <v>16</v>
      </c>
      <c r="Q1044" s="11">
        <v>2</v>
      </c>
      <c r="R1044" s="11">
        <v>0</v>
      </c>
      <c r="S1044" s="12">
        <v>0</v>
      </c>
      <c r="T1044" s="9">
        <v>4</v>
      </c>
      <c r="U1044" s="12" t="s">
        <v>61</v>
      </c>
      <c r="V1044" s="10" t="s">
        <v>6108</v>
      </c>
      <c r="W1044" s="13"/>
    </row>
    <row r="1045" spans="1:23" s="14" customFormat="1" x14ac:dyDescent="0.2">
      <c r="A1045" s="9" t="s">
        <v>6109</v>
      </c>
      <c r="B1045" s="9">
        <v>2</v>
      </c>
      <c r="C1045" s="9">
        <v>23692</v>
      </c>
      <c r="D1045" s="9"/>
      <c r="E1045" s="10" t="s">
        <v>6110</v>
      </c>
      <c r="F1045" s="10" t="s">
        <v>4680</v>
      </c>
      <c r="G1045" s="10" t="s">
        <v>6111</v>
      </c>
      <c r="H1045" s="9"/>
      <c r="I1045" s="10" t="s">
        <v>26</v>
      </c>
      <c r="J1045" s="10" t="s">
        <v>27</v>
      </c>
      <c r="K1045" s="10" t="s">
        <v>45</v>
      </c>
      <c r="L1045" s="10" t="s">
        <v>6112</v>
      </c>
      <c r="M1045" s="10" t="s">
        <v>30</v>
      </c>
      <c r="N1045" s="9">
        <v>1</v>
      </c>
      <c r="O1045" s="9">
        <v>2</v>
      </c>
      <c r="P1045" s="9">
        <v>7</v>
      </c>
      <c r="Q1045" s="11">
        <v>2</v>
      </c>
      <c r="R1045" s="11">
        <v>0</v>
      </c>
      <c r="S1045" s="12">
        <v>0</v>
      </c>
      <c r="T1045" s="9">
        <v>4</v>
      </c>
      <c r="U1045" s="12" t="s">
        <v>61</v>
      </c>
      <c r="V1045" s="10" t="s">
        <v>6113</v>
      </c>
      <c r="W1045" s="13"/>
    </row>
    <row r="1046" spans="1:23" s="14" customFormat="1" x14ac:dyDescent="0.2">
      <c r="A1046" s="9" t="s">
        <v>6114</v>
      </c>
      <c r="B1046" s="9">
        <v>2</v>
      </c>
      <c r="C1046" s="9">
        <v>23707</v>
      </c>
      <c r="D1046" s="10" t="s">
        <v>6115</v>
      </c>
      <c r="E1046" s="10"/>
      <c r="F1046" s="10"/>
      <c r="G1046" s="10" t="s">
        <v>6116</v>
      </c>
      <c r="H1046" s="9"/>
      <c r="I1046" s="10" t="s">
        <v>1693</v>
      </c>
      <c r="J1046" s="10" t="s">
        <v>27</v>
      </c>
      <c r="K1046" s="10" t="s">
        <v>6117</v>
      </c>
      <c r="L1046" s="10" t="s">
        <v>6118</v>
      </c>
      <c r="M1046" s="10" t="s">
        <v>30</v>
      </c>
      <c r="N1046" s="9">
        <v>2</v>
      </c>
      <c r="O1046" s="9">
        <v>3</v>
      </c>
      <c r="P1046" s="9">
        <v>8</v>
      </c>
      <c r="Q1046" s="11">
        <v>2</v>
      </c>
      <c r="R1046" s="11">
        <v>1</v>
      </c>
      <c r="S1046" s="12">
        <v>0</v>
      </c>
      <c r="T1046" s="9">
        <v>3</v>
      </c>
      <c r="U1046" s="12" t="s">
        <v>61</v>
      </c>
      <c r="V1046" s="10" t="s">
        <v>6119</v>
      </c>
      <c r="W1046" s="13"/>
    </row>
    <row r="1047" spans="1:23" s="14" customFormat="1" x14ac:dyDescent="0.2">
      <c r="A1047" s="9" t="s">
        <v>6120</v>
      </c>
      <c r="B1047" s="9">
        <v>2</v>
      </c>
      <c r="C1047" s="9">
        <v>23722</v>
      </c>
      <c r="D1047" s="9"/>
      <c r="E1047" s="10" t="s">
        <v>535</v>
      </c>
      <c r="F1047" s="10" t="s">
        <v>6121</v>
      </c>
      <c r="G1047" s="10" t="s">
        <v>6122</v>
      </c>
      <c r="H1047" s="9"/>
      <c r="I1047" s="10" t="s">
        <v>26</v>
      </c>
      <c r="J1047" s="10" t="s">
        <v>27</v>
      </c>
      <c r="K1047" s="10" t="s">
        <v>6123</v>
      </c>
      <c r="L1047" s="10" t="s">
        <v>6124</v>
      </c>
      <c r="M1047" s="10" t="s">
        <v>30</v>
      </c>
      <c r="N1047" s="9">
        <v>1</v>
      </c>
      <c r="O1047" s="9">
        <v>2</v>
      </c>
      <c r="P1047" s="9">
        <v>7</v>
      </c>
      <c r="Q1047" s="11">
        <v>2</v>
      </c>
      <c r="R1047" s="11">
        <v>0</v>
      </c>
      <c r="S1047" s="12">
        <v>0</v>
      </c>
      <c r="T1047" s="9">
        <v>4</v>
      </c>
      <c r="U1047" s="12" t="s">
        <v>61</v>
      </c>
      <c r="V1047" s="10" t="s">
        <v>6125</v>
      </c>
      <c r="W1047" s="13"/>
    </row>
    <row r="1048" spans="1:23" s="14" customFormat="1" x14ac:dyDescent="0.2">
      <c r="A1048" s="9" t="s">
        <v>6126</v>
      </c>
      <c r="B1048" s="9">
        <v>2</v>
      </c>
      <c r="C1048" s="9">
        <v>23795</v>
      </c>
      <c r="D1048" s="10" t="s">
        <v>6127</v>
      </c>
      <c r="E1048" s="10" t="s">
        <v>6128</v>
      </c>
      <c r="F1048" s="10" t="s">
        <v>6129</v>
      </c>
      <c r="G1048" s="10" t="s">
        <v>6130</v>
      </c>
      <c r="H1048" s="9"/>
      <c r="I1048" s="10" t="s">
        <v>26</v>
      </c>
      <c r="J1048" s="10" t="s">
        <v>27</v>
      </c>
      <c r="K1048" s="10" t="s">
        <v>6131</v>
      </c>
      <c r="L1048" s="10" t="s">
        <v>6132</v>
      </c>
      <c r="M1048" s="10" t="s">
        <v>30</v>
      </c>
      <c r="N1048" s="9">
        <v>1</v>
      </c>
      <c r="O1048" s="9">
        <v>2</v>
      </c>
      <c r="P1048" s="9">
        <v>9</v>
      </c>
      <c r="Q1048" s="11">
        <v>2</v>
      </c>
      <c r="R1048" s="11">
        <v>0</v>
      </c>
      <c r="S1048" s="12">
        <v>0</v>
      </c>
      <c r="T1048" s="9">
        <v>4</v>
      </c>
      <c r="U1048" s="12" t="s">
        <v>61</v>
      </c>
      <c r="V1048" s="10" t="s">
        <v>6133</v>
      </c>
      <c r="W1048" s="13"/>
    </row>
    <row r="1049" spans="1:23" s="14" customFormat="1" x14ac:dyDescent="0.2">
      <c r="A1049" s="9" t="s">
        <v>6134</v>
      </c>
      <c r="B1049" s="9">
        <v>2</v>
      </c>
      <c r="C1049" s="9">
        <v>23835</v>
      </c>
      <c r="D1049" s="9"/>
      <c r="E1049" s="10" t="s">
        <v>6135</v>
      </c>
      <c r="F1049" s="10" t="s">
        <v>6136</v>
      </c>
      <c r="G1049" s="10" t="s">
        <v>6137</v>
      </c>
      <c r="H1049" s="9"/>
      <c r="I1049" s="10" t="s">
        <v>26</v>
      </c>
      <c r="J1049" s="10" t="s">
        <v>27</v>
      </c>
      <c r="K1049" s="10" t="s">
        <v>6138</v>
      </c>
      <c r="L1049" s="10" t="s">
        <v>6139</v>
      </c>
      <c r="M1049" s="10" t="s">
        <v>30</v>
      </c>
      <c r="N1049" s="9">
        <v>1</v>
      </c>
      <c r="O1049" s="9">
        <v>2</v>
      </c>
      <c r="P1049" s="9">
        <v>10</v>
      </c>
      <c r="Q1049" s="11">
        <v>1</v>
      </c>
      <c r="R1049" s="11">
        <v>0</v>
      </c>
      <c r="S1049" s="12">
        <v>0</v>
      </c>
      <c r="T1049" s="9">
        <v>4</v>
      </c>
      <c r="U1049" s="12" t="s">
        <v>61</v>
      </c>
      <c r="V1049" s="10" t="s">
        <v>6140</v>
      </c>
      <c r="W1049" s="13"/>
    </row>
    <row r="1050" spans="1:23" s="14" customFormat="1" x14ac:dyDescent="0.2">
      <c r="A1050" s="9" t="s">
        <v>6141</v>
      </c>
      <c r="B1050" s="9">
        <v>2</v>
      </c>
      <c r="C1050" s="9">
        <v>23853</v>
      </c>
      <c r="D1050" s="9"/>
      <c r="E1050" s="10" t="s">
        <v>6142</v>
      </c>
      <c r="F1050" s="10" t="s">
        <v>6143</v>
      </c>
      <c r="G1050" s="10" t="s">
        <v>6144</v>
      </c>
      <c r="H1050" s="9"/>
      <c r="I1050" s="10" t="s">
        <v>26</v>
      </c>
      <c r="J1050" s="10" t="s">
        <v>27</v>
      </c>
      <c r="K1050" s="10" t="s">
        <v>6145</v>
      </c>
      <c r="L1050" s="10" t="s">
        <v>6146</v>
      </c>
      <c r="M1050" s="10" t="s">
        <v>30</v>
      </c>
      <c r="N1050" s="9">
        <v>1</v>
      </c>
      <c r="O1050" s="9">
        <v>2</v>
      </c>
      <c r="P1050" s="9">
        <v>10</v>
      </c>
      <c r="Q1050" s="11">
        <v>1</v>
      </c>
      <c r="R1050" s="11">
        <v>0</v>
      </c>
      <c r="S1050" s="12">
        <v>0</v>
      </c>
      <c r="T1050" s="9">
        <v>4</v>
      </c>
      <c r="U1050" s="12" t="s">
        <v>61</v>
      </c>
      <c r="V1050" s="10" t="s">
        <v>6147</v>
      </c>
      <c r="W1050" s="13"/>
    </row>
    <row r="1051" spans="1:23" s="14" customFormat="1" x14ac:dyDescent="0.2">
      <c r="A1051" s="9" t="s">
        <v>6148</v>
      </c>
      <c r="B1051" s="9">
        <v>2</v>
      </c>
      <c r="C1051" s="9">
        <v>23887</v>
      </c>
      <c r="D1051" s="10" t="s">
        <v>6149</v>
      </c>
      <c r="E1051" s="10"/>
      <c r="F1051" s="10"/>
      <c r="G1051" s="10" t="s">
        <v>6150</v>
      </c>
      <c r="H1051" s="9"/>
      <c r="I1051" s="10" t="s">
        <v>26</v>
      </c>
      <c r="J1051" s="10" t="s">
        <v>27</v>
      </c>
      <c r="K1051" s="9"/>
      <c r="L1051" s="10" t="s">
        <v>446</v>
      </c>
      <c r="M1051" s="10" t="s">
        <v>30</v>
      </c>
      <c r="N1051" s="9">
        <v>2</v>
      </c>
      <c r="O1051" s="9">
        <v>1</v>
      </c>
      <c r="P1051" s="9">
        <v>40</v>
      </c>
      <c r="Q1051" s="11">
        <v>2</v>
      </c>
      <c r="R1051" s="11">
        <v>1</v>
      </c>
      <c r="S1051" s="12">
        <v>0</v>
      </c>
      <c r="T1051" s="9">
        <v>3</v>
      </c>
      <c r="U1051" s="12" t="s">
        <v>61</v>
      </c>
      <c r="V1051" s="9"/>
      <c r="W1051" s="13"/>
    </row>
    <row r="1052" spans="1:23" s="14" customFormat="1" x14ac:dyDescent="0.2">
      <c r="A1052" s="9" t="s">
        <v>6151</v>
      </c>
      <c r="B1052" s="9">
        <v>2</v>
      </c>
      <c r="C1052" s="9">
        <v>23940</v>
      </c>
      <c r="D1052" s="9"/>
      <c r="E1052" s="10" t="s">
        <v>4096</v>
      </c>
      <c r="F1052" s="10" t="s">
        <v>6152</v>
      </c>
      <c r="G1052" s="10" t="s">
        <v>6153</v>
      </c>
      <c r="H1052" s="9"/>
      <c r="I1052" s="10" t="s">
        <v>26</v>
      </c>
      <c r="J1052" s="10" t="s">
        <v>27</v>
      </c>
      <c r="K1052" s="10" t="s">
        <v>6154</v>
      </c>
      <c r="L1052" s="10" t="s">
        <v>6155</v>
      </c>
      <c r="M1052" s="10" t="s">
        <v>30</v>
      </c>
      <c r="N1052" s="9">
        <v>1</v>
      </c>
      <c r="O1052" s="9">
        <v>2</v>
      </c>
      <c r="P1052" s="9">
        <v>10</v>
      </c>
      <c r="Q1052" s="11">
        <v>1</v>
      </c>
      <c r="R1052" s="11">
        <v>0</v>
      </c>
      <c r="S1052" s="12">
        <v>0</v>
      </c>
      <c r="T1052" s="9">
        <v>4</v>
      </c>
      <c r="U1052" s="12" t="s">
        <v>61</v>
      </c>
      <c r="V1052" s="10" t="s">
        <v>6156</v>
      </c>
      <c r="W1052" s="13"/>
    </row>
    <row r="1053" spans="1:23" s="14" customFormat="1" x14ac:dyDescent="0.2">
      <c r="A1053" s="9" t="s">
        <v>6157</v>
      </c>
      <c r="B1053" s="9">
        <v>2</v>
      </c>
      <c r="C1053" s="9">
        <v>23941</v>
      </c>
      <c r="D1053" s="9"/>
      <c r="E1053" s="10" t="s">
        <v>6158</v>
      </c>
      <c r="F1053" s="10" t="s">
        <v>6159</v>
      </c>
      <c r="G1053" s="10" t="s">
        <v>6160</v>
      </c>
      <c r="H1053" s="9"/>
      <c r="I1053" s="10" t="s">
        <v>1107</v>
      </c>
      <c r="J1053" s="10" t="s">
        <v>27</v>
      </c>
      <c r="K1053" s="10" t="s">
        <v>6161</v>
      </c>
      <c r="L1053" s="10" t="s">
        <v>6162</v>
      </c>
      <c r="M1053" s="10" t="s">
        <v>30</v>
      </c>
      <c r="N1053" s="9">
        <v>1</v>
      </c>
      <c r="O1053" s="9">
        <v>2</v>
      </c>
      <c r="P1053" s="9">
        <v>8</v>
      </c>
      <c r="Q1053" s="11">
        <v>1</v>
      </c>
      <c r="R1053" s="11">
        <v>0</v>
      </c>
      <c r="S1053" s="12">
        <v>0</v>
      </c>
      <c r="T1053" s="9">
        <v>4</v>
      </c>
      <c r="U1053" s="12" t="s">
        <v>61</v>
      </c>
      <c r="V1053" s="10" t="s">
        <v>6163</v>
      </c>
      <c r="W1053" s="13"/>
    </row>
    <row r="1054" spans="1:23" s="14" customFormat="1" x14ac:dyDescent="0.2">
      <c r="A1054" s="9" t="s">
        <v>6164</v>
      </c>
      <c r="B1054" s="9">
        <v>2</v>
      </c>
      <c r="C1054" s="9">
        <v>23942</v>
      </c>
      <c r="D1054" s="9"/>
      <c r="E1054" s="10" t="s">
        <v>806</v>
      </c>
      <c r="F1054" s="10" t="s">
        <v>6165</v>
      </c>
      <c r="G1054" s="10" t="s">
        <v>6166</v>
      </c>
      <c r="H1054" s="9"/>
      <c r="I1054" s="10" t="s">
        <v>26</v>
      </c>
      <c r="J1054" s="10" t="s">
        <v>27</v>
      </c>
      <c r="K1054" s="10" t="s">
        <v>6167</v>
      </c>
      <c r="L1054" s="10" t="s">
        <v>6168</v>
      </c>
      <c r="M1054" s="10" t="s">
        <v>30</v>
      </c>
      <c r="N1054" s="9">
        <v>1</v>
      </c>
      <c r="O1054" s="9">
        <v>2</v>
      </c>
      <c r="P1054" s="9">
        <v>2</v>
      </c>
      <c r="Q1054" s="11">
        <v>2</v>
      </c>
      <c r="R1054" s="11">
        <v>0</v>
      </c>
      <c r="S1054" s="12">
        <v>0</v>
      </c>
      <c r="T1054" s="9">
        <v>4</v>
      </c>
      <c r="U1054" s="12" t="s">
        <v>61</v>
      </c>
      <c r="V1054" s="10" t="s">
        <v>6169</v>
      </c>
      <c r="W1054" s="13"/>
    </row>
    <row r="1055" spans="1:23" s="14" customFormat="1" x14ac:dyDescent="0.2">
      <c r="A1055" s="9" t="s">
        <v>6170</v>
      </c>
      <c r="B1055" s="9">
        <v>2</v>
      </c>
      <c r="C1055" s="9">
        <v>23943</v>
      </c>
      <c r="D1055" s="9"/>
      <c r="E1055" s="10" t="s">
        <v>6171</v>
      </c>
      <c r="F1055" s="10" t="s">
        <v>6172</v>
      </c>
      <c r="G1055" s="10" t="s">
        <v>6173</v>
      </c>
      <c r="H1055" s="9"/>
      <c r="I1055" s="10" t="s">
        <v>1107</v>
      </c>
      <c r="J1055" s="10" t="s">
        <v>27</v>
      </c>
      <c r="K1055" s="10" t="s">
        <v>6174</v>
      </c>
      <c r="L1055" s="10" t="s">
        <v>6175</v>
      </c>
      <c r="M1055" s="10" t="s">
        <v>30</v>
      </c>
      <c r="N1055" s="9">
        <v>1</v>
      </c>
      <c r="O1055" s="9">
        <v>2</v>
      </c>
      <c r="P1055" s="9">
        <v>10</v>
      </c>
      <c r="Q1055" s="11">
        <v>1</v>
      </c>
      <c r="R1055" s="11">
        <v>0</v>
      </c>
      <c r="S1055" s="12">
        <v>0</v>
      </c>
      <c r="T1055" s="9">
        <v>4</v>
      </c>
      <c r="U1055" s="12" t="s">
        <v>61</v>
      </c>
      <c r="V1055" s="10" t="s">
        <v>6176</v>
      </c>
      <c r="W1055" s="13"/>
    </row>
    <row r="1056" spans="1:23" s="14" customFormat="1" x14ac:dyDescent="0.2">
      <c r="A1056" s="9" t="s">
        <v>6177</v>
      </c>
      <c r="B1056" s="9">
        <v>2</v>
      </c>
      <c r="C1056" s="9">
        <v>23944</v>
      </c>
      <c r="D1056" s="9"/>
      <c r="E1056" s="10" t="s">
        <v>6178</v>
      </c>
      <c r="F1056" s="10" t="s">
        <v>6179</v>
      </c>
      <c r="G1056" s="10" t="s">
        <v>6180</v>
      </c>
      <c r="H1056" s="9"/>
      <c r="I1056" s="10" t="s">
        <v>365</v>
      </c>
      <c r="J1056" s="10" t="s">
        <v>27</v>
      </c>
      <c r="K1056" s="10" t="s">
        <v>6181</v>
      </c>
      <c r="L1056" s="10" t="s">
        <v>6182</v>
      </c>
      <c r="M1056" s="10" t="s">
        <v>30</v>
      </c>
      <c r="N1056" s="9">
        <v>1</v>
      </c>
      <c r="O1056" s="9">
        <v>2</v>
      </c>
      <c r="P1056" s="9">
        <v>10</v>
      </c>
      <c r="Q1056" s="11">
        <v>2</v>
      </c>
      <c r="R1056" s="11">
        <v>0</v>
      </c>
      <c r="S1056" s="12">
        <v>0</v>
      </c>
      <c r="T1056" s="9">
        <v>4</v>
      </c>
      <c r="U1056" s="12" t="s">
        <v>61</v>
      </c>
      <c r="V1056" s="10" t="s">
        <v>6183</v>
      </c>
      <c r="W1056" s="13"/>
    </row>
    <row r="1057" spans="1:23" s="14" customFormat="1" x14ac:dyDescent="0.2">
      <c r="A1057" s="9" t="s">
        <v>6184</v>
      </c>
      <c r="B1057" s="9">
        <v>2</v>
      </c>
      <c r="C1057" s="9">
        <v>23945</v>
      </c>
      <c r="D1057" s="9"/>
      <c r="E1057" s="10" t="s">
        <v>6185</v>
      </c>
      <c r="F1057" s="10" t="s">
        <v>5494</v>
      </c>
      <c r="G1057" s="10" t="s">
        <v>6186</v>
      </c>
      <c r="H1057" s="9"/>
      <c r="I1057" s="10" t="s">
        <v>26</v>
      </c>
      <c r="J1057" s="10" t="s">
        <v>27</v>
      </c>
      <c r="K1057" s="10" t="s">
        <v>6187</v>
      </c>
      <c r="L1057" s="10" t="s">
        <v>6188</v>
      </c>
      <c r="M1057" s="10" t="s">
        <v>30</v>
      </c>
      <c r="N1057" s="9">
        <v>1</v>
      </c>
      <c r="O1057" s="9">
        <v>2</v>
      </c>
      <c r="P1057" s="9">
        <v>7</v>
      </c>
      <c r="Q1057" s="11">
        <v>2</v>
      </c>
      <c r="R1057" s="11">
        <v>0</v>
      </c>
      <c r="S1057" s="12">
        <v>0</v>
      </c>
      <c r="T1057" s="9">
        <v>4</v>
      </c>
      <c r="U1057" s="12" t="s">
        <v>61</v>
      </c>
      <c r="V1057" s="10" t="s">
        <v>6189</v>
      </c>
      <c r="W1057" s="13"/>
    </row>
    <row r="1058" spans="1:23" s="14" customFormat="1" x14ac:dyDescent="0.2">
      <c r="A1058" s="9" t="s">
        <v>6190</v>
      </c>
      <c r="B1058" s="9">
        <v>2</v>
      </c>
      <c r="C1058" s="9">
        <v>23948</v>
      </c>
      <c r="D1058" s="10" t="s">
        <v>6191</v>
      </c>
      <c r="E1058" s="10" t="s">
        <v>6192</v>
      </c>
      <c r="F1058" s="10" t="s">
        <v>6193</v>
      </c>
      <c r="G1058" s="10" t="s">
        <v>6194</v>
      </c>
      <c r="H1058" s="9"/>
      <c r="I1058" s="10" t="s">
        <v>26</v>
      </c>
      <c r="J1058" s="10" t="s">
        <v>27</v>
      </c>
      <c r="K1058" s="10" t="s">
        <v>6195</v>
      </c>
      <c r="L1058" s="10" t="s">
        <v>6196</v>
      </c>
      <c r="M1058" s="10" t="s">
        <v>30</v>
      </c>
      <c r="N1058" s="9">
        <v>3</v>
      </c>
      <c r="O1058" s="9">
        <v>3</v>
      </c>
      <c r="P1058" s="9">
        <v>16</v>
      </c>
      <c r="Q1058" s="11">
        <v>2</v>
      </c>
      <c r="R1058" s="11">
        <v>0</v>
      </c>
      <c r="S1058" s="12">
        <v>0</v>
      </c>
      <c r="T1058" s="9">
        <v>4</v>
      </c>
      <c r="U1058" s="12" t="s">
        <v>61</v>
      </c>
      <c r="V1058" s="10" t="s">
        <v>6197</v>
      </c>
      <c r="W1058" s="13"/>
    </row>
    <row r="1059" spans="1:23" s="14" customFormat="1" x14ac:dyDescent="0.2">
      <c r="A1059" s="9" t="s">
        <v>6198</v>
      </c>
      <c r="B1059" s="9">
        <v>2</v>
      </c>
      <c r="C1059" s="9">
        <v>23977</v>
      </c>
      <c r="D1059" s="10" t="s">
        <v>6199</v>
      </c>
      <c r="E1059" s="10"/>
      <c r="F1059" s="10"/>
      <c r="G1059" s="10" t="s">
        <v>3651</v>
      </c>
      <c r="H1059" s="9"/>
      <c r="I1059" s="10" t="s">
        <v>26</v>
      </c>
      <c r="J1059" s="10" t="s">
        <v>27</v>
      </c>
      <c r="K1059" s="10" t="s">
        <v>6200</v>
      </c>
      <c r="L1059" s="10" t="s">
        <v>3652</v>
      </c>
      <c r="M1059" s="10" t="s">
        <v>30</v>
      </c>
      <c r="N1059" s="9">
        <v>2</v>
      </c>
      <c r="O1059" s="9">
        <v>3</v>
      </c>
      <c r="P1059" s="9">
        <v>51</v>
      </c>
      <c r="Q1059" s="11">
        <v>2</v>
      </c>
      <c r="R1059" s="11">
        <v>0</v>
      </c>
      <c r="S1059" s="12">
        <v>0</v>
      </c>
      <c r="T1059" s="9">
        <v>1</v>
      </c>
      <c r="U1059" s="12" t="s">
        <v>61</v>
      </c>
      <c r="V1059" s="10" t="s">
        <v>6201</v>
      </c>
      <c r="W1059" s="13"/>
    </row>
    <row r="1060" spans="1:23" s="14" customFormat="1" x14ac:dyDescent="0.2">
      <c r="A1060" s="9" t="s">
        <v>6202</v>
      </c>
      <c r="B1060" s="9">
        <v>2</v>
      </c>
      <c r="C1060" s="9">
        <v>24039</v>
      </c>
      <c r="D1060" s="9"/>
      <c r="E1060" s="10" t="s">
        <v>431</v>
      </c>
      <c r="F1060" s="10" t="s">
        <v>6203</v>
      </c>
      <c r="G1060" s="10" t="s">
        <v>6204</v>
      </c>
      <c r="H1060" s="9"/>
      <c r="I1060" s="10" t="s">
        <v>68</v>
      </c>
      <c r="J1060" s="10" t="s">
        <v>27</v>
      </c>
      <c r="K1060" s="10" t="s">
        <v>6205</v>
      </c>
      <c r="L1060" s="10" t="s">
        <v>6206</v>
      </c>
      <c r="M1060" s="10" t="s">
        <v>30</v>
      </c>
      <c r="N1060" s="9">
        <v>1</v>
      </c>
      <c r="O1060" s="9">
        <v>2</v>
      </c>
      <c r="P1060" s="9">
        <v>7</v>
      </c>
      <c r="Q1060" s="11">
        <v>2</v>
      </c>
      <c r="R1060" s="11">
        <v>0</v>
      </c>
      <c r="S1060" s="12">
        <v>0</v>
      </c>
      <c r="T1060" s="9">
        <v>4</v>
      </c>
      <c r="U1060" s="12" t="s">
        <v>61</v>
      </c>
      <c r="V1060" s="10" t="s">
        <v>6207</v>
      </c>
      <c r="W1060" s="13"/>
    </row>
    <row r="1061" spans="1:23" s="14" customFormat="1" x14ac:dyDescent="0.2">
      <c r="A1061" s="9" t="s">
        <v>6208</v>
      </c>
      <c r="B1061" s="9">
        <v>2</v>
      </c>
      <c r="C1061" s="9">
        <v>24053</v>
      </c>
      <c r="D1061" s="9"/>
      <c r="E1061" s="10" t="s">
        <v>6209</v>
      </c>
      <c r="F1061" s="10" t="s">
        <v>6210</v>
      </c>
      <c r="G1061" s="10" t="s">
        <v>6211</v>
      </c>
      <c r="H1061" s="9"/>
      <c r="I1061" s="10" t="s">
        <v>26</v>
      </c>
      <c r="J1061" s="10" t="s">
        <v>27</v>
      </c>
      <c r="K1061" s="10" t="s">
        <v>6212</v>
      </c>
      <c r="L1061" s="10" t="s">
        <v>6213</v>
      </c>
      <c r="M1061" s="10" t="s">
        <v>30</v>
      </c>
      <c r="N1061" s="9">
        <v>1</v>
      </c>
      <c r="O1061" s="9">
        <v>2</v>
      </c>
      <c r="P1061" s="9">
        <v>10</v>
      </c>
      <c r="Q1061" s="11">
        <v>1</v>
      </c>
      <c r="R1061" s="11">
        <v>0</v>
      </c>
      <c r="S1061" s="12">
        <v>0</v>
      </c>
      <c r="T1061" s="9">
        <v>4</v>
      </c>
      <c r="U1061" s="12" t="s">
        <v>61</v>
      </c>
      <c r="V1061" s="10" t="s">
        <v>6214</v>
      </c>
      <c r="W1061" s="13"/>
    </row>
    <row r="1062" spans="1:23" s="14" customFormat="1" x14ac:dyDescent="0.2">
      <c r="A1062" s="9" t="s">
        <v>6215</v>
      </c>
      <c r="B1062" s="9">
        <v>2</v>
      </c>
      <c r="C1062" s="9">
        <v>24058</v>
      </c>
      <c r="D1062" s="9"/>
      <c r="E1062" s="10" t="s">
        <v>1148</v>
      </c>
      <c r="F1062" s="10" t="s">
        <v>6216</v>
      </c>
      <c r="G1062" s="10" t="s">
        <v>6217</v>
      </c>
      <c r="H1062" s="9"/>
      <c r="I1062" s="10" t="s">
        <v>1693</v>
      </c>
      <c r="J1062" s="10" t="s">
        <v>27</v>
      </c>
      <c r="K1062" s="10" t="s">
        <v>6218</v>
      </c>
      <c r="L1062" s="10" t="s">
        <v>6219</v>
      </c>
      <c r="M1062" s="10" t="s">
        <v>30</v>
      </c>
      <c r="N1062" s="9">
        <v>1</v>
      </c>
      <c r="O1062" s="9">
        <v>2</v>
      </c>
      <c r="P1062" s="9">
        <v>9</v>
      </c>
      <c r="Q1062" s="11">
        <v>2</v>
      </c>
      <c r="R1062" s="11">
        <v>0</v>
      </c>
      <c r="S1062" s="12">
        <v>0</v>
      </c>
      <c r="T1062" s="9">
        <v>4</v>
      </c>
      <c r="U1062" s="12" t="s">
        <v>61</v>
      </c>
      <c r="V1062" s="10" t="s">
        <v>6220</v>
      </c>
      <c r="W1062" s="13"/>
    </row>
    <row r="1063" spans="1:23" s="14" customFormat="1" x14ac:dyDescent="0.2">
      <c r="A1063" s="9" t="s">
        <v>6221</v>
      </c>
      <c r="B1063" s="9">
        <v>2</v>
      </c>
      <c r="C1063" s="9">
        <v>24059</v>
      </c>
      <c r="D1063" s="9"/>
      <c r="E1063" s="10" t="s">
        <v>6222</v>
      </c>
      <c r="F1063" s="10" t="s">
        <v>6223</v>
      </c>
      <c r="G1063" s="10" t="s">
        <v>6224</v>
      </c>
      <c r="H1063" s="9"/>
      <c r="I1063" s="10" t="s">
        <v>26</v>
      </c>
      <c r="J1063" s="10" t="s">
        <v>27</v>
      </c>
      <c r="K1063" s="10" t="s">
        <v>6225</v>
      </c>
      <c r="L1063" s="10" t="s">
        <v>6226</v>
      </c>
      <c r="M1063" s="10" t="s">
        <v>30</v>
      </c>
      <c r="N1063" s="9">
        <v>1</v>
      </c>
      <c r="O1063" s="9">
        <v>2</v>
      </c>
      <c r="P1063" s="9">
        <v>10</v>
      </c>
      <c r="Q1063" s="11">
        <v>2</v>
      </c>
      <c r="R1063" s="11">
        <v>0</v>
      </c>
      <c r="S1063" s="12">
        <v>0</v>
      </c>
      <c r="T1063" s="9">
        <v>4</v>
      </c>
      <c r="U1063" s="12" t="s">
        <v>61</v>
      </c>
      <c r="V1063" s="10" t="s">
        <v>6227</v>
      </c>
      <c r="W1063" s="13"/>
    </row>
    <row r="1064" spans="1:23" s="14" customFormat="1" x14ac:dyDescent="0.2">
      <c r="A1064" s="9" t="s">
        <v>6228</v>
      </c>
      <c r="B1064" s="9">
        <v>2</v>
      </c>
      <c r="C1064" s="9">
        <v>24060</v>
      </c>
      <c r="D1064" s="9"/>
      <c r="E1064" s="10" t="s">
        <v>6229</v>
      </c>
      <c r="F1064" s="10" t="s">
        <v>6230</v>
      </c>
      <c r="G1064" s="10" t="s">
        <v>6231</v>
      </c>
      <c r="H1064" s="9"/>
      <c r="I1064" s="10" t="s">
        <v>26</v>
      </c>
      <c r="J1064" s="10" t="s">
        <v>27</v>
      </c>
      <c r="K1064" s="10" t="s">
        <v>6232</v>
      </c>
      <c r="L1064" s="10" t="s">
        <v>6233</v>
      </c>
      <c r="M1064" s="10" t="s">
        <v>30</v>
      </c>
      <c r="N1064" s="9">
        <v>1</v>
      </c>
      <c r="O1064" s="9">
        <v>2</v>
      </c>
      <c r="P1064" s="9">
        <v>8</v>
      </c>
      <c r="Q1064" s="11">
        <v>1</v>
      </c>
      <c r="R1064" s="11">
        <v>0</v>
      </c>
      <c r="S1064" s="12">
        <v>0</v>
      </c>
      <c r="T1064" s="9">
        <v>4</v>
      </c>
      <c r="U1064" s="12" t="s">
        <v>61</v>
      </c>
      <c r="V1064" s="10" t="s">
        <v>6234</v>
      </c>
      <c r="W1064" s="13"/>
    </row>
    <row r="1065" spans="1:23" s="14" customFormat="1" x14ac:dyDescent="0.2">
      <c r="A1065" s="9" t="s">
        <v>6235</v>
      </c>
      <c r="B1065" s="9">
        <v>2</v>
      </c>
      <c r="C1065" s="9">
        <v>24061</v>
      </c>
      <c r="D1065" s="9"/>
      <c r="E1065" s="10" t="s">
        <v>3032</v>
      </c>
      <c r="F1065" s="10" t="s">
        <v>4267</v>
      </c>
      <c r="G1065" s="10" t="s">
        <v>6236</v>
      </c>
      <c r="H1065" s="9"/>
      <c r="I1065" s="10" t="s">
        <v>26</v>
      </c>
      <c r="J1065" s="10" t="s">
        <v>27</v>
      </c>
      <c r="K1065" s="10" t="s">
        <v>6237</v>
      </c>
      <c r="L1065" s="10" t="s">
        <v>6238</v>
      </c>
      <c r="M1065" s="10" t="s">
        <v>30</v>
      </c>
      <c r="N1065" s="9">
        <v>1</v>
      </c>
      <c r="O1065" s="9">
        <v>2</v>
      </c>
      <c r="P1065" s="9">
        <v>7</v>
      </c>
      <c r="Q1065" s="11">
        <v>2</v>
      </c>
      <c r="R1065" s="11">
        <v>0</v>
      </c>
      <c r="S1065" s="12">
        <v>0</v>
      </c>
      <c r="T1065" s="9">
        <v>4</v>
      </c>
      <c r="U1065" s="12" t="s">
        <v>61</v>
      </c>
      <c r="V1065" s="10" t="s">
        <v>6239</v>
      </c>
      <c r="W1065" s="13"/>
    </row>
    <row r="1066" spans="1:23" s="14" customFormat="1" x14ac:dyDescent="0.2">
      <c r="A1066" s="9" t="s">
        <v>6240</v>
      </c>
      <c r="B1066" s="9">
        <v>2</v>
      </c>
      <c r="C1066" s="9">
        <v>24063</v>
      </c>
      <c r="D1066" s="9"/>
      <c r="E1066" s="10" t="s">
        <v>3451</v>
      </c>
      <c r="F1066" s="10" t="s">
        <v>6241</v>
      </c>
      <c r="G1066" s="10" t="s">
        <v>6242</v>
      </c>
      <c r="H1066" s="9"/>
      <c r="I1066" s="10" t="s">
        <v>26</v>
      </c>
      <c r="J1066" s="10" t="s">
        <v>27</v>
      </c>
      <c r="K1066" s="10" t="s">
        <v>6243</v>
      </c>
      <c r="L1066" s="10" t="s">
        <v>6244</v>
      </c>
      <c r="M1066" s="10" t="s">
        <v>30</v>
      </c>
      <c r="N1066" s="9">
        <v>1</v>
      </c>
      <c r="O1066" s="9">
        <v>2</v>
      </c>
      <c r="P1066" s="9">
        <v>10</v>
      </c>
      <c r="Q1066" s="11">
        <v>1</v>
      </c>
      <c r="R1066" s="11">
        <v>0</v>
      </c>
      <c r="S1066" s="12">
        <v>0</v>
      </c>
      <c r="T1066" s="9">
        <v>4</v>
      </c>
      <c r="U1066" s="12" t="s">
        <v>61</v>
      </c>
      <c r="V1066" s="10" t="s">
        <v>6245</v>
      </c>
      <c r="W1066" s="13"/>
    </row>
    <row r="1067" spans="1:23" s="14" customFormat="1" x14ac:dyDescent="0.2">
      <c r="A1067" s="9" t="s">
        <v>6246</v>
      </c>
      <c r="B1067" s="9">
        <v>2</v>
      </c>
      <c r="C1067" s="9">
        <v>24075</v>
      </c>
      <c r="D1067" s="9"/>
      <c r="E1067" s="10" t="s">
        <v>6247</v>
      </c>
      <c r="F1067" s="10" t="s">
        <v>6248</v>
      </c>
      <c r="G1067" s="10" t="s">
        <v>6249</v>
      </c>
      <c r="H1067" s="9"/>
      <c r="I1067" s="10" t="s">
        <v>26</v>
      </c>
      <c r="J1067" s="10" t="s">
        <v>27</v>
      </c>
      <c r="K1067" s="10" t="s">
        <v>6250</v>
      </c>
      <c r="L1067" s="10" t="s">
        <v>6251</v>
      </c>
      <c r="M1067" s="10" t="s">
        <v>30</v>
      </c>
      <c r="N1067" s="9">
        <v>1</v>
      </c>
      <c r="O1067" s="9">
        <v>2</v>
      </c>
      <c r="P1067" s="9">
        <v>6</v>
      </c>
      <c r="Q1067" s="11">
        <v>2</v>
      </c>
      <c r="R1067" s="11">
        <v>0</v>
      </c>
      <c r="S1067" s="12">
        <v>0</v>
      </c>
      <c r="T1067" s="9">
        <v>4</v>
      </c>
      <c r="U1067" s="12" t="s">
        <v>61</v>
      </c>
      <c r="V1067" s="10" t="s">
        <v>6252</v>
      </c>
      <c r="W1067" s="13"/>
    </row>
    <row r="1068" spans="1:23" s="14" customFormat="1" x14ac:dyDescent="0.2">
      <c r="A1068" s="9" t="s">
        <v>6253</v>
      </c>
      <c r="B1068" s="9">
        <v>2</v>
      </c>
      <c r="C1068" s="9">
        <v>24076</v>
      </c>
      <c r="D1068" s="9"/>
      <c r="E1068" s="10" t="s">
        <v>4848</v>
      </c>
      <c r="F1068" s="10" t="s">
        <v>6254</v>
      </c>
      <c r="G1068" s="10" t="s">
        <v>6255</v>
      </c>
      <c r="H1068" s="9"/>
      <c r="I1068" s="10" t="s">
        <v>365</v>
      </c>
      <c r="J1068" s="10" t="s">
        <v>27</v>
      </c>
      <c r="K1068" s="10" t="s">
        <v>6256</v>
      </c>
      <c r="L1068" s="10" t="s">
        <v>6257</v>
      </c>
      <c r="M1068" s="10" t="s">
        <v>30</v>
      </c>
      <c r="N1068" s="9">
        <v>1</v>
      </c>
      <c r="O1068" s="9">
        <v>2</v>
      </c>
      <c r="P1068" s="9">
        <v>10</v>
      </c>
      <c r="Q1068" s="11">
        <v>1</v>
      </c>
      <c r="R1068" s="11">
        <v>0</v>
      </c>
      <c r="S1068" s="12">
        <v>0</v>
      </c>
      <c r="T1068" s="9">
        <v>4</v>
      </c>
      <c r="U1068" s="12" t="s">
        <v>61</v>
      </c>
      <c r="V1068" s="10" t="s">
        <v>6258</v>
      </c>
      <c r="W1068" s="13"/>
    </row>
    <row r="1069" spans="1:23" s="14" customFormat="1" x14ac:dyDescent="0.2">
      <c r="A1069" s="9" t="s">
        <v>6259</v>
      </c>
      <c r="B1069" s="9">
        <v>2</v>
      </c>
      <c r="C1069" s="9">
        <v>24077</v>
      </c>
      <c r="D1069" s="10" t="s">
        <v>6260</v>
      </c>
      <c r="E1069" s="10" t="s">
        <v>6261</v>
      </c>
      <c r="F1069" s="10" t="s">
        <v>6262</v>
      </c>
      <c r="G1069" s="10" t="s">
        <v>6263</v>
      </c>
      <c r="H1069" s="9"/>
      <c r="I1069" s="10" t="s">
        <v>26</v>
      </c>
      <c r="J1069" s="10" t="s">
        <v>27</v>
      </c>
      <c r="K1069" s="10" t="s">
        <v>6264</v>
      </c>
      <c r="L1069" s="10" t="s">
        <v>6265</v>
      </c>
      <c r="M1069" s="10" t="s">
        <v>30</v>
      </c>
      <c r="N1069" s="9">
        <v>3</v>
      </c>
      <c r="O1069" s="9">
        <v>3</v>
      </c>
      <c r="P1069" s="9">
        <v>12</v>
      </c>
      <c r="Q1069" s="11">
        <v>1</v>
      </c>
      <c r="R1069" s="11">
        <v>0</v>
      </c>
      <c r="S1069" s="12">
        <v>0</v>
      </c>
      <c r="T1069" s="9">
        <v>4</v>
      </c>
      <c r="U1069" s="12" t="s">
        <v>61</v>
      </c>
      <c r="V1069" s="10" t="s">
        <v>6266</v>
      </c>
      <c r="W1069" s="13"/>
    </row>
    <row r="1070" spans="1:23" s="14" customFormat="1" x14ac:dyDescent="0.2">
      <c r="A1070" s="9" t="s">
        <v>6267</v>
      </c>
      <c r="B1070" s="9">
        <v>2</v>
      </c>
      <c r="C1070" s="9">
        <v>24082</v>
      </c>
      <c r="D1070" s="10" t="s">
        <v>6268</v>
      </c>
      <c r="E1070" s="10" t="s">
        <v>6269</v>
      </c>
      <c r="F1070" s="10" t="s">
        <v>6270</v>
      </c>
      <c r="G1070" s="10" t="s">
        <v>6271</v>
      </c>
      <c r="H1070" s="9"/>
      <c r="I1070" s="10" t="s">
        <v>26</v>
      </c>
      <c r="J1070" s="10" t="s">
        <v>27</v>
      </c>
      <c r="K1070" s="10" t="s">
        <v>6272</v>
      </c>
      <c r="L1070" s="10" t="s">
        <v>6273</v>
      </c>
      <c r="M1070" s="10" t="s">
        <v>30</v>
      </c>
      <c r="N1070" s="9">
        <v>3</v>
      </c>
      <c r="O1070" s="9">
        <v>3</v>
      </c>
      <c r="P1070" s="9">
        <v>6</v>
      </c>
      <c r="Q1070" s="11">
        <v>2</v>
      </c>
      <c r="R1070" s="11">
        <v>0</v>
      </c>
      <c r="S1070" s="12">
        <v>0</v>
      </c>
      <c r="T1070" s="9">
        <v>4</v>
      </c>
      <c r="U1070" s="12" t="s">
        <v>61</v>
      </c>
      <c r="V1070" s="10" t="s">
        <v>6274</v>
      </c>
      <c r="W1070" s="13"/>
    </row>
    <row r="1071" spans="1:23" s="14" customFormat="1" x14ac:dyDescent="0.2">
      <c r="A1071" s="9" t="s">
        <v>6275</v>
      </c>
      <c r="B1071" s="9">
        <v>2</v>
      </c>
      <c r="C1071" s="9">
        <v>24086</v>
      </c>
      <c r="D1071" s="10" t="s">
        <v>6276</v>
      </c>
      <c r="E1071" s="10" t="s">
        <v>3235</v>
      </c>
      <c r="F1071" s="10" t="s">
        <v>6277</v>
      </c>
      <c r="G1071" s="10" t="s">
        <v>6278</v>
      </c>
      <c r="H1071" s="9"/>
      <c r="I1071" s="10" t="s">
        <v>26</v>
      </c>
      <c r="J1071" s="10" t="s">
        <v>27</v>
      </c>
      <c r="K1071" s="10" t="s">
        <v>1015</v>
      </c>
      <c r="L1071" s="10" t="s">
        <v>6279</v>
      </c>
      <c r="M1071" s="10" t="s">
        <v>30</v>
      </c>
      <c r="N1071" s="9">
        <v>3</v>
      </c>
      <c r="O1071" s="9">
        <v>3</v>
      </c>
      <c r="P1071" s="9">
        <v>12</v>
      </c>
      <c r="Q1071" s="11">
        <v>1</v>
      </c>
      <c r="R1071" s="11">
        <v>0</v>
      </c>
      <c r="S1071" s="12">
        <v>0</v>
      </c>
      <c r="T1071" s="9">
        <v>4</v>
      </c>
      <c r="U1071" s="12" t="s">
        <v>61</v>
      </c>
      <c r="V1071" s="10" t="s">
        <v>6280</v>
      </c>
      <c r="W1071" s="13"/>
    </row>
    <row r="1072" spans="1:23" s="14" customFormat="1" x14ac:dyDescent="0.2">
      <c r="A1072" s="9" t="s">
        <v>6281</v>
      </c>
      <c r="B1072" s="9">
        <v>2</v>
      </c>
      <c r="C1072" s="9">
        <v>24088</v>
      </c>
      <c r="D1072" s="10" t="s">
        <v>6282</v>
      </c>
      <c r="E1072" s="10" t="s">
        <v>6283</v>
      </c>
      <c r="F1072" s="10" t="s">
        <v>6284</v>
      </c>
      <c r="G1072" s="10" t="s">
        <v>6285</v>
      </c>
      <c r="H1072" s="9"/>
      <c r="I1072" s="10" t="s">
        <v>26</v>
      </c>
      <c r="J1072" s="10" t="s">
        <v>27</v>
      </c>
      <c r="K1072" s="10" t="s">
        <v>6286</v>
      </c>
      <c r="L1072" s="10" t="s">
        <v>6287</v>
      </c>
      <c r="M1072" s="10" t="s">
        <v>30</v>
      </c>
      <c r="N1072" s="9">
        <v>3</v>
      </c>
      <c r="O1072" s="9">
        <v>3</v>
      </c>
      <c r="P1072" s="9">
        <v>12</v>
      </c>
      <c r="Q1072" s="11">
        <v>2</v>
      </c>
      <c r="R1072" s="11">
        <v>0</v>
      </c>
      <c r="S1072" s="12">
        <v>0</v>
      </c>
      <c r="T1072" s="9">
        <v>4</v>
      </c>
      <c r="U1072" s="12" t="s">
        <v>61</v>
      </c>
      <c r="V1072" s="10" t="s">
        <v>6288</v>
      </c>
      <c r="W1072" s="13"/>
    </row>
    <row r="1073" spans="1:23" s="14" customFormat="1" x14ac:dyDescent="0.2">
      <c r="A1073" s="9" t="s">
        <v>6289</v>
      </c>
      <c r="B1073" s="9">
        <v>2</v>
      </c>
      <c r="C1073" s="9">
        <v>24089</v>
      </c>
      <c r="D1073" s="10" t="s">
        <v>6290</v>
      </c>
      <c r="E1073" s="10" t="s">
        <v>6291</v>
      </c>
      <c r="F1073" s="10" t="s">
        <v>6292</v>
      </c>
      <c r="G1073" s="10" t="s">
        <v>6293</v>
      </c>
      <c r="H1073" s="9"/>
      <c r="I1073" s="10" t="s">
        <v>26</v>
      </c>
      <c r="J1073" s="10" t="s">
        <v>27</v>
      </c>
      <c r="K1073" s="10" t="s">
        <v>6294</v>
      </c>
      <c r="L1073" s="10" t="s">
        <v>6295</v>
      </c>
      <c r="M1073" s="10" t="s">
        <v>30</v>
      </c>
      <c r="N1073" s="9">
        <v>3</v>
      </c>
      <c r="O1073" s="9">
        <v>3</v>
      </c>
      <c r="P1073" s="9">
        <v>12</v>
      </c>
      <c r="Q1073" s="11">
        <v>1</v>
      </c>
      <c r="R1073" s="11">
        <v>0</v>
      </c>
      <c r="S1073" s="12">
        <v>0</v>
      </c>
      <c r="T1073" s="9">
        <v>4</v>
      </c>
      <c r="U1073" s="12" t="s">
        <v>61</v>
      </c>
      <c r="V1073" s="10" t="s">
        <v>6296</v>
      </c>
      <c r="W1073" s="13"/>
    </row>
    <row r="1074" spans="1:23" s="14" customFormat="1" x14ac:dyDescent="0.2">
      <c r="A1074" s="9" t="s">
        <v>6297</v>
      </c>
      <c r="B1074" s="9">
        <v>2</v>
      </c>
      <c r="C1074" s="9">
        <v>24090</v>
      </c>
      <c r="D1074" s="10" t="s">
        <v>6298</v>
      </c>
      <c r="E1074" s="10" t="s">
        <v>4871</v>
      </c>
      <c r="F1074" s="10" t="s">
        <v>4925</v>
      </c>
      <c r="G1074" s="10" t="s">
        <v>6299</v>
      </c>
      <c r="H1074" s="9"/>
      <c r="I1074" s="10" t="s">
        <v>26</v>
      </c>
      <c r="J1074" s="10" t="s">
        <v>27</v>
      </c>
      <c r="K1074" s="10" t="s">
        <v>6300</v>
      </c>
      <c r="L1074" s="10" t="s">
        <v>6301</v>
      </c>
      <c r="M1074" s="10" t="s">
        <v>30</v>
      </c>
      <c r="N1074" s="9">
        <v>3</v>
      </c>
      <c r="O1074" s="9">
        <v>3</v>
      </c>
      <c r="P1074" s="9">
        <v>12</v>
      </c>
      <c r="Q1074" s="11">
        <v>1</v>
      </c>
      <c r="R1074" s="11">
        <v>0</v>
      </c>
      <c r="S1074" s="12">
        <v>0</v>
      </c>
      <c r="T1074" s="9">
        <v>4</v>
      </c>
      <c r="U1074" s="12" t="s">
        <v>61</v>
      </c>
      <c r="V1074" s="10" t="s">
        <v>6302</v>
      </c>
      <c r="W1074" s="13"/>
    </row>
    <row r="1075" spans="1:23" s="14" customFormat="1" x14ac:dyDescent="0.2">
      <c r="A1075" s="9" t="s">
        <v>6303</v>
      </c>
      <c r="B1075" s="9">
        <v>2</v>
      </c>
      <c r="C1075" s="9">
        <v>24103</v>
      </c>
      <c r="D1075" s="9"/>
      <c r="E1075" s="10" t="s">
        <v>6304</v>
      </c>
      <c r="F1075" s="10" t="s">
        <v>6305</v>
      </c>
      <c r="G1075" s="10" t="s">
        <v>6306</v>
      </c>
      <c r="H1075" s="9"/>
      <c r="I1075" s="10" t="s">
        <v>26</v>
      </c>
      <c r="J1075" s="10" t="s">
        <v>27</v>
      </c>
      <c r="K1075" s="10" t="s">
        <v>6307</v>
      </c>
      <c r="L1075" s="10" t="s">
        <v>6308</v>
      </c>
      <c r="M1075" s="10" t="s">
        <v>30</v>
      </c>
      <c r="N1075" s="9">
        <v>1</v>
      </c>
      <c r="O1075" s="9">
        <v>2</v>
      </c>
      <c r="P1075" s="9">
        <v>10</v>
      </c>
      <c r="Q1075" s="11">
        <v>1</v>
      </c>
      <c r="R1075" s="11">
        <v>0</v>
      </c>
      <c r="S1075" s="12">
        <v>0</v>
      </c>
      <c r="T1075" s="9">
        <v>4</v>
      </c>
      <c r="U1075" s="12" t="s">
        <v>61</v>
      </c>
      <c r="V1075" s="10" t="s">
        <v>6309</v>
      </c>
      <c r="W1075" s="13"/>
    </row>
    <row r="1076" spans="1:23" s="14" customFormat="1" x14ac:dyDescent="0.2">
      <c r="A1076" s="9" t="s">
        <v>6310</v>
      </c>
      <c r="B1076" s="9">
        <v>2</v>
      </c>
      <c r="C1076" s="9">
        <v>24123</v>
      </c>
      <c r="D1076" s="10" t="s">
        <v>6311</v>
      </c>
      <c r="E1076" s="10" t="s">
        <v>6312</v>
      </c>
      <c r="F1076" s="10" t="s">
        <v>6313</v>
      </c>
      <c r="G1076" s="10" t="s">
        <v>6314</v>
      </c>
      <c r="H1076" s="9"/>
      <c r="I1076" s="10" t="s">
        <v>68</v>
      </c>
      <c r="J1076" s="10" t="s">
        <v>27</v>
      </c>
      <c r="K1076" s="10" t="s">
        <v>6315</v>
      </c>
      <c r="L1076" s="10" t="s">
        <v>6316</v>
      </c>
      <c r="M1076" s="10" t="s">
        <v>30</v>
      </c>
      <c r="N1076" s="9">
        <v>3</v>
      </c>
      <c r="O1076" s="9">
        <v>3</v>
      </c>
      <c r="P1076" s="9">
        <v>16</v>
      </c>
      <c r="Q1076" s="11">
        <v>2</v>
      </c>
      <c r="R1076" s="11">
        <v>0</v>
      </c>
      <c r="S1076" s="12">
        <v>0</v>
      </c>
      <c r="T1076" s="9">
        <v>4</v>
      </c>
      <c r="U1076" s="12" t="s">
        <v>61</v>
      </c>
      <c r="V1076" s="10" t="s">
        <v>6317</v>
      </c>
      <c r="W1076" s="13"/>
    </row>
    <row r="1077" spans="1:23" s="14" customFormat="1" x14ac:dyDescent="0.2">
      <c r="A1077" s="9" t="s">
        <v>6318</v>
      </c>
      <c r="B1077" s="9">
        <v>2</v>
      </c>
      <c r="C1077" s="9">
        <v>24125</v>
      </c>
      <c r="D1077" s="10" t="s">
        <v>6319</v>
      </c>
      <c r="E1077" s="10" t="s">
        <v>424</v>
      </c>
      <c r="F1077" s="10" t="s">
        <v>6320</v>
      </c>
      <c r="G1077" s="10" t="s">
        <v>6321</v>
      </c>
      <c r="H1077" s="9"/>
      <c r="I1077" s="10" t="s">
        <v>68</v>
      </c>
      <c r="J1077" s="10" t="s">
        <v>27</v>
      </c>
      <c r="K1077" s="10" t="s">
        <v>6322</v>
      </c>
      <c r="L1077" s="10" t="s">
        <v>6323</v>
      </c>
      <c r="M1077" s="10" t="s">
        <v>30</v>
      </c>
      <c r="N1077" s="9">
        <v>1</v>
      </c>
      <c r="O1077" s="9">
        <v>2</v>
      </c>
      <c r="P1077" s="9">
        <v>7</v>
      </c>
      <c r="Q1077" s="11">
        <v>2</v>
      </c>
      <c r="R1077" s="11">
        <v>0</v>
      </c>
      <c r="S1077" s="12">
        <v>0</v>
      </c>
      <c r="T1077" s="9">
        <v>4</v>
      </c>
      <c r="U1077" s="12" t="s">
        <v>61</v>
      </c>
      <c r="V1077" s="10" t="s">
        <v>6324</v>
      </c>
      <c r="W1077" s="13"/>
    </row>
    <row r="1078" spans="1:23" s="14" customFormat="1" x14ac:dyDescent="0.2">
      <c r="A1078" s="9" t="s">
        <v>6325</v>
      </c>
      <c r="B1078" s="9">
        <v>2</v>
      </c>
      <c r="C1078" s="9">
        <v>24126</v>
      </c>
      <c r="D1078" s="10" t="s">
        <v>6326</v>
      </c>
      <c r="E1078" s="10"/>
      <c r="F1078" s="10"/>
      <c r="G1078" s="10" t="s">
        <v>3835</v>
      </c>
      <c r="H1078" s="9"/>
      <c r="I1078" s="10" t="s">
        <v>26</v>
      </c>
      <c r="J1078" s="10" t="s">
        <v>27</v>
      </c>
      <c r="K1078" s="10" t="s">
        <v>3836</v>
      </c>
      <c r="L1078" s="10" t="s">
        <v>6327</v>
      </c>
      <c r="M1078" s="10" t="s">
        <v>30</v>
      </c>
      <c r="N1078" s="9">
        <v>2</v>
      </c>
      <c r="O1078" s="9">
        <v>3</v>
      </c>
      <c r="P1078" s="9">
        <v>16</v>
      </c>
      <c r="Q1078" s="11">
        <v>2</v>
      </c>
      <c r="R1078" s="11">
        <v>1</v>
      </c>
      <c r="S1078" s="12">
        <v>0</v>
      </c>
      <c r="T1078" s="9">
        <v>3</v>
      </c>
      <c r="U1078" s="12">
        <v>5</v>
      </c>
      <c r="V1078" s="10" t="s">
        <v>6328</v>
      </c>
      <c r="W1078" s="13"/>
    </row>
    <row r="1079" spans="1:23" s="14" customFormat="1" x14ac:dyDescent="0.2">
      <c r="A1079" s="9" t="s">
        <v>6329</v>
      </c>
      <c r="B1079" s="9">
        <v>2</v>
      </c>
      <c r="C1079" s="9">
        <v>24131</v>
      </c>
      <c r="D1079" s="10" t="s">
        <v>6330</v>
      </c>
      <c r="E1079" s="10"/>
      <c r="F1079" s="10"/>
      <c r="G1079" s="10" t="s">
        <v>1155</v>
      </c>
      <c r="H1079" s="9"/>
      <c r="I1079" s="10" t="s">
        <v>26</v>
      </c>
      <c r="J1079" s="10" t="s">
        <v>27</v>
      </c>
      <c r="K1079" s="10" t="s">
        <v>1156</v>
      </c>
      <c r="L1079" s="10" t="s">
        <v>6331</v>
      </c>
      <c r="M1079" s="10" t="s">
        <v>30</v>
      </c>
      <c r="N1079" s="9">
        <v>2</v>
      </c>
      <c r="O1079" s="9">
        <v>3</v>
      </c>
      <c r="P1079" s="9">
        <v>12</v>
      </c>
      <c r="Q1079" s="11">
        <v>2</v>
      </c>
      <c r="R1079" s="11">
        <v>1</v>
      </c>
      <c r="S1079" s="12">
        <v>0</v>
      </c>
      <c r="T1079" s="9">
        <v>3</v>
      </c>
      <c r="U1079" s="12" t="s">
        <v>61</v>
      </c>
      <c r="V1079" s="10" t="s">
        <v>6332</v>
      </c>
      <c r="W1079" s="13"/>
    </row>
    <row r="1080" spans="1:23" s="14" customFormat="1" x14ac:dyDescent="0.2">
      <c r="A1080" s="9" t="s">
        <v>6333</v>
      </c>
      <c r="B1080" s="9">
        <v>2</v>
      </c>
      <c r="C1080" s="9">
        <v>24132</v>
      </c>
      <c r="D1080" s="10" t="s">
        <v>6334</v>
      </c>
      <c r="E1080" s="10" t="s">
        <v>6335</v>
      </c>
      <c r="F1080" s="10" t="s">
        <v>6336</v>
      </c>
      <c r="G1080" s="10" t="s">
        <v>6337</v>
      </c>
      <c r="H1080" s="9"/>
      <c r="I1080" s="10" t="s">
        <v>26</v>
      </c>
      <c r="J1080" s="10" t="s">
        <v>27</v>
      </c>
      <c r="K1080" s="10" t="s">
        <v>6338</v>
      </c>
      <c r="L1080" s="10" t="s">
        <v>4147</v>
      </c>
      <c r="M1080" s="10" t="s">
        <v>30</v>
      </c>
      <c r="N1080" s="9">
        <v>3</v>
      </c>
      <c r="O1080" s="9">
        <v>3</v>
      </c>
      <c r="P1080" s="9">
        <v>16</v>
      </c>
      <c r="Q1080" s="11">
        <v>2</v>
      </c>
      <c r="R1080" s="11">
        <v>0</v>
      </c>
      <c r="S1080" s="12">
        <v>0</v>
      </c>
      <c r="T1080" s="9">
        <v>4</v>
      </c>
      <c r="U1080" s="12" t="s">
        <v>61</v>
      </c>
      <c r="V1080" s="10" t="s">
        <v>6339</v>
      </c>
      <c r="W1080" s="13"/>
    </row>
    <row r="1081" spans="1:23" s="14" customFormat="1" x14ac:dyDescent="0.2">
      <c r="A1081" s="9" t="s">
        <v>6340</v>
      </c>
      <c r="B1081" s="9">
        <v>2</v>
      </c>
      <c r="C1081" s="9">
        <v>24133</v>
      </c>
      <c r="D1081" s="10" t="s">
        <v>6341</v>
      </c>
      <c r="E1081" s="10" t="s">
        <v>6342</v>
      </c>
      <c r="F1081" s="10" t="s">
        <v>363</v>
      </c>
      <c r="G1081" s="10" t="s">
        <v>6343</v>
      </c>
      <c r="H1081" s="9"/>
      <c r="I1081" s="10" t="s">
        <v>26</v>
      </c>
      <c r="J1081" s="10" t="s">
        <v>27</v>
      </c>
      <c r="K1081" s="10" t="s">
        <v>526</v>
      </c>
      <c r="L1081" s="10" t="s">
        <v>6344</v>
      </c>
      <c r="M1081" s="10" t="s">
        <v>30</v>
      </c>
      <c r="N1081" s="9">
        <v>3</v>
      </c>
      <c r="O1081" s="9">
        <v>3</v>
      </c>
      <c r="P1081" s="9">
        <v>12</v>
      </c>
      <c r="Q1081" s="11">
        <v>2</v>
      </c>
      <c r="R1081" s="11">
        <v>0</v>
      </c>
      <c r="S1081" s="12">
        <v>0</v>
      </c>
      <c r="T1081" s="9">
        <v>4</v>
      </c>
      <c r="U1081" s="12" t="s">
        <v>61</v>
      </c>
      <c r="V1081" s="10" t="s">
        <v>6345</v>
      </c>
      <c r="W1081" s="13"/>
    </row>
    <row r="1082" spans="1:23" s="14" customFormat="1" x14ac:dyDescent="0.2">
      <c r="A1082" s="9" t="s">
        <v>6346</v>
      </c>
      <c r="B1082" s="9">
        <v>2</v>
      </c>
      <c r="C1082" s="9">
        <v>24134</v>
      </c>
      <c r="D1082" s="10" t="s">
        <v>6347</v>
      </c>
      <c r="E1082" s="10" t="s">
        <v>6348</v>
      </c>
      <c r="F1082" s="10" t="s">
        <v>6349</v>
      </c>
      <c r="G1082" s="10" t="s">
        <v>6350</v>
      </c>
      <c r="H1082" s="9"/>
      <c r="I1082" s="10" t="s">
        <v>26</v>
      </c>
      <c r="J1082" s="10" t="s">
        <v>27</v>
      </c>
      <c r="K1082" s="10" t="s">
        <v>6351</v>
      </c>
      <c r="L1082" s="10" t="s">
        <v>6352</v>
      </c>
      <c r="M1082" s="10" t="s">
        <v>30</v>
      </c>
      <c r="N1082" s="9">
        <v>1</v>
      </c>
      <c r="O1082" s="9">
        <v>2</v>
      </c>
      <c r="P1082" s="9">
        <v>7</v>
      </c>
      <c r="Q1082" s="11">
        <v>2</v>
      </c>
      <c r="R1082" s="11">
        <v>0</v>
      </c>
      <c r="S1082" s="12">
        <v>0</v>
      </c>
      <c r="T1082" s="9">
        <v>4</v>
      </c>
      <c r="U1082" s="12" t="s">
        <v>61</v>
      </c>
      <c r="V1082" s="10" t="s">
        <v>6353</v>
      </c>
      <c r="W1082" s="13"/>
    </row>
    <row r="1083" spans="1:23" s="14" customFormat="1" x14ac:dyDescent="0.2">
      <c r="A1083" s="9" t="s">
        <v>6354</v>
      </c>
      <c r="B1083" s="9">
        <v>2</v>
      </c>
      <c r="C1083" s="9">
        <v>24135</v>
      </c>
      <c r="D1083" s="10" t="s">
        <v>6355</v>
      </c>
      <c r="E1083" s="10" t="s">
        <v>6356</v>
      </c>
      <c r="F1083" s="10" t="s">
        <v>6357</v>
      </c>
      <c r="G1083" s="10" t="s">
        <v>6358</v>
      </c>
      <c r="H1083" s="9"/>
      <c r="I1083" s="10" t="s">
        <v>26</v>
      </c>
      <c r="J1083" s="10" t="s">
        <v>27</v>
      </c>
      <c r="K1083" s="10" t="s">
        <v>6359</v>
      </c>
      <c r="L1083" s="10" t="s">
        <v>6360</v>
      </c>
      <c r="M1083" s="10" t="s">
        <v>30</v>
      </c>
      <c r="N1083" s="9">
        <v>3</v>
      </c>
      <c r="O1083" s="9">
        <v>3</v>
      </c>
      <c r="P1083" s="9">
        <v>15</v>
      </c>
      <c r="Q1083" s="11">
        <v>2</v>
      </c>
      <c r="R1083" s="11">
        <v>0</v>
      </c>
      <c r="S1083" s="12">
        <v>0</v>
      </c>
      <c r="T1083" s="9">
        <v>4</v>
      </c>
      <c r="U1083" s="12" t="s">
        <v>61</v>
      </c>
      <c r="V1083" s="10" t="s">
        <v>6361</v>
      </c>
      <c r="W1083" s="13"/>
    </row>
    <row r="1084" spans="1:23" s="14" customFormat="1" x14ac:dyDescent="0.2">
      <c r="A1084" s="9" t="s">
        <v>6362</v>
      </c>
      <c r="B1084" s="9">
        <v>2</v>
      </c>
      <c r="C1084" s="9">
        <v>24136</v>
      </c>
      <c r="D1084" s="10" t="s">
        <v>6363</v>
      </c>
      <c r="E1084" s="10" t="s">
        <v>6364</v>
      </c>
      <c r="F1084" s="10" t="s">
        <v>6365</v>
      </c>
      <c r="G1084" s="10" t="s">
        <v>6366</v>
      </c>
      <c r="H1084" s="9"/>
      <c r="I1084" s="10" t="s">
        <v>26</v>
      </c>
      <c r="J1084" s="10" t="s">
        <v>27</v>
      </c>
      <c r="K1084" s="10" t="s">
        <v>6367</v>
      </c>
      <c r="L1084" s="10" t="s">
        <v>6368</v>
      </c>
      <c r="M1084" s="10" t="s">
        <v>30</v>
      </c>
      <c r="N1084" s="9">
        <v>3</v>
      </c>
      <c r="O1084" s="9">
        <v>3</v>
      </c>
      <c r="P1084" s="9">
        <v>9</v>
      </c>
      <c r="Q1084" s="11">
        <v>1</v>
      </c>
      <c r="R1084" s="11">
        <v>0</v>
      </c>
      <c r="S1084" s="12">
        <v>0</v>
      </c>
      <c r="T1084" s="9">
        <v>4</v>
      </c>
      <c r="U1084" s="12" t="s">
        <v>61</v>
      </c>
      <c r="V1084" s="10" t="s">
        <v>6369</v>
      </c>
      <c r="W1084" s="13"/>
    </row>
    <row r="1085" spans="1:23" s="14" customFormat="1" x14ac:dyDescent="0.2">
      <c r="A1085" s="9" t="s">
        <v>6370</v>
      </c>
      <c r="B1085" s="9">
        <v>2</v>
      </c>
      <c r="C1085" s="9">
        <v>24137</v>
      </c>
      <c r="D1085" s="10" t="s">
        <v>6371</v>
      </c>
      <c r="E1085" s="10" t="s">
        <v>4085</v>
      </c>
      <c r="F1085" s="10" t="s">
        <v>6372</v>
      </c>
      <c r="G1085" s="10" t="s">
        <v>6373</v>
      </c>
      <c r="H1085" s="9"/>
      <c r="I1085" s="10" t="s">
        <v>26</v>
      </c>
      <c r="J1085" s="10" t="s">
        <v>27</v>
      </c>
      <c r="K1085" s="10" t="s">
        <v>6374</v>
      </c>
      <c r="L1085" s="10" t="s">
        <v>6375</v>
      </c>
      <c r="M1085" s="10" t="s">
        <v>30</v>
      </c>
      <c r="N1085" s="9">
        <v>1</v>
      </c>
      <c r="O1085" s="9">
        <v>2</v>
      </c>
      <c r="P1085" s="9">
        <v>10</v>
      </c>
      <c r="Q1085" s="11">
        <v>1</v>
      </c>
      <c r="R1085" s="11">
        <v>0</v>
      </c>
      <c r="S1085" s="12">
        <v>0</v>
      </c>
      <c r="T1085" s="9">
        <v>4</v>
      </c>
      <c r="U1085" s="12" t="s">
        <v>61</v>
      </c>
      <c r="V1085" s="10" t="s">
        <v>6376</v>
      </c>
      <c r="W1085" s="13"/>
    </row>
    <row r="1086" spans="1:23" s="14" customFormat="1" x14ac:dyDescent="0.2">
      <c r="A1086" s="9" t="s">
        <v>6377</v>
      </c>
      <c r="B1086" s="9">
        <v>2</v>
      </c>
      <c r="C1086" s="9">
        <v>24138</v>
      </c>
      <c r="D1086" s="10" t="s">
        <v>6378</v>
      </c>
      <c r="E1086" s="10" t="s">
        <v>3470</v>
      </c>
      <c r="F1086" s="10" t="s">
        <v>6379</v>
      </c>
      <c r="G1086" s="10" t="s">
        <v>6380</v>
      </c>
      <c r="H1086" s="9"/>
      <c r="I1086" s="10" t="s">
        <v>26</v>
      </c>
      <c r="J1086" s="10" t="s">
        <v>27</v>
      </c>
      <c r="K1086" s="10" t="s">
        <v>6381</v>
      </c>
      <c r="L1086" s="10" t="s">
        <v>1702</v>
      </c>
      <c r="M1086" s="10" t="s">
        <v>30</v>
      </c>
      <c r="N1086" s="9">
        <v>3</v>
      </c>
      <c r="O1086" s="9">
        <v>3</v>
      </c>
      <c r="P1086" s="9">
        <v>13</v>
      </c>
      <c r="Q1086" s="11">
        <v>2</v>
      </c>
      <c r="R1086" s="11">
        <v>0</v>
      </c>
      <c r="S1086" s="12">
        <v>0</v>
      </c>
      <c r="T1086" s="9">
        <v>4</v>
      </c>
      <c r="U1086" s="12" t="s">
        <v>61</v>
      </c>
      <c r="V1086" s="10" t="s">
        <v>6382</v>
      </c>
      <c r="W1086" s="13"/>
    </row>
    <row r="1087" spans="1:23" s="14" customFormat="1" x14ac:dyDescent="0.2">
      <c r="A1087" s="9" t="s">
        <v>6383</v>
      </c>
      <c r="B1087" s="9">
        <v>2</v>
      </c>
      <c r="C1087" s="9">
        <v>24140</v>
      </c>
      <c r="D1087" s="10" t="s">
        <v>6384</v>
      </c>
      <c r="E1087" s="10"/>
      <c r="F1087" s="10"/>
      <c r="G1087" s="10" t="s">
        <v>2258</v>
      </c>
      <c r="H1087" s="9"/>
      <c r="I1087" s="10" t="s">
        <v>26</v>
      </c>
      <c r="J1087" s="10" t="s">
        <v>27</v>
      </c>
      <c r="K1087" s="10" t="s">
        <v>2259</v>
      </c>
      <c r="L1087" s="10" t="s">
        <v>2260</v>
      </c>
      <c r="M1087" s="10" t="s">
        <v>30</v>
      </c>
      <c r="N1087" s="9">
        <v>2</v>
      </c>
      <c r="O1087" s="9">
        <v>3</v>
      </c>
      <c r="P1087" s="9">
        <v>40</v>
      </c>
      <c r="Q1087" s="11">
        <v>2</v>
      </c>
      <c r="R1087" s="11">
        <v>0</v>
      </c>
      <c r="S1087" s="12">
        <v>0</v>
      </c>
      <c r="T1087" s="9">
        <v>1</v>
      </c>
      <c r="U1087" s="12">
        <v>4</v>
      </c>
      <c r="V1087" s="10" t="s">
        <v>6385</v>
      </c>
      <c r="W1087" s="13"/>
    </row>
    <row r="1088" spans="1:23" s="14" customFormat="1" x14ac:dyDescent="0.2">
      <c r="A1088" s="9" t="s">
        <v>6386</v>
      </c>
      <c r="B1088" s="9">
        <v>2</v>
      </c>
      <c r="C1088" s="9">
        <v>24143</v>
      </c>
      <c r="D1088" s="10" t="s">
        <v>6387</v>
      </c>
      <c r="E1088" s="10"/>
      <c r="F1088" s="10"/>
      <c r="G1088" s="10" t="s">
        <v>6388</v>
      </c>
      <c r="H1088" s="9"/>
      <c r="I1088" s="10" t="s">
        <v>26</v>
      </c>
      <c r="J1088" s="10" t="s">
        <v>27</v>
      </c>
      <c r="K1088" s="10" t="s">
        <v>6389</v>
      </c>
      <c r="L1088" s="10" t="s">
        <v>321</v>
      </c>
      <c r="M1088" s="10" t="s">
        <v>30</v>
      </c>
      <c r="N1088" s="9">
        <v>2</v>
      </c>
      <c r="O1088" s="9">
        <v>3</v>
      </c>
      <c r="P1088" s="9">
        <v>20</v>
      </c>
      <c r="Q1088" s="11">
        <v>2</v>
      </c>
      <c r="R1088" s="11">
        <v>1</v>
      </c>
      <c r="S1088" s="12">
        <v>0</v>
      </c>
      <c r="T1088" s="9">
        <v>3</v>
      </c>
      <c r="U1088" s="12">
        <v>5</v>
      </c>
      <c r="V1088" s="10" t="s">
        <v>6390</v>
      </c>
      <c r="W1088" s="13"/>
    </row>
    <row r="1089" spans="1:23" s="14" customFormat="1" x14ac:dyDescent="0.2">
      <c r="A1089" s="9" t="s">
        <v>6391</v>
      </c>
      <c r="B1089" s="9">
        <v>2</v>
      </c>
      <c r="C1089" s="9">
        <v>24144</v>
      </c>
      <c r="D1089" s="10" t="s">
        <v>6392</v>
      </c>
      <c r="E1089" s="10"/>
      <c r="F1089" s="10"/>
      <c r="G1089" s="10" t="s">
        <v>6393</v>
      </c>
      <c r="H1089" s="9"/>
      <c r="I1089" s="10" t="s">
        <v>365</v>
      </c>
      <c r="J1089" s="10" t="s">
        <v>27</v>
      </c>
      <c r="K1089" s="10" t="s">
        <v>6394</v>
      </c>
      <c r="L1089" s="10" t="s">
        <v>321</v>
      </c>
      <c r="M1089" s="10" t="s">
        <v>30</v>
      </c>
      <c r="N1089" s="9">
        <v>2</v>
      </c>
      <c r="O1089" s="9">
        <v>3</v>
      </c>
      <c r="P1089" s="9">
        <v>40</v>
      </c>
      <c r="Q1089" s="11">
        <v>2</v>
      </c>
      <c r="R1089" s="11">
        <v>1</v>
      </c>
      <c r="S1089" s="12">
        <v>0</v>
      </c>
      <c r="T1089" s="9">
        <v>3</v>
      </c>
      <c r="U1089" s="12">
        <v>5</v>
      </c>
      <c r="V1089" s="10" t="s">
        <v>6395</v>
      </c>
      <c r="W1089" s="13"/>
    </row>
    <row r="1090" spans="1:23" s="14" customFormat="1" x14ac:dyDescent="0.2">
      <c r="A1090" s="9" t="s">
        <v>6396</v>
      </c>
      <c r="B1090" s="9">
        <v>2</v>
      </c>
      <c r="C1090" s="9">
        <v>24148</v>
      </c>
      <c r="D1090" s="10" t="s">
        <v>6397</v>
      </c>
      <c r="E1090" s="10"/>
      <c r="F1090" s="10"/>
      <c r="G1090" s="10" t="s">
        <v>6398</v>
      </c>
      <c r="H1090" s="9"/>
      <c r="I1090" s="10" t="s">
        <v>26</v>
      </c>
      <c r="J1090" s="10" t="s">
        <v>27</v>
      </c>
      <c r="K1090" s="10" t="s">
        <v>6399</v>
      </c>
      <c r="L1090" s="10" t="s">
        <v>6400</v>
      </c>
      <c r="M1090" s="10" t="s">
        <v>30</v>
      </c>
      <c r="N1090" s="9">
        <v>2</v>
      </c>
      <c r="O1090" s="9">
        <v>3</v>
      </c>
      <c r="P1090" s="9">
        <v>62</v>
      </c>
      <c r="Q1090" s="11">
        <v>1</v>
      </c>
      <c r="R1090" s="11">
        <v>0</v>
      </c>
      <c r="S1090" s="12">
        <v>0</v>
      </c>
      <c r="T1090" s="9">
        <v>1</v>
      </c>
      <c r="U1090" s="12" t="s">
        <v>61</v>
      </c>
      <c r="V1090" s="10" t="s">
        <v>6401</v>
      </c>
      <c r="W1090" s="13"/>
    </row>
    <row r="1091" spans="1:23" s="14" customFormat="1" x14ac:dyDescent="0.2">
      <c r="A1091" s="9" t="s">
        <v>6402</v>
      </c>
      <c r="B1091" s="9">
        <v>2</v>
      </c>
      <c r="C1091" s="9">
        <v>24150</v>
      </c>
      <c r="D1091" s="10" t="s">
        <v>6403</v>
      </c>
      <c r="E1091" s="10" t="s">
        <v>6404</v>
      </c>
      <c r="F1091" s="10" t="s">
        <v>6405</v>
      </c>
      <c r="G1091" s="10" t="s">
        <v>6406</v>
      </c>
      <c r="H1091" s="9"/>
      <c r="I1091" s="10" t="s">
        <v>26</v>
      </c>
      <c r="J1091" s="10" t="s">
        <v>27</v>
      </c>
      <c r="K1091" s="10" t="s">
        <v>6407</v>
      </c>
      <c r="L1091" s="10" t="s">
        <v>5158</v>
      </c>
      <c r="M1091" s="10" t="s">
        <v>30</v>
      </c>
      <c r="N1091" s="9">
        <v>3</v>
      </c>
      <c r="O1091" s="9">
        <v>3</v>
      </c>
      <c r="P1091" s="9">
        <v>16</v>
      </c>
      <c r="Q1091" s="11">
        <v>2</v>
      </c>
      <c r="R1091" s="11">
        <v>0</v>
      </c>
      <c r="S1091" s="12">
        <v>0</v>
      </c>
      <c r="T1091" s="9">
        <v>4</v>
      </c>
      <c r="U1091" s="12" t="s">
        <v>61</v>
      </c>
      <c r="V1091" s="10" t="s">
        <v>6408</v>
      </c>
      <c r="W1091" s="13"/>
    </row>
    <row r="1092" spans="1:23" s="14" customFormat="1" x14ac:dyDescent="0.2">
      <c r="A1092" s="9" t="s">
        <v>6409</v>
      </c>
      <c r="B1092" s="9">
        <v>2</v>
      </c>
      <c r="C1092" s="9">
        <v>24157</v>
      </c>
      <c r="D1092" s="10" t="s">
        <v>6410</v>
      </c>
      <c r="E1092" s="10" t="s">
        <v>3388</v>
      </c>
      <c r="F1092" s="10" t="s">
        <v>6411</v>
      </c>
      <c r="G1092" s="10" t="s">
        <v>6412</v>
      </c>
      <c r="H1092" s="9"/>
      <c r="I1092" s="10" t="s">
        <v>26</v>
      </c>
      <c r="J1092" s="10" t="s">
        <v>27</v>
      </c>
      <c r="K1092" s="10" t="s">
        <v>3931</v>
      </c>
      <c r="L1092" s="10" t="s">
        <v>5265</v>
      </c>
      <c r="M1092" s="10" t="s">
        <v>30</v>
      </c>
      <c r="N1092" s="9">
        <v>3</v>
      </c>
      <c r="O1092" s="9">
        <v>3</v>
      </c>
      <c r="P1092" s="9">
        <v>16</v>
      </c>
      <c r="Q1092" s="11">
        <v>2</v>
      </c>
      <c r="R1092" s="11">
        <v>0</v>
      </c>
      <c r="S1092" s="12">
        <v>0</v>
      </c>
      <c r="T1092" s="9">
        <v>4</v>
      </c>
      <c r="U1092" s="12" t="s">
        <v>61</v>
      </c>
      <c r="V1092" s="10" t="s">
        <v>6413</v>
      </c>
      <c r="W1092" s="13"/>
    </row>
    <row r="1093" spans="1:23" s="14" customFormat="1" x14ac:dyDescent="0.2">
      <c r="A1093" s="9" t="s">
        <v>6414</v>
      </c>
      <c r="B1093" s="9">
        <v>2</v>
      </c>
      <c r="C1093" s="9">
        <v>24159</v>
      </c>
      <c r="D1093" s="10" t="s">
        <v>6415</v>
      </c>
      <c r="E1093" s="10"/>
      <c r="F1093" s="10"/>
      <c r="G1093" s="10" t="s">
        <v>6416</v>
      </c>
      <c r="H1093" s="9"/>
      <c r="I1093" s="10" t="s">
        <v>26</v>
      </c>
      <c r="J1093" s="10" t="s">
        <v>27</v>
      </c>
      <c r="K1093" s="10" t="s">
        <v>6417</v>
      </c>
      <c r="L1093" s="10" t="s">
        <v>6418</v>
      </c>
      <c r="M1093" s="10" t="s">
        <v>30</v>
      </c>
      <c r="N1093" s="9">
        <v>2</v>
      </c>
      <c r="O1093" s="9">
        <v>3</v>
      </c>
      <c r="P1093" s="9">
        <v>50</v>
      </c>
      <c r="Q1093" s="11">
        <v>1</v>
      </c>
      <c r="R1093" s="11">
        <v>0</v>
      </c>
      <c r="S1093" s="12">
        <v>0</v>
      </c>
      <c r="T1093" s="9">
        <v>1</v>
      </c>
      <c r="U1093" s="12" t="s">
        <v>61</v>
      </c>
      <c r="V1093" s="10" t="s">
        <v>6419</v>
      </c>
      <c r="W1093" s="13"/>
    </row>
    <row r="1094" spans="1:23" s="14" customFormat="1" x14ac:dyDescent="0.2">
      <c r="A1094" s="9" t="s">
        <v>6420</v>
      </c>
      <c r="B1094" s="9">
        <v>2</v>
      </c>
      <c r="C1094" s="9">
        <v>24168</v>
      </c>
      <c r="D1094" s="10" t="s">
        <v>6421</v>
      </c>
      <c r="E1094" s="10"/>
      <c r="F1094" s="10"/>
      <c r="G1094" s="10" t="s">
        <v>6422</v>
      </c>
      <c r="H1094" s="9"/>
      <c r="I1094" s="10" t="s">
        <v>26</v>
      </c>
      <c r="J1094" s="10" t="s">
        <v>27</v>
      </c>
      <c r="K1094" s="10" t="s">
        <v>6423</v>
      </c>
      <c r="L1094" s="10" t="s">
        <v>6424</v>
      </c>
      <c r="M1094" s="10" t="s">
        <v>30</v>
      </c>
      <c r="N1094" s="9">
        <v>2</v>
      </c>
      <c r="O1094" s="9">
        <v>3</v>
      </c>
      <c r="P1094" s="9">
        <v>20</v>
      </c>
      <c r="Q1094" s="11">
        <v>1</v>
      </c>
      <c r="R1094" s="11">
        <v>0</v>
      </c>
      <c r="S1094" s="12">
        <v>0</v>
      </c>
      <c r="T1094" s="9">
        <v>1</v>
      </c>
      <c r="U1094" s="12" t="s">
        <v>61</v>
      </c>
      <c r="V1094" s="10" t="s">
        <v>6425</v>
      </c>
      <c r="W1094" s="13"/>
    </row>
    <row r="1095" spans="1:23" s="14" customFormat="1" x14ac:dyDescent="0.2">
      <c r="A1095" s="9" t="s">
        <v>6426</v>
      </c>
      <c r="B1095" s="9">
        <v>2</v>
      </c>
      <c r="C1095" s="9">
        <v>24172</v>
      </c>
      <c r="D1095" s="10" t="s">
        <v>6427</v>
      </c>
      <c r="E1095" s="10"/>
      <c r="F1095" s="10"/>
      <c r="G1095" s="10" t="s">
        <v>3636</v>
      </c>
      <c r="H1095" s="9"/>
      <c r="I1095" s="10" t="s">
        <v>26</v>
      </c>
      <c r="J1095" s="10" t="s">
        <v>27</v>
      </c>
      <c r="K1095" s="10" t="s">
        <v>6428</v>
      </c>
      <c r="L1095" s="10" t="s">
        <v>6429</v>
      </c>
      <c r="M1095" s="10" t="s">
        <v>30</v>
      </c>
      <c r="N1095" s="9">
        <v>2</v>
      </c>
      <c r="O1095" s="9">
        <v>3</v>
      </c>
      <c r="P1095" s="9">
        <v>60</v>
      </c>
      <c r="Q1095" s="11">
        <v>2</v>
      </c>
      <c r="R1095" s="11">
        <v>0</v>
      </c>
      <c r="S1095" s="12">
        <v>0</v>
      </c>
      <c r="T1095" s="9">
        <v>1</v>
      </c>
      <c r="U1095" s="12" t="s">
        <v>61</v>
      </c>
      <c r="V1095" s="10" t="s">
        <v>6430</v>
      </c>
      <c r="W1095" s="13"/>
    </row>
    <row r="1096" spans="1:23" s="14" customFormat="1" x14ac:dyDescent="0.2">
      <c r="A1096" s="9" t="s">
        <v>6431</v>
      </c>
      <c r="B1096" s="9">
        <v>2</v>
      </c>
      <c r="C1096" s="9">
        <v>24175</v>
      </c>
      <c r="D1096" s="9"/>
      <c r="E1096" s="10" t="s">
        <v>6304</v>
      </c>
      <c r="F1096" s="10" t="s">
        <v>3953</v>
      </c>
      <c r="G1096" s="10" t="s">
        <v>6432</v>
      </c>
      <c r="H1096" s="9"/>
      <c r="I1096" s="10" t="s">
        <v>26</v>
      </c>
      <c r="J1096" s="10" t="s">
        <v>27</v>
      </c>
      <c r="K1096" s="10" t="s">
        <v>6433</v>
      </c>
      <c r="L1096" s="10" t="s">
        <v>6434</v>
      </c>
      <c r="M1096" s="10" t="s">
        <v>30</v>
      </c>
      <c r="N1096" s="9">
        <v>1</v>
      </c>
      <c r="O1096" s="9">
        <v>2</v>
      </c>
      <c r="P1096" s="9">
        <v>7</v>
      </c>
      <c r="Q1096" s="11">
        <v>2</v>
      </c>
      <c r="R1096" s="11">
        <v>0</v>
      </c>
      <c r="S1096" s="12">
        <v>0</v>
      </c>
      <c r="T1096" s="9">
        <v>4</v>
      </c>
      <c r="U1096" s="12" t="s">
        <v>61</v>
      </c>
      <c r="V1096" s="10" t="s">
        <v>6435</v>
      </c>
      <c r="W1096" s="13"/>
    </row>
    <row r="1097" spans="1:23" s="14" customFormat="1" x14ac:dyDescent="0.2">
      <c r="A1097" s="9" t="s">
        <v>6436</v>
      </c>
      <c r="B1097" s="9">
        <v>2</v>
      </c>
      <c r="C1097" s="9">
        <v>24176</v>
      </c>
      <c r="D1097" s="10" t="s">
        <v>6437</v>
      </c>
      <c r="E1097" s="10" t="s">
        <v>6438</v>
      </c>
      <c r="F1097" s="10" t="s">
        <v>6439</v>
      </c>
      <c r="G1097" s="10" t="s">
        <v>6440</v>
      </c>
      <c r="H1097" s="9"/>
      <c r="I1097" s="10" t="s">
        <v>26</v>
      </c>
      <c r="J1097" s="10" t="s">
        <v>27</v>
      </c>
      <c r="K1097" s="10" t="s">
        <v>6441</v>
      </c>
      <c r="L1097" s="10" t="s">
        <v>6442</v>
      </c>
      <c r="M1097" s="10" t="s">
        <v>30</v>
      </c>
      <c r="N1097" s="9">
        <v>3</v>
      </c>
      <c r="O1097" s="9">
        <v>3</v>
      </c>
      <c r="P1097" s="9">
        <v>16</v>
      </c>
      <c r="Q1097" s="11">
        <v>2</v>
      </c>
      <c r="R1097" s="11">
        <v>0</v>
      </c>
      <c r="S1097" s="12">
        <v>0</v>
      </c>
      <c r="T1097" s="9">
        <v>4</v>
      </c>
      <c r="U1097" s="12" t="s">
        <v>61</v>
      </c>
      <c r="V1097" s="10" t="s">
        <v>6443</v>
      </c>
      <c r="W1097" s="13"/>
    </row>
    <row r="1098" spans="1:23" s="14" customFormat="1" x14ac:dyDescent="0.2">
      <c r="A1098" s="9" t="s">
        <v>6444</v>
      </c>
      <c r="B1098" s="9">
        <v>2</v>
      </c>
      <c r="C1098" s="9">
        <v>24182</v>
      </c>
      <c r="D1098" s="10" t="s">
        <v>6445</v>
      </c>
      <c r="E1098" s="10" t="s">
        <v>6446</v>
      </c>
      <c r="F1098" s="10" t="s">
        <v>6447</v>
      </c>
      <c r="G1098" s="10" t="s">
        <v>6448</v>
      </c>
      <c r="H1098" s="9"/>
      <c r="I1098" s="10" t="s">
        <v>26</v>
      </c>
      <c r="J1098" s="10" t="s">
        <v>27</v>
      </c>
      <c r="K1098" s="10" t="s">
        <v>6449</v>
      </c>
      <c r="L1098" s="10" t="s">
        <v>6450</v>
      </c>
      <c r="M1098" s="10" t="s">
        <v>30</v>
      </c>
      <c r="N1098" s="9">
        <v>3</v>
      </c>
      <c r="O1098" s="9">
        <v>3</v>
      </c>
      <c r="P1098" s="9">
        <v>6</v>
      </c>
      <c r="Q1098" s="11">
        <v>2</v>
      </c>
      <c r="R1098" s="11">
        <v>0</v>
      </c>
      <c r="S1098" s="12">
        <v>0</v>
      </c>
      <c r="T1098" s="9">
        <v>4</v>
      </c>
      <c r="U1098" s="12" t="s">
        <v>61</v>
      </c>
      <c r="V1098" s="10" t="s">
        <v>6451</v>
      </c>
      <c r="W1098" s="13"/>
    </row>
    <row r="1099" spans="1:23" s="14" customFormat="1" x14ac:dyDescent="0.2">
      <c r="A1099" s="9" t="s">
        <v>6452</v>
      </c>
      <c r="B1099" s="9">
        <v>2</v>
      </c>
      <c r="C1099" s="9">
        <v>24193</v>
      </c>
      <c r="D1099" s="10" t="s">
        <v>6453</v>
      </c>
      <c r="E1099" s="10" t="s">
        <v>3235</v>
      </c>
      <c r="F1099" s="10" t="s">
        <v>6454</v>
      </c>
      <c r="G1099" s="10" t="s">
        <v>6455</v>
      </c>
      <c r="H1099" s="9"/>
      <c r="I1099" s="10" t="s">
        <v>26</v>
      </c>
      <c r="J1099" s="10" t="s">
        <v>27</v>
      </c>
      <c r="K1099" s="10" t="s">
        <v>6456</v>
      </c>
      <c r="L1099" s="10" t="s">
        <v>6457</v>
      </c>
      <c r="M1099" s="10" t="s">
        <v>30</v>
      </c>
      <c r="N1099" s="9">
        <v>1</v>
      </c>
      <c r="O1099" s="9">
        <v>2</v>
      </c>
      <c r="P1099" s="9">
        <v>7</v>
      </c>
      <c r="Q1099" s="11">
        <v>2</v>
      </c>
      <c r="R1099" s="11">
        <v>0</v>
      </c>
      <c r="S1099" s="12">
        <v>0</v>
      </c>
      <c r="T1099" s="9">
        <v>4</v>
      </c>
      <c r="U1099" s="12" t="s">
        <v>61</v>
      </c>
      <c r="V1099" s="10" t="s">
        <v>6458</v>
      </c>
      <c r="W1099" s="13"/>
    </row>
    <row r="1100" spans="1:23" s="14" customFormat="1" x14ac:dyDescent="0.2">
      <c r="A1100" s="9" t="s">
        <v>6459</v>
      </c>
      <c r="B1100" s="9">
        <v>2</v>
      </c>
      <c r="C1100" s="9">
        <v>24195</v>
      </c>
      <c r="D1100" s="10" t="s">
        <v>6460</v>
      </c>
      <c r="E1100" s="10"/>
      <c r="F1100" s="10"/>
      <c r="G1100" s="10" t="s">
        <v>6461</v>
      </c>
      <c r="H1100" s="9"/>
      <c r="I1100" s="10" t="s">
        <v>26</v>
      </c>
      <c r="J1100" s="10" t="s">
        <v>27</v>
      </c>
      <c r="K1100" s="10" t="s">
        <v>6462</v>
      </c>
      <c r="L1100" s="10" t="s">
        <v>6463</v>
      </c>
      <c r="M1100" s="10" t="s">
        <v>30</v>
      </c>
      <c r="N1100" s="9">
        <v>2</v>
      </c>
      <c r="O1100" s="9">
        <v>3</v>
      </c>
      <c r="P1100" s="9">
        <v>23</v>
      </c>
      <c r="Q1100" s="11">
        <v>2</v>
      </c>
      <c r="R1100" s="11">
        <v>0</v>
      </c>
      <c r="S1100" s="12">
        <v>0</v>
      </c>
      <c r="T1100" s="9">
        <v>1</v>
      </c>
      <c r="U1100" s="12" t="s">
        <v>61</v>
      </c>
      <c r="V1100" s="10" t="s">
        <v>6464</v>
      </c>
      <c r="W1100" s="13"/>
    </row>
    <row r="1101" spans="1:23" s="14" customFormat="1" x14ac:dyDescent="0.2">
      <c r="A1101" s="9" t="s">
        <v>6465</v>
      </c>
      <c r="B1101" s="9">
        <v>2</v>
      </c>
      <c r="C1101" s="9">
        <v>24202</v>
      </c>
      <c r="D1101" s="10" t="s">
        <v>6466</v>
      </c>
      <c r="E1101" s="10" t="s">
        <v>1072</v>
      </c>
      <c r="F1101" s="10" t="s">
        <v>6467</v>
      </c>
      <c r="G1101" s="10" t="s">
        <v>6468</v>
      </c>
      <c r="H1101" s="9"/>
      <c r="I1101" s="10" t="s">
        <v>26</v>
      </c>
      <c r="J1101" s="10" t="s">
        <v>27</v>
      </c>
      <c r="K1101" s="10" t="s">
        <v>6469</v>
      </c>
      <c r="L1101" s="10" t="s">
        <v>6470</v>
      </c>
      <c r="M1101" s="10" t="s">
        <v>30</v>
      </c>
      <c r="N1101" s="9">
        <v>3</v>
      </c>
      <c r="O1101" s="9">
        <v>3</v>
      </c>
      <c r="P1101" s="9">
        <v>16</v>
      </c>
      <c r="Q1101" s="11">
        <v>2</v>
      </c>
      <c r="R1101" s="11">
        <v>0</v>
      </c>
      <c r="S1101" s="12">
        <v>0</v>
      </c>
      <c r="T1101" s="9">
        <v>4</v>
      </c>
      <c r="U1101" s="12" t="s">
        <v>61</v>
      </c>
      <c r="V1101" s="10" t="s">
        <v>6471</v>
      </c>
      <c r="W1101" s="13"/>
    </row>
    <row r="1102" spans="1:23" s="14" customFormat="1" x14ac:dyDescent="0.2">
      <c r="A1102" s="9" t="s">
        <v>6472</v>
      </c>
      <c r="B1102" s="9">
        <v>2</v>
      </c>
      <c r="C1102" s="9">
        <v>24203</v>
      </c>
      <c r="D1102" s="10" t="s">
        <v>6473</v>
      </c>
      <c r="E1102" s="10" t="s">
        <v>1317</v>
      </c>
      <c r="F1102" s="10" t="s">
        <v>6474</v>
      </c>
      <c r="G1102" s="10" t="s">
        <v>6475</v>
      </c>
      <c r="H1102" s="9"/>
      <c r="I1102" s="10" t="s">
        <v>26</v>
      </c>
      <c r="J1102" s="10" t="s">
        <v>27</v>
      </c>
      <c r="K1102" s="10" t="s">
        <v>6476</v>
      </c>
      <c r="L1102" s="10" t="s">
        <v>6477</v>
      </c>
      <c r="M1102" s="10" t="s">
        <v>30</v>
      </c>
      <c r="N1102" s="9">
        <v>3</v>
      </c>
      <c r="O1102" s="9">
        <v>3</v>
      </c>
      <c r="P1102" s="9">
        <v>16</v>
      </c>
      <c r="Q1102" s="11">
        <v>2</v>
      </c>
      <c r="R1102" s="11">
        <v>0</v>
      </c>
      <c r="S1102" s="12">
        <v>0</v>
      </c>
      <c r="T1102" s="9">
        <v>4</v>
      </c>
      <c r="U1102" s="12" t="s">
        <v>61</v>
      </c>
      <c r="V1102" s="10" t="s">
        <v>6478</v>
      </c>
      <c r="W1102" s="13"/>
    </row>
    <row r="1103" spans="1:23" s="14" customFormat="1" x14ac:dyDescent="0.2">
      <c r="A1103" s="9" t="s">
        <v>6479</v>
      </c>
      <c r="B1103" s="9">
        <v>2</v>
      </c>
      <c r="C1103" s="9">
        <v>24205</v>
      </c>
      <c r="D1103" s="10" t="s">
        <v>6480</v>
      </c>
      <c r="E1103" s="10"/>
      <c r="F1103" s="10"/>
      <c r="G1103" s="10" t="s">
        <v>6481</v>
      </c>
      <c r="H1103" s="9"/>
      <c r="I1103" s="10" t="s">
        <v>26</v>
      </c>
      <c r="J1103" s="10" t="s">
        <v>27</v>
      </c>
      <c r="K1103" s="10" t="s">
        <v>6482</v>
      </c>
      <c r="L1103" s="10" t="s">
        <v>6483</v>
      </c>
      <c r="M1103" s="10" t="s">
        <v>30</v>
      </c>
      <c r="N1103" s="9">
        <v>2</v>
      </c>
      <c r="O1103" s="9">
        <v>3</v>
      </c>
      <c r="P1103" s="9">
        <v>39</v>
      </c>
      <c r="Q1103" s="11">
        <v>1</v>
      </c>
      <c r="R1103" s="11">
        <v>0</v>
      </c>
      <c r="S1103" s="12">
        <v>0</v>
      </c>
      <c r="T1103" s="9">
        <v>1</v>
      </c>
      <c r="U1103" s="12">
        <v>2</v>
      </c>
      <c r="V1103" s="10" t="s">
        <v>6484</v>
      </c>
      <c r="W1103" s="13"/>
    </row>
    <row r="1104" spans="1:23" s="14" customFormat="1" x14ac:dyDescent="0.2">
      <c r="A1104" s="9" t="s">
        <v>6485</v>
      </c>
      <c r="B1104" s="9">
        <v>2</v>
      </c>
      <c r="C1104" s="9">
        <v>24208</v>
      </c>
      <c r="D1104" s="10" t="s">
        <v>6486</v>
      </c>
      <c r="E1104" s="10"/>
      <c r="F1104" s="10"/>
      <c r="G1104" s="10" t="s">
        <v>6487</v>
      </c>
      <c r="H1104" s="9"/>
      <c r="I1104" s="10" t="s">
        <v>26</v>
      </c>
      <c r="J1104" s="10" t="s">
        <v>27</v>
      </c>
      <c r="K1104" s="10" t="s">
        <v>6488</v>
      </c>
      <c r="L1104" s="10" t="s">
        <v>6489</v>
      </c>
      <c r="M1104" s="10" t="s">
        <v>30</v>
      </c>
      <c r="N1104" s="9">
        <v>2</v>
      </c>
      <c r="O1104" s="9">
        <v>3</v>
      </c>
      <c r="P1104" s="9">
        <v>15</v>
      </c>
      <c r="Q1104" s="11">
        <v>2</v>
      </c>
      <c r="R1104" s="11">
        <v>0</v>
      </c>
      <c r="S1104" s="12">
        <v>0</v>
      </c>
      <c r="T1104" s="9">
        <v>1</v>
      </c>
      <c r="U1104" s="12" t="s">
        <v>61</v>
      </c>
      <c r="V1104" s="10" t="s">
        <v>6490</v>
      </c>
      <c r="W1104" s="13"/>
    </row>
    <row r="1105" spans="1:23" s="14" customFormat="1" x14ac:dyDescent="0.2">
      <c r="A1105" s="9" t="s">
        <v>6491</v>
      </c>
      <c r="B1105" s="9">
        <v>2</v>
      </c>
      <c r="C1105" s="9">
        <v>24209</v>
      </c>
      <c r="D1105" s="10" t="s">
        <v>6492</v>
      </c>
      <c r="E1105" s="10"/>
      <c r="F1105" s="10"/>
      <c r="G1105" s="10" t="s">
        <v>6493</v>
      </c>
      <c r="H1105" s="9"/>
      <c r="I1105" s="10" t="s">
        <v>26</v>
      </c>
      <c r="J1105" s="10" t="s">
        <v>27</v>
      </c>
      <c r="K1105" s="10" t="s">
        <v>6494</v>
      </c>
      <c r="L1105" s="10" t="s">
        <v>6495</v>
      </c>
      <c r="M1105" s="10" t="s">
        <v>30</v>
      </c>
      <c r="N1105" s="9">
        <v>2</v>
      </c>
      <c r="O1105" s="9">
        <v>3</v>
      </c>
      <c r="P1105" s="9">
        <v>75</v>
      </c>
      <c r="Q1105" s="11">
        <v>2</v>
      </c>
      <c r="R1105" s="11">
        <v>0</v>
      </c>
      <c r="S1105" s="12">
        <v>0</v>
      </c>
      <c r="T1105" s="9">
        <v>1</v>
      </c>
      <c r="U1105" s="12" t="s">
        <v>61</v>
      </c>
      <c r="V1105" s="10" t="s">
        <v>6496</v>
      </c>
      <c r="W1105" s="13"/>
    </row>
    <row r="1106" spans="1:23" s="14" customFormat="1" x14ac:dyDescent="0.2">
      <c r="A1106" s="9" t="s">
        <v>6497</v>
      </c>
      <c r="B1106" s="9">
        <v>2</v>
      </c>
      <c r="C1106" s="9">
        <v>24245</v>
      </c>
      <c r="D1106" s="10" t="s">
        <v>6498</v>
      </c>
      <c r="E1106" s="10"/>
      <c r="F1106" s="10"/>
      <c r="G1106" s="10" t="s">
        <v>893</v>
      </c>
      <c r="H1106" s="9"/>
      <c r="I1106" s="10" t="s">
        <v>26</v>
      </c>
      <c r="J1106" s="10" t="s">
        <v>27</v>
      </c>
      <c r="K1106" s="10" t="s">
        <v>6499</v>
      </c>
      <c r="L1106" s="10" t="s">
        <v>6495</v>
      </c>
      <c r="M1106" s="10" t="s">
        <v>30</v>
      </c>
      <c r="N1106" s="9">
        <v>2</v>
      </c>
      <c r="O1106" s="9">
        <v>3</v>
      </c>
      <c r="P1106" s="9">
        <v>15</v>
      </c>
      <c r="Q1106" s="11">
        <v>2</v>
      </c>
      <c r="R1106" s="11">
        <v>0</v>
      </c>
      <c r="S1106" s="12">
        <v>0</v>
      </c>
      <c r="T1106" s="9">
        <v>1</v>
      </c>
      <c r="U1106" s="12" t="s">
        <v>61</v>
      </c>
      <c r="V1106" s="10" t="s">
        <v>6500</v>
      </c>
      <c r="W1106" s="13"/>
    </row>
    <row r="1107" spans="1:23" s="14" customFormat="1" x14ac:dyDescent="0.2">
      <c r="A1107" s="9" t="s">
        <v>6501</v>
      </c>
      <c r="B1107" s="9">
        <v>2</v>
      </c>
      <c r="C1107" s="9">
        <v>24248</v>
      </c>
      <c r="D1107" s="9"/>
      <c r="E1107" s="10" t="s">
        <v>6502</v>
      </c>
      <c r="F1107" s="10" t="s">
        <v>6503</v>
      </c>
      <c r="G1107" s="10" t="s">
        <v>6504</v>
      </c>
      <c r="H1107" s="9"/>
      <c r="I1107" s="10" t="s">
        <v>26</v>
      </c>
      <c r="J1107" s="10" t="s">
        <v>27</v>
      </c>
      <c r="K1107" s="10" t="s">
        <v>6505</v>
      </c>
      <c r="L1107" s="10" t="s">
        <v>6506</v>
      </c>
      <c r="M1107" s="10" t="s">
        <v>30</v>
      </c>
      <c r="N1107" s="9">
        <v>1</v>
      </c>
      <c r="O1107" s="9">
        <v>2</v>
      </c>
      <c r="P1107" s="9">
        <v>7</v>
      </c>
      <c r="Q1107" s="11">
        <v>2</v>
      </c>
      <c r="R1107" s="11">
        <v>0</v>
      </c>
      <c r="S1107" s="12">
        <v>0</v>
      </c>
      <c r="T1107" s="9">
        <v>4</v>
      </c>
      <c r="U1107" s="12" t="s">
        <v>61</v>
      </c>
      <c r="V1107" s="10" t="s">
        <v>6507</v>
      </c>
      <c r="W1107" s="13"/>
    </row>
    <row r="1108" spans="1:23" s="14" customFormat="1" x14ac:dyDescent="0.2">
      <c r="A1108" s="9" t="s">
        <v>6508</v>
      </c>
      <c r="B1108" s="9">
        <v>2</v>
      </c>
      <c r="C1108" s="9">
        <v>24253</v>
      </c>
      <c r="D1108" s="9"/>
      <c r="E1108" s="10" t="s">
        <v>806</v>
      </c>
      <c r="F1108" s="10" t="s">
        <v>3432</v>
      </c>
      <c r="G1108" s="10" t="s">
        <v>3433</v>
      </c>
      <c r="H1108" s="9"/>
      <c r="I1108" s="10" t="s">
        <v>26</v>
      </c>
      <c r="J1108" s="10" t="s">
        <v>27</v>
      </c>
      <c r="K1108" s="10" t="s">
        <v>53</v>
      </c>
      <c r="L1108" s="10" t="s">
        <v>6509</v>
      </c>
      <c r="M1108" s="10" t="s">
        <v>30</v>
      </c>
      <c r="N1108" s="9">
        <v>1</v>
      </c>
      <c r="O1108" s="9">
        <v>2</v>
      </c>
      <c r="P1108" s="9">
        <v>7</v>
      </c>
      <c r="Q1108" s="11">
        <v>2</v>
      </c>
      <c r="R1108" s="11">
        <v>0</v>
      </c>
      <c r="S1108" s="12">
        <v>0</v>
      </c>
      <c r="T1108" s="9">
        <v>4</v>
      </c>
      <c r="U1108" s="12" t="s">
        <v>61</v>
      </c>
      <c r="V1108" s="10" t="s">
        <v>6510</v>
      </c>
      <c r="W1108" s="13"/>
    </row>
    <row r="1109" spans="1:23" s="14" customFormat="1" x14ac:dyDescent="0.2">
      <c r="A1109" s="9" t="s">
        <v>6511</v>
      </c>
      <c r="B1109" s="9">
        <v>2</v>
      </c>
      <c r="C1109" s="9">
        <v>24255</v>
      </c>
      <c r="D1109" s="9"/>
      <c r="E1109" s="10" t="s">
        <v>6512</v>
      </c>
      <c r="F1109" s="10" t="s">
        <v>6513</v>
      </c>
      <c r="G1109" s="10" t="s">
        <v>6514</v>
      </c>
      <c r="H1109" s="9"/>
      <c r="I1109" s="10" t="s">
        <v>26</v>
      </c>
      <c r="J1109" s="10" t="s">
        <v>27</v>
      </c>
      <c r="K1109" s="10" t="s">
        <v>6515</v>
      </c>
      <c r="L1109" s="10" t="s">
        <v>6516</v>
      </c>
      <c r="M1109" s="10" t="s">
        <v>30</v>
      </c>
      <c r="N1109" s="9">
        <v>1</v>
      </c>
      <c r="O1109" s="9">
        <v>2</v>
      </c>
      <c r="P1109" s="9">
        <v>10</v>
      </c>
      <c r="Q1109" s="11">
        <v>1</v>
      </c>
      <c r="R1109" s="11">
        <v>0</v>
      </c>
      <c r="S1109" s="12">
        <v>0</v>
      </c>
      <c r="T1109" s="9">
        <v>4</v>
      </c>
      <c r="U1109" s="12" t="s">
        <v>61</v>
      </c>
      <c r="V1109" s="10" t="s">
        <v>6517</v>
      </c>
      <c r="W1109" s="13"/>
    </row>
    <row r="1110" spans="1:23" s="14" customFormat="1" x14ac:dyDescent="0.2">
      <c r="A1110" s="9" t="s">
        <v>6518</v>
      </c>
      <c r="B1110" s="9">
        <v>2</v>
      </c>
      <c r="C1110" s="9">
        <v>24261</v>
      </c>
      <c r="D1110" s="9"/>
      <c r="E1110" s="10" t="s">
        <v>6519</v>
      </c>
      <c r="F1110" s="10" t="s">
        <v>6520</v>
      </c>
      <c r="G1110" s="10" t="s">
        <v>6521</v>
      </c>
      <c r="H1110" s="9"/>
      <c r="I1110" s="10" t="s">
        <v>26</v>
      </c>
      <c r="J1110" s="10" t="s">
        <v>27</v>
      </c>
      <c r="K1110" s="10" t="s">
        <v>6522</v>
      </c>
      <c r="L1110" s="10" t="s">
        <v>6523</v>
      </c>
      <c r="M1110" s="10" t="s">
        <v>30</v>
      </c>
      <c r="N1110" s="9">
        <v>1</v>
      </c>
      <c r="O1110" s="9">
        <v>2</v>
      </c>
      <c r="P1110" s="9">
        <v>7</v>
      </c>
      <c r="Q1110" s="11">
        <v>2</v>
      </c>
      <c r="R1110" s="11">
        <v>0</v>
      </c>
      <c r="S1110" s="12">
        <v>0</v>
      </c>
      <c r="T1110" s="9">
        <v>4</v>
      </c>
      <c r="U1110" s="12" t="s">
        <v>61</v>
      </c>
      <c r="V1110" s="10" t="s">
        <v>6524</v>
      </c>
      <c r="W1110" s="13"/>
    </row>
    <row r="1111" spans="1:23" s="14" customFormat="1" x14ac:dyDescent="0.2">
      <c r="A1111" s="9" t="s">
        <v>6525</v>
      </c>
      <c r="B1111" s="9">
        <v>2</v>
      </c>
      <c r="C1111" s="9">
        <v>24264</v>
      </c>
      <c r="D1111" s="9"/>
      <c r="E1111" s="10" t="s">
        <v>6526</v>
      </c>
      <c r="F1111" s="10" t="s">
        <v>6527</v>
      </c>
      <c r="G1111" s="10" t="s">
        <v>6528</v>
      </c>
      <c r="H1111" s="9"/>
      <c r="I1111" s="10" t="s">
        <v>1693</v>
      </c>
      <c r="J1111" s="10" t="s">
        <v>27</v>
      </c>
      <c r="K1111" s="10" t="s">
        <v>6529</v>
      </c>
      <c r="L1111" s="10" t="s">
        <v>6530</v>
      </c>
      <c r="M1111" s="10" t="s">
        <v>30</v>
      </c>
      <c r="N1111" s="9">
        <v>1</v>
      </c>
      <c r="O1111" s="9">
        <v>2</v>
      </c>
      <c r="P1111" s="9">
        <v>10</v>
      </c>
      <c r="Q1111" s="11">
        <v>1</v>
      </c>
      <c r="R1111" s="11">
        <v>0</v>
      </c>
      <c r="S1111" s="12">
        <v>0</v>
      </c>
      <c r="T1111" s="9">
        <v>4</v>
      </c>
      <c r="U1111" s="12" t="s">
        <v>61</v>
      </c>
      <c r="V1111" s="10" t="s">
        <v>6531</v>
      </c>
      <c r="W1111" s="13"/>
    </row>
    <row r="1112" spans="1:23" s="14" customFormat="1" x14ac:dyDescent="0.2">
      <c r="A1112" s="9" t="s">
        <v>6532</v>
      </c>
      <c r="B1112" s="9">
        <v>2</v>
      </c>
      <c r="C1112" s="9">
        <v>24269</v>
      </c>
      <c r="D1112" s="9"/>
      <c r="E1112" s="10" t="s">
        <v>109</v>
      </c>
      <c r="F1112" s="10" t="s">
        <v>6533</v>
      </c>
      <c r="G1112" s="10" t="s">
        <v>6534</v>
      </c>
      <c r="H1112" s="9"/>
      <c r="I1112" s="10" t="s">
        <v>26</v>
      </c>
      <c r="J1112" s="10" t="s">
        <v>27</v>
      </c>
      <c r="K1112" s="10" t="s">
        <v>6535</v>
      </c>
      <c r="L1112" s="10" t="s">
        <v>6536</v>
      </c>
      <c r="M1112" s="10" t="s">
        <v>30</v>
      </c>
      <c r="N1112" s="9">
        <v>1</v>
      </c>
      <c r="O1112" s="9">
        <v>2</v>
      </c>
      <c r="P1112" s="9">
        <v>7</v>
      </c>
      <c r="Q1112" s="11">
        <v>2</v>
      </c>
      <c r="R1112" s="11">
        <v>0</v>
      </c>
      <c r="S1112" s="12">
        <v>0</v>
      </c>
      <c r="T1112" s="9">
        <v>4</v>
      </c>
      <c r="U1112" s="12" t="s">
        <v>61</v>
      </c>
      <c r="V1112" s="10" t="s">
        <v>6537</v>
      </c>
      <c r="W1112" s="13"/>
    </row>
    <row r="1113" spans="1:23" s="14" customFormat="1" x14ac:dyDescent="0.2">
      <c r="A1113" s="9" t="s">
        <v>6538</v>
      </c>
      <c r="B1113" s="9">
        <v>2</v>
      </c>
      <c r="C1113" s="9">
        <v>24270</v>
      </c>
      <c r="D1113" s="9"/>
      <c r="E1113" s="10" t="s">
        <v>6539</v>
      </c>
      <c r="F1113" s="10" t="s">
        <v>459</v>
      </c>
      <c r="G1113" s="10" t="s">
        <v>6540</v>
      </c>
      <c r="H1113" s="9"/>
      <c r="I1113" s="10" t="s">
        <v>26</v>
      </c>
      <c r="J1113" s="10" t="s">
        <v>27</v>
      </c>
      <c r="K1113" s="10" t="s">
        <v>6505</v>
      </c>
      <c r="L1113" s="10" t="s">
        <v>6541</v>
      </c>
      <c r="M1113" s="10" t="s">
        <v>30</v>
      </c>
      <c r="N1113" s="9">
        <v>1</v>
      </c>
      <c r="O1113" s="9">
        <v>2</v>
      </c>
      <c r="P1113" s="9">
        <v>7</v>
      </c>
      <c r="Q1113" s="11">
        <v>2</v>
      </c>
      <c r="R1113" s="11">
        <v>0</v>
      </c>
      <c r="S1113" s="12">
        <v>0</v>
      </c>
      <c r="T1113" s="9">
        <v>4</v>
      </c>
      <c r="U1113" s="12" t="s">
        <v>61</v>
      </c>
      <c r="V1113" s="10" t="s">
        <v>6542</v>
      </c>
      <c r="W1113" s="13"/>
    </row>
    <row r="1114" spans="1:23" s="14" customFormat="1" x14ac:dyDescent="0.2">
      <c r="A1114" s="9" t="s">
        <v>6543</v>
      </c>
      <c r="B1114" s="9">
        <v>2</v>
      </c>
      <c r="C1114" s="9">
        <v>24273</v>
      </c>
      <c r="D1114" s="9"/>
      <c r="E1114" s="10" t="s">
        <v>6544</v>
      </c>
      <c r="F1114" s="10" t="s">
        <v>1306</v>
      </c>
      <c r="G1114" s="10" t="s">
        <v>6545</v>
      </c>
      <c r="H1114" s="9"/>
      <c r="I1114" s="10" t="s">
        <v>26</v>
      </c>
      <c r="J1114" s="10" t="s">
        <v>27</v>
      </c>
      <c r="K1114" s="10" t="s">
        <v>6546</v>
      </c>
      <c r="L1114" s="10" t="s">
        <v>6547</v>
      </c>
      <c r="M1114" s="10" t="s">
        <v>30</v>
      </c>
      <c r="N1114" s="9">
        <v>1</v>
      </c>
      <c r="O1114" s="9">
        <v>2</v>
      </c>
      <c r="P1114" s="9">
        <v>7</v>
      </c>
      <c r="Q1114" s="11">
        <v>2</v>
      </c>
      <c r="R1114" s="11">
        <v>0</v>
      </c>
      <c r="S1114" s="12">
        <v>0</v>
      </c>
      <c r="T1114" s="9">
        <v>4</v>
      </c>
      <c r="U1114" s="12" t="s">
        <v>61</v>
      </c>
      <c r="V1114" s="10" t="s">
        <v>6548</v>
      </c>
      <c r="W1114" s="13"/>
    </row>
    <row r="1115" spans="1:23" s="14" customFormat="1" x14ac:dyDescent="0.2">
      <c r="A1115" s="9" t="s">
        <v>6549</v>
      </c>
      <c r="B1115" s="9">
        <v>2</v>
      </c>
      <c r="C1115" s="9">
        <v>24276</v>
      </c>
      <c r="D1115" s="9"/>
      <c r="E1115" s="10" t="s">
        <v>6550</v>
      </c>
      <c r="F1115" s="10" t="s">
        <v>6551</v>
      </c>
      <c r="G1115" s="10" t="s">
        <v>6552</v>
      </c>
      <c r="H1115" s="9"/>
      <c r="I1115" s="10" t="s">
        <v>26</v>
      </c>
      <c r="J1115" s="10" t="s">
        <v>27</v>
      </c>
      <c r="K1115" s="10" t="s">
        <v>6553</v>
      </c>
      <c r="L1115" s="10" t="s">
        <v>6554</v>
      </c>
      <c r="M1115" s="10" t="s">
        <v>30</v>
      </c>
      <c r="N1115" s="9">
        <v>1</v>
      </c>
      <c r="O1115" s="9">
        <v>2</v>
      </c>
      <c r="P1115" s="9">
        <v>7</v>
      </c>
      <c r="Q1115" s="11">
        <v>2</v>
      </c>
      <c r="R1115" s="11">
        <v>0</v>
      </c>
      <c r="S1115" s="12">
        <v>0</v>
      </c>
      <c r="T1115" s="9">
        <v>4</v>
      </c>
      <c r="U1115" s="12" t="s">
        <v>61</v>
      </c>
      <c r="V1115" s="10" t="s">
        <v>6555</v>
      </c>
      <c r="W1115" s="13"/>
    </row>
    <row r="1116" spans="1:23" s="14" customFormat="1" x14ac:dyDescent="0.2">
      <c r="A1116" s="9" t="s">
        <v>6556</v>
      </c>
      <c r="B1116" s="9">
        <v>2</v>
      </c>
      <c r="C1116" s="9">
        <v>24279</v>
      </c>
      <c r="D1116" s="9"/>
      <c r="E1116" s="10" t="s">
        <v>6557</v>
      </c>
      <c r="F1116" s="10" t="s">
        <v>6558</v>
      </c>
      <c r="G1116" s="10" t="s">
        <v>6559</v>
      </c>
      <c r="H1116" s="9"/>
      <c r="I1116" s="10" t="s">
        <v>26</v>
      </c>
      <c r="J1116" s="10" t="s">
        <v>27</v>
      </c>
      <c r="K1116" s="10" t="s">
        <v>6560</v>
      </c>
      <c r="L1116" s="10" t="s">
        <v>6561</v>
      </c>
      <c r="M1116" s="10" t="s">
        <v>30</v>
      </c>
      <c r="N1116" s="9">
        <v>1</v>
      </c>
      <c r="O1116" s="9">
        <v>2</v>
      </c>
      <c r="P1116" s="9">
        <v>7</v>
      </c>
      <c r="Q1116" s="11">
        <v>2</v>
      </c>
      <c r="R1116" s="11">
        <v>0</v>
      </c>
      <c r="S1116" s="12">
        <v>0</v>
      </c>
      <c r="T1116" s="9">
        <v>4</v>
      </c>
      <c r="U1116" s="12" t="s">
        <v>61</v>
      </c>
      <c r="V1116" s="10" t="s">
        <v>6562</v>
      </c>
      <c r="W1116" s="13"/>
    </row>
    <row r="1117" spans="1:23" s="14" customFormat="1" x14ac:dyDescent="0.2">
      <c r="A1117" s="9" t="s">
        <v>6563</v>
      </c>
      <c r="B1117" s="9">
        <v>2</v>
      </c>
      <c r="C1117" s="9">
        <v>24282</v>
      </c>
      <c r="D1117" s="9"/>
      <c r="E1117" s="10" t="s">
        <v>6564</v>
      </c>
      <c r="F1117" s="10" t="s">
        <v>6565</v>
      </c>
      <c r="G1117" s="10" t="s">
        <v>6566</v>
      </c>
      <c r="H1117" s="9"/>
      <c r="I1117" s="10" t="s">
        <v>26</v>
      </c>
      <c r="J1117" s="10" t="s">
        <v>27</v>
      </c>
      <c r="K1117" s="10" t="s">
        <v>6567</v>
      </c>
      <c r="L1117" s="10" t="s">
        <v>6568</v>
      </c>
      <c r="M1117" s="10" t="s">
        <v>30</v>
      </c>
      <c r="N1117" s="9">
        <v>1</v>
      </c>
      <c r="O1117" s="9">
        <v>2</v>
      </c>
      <c r="P1117" s="9">
        <v>7</v>
      </c>
      <c r="Q1117" s="11">
        <v>2</v>
      </c>
      <c r="R1117" s="11">
        <v>0</v>
      </c>
      <c r="S1117" s="12">
        <v>0</v>
      </c>
      <c r="T1117" s="9">
        <v>4</v>
      </c>
      <c r="U1117" s="12" t="s">
        <v>61</v>
      </c>
      <c r="V1117" s="10" t="s">
        <v>6569</v>
      </c>
      <c r="W1117" s="13"/>
    </row>
    <row r="1118" spans="1:23" s="14" customFormat="1" x14ac:dyDescent="0.2">
      <c r="A1118" s="9" t="s">
        <v>6570</v>
      </c>
      <c r="B1118" s="9">
        <v>2</v>
      </c>
      <c r="C1118" s="9">
        <v>24283</v>
      </c>
      <c r="D1118" s="9"/>
      <c r="E1118" s="10" t="s">
        <v>854</v>
      </c>
      <c r="F1118" s="10" t="s">
        <v>6571</v>
      </c>
      <c r="G1118" s="10" t="s">
        <v>6572</v>
      </c>
      <c r="H1118" s="9"/>
      <c r="I1118" s="10" t="s">
        <v>26</v>
      </c>
      <c r="J1118" s="10" t="s">
        <v>27</v>
      </c>
      <c r="K1118" s="10" t="s">
        <v>4682</v>
      </c>
      <c r="L1118" s="10" t="s">
        <v>6573</v>
      </c>
      <c r="M1118" s="10" t="s">
        <v>30</v>
      </c>
      <c r="N1118" s="9">
        <v>1</v>
      </c>
      <c r="O1118" s="9">
        <v>2</v>
      </c>
      <c r="P1118" s="9">
        <v>7</v>
      </c>
      <c r="Q1118" s="11">
        <v>2</v>
      </c>
      <c r="R1118" s="11">
        <v>0</v>
      </c>
      <c r="S1118" s="12">
        <v>0</v>
      </c>
      <c r="T1118" s="9">
        <v>4</v>
      </c>
      <c r="U1118" s="12" t="s">
        <v>61</v>
      </c>
      <c r="V1118" s="10" t="s">
        <v>6574</v>
      </c>
      <c r="W1118" s="13"/>
    </row>
    <row r="1119" spans="1:23" s="14" customFormat="1" x14ac:dyDescent="0.2">
      <c r="A1119" s="9" t="s">
        <v>6575</v>
      </c>
      <c r="B1119" s="9">
        <v>2</v>
      </c>
      <c r="C1119" s="9">
        <v>24286</v>
      </c>
      <c r="D1119" s="9"/>
      <c r="E1119" s="10" t="s">
        <v>5063</v>
      </c>
      <c r="F1119" s="10" t="s">
        <v>6576</v>
      </c>
      <c r="G1119" s="10" t="s">
        <v>6577</v>
      </c>
      <c r="H1119" s="9"/>
      <c r="I1119" s="10" t="s">
        <v>26</v>
      </c>
      <c r="J1119" s="10" t="s">
        <v>27</v>
      </c>
      <c r="K1119" s="10" t="s">
        <v>1816</v>
      </c>
      <c r="L1119" s="10" t="s">
        <v>6578</v>
      </c>
      <c r="M1119" s="10" t="s">
        <v>30</v>
      </c>
      <c r="N1119" s="9">
        <v>1</v>
      </c>
      <c r="O1119" s="9">
        <v>2</v>
      </c>
      <c r="P1119" s="9">
        <v>7</v>
      </c>
      <c r="Q1119" s="11">
        <v>2</v>
      </c>
      <c r="R1119" s="11">
        <v>0</v>
      </c>
      <c r="S1119" s="12">
        <v>0</v>
      </c>
      <c r="T1119" s="9">
        <v>4</v>
      </c>
      <c r="U1119" s="12" t="s">
        <v>61</v>
      </c>
      <c r="V1119" s="10" t="s">
        <v>6579</v>
      </c>
      <c r="W1119" s="13"/>
    </row>
    <row r="1120" spans="1:23" s="14" customFormat="1" x14ac:dyDescent="0.2">
      <c r="A1120" s="9" t="s">
        <v>6580</v>
      </c>
      <c r="B1120" s="9">
        <v>2</v>
      </c>
      <c r="C1120" s="9">
        <v>24290</v>
      </c>
      <c r="D1120" s="9"/>
      <c r="E1120" s="10" t="s">
        <v>5713</v>
      </c>
      <c r="F1120" s="10" t="s">
        <v>6581</v>
      </c>
      <c r="G1120" s="10" t="s">
        <v>6582</v>
      </c>
      <c r="H1120" s="9"/>
      <c r="I1120" s="10" t="s">
        <v>68</v>
      </c>
      <c r="J1120" s="10" t="s">
        <v>27</v>
      </c>
      <c r="K1120" s="10" t="s">
        <v>6583</v>
      </c>
      <c r="L1120" s="10" t="s">
        <v>6584</v>
      </c>
      <c r="M1120" s="10" t="s">
        <v>30</v>
      </c>
      <c r="N1120" s="9">
        <v>1</v>
      </c>
      <c r="O1120" s="9">
        <v>2</v>
      </c>
      <c r="P1120" s="9">
        <v>7</v>
      </c>
      <c r="Q1120" s="11">
        <v>2</v>
      </c>
      <c r="R1120" s="11">
        <v>0</v>
      </c>
      <c r="S1120" s="12">
        <v>0</v>
      </c>
      <c r="T1120" s="9">
        <v>4</v>
      </c>
      <c r="U1120" s="12" t="s">
        <v>61</v>
      </c>
      <c r="V1120" s="10" t="s">
        <v>6585</v>
      </c>
      <c r="W1120" s="13"/>
    </row>
    <row r="1121" spans="1:23" s="14" customFormat="1" x14ac:dyDescent="0.2">
      <c r="A1121" s="9" t="s">
        <v>6586</v>
      </c>
      <c r="B1121" s="9">
        <v>2</v>
      </c>
      <c r="C1121" s="9">
        <v>24292</v>
      </c>
      <c r="D1121" s="9"/>
      <c r="E1121" s="10" t="s">
        <v>5033</v>
      </c>
      <c r="F1121" s="10" t="s">
        <v>6587</v>
      </c>
      <c r="G1121" s="10" t="s">
        <v>6588</v>
      </c>
      <c r="H1121" s="9"/>
      <c r="I1121" s="10" t="s">
        <v>26</v>
      </c>
      <c r="J1121" s="10" t="s">
        <v>27</v>
      </c>
      <c r="K1121" s="10" t="s">
        <v>6589</v>
      </c>
      <c r="L1121" s="10" t="s">
        <v>6590</v>
      </c>
      <c r="M1121" s="10" t="s">
        <v>30</v>
      </c>
      <c r="N1121" s="9">
        <v>1</v>
      </c>
      <c r="O1121" s="9">
        <v>2</v>
      </c>
      <c r="P1121" s="9">
        <v>10</v>
      </c>
      <c r="Q1121" s="11">
        <v>1</v>
      </c>
      <c r="R1121" s="11">
        <v>0</v>
      </c>
      <c r="S1121" s="12">
        <v>0</v>
      </c>
      <c r="T1121" s="9">
        <v>4</v>
      </c>
      <c r="U1121" s="12" t="s">
        <v>61</v>
      </c>
      <c r="V1121" s="10" t="s">
        <v>6591</v>
      </c>
      <c r="W1121" s="13"/>
    </row>
    <row r="1122" spans="1:23" s="14" customFormat="1" x14ac:dyDescent="0.2">
      <c r="A1122" s="9" t="s">
        <v>6592</v>
      </c>
      <c r="B1122" s="9">
        <v>2</v>
      </c>
      <c r="C1122" s="9">
        <v>24295</v>
      </c>
      <c r="D1122" s="9"/>
      <c r="E1122" s="10" t="s">
        <v>6593</v>
      </c>
      <c r="F1122" s="10" t="s">
        <v>6594</v>
      </c>
      <c r="G1122" s="10" t="s">
        <v>6595</v>
      </c>
      <c r="H1122" s="9"/>
      <c r="I1122" s="10" t="s">
        <v>26</v>
      </c>
      <c r="J1122" s="10" t="s">
        <v>27</v>
      </c>
      <c r="K1122" s="10" t="s">
        <v>6596</v>
      </c>
      <c r="L1122" s="10" t="s">
        <v>6597</v>
      </c>
      <c r="M1122" s="10" t="s">
        <v>30</v>
      </c>
      <c r="N1122" s="9">
        <v>1</v>
      </c>
      <c r="O1122" s="9">
        <v>2</v>
      </c>
      <c r="P1122" s="9">
        <v>6</v>
      </c>
      <c r="Q1122" s="11">
        <v>2</v>
      </c>
      <c r="R1122" s="11">
        <v>0</v>
      </c>
      <c r="S1122" s="12">
        <v>0</v>
      </c>
      <c r="T1122" s="9">
        <v>4</v>
      </c>
      <c r="U1122" s="12" t="s">
        <v>61</v>
      </c>
      <c r="V1122" s="10" t="s">
        <v>6598</v>
      </c>
      <c r="W1122" s="13"/>
    </row>
    <row r="1123" spans="1:23" s="14" customFormat="1" x14ac:dyDescent="0.2">
      <c r="A1123" s="9" t="s">
        <v>6599</v>
      </c>
      <c r="B1123" s="9">
        <v>2</v>
      </c>
      <c r="C1123" s="9">
        <v>24298</v>
      </c>
      <c r="D1123" s="9"/>
      <c r="E1123" s="10" t="s">
        <v>6600</v>
      </c>
      <c r="F1123" s="10" t="s">
        <v>6601</v>
      </c>
      <c r="G1123" s="10" t="s">
        <v>6602</v>
      </c>
      <c r="H1123" s="9"/>
      <c r="I1123" s="10" t="s">
        <v>26</v>
      </c>
      <c r="J1123" s="10" t="s">
        <v>27</v>
      </c>
      <c r="K1123" s="10" t="s">
        <v>6603</v>
      </c>
      <c r="L1123" s="10" t="s">
        <v>6604</v>
      </c>
      <c r="M1123" s="10" t="s">
        <v>30</v>
      </c>
      <c r="N1123" s="9">
        <v>1</v>
      </c>
      <c r="O1123" s="9">
        <v>2</v>
      </c>
      <c r="P1123" s="9">
        <v>10</v>
      </c>
      <c r="Q1123" s="11">
        <v>2</v>
      </c>
      <c r="R1123" s="11">
        <v>0</v>
      </c>
      <c r="S1123" s="12">
        <v>0</v>
      </c>
      <c r="T1123" s="9">
        <v>4</v>
      </c>
      <c r="U1123" s="12" t="s">
        <v>61</v>
      </c>
      <c r="V1123" s="10" t="s">
        <v>6605</v>
      </c>
      <c r="W1123" s="13"/>
    </row>
    <row r="1124" spans="1:23" s="14" customFormat="1" x14ac:dyDescent="0.2">
      <c r="A1124" s="9" t="s">
        <v>6606</v>
      </c>
      <c r="B1124" s="9">
        <v>2</v>
      </c>
      <c r="C1124" s="9">
        <v>24301</v>
      </c>
      <c r="D1124" s="9"/>
      <c r="E1124" s="10" t="s">
        <v>6607</v>
      </c>
      <c r="F1124" s="10" t="s">
        <v>6608</v>
      </c>
      <c r="G1124" s="10" t="s">
        <v>6609</v>
      </c>
      <c r="H1124" s="9"/>
      <c r="I1124" s="10" t="s">
        <v>68</v>
      </c>
      <c r="J1124" s="10" t="s">
        <v>27</v>
      </c>
      <c r="K1124" s="10" t="s">
        <v>6610</v>
      </c>
      <c r="L1124" s="10" t="s">
        <v>6611</v>
      </c>
      <c r="M1124" s="10" t="s">
        <v>30</v>
      </c>
      <c r="N1124" s="9">
        <v>1</v>
      </c>
      <c r="O1124" s="9">
        <v>2</v>
      </c>
      <c r="P1124" s="9">
        <v>7</v>
      </c>
      <c r="Q1124" s="11">
        <v>2</v>
      </c>
      <c r="R1124" s="11">
        <v>0</v>
      </c>
      <c r="S1124" s="12">
        <v>0</v>
      </c>
      <c r="T1124" s="9">
        <v>4</v>
      </c>
      <c r="U1124" s="12" t="s">
        <v>61</v>
      </c>
      <c r="V1124" s="10" t="s">
        <v>6612</v>
      </c>
      <c r="W1124" s="13"/>
    </row>
    <row r="1125" spans="1:23" s="14" customFormat="1" x14ac:dyDescent="0.2">
      <c r="A1125" s="9" t="s">
        <v>6613</v>
      </c>
      <c r="B1125" s="9">
        <v>2</v>
      </c>
      <c r="C1125" s="9">
        <v>24304</v>
      </c>
      <c r="D1125" s="9"/>
      <c r="E1125" s="10" t="s">
        <v>573</v>
      </c>
      <c r="F1125" s="10" t="s">
        <v>6614</v>
      </c>
      <c r="G1125" s="10" t="s">
        <v>6615</v>
      </c>
      <c r="H1125" s="9"/>
      <c r="I1125" s="10" t="s">
        <v>365</v>
      </c>
      <c r="J1125" s="10" t="s">
        <v>27</v>
      </c>
      <c r="K1125" s="10" t="s">
        <v>6616</v>
      </c>
      <c r="L1125" s="10" t="s">
        <v>6617</v>
      </c>
      <c r="M1125" s="10" t="s">
        <v>30</v>
      </c>
      <c r="N1125" s="9">
        <v>1</v>
      </c>
      <c r="O1125" s="9">
        <v>2</v>
      </c>
      <c r="P1125" s="9">
        <v>7</v>
      </c>
      <c r="Q1125" s="11">
        <v>2</v>
      </c>
      <c r="R1125" s="11">
        <v>0</v>
      </c>
      <c r="S1125" s="12">
        <v>0</v>
      </c>
      <c r="T1125" s="9">
        <v>4</v>
      </c>
      <c r="U1125" s="12" t="s">
        <v>61</v>
      </c>
      <c r="V1125" s="10" t="s">
        <v>6618</v>
      </c>
      <c r="W1125" s="13"/>
    </row>
    <row r="1126" spans="1:23" s="14" customFormat="1" x14ac:dyDescent="0.2">
      <c r="A1126" s="9" t="s">
        <v>6619</v>
      </c>
      <c r="B1126" s="9">
        <v>2</v>
      </c>
      <c r="C1126" s="9">
        <v>24437</v>
      </c>
      <c r="D1126" s="10" t="s">
        <v>6620</v>
      </c>
      <c r="E1126" s="10" t="s">
        <v>1386</v>
      </c>
      <c r="F1126" s="10" t="s">
        <v>6621</v>
      </c>
      <c r="G1126" s="10" t="s">
        <v>6622</v>
      </c>
      <c r="H1126" s="9"/>
      <c r="I1126" s="10" t="s">
        <v>26</v>
      </c>
      <c r="J1126" s="10" t="s">
        <v>27</v>
      </c>
      <c r="K1126" s="9"/>
      <c r="L1126" s="10" t="s">
        <v>6623</v>
      </c>
      <c r="M1126" s="10" t="s">
        <v>30</v>
      </c>
      <c r="N1126" s="9">
        <v>1</v>
      </c>
      <c r="O1126" s="9">
        <v>1</v>
      </c>
      <c r="P1126" s="9">
        <v>3</v>
      </c>
      <c r="Q1126" s="11">
        <v>2</v>
      </c>
      <c r="R1126" s="11">
        <v>0</v>
      </c>
      <c r="S1126" s="12">
        <v>0</v>
      </c>
      <c r="T1126" s="9">
        <v>5</v>
      </c>
      <c r="U1126" s="12" t="s">
        <v>61</v>
      </c>
      <c r="V1126" s="9"/>
      <c r="W1126" s="13"/>
    </row>
    <row r="1127" spans="1:23" s="14" customFormat="1" x14ac:dyDescent="0.2">
      <c r="A1127" s="9" t="s">
        <v>6624</v>
      </c>
      <c r="B1127" s="9">
        <v>2</v>
      </c>
      <c r="C1127" s="9">
        <v>24460</v>
      </c>
      <c r="D1127" s="10" t="s">
        <v>6625</v>
      </c>
      <c r="E1127" s="10" t="s">
        <v>324</v>
      </c>
      <c r="F1127" s="10" t="s">
        <v>6626</v>
      </c>
      <c r="G1127" s="10" t="s">
        <v>6627</v>
      </c>
      <c r="H1127" s="9"/>
      <c r="I1127" s="10" t="s">
        <v>6628</v>
      </c>
      <c r="J1127" s="10" t="s">
        <v>27</v>
      </c>
      <c r="K1127" s="10" t="s">
        <v>6629</v>
      </c>
      <c r="L1127" s="10" t="s">
        <v>5158</v>
      </c>
      <c r="M1127" s="10" t="s">
        <v>30</v>
      </c>
      <c r="N1127" s="9">
        <v>3</v>
      </c>
      <c r="O1127" s="9">
        <v>3</v>
      </c>
      <c r="P1127" s="9">
        <v>16</v>
      </c>
      <c r="Q1127" s="11">
        <v>2</v>
      </c>
      <c r="R1127" s="11">
        <v>0</v>
      </c>
      <c r="S1127" s="12">
        <v>0</v>
      </c>
      <c r="T1127" s="9">
        <v>4</v>
      </c>
      <c r="U1127" s="12" t="s">
        <v>61</v>
      </c>
      <c r="V1127" s="10" t="s">
        <v>6630</v>
      </c>
      <c r="W1127" s="13"/>
    </row>
    <row r="1128" spans="1:23" s="14" customFormat="1" x14ac:dyDescent="0.2">
      <c r="A1128" s="9" t="s">
        <v>6631</v>
      </c>
      <c r="B1128" s="9">
        <v>2</v>
      </c>
      <c r="C1128" s="9">
        <v>24468</v>
      </c>
      <c r="D1128" s="9"/>
      <c r="E1128" s="10" t="s">
        <v>6632</v>
      </c>
      <c r="F1128" s="10" t="s">
        <v>6633</v>
      </c>
      <c r="G1128" s="10" t="s">
        <v>6634</v>
      </c>
      <c r="H1128" s="9"/>
      <c r="I1128" s="10" t="s">
        <v>365</v>
      </c>
      <c r="J1128" s="10" t="s">
        <v>27</v>
      </c>
      <c r="K1128" s="10" t="s">
        <v>6635</v>
      </c>
      <c r="L1128" s="10" t="s">
        <v>6636</v>
      </c>
      <c r="M1128" s="10" t="s">
        <v>30</v>
      </c>
      <c r="N1128" s="9">
        <v>1</v>
      </c>
      <c r="O1128" s="9">
        <v>2</v>
      </c>
      <c r="P1128" s="9">
        <v>10</v>
      </c>
      <c r="Q1128" s="11">
        <v>1</v>
      </c>
      <c r="R1128" s="11">
        <v>0</v>
      </c>
      <c r="S1128" s="12">
        <v>0</v>
      </c>
      <c r="T1128" s="9">
        <v>4</v>
      </c>
      <c r="U1128" s="12" t="s">
        <v>61</v>
      </c>
      <c r="V1128" s="10" t="s">
        <v>6637</v>
      </c>
      <c r="W1128" s="13"/>
    </row>
    <row r="1129" spans="1:23" s="14" customFormat="1" x14ac:dyDescent="0.2">
      <c r="A1129" s="9" t="s">
        <v>6638</v>
      </c>
      <c r="B1129" s="9">
        <v>2</v>
      </c>
      <c r="C1129" s="9">
        <v>24474</v>
      </c>
      <c r="D1129" s="10" t="s">
        <v>6639</v>
      </c>
      <c r="E1129" s="10" t="s">
        <v>673</v>
      </c>
      <c r="F1129" s="10" t="s">
        <v>6640</v>
      </c>
      <c r="G1129" s="10" t="s">
        <v>6641</v>
      </c>
      <c r="H1129" s="9"/>
      <c r="I1129" s="10" t="s">
        <v>26</v>
      </c>
      <c r="J1129" s="10" t="s">
        <v>27</v>
      </c>
      <c r="K1129" s="10" t="s">
        <v>6642</v>
      </c>
      <c r="L1129" s="10" t="s">
        <v>6643</v>
      </c>
      <c r="M1129" s="10" t="s">
        <v>30</v>
      </c>
      <c r="N1129" s="9">
        <v>1</v>
      </c>
      <c r="O1129" s="9">
        <v>2</v>
      </c>
      <c r="P1129" s="9">
        <v>10</v>
      </c>
      <c r="Q1129" s="11">
        <v>2</v>
      </c>
      <c r="R1129" s="11">
        <v>0</v>
      </c>
      <c r="S1129" s="12">
        <v>0</v>
      </c>
      <c r="T1129" s="9">
        <v>4</v>
      </c>
      <c r="U1129" s="12" t="s">
        <v>61</v>
      </c>
      <c r="V1129" s="10" t="s">
        <v>6644</v>
      </c>
      <c r="W1129" s="13"/>
    </row>
    <row r="1130" spans="1:23" s="14" customFormat="1" x14ac:dyDescent="0.2">
      <c r="A1130" s="9" t="s">
        <v>6645</v>
      </c>
      <c r="B1130" s="9">
        <v>2</v>
      </c>
      <c r="C1130" s="9">
        <v>24479</v>
      </c>
      <c r="D1130" s="10" t="s">
        <v>6646</v>
      </c>
      <c r="E1130" s="10" t="s">
        <v>6647</v>
      </c>
      <c r="F1130" s="10" t="s">
        <v>6648</v>
      </c>
      <c r="G1130" s="10" t="s">
        <v>6649</v>
      </c>
      <c r="H1130" s="9"/>
      <c r="I1130" s="10" t="s">
        <v>26</v>
      </c>
      <c r="J1130" s="10" t="s">
        <v>27</v>
      </c>
      <c r="K1130" s="10" t="s">
        <v>6650</v>
      </c>
      <c r="L1130" s="10" t="s">
        <v>6651</v>
      </c>
      <c r="M1130" s="10" t="s">
        <v>30</v>
      </c>
      <c r="N1130" s="9">
        <v>3</v>
      </c>
      <c r="O1130" s="9">
        <v>3</v>
      </c>
      <c r="P1130" s="9">
        <v>10</v>
      </c>
      <c r="Q1130" s="11">
        <v>2</v>
      </c>
      <c r="R1130" s="11">
        <v>0</v>
      </c>
      <c r="S1130" s="12">
        <v>0</v>
      </c>
      <c r="T1130" s="9">
        <v>4</v>
      </c>
      <c r="U1130" s="12" t="s">
        <v>61</v>
      </c>
      <c r="V1130" s="10" t="s">
        <v>6652</v>
      </c>
      <c r="W1130" s="13"/>
    </row>
    <row r="1131" spans="1:23" s="14" customFormat="1" x14ac:dyDescent="0.2">
      <c r="A1131" s="9" t="s">
        <v>6653</v>
      </c>
      <c r="B1131" s="9">
        <v>2</v>
      </c>
      <c r="C1131" s="9">
        <v>24495</v>
      </c>
      <c r="D1131" s="9"/>
      <c r="E1131" s="10" t="s">
        <v>6654</v>
      </c>
      <c r="F1131" s="10" t="s">
        <v>154</v>
      </c>
      <c r="G1131" s="10" t="s">
        <v>6655</v>
      </c>
      <c r="H1131" s="9"/>
      <c r="I1131" s="10" t="s">
        <v>26</v>
      </c>
      <c r="J1131" s="10" t="s">
        <v>27</v>
      </c>
      <c r="K1131" s="10" t="s">
        <v>45</v>
      </c>
      <c r="L1131" s="10" t="s">
        <v>6656</v>
      </c>
      <c r="M1131" s="10" t="s">
        <v>30</v>
      </c>
      <c r="N1131" s="9">
        <v>1</v>
      </c>
      <c r="O1131" s="9">
        <v>2</v>
      </c>
      <c r="P1131" s="9">
        <v>7</v>
      </c>
      <c r="Q1131" s="11">
        <v>2</v>
      </c>
      <c r="R1131" s="11">
        <v>0</v>
      </c>
      <c r="S1131" s="12">
        <v>0</v>
      </c>
      <c r="T1131" s="9">
        <v>4</v>
      </c>
      <c r="U1131" s="12" t="s">
        <v>61</v>
      </c>
      <c r="V1131" s="10" t="s">
        <v>6657</v>
      </c>
      <c r="W1131" s="13"/>
    </row>
    <row r="1132" spans="1:23" s="14" customFormat="1" x14ac:dyDescent="0.2">
      <c r="A1132" s="9" t="s">
        <v>6658</v>
      </c>
      <c r="B1132" s="9">
        <v>2</v>
      </c>
      <c r="C1132" s="9">
        <v>24496</v>
      </c>
      <c r="D1132" s="10" t="s">
        <v>6659</v>
      </c>
      <c r="E1132" s="10" t="s">
        <v>4479</v>
      </c>
      <c r="F1132" s="10" t="s">
        <v>4556</v>
      </c>
      <c r="G1132" s="10" t="s">
        <v>6660</v>
      </c>
      <c r="H1132" s="9"/>
      <c r="I1132" s="10" t="s">
        <v>26</v>
      </c>
      <c r="J1132" s="10" t="s">
        <v>27</v>
      </c>
      <c r="K1132" s="10" t="s">
        <v>6661</v>
      </c>
      <c r="L1132" s="10" t="s">
        <v>6662</v>
      </c>
      <c r="M1132" s="10" t="s">
        <v>30</v>
      </c>
      <c r="N1132" s="9">
        <v>1</v>
      </c>
      <c r="O1132" s="9">
        <v>2</v>
      </c>
      <c r="P1132" s="9">
        <v>10</v>
      </c>
      <c r="Q1132" s="11">
        <v>2</v>
      </c>
      <c r="R1132" s="11">
        <v>0</v>
      </c>
      <c r="S1132" s="12">
        <v>0</v>
      </c>
      <c r="T1132" s="9">
        <v>4</v>
      </c>
      <c r="U1132" s="12" t="s">
        <v>61</v>
      </c>
      <c r="V1132" s="10" t="s">
        <v>6663</v>
      </c>
      <c r="W1132" s="13"/>
    </row>
    <row r="1133" spans="1:23" s="14" customFormat="1" x14ac:dyDescent="0.2">
      <c r="A1133" s="9" t="s">
        <v>6664</v>
      </c>
      <c r="B1133" s="9">
        <v>2</v>
      </c>
      <c r="C1133" s="9">
        <v>24497</v>
      </c>
      <c r="D1133" s="10" t="s">
        <v>5357</v>
      </c>
      <c r="E1133" s="10"/>
      <c r="F1133" s="10"/>
      <c r="G1133" s="10" t="s">
        <v>6665</v>
      </c>
      <c r="H1133" s="9"/>
      <c r="I1133" s="10" t="s">
        <v>26</v>
      </c>
      <c r="J1133" s="10" t="s">
        <v>27</v>
      </c>
      <c r="K1133" s="10" t="s">
        <v>6666</v>
      </c>
      <c r="L1133" s="10" t="s">
        <v>6667</v>
      </c>
      <c r="M1133" s="10" t="s">
        <v>30</v>
      </c>
      <c r="N1133" s="9">
        <v>2</v>
      </c>
      <c r="O1133" s="9">
        <v>3</v>
      </c>
      <c r="P1133" s="9">
        <v>250</v>
      </c>
      <c r="Q1133" s="11">
        <v>1</v>
      </c>
      <c r="R1133" s="11">
        <v>0</v>
      </c>
      <c r="S1133" s="12">
        <v>0</v>
      </c>
      <c r="T1133" s="9">
        <v>1</v>
      </c>
      <c r="U1133" s="12" t="s">
        <v>61</v>
      </c>
      <c r="V1133" s="10" t="s">
        <v>6668</v>
      </c>
      <c r="W1133" s="13"/>
    </row>
    <row r="1134" spans="1:23" s="14" customFormat="1" x14ac:dyDescent="0.2">
      <c r="A1134" s="9" t="s">
        <v>6669</v>
      </c>
      <c r="B1134" s="9">
        <v>2</v>
      </c>
      <c r="C1134" s="9">
        <v>24498</v>
      </c>
      <c r="D1134" s="10" t="s">
        <v>6670</v>
      </c>
      <c r="E1134" s="10"/>
      <c r="F1134" s="10"/>
      <c r="G1134" s="10" t="s">
        <v>6671</v>
      </c>
      <c r="H1134" s="9"/>
      <c r="I1134" s="10" t="s">
        <v>68</v>
      </c>
      <c r="J1134" s="10" t="s">
        <v>27</v>
      </c>
      <c r="K1134" s="10" t="s">
        <v>6672</v>
      </c>
      <c r="L1134" s="9"/>
      <c r="M1134" s="10" t="s">
        <v>30</v>
      </c>
      <c r="N1134" s="9">
        <v>2</v>
      </c>
      <c r="O1134" s="9">
        <v>3</v>
      </c>
      <c r="P1134" s="9">
        <v>20</v>
      </c>
      <c r="Q1134" s="11">
        <v>2</v>
      </c>
      <c r="R1134" s="11">
        <v>1</v>
      </c>
      <c r="S1134" s="12">
        <v>0</v>
      </c>
      <c r="T1134" s="9">
        <v>3</v>
      </c>
      <c r="U1134" s="12" t="s">
        <v>61</v>
      </c>
      <c r="V1134" s="10" t="s">
        <v>6673</v>
      </c>
      <c r="W1134" s="13"/>
    </row>
    <row r="1135" spans="1:23" s="14" customFormat="1" x14ac:dyDescent="0.2">
      <c r="A1135" s="9" t="s">
        <v>6674</v>
      </c>
      <c r="B1135" s="9">
        <v>2</v>
      </c>
      <c r="C1135" s="9">
        <v>24499</v>
      </c>
      <c r="D1135" s="10" t="s">
        <v>6675</v>
      </c>
      <c r="E1135" s="10"/>
      <c r="F1135" s="10"/>
      <c r="G1135" s="10" t="s">
        <v>6676</v>
      </c>
      <c r="H1135" s="9"/>
      <c r="I1135" s="10" t="s">
        <v>26</v>
      </c>
      <c r="J1135" s="10" t="s">
        <v>27</v>
      </c>
      <c r="K1135" s="10" t="s">
        <v>6677</v>
      </c>
      <c r="L1135" s="10" t="s">
        <v>6678</v>
      </c>
      <c r="M1135" s="10" t="s">
        <v>30</v>
      </c>
      <c r="N1135" s="9">
        <v>2</v>
      </c>
      <c r="O1135" s="9">
        <v>3</v>
      </c>
      <c r="P1135" s="9">
        <v>18</v>
      </c>
      <c r="Q1135" s="11">
        <v>2</v>
      </c>
      <c r="R1135" s="11">
        <v>0</v>
      </c>
      <c r="S1135" s="12">
        <v>0</v>
      </c>
      <c r="T1135" s="9">
        <v>1</v>
      </c>
      <c r="U1135" s="12" t="s">
        <v>61</v>
      </c>
      <c r="V1135" s="10" t="s">
        <v>6679</v>
      </c>
      <c r="W1135" s="13"/>
    </row>
    <row r="1136" spans="1:23" s="14" customFormat="1" x14ac:dyDescent="0.2">
      <c r="A1136" s="9" t="s">
        <v>6680</v>
      </c>
      <c r="B1136" s="9">
        <v>2</v>
      </c>
      <c r="C1136" s="9">
        <v>24500</v>
      </c>
      <c r="D1136" s="9"/>
      <c r="E1136" s="10" t="s">
        <v>751</v>
      </c>
      <c r="F1136" s="10" t="s">
        <v>6017</v>
      </c>
      <c r="G1136" s="10" t="s">
        <v>6681</v>
      </c>
      <c r="H1136" s="9"/>
      <c r="I1136" s="10" t="s">
        <v>26</v>
      </c>
      <c r="J1136" s="10" t="s">
        <v>27</v>
      </c>
      <c r="K1136" s="10" t="s">
        <v>6682</v>
      </c>
      <c r="L1136" s="10" t="s">
        <v>6683</v>
      </c>
      <c r="M1136" s="10" t="s">
        <v>30</v>
      </c>
      <c r="N1136" s="9">
        <v>1</v>
      </c>
      <c r="O1136" s="9">
        <v>2</v>
      </c>
      <c r="P1136" s="9">
        <v>7</v>
      </c>
      <c r="Q1136" s="11">
        <v>2</v>
      </c>
      <c r="R1136" s="11">
        <v>0</v>
      </c>
      <c r="S1136" s="12">
        <v>0</v>
      </c>
      <c r="T1136" s="9">
        <v>4</v>
      </c>
      <c r="U1136" s="12" t="s">
        <v>61</v>
      </c>
      <c r="V1136" s="10" t="s">
        <v>6684</v>
      </c>
      <c r="W1136" s="13"/>
    </row>
    <row r="1137" spans="1:23" s="14" customFormat="1" x14ac:dyDescent="0.2">
      <c r="A1137" s="9" t="s">
        <v>6685</v>
      </c>
      <c r="B1137" s="9">
        <v>2</v>
      </c>
      <c r="C1137" s="9">
        <v>24505</v>
      </c>
      <c r="D1137" s="10" t="s">
        <v>6686</v>
      </c>
      <c r="E1137" s="10" t="s">
        <v>6687</v>
      </c>
      <c r="F1137" s="10" t="s">
        <v>6688</v>
      </c>
      <c r="G1137" s="10" t="s">
        <v>6689</v>
      </c>
      <c r="H1137" s="9"/>
      <c r="I1137" s="10" t="s">
        <v>26</v>
      </c>
      <c r="J1137" s="10" t="s">
        <v>27</v>
      </c>
      <c r="K1137" s="10" t="s">
        <v>6690</v>
      </c>
      <c r="L1137" s="10" t="s">
        <v>6691</v>
      </c>
      <c r="M1137" s="10" t="s">
        <v>30</v>
      </c>
      <c r="N1137" s="9">
        <v>3</v>
      </c>
      <c r="O1137" s="9">
        <v>3</v>
      </c>
      <c r="P1137" s="9">
        <v>9</v>
      </c>
      <c r="Q1137" s="11">
        <v>2</v>
      </c>
      <c r="R1137" s="11">
        <v>0</v>
      </c>
      <c r="S1137" s="12">
        <v>0</v>
      </c>
      <c r="T1137" s="9">
        <v>4</v>
      </c>
      <c r="U1137" s="12" t="s">
        <v>61</v>
      </c>
      <c r="V1137" s="10" t="s">
        <v>6692</v>
      </c>
      <c r="W1137" s="13"/>
    </row>
    <row r="1138" spans="1:23" s="14" customFormat="1" x14ac:dyDescent="0.2">
      <c r="A1138" s="9" t="s">
        <v>6693</v>
      </c>
      <c r="B1138" s="9">
        <v>2</v>
      </c>
      <c r="C1138" s="9">
        <v>24516</v>
      </c>
      <c r="D1138" s="10" t="s">
        <v>6694</v>
      </c>
      <c r="E1138" s="10"/>
      <c r="F1138" s="10"/>
      <c r="G1138" s="10" t="s">
        <v>6695</v>
      </c>
      <c r="H1138" s="9"/>
      <c r="I1138" s="10" t="s">
        <v>26</v>
      </c>
      <c r="J1138" s="10" t="s">
        <v>27</v>
      </c>
      <c r="K1138" s="10" t="s">
        <v>53</v>
      </c>
      <c r="L1138" s="9"/>
      <c r="M1138" s="10" t="s">
        <v>30</v>
      </c>
      <c r="N1138" s="9">
        <v>2</v>
      </c>
      <c r="O1138" s="9">
        <v>3</v>
      </c>
      <c r="P1138" s="9">
        <v>98</v>
      </c>
      <c r="Q1138" s="11">
        <v>2</v>
      </c>
      <c r="R1138" s="11">
        <v>1</v>
      </c>
      <c r="S1138" s="12">
        <v>0</v>
      </c>
      <c r="T1138" s="9">
        <v>3</v>
      </c>
      <c r="U1138" s="12" t="s">
        <v>61</v>
      </c>
      <c r="V1138" s="10" t="s">
        <v>6696</v>
      </c>
      <c r="W1138" s="13"/>
    </row>
    <row r="1139" spans="1:23" s="14" customFormat="1" x14ac:dyDescent="0.2">
      <c r="A1139" s="9" t="s">
        <v>6697</v>
      </c>
      <c r="B1139" s="9">
        <v>2</v>
      </c>
      <c r="C1139" s="9">
        <v>24517</v>
      </c>
      <c r="D1139" s="9"/>
      <c r="E1139" s="10" t="s">
        <v>6698</v>
      </c>
      <c r="F1139" s="10" t="s">
        <v>6699</v>
      </c>
      <c r="G1139" s="10" t="s">
        <v>6700</v>
      </c>
      <c r="H1139" s="9"/>
      <c r="I1139" s="10" t="s">
        <v>26</v>
      </c>
      <c r="J1139" s="10" t="s">
        <v>27</v>
      </c>
      <c r="K1139" s="10" t="s">
        <v>6701</v>
      </c>
      <c r="L1139" s="10" t="s">
        <v>6702</v>
      </c>
      <c r="M1139" s="10" t="s">
        <v>30</v>
      </c>
      <c r="N1139" s="9">
        <v>1</v>
      </c>
      <c r="O1139" s="9">
        <v>2</v>
      </c>
      <c r="P1139" s="9">
        <v>10</v>
      </c>
      <c r="Q1139" s="11">
        <v>2</v>
      </c>
      <c r="R1139" s="11">
        <v>0</v>
      </c>
      <c r="S1139" s="12">
        <v>0</v>
      </c>
      <c r="T1139" s="9">
        <v>4</v>
      </c>
      <c r="U1139" s="12" t="s">
        <v>61</v>
      </c>
      <c r="V1139" s="10" t="s">
        <v>6703</v>
      </c>
      <c r="W1139" s="13"/>
    </row>
    <row r="1140" spans="1:23" s="14" customFormat="1" x14ac:dyDescent="0.2">
      <c r="A1140" s="9" t="s">
        <v>6704</v>
      </c>
      <c r="B1140" s="9">
        <v>2</v>
      </c>
      <c r="C1140" s="9">
        <v>24518</v>
      </c>
      <c r="D1140" s="9"/>
      <c r="E1140" s="10" t="s">
        <v>6705</v>
      </c>
      <c r="F1140" s="10" t="s">
        <v>6706</v>
      </c>
      <c r="G1140" s="10" t="s">
        <v>6707</v>
      </c>
      <c r="H1140" s="9"/>
      <c r="I1140" s="10" t="s">
        <v>68</v>
      </c>
      <c r="J1140" s="10" t="s">
        <v>27</v>
      </c>
      <c r="K1140" s="9"/>
      <c r="L1140" s="10" t="s">
        <v>6708</v>
      </c>
      <c r="M1140" s="10" t="s">
        <v>30</v>
      </c>
      <c r="N1140" s="9">
        <v>1</v>
      </c>
      <c r="O1140" s="9">
        <v>1</v>
      </c>
      <c r="P1140" s="9">
        <v>3</v>
      </c>
      <c r="Q1140" s="11">
        <v>2</v>
      </c>
      <c r="R1140" s="11">
        <v>0</v>
      </c>
      <c r="S1140" s="12">
        <v>0</v>
      </c>
      <c r="T1140" s="9">
        <v>5</v>
      </c>
      <c r="U1140" s="12" t="s">
        <v>61</v>
      </c>
      <c r="V1140" s="9"/>
      <c r="W1140" s="13"/>
    </row>
    <row r="1141" spans="1:23" s="14" customFormat="1" x14ac:dyDescent="0.2">
      <c r="A1141" s="9" t="s">
        <v>6709</v>
      </c>
      <c r="B1141" s="9">
        <v>2</v>
      </c>
      <c r="C1141" s="9">
        <v>24530</v>
      </c>
      <c r="D1141" s="9"/>
      <c r="E1141" s="10" t="s">
        <v>6710</v>
      </c>
      <c r="F1141" s="10" t="s">
        <v>2001</v>
      </c>
      <c r="G1141" s="10" t="s">
        <v>6711</v>
      </c>
      <c r="H1141" s="9"/>
      <c r="I1141" s="10" t="s">
        <v>365</v>
      </c>
      <c r="J1141" s="10" t="s">
        <v>27</v>
      </c>
      <c r="K1141" s="10" t="s">
        <v>6712</v>
      </c>
      <c r="L1141" s="10" t="s">
        <v>6713</v>
      </c>
      <c r="M1141" s="10" t="s">
        <v>30</v>
      </c>
      <c r="N1141" s="9">
        <v>1</v>
      </c>
      <c r="O1141" s="9">
        <v>2</v>
      </c>
      <c r="P1141" s="9">
        <v>7</v>
      </c>
      <c r="Q1141" s="11">
        <v>1</v>
      </c>
      <c r="R1141" s="11">
        <v>0</v>
      </c>
      <c r="S1141" s="12">
        <v>0</v>
      </c>
      <c r="T1141" s="9">
        <v>4</v>
      </c>
      <c r="U1141" s="12" t="s">
        <v>61</v>
      </c>
      <c r="V1141" s="10" t="s">
        <v>6714</v>
      </c>
      <c r="W1141" s="13"/>
    </row>
    <row r="1142" spans="1:23" s="14" customFormat="1" x14ac:dyDescent="0.2">
      <c r="A1142" s="9" t="s">
        <v>6715</v>
      </c>
      <c r="B1142" s="9">
        <v>2</v>
      </c>
      <c r="C1142" s="9">
        <v>24531</v>
      </c>
      <c r="D1142" s="10" t="s">
        <v>6716</v>
      </c>
      <c r="E1142" s="10"/>
      <c r="F1142" s="10"/>
      <c r="G1142" s="10" t="s">
        <v>6717</v>
      </c>
      <c r="H1142" s="9"/>
      <c r="I1142" s="10" t="s">
        <v>26</v>
      </c>
      <c r="J1142" s="10" t="s">
        <v>27</v>
      </c>
      <c r="K1142" s="10" t="s">
        <v>6718</v>
      </c>
      <c r="L1142" s="10" t="s">
        <v>6719</v>
      </c>
      <c r="M1142" s="10" t="s">
        <v>30</v>
      </c>
      <c r="N1142" s="9">
        <v>2</v>
      </c>
      <c r="O1142" s="9">
        <v>3</v>
      </c>
      <c r="P1142" s="9">
        <v>16</v>
      </c>
      <c r="Q1142" s="11">
        <v>2</v>
      </c>
      <c r="R1142" s="11">
        <v>0</v>
      </c>
      <c r="S1142" s="12">
        <v>0</v>
      </c>
      <c r="T1142" s="9">
        <v>1</v>
      </c>
      <c r="U1142" s="12" t="s">
        <v>61</v>
      </c>
      <c r="V1142" s="10" t="s">
        <v>6720</v>
      </c>
      <c r="W1142" s="13"/>
    </row>
    <row r="1143" spans="1:23" s="14" customFormat="1" x14ac:dyDescent="0.2">
      <c r="A1143" s="9" t="s">
        <v>6721</v>
      </c>
      <c r="B1143" s="9">
        <v>2</v>
      </c>
      <c r="C1143" s="9">
        <v>24532</v>
      </c>
      <c r="D1143" s="10" t="s">
        <v>6722</v>
      </c>
      <c r="E1143" s="10" t="s">
        <v>6723</v>
      </c>
      <c r="F1143" s="10" t="s">
        <v>6724</v>
      </c>
      <c r="G1143" s="10" t="s">
        <v>6725</v>
      </c>
      <c r="H1143" s="9"/>
      <c r="I1143" s="10" t="s">
        <v>26</v>
      </c>
      <c r="J1143" s="10" t="s">
        <v>27</v>
      </c>
      <c r="K1143" s="10" t="s">
        <v>6726</v>
      </c>
      <c r="L1143" s="10" t="s">
        <v>6727</v>
      </c>
      <c r="M1143" s="10" t="s">
        <v>30</v>
      </c>
      <c r="N1143" s="9">
        <v>3</v>
      </c>
      <c r="O1143" s="9">
        <v>3</v>
      </c>
      <c r="P1143" s="9">
        <v>8</v>
      </c>
      <c r="Q1143" s="11">
        <v>2</v>
      </c>
      <c r="R1143" s="11">
        <v>0</v>
      </c>
      <c r="S1143" s="12">
        <v>0</v>
      </c>
      <c r="T1143" s="9">
        <v>4</v>
      </c>
      <c r="U1143" s="12" t="s">
        <v>61</v>
      </c>
      <c r="V1143" s="10" t="s">
        <v>6728</v>
      </c>
      <c r="W1143" s="13"/>
    </row>
    <row r="1144" spans="1:23" s="14" customFormat="1" x14ac:dyDescent="0.2">
      <c r="A1144" s="9" t="s">
        <v>6729</v>
      </c>
      <c r="B1144" s="9">
        <v>2</v>
      </c>
      <c r="C1144" s="9">
        <v>24551</v>
      </c>
      <c r="D1144" s="9"/>
      <c r="E1144" s="10" t="s">
        <v>3761</v>
      </c>
      <c r="F1144" s="10" t="s">
        <v>3820</v>
      </c>
      <c r="G1144" s="10" t="s">
        <v>6730</v>
      </c>
      <c r="H1144" s="9"/>
      <c r="I1144" s="10" t="s">
        <v>26</v>
      </c>
      <c r="J1144" s="10" t="s">
        <v>27</v>
      </c>
      <c r="K1144" s="10" t="s">
        <v>125</v>
      </c>
      <c r="L1144" s="10" t="s">
        <v>6731</v>
      </c>
      <c r="M1144" s="10" t="s">
        <v>30</v>
      </c>
      <c r="N1144" s="9">
        <v>1</v>
      </c>
      <c r="O1144" s="9">
        <v>2</v>
      </c>
      <c r="P1144" s="9">
        <v>7</v>
      </c>
      <c r="Q1144" s="11">
        <v>2</v>
      </c>
      <c r="R1144" s="11">
        <v>0</v>
      </c>
      <c r="S1144" s="12">
        <v>0</v>
      </c>
      <c r="T1144" s="9">
        <v>4</v>
      </c>
      <c r="U1144" s="12" t="s">
        <v>61</v>
      </c>
      <c r="V1144" s="10" t="s">
        <v>6732</v>
      </c>
      <c r="W1144" s="13"/>
    </row>
    <row r="1145" spans="1:23" s="14" customFormat="1" x14ac:dyDescent="0.2">
      <c r="A1145" s="9" t="s">
        <v>6733</v>
      </c>
      <c r="B1145" s="9">
        <v>2</v>
      </c>
      <c r="C1145" s="9">
        <v>24552</v>
      </c>
      <c r="D1145" s="9"/>
      <c r="E1145" s="10" t="s">
        <v>6734</v>
      </c>
      <c r="F1145" s="10" t="s">
        <v>4199</v>
      </c>
      <c r="G1145" s="10" t="s">
        <v>6735</v>
      </c>
      <c r="H1145" s="9"/>
      <c r="I1145" s="10" t="s">
        <v>26</v>
      </c>
      <c r="J1145" s="10" t="s">
        <v>27</v>
      </c>
      <c r="K1145" s="10" t="s">
        <v>6736</v>
      </c>
      <c r="L1145" s="10" t="s">
        <v>6737</v>
      </c>
      <c r="M1145" s="10" t="s">
        <v>30</v>
      </c>
      <c r="N1145" s="9">
        <v>1</v>
      </c>
      <c r="O1145" s="9">
        <v>2</v>
      </c>
      <c r="P1145" s="9">
        <v>7</v>
      </c>
      <c r="Q1145" s="11">
        <v>2</v>
      </c>
      <c r="R1145" s="11">
        <v>0</v>
      </c>
      <c r="S1145" s="12">
        <v>0</v>
      </c>
      <c r="T1145" s="9">
        <v>4</v>
      </c>
      <c r="U1145" s="12" t="s">
        <v>61</v>
      </c>
      <c r="V1145" s="10" t="s">
        <v>6738</v>
      </c>
      <c r="W1145" s="13"/>
    </row>
    <row r="1146" spans="1:23" s="14" customFormat="1" x14ac:dyDescent="0.2">
      <c r="A1146" s="9" t="s">
        <v>6739</v>
      </c>
      <c r="B1146" s="9">
        <v>2</v>
      </c>
      <c r="C1146" s="9">
        <v>24623</v>
      </c>
      <c r="D1146" s="9"/>
      <c r="E1146" s="10" t="s">
        <v>6740</v>
      </c>
      <c r="F1146" s="10" t="s">
        <v>5052</v>
      </c>
      <c r="G1146" s="10" t="s">
        <v>6741</v>
      </c>
      <c r="H1146" s="9"/>
      <c r="I1146" s="10" t="s">
        <v>26</v>
      </c>
      <c r="J1146" s="10" t="s">
        <v>27</v>
      </c>
      <c r="K1146" s="10" t="s">
        <v>6742</v>
      </c>
      <c r="L1146" s="10" t="s">
        <v>6743</v>
      </c>
      <c r="M1146" s="10" t="s">
        <v>30</v>
      </c>
      <c r="N1146" s="9">
        <v>1</v>
      </c>
      <c r="O1146" s="9">
        <v>2</v>
      </c>
      <c r="P1146" s="9">
        <v>7</v>
      </c>
      <c r="Q1146" s="11">
        <v>2</v>
      </c>
      <c r="R1146" s="11">
        <v>0</v>
      </c>
      <c r="S1146" s="12">
        <v>0</v>
      </c>
      <c r="T1146" s="9">
        <v>4</v>
      </c>
      <c r="U1146" s="12" t="s">
        <v>61</v>
      </c>
      <c r="V1146" s="10" t="s">
        <v>6744</v>
      </c>
      <c r="W1146" s="13"/>
    </row>
    <row r="1147" spans="1:23" s="14" customFormat="1" x14ac:dyDescent="0.2">
      <c r="A1147" s="9" t="s">
        <v>6745</v>
      </c>
      <c r="B1147" s="9">
        <v>2</v>
      </c>
      <c r="C1147" s="9">
        <v>24625</v>
      </c>
      <c r="D1147" s="10" t="s">
        <v>6746</v>
      </c>
      <c r="E1147" s="10"/>
      <c r="F1147" s="10"/>
      <c r="G1147" s="10" t="s">
        <v>6747</v>
      </c>
      <c r="H1147" s="9"/>
      <c r="I1147" s="10" t="s">
        <v>26</v>
      </c>
      <c r="J1147" s="10" t="s">
        <v>27</v>
      </c>
      <c r="K1147" s="10" t="s">
        <v>555</v>
      </c>
      <c r="L1147" s="10" t="s">
        <v>6748</v>
      </c>
      <c r="M1147" s="10" t="s">
        <v>30</v>
      </c>
      <c r="N1147" s="9">
        <v>2</v>
      </c>
      <c r="O1147" s="9">
        <v>3</v>
      </c>
      <c r="P1147" s="9">
        <v>172</v>
      </c>
      <c r="Q1147" s="11">
        <v>2</v>
      </c>
      <c r="R1147" s="11">
        <v>0</v>
      </c>
      <c r="S1147" s="12">
        <v>0</v>
      </c>
      <c r="T1147" s="9">
        <v>1</v>
      </c>
      <c r="U1147" s="12" t="s">
        <v>61</v>
      </c>
      <c r="V1147" s="10" t="s">
        <v>6749</v>
      </c>
      <c r="W1147" s="13"/>
    </row>
    <row r="1148" spans="1:23" s="14" customFormat="1" x14ac:dyDescent="0.2">
      <c r="A1148" s="9" t="s">
        <v>6750</v>
      </c>
      <c r="B1148" s="9">
        <v>2</v>
      </c>
      <c r="C1148" s="9">
        <v>254</v>
      </c>
      <c r="D1148" s="10" t="s">
        <v>6751</v>
      </c>
      <c r="E1148" s="9"/>
      <c r="F1148" s="9"/>
      <c r="G1148" s="10" t="s">
        <v>6752</v>
      </c>
      <c r="H1148" s="9"/>
      <c r="I1148" s="10" t="s">
        <v>26</v>
      </c>
      <c r="J1148" s="10" t="s">
        <v>27</v>
      </c>
      <c r="K1148" s="10" t="s">
        <v>409</v>
      </c>
      <c r="L1148" s="10" t="s">
        <v>6753</v>
      </c>
      <c r="M1148" s="10" t="s">
        <v>30</v>
      </c>
      <c r="N1148" s="9">
        <v>2</v>
      </c>
      <c r="O1148" s="9">
        <v>4</v>
      </c>
      <c r="P1148" s="9">
        <v>60</v>
      </c>
      <c r="Q1148" s="11">
        <v>2</v>
      </c>
      <c r="R1148" s="11">
        <v>0</v>
      </c>
      <c r="S1148" s="12">
        <v>0</v>
      </c>
      <c r="T1148" s="9">
        <v>2</v>
      </c>
      <c r="U1148" s="12" t="s">
        <v>61</v>
      </c>
      <c r="V1148" s="10" t="s">
        <v>6754</v>
      </c>
      <c r="W1148" s="13"/>
    </row>
    <row r="1149" spans="1:23" s="14" customFormat="1" x14ac:dyDescent="0.2">
      <c r="A1149" s="9" t="s">
        <v>6755</v>
      </c>
      <c r="B1149" s="9">
        <v>2</v>
      </c>
      <c r="C1149" s="9">
        <v>270</v>
      </c>
      <c r="D1149" s="10" t="s">
        <v>6756</v>
      </c>
      <c r="E1149" s="10" t="s">
        <v>6757</v>
      </c>
      <c r="F1149" s="10" t="s">
        <v>466</v>
      </c>
      <c r="G1149" s="10" t="s">
        <v>6758</v>
      </c>
      <c r="H1149" s="9"/>
      <c r="I1149" s="10" t="s">
        <v>68</v>
      </c>
      <c r="J1149" s="10" t="s">
        <v>27</v>
      </c>
      <c r="K1149" s="9"/>
      <c r="L1149" s="10" t="s">
        <v>6759</v>
      </c>
      <c r="M1149" s="10" t="s">
        <v>30</v>
      </c>
      <c r="N1149" s="9">
        <v>1</v>
      </c>
      <c r="O1149" s="9">
        <v>1</v>
      </c>
      <c r="P1149" s="9">
        <v>3</v>
      </c>
      <c r="Q1149" s="11">
        <v>2</v>
      </c>
      <c r="R1149" s="11">
        <v>0</v>
      </c>
      <c r="S1149" s="12">
        <v>0</v>
      </c>
      <c r="T1149" s="9">
        <v>5</v>
      </c>
      <c r="U1149" s="12" t="s">
        <v>61</v>
      </c>
      <c r="V1149" s="9"/>
      <c r="W1149" s="13"/>
    </row>
    <row r="1150" spans="1:23" s="14" customFormat="1" x14ac:dyDescent="0.2">
      <c r="A1150" s="9" t="s">
        <v>6760</v>
      </c>
      <c r="B1150" s="9">
        <v>2</v>
      </c>
      <c r="C1150" s="9">
        <v>278</v>
      </c>
      <c r="D1150" s="10" t="s">
        <v>6761</v>
      </c>
      <c r="E1150" s="10"/>
      <c r="F1150" s="10"/>
      <c r="G1150" s="10" t="s">
        <v>6762</v>
      </c>
      <c r="H1150" s="9"/>
      <c r="I1150" s="10" t="s">
        <v>26</v>
      </c>
      <c r="J1150" s="10" t="s">
        <v>27</v>
      </c>
      <c r="K1150" s="10" t="s">
        <v>481</v>
      </c>
      <c r="L1150" s="10" t="s">
        <v>6763</v>
      </c>
      <c r="M1150" s="10" t="s">
        <v>30</v>
      </c>
      <c r="N1150" s="9">
        <v>2</v>
      </c>
      <c r="O1150" s="9">
        <v>3</v>
      </c>
      <c r="P1150" s="9">
        <v>56</v>
      </c>
      <c r="Q1150" s="11">
        <v>1</v>
      </c>
      <c r="R1150" s="11">
        <v>1</v>
      </c>
      <c r="S1150" s="12">
        <v>0</v>
      </c>
      <c r="T1150" s="9">
        <v>3</v>
      </c>
      <c r="U1150" s="12">
        <v>5</v>
      </c>
      <c r="V1150" s="10" t="s">
        <v>6764</v>
      </c>
      <c r="W1150" s="13"/>
    </row>
    <row r="1151" spans="1:23" s="14" customFormat="1" x14ac:dyDescent="0.2">
      <c r="A1151" s="9" t="s">
        <v>6765</v>
      </c>
      <c r="B1151" s="9">
        <v>2</v>
      </c>
      <c r="C1151" s="9">
        <v>295</v>
      </c>
      <c r="D1151" s="10" t="s">
        <v>6766</v>
      </c>
      <c r="E1151" s="10"/>
      <c r="F1151" s="10"/>
      <c r="G1151" s="10" t="s">
        <v>6767</v>
      </c>
      <c r="H1151" s="9"/>
      <c r="I1151" s="10" t="s">
        <v>26</v>
      </c>
      <c r="J1151" s="10" t="s">
        <v>27</v>
      </c>
      <c r="K1151" s="10" t="s">
        <v>526</v>
      </c>
      <c r="L1151" s="10" t="s">
        <v>6768</v>
      </c>
      <c r="M1151" s="10" t="s">
        <v>30</v>
      </c>
      <c r="N1151" s="9">
        <v>2</v>
      </c>
      <c r="O1151" s="9">
        <v>3</v>
      </c>
      <c r="P1151" s="9">
        <v>20</v>
      </c>
      <c r="Q1151" s="11">
        <v>1</v>
      </c>
      <c r="R1151" s="11">
        <v>1</v>
      </c>
      <c r="S1151" s="12">
        <v>0</v>
      </c>
      <c r="T1151" s="9">
        <v>3</v>
      </c>
      <c r="U1151" s="12">
        <v>5</v>
      </c>
      <c r="V1151" s="10" t="s">
        <v>6769</v>
      </c>
      <c r="W1151" s="13"/>
    </row>
    <row r="1152" spans="1:23" s="14" customFormat="1" x14ac:dyDescent="0.2">
      <c r="A1152" s="9" t="s">
        <v>6770</v>
      </c>
      <c r="B1152" s="9">
        <v>2</v>
      </c>
      <c r="C1152" s="9">
        <v>318</v>
      </c>
      <c r="D1152" s="10" t="s">
        <v>6771</v>
      </c>
      <c r="E1152" s="10" t="s">
        <v>6772</v>
      </c>
      <c r="F1152" s="10" t="s">
        <v>2396</v>
      </c>
      <c r="G1152" s="10" t="s">
        <v>6773</v>
      </c>
      <c r="H1152" s="9"/>
      <c r="I1152" s="10" t="s">
        <v>26</v>
      </c>
      <c r="J1152" s="10" t="s">
        <v>27</v>
      </c>
      <c r="K1152" s="10" t="s">
        <v>481</v>
      </c>
      <c r="L1152" s="10" t="s">
        <v>6774</v>
      </c>
      <c r="M1152" s="10" t="s">
        <v>30</v>
      </c>
      <c r="N1152" s="9">
        <v>3</v>
      </c>
      <c r="O1152" s="9">
        <v>3</v>
      </c>
      <c r="P1152" s="9">
        <v>16</v>
      </c>
      <c r="Q1152" s="11">
        <v>1</v>
      </c>
      <c r="R1152" s="11">
        <v>0</v>
      </c>
      <c r="S1152" s="12">
        <v>0</v>
      </c>
      <c r="T1152" s="9">
        <v>4</v>
      </c>
      <c r="U1152" s="12" t="s">
        <v>61</v>
      </c>
      <c r="V1152" s="10" t="s">
        <v>6775</v>
      </c>
      <c r="W1152" s="13"/>
    </row>
    <row r="1153" spans="1:23" s="14" customFormat="1" x14ac:dyDescent="0.2">
      <c r="A1153" s="9" t="s">
        <v>6776</v>
      </c>
      <c r="B1153" s="9">
        <v>2</v>
      </c>
      <c r="C1153" s="9">
        <v>326</v>
      </c>
      <c r="D1153" s="10" t="s">
        <v>6777</v>
      </c>
      <c r="E1153" s="10" t="s">
        <v>6778</v>
      </c>
      <c r="F1153" s="10" t="s">
        <v>6779</v>
      </c>
      <c r="G1153" s="10" t="s">
        <v>6780</v>
      </c>
      <c r="H1153" s="9"/>
      <c r="I1153" s="10" t="s">
        <v>26</v>
      </c>
      <c r="J1153" s="10" t="s">
        <v>27</v>
      </c>
      <c r="K1153" s="10" t="s">
        <v>168</v>
      </c>
      <c r="L1153" s="10" t="s">
        <v>6781</v>
      </c>
      <c r="M1153" s="10" t="s">
        <v>30</v>
      </c>
      <c r="N1153" s="9">
        <v>3</v>
      </c>
      <c r="O1153" s="9">
        <v>3</v>
      </c>
      <c r="P1153" s="9">
        <v>16</v>
      </c>
      <c r="Q1153" s="11">
        <v>2</v>
      </c>
      <c r="R1153" s="11">
        <v>0</v>
      </c>
      <c r="S1153" s="12">
        <v>0</v>
      </c>
      <c r="T1153" s="9">
        <v>4</v>
      </c>
      <c r="U1153" s="12">
        <v>2</v>
      </c>
      <c r="V1153" s="10" t="s">
        <v>6782</v>
      </c>
      <c r="W1153" s="13"/>
    </row>
    <row r="1154" spans="1:23" s="14" customFormat="1" x14ac:dyDescent="0.2">
      <c r="A1154" s="9" t="s">
        <v>6783</v>
      </c>
      <c r="B1154" s="9">
        <v>2</v>
      </c>
      <c r="C1154" s="9">
        <v>366</v>
      </c>
      <c r="D1154" s="10" t="s">
        <v>6784</v>
      </c>
      <c r="E1154" s="10"/>
      <c r="F1154" s="10"/>
      <c r="G1154" s="10" t="s">
        <v>6785</v>
      </c>
      <c r="H1154" s="9"/>
      <c r="I1154" s="10" t="s">
        <v>26</v>
      </c>
      <c r="J1154" s="10" t="s">
        <v>27</v>
      </c>
      <c r="K1154" s="10" t="s">
        <v>1015</v>
      </c>
      <c r="L1154" s="10" t="s">
        <v>6786</v>
      </c>
      <c r="M1154" s="10" t="s">
        <v>30</v>
      </c>
      <c r="N1154" s="9">
        <v>2</v>
      </c>
      <c r="O1154" s="9">
        <v>3</v>
      </c>
      <c r="P1154" s="9">
        <v>20</v>
      </c>
      <c r="Q1154" s="11">
        <v>1</v>
      </c>
      <c r="R1154" s="11">
        <v>0</v>
      </c>
      <c r="S1154" s="12">
        <v>0</v>
      </c>
      <c r="T1154" s="9">
        <v>1</v>
      </c>
      <c r="U1154" s="12">
        <v>2</v>
      </c>
      <c r="V1154" s="10" t="s">
        <v>6787</v>
      </c>
      <c r="W1154" s="13"/>
    </row>
    <row r="1155" spans="1:23" s="14" customFormat="1" x14ac:dyDescent="0.2">
      <c r="A1155" s="9" t="s">
        <v>6788</v>
      </c>
      <c r="B1155" s="9">
        <v>2</v>
      </c>
      <c r="C1155" s="9">
        <v>370</v>
      </c>
      <c r="D1155" s="10" t="s">
        <v>6789</v>
      </c>
      <c r="E1155" s="9"/>
      <c r="F1155" s="9"/>
      <c r="G1155" s="10" t="s">
        <v>6790</v>
      </c>
      <c r="H1155" s="9"/>
      <c r="I1155" s="10" t="s">
        <v>26</v>
      </c>
      <c r="J1155" s="10" t="s">
        <v>27</v>
      </c>
      <c r="K1155" s="10" t="s">
        <v>45</v>
      </c>
      <c r="L1155" s="10" t="s">
        <v>6791</v>
      </c>
      <c r="M1155" s="10" t="s">
        <v>30</v>
      </c>
      <c r="N1155" s="9">
        <v>2</v>
      </c>
      <c r="O1155" s="9">
        <v>4</v>
      </c>
      <c r="P1155" s="9">
        <v>20</v>
      </c>
      <c r="Q1155" s="11">
        <v>2</v>
      </c>
      <c r="R1155" s="11">
        <v>0</v>
      </c>
      <c r="S1155" s="12">
        <v>0</v>
      </c>
      <c r="T1155" s="9">
        <v>2</v>
      </c>
      <c r="U1155" s="12" t="s">
        <v>61</v>
      </c>
      <c r="V1155" s="10" t="s">
        <v>6792</v>
      </c>
      <c r="W1155" s="13"/>
    </row>
    <row r="1156" spans="1:23" s="14" customFormat="1" x14ac:dyDescent="0.2">
      <c r="A1156" s="9" t="s">
        <v>6793</v>
      </c>
      <c r="B1156" s="9">
        <v>2</v>
      </c>
      <c r="C1156" s="9">
        <v>371</v>
      </c>
      <c r="D1156" s="9"/>
      <c r="E1156" s="10" t="s">
        <v>6794</v>
      </c>
      <c r="F1156" s="10" t="s">
        <v>6795</v>
      </c>
      <c r="G1156" s="10" t="s">
        <v>6796</v>
      </c>
      <c r="H1156" s="9"/>
      <c r="I1156" s="10" t="s">
        <v>26</v>
      </c>
      <c r="J1156" s="10" t="s">
        <v>27</v>
      </c>
      <c r="K1156" s="10" t="s">
        <v>125</v>
      </c>
      <c r="L1156" s="10" t="s">
        <v>6797</v>
      </c>
      <c r="M1156" s="10" t="s">
        <v>30</v>
      </c>
      <c r="N1156" s="9">
        <v>1</v>
      </c>
      <c r="O1156" s="9">
        <v>2</v>
      </c>
      <c r="P1156" s="9">
        <v>10</v>
      </c>
      <c r="Q1156" s="11">
        <v>2</v>
      </c>
      <c r="R1156" s="11">
        <v>0</v>
      </c>
      <c r="S1156" s="12">
        <v>0</v>
      </c>
      <c r="T1156" s="9">
        <v>4</v>
      </c>
      <c r="U1156" s="12" t="s">
        <v>61</v>
      </c>
      <c r="V1156" s="10" t="s">
        <v>6798</v>
      </c>
      <c r="W1156" s="13"/>
    </row>
    <row r="1157" spans="1:23" s="14" customFormat="1" x14ac:dyDescent="0.2">
      <c r="A1157" s="9" t="s">
        <v>6799</v>
      </c>
      <c r="B1157" s="9">
        <v>2</v>
      </c>
      <c r="C1157" s="9">
        <v>394</v>
      </c>
      <c r="D1157" s="10" t="s">
        <v>6800</v>
      </c>
      <c r="E1157" s="10"/>
      <c r="F1157" s="10"/>
      <c r="G1157" s="10" t="s">
        <v>6801</v>
      </c>
      <c r="H1157" s="9"/>
      <c r="I1157" s="10" t="s">
        <v>26</v>
      </c>
      <c r="J1157" s="10" t="s">
        <v>27</v>
      </c>
      <c r="K1157" s="10" t="s">
        <v>6802</v>
      </c>
      <c r="L1157" s="10" t="s">
        <v>6803</v>
      </c>
      <c r="M1157" s="10" t="s">
        <v>30</v>
      </c>
      <c r="N1157" s="9">
        <v>2</v>
      </c>
      <c r="O1157" s="9">
        <v>3</v>
      </c>
      <c r="P1157" s="9">
        <v>65</v>
      </c>
      <c r="Q1157" s="11">
        <v>1</v>
      </c>
      <c r="R1157" s="11">
        <v>0</v>
      </c>
      <c r="S1157" s="12">
        <v>0</v>
      </c>
      <c r="T1157" s="9">
        <v>1</v>
      </c>
      <c r="U1157" s="12">
        <v>3</v>
      </c>
      <c r="V1157" s="10" t="s">
        <v>6804</v>
      </c>
      <c r="W1157" s="13"/>
    </row>
    <row r="1158" spans="1:23" s="14" customFormat="1" x14ac:dyDescent="0.2">
      <c r="A1158" s="9" t="s">
        <v>6805</v>
      </c>
      <c r="B1158" s="9">
        <v>2</v>
      </c>
      <c r="C1158" s="9">
        <v>413</v>
      </c>
      <c r="D1158" s="10" t="s">
        <v>6806</v>
      </c>
      <c r="E1158" s="10"/>
      <c r="F1158" s="10"/>
      <c r="G1158" s="10" t="s">
        <v>6807</v>
      </c>
      <c r="H1158" s="9"/>
      <c r="I1158" s="10" t="s">
        <v>26</v>
      </c>
      <c r="J1158" s="10" t="s">
        <v>27</v>
      </c>
      <c r="K1158" s="10" t="s">
        <v>346</v>
      </c>
      <c r="L1158" s="10" t="s">
        <v>6808</v>
      </c>
      <c r="M1158" s="10" t="s">
        <v>30</v>
      </c>
      <c r="N1158" s="9">
        <v>2</v>
      </c>
      <c r="O1158" s="9">
        <v>3</v>
      </c>
      <c r="P1158" s="9">
        <v>83</v>
      </c>
      <c r="Q1158" s="11">
        <v>1</v>
      </c>
      <c r="R1158" s="11">
        <v>0</v>
      </c>
      <c r="S1158" s="12">
        <v>0</v>
      </c>
      <c r="T1158" s="9">
        <v>1</v>
      </c>
      <c r="U1158" s="12">
        <v>4</v>
      </c>
      <c r="V1158" s="10" t="s">
        <v>6809</v>
      </c>
      <c r="W1158" s="13"/>
    </row>
    <row r="1159" spans="1:23" s="14" customFormat="1" x14ac:dyDescent="0.2">
      <c r="A1159" s="9" t="s">
        <v>6810</v>
      </c>
      <c r="B1159" s="9">
        <v>2</v>
      </c>
      <c r="C1159" s="9">
        <v>455</v>
      </c>
      <c r="D1159" s="10" t="s">
        <v>6811</v>
      </c>
      <c r="E1159" s="10" t="s">
        <v>6812</v>
      </c>
      <c r="F1159" s="10" t="s">
        <v>6813</v>
      </c>
      <c r="G1159" s="10" t="s">
        <v>6814</v>
      </c>
      <c r="H1159" s="9"/>
      <c r="I1159" s="10" t="s">
        <v>26</v>
      </c>
      <c r="J1159" s="10" t="s">
        <v>27</v>
      </c>
      <c r="K1159" s="10" t="s">
        <v>6815</v>
      </c>
      <c r="L1159" s="10" t="s">
        <v>6816</v>
      </c>
      <c r="M1159" s="10" t="s">
        <v>30</v>
      </c>
      <c r="N1159" s="9">
        <v>1</v>
      </c>
      <c r="O1159" s="9">
        <v>2</v>
      </c>
      <c r="P1159" s="9">
        <v>6</v>
      </c>
      <c r="Q1159" s="11">
        <v>1</v>
      </c>
      <c r="R1159" s="11">
        <v>0</v>
      </c>
      <c r="S1159" s="12">
        <v>0</v>
      </c>
      <c r="T1159" s="9">
        <v>4</v>
      </c>
      <c r="U1159" s="12" t="s">
        <v>61</v>
      </c>
      <c r="V1159" s="10" t="s">
        <v>6817</v>
      </c>
      <c r="W1159" s="13"/>
    </row>
    <row r="1160" spans="1:23" s="14" customFormat="1" x14ac:dyDescent="0.2">
      <c r="A1160" s="9" t="s">
        <v>6818</v>
      </c>
      <c r="B1160" s="9">
        <v>2</v>
      </c>
      <c r="C1160" s="9">
        <v>485</v>
      </c>
      <c r="D1160" s="10" t="s">
        <v>6819</v>
      </c>
      <c r="E1160" s="10"/>
      <c r="F1160" s="10"/>
      <c r="G1160" s="10" t="s">
        <v>6820</v>
      </c>
      <c r="H1160" s="9"/>
      <c r="I1160" s="10" t="s">
        <v>26</v>
      </c>
      <c r="J1160" s="10" t="s">
        <v>27</v>
      </c>
      <c r="K1160" s="10" t="s">
        <v>415</v>
      </c>
      <c r="L1160" s="10" t="s">
        <v>6821</v>
      </c>
      <c r="M1160" s="10" t="s">
        <v>30</v>
      </c>
      <c r="N1160" s="9">
        <v>2</v>
      </c>
      <c r="O1160" s="9">
        <v>3</v>
      </c>
      <c r="P1160" s="9">
        <v>24</v>
      </c>
      <c r="Q1160" s="11">
        <v>2</v>
      </c>
      <c r="R1160" s="11">
        <v>0</v>
      </c>
      <c r="S1160" s="12">
        <v>0</v>
      </c>
      <c r="T1160" s="9">
        <v>1</v>
      </c>
      <c r="U1160" s="12" t="s">
        <v>61</v>
      </c>
      <c r="V1160" s="10" t="s">
        <v>6822</v>
      </c>
      <c r="W1160" s="13"/>
    </row>
    <row r="1161" spans="1:23" s="14" customFormat="1" x14ac:dyDescent="0.2">
      <c r="A1161" s="9" t="s">
        <v>6823</v>
      </c>
      <c r="B1161" s="9">
        <v>2</v>
      </c>
      <c r="C1161" s="9">
        <v>526</v>
      </c>
      <c r="D1161" s="10" t="s">
        <v>6824</v>
      </c>
      <c r="E1161" s="10" t="s">
        <v>6825</v>
      </c>
      <c r="F1161" s="10" t="s">
        <v>6826</v>
      </c>
      <c r="G1161" s="10" t="s">
        <v>6827</v>
      </c>
      <c r="H1161" s="9"/>
      <c r="I1161" s="10" t="s">
        <v>26</v>
      </c>
      <c r="J1161" s="10" t="s">
        <v>27</v>
      </c>
      <c r="K1161" s="10" t="s">
        <v>526</v>
      </c>
      <c r="L1161" s="10" t="s">
        <v>6828</v>
      </c>
      <c r="M1161" s="10" t="s">
        <v>30</v>
      </c>
      <c r="N1161" s="9">
        <v>1</v>
      </c>
      <c r="O1161" s="9">
        <v>2</v>
      </c>
      <c r="P1161" s="9">
        <v>10</v>
      </c>
      <c r="Q1161" s="11">
        <v>2</v>
      </c>
      <c r="R1161" s="11">
        <v>0</v>
      </c>
      <c r="S1161" s="12">
        <v>0</v>
      </c>
      <c r="T1161" s="9">
        <v>4</v>
      </c>
      <c r="U1161" s="12">
        <v>3</v>
      </c>
      <c r="V1161" s="10" t="s">
        <v>6829</v>
      </c>
      <c r="W1161" s="13"/>
    </row>
    <row r="1162" spans="1:23" s="14" customFormat="1" x14ac:dyDescent="0.2">
      <c r="A1162" s="9" t="s">
        <v>6830</v>
      </c>
      <c r="B1162" s="9">
        <v>2</v>
      </c>
      <c r="C1162" s="9">
        <v>532</v>
      </c>
      <c r="D1162" s="10" t="s">
        <v>6831</v>
      </c>
      <c r="E1162" s="10" t="s">
        <v>324</v>
      </c>
      <c r="F1162" s="10" t="s">
        <v>6832</v>
      </c>
      <c r="G1162" s="10" t="s">
        <v>6833</v>
      </c>
      <c r="H1162" s="9"/>
      <c r="I1162" s="10" t="s">
        <v>26</v>
      </c>
      <c r="J1162" s="10" t="s">
        <v>27</v>
      </c>
      <c r="K1162" s="10" t="s">
        <v>125</v>
      </c>
      <c r="L1162" s="10" t="s">
        <v>6834</v>
      </c>
      <c r="M1162" s="10" t="s">
        <v>30</v>
      </c>
      <c r="N1162" s="9">
        <v>1</v>
      </c>
      <c r="O1162" s="9">
        <v>2</v>
      </c>
      <c r="P1162" s="9">
        <v>10</v>
      </c>
      <c r="Q1162" s="11">
        <v>2</v>
      </c>
      <c r="R1162" s="11">
        <v>0</v>
      </c>
      <c r="S1162" s="12">
        <v>0</v>
      </c>
      <c r="T1162" s="9">
        <v>4</v>
      </c>
      <c r="U1162" s="12" t="s">
        <v>61</v>
      </c>
      <c r="V1162" s="10" t="s">
        <v>6835</v>
      </c>
      <c r="W1162" s="13"/>
    </row>
    <row r="1163" spans="1:23" s="14" customFormat="1" x14ac:dyDescent="0.2">
      <c r="A1163" s="9" t="s">
        <v>6836</v>
      </c>
      <c r="B1163" s="9">
        <v>2</v>
      </c>
      <c r="C1163" s="9">
        <v>554</v>
      </c>
      <c r="D1163" s="10" t="s">
        <v>6837</v>
      </c>
      <c r="E1163" s="9"/>
      <c r="F1163" s="9"/>
      <c r="G1163" s="10" t="s">
        <v>6838</v>
      </c>
      <c r="H1163" s="9"/>
      <c r="I1163" s="10" t="s">
        <v>26</v>
      </c>
      <c r="J1163" s="10" t="s">
        <v>27</v>
      </c>
      <c r="K1163" s="10" t="s">
        <v>82</v>
      </c>
      <c r="L1163" s="10" t="s">
        <v>6839</v>
      </c>
      <c r="M1163" s="10" t="s">
        <v>30</v>
      </c>
      <c r="N1163" s="9">
        <v>2</v>
      </c>
      <c r="O1163" s="9">
        <v>4</v>
      </c>
      <c r="P1163" s="9">
        <v>20</v>
      </c>
      <c r="Q1163" s="11">
        <v>2</v>
      </c>
      <c r="R1163" s="11">
        <v>0</v>
      </c>
      <c r="S1163" s="12">
        <v>0</v>
      </c>
      <c r="T1163" s="9">
        <v>2</v>
      </c>
      <c r="U1163" s="12" t="s">
        <v>61</v>
      </c>
      <c r="V1163" s="10" t="s">
        <v>6840</v>
      </c>
      <c r="W1163" s="13"/>
    </row>
    <row r="1164" spans="1:23" s="14" customFormat="1" x14ac:dyDescent="0.2">
      <c r="A1164" s="9" t="s">
        <v>6841</v>
      </c>
      <c r="B1164" s="9">
        <v>2</v>
      </c>
      <c r="C1164" s="9">
        <v>564</v>
      </c>
      <c r="D1164" s="10" t="s">
        <v>6842</v>
      </c>
      <c r="E1164" s="10"/>
      <c r="F1164" s="10"/>
      <c r="G1164" s="10" t="s">
        <v>6843</v>
      </c>
      <c r="H1164" s="9"/>
      <c r="I1164" s="10" t="s">
        <v>26</v>
      </c>
      <c r="J1164" s="10" t="s">
        <v>27</v>
      </c>
      <c r="K1164" s="10" t="s">
        <v>119</v>
      </c>
      <c r="L1164" s="10" t="s">
        <v>6844</v>
      </c>
      <c r="M1164" s="10" t="s">
        <v>30</v>
      </c>
      <c r="N1164" s="9">
        <v>2</v>
      </c>
      <c r="O1164" s="9">
        <v>3</v>
      </c>
      <c r="P1164" s="9">
        <v>145</v>
      </c>
      <c r="Q1164" s="11">
        <v>2</v>
      </c>
      <c r="R1164" s="11">
        <v>0</v>
      </c>
      <c r="S1164" s="12">
        <v>0</v>
      </c>
      <c r="T1164" s="9">
        <v>1</v>
      </c>
      <c r="U1164" s="12">
        <v>2</v>
      </c>
      <c r="V1164" s="10" t="s">
        <v>6845</v>
      </c>
      <c r="W1164" s="13"/>
    </row>
    <row r="1165" spans="1:23" s="14" customFormat="1" x14ac:dyDescent="0.2">
      <c r="A1165" s="9" t="s">
        <v>6846</v>
      </c>
      <c r="B1165" s="9">
        <v>2</v>
      </c>
      <c r="C1165" s="9">
        <v>603</v>
      </c>
      <c r="D1165" s="10" t="s">
        <v>6847</v>
      </c>
      <c r="E1165" s="10"/>
      <c r="F1165" s="10"/>
      <c r="G1165" s="10" t="s">
        <v>6848</v>
      </c>
      <c r="H1165" s="9"/>
      <c r="I1165" s="10" t="s">
        <v>26</v>
      </c>
      <c r="J1165" s="10" t="s">
        <v>27</v>
      </c>
      <c r="K1165" s="10" t="s">
        <v>6849</v>
      </c>
      <c r="L1165" s="10" t="s">
        <v>6850</v>
      </c>
      <c r="M1165" s="10" t="s">
        <v>30</v>
      </c>
      <c r="N1165" s="9">
        <v>2</v>
      </c>
      <c r="O1165" s="9">
        <v>3</v>
      </c>
      <c r="P1165" s="9">
        <v>165</v>
      </c>
      <c r="Q1165" s="11">
        <v>2</v>
      </c>
      <c r="R1165" s="11">
        <v>0</v>
      </c>
      <c r="S1165" s="12">
        <v>0</v>
      </c>
      <c r="T1165" s="9">
        <v>1</v>
      </c>
      <c r="U1165" s="12" t="s">
        <v>61</v>
      </c>
      <c r="V1165" s="10" t="s">
        <v>6851</v>
      </c>
      <c r="W1165" s="13"/>
    </row>
    <row r="1166" spans="1:23" s="14" customFormat="1" x14ac:dyDescent="0.2">
      <c r="A1166" s="9" t="s">
        <v>6852</v>
      </c>
      <c r="B1166" s="9">
        <v>2</v>
      </c>
      <c r="C1166" s="9">
        <v>608</v>
      </c>
      <c r="D1166" s="9"/>
      <c r="E1166" s="10" t="s">
        <v>6853</v>
      </c>
      <c r="F1166" s="10" t="s">
        <v>1725</v>
      </c>
      <c r="G1166" s="10" t="s">
        <v>6854</v>
      </c>
      <c r="H1166" s="9"/>
      <c r="I1166" s="10" t="s">
        <v>26</v>
      </c>
      <c r="J1166" s="10" t="s">
        <v>27</v>
      </c>
      <c r="K1166" s="10" t="s">
        <v>6855</v>
      </c>
      <c r="L1166" s="10" t="s">
        <v>6856</v>
      </c>
      <c r="M1166" s="10" t="s">
        <v>30</v>
      </c>
      <c r="N1166" s="9">
        <v>1</v>
      </c>
      <c r="O1166" s="9">
        <v>2</v>
      </c>
      <c r="P1166" s="9">
        <v>4</v>
      </c>
      <c r="Q1166" s="11">
        <v>2</v>
      </c>
      <c r="R1166" s="11">
        <v>0</v>
      </c>
      <c r="S1166" s="12">
        <v>0</v>
      </c>
      <c r="T1166" s="9">
        <v>4</v>
      </c>
      <c r="U1166" s="12" t="s">
        <v>61</v>
      </c>
      <c r="V1166" s="10" t="s">
        <v>6857</v>
      </c>
      <c r="W1166" s="13"/>
    </row>
    <row r="1167" spans="1:23" s="14" customFormat="1" x14ac:dyDescent="0.2">
      <c r="A1167" s="9" t="s">
        <v>6858</v>
      </c>
      <c r="B1167" s="9">
        <v>2</v>
      </c>
      <c r="C1167" s="9">
        <v>620</v>
      </c>
      <c r="D1167" s="9"/>
      <c r="E1167" s="10" t="s">
        <v>6859</v>
      </c>
      <c r="F1167" s="10" t="s">
        <v>6860</v>
      </c>
      <c r="G1167" s="10" t="s">
        <v>6861</v>
      </c>
      <c r="H1167" s="9"/>
      <c r="I1167" s="10" t="s">
        <v>26</v>
      </c>
      <c r="J1167" s="10" t="s">
        <v>27</v>
      </c>
      <c r="K1167" s="9"/>
      <c r="L1167" s="10" t="s">
        <v>6862</v>
      </c>
      <c r="M1167" s="10" t="s">
        <v>30</v>
      </c>
      <c r="N1167" s="9">
        <v>1</v>
      </c>
      <c r="O1167" s="9">
        <v>1</v>
      </c>
      <c r="P1167" s="9">
        <v>3</v>
      </c>
      <c r="Q1167" s="11">
        <v>2</v>
      </c>
      <c r="R1167" s="11">
        <v>0</v>
      </c>
      <c r="S1167" s="12">
        <v>0</v>
      </c>
      <c r="T1167" s="9">
        <v>5</v>
      </c>
      <c r="U1167" s="12" t="s">
        <v>61</v>
      </c>
      <c r="V1167" s="9"/>
      <c r="W1167" s="13"/>
    </row>
    <row r="1168" spans="1:23" s="14" customFormat="1" x14ac:dyDescent="0.2">
      <c r="A1168" s="9" t="s">
        <v>6863</v>
      </c>
      <c r="B1168" s="9">
        <v>2</v>
      </c>
      <c r="C1168" s="9">
        <v>635</v>
      </c>
      <c r="D1168" s="10" t="s">
        <v>6864</v>
      </c>
      <c r="E1168" s="9"/>
      <c r="F1168" s="9"/>
      <c r="G1168" s="10" t="s">
        <v>1821</v>
      </c>
      <c r="H1168" s="9"/>
      <c r="I1168" s="10" t="s">
        <v>26</v>
      </c>
      <c r="J1168" s="10" t="s">
        <v>27</v>
      </c>
      <c r="K1168" s="10" t="s">
        <v>481</v>
      </c>
      <c r="L1168" s="10" t="s">
        <v>6865</v>
      </c>
      <c r="M1168" s="10" t="s">
        <v>30</v>
      </c>
      <c r="N1168" s="9">
        <v>2</v>
      </c>
      <c r="O1168" s="9">
        <v>4</v>
      </c>
      <c r="P1168" s="9">
        <v>150</v>
      </c>
      <c r="Q1168" s="11">
        <v>2</v>
      </c>
      <c r="R1168" s="11">
        <v>0</v>
      </c>
      <c r="S1168" s="12">
        <v>0</v>
      </c>
      <c r="T1168" s="9">
        <v>2</v>
      </c>
      <c r="U1168" s="12" t="s">
        <v>61</v>
      </c>
      <c r="V1168" s="10" t="s">
        <v>6866</v>
      </c>
      <c r="W1168" s="13"/>
    </row>
    <row r="1169" spans="1:23" s="14" customFormat="1" x14ac:dyDescent="0.2">
      <c r="A1169" s="9" t="s">
        <v>6867</v>
      </c>
      <c r="B1169" s="9">
        <v>2</v>
      </c>
      <c r="C1169" s="9">
        <v>636</v>
      </c>
      <c r="D1169" s="9"/>
      <c r="E1169" s="10" t="s">
        <v>6868</v>
      </c>
      <c r="F1169" s="10" t="s">
        <v>6869</v>
      </c>
      <c r="G1169" s="10" t="s">
        <v>6870</v>
      </c>
      <c r="H1169" s="9"/>
      <c r="I1169" s="10" t="s">
        <v>26</v>
      </c>
      <c r="J1169" s="10" t="s">
        <v>27</v>
      </c>
      <c r="K1169" s="10" t="s">
        <v>125</v>
      </c>
      <c r="L1169" s="10" t="s">
        <v>6871</v>
      </c>
      <c r="M1169" s="10" t="s">
        <v>30</v>
      </c>
      <c r="N1169" s="9">
        <v>1</v>
      </c>
      <c r="O1169" s="9">
        <v>2</v>
      </c>
      <c r="P1169" s="9">
        <v>8</v>
      </c>
      <c r="Q1169" s="11">
        <v>1</v>
      </c>
      <c r="R1169" s="11">
        <v>0</v>
      </c>
      <c r="S1169" s="12">
        <v>0</v>
      </c>
      <c r="T1169" s="9">
        <v>4</v>
      </c>
      <c r="U1169" s="12" t="s">
        <v>61</v>
      </c>
      <c r="V1169" s="10" t="s">
        <v>6872</v>
      </c>
      <c r="W1169" s="13"/>
    </row>
    <row r="1170" spans="1:23" s="14" customFormat="1" x14ac:dyDescent="0.2">
      <c r="A1170" s="9" t="s">
        <v>6873</v>
      </c>
      <c r="B1170" s="9">
        <v>2</v>
      </c>
      <c r="C1170" s="9">
        <v>661</v>
      </c>
      <c r="D1170" s="9"/>
      <c r="E1170" s="10" t="s">
        <v>506</v>
      </c>
      <c r="F1170" s="10" t="s">
        <v>6874</v>
      </c>
      <c r="G1170" s="10" t="s">
        <v>6875</v>
      </c>
      <c r="H1170" s="9"/>
      <c r="I1170" s="10" t="s">
        <v>26</v>
      </c>
      <c r="J1170" s="10" t="s">
        <v>27</v>
      </c>
      <c r="K1170" s="10" t="s">
        <v>53</v>
      </c>
      <c r="L1170" s="10" t="s">
        <v>6876</v>
      </c>
      <c r="M1170" s="10" t="s">
        <v>30</v>
      </c>
      <c r="N1170" s="9">
        <v>1</v>
      </c>
      <c r="O1170" s="9">
        <v>2</v>
      </c>
      <c r="P1170" s="9">
        <v>10</v>
      </c>
      <c r="Q1170" s="11">
        <v>2</v>
      </c>
      <c r="R1170" s="11">
        <v>0</v>
      </c>
      <c r="S1170" s="12">
        <v>0</v>
      </c>
      <c r="T1170" s="9">
        <v>4</v>
      </c>
      <c r="U1170" s="12" t="s">
        <v>61</v>
      </c>
      <c r="V1170" s="10" t="s">
        <v>6877</v>
      </c>
      <c r="W1170" s="13"/>
    </row>
    <row r="1171" spans="1:23" s="14" customFormat="1" x14ac:dyDescent="0.2">
      <c r="A1171" s="9" t="s">
        <v>6878</v>
      </c>
      <c r="B1171" s="9">
        <v>2</v>
      </c>
      <c r="C1171" s="9">
        <v>673</v>
      </c>
      <c r="D1171" s="10" t="s">
        <v>6879</v>
      </c>
      <c r="E1171" s="10" t="s">
        <v>2372</v>
      </c>
      <c r="F1171" s="10" t="s">
        <v>6880</v>
      </c>
      <c r="G1171" s="10" t="s">
        <v>6881</v>
      </c>
      <c r="H1171" s="9"/>
      <c r="I1171" s="10" t="s">
        <v>26</v>
      </c>
      <c r="J1171" s="10" t="s">
        <v>27</v>
      </c>
      <c r="K1171" s="10" t="s">
        <v>481</v>
      </c>
      <c r="L1171" s="10" t="s">
        <v>6882</v>
      </c>
      <c r="M1171" s="10" t="s">
        <v>30</v>
      </c>
      <c r="N1171" s="9">
        <v>3</v>
      </c>
      <c r="O1171" s="9">
        <v>3</v>
      </c>
      <c r="P1171" s="9">
        <v>16</v>
      </c>
      <c r="Q1171" s="11">
        <v>2</v>
      </c>
      <c r="R1171" s="11">
        <v>0</v>
      </c>
      <c r="S1171" s="12">
        <v>0</v>
      </c>
      <c r="T1171" s="9">
        <v>4</v>
      </c>
      <c r="U1171" s="12" t="s">
        <v>61</v>
      </c>
      <c r="V1171" s="10" t="s">
        <v>6883</v>
      </c>
      <c r="W1171" s="13"/>
    </row>
    <row r="1172" spans="1:23" s="14" customFormat="1" x14ac:dyDescent="0.2">
      <c r="A1172" s="9" t="s">
        <v>6884</v>
      </c>
      <c r="B1172" s="9">
        <v>2</v>
      </c>
      <c r="C1172" s="9">
        <v>677</v>
      </c>
      <c r="D1172" s="9"/>
      <c r="E1172" s="10" t="s">
        <v>6885</v>
      </c>
      <c r="F1172" s="10" t="s">
        <v>6886</v>
      </c>
      <c r="G1172" s="10" t="s">
        <v>6887</v>
      </c>
      <c r="H1172" s="9"/>
      <c r="I1172" s="10" t="s">
        <v>26</v>
      </c>
      <c r="J1172" s="10" t="s">
        <v>27</v>
      </c>
      <c r="K1172" s="10" t="s">
        <v>53</v>
      </c>
      <c r="L1172" s="10" t="s">
        <v>6888</v>
      </c>
      <c r="M1172" s="10" t="s">
        <v>30</v>
      </c>
      <c r="N1172" s="9">
        <v>1</v>
      </c>
      <c r="O1172" s="9">
        <v>2</v>
      </c>
      <c r="P1172" s="9">
        <v>10</v>
      </c>
      <c r="Q1172" s="11">
        <v>2</v>
      </c>
      <c r="R1172" s="11">
        <v>0</v>
      </c>
      <c r="S1172" s="12">
        <v>0</v>
      </c>
      <c r="T1172" s="9">
        <v>4</v>
      </c>
      <c r="U1172" s="12" t="s">
        <v>61</v>
      </c>
      <c r="V1172" s="10" t="s">
        <v>6889</v>
      </c>
      <c r="W1172" s="13"/>
    </row>
    <row r="1173" spans="1:23" s="14" customFormat="1" x14ac:dyDescent="0.2">
      <c r="A1173" s="9" t="s">
        <v>6890</v>
      </c>
      <c r="B1173" s="9">
        <v>2</v>
      </c>
      <c r="C1173" s="9">
        <v>748</v>
      </c>
      <c r="D1173" s="10" t="s">
        <v>6891</v>
      </c>
      <c r="E1173" s="9"/>
      <c r="F1173" s="9"/>
      <c r="G1173" s="10" t="s">
        <v>6892</v>
      </c>
      <c r="H1173" s="9"/>
      <c r="I1173" s="10" t="s">
        <v>26</v>
      </c>
      <c r="J1173" s="10" t="s">
        <v>27</v>
      </c>
      <c r="K1173" s="10" t="s">
        <v>119</v>
      </c>
      <c r="L1173" s="10" t="s">
        <v>6893</v>
      </c>
      <c r="M1173" s="10" t="s">
        <v>30</v>
      </c>
      <c r="N1173" s="9">
        <v>2</v>
      </c>
      <c r="O1173" s="9">
        <v>4</v>
      </c>
      <c r="P1173" s="9">
        <v>72</v>
      </c>
      <c r="Q1173" s="11">
        <v>2</v>
      </c>
      <c r="R1173" s="11">
        <v>0</v>
      </c>
      <c r="S1173" s="12">
        <v>0</v>
      </c>
      <c r="T1173" s="9">
        <v>2</v>
      </c>
      <c r="U1173" s="12" t="s">
        <v>61</v>
      </c>
      <c r="V1173" s="10" t="s">
        <v>6894</v>
      </c>
      <c r="W1173" s="13"/>
    </row>
    <row r="1174" spans="1:23" s="14" customFormat="1" x14ac:dyDescent="0.2">
      <c r="A1174" s="9" t="s">
        <v>6895</v>
      </c>
      <c r="B1174" s="9">
        <v>2</v>
      </c>
      <c r="C1174" s="9">
        <v>765</v>
      </c>
      <c r="D1174" s="9"/>
      <c r="E1174" s="10" t="s">
        <v>1148</v>
      </c>
      <c r="F1174" s="10" t="s">
        <v>6896</v>
      </c>
      <c r="G1174" s="10" t="s">
        <v>6897</v>
      </c>
      <c r="H1174" s="9"/>
      <c r="I1174" s="10" t="s">
        <v>26</v>
      </c>
      <c r="J1174" s="10" t="s">
        <v>27</v>
      </c>
      <c r="K1174" s="10" t="s">
        <v>1015</v>
      </c>
      <c r="L1174" s="10" t="s">
        <v>6898</v>
      </c>
      <c r="M1174" s="10" t="s">
        <v>30</v>
      </c>
      <c r="N1174" s="9">
        <v>1</v>
      </c>
      <c r="O1174" s="9">
        <v>2</v>
      </c>
      <c r="P1174" s="9">
        <v>10</v>
      </c>
      <c r="Q1174" s="11">
        <v>2</v>
      </c>
      <c r="R1174" s="11">
        <v>0</v>
      </c>
      <c r="S1174" s="12">
        <v>0</v>
      </c>
      <c r="T1174" s="9">
        <v>4</v>
      </c>
      <c r="U1174" s="12" t="s">
        <v>61</v>
      </c>
      <c r="V1174" s="10" t="s">
        <v>6899</v>
      </c>
      <c r="W1174" s="13"/>
    </row>
    <row r="1175" spans="1:23" s="14" customFormat="1" x14ac:dyDescent="0.2">
      <c r="A1175" s="9" t="s">
        <v>6900</v>
      </c>
      <c r="B1175" s="9">
        <v>2</v>
      </c>
      <c r="C1175" s="9">
        <v>796</v>
      </c>
      <c r="D1175" s="10" t="s">
        <v>6901</v>
      </c>
      <c r="E1175" s="9"/>
      <c r="F1175" s="9"/>
      <c r="G1175" s="10" t="s">
        <v>6902</v>
      </c>
      <c r="H1175" s="9"/>
      <c r="I1175" s="10" t="s">
        <v>26</v>
      </c>
      <c r="J1175" s="10" t="s">
        <v>27</v>
      </c>
      <c r="K1175" s="10" t="s">
        <v>6903</v>
      </c>
      <c r="L1175" s="10" t="s">
        <v>6904</v>
      </c>
      <c r="M1175" s="10" t="s">
        <v>30</v>
      </c>
      <c r="N1175" s="9">
        <v>2</v>
      </c>
      <c r="O1175" s="9">
        <v>4</v>
      </c>
      <c r="P1175" s="9">
        <v>20</v>
      </c>
      <c r="Q1175" s="11">
        <v>2</v>
      </c>
      <c r="R1175" s="11">
        <v>0</v>
      </c>
      <c r="S1175" s="12">
        <v>0</v>
      </c>
      <c r="T1175" s="9">
        <v>2</v>
      </c>
      <c r="U1175" s="12" t="s">
        <v>61</v>
      </c>
      <c r="V1175" s="10" t="s">
        <v>6905</v>
      </c>
      <c r="W1175" s="13"/>
    </row>
    <row r="1176" spans="1:23" s="14" customFormat="1" x14ac:dyDescent="0.2">
      <c r="A1176" s="9" t="s">
        <v>6906</v>
      </c>
      <c r="B1176" s="9">
        <v>2</v>
      </c>
      <c r="C1176" s="9">
        <v>878</v>
      </c>
      <c r="D1176" s="9"/>
      <c r="E1176" s="10" t="s">
        <v>6907</v>
      </c>
      <c r="F1176" s="10" t="s">
        <v>4006</v>
      </c>
      <c r="G1176" s="10" t="s">
        <v>6908</v>
      </c>
      <c r="H1176" s="9"/>
      <c r="I1176" s="10" t="s">
        <v>26</v>
      </c>
      <c r="J1176" s="10" t="s">
        <v>27</v>
      </c>
      <c r="K1176" s="10" t="s">
        <v>45</v>
      </c>
      <c r="L1176" s="10" t="s">
        <v>6909</v>
      </c>
      <c r="M1176" s="10" t="s">
        <v>30</v>
      </c>
      <c r="N1176" s="9">
        <v>1</v>
      </c>
      <c r="O1176" s="9">
        <v>2</v>
      </c>
      <c r="P1176" s="9">
        <v>8</v>
      </c>
      <c r="Q1176" s="11">
        <v>1</v>
      </c>
      <c r="R1176" s="11">
        <v>0</v>
      </c>
      <c r="S1176" s="12">
        <v>0</v>
      </c>
      <c r="T1176" s="9">
        <v>4</v>
      </c>
      <c r="U1176" s="12" t="s">
        <v>61</v>
      </c>
      <c r="V1176" s="10" t="s">
        <v>6910</v>
      </c>
      <c r="W1176" s="13"/>
    </row>
    <row r="1177" spans="1:23" s="14" customFormat="1" x14ac:dyDescent="0.2">
      <c r="A1177" s="9" t="s">
        <v>6911</v>
      </c>
      <c r="B1177" s="9">
        <v>2</v>
      </c>
      <c r="C1177" s="9">
        <v>905</v>
      </c>
      <c r="D1177" s="10" t="s">
        <v>6912</v>
      </c>
      <c r="E1177" s="10"/>
      <c r="F1177" s="10"/>
      <c r="G1177" s="10" t="s">
        <v>6913</v>
      </c>
      <c r="H1177" s="9"/>
      <c r="I1177" s="10" t="s">
        <v>26</v>
      </c>
      <c r="J1177" s="10" t="s">
        <v>27</v>
      </c>
      <c r="K1177" s="10" t="s">
        <v>37</v>
      </c>
      <c r="L1177" s="10" t="s">
        <v>6914</v>
      </c>
      <c r="M1177" s="10" t="s">
        <v>30</v>
      </c>
      <c r="N1177" s="9">
        <v>2</v>
      </c>
      <c r="O1177" s="9">
        <v>3</v>
      </c>
      <c r="P1177" s="9">
        <v>45</v>
      </c>
      <c r="Q1177" s="11">
        <v>2</v>
      </c>
      <c r="R1177" s="11">
        <v>0</v>
      </c>
      <c r="S1177" s="12">
        <v>0</v>
      </c>
      <c r="T1177" s="9">
        <v>1</v>
      </c>
      <c r="U1177" s="12">
        <v>2</v>
      </c>
      <c r="V1177" s="10" t="s">
        <v>6915</v>
      </c>
      <c r="W1177" s="13"/>
    </row>
    <row r="1178" spans="1:23" s="14" customFormat="1" x14ac:dyDescent="0.2">
      <c r="A1178" s="9" t="s">
        <v>6916</v>
      </c>
      <c r="B1178" s="9">
        <v>2</v>
      </c>
      <c r="C1178" s="9">
        <v>936</v>
      </c>
      <c r="D1178" s="10" t="s">
        <v>6917</v>
      </c>
      <c r="E1178" s="10"/>
      <c r="F1178" s="10"/>
      <c r="G1178" s="10" t="s">
        <v>1014</v>
      </c>
      <c r="H1178" s="9"/>
      <c r="I1178" s="10" t="s">
        <v>26</v>
      </c>
      <c r="J1178" s="10" t="s">
        <v>27</v>
      </c>
      <c r="K1178" s="10" t="s">
        <v>1015</v>
      </c>
      <c r="L1178" s="10" t="s">
        <v>6918</v>
      </c>
      <c r="M1178" s="10" t="s">
        <v>30</v>
      </c>
      <c r="N1178" s="9">
        <v>2</v>
      </c>
      <c r="O1178" s="9">
        <v>3</v>
      </c>
      <c r="P1178" s="9">
        <v>45</v>
      </c>
      <c r="Q1178" s="11">
        <v>2</v>
      </c>
      <c r="R1178" s="11">
        <v>0</v>
      </c>
      <c r="S1178" s="12">
        <v>0</v>
      </c>
      <c r="T1178" s="9">
        <v>1</v>
      </c>
      <c r="U1178" s="12">
        <v>2</v>
      </c>
      <c r="V1178" s="10" t="s">
        <v>6919</v>
      </c>
      <c r="W1178" s="13"/>
    </row>
    <row r="1179" spans="1:23" s="14" customFormat="1" x14ac:dyDescent="0.2">
      <c r="A1179" s="9" t="s">
        <v>6920</v>
      </c>
      <c r="B1179" s="9">
        <v>2</v>
      </c>
      <c r="C1179" s="9">
        <v>956</v>
      </c>
      <c r="D1179" s="9"/>
      <c r="E1179" s="10" t="s">
        <v>6110</v>
      </c>
      <c r="F1179" s="10" t="s">
        <v>6921</v>
      </c>
      <c r="G1179" s="10" t="s">
        <v>6922</v>
      </c>
      <c r="H1179" s="9"/>
      <c r="I1179" s="10" t="s">
        <v>26</v>
      </c>
      <c r="J1179" s="10" t="s">
        <v>27</v>
      </c>
      <c r="K1179" s="10" t="s">
        <v>28</v>
      </c>
      <c r="L1179" s="10" t="s">
        <v>6923</v>
      </c>
      <c r="M1179" s="10" t="s">
        <v>30</v>
      </c>
      <c r="N1179" s="9">
        <v>1</v>
      </c>
      <c r="O1179" s="9">
        <v>2</v>
      </c>
      <c r="P1179" s="9">
        <v>10</v>
      </c>
      <c r="Q1179" s="11">
        <v>2</v>
      </c>
      <c r="R1179" s="11">
        <v>0</v>
      </c>
      <c r="S1179" s="12">
        <v>0</v>
      </c>
      <c r="T1179" s="9">
        <v>4</v>
      </c>
      <c r="U1179" s="12">
        <v>2</v>
      </c>
      <c r="V1179" s="10" t="s">
        <v>6924</v>
      </c>
      <c r="W1179" s="13"/>
    </row>
    <row r="1180" spans="1:23" s="14" customFormat="1" x14ac:dyDescent="0.2">
      <c r="A1180" s="9" t="s">
        <v>6925</v>
      </c>
      <c r="B1180" s="9">
        <v>2</v>
      </c>
      <c r="C1180" s="9">
        <v>977</v>
      </c>
      <c r="D1180" s="10" t="s">
        <v>6926</v>
      </c>
      <c r="E1180" s="10"/>
      <c r="F1180" s="10"/>
      <c r="G1180" s="10" t="s">
        <v>6927</v>
      </c>
      <c r="H1180" s="9"/>
      <c r="I1180" s="10" t="s">
        <v>26</v>
      </c>
      <c r="J1180" s="10" t="s">
        <v>27</v>
      </c>
      <c r="K1180" s="10" t="s">
        <v>6928</v>
      </c>
      <c r="L1180" s="10" t="s">
        <v>6929</v>
      </c>
      <c r="M1180" s="10" t="s">
        <v>30</v>
      </c>
      <c r="N1180" s="9">
        <v>2</v>
      </c>
      <c r="O1180" s="9">
        <v>3</v>
      </c>
      <c r="P1180" s="9">
        <v>30</v>
      </c>
      <c r="Q1180" s="11">
        <v>2</v>
      </c>
      <c r="R1180" s="11">
        <v>0</v>
      </c>
      <c r="S1180" s="12">
        <v>0</v>
      </c>
      <c r="T1180" s="9">
        <v>1</v>
      </c>
      <c r="U1180" s="12">
        <v>2</v>
      </c>
      <c r="V1180" s="10" t="s">
        <v>6930</v>
      </c>
      <c r="W1180" s="13"/>
    </row>
    <row r="1181" spans="1:23" s="14" customFormat="1" x14ac:dyDescent="0.2">
      <c r="A1181" s="9"/>
      <c r="B1181" s="9">
        <v>2</v>
      </c>
      <c r="C1181" s="9"/>
      <c r="D1181" s="10" t="s">
        <v>6931</v>
      </c>
      <c r="E1181" s="9"/>
      <c r="F1181" s="9"/>
      <c r="G1181" s="10" t="s">
        <v>6932</v>
      </c>
      <c r="H1181" s="9"/>
      <c r="I1181" s="10" t="s">
        <v>26</v>
      </c>
      <c r="J1181" s="10" t="s">
        <v>27</v>
      </c>
      <c r="K1181" s="10" t="s">
        <v>93</v>
      </c>
      <c r="L1181" s="10" t="s">
        <v>6933</v>
      </c>
      <c r="M1181" s="10" t="s">
        <v>30</v>
      </c>
      <c r="N1181" s="9">
        <v>2</v>
      </c>
      <c r="O1181" s="9">
        <v>4</v>
      </c>
      <c r="P1181" s="9">
        <v>6</v>
      </c>
      <c r="Q1181" s="11">
        <v>2</v>
      </c>
      <c r="R1181" s="11">
        <v>0</v>
      </c>
      <c r="S1181" s="12">
        <v>0</v>
      </c>
      <c r="T1181" s="9">
        <v>2</v>
      </c>
      <c r="U1181" s="12" t="s">
        <v>61</v>
      </c>
      <c r="V1181" s="10" t="s">
        <v>6934</v>
      </c>
      <c r="W1181" s="13"/>
    </row>
    <row r="1182" spans="1:23" s="14" customFormat="1" x14ac:dyDescent="0.2">
      <c r="A1182" s="9"/>
      <c r="B1182" s="9">
        <v>2</v>
      </c>
      <c r="C1182" s="9"/>
      <c r="D1182" s="10" t="s">
        <v>6935</v>
      </c>
      <c r="E1182" s="10" t="s">
        <v>6936</v>
      </c>
      <c r="F1182" s="10" t="s">
        <v>1172</v>
      </c>
      <c r="G1182" s="10" t="s">
        <v>6937</v>
      </c>
      <c r="H1182" s="9"/>
      <c r="I1182" s="10" t="s">
        <v>26</v>
      </c>
      <c r="J1182" s="10" t="s">
        <v>27</v>
      </c>
      <c r="K1182" s="10" t="s">
        <v>53</v>
      </c>
      <c r="L1182" s="10" t="s">
        <v>6938</v>
      </c>
      <c r="M1182" s="10" t="s">
        <v>30</v>
      </c>
      <c r="N1182" s="9">
        <v>1</v>
      </c>
      <c r="O1182" s="9">
        <v>2</v>
      </c>
      <c r="P1182" s="9">
        <v>7</v>
      </c>
      <c r="Q1182" s="11">
        <v>2</v>
      </c>
      <c r="R1182" s="11">
        <v>0</v>
      </c>
      <c r="S1182" s="12">
        <v>0</v>
      </c>
      <c r="T1182" s="9">
        <v>4</v>
      </c>
      <c r="U1182" s="12" t="s">
        <v>61</v>
      </c>
      <c r="V1182" s="10" t="s">
        <v>6939</v>
      </c>
      <c r="W1182" s="13"/>
    </row>
    <row r="1183" spans="1:23" s="14" customFormat="1" x14ac:dyDescent="0.2">
      <c r="A1183" s="9"/>
      <c r="B1183" s="9">
        <v>2</v>
      </c>
      <c r="C1183" s="9"/>
      <c r="D1183" s="9"/>
      <c r="E1183" s="10" t="s">
        <v>6940</v>
      </c>
      <c r="F1183" s="10" t="s">
        <v>6941</v>
      </c>
      <c r="G1183" s="10" t="s">
        <v>6942</v>
      </c>
      <c r="H1183" s="9"/>
      <c r="I1183" s="10" t="s">
        <v>26</v>
      </c>
      <c r="J1183" s="10" t="s">
        <v>27</v>
      </c>
      <c r="K1183" s="10" t="s">
        <v>6943</v>
      </c>
      <c r="L1183" s="10" t="s">
        <v>6944</v>
      </c>
      <c r="M1183" s="10" t="s">
        <v>30</v>
      </c>
      <c r="N1183" s="9">
        <v>1</v>
      </c>
      <c r="O1183" s="9">
        <v>2</v>
      </c>
      <c r="P1183" s="9">
        <v>7</v>
      </c>
      <c r="Q1183" s="11">
        <v>2</v>
      </c>
      <c r="R1183" s="11">
        <v>0</v>
      </c>
      <c r="S1183" s="12">
        <v>0</v>
      </c>
      <c r="T1183" s="9">
        <v>4</v>
      </c>
      <c r="U1183" s="12" t="s">
        <v>61</v>
      </c>
      <c r="V1183" s="10" t="s">
        <v>6945</v>
      </c>
      <c r="W1183" s="13"/>
    </row>
    <row r="1184" spans="1:23" s="14" customFormat="1" x14ac:dyDescent="0.2">
      <c r="A1184" s="9"/>
      <c r="B1184" s="9">
        <v>2</v>
      </c>
      <c r="C1184" s="9"/>
      <c r="D1184" s="9"/>
      <c r="E1184" s="10" t="s">
        <v>3261</v>
      </c>
      <c r="F1184" s="10" t="s">
        <v>6946</v>
      </c>
      <c r="G1184" s="10" t="s">
        <v>6947</v>
      </c>
      <c r="H1184" s="9"/>
      <c r="I1184" s="10" t="s">
        <v>26</v>
      </c>
      <c r="J1184" s="10" t="s">
        <v>27</v>
      </c>
      <c r="K1184" s="10" t="s">
        <v>6212</v>
      </c>
      <c r="L1184" s="10" t="s">
        <v>6948</v>
      </c>
      <c r="M1184" s="10" t="s">
        <v>30</v>
      </c>
      <c r="N1184" s="9">
        <v>1</v>
      </c>
      <c r="O1184" s="9">
        <v>2</v>
      </c>
      <c r="P1184" s="9">
        <v>7</v>
      </c>
      <c r="Q1184" s="11">
        <v>2</v>
      </c>
      <c r="R1184" s="11">
        <v>0</v>
      </c>
      <c r="S1184" s="12">
        <v>0</v>
      </c>
      <c r="T1184" s="9">
        <v>4</v>
      </c>
      <c r="U1184" s="12" t="s">
        <v>61</v>
      </c>
      <c r="V1184" s="10" t="s">
        <v>6949</v>
      </c>
      <c r="W1184" s="13"/>
    </row>
    <row r="1185" spans="1:23" s="14" customFormat="1" x14ac:dyDescent="0.2">
      <c r="A1185" s="9"/>
      <c r="B1185" s="9">
        <v>2</v>
      </c>
      <c r="C1185" s="9"/>
      <c r="D1185" s="10" t="s">
        <v>6950</v>
      </c>
      <c r="E1185" s="9"/>
      <c r="F1185" s="9"/>
      <c r="G1185" s="10" t="s">
        <v>6951</v>
      </c>
      <c r="H1185" s="9"/>
      <c r="I1185" s="10" t="s">
        <v>26</v>
      </c>
      <c r="J1185" s="10" t="s">
        <v>27</v>
      </c>
      <c r="K1185" s="10" t="s">
        <v>6952</v>
      </c>
      <c r="L1185" s="10" t="s">
        <v>6953</v>
      </c>
      <c r="M1185" s="10" t="s">
        <v>30</v>
      </c>
      <c r="N1185" s="9">
        <v>2</v>
      </c>
      <c r="O1185" s="9">
        <v>4</v>
      </c>
      <c r="P1185" s="9">
        <v>8</v>
      </c>
      <c r="Q1185" s="11">
        <v>2</v>
      </c>
      <c r="R1185" s="11">
        <v>0</v>
      </c>
      <c r="S1185" s="12">
        <v>0</v>
      </c>
      <c r="T1185" s="9">
        <v>2</v>
      </c>
      <c r="U1185" s="12" t="s">
        <v>61</v>
      </c>
      <c r="V1185" s="10" t="s">
        <v>6954</v>
      </c>
      <c r="W1185" s="13"/>
    </row>
    <row r="1186" spans="1:23" s="14" customFormat="1" x14ac:dyDescent="0.2">
      <c r="A1186" s="9"/>
      <c r="B1186" s="9">
        <v>2</v>
      </c>
      <c r="C1186" s="9"/>
      <c r="D1186" s="10" t="s">
        <v>6955</v>
      </c>
      <c r="E1186" s="10" t="s">
        <v>6956</v>
      </c>
      <c r="F1186" s="10" t="s">
        <v>6957</v>
      </c>
      <c r="G1186" s="10" t="s">
        <v>6958</v>
      </c>
      <c r="H1186" s="9"/>
      <c r="I1186" s="10" t="s">
        <v>26</v>
      </c>
      <c r="J1186" s="10" t="s">
        <v>27</v>
      </c>
      <c r="K1186" s="10" t="s">
        <v>45</v>
      </c>
      <c r="L1186" s="10" t="s">
        <v>6959</v>
      </c>
      <c r="M1186" s="10" t="s">
        <v>30</v>
      </c>
      <c r="N1186" s="9">
        <v>3</v>
      </c>
      <c r="O1186" s="9">
        <v>3</v>
      </c>
      <c r="P1186" s="9">
        <v>8</v>
      </c>
      <c r="Q1186" s="11">
        <v>1</v>
      </c>
      <c r="R1186" s="11">
        <v>0</v>
      </c>
      <c r="S1186" s="12">
        <v>0</v>
      </c>
      <c r="T1186" s="9">
        <v>4</v>
      </c>
      <c r="U1186" s="12" t="s">
        <v>61</v>
      </c>
      <c r="V1186" s="10" t="s">
        <v>6960</v>
      </c>
      <c r="W1186" s="13"/>
    </row>
    <row r="1187" spans="1:23" s="14" customFormat="1" x14ac:dyDescent="0.2">
      <c r="A1187" s="9"/>
      <c r="B1187" s="9">
        <v>2</v>
      </c>
      <c r="C1187" s="9"/>
      <c r="D1187" s="10" t="s">
        <v>6961</v>
      </c>
      <c r="E1187" s="9"/>
      <c r="F1187" s="9"/>
      <c r="G1187" s="10" t="s">
        <v>6962</v>
      </c>
      <c r="H1187" s="9"/>
      <c r="I1187" s="10" t="s">
        <v>6628</v>
      </c>
      <c r="J1187" s="10" t="s">
        <v>27</v>
      </c>
      <c r="K1187" s="10" t="s">
        <v>526</v>
      </c>
      <c r="L1187" s="10" t="s">
        <v>6963</v>
      </c>
      <c r="M1187" s="10" t="s">
        <v>30</v>
      </c>
      <c r="N1187" s="9">
        <v>2</v>
      </c>
      <c r="O1187" s="9">
        <v>4</v>
      </c>
      <c r="P1187" s="9">
        <v>10</v>
      </c>
      <c r="Q1187" s="11">
        <v>2</v>
      </c>
      <c r="R1187" s="11">
        <v>0</v>
      </c>
      <c r="S1187" s="12">
        <v>0</v>
      </c>
      <c r="T1187" s="9">
        <v>2</v>
      </c>
      <c r="U1187" s="12" t="s">
        <v>61</v>
      </c>
      <c r="V1187" s="10" t="s">
        <v>6964</v>
      </c>
      <c r="W1187" s="13"/>
    </row>
    <row r="1188" spans="1:23" s="14" customFormat="1" x14ac:dyDescent="0.2">
      <c r="A1188" s="9"/>
      <c r="B1188" s="9">
        <v>2</v>
      </c>
      <c r="C1188" s="9"/>
      <c r="D1188" s="9"/>
      <c r="E1188" s="10" t="s">
        <v>6965</v>
      </c>
      <c r="F1188" s="10" t="s">
        <v>6966</v>
      </c>
      <c r="G1188" s="10" t="s">
        <v>6967</v>
      </c>
      <c r="H1188" s="9"/>
      <c r="I1188" s="10" t="s">
        <v>26</v>
      </c>
      <c r="J1188" s="10" t="s">
        <v>27</v>
      </c>
      <c r="K1188" s="10" t="s">
        <v>6968</v>
      </c>
      <c r="L1188" s="10" t="s">
        <v>5717</v>
      </c>
      <c r="M1188" s="10" t="s">
        <v>30</v>
      </c>
      <c r="N1188" s="9">
        <v>1</v>
      </c>
      <c r="O1188" s="9">
        <v>2</v>
      </c>
      <c r="P1188" s="9">
        <v>10</v>
      </c>
      <c r="Q1188" s="11">
        <v>2</v>
      </c>
      <c r="R1188" s="11">
        <v>0</v>
      </c>
      <c r="S1188" s="12">
        <v>0</v>
      </c>
      <c r="T1188" s="9">
        <v>4</v>
      </c>
      <c r="U1188" s="12" t="s">
        <v>61</v>
      </c>
      <c r="V1188" s="10" t="s">
        <v>6969</v>
      </c>
      <c r="W1188" s="13"/>
    </row>
    <row r="1189" spans="1:23" s="14" customFormat="1" x14ac:dyDescent="0.2">
      <c r="A1189" s="9"/>
      <c r="B1189" s="9">
        <v>2</v>
      </c>
      <c r="C1189" s="9"/>
      <c r="D1189" s="10" t="s">
        <v>6970</v>
      </c>
      <c r="E1189" s="10" t="s">
        <v>1561</v>
      </c>
      <c r="F1189" s="10" t="s">
        <v>6971</v>
      </c>
      <c r="G1189" s="10" t="s">
        <v>6972</v>
      </c>
      <c r="H1189" s="9"/>
      <c r="I1189" s="10" t="s">
        <v>26</v>
      </c>
      <c r="J1189" s="10" t="s">
        <v>27</v>
      </c>
      <c r="K1189" s="10" t="s">
        <v>6973</v>
      </c>
      <c r="L1189" s="10" t="s">
        <v>6974</v>
      </c>
      <c r="M1189" s="10" t="s">
        <v>30</v>
      </c>
      <c r="N1189" s="9">
        <v>3</v>
      </c>
      <c r="O1189" s="9">
        <v>3</v>
      </c>
      <c r="P1189" s="9">
        <v>11</v>
      </c>
      <c r="Q1189" s="11">
        <v>2</v>
      </c>
      <c r="R1189" s="11">
        <v>0</v>
      </c>
      <c r="S1189" s="12">
        <v>0</v>
      </c>
      <c r="T1189" s="9">
        <v>4</v>
      </c>
      <c r="U1189" s="12" t="s">
        <v>61</v>
      </c>
      <c r="V1189" s="10" t="s">
        <v>6975</v>
      </c>
      <c r="W1189" s="13"/>
    </row>
    <row r="1190" spans="1:23" s="14" customFormat="1" x14ac:dyDescent="0.2">
      <c r="A1190" s="9"/>
      <c r="B1190" s="9">
        <v>2</v>
      </c>
      <c r="C1190" s="9"/>
      <c r="D1190" s="10" t="s">
        <v>323</v>
      </c>
      <c r="E1190" s="9"/>
      <c r="F1190" s="9"/>
      <c r="G1190" s="10" t="s">
        <v>6976</v>
      </c>
      <c r="H1190" s="9"/>
      <c r="I1190" s="10" t="s">
        <v>26</v>
      </c>
      <c r="J1190" s="10" t="s">
        <v>27</v>
      </c>
      <c r="K1190" s="10" t="s">
        <v>6977</v>
      </c>
      <c r="L1190" s="10" t="s">
        <v>327</v>
      </c>
      <c r="M1190" s="10" t="s">
        <v>30</v>
      </c>
      <c r="N1190" s="9">
        <v>2</v>
      </c>
      <c r="O1190" s="9">
        <v>4</v>
      </c>
      <c r="P1190" s="9">
        <v>12</v>
      </c>
      <c r="Q1190" s="11">
        <v>2</v>
      </c>
      <c r="R1190" s="11">
        <v>0</v>
      </c>
      <c r="S1190" s="12">
        <v>0</v>
      </c>
      <c r="T1190" s="9">
        <v>2</v>
      </c>
      <c r="U1190" s="12" t="s">
        <v>61</v>
      </c>
      <c r="V1190" s="10" t="s">
        <v>6978</v>
      </c>
      <c r="W1190" s="13"/>
    </row>
    <row r="1191" spans="1:23" s="14" customFormat="1" x14ac:dyDescent="0.2">
      <c r="A1191" s="9"/>
      <c r="B1191" s="9">
        <v>2</v>
      </c>
      <c r="C1191" s="9"/>
      <c r="D1191" s="10" t="s">
        <v>6979</v>
      </c>
      <c r="E1191" s="10" t="s">
        <v>431</v>
      </c>
      <c r="F1191" s="10" t="s">
        <v>6980</v>
      </c>
      <c r="G1191" s="10" t="s">
        <v>6981</v>
      </c>
      <c r="H1191" s="9"/>
      <c r="I1191" s="10" t="s">
        <v>26</v>
      </c>
      <c r="J1191" s="10" t="s">
        <v>27</v>
      </c>
      <c r="K1191" s="10" t="s">
        <v>6982</v>
      </c>
      <c r="L1191" s="10" t="s">
        <v>6983</v>
      </c>
      <c r="M1191" s="10" t="s">
        <v>30</v>
      </c>
      <c r="N1191" s="9">
        <v>3</v>
      </c>
      <c r="O1191" s="9">
        <v>3</v>
      </c>
      <c r="P1191" s="9">
        <v>12</v>
      </c>
      <c r="Q1191" s="11">
        <v>1</v>
      </c>
      <c r="R1191" s="11">
        <v>0</v>
      </c>
      <c r="S1191" s="12">
        <v>0</v>
      </c>
      <c r="T1191" s="9">
        <v>4</v>
      </c>
      <c r="U1191" s="12" t="s">
        <v>61</v>
      </c>
      <c r="V1191" s="10" t="s">
        <v>6984</v>
      </c>
      <c r="W1191" s="13"/>
    </row>
    <row r="1192" spans="1:23" s="14" customFormat="1" x14ac:dyDescent="0.2">
      <c r="A1192" s="9"/>
      <c r="B1192" s="9">
        <v>2</v>
      </c>
      <c r="C1192" s="9"/>
      <c r="D1192" s="10" t="s">
        <v>6985</v>
      </c>
      <c r="E1192" s="10" t="s">
        <v>6986</v>
      </c>
      <c r="F1192" s="10" t="s">
        <v>1172</v>
      </c>
      <c r="G1192" s="10" t="s">
        <v>6987</v>
      </c>
      <c r="H1192" s="9"/>
      <c r="I1192" s="10" t="s">
        <v>26</v>
      </c>
      <c r="J1192" s="10" t="s">
        <v>27</v>
      </c>
      <c r="K1192" s="10" t="s">
        <v>6988</v>
      </c>
      <c r="L1192" s="10" t="s">
        <v>6989</v>
      </c>
      <c r="M1192" s="10" t="s">
        <v>30</v>
      </c>
      <c r="N1192" s="9">
        <v>3</v>
      </c>
      <c r="O1192" s="9">
        <v>3</v>
      </c>
      <c r="P1192" s="9">
        <v>12</v>
      </c>
      <c r="Q1192" s="11">
        <v>2</v>
      </c>
      <c r="R1192" s="11">
        <v>0</v>
      </c>
      <c r="S1192" s="12">
        <v>0</v>
      </c>
      <c r="T1192" s="9">
        <v>4</v>
      </c>
      <c r="U1192" s="12" t="s">
        <v>61</v>
      </c>
      <c r="V1192" s="10" t="s">
        <v>6990</v>
      </c>
      <c r="W1192" s="13"/>
    </row>
    <row r="1193" spans="1:23" s="14" customFormat="1" x14ac:dyDescent="0.2">
      <c r="A1193" s="9"/>
      <c r="B1193" s="9">
        <v>2</v>
      </c>
      <c r="C1193" s="9"/>
      <c r="D1193" s="10" t="s">
        <v>6991</v>
      </c>
      <c r="E1193" s="10" t="s">
        <v>6992</v>
      </c>
      <c r="F1193" s="10" t="s">
        <v>6993</v>
      </c>
      <c r="G1193" s="10" t="s">
        <v>6994</v>
      </c>
      <c r="H1193" s="9"/>
      <c r="I1193" s="10" t="s">
        <v>26</v>
      </c>
      <c r="J1193" s="10" t="s">
        <v>27</v>
      </c>
      <c r="K1193" s="10" t="s">
        <v>6995</v>
      </c>
      <c r="L1193" s="10" t="s">
        <v>6996</v>
      </c>
      <c r="M1193" s="10" t="s">
        <v>30</v>
      </c>
      <c r="N1193" s="9">
        <v>3</v>
      </c>
      <c r="O1193" s="9">
        <v>3</v>
      </c>
      <c r="P1193" s="9">
        <v>12</v>
      </c>
      <c r="Q1193" s="11">
        <v>2</v>
      </c>
      <c r="R1193" s="11">
        <v>0</v>
      </c>
      <c r="S1193" s="12">
        <v>0</v>
      </c>
      <c r="T1193" s="9">
        <v>4</v>
      </c>
      <c r="U1193" s="12" t="s">
        <v>61</v>
      </c>
      <c r="V1193" s="10" t="s">
        <v>6997</v>
      </c>
      <c r="W1193" s="13"/>
    </row>
    <row r="1194" spans="1:23" s="14" customFormat="1" x14ac:dyDescent="0.2">
      <c r="A1194" s="9"/>
      <c r="B1194" s="9">
        <v>2</v>
      </c>
      <c r="C1194" s="9"/>
      <c r="D1194" s="10" t="s">
        <v>6998</v>
      </c>
      <c r="E1194" s="9"/>
      <c r="F1194" s="9"/>
      <c r="G1194" s="10" t="s">
        <v>1119</v>
      </c>
      <c r="H1194" s="9"/>
      <c r="I1194" s="10" t="s">
        <v>26</v>
      </c>
      <c r="J1194" s="10" t="s">
        <v>27</v>
      </c>
      <c r="K1194" s="10" t="s">
        <v>6999</v>
      </c>
      <c r="L1194" s="10" t="s">
        <v>1120</v>
      </c>
      <c r="M1194" s="10" t="s">
        <v>30</v>
      </c>
      <c r="N1194" s="9">
        <v>2</v>
      </c>
      <c r="O1194" s="9">
        <v>4</v>
      </c>
      <c r="P1194" s="9">
        <v>15</v>
      </c>
      <c r="Q1194" s="11">
        <v>2</v>
      </c>
      <c r="R1194" s="11">
        <v>0</v>
      </c>
      <c r="S1194" s="12">
        <v>0</v>
      </c>
      <c r="T1194" s="9">
        <v>2</v>
      </c>
      <c r="U1194" s="12" t="s">
        <v>61</v>
      </c>
      <c r="V1194" s="10" t="s">
        <v>7000</v>
      </c>
      <c r="W1194" s="13"/>
    </row>
    <row r="1195" spans="1:23" s="14" customFormat="1" x14ac:dyDescent="0.2">
      <c r="A1195" s="9"/>
      <c r="B1195" s="9">
        <v>2</v>
      </c>
      <c r="C1195" s="9"/>
      <c r="D1195" s="10" t="s">
        <v>7001</v>
      </c>
      <c r="E1195" s="10" t="s">
        <v>7002</v>
      </c>
      <c r="F1195" s="10" t="s">
        <v>7003</v>
      </c>
      <c r="G1195" s="10" t="s">
        <v>7004</v>
      </c>
      <c r="H1195" s="9"/>
      <c r="I1195" s="10" t="s">
        <v>26</v>
      </c>
      <c r="J1195" s="10" t="s">
        <v>27</v>
      </c>
      <c r="K1195" s="10" t="s">
        <v>7005</v>
      </c>
      <c r="L1195" s="10" t="s">
        <v>1620</v>
      </c>
      <c r="M1195" s="10" t="s">
        <v>30</v>
      </c>
      <c r="N1195" s="9">
        <v>3</v>
      </c>
      <c r="O1195" s="9">
        <v>3</v>
      </c>
      <c r="P1195" s="9">
        <v>15</v>
      </c>
      <c r="Q1195" s="11">
        <v>2</v>
      </c>
      <c r="R1195" s="11">
        <v>0</v>
      </c>
      <c r="S1195" s="12">
        <v>0</v>
      </c>
      <c r="T1195" s="9">
        <v>4</v>
      </c>
      <c r="U1195" s="12" t="s">
        <v>61</v>
      </c>
      <c r="V1195" s="10" t="s">
        <v>7006</v>
      </c>
      <c r="W1195" s="13"/>
    </row>
    <row r="1196" spans="1:23" s="14" customFormat="1" x14ac:dyDescent="0.2">
      <c r="A1196" s="9"/>
      <c r="B1196" s="9">
        <v>2</v>
      </c>
      <c r="C1196" s="9"/>
      <c r="D1196" s="10" t="s">
        <v>7007</v>
      </c>
      <c r="E1196" s="9"/>
      <c r="F1196" s="9"/>
      <c r="G1196" s="10" t="s">
        <v>6000</v>
      </c>
      <c r="H1196" s="9"/>
      <c r="I1196" s="10" t="s">
        <v>26</v>
      </c>
      <c r="J1196" s="10" t="s">
        <v>27</v>
      </c>
      <c r="K1196" s="10" t="s">
        <v>802</v>
      </c>
      <c r="L1196" s="10" t="s">
        <v>4933</v>
      </c>
      <c r="M1196" s="10" t="s">
        <v>30</v>
      </c>
      <c r="N1196" s="9">
        <v>2</v>
      </c>
      <c r="O1196" s="9">
        <v>4</v>
      </c>
      <c r="P1196" s="9">
        <v>16</v>
      </c>
      <c r="Q1196" s="11">
        <v>2</v>
      </c>
      <c r="R1196" s="11">
        <v>1</v>
      </c>
      <c r="S1196" s="12">
        <v>0</v>
      </c>
      <c r="T1196" s="9">
        <v>3</v>
      </c>
      <c r="U1196" s="12" t="s">
        <v>61</v>
      </c>
      <c r="V1196" s="10" t="s">
        <v>7008</v>
      </c>
      <c r="W1196" s="13"/>
    </row>
    <row r="1197" spans="1:23" s="14" customFormat="1" x14ac:dyDescent="0.2">
      <c r="A1197" s="9"/>
      <c r="B1197" s="9">
        <v>2</v>
      </c>
      <c r="C1197" s="9"/>
      <c r="D1197" s="10" t="s">
        <v>7009</v>
      </c>
      <c r="E1197" s="10" t="s">
        <v>7010</v>
      </c>
      <c r="F1197" s="10" t="s">
        <v>7011</v>
      </c>
      <c r="G1197" s="10" t="s">
        <v>7012</v>
      </c>
      <c r="H1197" s="9"/>
      <c r="I1197" s="10" t="s">
        <v>26</v>
      </c>
      <c r="J1197" s="10" t="s">
        <v>27</v>
      </c>
      <c r="K1197" s="10" t="s">
        <v>7013</v>
      </c>
      <c r="L1197" s="10" t="s">
        <v>5158</v>
      </c>
      <c r="M1197" s="10" t="s">
        <v>30</v>
      </c>
      <c r="N1197" s="9">
        <v>3</v>
      </c>
      <c r="O1197" s="9">
        <v>3</v>
      </c>
      <c r="P1197" s="9">
        <v>16</v>
      </c>
      <c r="Q1197" s="11">
        <v>2</v>
      </c>
      <c r="R1197" s="11">
        <v>0</v>
      </c>
      <c r="S1197" s="12">
        <v>0</v>
      </c>
      <c r="T1197" s="9">
        <v>4</v>
      </c>
      <c r="U1197" s="12" t="s">
        <v>61</v>
      </c>
      <c r="V1197" s="10" t="s">
        <v>7014</v>
      </c>
      <c r="W1197" s="13"/>
    </row>
    <row r="1198" spans="1:23" s="14" customFormat="1" x14ac:dyDescent="0.2">
      <c r="A1198" s="9"/>
      <c r="B1198" s="9">
        <v>2</v>
      </c>
      <c r="C1198" s="9"/>
      <c r="D1198" s="10" t="s">
        <v>7015</v>
      </c>
      <c r="E1198" s="9"/>
      <c r="F1198" s="9"/>
      <c r="G1198" s="10" t="s">
        <v>414</v>
      </c>
      <c r="H1198" s="9"/>
      <c r="I1198" s="10" t="s">
        <v>26</v>
      </c>
      <c r="J1198" s="10" t="s">
        <v>27</v>
      </c>
      <c r="K1198" s="10" t="s">
        <v>7016</v>
      </c>
      <c r="L1198" s="10" t="s">
        <v>416</v>
      </c>
      <c r="M1198" s="10" t="s">
        <v>30</v>
      </c>
      <c r="N1198" s="9">
        <v>2</v>
      </c>
      <c r="O1198" s="9">
        <v>4</v>
      </c>
      <c r="P1198" s="9">
        <v>20</v>
      </c>
      <c r="Q1198" s="11">
        <v>2</v>
      </c>
      <c r="R1198" s="11">
        <v>0</v>
      </c>
      <c r="S1198" s="12">
        <v>0</v>
      </c>
      <c r="T1198" s="9">
        <v>2</v>
      </c>
      <c r="U1198" s="12" t="s">
        <v>61</v>
      </c>
      <c r="V1198" s="10" t="s">
        <v>7017</v>
      </c>
      <c r="W1198" s="13"/>
    </row>
    <row r="1199" spans="1:23" s="14" customFormat="1" x14ac:dyDescent="0.2">
      <c r="A1199" s="9"/>
      <c r="B1199" s="9">
        <v>2</v>
      </c>
      <c r="C1199" s="9"/>
      <c r="D1199" s="10" t="s">
        <v>7018</v>
      </c>
      <c r="E1199" s="9"/>
      <c r="F1199" s="9"/>
      <c r="G1199" s="10" t="s">
        <v>7019</v>
      </c>
      <c r="H1199" s="9"/>
      <c r="I1199" s="10" t="s">
        <v>26</v>
      </c>
      <c r="J1199" s="10" t="s">
        <v>27</v>
      </c>
      <c r="K1199" s="10" t="s">
        <v>7020</v>
      </c>
      <c r="L1199" s="10" t="s">
        <v>7021</v>
      </c>
      <c r="M1199" s="10" t="s">
        <v>30</v>
      </c>
      <c r="N1199" s="9">
        <v>2</v>
      </c>
      <c r="O1199" s="9">
        <v>4</v>
      </c>
      <c r="P1199" s="9">
        <v>26</v>
      </c>
      <c r="Q1199" s="11">
        <v>2</v>
      </c>
      <c r="R1199" s="11">
        <v>0</v>
      </c>
      <c r="S1199" s="12">
        <v>0</v>
      </c>
      <c r="T1199" s="9">
        <v>2</v>
      </c>
      <c r="U1199" s="12" t="s">
        <v>61</v>
      </c>
      <c r="V1199" s="10" t="s">
        <v>7022</v>
      </c>
      <c r="W1199" s="13"/>
    </row>
    <row r="1200" spans="1:23" s="14" customFormat="1" x14ac:dyDescent="0.2">
      <c r="A1200" s="9"/>
      <c r="B1200" s="9">
        <v>2</v>
      </c>
      <c r="C1200" s="9"/>
      <c r="D1200" s="10" t="s">
        <v>7023</v>
      </c>
      <c r="E1200" s="10"/>
      <c r="F1200" s="10"/>
      <c r="G1200" s="10" t="s">
        <v>7024</v>
      </c>
      <c r="H1200" s="9"/>
      <c r="I1200" s="10" t="s">
        <v>26</v>
      </c>
      <c r="J1200" s="10" t="s">
        <v>27</v>
      </c>
      <c r="K1200" s="10" t="s">
        <v>53</v>
      </c>
      <c r="L1200" s="9"/>
      <c r="M1200" s="10" t="s">
        <v>30</v>
      </c>
      <c r="N1200" s="9">
        <v>2</v>
      </c>
      <c r="O1200" s="9">
        <v>3</v>
      </c>
      <c r="P1200" s="9">
        <v>40</v>
      </c>
      <c r="Q1200" s="11">
        <v>2</v>
      </c>
      <c r="R1200" s="11">
        <v>1</v>
      </c>
      <c r="S1200" s="12">
        <v>0</v>
      </c>
      <c r="T1200" s="9">
        <v>3</v>
      </c>
      <c r="U1200" s="12" t="s">
        <v>61</v>
      </c>
      <c r="V1200" s="10" t="s">
        <v>7025</v>
      </c>
      <c r="W1200" s="13"/>
    </row>
    <row r="1201" spans="1:23" s="14" customFormat="1" x14ac:dyDescent="0.2">
      <c r="A1201" s="9"/>
      <c r="B1201" s="9">
        <v>2</v>
      </c>
      <c r="C1201" s="9"/>
      <c r="D1201" s="10" t="s">
        <v>7026</v>
      </c>
      <c r="E1201" s="9"/>
      <c r="F1201" s="9"/>
      <c r="G1201" s="10" t="s">
        <v>792</v>
      </c>
      <c r="H1201" s="9"/>
      <c r="I1201" s="10" t="s">
        <v>68</v>
      </c>
      <c r="J1201" s="10" t="s">
        <v>27</v>
      </c>
      <c r="K1201" s="10" t="s">
        <v>7027</v>
      </c>
      <c r="L1201" s="10" t="s">
        <v>7028</v>
      </c>
      <c r="M1201" s="10" t="s">
        <v>30</v>
      </c>
      <c r="N1201" s="9">
        <v>2</v>
      </c>
      <c r="O1201" s="9">
        <v>4</v>
      </c>
      <c r="P1201" s="9">
        <v>600</v>
      </c>
      <c r="Q1201" s="11">
        <v>2</v>
      </c>
      <c r="R1201" s="11">
        <v>0</v>
      </c>
      <c r="S1201" s="12">
        <v>0</v>
      </c>
      <c r="T1201" s="9">
        <v>2</v>
      </c>
      <c r="U1201" s="12" t="s">
        <v>61</v>
      </c>
      <c r="V1201" s="10" t="s">
        <v>7029</v>
      </c>
      <c r="W1201" s="13"/>
    </row>
    <row r="1202" spans="1:23" s="14" customFormat="1" x14ac:dyDescent="0.2">
      <c r="A1202" s="9"/>
      <c r="B1202" s="9">
        <v>2</v>
      </c>
      <c r="C1202" s="9"/>
      <c r="D1202" s="10" t="s">
        <v>7030</v>
      </c>
      <c r="E1202" s="9"/>
      <c r="F1202" s="9"/>
      <c r="G1202" s="10" t="s">
        <v>7031</v>
      </c>
      <c r="H1202" s="9"/>
      <c r="I1202" s="10" t="s">
        <v>365</v>
      </c>
      <c r="J1202" s="10" t="s">
        <v>27</v>
      </c>
      <c r="K1202" s="10" t="s">
        <v>7032</v>
      </c>
      <c r="L1202" s="10" t="s">
        <v>7033</v>
      </c>
      <c r="M1202" s="10" t="s">
        <v>30</v>
      </c>
      <c r="N1202" s="9">
        <v>2</v>
      </c>
      <c r="O1202" s="9">
        <v>4</v>
      </c>
      <c r="P1202" s="9">
        <v>600</v>
      </c>
      <c r="Q1202" s="11">
        <v>2</v>
      </c>
      <c r="R1202" s="11">
        <v>0</v>
      </c>
      <c r="S1202" s="12">
        <v>0</v>
      </c>
      <c r="T1202" s="9">
        <v>2</v>
      </c>
      <c r="U1202" s="12" t="s">
        <v>61</v>
      </c>
      <c r="V1202" s="10" t="s">
        <v>7034</v>
      </c>
      <c r="W1202" s="13"/>
    </row>
    <row r="1203" spans="1:23" s="14" customFormat="1" x14ac:dyDescent="0.2">
      <c r="A1203" s="9"/>
      <c r="B1203" s="9">
        <v>2</v>
      </c>
      <c r="C1203" s="9">
        <v>24682</v>
      </c>
      <c r="D1203" s="10" t="s">
        <v>7035</v>
      </c>
      <c r="E1203" s="9"/>
      <c r="F1203" s="9"/>
      <c r="G1203" s="10" t="s">
        <v>7036</v>
      </c>
      <c r="H1203" s="9"/>
      <c r="I1203" s="10" t="s">
        <v>26</v>
      </c>
      <c r="J1203" s="10" t="s">
        <v>27</v>
      </c>
      <c r="K1203" s="10" t="s">
        <v>7037</v>
      </c>
      <c r="L1203" s="10" t="s">
        <v>7038</v>
      </c>
      <c r="M1203" s="10" t="s">
        <v>30</v>
      </c>
      <c r="N1203" s="9">
        <v>2</v>
      </c>
      <c r="O1203" s="9">
        <v>4</v>
      </c>
      <c r="P1203" s="9">
        <v>600</v>
      </c>
      <c r="Q1203" s="11">
        <v>2</v>
      </c>
      <c r="R1203" s="11">
        <v>0</v>
      </c>
      <c r="S1203" s="12">
        <v>0</v>
      </c>
      <c r="T1203" s="9">
        <v>2</v>
      </c>
      <c r="U1203" s="12" t="s">
        <v>61</v>
      </c>
      <c r="V1203" s="10" t="s">
        <v>7039</v>
      </c>
      <c r="W1203" s="13"/>
    </row>
    <row r="1204" spans="1:23" s="14" customFormat="1" x14ac:dyDescent="0.2">
      <c r="A1204" s="9"/>
      <c r="B1204" s="9">
        <v>2</v>
      </c>
      <c r="C1204" s="9">
        <v>24669</v>
      </c>
      <c r="D1204" s="10" t="s">
        <v>7040</v>
      </c>
      <c r="E1204" s="9"/>
      <c r="F1204" s="9"/>
      <c r="G1204" s="10" t="s">
        <v>7041</v>
      </c>
      <c r="H1204" s="9"/>
      <c r="I1204" s="10" t="s">
        <v>1693</v>
      </c>
      <c r="J1204" s="10" t="s">
        <v>27</v>
      </c>
      <c r="K1204" s="10" t="s">
        <v>7042</v>
      </c>
      <c r="L1204" s="10" t="s">
        <v>7043</v>
      </c>
      <c r="M1204" s="10" t="s">
        <v>30</v>
      </c>
      <c r="N1204" s="9">
        <v>2</v>
      </c>
      <c r="O1204" s="9">
        <v>4</v>
      </c>
      <c r="P1204" s="9">
        <v>600</v>
      </c>
      <c r="Q1204" s="11">
        <v>2</v>
      </c>
      <c r="R1204" s="11">
        <v>0</v>
      </c>
      <c r="S1204" s="12">
        <v>0</v>
      </c>
      <c r="T1204" s="9">
        <v>2</v>
      </c>
      <c r="U1204" s="12" t="s">
        <v>61</v>
      </c>
      <c r="V1204" s="10" t="s">
        <v>7044</v>
      </c>
      <c r="W1204" s="13"/>
    </row>
    <row r="1205" spans="1:23" s="14" customFormat="1" x14ac:dyDescent="0.2">
      <c r="A1205" s="9" t="s">
        <v>7045</v>
      </c>
      <c r="B1205" s="9">
        <v>3</v>
      </c>
      <c r="C1205" s="9">
        <v>50</v>
      </c>
      <c r="D1205" s="10" t="s">
        <v>7046</v>
      </c>
      <c r="E1205" s="10" t="s">
        <v>7047</v>
      </c>
      <c r="F1205" s="10" t="s">
        <v>7048</v>
      </c>
      <c r="G1205" s="10" t="s">
        <v>7049</v>
      </c>
      <c r="H1205" s="9"/>
      <c r="I1205" s="10" t="s">
        <v>7050</v>
      </c>
      <c r="J1205" s="10" t="s">
        <v>27</v>
      </c>
      <c r="K1205" s="10" t="s">
        <v>7051</v>
      </c>
      <c r="L1205" s="10" t="s">
        <v>7052</v>
      </c>
      <c r="M1205" s="10" t="s">
        <v>7053</v>
      </c>
      <c r="N1205" s="9">
        <v>1</v>
      </c>
      <c r="O1205" s="9">
        <v>2</v>
      </c>
      <c r="P1205" s="9">
        <v>10</v>
      </c>
      <c r="Q1205" s="11">
        <v>2</v>
      </c>
      <c r="R1205" s="11">
        <v>0</v>
      </c>
      <c r="S1205" s="12">
        <v>0</v>
      </c>
      <c r="T1205" s="9">
        <v>4</v>
      </c>
      <c r="U1205" s="12" t="s">
        <v>61</v>
      </c>
      <c r="V1205" s="10" t="s">
        <v>7054</v>
      </c>
      <c r="W1205" s="13"/>
    </row>
    <row r="1206" spans="1:23" s="14" customFormat="1" x14ac:dyDescent="0.2">
      <c r="A1206" s="9" t="s">
        <v>7055</v>
      </c>
      <c r="B1206" s="9">
        <v>3</v>
      </c>
      <c r="C1206" s="9">
        <v>2064</v>
      </c>
      <c r="D1206" s="10" t="s">
        <v>7056</v>
      </c>
      <c r="E1206" s="10" t="s">
        <v>829</v>
      </c>
      <c r="F1206" s="10" t="s">
        <v>7057</v>
      </c>
      <c r="G1206" s="10" t="s">
        <v>7058</v>
      </c>
      <c r="H1206" s="9"/>
      <c r="I1206" s="10" t="s">
        <v>7059</v>
      </c>
      <c r="J1206" s="10" t="s">
        <v>27</v>
      </c>
      <c r="K1206" s="10" t="s">
        <v>7060</v>
      </c>
      <c r="L1206" s="10" t="s">
        <v>7061</v>
      </c>
      <c r="M1206" s="10" t="s">
        <v>7053</v>
      </c>
      <c r="N1206" s="9">
        <v>1</v>
      </c>
      <c r="O1206" s="9">
        <v>2</v>
      </c>
      <c r="P1206" s="9">
        <v>10</v>
      </c>
      <c r="Q1206" s="11">
        <v>2</v>
      </c>
      <c r="R1206" s="11">
        <v>0</v>
      </c>
      <c r="S1206" s="12">
        <v>0</v>
      </c>
      <c r="T1206" s="9">
        <v>4</v>
      </c>
      <c r="U1206" s="12" t="s">
        <v>61</v>
      </c>
      <c r="V1206" s="10" t="s">
        <v>7062</v>
      </c>
      <c r="W1206" s="13"/>
    </row>
    <row r="1207" spans="1:23" s="14" customFormat="1" x14ac:dyDescent="0.2">
      <c r="A1207" s="9" t="s">
        <v>7063</v>
      </c>
      <c r="B1207" s="9">
        <v>3</v>
      </c>
      <c r="C1207" s="9">
        <v>2095</v>
      </c>
      <c r="D1207" s="9"/>
      <c r="E1207" s="10" t="s">
        <v>5878</v>
      </c>
      <c r="F1207" s="10" t="s">
        <v>2001</v>
      </c>
      <c r="G1207" s="10" t="s">
        <v>7064</v>
      </c>
      <c r="H1207" s="9"/>
      <c r="I1207" s="10" t="s">
        <v>7065</v>
      </c>
      <c r="J1207" s="10" t="s">
        <v>27</v>
      </c>
      <c r="K1207" s="10" t="s">
        <v>7066</v>
      </c>
      <c r="L1207" s="10" t="s">
        <v>7067</v>
      </c>
      <c r="M1207" s="10" t="s">
        <v>7053</v>
      </c>
      <c r="N1207" s="9">
        <v>1</v>
      </c>
      <c r="O1207" s="9">
        <v>2</v>
      </c>
      <c r="P1207" s="9">
        <v>10</v>
      </c>
      <c r="Q1207" s="11">
        <v>1</v>
      </c>
      <c r="R1207" s="11">
        <v>0</v>
      </c>
      <c r="S1207" s="12">
        <v>0</v>
      </c>
      <c r="T1207" s="9">
        <v>4</v>
      </c>
      <c r="U1207" s="12" t="s">
        <v>61</v>
      </c>
      <c r="V1207" s="10" t="s">
        <v>7068</v>
      </c>
      <c r="W1207" s="13"/>
    </row>
    <row r="1208" spans="1:23" s="14" customFormat="1" x14ac:dyDescent="0.2">
      <c r="A1208" s="9" t="s">
        <v>7069</v>
      </c>
      <c r="B1208" s="9">
        <v>3</v>
      </c>
      <c r="C1208" s="9">
        <v>2193</v>
      </c>
      <c r="D1208" s="10" t="s">
        <v>7070</v>
      </c>
      <c r="E1208" s="10" t="s">
        <v>7071</v>
      </c>
      <c r="F1208" s="10" t="s">
        <v>7072</v>
      </c>
      <c r="G1208" s="10" t="s">
        <v>7073</v>
      </c>
      <c r="H1208" s="9"/>
      <c r="I1208" s="10" t="s">
        <v>7074</v>
      </c>
      <c r="J1208" s="10" t="s">
        <v>27</v>
      </c>
      <c r="K1208" s="10" t="s">
        <v>7075</v>
      </c>
      <c r="L1208" s="10" t="s">
        <v>7076</v>
      </c>
      <c r="M1208" s="10" t="s">
        <v>7077</v>
      </c>
      <c r="N1208" s="9">
        <v>3</v>
      </c>
      <c r="O1208" s="9">
        <v>3</v>
      </c>
      <c r="P1208" s="9">
        <v>16</v>
      </c>
      <c r="Q1208" s="11">
        <v>2</v>
      </c>
      <c r="R1208" s="11">
        <v>0</v>
      </c>
      <c r="S1208" s="12">
        <v>0</v>
      </c>
      <c r="T1208" s="9">
        <v>4</v>
      </c>
      <c r="U1208" s="12">
        <v>5</v>
      </c>
      <c r="V1208" s="10" t="s">
        <v>7078</v>
      </c>
      <c r="W1208" s="13"/>
    </row>
    <row r="1209" spans="1:23" s="14" customFormat="1" x14ac:dyDescent="0.2">
      <c r="A1209" s="9" t="s">
        <v>7079</v>
      </c>
      <c r="B1209" s="9">
        <v>3</v>
      </c>
      <c r="C1209" s="9">
        <v>2201</v>
      </c>
      <c r="D1209" s="10" t="s">
        <v>7080</v>
      </c>
      <c r="E1209" s="10"/>
      <c r="F1209" s="10"/>
      <c r="G1209" s="10" t="s">
        <v>7081</v>
      </c>
      <c r="H1209" s="9"/>
      <c r="I1209" s="10" t="s">
        <v>7059</v>
      </c>
      <c r="J1209" s="10" t="s">
        <v>27</v>
      </c>
      <c r="K1209" s="10" t="s">
        <v>7082</v>
      </c>
      <c r="L1209" s="10" t="s">
        <v>7083</v>
      </c>
      <c r="M1209" s="10" t="s">
        <v>7053</v>
      </c>
      <c r="N1209" s="9">
        <v>2</v>
      </c>
      <c r="O1209" s="9">
        <v>3</v>
      </c>
      <c r="P1209" s="9">
        <v>20</v>
      </c>
      <c r="Q1209" s="11">
        <v>2</v>
      </c>
      <c r="R1209" s="11">
        <v>1</v>
      </c>
      <c r="S1209" s="12">
        <v>0</v>
      </c>
      <c r="T1209" s="9">
        <v>3</v>
      </c>
      <c r="U1209" s="12">
        <v>2</v>
      </c>
      <c r="V1209" s="10" t="s">
        <v>7084</v>
      </c>
      <c r="W1209" s="13"/>
    </row>
    <row r="1210" spans="1:23" s="14" customFormat="1" x14ac:dyDescent="0.2">
      <c r="A1210" s="9" t="s">
        <v>7085</v>
      </c>
      <c r="B1210" s="9">
        <v>3</v>
      </c>
      <c r="C1210" s="9">
        <v>2295</v>
      </c>
      <c r="D1210" s="10" t="s">
        <v>7086</v>
      </c>
      <c r="E1210" s="10"/>
      <c r="F1210" s="10"/>
      <c r="G1210" s="10" t="s">
        <v>7087</v>
      </c>
      <c r="H1210" s="9"/>
      <c r="I1210" s="10" t="s">
        <v>7059</v>
      </c>
      <c r="J1210" s="10" t="s">
        <v>27</v>
      </c>
      <c r="K1210" s="9"/>
      <c r="L1210" s="10" t="s">
        <v>7088</v>
      </c>
      <c r="M1210" s="10" t="s">
        <v>5340</v>
      </c>
      <c r="N1210" s="9">
        <v>2</v>
      </c>
      <c r="O1210" s="9">
        <v>1</v>
      </c>
      <c r="P1210" s="9">
        <v>80</v>
      </c>
      <c r="Q1210" s="11">
        <v>2</v>
      </c>
      <c r="R1210" s="11">
        <v>0</v>
      </c>
      <c r="S1210" s="12">
        <v>0</v>
      </c>
      <c r="T1210" s="9">
        <v>2</v>
      </c>
      <c r="U1210" s="12" t="s">
        <v>61</v>
      </c>
      <c r="V1210" s="9"/>
      <c r="W1210" s="13"/>
    </row>
    <row r="1211" spans="1:23" s="14" customFormat="1" x14ac:dyDescent="0.2">
      <c r="A1211" s="9" t="s">
        <v>7089</v>
      </c>
      <c r="B1211" s="9">
        <v>3</v>
      </c>
      <c r="C1211" s="9">
        <v>2308</v>
      </c>
      <c r="D1211" s="10" t="s">
        <v>7090</v>
      </c>
      <c r="E1211" s="10" t="s">
        <v>1666</v>
      </c>
      <c r="F1211" s="10" t="s">
        <v>7091</v>
      </c>
      <c r="G1211" s="10" t="s">
        <v>7092</v>
      </c>
      <c r="H1211" s="9"/>
      <c r="I1211" s="10" t="s">
        <v>7093</v>
      </c>
      <c r="J1211" s="10" t="s">
        <v>27</v>
      </c>
      <c r="K1211" s="10" t="s">
        <v>7094</v>
      </c>
      <c r="L1211" s="10" t="s">
        <v>7095</v>
      </c>
      <c r="M1211" s="10" t="s">
        <v>7053</v>
      </c>
      <c r="N1211" s="9">
        <v>1</v>
      </c>
      <c r="O1211" s="9">
        <v>2</v>
      </c>
      <c r="P1211" s="9">
        <v>10</v>
      </c>
      <c r="Q1211" s="11">
        <v>1</v>
      </c>
      <c r="R1211" s="11">
        <v>0</v>
      </c>
      <c r="S1211" s="12">
        <v>0</v>
      </c>
      <c r="T1211" s="9">
        <v>4</v>
      </c>
      <c r="U1211" s="12" t="s">
        <v>61</v>
      </c>
      <c r="V1211" s="10" t="s">
        <v>7096</v>
      </c>
      <c r="W1211" s="13"/>
    </row>
    <row r="1212" spans="1:23" s="14" customFormat="1" x14ac:dyDescent="0.2">
      <c r="A1212" s="9" t="s">
        <v>7097</v>
      </c>
      <c r="B1212" s="9">
        <v>3</v>
      </c>
      <c r="C1212" s="9">
        <v>2397</v>
      </c>
      <c r="D1212" s="10" t="s">
        <v>2877</v>
      </c>
      <c r="E1212" s="10" t="s">
        <v>673</v>
      </c>
      <c r="F1212" s="10" t="s">
        <v>7098</v>
      </c>
      <c r="G1212" s="10" t="s">
        <v>7099</v>
      </c>
      <c r="H1212" s="9"/>
      <c r="I1212" s="10" t="s">
        <v>7074</v>
      </c>
      <c r="J1212" s="10" t="s">
        <v>27</v>
      </c>
      <c r="K1212" s="10" t="s">
        <v>7075</v>
      </c>
      <c r="L1212" s="10" t="s">
        <v>7100</v>
      </c>
      <c r="M1212" s="10" t="s">
        <v>7077</v>
      </c>
      <c r="N1212" s="9">
        <v>1</v>
      </c>
      <c r="O1212" s="9">
        <v>2</v>
      </c>
      <c r="P1212" s="9">
        <v>10</v>
      </c>
      <c r="Q1212" s="11">
        <v>2</v>
      </c>
      <c r="R1212" s="11">
        <v>0</v>
      </c>
      <c r="S1212" s="12">
        <v>0</v>
      </c>
      <c r="T1212" s="9">
        <v>4</v>
      </c>
      <c r="U1212" s="12" t="s">
        <v>61</v>
      </c>
      <c r="V1212" s="10" t="s">
        <v>7101</v>
      </c>
      <c r="W1212" s="13"/>
    </row>
    <row r="1213" spans="1:23" s="14" customFormat="1" x14ac:dyDescent="0.2">
      <c r="A1213" s="9" t="s">
        <v>7102</v>
      </c>
      <c r="B1213" s="9">
        <v>3</v>
      </c>
      <c r="C1213" s="9">
        <v>2480</v>
      </c>
      <c r="D1213" s="10" t="s">
        <v>7103</v>
      </c>
      <c r="E1213" s="10" t="s">
        <v>7104</v>
      </c>
      <c r="F1213" s="10" t="s">
        <v>7105</v>
      </c>
      <c r="G1213" s="10" t="s">
        <v>7106</v>
      </c>
      <c r="H1213" s="9"/>
      <c r="I1213" s="10" t="s">
        <v>7065</v>
      </c>
      <c r="J1213" s="10" t="s">
        <v>27</v>
      </c>
      <c r="K1213" s="10" t="s">
        <v>7066</v>
      </c>
      <c r="L1213" s="10" t="s">
        <v>7107</v>
      </c>
      <c r="M1213" s="10" t="s">
        <v>7053</v>
      </c>
      <c r="N1213" s="9">
        <v>1</v>
      </c>
      <c r="O1213" s="9">
        <v>2</v>
      </c>
      <c r="P1213" s="9">
        <v>7</v>
      </c>
      <c r="Q1213" s="11">
        <v>2</v>
      </c>
      <c r="R1213" s="11">
        <v>0</v>
      </c>
      <c r="S1213" s="12">
        <v>0</v>
      </c>
      <c r="T1213" s="9">
        <v>4</v>
      </c>
      <c r="U1213" s="12">
        <v>2</v>
      </c>
      <c r="V1213" s="10" t="s">
        <v>7108</v>
      </c>
      <c r="W1213" s="13"/>
    </row>
    <row r="1214" spans="1:23" s="14" customFormat="1" x14ac:dyDescent="0.2">
      <c r="A1214" s="9" t="s">
        <v>7109</v>
      </c>
      <c r="B1214" s="9">
        <v>3</v>
      </c>
      <c r="C1214" s="9">
        <v>2510</v>
      </c>
      <c r="D1214" s="10" t="s">
        <v>7110</v>
      </c>
      <c r="E1214" s="10" t="s">
        <v>7111</v>
      </c>
      <c r="F1214" s="10" t="s">
        <v>7112</v>
      </c>
      <c r="G1214" s="10" t="s">
        <v>7113</v>
      </c>
      <c r="H1214" s="9"/>
      <c r="I1214" s="10" t="s">
        <v>7050</v>
      </c>
      <c r="J1214" s="10" t="s">
        <v>27</v>
      </c>
      <c r="K1214" s="10" t="s">
        <v>7051</v>
      </c>
      <c r="L1214" s="10" t="s">
        <v>7114</v>
      </c>
      <c r="M1214" s="10" t="s">
        <v>7053</v>
      </c>
      <c r="N1214" s="9">
        <v>1</v>
      </c>
      <c r="O1214" s="9">
        <v>2</v>
      </c>
      <c r="P1214" s="9">
        <v>6</v>
      </c>
      <c r="Q1214" s="11">
        <v>2</v>
      </c>
      <c r="R1214" s="11">
        <v>0</v>
      </c>
      <c r="S1214" s="12">
        <v>0</v>
      </c>
      <c r="T1214" s="9">
        <v>4</v>
      </c>
      <c r="U1214" s="12" t="s">
        <v>61</v>
      </c>
      <c r="V1214" s="10" t="s">
        <v>7115</v>
      </c>
      <c r="W1214" s="13"/>
    </row>
    <row r="1215" spans="1:23" s="14" customFormat="1" x14ac:dyDescent="0.2">
      <c r="A1215" s="9" t="s">
        <v>7116</v>
      </c>
      <c r="B1215" s="9">
        <v>3</v>
      </c>
      <c r="C1215" s="9">
        <v>2571</v>
      </c>
      <c r="D1215" s="9"/>
      <c r="E1215" s="10" t="s">
        <v>7117</v>
      </c>
      <c r="F1215" s="10" t="s">
        <v>7118</v>
      </c>
      <c r="G1215" s="10" t="s">
        <v>7119</v>
      </c>
      <c r="H1215" s="9"/>
      <c r="I1215" s="10" t="s">
        <v>7059</v>
      </c>
      <c r="J1215" s="10" t="s">
        <v>27</v>
      </c>
      <c r="K1215" s="10" t="s">
        <v>7120</v>
      </c>
      <c r="L1215" s="10" t="s">
        <v>7121</v>
      </c>
      <c r="M1215" s="10" t="s">
        <v>7053</v>
      </c>
      <c r="N1215" s="9">
        <v>1</v>
      </c>
      <c r="O1215" s="9">
        <v>2</v>
      </c>
      <c r="P1215" s="9">
        <v>10</v>
      </c>
      <c r="Q1215" s="11">
        <v>1</v>
      </c>
      <c r="R1215" s="11">
        <v>0</v>
      </c>
      <c r="S1215" s="12">
        <v>0</v>
      </c>
      <c r="T1215" s="9">
        <v>4</v>
      </c>
      <c r="U1215" s="12">
        <v>3</v>
      </c>
      <c r="V1215" s="10" t="s">
        <v>7122</v>
      </c>
      <c r="W1215" s="13"/>
    </row>
    <row r="1216" spans="1:23" s="14" customFormat="1" x14ac:dyDescent="0.2">
      <c r="A1216" s="9" t="s">
        <v>7123</v>
      </c>
      <c r="B1216" s="9">
        <v>3</v>
      </c>
      <c r="C1216" s="9">
        <v>2578</v>
      </c>
      <c r="D1216" s="10" t="s">
        <v>7124</v>
      </c>
      <c r="E1216" s="10" t="s">
        <v>2748</v>
      </c>
      <c r="F1216" s="10" t="s">
        <v>7125</v>
      </c>
      <c r="G1216" s="10" t="s">
        <v>7126</v>
      </c>
      <c r="H1216" s="9"/>
      <c r="I1216" s="10" t="s">
        <v>7065</v>
      </c>
      <c r="J1216" s="10" t="s">
        <v>27</v>
      </c>
      <c r="K1216" s="10" t="s">
        <v>7066</v>
      </c>
      <c r="L1216" s="10" t="s">
        <v>7127</v>
      </c>
      <c r="M1216" s="10" t="s">
        <v>7053</v>
      </c>
      <c r="N1216" s="9">
        <v>3</v>
      </c>
      <c r="O1216" s="9">
        <v>3</v>
      </c>
      <c r="P1216" s="9">
        <v>16</v>
      </c>
      <c r="Q1216" s="11">
        <v>1</v>
      </c>
      <c r="R1216" s="11">
        <v>0</v>
      </c>
      <c r="S1216" s="12">
        <v>0</v>
      </c>
      <c r="T1216" s="9">
        <v>4</v>
      </c>
      <c r="U1216" s="12">
        <v>4</v>
      </c>
      <c r="V1216" s="10" t="s">
        <v>7128</v>
      </c>
      <c r="W1216" s="13"/>
    </row>
    <row r="1217" spans="1:23" s="14" customFormat="1" x14ac:dyDescent="0.2">
      <c r="A1217" s="9" t="s">
        <v>7129</v>
      </c>
      <c r="B1217" s="9">
        <v>3</v>
      </c>
      <c r="C1217" s="9">
        <v>2652</v>
      </c>
      <c r="D1217" s="10" t="s">
        <v>7130</v>
      </c>
      <c r="E1217" s="10" t="s">
        <v>7131</v>
      </c>
      <c r="F1217" s="10" t="s">
        <v>7132</v>
      </c>
      <c r="G1217" s="10" t="s">
        <v>7133</v>
      </c>
      <c r="H1217" s="9"/>
      <c r="I1217" s="10" t="s">
        <v>7059</v>
      </c>
      <c r="J1217" s="10" t="s">
        <v>27</v>
      </c>
      <c r="K1217" s="10" t="s">
        <v>7082</v>
      </c>
      <c r="L1217" s="10" t="s">
        <v>7134</v>
      </c>
      <c r="M1217" s="10" t="s">
        <v>7053</v>
      </c>
      <c r="N1217" s="9">
        <v>3</v>
      </c>
      <c r="O1217" s="9">
        <v>3</v>
      </c>
      <c r="P1217" s="9">
        <v>10</v>
      </c>
      <c r="Q1217" s="11">
        <v>2</v>
      </c>
      <c r="R1217" s="11">
        <v>0</v>
      </c>
      <c r="S1217" s="12">
        <v>0</v>
      </c>
      <c r="T1217" s="9">
        <v>4</v>
      </c>
      <c r="U1217" s="12">
        <v>5</v>
      </c>
      <c r="V1217" s="10" t="s">
        <v>7135</v>
      </c>
      <c r="W1217" s="13"/>
    </row>
    <row r="1218" spans="1:23" s="14" customFormat="1" x14ac:dyDescent="0.2">
      <c r="A1218" s="9" t="s">
        <v>7136</v>
      </c>
      <c r="B1218" s="9">
        <v>3</v>
      </c>
      <c r="C1218" s="9">
        <v>2754</v>
      </c>
      <c r="D1218" s="10" t="s">
        <v>7137</v>
      </c>
      <c r="E1218" s="10" t="s">
        <v>7138</v>
      </c>
      <c r="F1218" s="10" t="s">
        <v>7072</v>
      </c>
      <c r="G1218" s="10" t="s">
        <v>7139</v>
      </c>
      <c r="H1218" s="9"/>
      <c r="I1218" s="10" t="s">
        <v>7074</v>
      </c>
      <c r="J1218" s="10" t="s">
        <v>27</v>
      </c>
      <c r="K1218" s="10" t="s">
        <v>7075</v>
      </c>
      <c r="L1218" s="10" t="s">
        <v>7076</v>
      </c>
      <c r="M1218" s="10" t="s">
        <v>7077</v>
      </c>
      <c r="N1218" s="9">
        <v>3</v>
      </c>
      <c r="O1218" s="9">
        <v>3</v>
      </c>
      <c r="P1218" s="9">
        <v>16</v>
      </c>
      <c r="Q1218" s="11">
        <v>1</v>
      </c>
      <c r="R1218" s="11">
        <v>0</v>
      </c>
      <c r="S1218" s="12">
        <v>0</v>
      </c>
      <c r="T1218" s="9">
        <v>4</v>
      </c>
      <c r="U1218" s="12">
        <v>5</v>
      </c>
      <c r="V1218" s="10" t="s">
        <v>7140</v>
      </c>
      <c r="W1218" s="13"/>
    </row>
    <row r="1219" spans="1:23" s="14" customFormat="1" x14ac:dyDescent="0.2">
      <c r="A1219" s="9" t="s">
        <v>7141</v>
      </c>
      <c r="B1219" s="9">
        <v>3</v>
      </c>
      <c r="C1219" s="9">
        <v>2813</v>
      </c>
      <c r="D1219" s="10" t="s">
        <v>7142</v>
      </c>
      <c r="E1219" s="10" t="s">
        <v>1842</v>
      </c>
      <c r="F1219" s="10" t="s">
        <v>7143</v>
      </c>
      <c r="G1219" s="10" t="s">
        <v>7144</v>
      </c>
      <c r="H1219" s="9"/>
      <c r="I1219" s="10" t="s">
        <v>7059</v>
      </c>
      <c r="J1219" s="10" t="s">
        <v>27</v>
      </c>
      <c r="K1219" s="9"/>
      <c r="L1219" s="10" t="s">
        <v>7145</v>
      </c>
      <c r="M1219" s="10" t="s">
        <v>7053</v>
      </c>
      <c r="N1219" s="9">
        <v>1</v>
      </c>
      <c r="O1219" s="9">
        <v>1</v>
      </c>
      <c r="P1219" s="9">
        <v>3</v>
      </c>
      <c r="Q1219" s="11">
        <v>2</v>
      </c>
      <c r="R1219" s="11">
        <v>0</v>
      </c>
      <c r="S1219" s="12">
        <v>0</v>
      </c>
      <c r="T1219" s="9">
        <v>5</v>
      </c>
      <c r="U1219" s="12" t="s">
        <v>61</v>
      </c>
      <c r="V1219" s="9"/>
      <c r="W1219" s="13"/>
    </row>
    <row r="1220" spans="1:23" s="14" customFormat="1" x14ac:dyDescent="0.2">
      <c r="A1220" s="9" t="s">
        <v>7146</v>
      </c>
      <c r="B1220" s="9">
        <v>3</v>
      </c>
      <c r="C1220" s="9">
        <v>2893</v>
      </c>
      <c r="D1220" s="9"/>
      <c r="E1220" s="10" t="s">
        <v>1148</v>
      </c>
      <c r="F1220" s="10" t="s">
        <v>7147</v>
      </c>
      <c r="G1220" s="10" t="s">
        <v>7148</v>
      </c>
      <c r="H1220" s="9"/>
      <c r="I1220" s="10" t="s">
        <v>7093</v>
      </c>
      <c r="J1220" s="10" t="s">
        <v>27</v>
      </c>
      <c r="K1220" s="10" t="s">
        <v>7094</v>
      </c>
      <c r="L1220" s="10" t="s">
        <v>7149</v>
      </c>
      <c r="M1220" s="10" t="s">
        <v>7053</v>
      </c>
      <c r="N1220" s="9">
        <v>1</v>
      </c>
      <c r="O1220" s="9">
        <v>2</v>
      </c>
      <c r="P1220" s="9">
        <v>10</v>
      </c>
      <c r="Q1220" s="11">
        <v>2</v>
      </c>
      <c r="R1220" s="11">
        <v>0</v>
      </c>
      <c r="S1220" s="12">
        <v>0</v>
      </c>
      <c r="T1220" s="9">
        <v>4</v>
      </c>
      <c r="U1220" s="12" t="s">
        <v>61</v>
      </c>
      <c r="V1220" s="10" t="s">
        <v>7150</v>
      </c>
      <c r="W1220" s="13"/>
    </row>
    <row r="1221" spans="1:23" s="14" customFormat="1" x14ac:dyDescent="0.2">
      <c r="A1221" s="9" t="s">
        <v>7151</v>
      </c>
      <c r="B1221" s="9">
        <v>3</v>
      </c>
      <c r="C1221" s="9">
        <v>2905</v>
      </c>
      <c r="D1221" s="9"/>
      <c r="E1221" s="10" t="s">
        <v>7152</v>
      </c>
      <c r="F1221" s="10" t="s">
        <v>7153</v>
      </c>
      <c r="G1221" s="10" t="s">
        <v>7154</v>
      </c>
      <c r="H1221" s="9"/>
      <c r="I1221" s="10" t="s">
        <v>7050</v>
      </c>
      <c r="J1221" s="10" t="s">
        <v>27</v>
      </c>
      <c r="K1221" s="10" t="s">
        <v>7051</v>
      </c>
      <c r="L1221" s="10" t="s">
        <v>7155</v>
      </c>
      <c r="M1221" s="10" t="s">
        <v>7053</v>
      </c>
      <c r="N1221" s="9">
        <v>1</v>
      </c>
      <c r="O1221" s="9">
        <v>2</v>
      </c>
      <c r="P1221" s="9">
        <v>10</v>
      </c>
      <c r="Q1221" s="11">
        <v>2</v>
      </c>
      <c r="R1221" s="11">
        <v>0</v>
      </c>
      <c r="S1221" s="12">
        <v>0</v>
      </c>
      <c r="T1221" s="9">
        <v>4</v>
      </c>
      <c r="U1221" s="12" t="s">
        <v>61</v>
      </c>
      <c r="V1221" s="10" t="s">
        <v>7156</v>
      </c>
      <c r="W1221" s="13"/>
    </row>
    <row r="1222" spans="1:23" s="14" customFormat="1" x14ac:dyDescent="0.2">
      <c r="A1222" s="9" t="s">
        <v>7157</v>
      </c>
      <c r="B1222" s="9">
        <v>3</v>
      </c>
      <c r="C1222" s="9">
        <v>2995</v>
      </c>
      <c r="D1222" s="10" t="s">
        <v>7158</v>
      </c>
      <c r="E1222" s="9"/>
      <c r="F1222" s="9"/>
      <c r="G1222" s="10" t="s">
        <v>7159</v>
      </c>
      <c r="H1222" s="9"/>
      <c r="I1222" s="10" t="s">
        <v>7059</v>
      </c>
      <c r="J1222" s="10" t="s">
        <v>27</v>
      </c>
      <c r="K1222" s="10" t="s">
        <v>7160</v>
      </c>
      <c r="L1222" s="10" t="s">
        <v>7161</v>
      </c>
      <c r="M1222" s="10" t="s">
        <v>7053</v>
      </c>
      <c r="N1222" s="9">
        <v>2</v>
      </c>
      <c r="O1222" s="9">
        <v>4</v>
      </c>
      <c r="P1222" s="9">
        <v>20</v>
      </c>
      <c r="Q1222" s="11">
        <v>2</v>
      </c>
      <c r="R1222" s="11">
        <v>0</v>
      </c>
      <c r="S1222" s="12">
        <v>0</v>
      </c>
      <c r="T1222" s="9">
        <v>2</v>
      </c>
      <c r="U1222" s="12" t="s">
        <v>61</v>
      </c>
      <c r="V1222" s="10" t="s">
        <v>7162</v>
      </c>
      <c r="W1222" s="13"/>
    </row>
    <row r="1223" spans="1:23" s="14" customFormat="1" x14ac:dyDescent="0.2">
      <c r="A1223" s="9" t="s">
        <v>7163</v>
      </c>
      <c r="B1223" s="9">
        <v>3</v>
      </c>
      <c r="C1223" s="9">
        <v>2997</v>
      </c>
      <c r="D1223" s="10" t="s">
        <v>7164</v>
      </c>
      <c r="E1223" s="9"/>
      <c r="F1223" s="9"/>
      <c r="G1223" s="10" t="s">
        <v>7165</v>
      </c>
      <c r="H1223" s="9"/>
      <c r="I1223" s="10" t="s">
        <v>7166</v>
      </c>
      <c r="J1223" s="10" t="s">
        <v>27</v>
      </c>
      <c r="K1223" s="10" t="s">
        <v>7167</v>
      </c>
      <c r="L1223" s="10" t="s">
        <v>7168</v>
      </c>
      <c r="M1223" s="10" t="s">
        <v>7053</v>
      </c>
      <c r="N1223" s="9">
        <v>2</v>
      </c>
      <c r="O1223" s="9">
        <v>4</v>
      </c>
      <c r="P1223" s="9">
        <v>45</v>
      </c>
      <c r="Q1223" s="11">
        <v>2</v>
      </c>
      <c r="R1223" s="11">
        <v>0</v>
      </c>
      <c r="S1223" s="12">
        <v>0</v>
      </c>
      <c r="T1223" s="9">
        <v>2</v>
      </c>
      <c r="U1223" s="12" t="s">
        <v>61</v>
      </c>
      <c r="V1223" s="10" t="s">
        <v>7169</v>
      </c>
      <c r="W1223" s="13"/>
    </row>
    <row r="1224" spans="1:23" s="14" customFormat="1" x14ac:dyDescent="0.2">
      <c r="A1224" s="9" t="s">
        <v>7170</v>
      </c>
      <c r="B1224" s="9">
        <v>3</v>
      </c>
      <c r="C1224" s="9">
        <v>3081</v>
      </c>
      <c r="D1224" s="10" t="s">
        <v>7171</v>
      </c>
      <c r="E1224" s="10" t="s">
        <v>7172</v>
      </c>
      <c r="F1224" s="10" t="s">
        <v>3673</v>
      </c>
      <c r="G1224" s="10" t="s">
        <v>7173</v>
      </c>
      <c r="H1224" s="9"/>
      <c r="I1224" s="10" t="s">
        <v>7059</v>
      </c>
      <c r="J1224" s="10" t="s">
        <v>27</v>
      </c>
      <c r="K1224" s="10" t="s">
        <v>7174</v>
      </c>
      <c r="L1224" s="10" t="s">
        <v>7175</v>
      </c>
      <c r="M1224" s="10" t="s">
        <v>7053</v>
      </c>
      <c r="N1224" s="9">
        <v>3</v>
      </c>
      <c r="O1224" s="9">
        <v>3</v>
      </c>
      <c r="P1224" s="9">
        <v>15</v>
      </c>
      <c r="Q1224" s="11">
        <v>2</v>
      </c>
      <c r="R1224" s="11">
        <v>0</v>
      </c>
      <c r="S1224" s="12">
        <v>0</v>
      </c>
      <c r="T1224" s="9">
        <v>4</v>
      </c>
      <c r="U1224" s="12" t="s">
        <v>61</v>
      </c>
      <c r="V1224" s="10" t="s">
        <v>7176</v>
      </c>
      <c r="W1224" s="13"/>
    </row>
    <row r="1225" spans="1:23" s="14" customFormat="1" x14ac:dyDescent="0.2">
      <c r="A1225" s="9" t="s">
        <v>7177</v>
      </c>
      <c r="B1225" s="9">
        <v>3</v>
      </c>
      <c r="C1225" s="9">
        <v>3085</v>
      </c>
      <c r="D1225" s="10" t="s">
        <v>7178</v>
      </c>
      <c r="E1225" s="10" t="s">
        <v>7179</v>
      </c>
      <c r="F1225" s="10" t="s">
        <v>7180</v>
      </c>
      <c r="G1225" s="10" t="s">
        <v>7181</v>
      </c>
      <c r="H1225" s="9"/>
      <c r="I1225" s="10" t="s">
        <v>7182</v>
      </c>
      <c r="J1225" s="10" t="s">
        <v>27</v>
      </c>
      <c r="K1225" s="10" t="s">
        <v>7183</v>
      </c>
      <c r="L1225" s="10" t="s">
        <v>7184</v>
      </c>
      <c r="M1225" s="10" t="s">
        <v>7077</v>
      </c>
      <c r="N1225" s="9">
        <v>3</v>
      </c>
      <c r="O1225" s="9">
        <v>3</v>
      </c>
      <c r="P1225" s="9">
        <v>12</v>
      </c>
      <c r="Q1225" s="11">
        <v>2</v>
      </c>
      <c r="R1225" s="11">
        <v>0</v>
      </c>
      <c r="S1225" s="12">
        <v>0</v>
      </c>
      <c r="T1225" s="9">
        <v>4</v>
      </c>
      <c r="U1225" s="12">
        <v>3</v>
      </c>
      <c r="V1225" s="10" t="s">
        <v>7185</v>
      </c>
      <c r="W1225" s="13"/>
    </row>
    <row r="1226" spans="1:23" s="14" customFormat="1" x14ac:dyDescent="0.2">
      <c r="A1226" s="9" t="s">
        <v>7186</v>
      </c>
      <c r="B1226" s="9">
        <v>3</v>
      </c>
      <c r="C1226" s="9">
        <v>3104</v>
      </c>
      <c r="D1226" s="10" t="s">
        <v>7187</v>
      </c>
      <c r="E1226" s="10"/>
      <c r="F1226" s="10"/>
      <c r="G1226" s="10" t="s">
        <v>7188</v>
      </c>
      <c r="H1226" s="9"/>
      <c r="I1226" s="10" t="s">
        <v>7059</v>
      </c>
      <c r="J1226" s="10" t="s">
        <v>27</v>
      </c>
      <c r="K1226" s="10" t="s">
        <v>7174</v>
      </c>
      <c r="L1226" s="10" t="s">
        <v>7189</v>
      </c>
      <c r="M1226" s="10" t="s">
        <v>7053</v>
      </c>
      <c r="N1226" s="9">
        <v>2</v>
      </c>
      <c r="O1226" s="9">
        <v>3</v>
      </c>
      <c r="P1226" s="9">
        <v>30</v>
      </c>
      <c r="Q1226" s="11">
        <v>2</v>
      </c>
      <c r="R1226" s="11">
        <v>0</v>
      </c>
      <c r="S1226" s="12">
        <v>0</v>
      </c>
      <c r="T1226" s="9">
        <v>1</v>
      </c>
      <c r="U1226" s="12">
        <v>2</v>
      </c>
      <c r="V1226" s="10" t="s">
        <v>7190</v>
      </c>
      <c r="W1226" s="13"/>
    </row>
    <row r="1227" spans="1:23" s="14" customFormat="1" x14ac:dyDescent="0.2">
      <c r="A1227" s="9" t="s">
        <v>7191</v>
      </c>
      <c r="B1227" s="9">
        <v>3</v>
      </c>
      <c r="C1227" s="9">
        <v>3111</v>
      </c>
      <c r="D1227" s="10" t="s">
        <v>7192</v>
      </c>
      <c r="E1227" s="10" t="s">
        <v>705</v>
      </c>
      <c r="F1227" s="10" t="s">
        <v>7193</v>
      </c>
      <c r="G1227" s="10" t="s">
        <v>7194</v>
      </c>
      <c r="H1227" s="9"/>
      <c r="I1227" s="10" t="s">
        <v>7182</v>
      </c>
      <c r="J1227" s="10" t="s">
        <v>27</v>
      </c>
      <c r="K1227" s="10" t="s">
        <v>7183</v>
      </c>
      <c r="L1227" s="10" t="s">
        <v>7195</v>
      </c>
      <c r="M1227" s="10" t="s">
        <v>7077</v>
      </c>
      <c r="N1227" s="9">
        <v>3</v>
      </c>
      <c r="O1227" s="9">
        <v>3</v>
      </c>
      <c r="P1227" s="9">
        <v>16</v>
      </c>
      <c r="Q1227" s="11">
        <v>1</v>
      </c>
      <c r="R1227" s="11">
        <v>0</v>
      </c>
      <c r="S1227" s="12">
        <v>0</v>
      </c>
      <c r="T1227" s="9">
        <v>4</v>
      </c>
      <c r="U1227" s="12">
        <v>3</v>
      </c>
      <c r="V1227" s="10" t="s">
        <v>7196</v>
      </c>
      <c r="W1227" s="13"/>
    </row>
    <row r="1228" spans="1:23" s="14" customFormat="1" x14ac:dyDescent="0.2">
      <c r="A1228" s="9" t="s">
        <v>7197</v>
      </c>
      <c r="B1228" s="9">
        <v>3</v>
      </c>
      <c r="C1228" s="9">
        <v>3124</v>
      </c>
      <c r="D1228" s="10" t="s">
        <v>7198</v>
      </c>
      <c r="E1228" s="10" t="s">
        <v>829</v>
      </c>
      <c r="F1228" s="10" t="s">
        <v>7199</v>
      </c>
      <c r="G1228" s="10" t="s">
        <v>7200</v>
      </c>
      <c r="H1228" s="9"/>
      <c r="I1228" s="10" t="s">
        <v>7059</v>
      </c>
      <c r="J1228" s="10" t="s">
        <v>27</v>
      </c>
      <c r="K1228" s="10" t="s">
        <v>7082</v>
      </c>
      <c r="L1228" s="10" t="s">
        <v>7201</v>
      </c>
      <c r="M1228" s="10" t="s">
        <v>7053</v>
      </c>
      <c r="N1228" s="9">
        <v>1</v>
      </c>
      <c r="O1228" s="9">
        <v>2</v>
      </c>
      <c r="P1228" s="9">
        <v>8</v>
      </c>
      <c r="Q1228" s="11">
        <v>2</v>
      </c>
      <c r="R1228" s="11">
        <v>0</v>
      </c>
      <c r="S1228" s="12">
        <v>0</v>
      </c>
      <c r="T1228" s="9">
        <v>4</v>
      </c>
      <c r="U1228" s="12" t="s">
        <v>61</v>
      </c>
      <c r="V1228" s="10" t="s">
        <v>7202</v>
      </c>
      <c r="W1228" s="13"/>
    </row>
    <row r="1229" spans="1:23" s="14" customFormat="1" x14ac:dyDescent="0.2">
      <c r="A1229" s="9" t="s">
        <v>7203</v>
      </c>
      <c r="B1229" s="9">
        <v>3</v>
      </c>
      <c r="C1229" s="9">
        <v>3146</v>
      </c>
      <c r="D1229" s="10" t="s">
        <v>7204</v>
      </c>
      <c r="E1229" s="10" t="s">
        <v>7205</v>
      </c>
      <c r="F1229" s="10" t="s">
        <v>7206</v>
      </c>
      <c r="G1229" s="10" t="s">
        <v>7207</v>
      </c>
      <c r="H1229" s="9"/>
      <c r="I1229" s="10" t="s">
        <v>7182</v>
      </c>
      <c r="J1229" s="10" t="s">
        <v>27</v>
      </c>
      <c r="K1229" s="10" t="s">
        <v>7183</v>
      </c>
      <c r="L1229" s="10" t="s">
        <v>7208</v>
      </c>
      <c r="M1229" s="10" t="s">
        <v>7077</v>
      </c>
      <c r="N1229" s="9">
        <v>3</v>
      </c>
      <c r="O1229" s="9">
        <v>3</v>
      </c>
      <c r="P1229" s="9">
        <v>16</v>
      </c>
      <c r="Q1229" s="11">
        <v>2</v>
      </c>
      <c r="R1229" s="11">
        <v>0</v>
      </c>
      <c r="S1229" s="12">
        <v>0</v>
      </c>
      <c r="T1229" s="9">
        <v>4</v>
      </c>
      <c r="U1229" s="12" t="s">
        <v>61</v>
      </c>
      <c r="V1229" s="10" t="s">
        <v>7209</v>
      </c>
      <c r="W1229" s="13"/>
    </row>
    <row r="1230" spans="1:23" s="14" customFormat="1" x14ac:dyDescent="0.2">
      <c r="A1230" s="9" t="s">
        <v>7210</v>
      </c>
      <c r="B1230" s="9">
        <v>3</v>
      </c>
      <c r="C1230" s="9">
        <v>3195</v>
      </c>
      <c r="D1230" s="9"/>
      <c r="E1230" s="10" t="s">
        <v>7211</v>
      </c>
      <c r="F1230" s="10" t="s">
        <v>7212</v>
      </c>
      <c r="G1230" s="10" t="s">
        <v>7213</v>
      </c>
      <c r="H1230" s="9"/>
      <c r="I1230" s="10" t="s">
        <v>7074</v>
      </c>
      <c r="J1230" s="10" t="s">
        <v>27</v>
      </c>
      <c r="K1230" s="9"/>
      <c r="L1230" s="10" t="s">
        <v>7214</v>
      </c>
      <c r="M1230" s="10" t="s">
        <v>7077</v>
      </c>
      <c r="N1230" s="9">
        <v>1</v>
      </c>
      <c r="O1230" s="9">
        <v>1</v>
      </c>
      <c r="P1230" s="9">
        <v>3</v>
      </c>
      <c r="Q1230" s="11">
        <v>2</v>
      </c>
      <c r="R1230" s="11">
        <v>0</v>
      </c>
      <c r="S1230" s="12">
        <v>0</v>
      </c>
      <c r="T1230" s="9">
        <v>5</v>
      </c>
      <c r="U1230" s="12" t="s">
        <v>61</v>
      </c>
      <c r="V1230" s="9"/>
      <c r="W1230" s="13"/>
    </row>
    <row r="1231" spans="1:23" s="14" customFormat="1" x14ac:dyDescent="0.2">
      <c r="A1231" s="9" t="s">
        <v>7215</v>
      </c>
      <c r="B1231" s="9">
        <v>3</v>
      </c>
      <c r="C1231" s="9">
        <v>3204</v>
      </c>
      <c r="D1231" s="10" t="s">
        <v>7216</v>
      </c>
      <c r="E1231" s="10" t="s">
        <v>6812</v>
      </c>
      <c r="F1231" s="10" t="s">
        <v>4347</v>
      </c>
      <c r="G1231" s="10" t="s">
        <v>7217</v>
      </c>
      <c r="H1231" s="9"/>
      <c r="I1231" s="10" t="s">
        <v>7218</v>
      </c>
      <c r="J1231" s="10" t="s">
        <v>27</v>
      </c>
      <c r="K1231" s="10" t="s">
        <v>7219</v>
      </c>
      <c r="L1231" s="10" t="s">
        <v>7220</v>
      </c>
      <c r="M1231" s="10" t="s">
        <v>7077</v>
      </c>
      <c r="N1231" s="9">
        <v>1</v>
      </c>
      <c r="O1231" s="9">
        <v>2</v>
      </c>
      <c r="P1231" s="9">
        <v>6</v>
      </c>
      <c r="Q1231" s="11">
        <v>2</v>
      </c>
      <c r="R1231" s="11">
        <v>0</v>
      </c>
      <c r="S1231" s="12">
        <v>0</v>
      </c>
      <c r="T1231" s="9">
        <v>4</v>
      </c>
      <c r="U1231" s="12" t="s">
        <v>61</v>
      </c>
      <c r="V1231" s="10" t="s">
        <v>7221</v>
      </c>
      <c r="W1231" s="13"/>
    </row>
    <row r="1232" spans="1:23" s="14" customFormat="1" x14ac:dyDescent="0.2">
      <c r="A1232" s="9" t="s">
        <v>7222</v>
      </c>
      <c r="B1232" s="9">
        <v>3</v>
      </c>
      <c r="C1232" s="9">
        <v>3432</v>
      </c>
      <c r="D1232" s="10" t="s">
        <v>7223</v>
      </c>
      <c r="E1232" s="10"/>
      <c r="F1232" s="10"/>
      <c r="G1232" s="10" t="s">
        <v>7224</v>
      </c>
      <c r="H1232" s="9"/>
      <c r="I1232" s="10" t="s">
        <v>7225</v>
      </c>
      <c r="J1232" s="10" t="s">
        <v>27</v>
      </c>
      <c r="K1232" s="10" t="s">
        <v>7226</v>
      </c>
      <c r="L1232" s="10" t="s">
        <v>7227</v>
      </c>
      <c r="M1232" s="10" t="s">
        <v>7053</v>
      </c>
      <c r="N1232" s="9">
        <v>2</v>
      </c>
      <c r="O1232" s="9">
        <v>3</v>
      </c>
      <c r="P1232" s="9">
        <v>100</v>
      </c>
      <c r="Q1232" s="11">
        <v>2</v>
      </c>
      <c r="R1232" s="11">
        <v>1</v>
      </c>
      <c r="S1232" s="12">
        <v>0</v>
      </c>
      <c r="T1232" s="9">
        <v>3</v>
      </c>
      <c r="U1232" s="12">
        <v>5</v>
      </c>
      <c r="V1232" s="10" t="s">
        <v>7228</v>
      </c>
      <c r="W1232" s="13"/>
    </row>
    <row r="1233" spans="1:23" s="14" customFormat="1" x14ac:dyDescent="0.2">
      <c r="A1233" s="9" t="s">
        <v>7229</v>
      </c>
      <c r="B1233" s="9">
        <v>3</v>
      </c>
      <c r="C1233" s="9">
        <v>3442</v>
      </c>
      <c r="D1233" s="10" t="s">
        <v>7230</v>
      </c>
      <c r="E1233" s="10"/>
      <c r="F1233" s="10"/>
      <c r="G1233" s="10" t="s">
        <v>7231</v>
      </c>
      <c r="H1233" s="9"/>
      <c r="I1233" s="10" t="s">
        <v>7059</v>
      </c>
      <c r="J1233" s="10" t="s">
        <v>27</v>
      </c>
      <c r="K1233" s="10" t="s">
        <v>7120</v>
      </c>
      <c r="L1233" s="10" t="s">
        <v>7232</v>
      </c>
      <c r="M1233" s="10" t="s">
        <v>7053</v>
      </c>
      <c r="N1233" s="9">
        <v>2</v>
      </c>
      <c r="O1233" s="9">
        <v>3</v>
      </c>
      <c r="P1233" s="9">
        <v>30</v>
      </c>
      <c r="Q1233" s="11">
        <v>1</v>
      </c>
      <c r="R1233" s="11">
        <v>0</v>
      </c>
      <c r="S1233" s="12">
        <v>0</v>
      </c>
      <c r="T1233" s="9">
        <v>1</v>
      </c>
      <c r="U1233" s="12">
        <v>2</v>
      </c>
      <c r="V1233" s="10" t="s">
        <v>7233</v>
      </c>
      <c r="W1233" s="13"/>
    </row>
    <row r="1234" spans="1:23" s="14" customFormat="1" x14ac:dyDescent="0.2">
      <c r="A1234" s="9" t="s">
        <v>7234</v>
      </c>
      <c r="B1234" s="9">
        <v>3</v>
      </c>
      <c r="C1234" s="9">
        <v>3452</v>
      </c>
      <c r="D1234" s="10" t="s">
        <v>7235</v>
      </c>
      <c r="E1234" s="10"/>
      <c r="F1234" s="10"/>
      <c r="G1234" s="10" t="s">
        <v>7236</v>
      </c>
      <c r="H1234" s="9"/>
      <c r="I1234" s="10" t="s">
        <v>7059</v>
      </c>
      <c r="J1234" s="10" t="s">
        <v>27</v>
      </c>
      <c r="K1234" s="10" t="s">
        <v>7120</v>
      </c>
      <c r="L1234" s="10" t="s">
        <v>7237</v>
      </c>
      <c r="M1234" s="10" t="s">
        <v>7053</v>
      </c>
      <c r="N1234" s="9">
        <v>2</v>
      </c>
      <c r="O1234" s="9">
        <v>3</v>
      </c>
      <c r="P1234" s="9">
        <v>25</v>
      </c>
      <c r="Q1234" s="11">
        <v>2</v>
      </c>
      <c r="R1234" s="11">
        <v>0</v>
      </c>
      <c r="S1234" s="12">
        <v>0</v>
      </c>
      <c r="T1234" s="9">
        <v>1</v>
      </c>
      <c r="U1234" s="12" t="s">
        <v>61</v>
      </c>
      <c r="V1234" s="10" t="s">
        <v>7238</v>
      </c>
      <c r="W1234" s="13"/>
    </row>
    <row r="1235" spans="1:23" s="14" customFormat="1" x14ac:dyDescent="0.2">
      <c r="A1235" s="9" t="s">
        <v>7239</v>
      </c>
      <c r="B1235" s="9">
        <v>3</v>
      </c>
      <c r="C1235" s="9">
        <v>3610</v>
      </c>
      <c r="D1235" s="10" t="s">
        <v>7240</v>
      </c>
      <c r="E1235" s="10"/>
      <c r="F1235" s="10"/>
      <c r="G1235" s="10" t="s">
        <v>7241</v>
      </c>
      <c r="H1235" s="9"/>
      <c r="I1235" s="10" t="s">
        <v>7065</v>
      </c>
      <c r="J1235" s="10" t="s">
        <v>27</v>
      </c>
      <c r="K1235" s="10" t="s">
        <v>7066</v>
      </c>
      <c r="L1235" s="10" t="s">
        <v>7242</v>
      </c>
      <c r="M1235" s="10" t="s">
        <v>7053</v>
      </c>
      <c r="N1235" s="9">
        <v>2</v>
      </c>
      <c r="O1235" s="9">
        <v>3</v>
      </c>
      <c r="P1235" s="9">
        <v>60</v>
      </c>
      <c r="Q1235" s="11">
        <v>1</v>
      </c>
      <c r="R1235" s="11">
        <v>0</v>
      </c>
      <c r="S1235" s="12">
        <v>0</v>
      </c>
      <c r="T1235" s="9">
        <v>1</v>
      </c>
      <c r="U1235" s="12" t="s">
        <v>61</v>
      </c>
      <c r="V1235" s="10" t="s">
        <v>7243</v>
      </c>
      <c r="W1235" s="13"/>
    </row>
    <row r="1236" spans="1:23" s="14" customFormat="1" x14ac:dyDescent="0.2">
      <c r="A1236" s="9" t="s">
        <v>7244</v>
      </c>
      <c r="B1236" s="9">
        <v>3</v>
      </c>
      <c r="C1236" s="9">
        <v>3656</v>
      </c>
      <c r="D1236" s="10" t="s">
        <v>7245</v>
      </c>
      <c r="E1236" s="10" t="s">
        <v>7246</v>
      </c>
      <c r="F1236" s="10" t="s">
        <v>7247</v>
      </c>
      <c r="G1236" s="10" t="s">
        <v>7248</v>
      </c>
      <c r="H1236" s="9"/>
      <c r="I1236" s="10" t="s">
        <v>7059</v>
      </c>
      <c r="J1236" s="10" t="s">
        <v>27</v>
      </c>
      <c r="K1236" s="10" t="s">
        <v>7051</v>
      </c>
      <c r="L1236" s="10" t="s">
        <v>7249</v>
      </c>
      <c r="M1236" s="10" t="s">
        <v>7053</v>
      </c>
      <c r="N1236" s="9">
        <v>3</v>
      </c>
      <c r="O1236" s="9">
        <v>3</v>
      </c>
      <c r="P1236" s="9">
        <v>10</v>
      </c>
      <c r="Q1236" s="11">
        <v>1</v>
      </c>
      <c r="R1236" s="11">
        <v>0</v>
      </c>
      <c r="S1236" s="12">
        <v>0</v>
      </c>
      <c r="T1236" s="9">
        <v>4</v>
      </c>
      <c r="U1236" s="12">
        <v>3</v>
      </c>
      <c r="V1236" s="10" t="s">
        <v>7250</v>
      </c>
      <c r="W1236" s="13"/>
    </row>
    <row r="1237" spans="1:23" s="14" customFormat="1" x14ac:dyDescent="0.2">
      <c r="A1237" s="9" t="s">
        <v>7251</v>
      </c>
      <c r="B1237" s="9">
        <v>3</v>
      </c>
      <c r="C1237" s="9">
        <v>3677</v>
      </c>
      <c r="D1237" s="9"/>
      <c r="E1237" s="10" t="s">
        <v>6868</v>
      </c>
      <c r="F1237" s="10" t="s">
        <v>7252</v>
      </c>
      <c r="G1237" s="10" t="s">
        <v>7253</v>
      </c>
      <c r="H1237" s="9"/>
      <c r="I1237" s="10" t="s">
        <v>7059</v>
      </c>
      <c r="J1237" s="10" t="s">
        <v>27</v>
      </c>
      <c r="K1237" s="10" t="s">
        <v>7120</v>
      </c>
      <c r="L1237" s="10" t="s">
        <v>7254</v>
      </c>
      <c r="M1237" s="10" t="s">
        <v>7053</v>
      </c>
      <c r="N1237" s="9">
        <v>1</v>
      </c>
      <c r="O1237" s="9">
        <v>2</v>
      </c>
      <c r="P1237" s="9">
        <v>10</v>
      </c>
      <c r="Q1237" s="11">
        <v>1</v>
      </c>
      <c r="R1237" s="11">
        <v>0</v>
      </c>
      <c r="S1237" s="12">
        <v>0</v>
      </c>
      <c r="T1237" s="9">
        <v>4</v>
      </c>
      <c r="U1237" s="12" t="s">
        <v>61</v>
      </c>
      <c r="V1237" s="10" t="s">
        <v>7255</v>
      </c>
      <c r="W1237" s="13"/>
    </row>
    <row r="1238" spans="1:23" s="14" customFormat="1" x14ac:dyDescent="0.2">
      <c r="A1238" s="9" t="s">
        <v>7256</v>
      </c>
      <c r="B1238" s="9">
        <v>3</v>
      </c>
      <c r="C1238" s="9">
        <v>3691</v>
      </c>
      <c r="D1238" s="10" t="s">
        <v>7257</v>
      </c>
      <c r="E1238" s="10" t="s">
        <v>7258</v>
      </c>
      <c r="F1238" s="10" t="s">
        <v>7259</v>
      </c>
      <c r="G1238" s="10" t="s">
        <v>7260</v>
      </c>
      <c r="H1238" s="9"/>
      <c r="I1238" s="10" t="s">
        <v>7261</v>
      </c>
      <c r="J1238" s="10" t="s">
        <v>27</v>
      </c>
      <c r="K1238" s="10" t="s">
        <v>7262</v>
      </c>
      <c r="L1238" s="10" t="s">
        <v>7263</v>
      </c>
      <c r="M1238" s="10" t="s">
        <v>5340</v>
      </c>
      <c r="N1238" s="9">
        <v>1</v>
      </c>
      <c r="O1238" s="9">
        <v>2</v>
      </c>
      <c r="P1238" s="9">
        <v>6</v>
      </c>
      <c r="Q1238" s="11">
        <v>2</v>
      </c>
      <c r="R1238" s="11">
        <v>0</v>
      </c>
      <c r="S1238" s="12">
        <v>0</v>
      </c>
      <c r="T1238" s="9">
        <v>4</v>
      </c>
      <c r="U1238" s="12">
        <v>4</v>
      </c>
      <c r="V1238" s="10" t="s">
        <v>7264</v>
      </c>
      <c r="W1238" s="13"/>
    </row>
    <row r="1239" spans="1:23" s="14" customFormat="1" x14ac:dyDescent="0.2">
      <c r="A1239" s="9" t="s">
        <v>7265</v>
      </c>
      <c r="B1239" s="9">
        <v>3</v>
      </c>
      <c r="C1239" s="9">
        <v>3702</v>
      </c>
      <c r="D1239" s="10" t="s">
        <v>7266</v>
      </c>
      <c r="E1239" s="10" t="s">
        <v>3000</v>
      </c>
      <c r="F1239" s="10" t="s">
        <v>7267</v>
      </c>
      <c r="G1239" s="10" t="s">
        <v>7268</v>
      </c>
      <c r="H1239" s="9"/>
      <c r="I1239" s="10" t="s">
        <v>7059</v>
      </c>
      <c r="J1239" s="10" t="s">
        <v>27</v>
      </c>
      <c r="K1239" s="10" t="s">
        <v>7082</v>
      </c>
      <c r="L1239" s="10" t="s">
        <v>7269</v>
      </c>
      <c r="M1239" s="10" t="s">
        <v>7053</v>
      </c>
      <c r="N1239" s="9">
        <v>3</v>
      </c>
      <c r="O1239" s="9">
        <v>3</v>
      </c>
      <c r="P1239" s="9">
        <v>16</v>
      </c>
      <c r="Q1239" s="11">
        <v>2</v>
      </c>
      <c r="R1239" s="11">
        <v>0</v>
      </c>
      <c r="S1239" s="12">
        <v>0</v>
      </c>
      <c r="T1239" s="9">
        <v>4</v>
      </c>
      <c r="U1239" s="12">
        <v>4</v>
      </c>
      <c r="V1239" s="10" t="s">
        <v>7270</v>
      </c>
      <c r="W1239" s="13"/>
    </row>
    <row r="1240" spans="1:23" s="14" customFormat="1" x14ac:dyDescent="0.2">
      <c r="A1240" s="9" t="s">
        <v>7271</v>
      </c>
      <c r="B1240" s="9">
        <v>3</v>
      </c>
      <c r="C1240" s="9">
        <v>3792</v>
      </c>
      <c r="D1240" s="10" t="s">
        <v>7272</v>
      </c>
      <c r="E1240" s="10" t="s">
        <v>7273</v>
      </c>
      <c r="F1240" s="10" t="s">
        <v>7274</v>
      </c>
      <c r="G1240" s="10" t="s">
        <v>7275</v>
      </c>
      <c r="H1240" s="10" t="s">
        <v>7276</v>
      </c>
      <c r="I1240" s="10" t="s">
        <v>7277</v>
      </c>
      <c r="J1240" s="10" t="s">
        <v>27</v>
      </c>
      <c r="K1240" s="10" t="s">
        <v>7278</v>
      </c>
      <c r="L1240" s="10" t="s">
        <v>7279</v>
      </c>
      <c r="M1240" s="10" t="s">
        <v>5340</v>
      </c>
      <c r="N1240" s="9">
        <v>3</v>
      </c>
      <c r="O1240" s="9">
        <v>3</v>
      </c>
      <c r="P1240" s="9">
        <v>16</v>
      </c>
      <c r="Q1240" s="11">
        <v>1</v>
      </c>
      <c r="R1240" s="11">
        <v>0</v>
      </c>
      <c r="S1240" s="12">
        <v>0</v>
      </c>
      <c r="T1240" s="9">
        <v>4</v>
      </c>
      <c r="U1240" s="12">
        <v>2</v>
      </c>
      <c r="V1240" s="10" t="s">
        <v>7280</v>
      </c>
      <c r="W1240" s="13"/>
    </row>
    <row r="1241" spans="1:23" s="14" customFormat="1" x14ac:dyDescent="0.2">
      <c r="A1241" s="9" t="s">
        <v>7281</v>
      </c>
      <c r="B1241" s="9">
        <v>3</v>
      </c>
      <c r="C1241" s="9">
        <v>3827</v>
      </c>
      <c r="D1241" s="10" t="s">
        <v>7282</v>
      </c>
      <c r="E1241" s="10" t="s">
        <v>7283</v>
      </c>
      <c r="F1241" s="10" t="s">
        <v>5538</v>
      </c>
      <c r="G1241" s="10" t="s">
        <v>7284</v>
      </c>
      <c r="H1241" s="9"/>
      <c r="I1241" s="10" t="s">
        <v>7050</v>
      </c>
      <c r="J1241" s="10" t="s">
        <v>27</v>
      </c>
      <c r="K1241" s="10" t="s">
        <v>7051</v>
      </c>
      <c r="L1241" s="10" t="s">
        <v>7285</v>
      </c>
      <c r="M1241" s="10" t="s">
        <v>7053</v>
      </c>
      <c r="N1241" s="9">
        <v>1</v>
      </c>
      <c r="O1241" s="9">
        <v>2</v>
      </c>
      <c r="P1241" s="9">
        <v>10</v>
      </c>
      <c r="Q1241" s="11">
        <v>1</v>
      </c>
      <c r="R1241" s="11">
        <v>0</v>
      </c>
      <c r="S1241" s="12">
        <v>0</v>
      </c>
      <c r="T1241" s="9">
        <v>4</v>
      </c>
      <c r="U1241" s="12" t="s">
        <v>61</v>
      </c>
      <c r="V1241" s="10" t="s">
        <v>7286</v>
      </c>
      <c r="W1241" s="13"/>
    </row>
    <row r="1242" spans="1:23" s="14" customFormat="1" x14ac:dyDescent="0.2">
      <c r="A1242" s="9" t="s">
        <v>7287</v>
      </c>
      <c r="B1242" s="9">
        <v>3</v>
      </c>
      <c r="C1242" s="9">
        <v>3871</v>
      </c>
      <c r="D1242" s="10" t="s">
        <v>7288</v>
      </c>
      <c r="E1242" s="9"/>
      <c r="F1242" s="9"/>
      <c r="G1242" s="10" t="s">
        <v>7289</v>
      </c>
      <c r="H1242" s="9"/>
      <c r="I1242" s="10" t="s">
        <v>7182</v>
      </c>
      <c r="J1242" s="10" t="s">
        <v>27</v>
      </c>
      <c r="K1242" s="10" t="s">
        <v>7183</v>
      </c>
      <c r="L1242" s="10" t="s">
        <v>7290</v>
      </c>
      <c r="M1242" s="10" t="s">
        <v>7077</v>
      </c>
      <c r="N1242" s="9">
        <v>2</v>
      </c>
      <c r="O1242" s="9">
        <v>4</v>
      </c>
      <c r="P1242" s="9">
        <v>76</v>
      </c>
      <c r="Q1242" s="11">
        <v>2</v>
      </c>
      <c r="R1242" s="11">
        <v>0</v>
      </c>
      <c r="S1242" s="12">
        <v>0</v>
      </c>
      <c r="T1242" s="9">
        <v>2</v>
      </c>
      <c r="U1242" s="12" t="s">
        <v>61</v>
      </c>
      <c r="V1242" s="10" t="s">
        <v>7291</v>
      </c>
      <c r="W1242" s="13"/>
    </row>
    <row r="1243" spans="1:23" s="14" customFormat="1" x14ac:dyDescent="0.2">
      <c r="A1243" s="9" t="s">
        <v>7292</v>
      </c>
      <c r="B1243" s="9">
        <v>3</v>
      </c>
      <c r="C1243" s="9">
        <v>3900</v>
      </c>
      <c r="D1243" s="10" t="s">
        <v>7293</v>
      </c>
      <c r="E1243" s="10" t="s">
        <v>7294</v>
      </c>
      <c r="F1243" s="10" t="s">
        <v>7295</v>
      </c>
      <c r="G1243" s="10" t="s">
        <v>7296</v>
      </c>
      <c r="H1243" s="9"/>
      <c r="I1243" s="10" t="s">
        <v>7182</v>
      </c>
      <c r="J1243" s="10" t="s">
        <v>27</v>
      </c>
      <c r="K1243" s="10" t="s">
        <v>7183</v>
      </c>
      <c r="L1243" s="10" t="s">
        <v>7297</v>
      </c>
      <c r="M1243" s="10" t="s">
        <v>7077</v>
      </c>
      <c r="N1243" s="9">
        <v>1</v>
      </c>
      <c r="O1243" s="9">
        <v>2</v>
      </c>
      <c r="P1243" s="9">
        <v>10</v>
      </c>
      <c r="Q1243" s="11">
        <v>2</v>
      </c>
      <c r="R1243" s="11">
        <v>0</v>
      </c>
      <c r="S1243" s="12">
        <v>0</v>
      </c>
      <c r="T1243" s="9">
        <v>4</v>
      </c>
      <c r="U1243" s="12" t="s">
        <v>61</v>
      </c>
      <c r="V1243" s="10" t="s">
        <v>7298</v>
      </c>
      <c r="W1243" s="13"/>
    </row>
    <row r="1244" spans="1:23" s="14" customFormat="1" x14ac:dyDescent="0.2">
      <c r="A1244" s="9" t="s">
        <v>7299</v>
      </c>
      <c r="B1244" s="9">
        <v>3</v>
      </c>
      <c r="C1244" s="9">
        <v>3903</v>
      </c>
      <c r="D1244" s="10" t="s">
        <v>7300</v>
      </c>
      <c r="E1244" s="10"/>
      <c r="F1244" s="10"/>
      <c r="G1244" s="10" t="s">
        <v>7301</v>
      </c>
      <c r="H1244" s="9"/>
      <c r="I1244" s="10" t="s">
        <v>7302</v>
      </c>
      <c r="J1244" s="10" t="s">
        <v>27</v>
      </c>
      <c r="K1244" s="10" t="s">
        <v>7303</v>
      </c>
      <c r="L1244" s="10" t="s">
        <v>7304</v>
      </c>
      <c r="M1244" s="10" t="s">
        <v>5340</v>
      </c>
      <c r="N1244" s="9">
        <v>2</v>
      </c>
      <c r="O1244" s="9">
        <v>3</v>
      </c>
      <c r="P1244" s="9">
        <v>13</v>
      </c>
      <c r="Q1244" s="11">
        <v>1</v>
      </c>
      <c r="R1244" s="11">
        <v>0</v>
      </c>
      <c r="S1244" s="12">
        <v>0</v>
      </c>
      <c r="T1244" s="9">
        <v>1</v>
      </c>
      <c r="U1244" s="12">
        <v>2</v>
      </c>
      <c r="V1244" s="10" t="s">
        <v>7305</v>
      </c>
      <c r="W1244" s="13"/>
    </row>
    <row r="1245" spans="1:23" s="14" customFormat="1" x14ac:dyDescent="0.2">
      <c r="A1245" s="9" t="s">
        <v>7306</v>
      </c>
      <c r="B1245" s="9">
        <v>3</v>
      </c>
      <c r="C1245" s="9">
        <v>3950</v>
      </c>
      <c r="D1245" s="10" t="s">
        <v>7307</v>
      </c>
      <c r="E1245" s="10"/>
      <c r="F1245" s="10"/>
      <c r="G1245" s="10" t="s">
        <v>7308</v>
      </c>
      <c r="H1245" s="9"/>
      <c r="I1245" s="10" t="s">
        <v>7309</v>
      </c>
      <c r="J1245" s="10" t="s">
        <v>27</v>
      </c>
      <c r="K1245" s="10" t="s">
        <v>7310</v>
      </c>
      <c r="L1245" s="10" t="s">
        <v>7311</v>
      </c>
      <c r="M1245" s="10" t="s">
        <v>7077</v>
      </c>
      <c r="N1245" s="9">
        <v>2</v>
      </c>
      <c r="O1245" s="9">
        <v>3</v>
      </c>
      <c r="P1245" s="9">
        <v>39</v>
      </c>
      <c r="Q1245" s="11">
        <v>1</v>
      </c>
      <c r="R1245" s="11">
        <v>0</v>
      </c>
      <c r="S1245" s="12">
        <v>0</v>
      </c>
      <c r="T1245" s="9">
        <v>1</v>
      </c>
      <c r="U1245" s="12">
        <v>2</v>
      </c>
      <c r="V1245" s="10" t="s">
        <v>7312</v>
      </c>
      <c r="W1245" s="13"/>
    </row>
    <row r="1246" spans="1:23" s="14" customFormat="1" x14ac:dyDescent="0.2">
      <c r="A1246" s="9" t="s">
        <v>7313</v>
      </c>
      <c r="B1246" s="9">
        <v>3</v>
      </c>
      <c r="C1246" s="9">
        <v>3966</v>
      </c>
      <c r="D1246" s="10" t="s">
        <v>7314</v>
      </c>
      <c r="E1246" s="10"/>
      <c r="F1246" s="10"/>
      <c r="G1246" s="10" t="s">
        <v>7315</v>
      </c>
      <c r="H1246" s="9"/>
      <c r="I1246" s="10" t="s">
        <v>7059</v>
      </c>
      <c r="J1246" s="10" t="s">
        <v>27</v>
      </c>
      <c r="K1246" s="9"/>
      <c r="L1246" s="10" t="s">
        <v>7088</v>
      </c>
      <c r="M1246" s="10" t="s">
        <v>7053</v>
      </c>
      <c r="N1246" s="9">
        <v>2</v>
      </c>
      <c r="O1246" s="9">
        <v>1</v>
      </c>
      <c r="P1246" s="9">
        <v>20</v>
      </c>
      <c r="Q1246" s="11">
        <v>2</v>
      </c>
      <c r="R1246" s="11">
        <v>0</v>
      </c>
      <c r="S1246" s="12">
        <v>0</v>
      </c>
      <c r="T1246" s="9">
        <v>2</v>
      </c>
      <c r="U1246" s="12" t="s">
        <v>61</v>
      </c>
      <c r="V1246" s="9"/>
      <c r="W1246" s="13"/>
    </row>
    <row r="1247" spans="1:23" s="14" customFormat="1" x14ac:dyDescent="0.2">
      <c r="A1247" s="9" t="s">
        <v>7316</v>
      </c>
      <c r="B1247" s="9">
        <v>3</v>
      </c>
      <c r="C1247" s="9">
        <v>4094</v>
      </c>
      <c r="D1247" s="10" t="s">
        <v>7317</v>
      </c>
      <c r="E1247" s="10"/>
      <c r="F1247" s="10"/>
      <c r="G1247" s="10" t="s">
        <v>7318</v>
      </c>
      <c r="H1247" s="9"/>
      <c r="I1247" s="10" t="s">
        <v>7059</v>
      </c>
      <c r="J1247" s="10" t="s">
        <v>27</v>
      </c>
      <c r="K1247" s="10" t="s">
        <v>7120</v>
      </c>
      <c r="L1247" s="10" t="s">
        <v>7319</v>
      </c>
      <c r="M1247" s="10" t="s">
        <v>7053</v>
      </c>
      <c r="N1247" s="9">
        <v>2</v>
      </c>
      <c r="O1247" s="9">
        <v>3</v>
      </c>
      <c r="P1247" s="9">
        <v>30</v>
      </c>
      <c r="Q1247" s="11">
        <v>2</v>
      </c>
      <c r="R1247" s="11">
        <v>0</v>
      </c>
      <c r="S1247" s="12">
        <v>0</v>
      </c>
      <c r="T1247" s="9">
        <v>1</v>
      </c>
      <c r="U1247" s="12">
        <v>2</v>
      </c>
      <c r="V1247" s="10" t="s">
        <v>7320</v>
      </c>
      <c r="W1247" s="13"/>
    </row>
    <row r="1248" spans="1:23" s="14" customFormat="1" x14ac:dyDescent="0.2">
      <c r="A1248" s="9" t="s">
        <v>7321</v>
      </c>
      <c r="B1248" s="9">
        <v>3</v>
      </c>
      <c r="C1248" s="9">
        <v>4167</v>
      </c>
      <c r="D1248" s="10" t="s">
        <v>7322</v>
      </c>
      <c r="E1248" s="9"/>
      <c r="F1248" s="9"/>
      <c r="G1248" s="10" t="s">
        <v>7323</v>
      </c>
      <c r="H1248" s="9"/>
      <c r="I1248" s="10" t="s">
        <v>7059</v>
      </c>
      <c r="J1248" s="10" t="s">
        <v>27</v>
      </c>
      <c r="K1248" s="10" t="s">
        <v>7160</v>
      </c>
      <c r="L1248" s="10" t="s">
        <v>7324</v>
      </c>
      <c r="M1248" s="10" t="s">
        <v>7053</v>
      </c>
      <c r="N1248" s="9">
        <v>2</v>
      </c>
      <c r="O1248" s="9">
        <v>4</v>
      </c>
      <c r="P1248" s="9">
        <v>110</v>
      </c>
      <c r="Q1248" s="11">
        <v>2</v>
      </c>
      <c r="R1248" s="11">
        <v>0</v>
      </c>
      <c r="S1248" s="12">
        <v>0</v>
      </c>
      <c r="T1248" s="9">
        <v>2</v>
      </c>
      <c r="U1248" s="12" t="s">
        <v>61</v>
      </c>
      <c r="V1248" s="10" t="s">
        <v>7325</v>
      </c>
      <c r="W1248" s="13"/>
    </row>
    <row r="1249" spans="1:23" s="14" customFormat="1" x14ac:dyDescent="0.2">
      <c r="A1249" s="9" t="s">
        <v>7326</v>
      </c>
      <c r="B1249" s="9">
        <v>3</v>
      </c>
      <c r="C1249" s="9">
        <v>4216</v>
      </c>
      <c r="D1249" s="9"/>
      <c r="E1249" s="10" t="s">
        <v>2313</v>
      </c>
      <c r="F1249" s="10" t="s">
        <v>7327</v>
      </c>
      <c r="G1249" s="10" t="s">
        <v>7328</v>
      </c>
      <c r="H1249" s="9"/>
      <c r="I1249" s="10" t="s">
        <v>7059</v>
      </c>
      <c r="J1249" s="10" t="s">
        <v>27</v>
      </c>
      <c r="K1249" s="10" t="s">
        <v>7160</v>
      </c>
      <c r="L1249" s="10" t="s">
        <v>7329</v>
      </c>
      <c r="M1249" s="10" t="s">
        <v>7053</v>
      </c>
      <c r="N1249" s="9">
        <v>1</v>
      </c>
      <c r="O1249" s="9">
        <v>2</v>
      </c>
      <c r="P1249" s="9">
        <v>8</v>
      </c>
      <c r="Q1249" s="11">
        <v>1</v>
      </c>
      <c r="R1249" s="11">
        <v>0</v>
      </c>
      <c r="S1249" s="12">
        <v>0</v>
      </c>
      <c r="T1249" s="9">
        <v>4</v>
      </c>
      <c r="U1249" s="12">
        <v>3</v>
      </c>
      <c r="V1249" s="10" t="s">
        <v>7330</v>
      </c>
      <c r="W1249" s="13"/>
    </row>
    <row r="1250" spans="1:23" s="14" customFormat="1" x14ac:dyDescent="0.2">
      <c r="A1250" s="9" t="s">
        <v>7331</v>
      </c>
      <c r="B1250" s="9">
        <v>3</v>
      </c>
      <c r="C1250" s="9">
        <v>4224</v>
      </c>
      <c r="D1250" s="10" t="s">
        <v>7332</v>
      </c>
      <c r="E1250" s="10"/>
      <c r="F1250" s="10"/>
      <c r="G1250" s="10" t="s">
        <v>7333</v>
      </c>
      <c r="H1250" s="9"/>
      <c r="I1250" s="10" t="s">
        <v>7059</v>
      </c>
      <c r="J1250" s="10" t="s">
        <v>27</v>
      </c>
      <c r="K1250" s="10" t="s">
        <v>7060</v>
      </c>
      <c r="L1250" s="10" t="s">
        <v>7334</v>
      </c>
      <c r="M1250" s="10" t="s">
        <v>7053</v>
      </c>
      <c r="N1250" s="9">
        <v>2</v>
      </c>
      <c r="O1250" s="9">
        <v>3</v>
      </c>
      <c r="P1250" s="9">
        <v>30</v>
      </c>
      <c r="Q1250" s="11">
        <v>2</v>
      </c>
      <c r="R1250" s="11">
        <v>0</v>
      </c>
      <c r="S1250" s="12">
        <v>0</v>
      </c>
      <c r="T1250" s="9">
        <v>1</v>
      </c>
      <c r="U1250" s="12">
        <v>2</v>
      </c>
      <c r="V1250" s="10" t="s">
        <v>7335</v>
      </c>
      <c r="W1250" s="13"/>
    </row>
    <row r="1251" spans="1:23" s="14" customFormat="1" x14ac:dyDescent="0.2">
      <c r="A1251" s="9" t="s">
        <v>7336</v>
      </c>
      <c r="B1251" s="9">
        <v>3</v>
      </c>
      <c r="C1251" s="9">
        <v>4284</v>
      </c>
      <c r="D1251" s="10" t="s">
        <v>7337</v>
      </c>
      <c r="E1251" s="10" t="s">
        <v>7338</v>
      </c>
      <c r="F1251" s="10" t="s">
        <v>7339</v>
      </c>
      <c r="G1251" s="10" t="s">
        <v>7340</v>
      </c>
      <c r="H1251" s="9"/>
      <c r="I1251" s="10" t="s">
        <v>7059</v>
      </c>
      <c r="J1251" s="10" t="s">
        <v>27</v>
      </c>
      <c r="K1251" s="10" t="s">
        <v>7160</v>
      </c>
      <c r="L1251" s="10" t="s">
        <v>7341</v>
      </c>
      <c r="M1251" s="10" t="s">
        <v>7053</v>
      </c>
      <c r="N1251" s="9">
        <v>1</v>
      </c>
      <c r="O1251" s="9">
        <v>2</v>
      </c>
      <c r="P1251" s="9">
        <v>6</v>
      </c>
      <c r="Q1251" s="11">
        <v>1</v>
      </c>
      <c r="R1251" s="11">
        <v>0</v>
      </c>
      <c r="S1251" s="12">
        <v>0</v>
      </c>
      <c r="T1251" s="9">
        <v>4</v>
      </c>
      <c r="U1251" s="12" t="s">
        <v>61</v>
      </c>
      <c r="V1251" s="10" t="s">
        <v>7342</v>
      </c>
      <c r="W1251" s="13"/>
    </row>
    <row r="1252" spans="1:23" s="14" customFormat="1" x14ac:dyDescent="0.2">
      <c r="A1252" s="9" t="s">
        <v>7343</v>
      </c>
      <c r="B1252" s="9">
        <v>3</v>
      </c>
      <c r="C1252" s="9">
        <v>4297</v>
      </c>
      <c r="D1252" s="10" t="s">
        <v>7344</v>
      </c>
      <c r="E1252" s="10" t="s">
        <v>7345</v>
      </c>
      <c r="F1252" s="10" t="s">
        <v>5531</v>
      </c>
      <c r="G1252" s="10" t="s">
        <v>7346</v>
      </c>
      <c r="H1252" s="9"/>
      <c r="I1252" s="10" t="s">
        <v>7059</v>
      </c>
      <c r="J1252" s="10" t="s">
        <v>27</v>
      </c>
      <c r="K1252" s="10" t="s">
        <v>7120</v>
      </c>
      <c r="L1252" s="10" t="s">
        <v>7347</v>
      </c>
      <c r="M1252" s="10" t="s">
        <v>7053</v>
      </c>
      <c r="N1252" s="9">
        <v>3</v>
      </c>
      <c r="O1252" s="9">
        <v>3</v>
      </c>
      <c r="P1252" s="9">
        <v>14</v>
      </c>
      <c r="Q1252" s="11">
        <v>1</v>
      </c>
      <c r="R1252" s="11">
        <v>0</v>
      </c>
      <c r="S1252" s="12">
        <v>0</v>
      </c>
      <c r="T1252" s="9">
        <v>4</v>
      </c>
      <c r="U1252" s="12" t="s">
        <v>61</v>
      </c>
      <c r="V1252" s="10" t="s">
        <v>7348</v>
      </c>
      <c r="W1252" s="13"/>
    </row>
    <row r="1253" spans="1:23" s="14" customFormat="1" x14ac:dyDescent="0.2">
      <c r="A1253" s="9" t="s">
        <v>7349</v>
      </c>
      <c r="B1253" s="9">
        <v>3</v>
      </c>
      <c r="C1253" s="9">
        <v>4319</v>
      </c>
      <c r="D1253" s="10" t="s">
        <v>7350</v>
      </c>
      <c r="E1253" s="10"/>
      <c r="F1253" s="10"/>
      <c r="G1253" s="10" t="s">
        <v>7351</v>
      </c>
      <c r="H1253" s="9"/>
      <c r="I1253" s="10" t="s">
        <v>7059</v>
      </c>
      <c r="J1253" s="10" t="s">
        <v>27</v>
      </c>
      <c r="K1253" s="9"/>
      <c r="L1253" s="10" t="s">
        <v>7088</v>
      </c>
      <c r="M1253" s="10" t="s">
        <v>7053</v>
      </c>
      <c r="N1253" s="9">
        <v>2</v>
      </c>
      <c r="O1253" s="9">
        <v>1</v>
      </c>
      <c r="P1253" s="9">
        <v>20</v>
      </c>
      <c r="Q1253" s="11">
        <v>2</v>
      </c>
      <c r="R1253" s="11">
        <v>0</v>
      </c>
      <c r="S1253" s="12">
        <v>0</v>
      </c>
      <c r="T1253" s="9">
        <v>2</v>
      </c>
      <c r="U1253" s="12" t="s">
        <v>61</v>
      </c>
      <c r="V1253" s="9"/>
      <c r="W1253" s="13"/>
    </row>
    <row r="1254" spans="1:23" s="14" customFormat="1" x14ac:dyDescent="0.2">
      <c r="A1254" s="9" t="s">
        <v>7352</v>
      </c>
      <c r="B1254" s="9">
        <v>3</v>
      </c>
      <c r="C1254" s="9">
        <v>4320</v>
      </c>
      <c r="D1254" s="10" t="s">
        <v>7353</v>
      </c>
      <c r="E1254" s="10" t="s">
        <v>7354</v>
      </c>
      <c r="F1254" s="10" t="s">
        <v>7355</v>
      </c>
      <c r="G1254" s="10" t="s">
        <v>7356</v>
      </c>
      <c r="H1254" s="9"/>
      <c r="I1254" s="10" t="s">
        <v>7182</v>
      </c>
      <c r="J1254" s="10" t="s">
        <v>27</v>
      </c>
      <c r="K1254" s="10" t="s">
        <v>7183</v>
      </c>
      <c r="L1254" s="10" t="s">
        <v>7357</v>
      </c>
      <c r="M1254" s="10" t="s">
        <v>7077</v>
      </c>
      <c r="N1254" s="9">
        <v>1</v>
      </c>
      <c r="O1254" s="9">
        <v>2</v>
      </c>
      <c r="P1254" s="9">
        <v>6</v>
      </c>
      <c r="Q1254" s="11">
        <v>2</v>
      </c>
      <c r="R1254" s="11">
        <v>0</v>
      </c>
      <c r="S1254" s="12">
        <v>0</v>
      </c>
      <c r="T1254" s="9">
        <v>4</v>
      </c>
      <c r="U1254" s="12" t="s">
        <v>61</v>
      </c>
      <c r="V1254" s="10" t="s">
        <v>7358</v>
      </c>
      <c r="W1254" s="13"/>
    </row>
    <row r="1255" spans="1:23" s="14" customFormat="1" x14ac:dyDescent="0.2">
      <c r="A1255" s="9" t="s">
        <v>7359</v>
      </c>
      <c r="B1255" s="9">
        <v>3</v>
      </c>
      <c r="C1255" s="9">
        <v>4373</v>
      </c>
      <c r="D1255" s="10" t="s">
        <v>7360</v>
      </c>
      <c r="E1255" s="9"/>
      <c r="F1255" s="9"/>
      <c r="G1255" s="10" t="s">
        <v>7361</v>
      </c>
      <c r="H1255" s="9"/>
      <c r="I1255" s="10" t="s">
        <v>7059</v>
      </c>
      <c r="J1255" s="10" t="s">
        <v>27</v>
      </c>
      <c r="K1255" s="10" t="s">
        <v>7160</v>
      </c>
      <c r="L1255" s="10" t="s">
        <v>7362</v>
      </c>
      <c r="M1255" s="10" t="s">
        <v>7053</v>
      </c>
      <c r="N1255" s="9">
        <v>2</v>
      </c>
      <c r="O1255" s="9">
        <v>4</v>
      </c>
      <c r="P1255" s="9">
        <v>115</v>
      </c>
      <c r="Q1255" s="11">
        <v>2</v>
      </c>
      <c r="R1255" s="11">
        <v>0</v>
      </c>
      <c r="S1255" s="12">
        <v>0</v>
      </c>
      <c r="T1255" s="9">
        <v>2</v>
      </c>
      <c r="U1255" s="12" t="s">
        <v>61</v>
      </c>
      <c r="V1255" s="10" t="s">
        <v>7363</v>
      </c>
      <c r="W1255" s="13"/>
    </row>
    <row r="1256" spans="1:23" s="14" customFormat="1" x14ac:dyDescent="0.2">
      <c r="A1256" s="9" t="s">
        <v>7364</v>
      </c>
      <c r="B1256" s="9">
        <v>3</v>
      </c>
      <c r="C1256" s="9">
        <v>4394</v>
      </c>
      <c r="D1256" s="10" t="s">
        <v>7365</v>
      </c>
      <c r="E1256" s="10"/>
      <c r="F1256" s="10"/>
      <c r="G1256" s="10" t="s">
        <v>7366</v>
      </c>
      <c r="H1256" s="9"/>
      <c r="I1256" s="10" t="s">
        <v>7059</v>
      </c>
      <c r="J1256" s="10" t="s">
        <v>27</v>
      </c>
      <c r="K1256" s="10" t="s">
        <v>7367</v>
      </c>
      <c r="L1256" s="10" t="s">
        <v>7368</v>
      </c>
      <c r="M1256" s="10" t="s">
        <v>7053</v>
      </c>
      <c r="N1256" s="9">
        <v>2</v>
      </c>
      <c r="O1256" s="9">
        <v>3</v>
      </c>
      <c r="P1256" s="9">
        <v>20</v>
      </c>
      <c r="Q1256" s="11">
        <v>2</v>
      </c>
      <c r="R1256" s="11">
        <v>0</v>
      </c>
      <c r="S1256" s="12">
        <v>0</v>
      </c>
      <c r="T1256" s="9">
        <v>1</v>
      </c>
      <c r="U1256" s="12">
        <v>3</v>
      </c>
      <c r="V1256" s="10" t="s">
        <v>7369</v>
      </c>
      <c r="W1256" s="13"/>
    </row>
    <row r="1257" spans="1:23" s="14" customFormat="1" x14ac:dyDescent="0.2">
      <c r="A1257" s="9" t="s">
        <v>7370</v>
      </c>
      <c r="B1257" s="9">
        <v>3</v>
      </c>
      <c r="C1257" s="9">
        <v>4436</v>
      </c>
      <c r="D1257" s="10" t="s">
        <v>7371</v>
      </c>
      <c r="E1257" s="10"/>
      <c r="F1257" s="10"/>
      <c r="G1257" s="10" t="s">
        <v>7372</v>
      </c>
      <c r="H1257" s="9"/>
      <c r="I1257" s="10" t="s">
        <v>7059</v>
      </c>
      <c r="J1257" s="10" t="s">
        <v>27</v>
      </c>
      <c r="K1257" s="10" t="s">
        <v>7160</v>
      </c>
      <c r="L1257" s="10" t="s">
        <v>7373</v>
      </c>
      <c r="M1257" s="10" t="s">
        <v>7053</v>
      </c>
      <c r="N1257" s="9">
        <v>2</v>
      </c>
      <c r="O1257" s="9">
        <v>3</v>
      </c>
      <c r="P1257" s="9">
        <v>30</v>
      </c>
      <c r="Q1257" s="11">
        <v>2</v>
      </c>
      <c r="R1257" s="11">
        <v>0</v>
      </c>
      <c r="S1257" s="12">
        <v>0</v>
      </c>
      <c r="T1257" s="9">
        <v>1</v>
      </c>
      <c r="U1257" s="12" t="s">
        <v>61</v>
      </c>
      <c r="V1257" s="10" t="s">
        <v>7374</v>
      </c>
      <c r="W1257" s="13"/>
    </row>
    <row r="1258" spans="1:23" s="14" customFormat="1" x14ac:dyDescent="0.2">
      <c r="A1258" s="9" t="s">
        <v>7375</v>
      </c>
      <c r="B1258" s="9">
        <v>3</v>
      </c>
      <c r="C1258" s="9">
        <v>4460</v>
      </c>
      <c r="D1258" s="10" t="s">
        <v>7376</v>
      </c>
      <c r="E1258" s="10" t="s">
        <v>4224</v>
      </c>
      <c r="F1258" s="10" t="s">
        <v>7377</v>
      </c>
      <c r="G1258" s="10" t="s">
        <v>7378</v>
      </c>
      <c r="H1258" s="9"/>
      <c r="I1258" s="10" t="s">
        <v>7182</v>
      </c>
      <c r="J1258" s="10" t="s">
        <v>27</v>
      </c>
      <c r="K1258" s="10" t="s">
        <v>7183</v>
      </c>
      <c r="L1258" s="10" t="s">
        <v>7379</v>
      </c>
      <c r="M1258" s="10" t="s">
        <v>7077</v>
      </c>
      <c r="N1258" s="9">
        <v>1</v>
      </c>
      <c r="O1258" s="9">
        <v>2</v>
      </c>
      <c r="P1258" s="9">
        <v>6</v>
      </c>
      <c r="Q1258" s="11">
        <v>2</v>
      </c>
      <c r="R1258" s="11">
        <v>0</v>
      </c>
      <c r="S1258" s="12">
        <v>0</v>
      </c>
      <c r="T1258" s="9">
        <v>4</v>
      </c>
      <c r="U1258" s="12">
        <v>3</v>
      </c>
      <c r="V1258" s="10" t="s">
        <v>7380</v>
      </c>
      <c r="W1258" s="13"/>
    </row>
    <row r="1259" spans="1:23" s="14" customFormat="1" x14ac:dyDescent="0.2">
      <c r="A1259" s="9" t="s">
        <v>7381</v>
      </c>
      <c r="B1259" s="9">
        <v>3</v>
      </c>
      <c r="C1259" s="9">
        <v>4493</v>
      </c>
      <c r="D1259" s="10" t="s">
        <v>7382</v>
      </c>
      <c r="E1259" s="10"/>
      <c r="F1259" s="10"/>
      <c r="G1259" s="10" t="s">
        <v>7383</v>
      </c>
      <c r="H1259" s="9"/>
      <c r="I1259" s="10" t="s">
        <v>7384</v>
      </c>
      <c r="J1259" s="10" t="s">
        <v>27</v>
      </c>
      <c r="K1259" s="10" t="s">
        <v>7385</v>
      </c>
      <c r="L1259" s="10" t="s">
        <v>7386</v>
      </c>
      <c r="M1259" s="10" t="s">
        <v>5340</v>
      </c>
      <c r="N1259" s="9">
        <v>2</v>
      </c>
      <c r="O1259" s="9">
        <v>3</v>
      </c>
      <c r="P1259" s="9">
        <v>62</v>
      </c>
      <c r="Q1259" s="11">
        <v>2</v>
      </c>
      <c r="R1259" s="11">
        <v>1</v>
      </c>
      <c r="S1259" s="12">
        <v>0</v>
      </c>
      <c r="T1259" s="9">
        <v>3</v>
      </c>
      <c r="U1259" s="12">
        <v>5</v>
      </c>
      <c r="V1259" s="10" t="s">
        <v>7387</v>
      </c>
      <c r="W1259" s="13"/>
    </row>
    <row r="1260" spans="1:23" s="14" customFormat="1" x14ac:dyDescent="0.2">
      <c r="A1260" s="9" t="s">
        <v>7388</v>
      </c>
      <c r="B1260" s="9">
        <v>3</v>
      </c>
      <c r="C1260" s="9">
        <v>4586</v>
      </c>
      <c r="D1260" s="9"/>
      <c r="E1260" s="10" t="s">
        <v>3211</v>
      </c>
      <c r="F1260" s="10" t="s">
        <v>7389</v>
      </c>
      <c r="G1260" s="10" t="s">
        <v>7390</v>
      </c>
      <c r="H1260" s="9"/>
      <c r="I1260" s="10" t="s">
        <v>1593</v>
      </c>
      <c r="J1260" s="10" t="s">
        <v>27</v>
      </c>
      <c r="K1260" s="10" t="s">
        <v>7391</v>
      </c>
      <c r="L1260" s="10" t="s">
        <v>7392</v>
      </c>
      <c r="M1260" s="10" t="s">
        <v>7053</v>
      </c>
      <c r="N1260" s="9">
        <v>1</v>
      </c>
      <c r="O1260" s="9">
        <v>2</v>
      </c>
      <c r="P1260" s="9">
        <v>8</v>
      </c>
      <c r="Q1260" s="11">
        <v>2</v>
      </c>
      <c r="R1260" s="11">
        <v>0</v>
      </c>
      <c r="S1260" s="12">
        <v>0</v>
      </c>
      <c r="T1260" s="9">
        <v>4</v>
      </c>
      <c r="U1260" s="12" t="s">
        <v>61</v>
      </c>
      <c r="V1260" s="10" t="s">
        <v>7393</v>
      </c>
      <c r="W1260" s="13"/>
    </row>
    <row r="1261" spans="1:23" s="14" customFormat="1" x14ac:dyDescent="0.2">
      <c r="A1261" s="9" t="s">
        <v>7394</v>
      </c>
      <c r="B1261" s="9">
        <v>3</v>
      </c>
      <c r="C1261" s="9">
        <v>4600</v>
      </c>
      <c r="D1261" s="10" t="s">
        <v>7395</v>
      </c>
      <c r="E1261" s="10" t="s">
        <v>431</v>
      </c>
      <c r="F1261" s="10" t="s">
        <v>7396</v>
      </c>
      <c r="G1261" s="10" t="s">
        <v>7397</v>
      </c>
      <c r="H1261" s="9"/>
      <c r="I1261" s="10" t="s">
        <v>7182</v>
      </c>
      <c r="J1261" s="10" t="s">
        <v>27</v>
      </c>
      <c r="K1261" s="10" t="s">
        <v>7183</v>
      </c>
      <c r="L1261" s="10" t="s">
        <v>7398</v>
      </c>
      <c r="M1261" s="10" t="s">
        <v>7077</v>
      </c>
      <c r="N1261" s="9">
        <v>3</v>
      </c>
      <c r="O1261" s="9">
        <v>3</v>
      </c>
      <c r="P1261" s="9">
        <v>15</v>
      </c>
      <c r="Q1261" s="11">
        <v>1</v>
      </c>
      <c r="R1261" s="11">
        <v>0</v>
      </c>
      <c r="S1261" s="12">
        <v>0</v>
      </c>
      <c r="T1261" s="9">
        <v>4</v>
      </c>
      <c r="U1261" s="12">
        <v>3</v>
      </c>
      <c r="V1261" s="10" t="s">
        <v>7399</v>
      </c>
      <c r="W1261" s="13"/>
    </row>
    <row r="1262" spans="1:23" s="14" customFormat="1" x14ac:dyDescent="0.2">
      <c r="A1262" s="9" t="s">
        <v>7400</v>
      </c>
      <c r="B1262" s="9">
        <v>3</v>
      </c>
      <c r="C1262" s="9">
        <v>4611</v>
      </c>
      <c r="D1262" s="9"/>
      <c r="E1262" s="10" t="s">
        <v>1148</v>
      </c>
      <c r="F1262" s="10" t="s">
        <v>7401</v>
      </c>
      <c r="G1262" s="10" t="s">
        <v>7402</v>
      </c>
      <c r="H1262" s="9"/>
      <c r="I1262" s="10" t="s">
        <v>7059</v>
      </c>
      <c r="J1262" s="10" t="s">
        <v>27</v>
      </c>
      <c r="K1262" s="10" t="s">
        <v>7160</v>
      </c>
      <c r="L1262" s="10" t="s">
        <v>7403</v>
      </c>
      <c r="M1262" s="10" t="s">
        <v>7053</v>
      </c>
      <c r="N1262" s="9">
        <v>1</v>
      </c>
      <c r="O1262" s="9">
        <v>2</v>
      </c>
      <c r="P1262" s="9">
        <v>10</v>
      </c>
      <c r="Q1262" s="11">
        <v>1</v>
      </c>
      <c r="R1262" s="11">
        <v>0</v>
      </c>
      <c r="S1262" s="12">
        <v>0</v>
      </c>
      <c r="T1262" s="9">
        <v>4</v>
      </c>
      <c r="U1262" s="12" t="s">
        <v>61</v>
      </c>
      <c r="V1262" s="10" t="s">
        <v>7404</v>
      </c>
      <c r="W1262" s="13"/>
    </row>
    <row r="1263" spans="1:23" s="14" customFormat="1" x14ac:dyDescent="0.2">
      <c r="A1263" s="9" t="s">
        <v>7405</v>
      </c>
      <c r="B1263" s="9">
        <v>3</v>
      </c>
      <c r="C1263" s="9">
        <v>4833</v>
      </c>
      <c r="D1263" s="10" t="s">
        <v>7406</v>
      </c>
      <c r="E1263" s="10" t="s">
        <v>1317</v>
      </c>
      <c r="F1263" s="10" t="s">
        <v>6336</v>
      </c>
      <c r="G1263" s="10" t="s">
        <v>7407</v>
      </c>
      <c r="H1263" s="9"/>
      <c r="I1263" s="10" t="s">
        <v>7408</v>
      </c>
      <c r="J1263" s="10" t="s">
        <v>27</v>
      </c>
      <c r="K1263" s="10" t="s">
        <v>7409</v>
      </c>
      <c r="L1263" s="10" t="s">
        <v>7410</v>
      </c>
      <c r="M1263" s="10" t="s">
        <v>7077</v>
      </c>
      <c r="N1263" s="9">
        <v>3</v>
      </c>
      <c r="O1263" s="9">
        <v>3</v>
      </c>
      <c r="P1263" s="9">
        <v>16</v>
      </c>
      <c r="Q1263" s="11">
        <v>2</v>
      </c>
      <c r="R1263" s="11">
        <v>0</v>
      </c>
      <c r="S1263" s="12">
        <v>0</v>
      </c>
      <c r="T1263" s="9">
        <v>4</v>
      </c>
      <c r="U1263" s="12">
        <v>5</v>
      </c>
      <c r="V1263" s="10" t="s">
        <v>7411</v>
      </c>
      <c r="W1263" s="13"/>
    </row>
    <row r="1264" spans="1:23" s="14" customFormat="1" x14ac:dyDescent="0.2">
      <c r="A1264" s="9" t="s">
        <v>7412</v>
      </c>
      <c r="B1264" s="9">
        <v>3</v>
      </c>
      <c r="C1264" s="9">
        <v>4849</v>
      </c>
      <c r="D1264" s="9"/>
      <c r="E1264" s="10" t="s">
        <v>7413</v>
      </c>
      <c r="F1264" s="10" t="s">
        <v>7414</v>
      </c>
      <c r="G1264" s="10" t="s">
        <v>7415</v>
      </c>
      <c r="H1264" s="9"/>
      <c r="I1264" s="10" t="s">
        <v>7059</v>
      </c>
      <c r="J1264" s="10" t="s">
        <v>27</v>
      </c>
      <c r="K1264" s="10" t="s">
        <v>7160</v>
      </c>
      <c r="L1264" s="10" t="s">
        <v>7416</v>
      </c>
      <c r="M1264" s="10" t="s">
        <v>7053</v>
      </c>
      <c r="N1264" s="9">
        <v>1</v>
      </c>
      <c r="O1264" s="9">
        <v>2</v>
      </c>
      <c r="P1264" s="9">
        <v>10</v>
      </c>
      <c r="Q1264" s="11">
        <v>1</v>
      </c>
      <c r="R1264" s="11">
        <v>0</v>
      </c>
      <c r="S1264" s="12">
        <v>0</v>
      </c>
      <c r="T1264" s="9">
        <v>4</v>
      </c>
      <c r="U1264" s="12" t="s">
        <v>61</v>
      </c>
      <c r="V1264" s="10" t="s">
        <v>7417</v>
      </c>
      <c r="W1264" s="13"/>
    </row>
    <row r="1265" spans="1:23" s="14" customFormat="1" x14ac:dyDescent="0.2">
      <c r="A1265" s="9" t="s">
        <v>7418</v>
      </c>
      <c r="B1265" s="9">
        <v>3</v>
      </c>
      <c r="C1265" s="9">
        <v>4952</v>
      </c>
      <c r="D1265" s="10" t="s">
        <v>7419</v>
      </c>
      <c r="E1265" s="10"/>
      <c r="F1265" s="10"/>
      <c r="G1265" s="10" t="s">
        <v>7420</v>
      </c>
      <c r="H1265" s="9"/>
      <c r="I1265" s="10" t="s">
        <v>7182</v>
      </c>
      <c r="J1265" s="10" t="s">
        <v>27</v>
      </c>
      <c r="K1265" s="10" t="s">
        <v>7183</v>
      </c>
      <c r="L1265" s="10" t="s">
        <v>7421</v>
      </c>
      <c r="M1265" s="10" t="s">
        <v>7077</v>
      </c>
      <c r="N1265" s="9">
        <v>2</v>
      </c>
      <c r="O1265" s="9">
        <v>3</v>
      </c>
      <c r="P1265" s="9">
        <v>32</v>
      </c>
      <c r="Q1265" s="11">
        <v>1</v>
      </c>
      <c r="R1265" s="11">
        <v>0</v>
      </c>
      <c r="S1265" s="12">
        <v>0</v>
      </c>
      <c r="T1265" s="9">
        <v>1</v>
      </c>
      <c r="U1265" s="12">
        <v>2</v>
      </c>
      <c r="V1265" s="10" t="s">
        <v>7422</v>
      </c>
      <c r="W1265" s="13"/>
    </row>
    <row r="1266" spans="1:23" s="14" customFormat="1" x14ac:dyDescent="0.2">
      <c r="A1266" s="9" t="s">
        <v>7423</v>
      </c>
      <c r="B1266" s="9">
        <v>3</v>
      </c>
      <c r="C1266" s="9">
        <v>5059</v>
      </c>
      <c r="D1266" s="10" t="s">
        <v>7424</v>
      </c>
      <c r="E1266" s="10" t="s">
        <v>2204</v>
      </c>
      <c r="F1266" s="10" t="s">
        <v>7132</v>
      </c>
      <c r="G1266" s="10" t="s">
        <v>7425</v>
      </c>
      <c r="H1266" s="9"/>
      <c r="I1266" s="10" t="s">
        <v>7050</v>
      </c>
      <c r="J1266" s="10" t="s">
        <v>27</v>
      </c>
      <c r="K1266" s="9"/>
      <c r="L1266" s="10" t="s">
        <v>7426</v>
      </c>
      <c r="M1266" s="10" t="s">
        <v>7053</v>
      </c>
      <c r="N1266" s="9">
        <v>1</v>
      </c>
      <c r="O1266" s="9">
        <v>1</v>
      </c>
      <c r="P1266" s="9">
        <v>3</v>
      </c>
      <c r="Q1266" s="11">
        <v>2</v>
      </c>
      <c r="R1266" s="11">
        <v>0</v>
      </c>
      <c r="S1266" s="12">
        <v>0</v>
      </c>
      <c r="T1266" s="9">
        <v>5</v>
      </c>
      <c r="U1266" s="12" t="s">
        <v>61</v>
      </c>
      <c r="V1266" s="9"/>
      <c r="W1266" s="13"/>
    </row>
    <row r="1267" spans="1:23" s="14" customFormat="1" x14ac:dyDescent="0.2">
      <c r="A1267" s="9" t="s">
        <v>7427</v>
      </c>
      <c r="B1267" s="9">
        <v>3</v>
      </c>
      <c r="C1267" s="9">
        <v>5063</v>
      </c>
      <c r="D1267" s="10" t="s">
        <v>7428</v>
      </c>
      <c r="E1267" s="10" t="s">
        <v>5380</v>
      </c>
      <c r="F1267" s="10" t="s">
        <v>7429</v>
      </c>
      <c r="G1267" s="10" t="s">
        <v>7430</v>
      </c>
      <c r="H1267" s="9"/>
      <c r="I1267" s="10" t="s">
        <v>7059</v>
      </c>
      <c r="J1267" s="10" t="s">
        <v>27</v>
      </c>
      <c r="K1267" s="10" t="s">
        <v>7120</v>
      </c>
      <c r="L1267" s="10" t="s">
        <v>7431</v>
      </c>
      <c r="M1267" s="10" t="s">
        <v>7053</v>
      </c>
      <c r="N1267" s="9">
        <v>3</v>
      </c>
      <c r="O1267" s="9">
        <v>3</v>
      </c>
      <c r="P1267" s="9">
        <v>12</v>
      </c>
      <c r="Q1267" s="11">
        <v>2</v>
      </c>
      <c r="R1267" s="11">
        <v>0</v>
      </c>
      <c r="S1267" s="12">
        <v>0</v>
      </c>
      <c r="T1267" s="9">
        <v>4</v>
      </c>
      <c r="U1267" s="12">
        <v>5</v>
      </c>
      <c r="V1267" s="10" t="s">
        <v>7432</v>
      </c>
      <c r="W1267" s="13"/>
    </row>
    <row r="1268" spans="1:23" s="14" customFormat="1" x14ac:dyDescent="0.2">
      <c r="A1268" s="9" t="s">
        <v>7433</v>
      </c>
      <c r="B1268" s="9">
        <v>3</v>
      </c>
      <c r="C1268" s="9">
        <v>5067</v>
      </c>
      <c r="D1268" s="10" t="s">
        <v>7434</v>
      </c>
      <c r="E1268" s="10" t="s">
        <v>5921</v>
      </c>
      <c r="F1268" s="10" t="s">
        <v>7435</v>
      </c>
      <c r="G1268" s="10" t="s">
        <v>7436</v>
      </c>
      <c r="H1268" s="9"/>
      <c r="I1268" s="10" t="s">
        <v>7059</v>
      </c>
      <c r="J1268" s="10" t="s">
        <v>27</v>
      </c>
      <c r="K1268" s="10" t="s">
        <v>7160</v>
      </c>
      <c r="L1268" s="10" t="s">
        <v>7437</v>
      </c>
      <c r="M1268" s="10" t="s">
        <v>7053</v>
      </c>
      <c r="N1268" s="9">
        <v>3</v>
      </c>
      <c r="O1268" s="9">
        <v>3</v>
      </c>
      <c r="P1268" s="9">
        <v>10</v>
      </c>
      <c r="Q1268" s="11">
        <v>2</v>
      </c>
      <c r="R1268" s="11">
        <v>0</v>
      </c>
      <c r="S1268" s="12">
        <v>0</v>
      </c>
      <c r="T1268" s="9">
        <v>4</v>
      </c>
      <c r="U1268" s="12">
        <v>3</v>
      </c>
      <c r="V1268" s="10" t="s">
        <v>7438</v>
      </c>
      <c r="W1268" s="13"/>
    </row>
    <row r="1269" spans="1:23" s="14" customFormat="1" x14ac:dyDescent="0.2">
      <c r="A1269" s="9" t="s">
        <v>7439</v>
      </c>
      <c r="B1269" s="9">
        <v>3</v>
      </c>
      <c r="C1269" s="9">
        <v>5072</v>
      </c>
      <c r="D1269" s="10" t="s">
        <v>7440</v>
      </c>
      <c r="E1269" s="10" t="s">
        <v>7441</v>
      </c>
      <c r="F1269" s="10" t="s">
        <v>7442</v>
      </c>
      <c r="G1269" s="10" t="s">
        <v>7443</v>
      </c>
      <c r="H1269" s="9"/>
      <c r="I1269" s="10" t="s">
        <v>7065</v>
      </c>
      <c r="J1269" s="10" t="s">
        <v>27</v>
      </c>
      <c r="K1269" s="10" t="s">
        <v>7066</v>
      </c>
      <c r="L1269" s="10" t="s">
        <v>7444</v>
      </c>
      <c r="M1269" s="10" t="s">
        <v>7053</v>
      </c>
      <c r="N1269" s="9">
        <v>1</v>
      </c>
      <c r="O1269" s="9">
        <v>2</v>
      </c>
      <c r="P1269" s="9">
        <v>10</v>
      </c>
      <c r="Q1269" s="11">
        <v>1</v>
      </c>
      <c r="R1269" s="11">
        <v>0</v>
      </c>
      <c r="S1269" s="12">
        <v>0</v>
      </c>
      <c r="T1269" s="9">
        <v>4</v>
      </c>
      <c r="U1269" s="12">
        <v>2</v>
      </c>
      <c r="V1269" s="10" t="s">
        <v>7445</v>
      </c>
      <c r="W1269" s="13"/>
    </row>
    <row r="1270" spans="1:23" s="14" customFormat="1" x14ac:dyDescent="0.2">
      <c r="A1270" s="9" t="s">
        <v>7446</v>
      </c>
      <c r="B1270" s="9">
        <v>3</v>
      </c>
      <c r="C1270" s="9">
        <v>5078</v>
      </c>
      <c r="D1270" s="10" t="s">
        <v>7447</v>
      </c>
      <c r="E1270" s="10" t="s">
        <v>3184</v>
      </c>
      <c r="F1270" s="10" t="s">
        <v>7448</v>
      </c>
      <c r="G1270" s="10" t="s">
        <v>7449</v>
      </c>
      <c r="H1270" s="9"/>
      <c r="I1270" s="10" t="s">
        <v>7218</v>
      </c>
      <c r="J1270" s="10" t="s">
        <v>27</v>
      </c>
      <c r="K1270" s="10" t="s">
        <v>7219</v>
      </c>
      <c r="L1270" s="10" t="s">
        <v>7450</v>
      </c>
      <c r="M1270" s="10" t="s">
        <v>7077</v>
      </c>
      <c r="N1270" s="9">
        <v>1</v>
      </c>
      <c r="O1270" s="9">
        <v>2</v>
      </c>
      <c r="P1270" s="9">
        <v>10</v>
      </c>
      <c r="Q1270" s="11">
        <v>1</v>
      </c>
      <c r="R1270" s="11">
        <v>0</v>
      </c>
      <c r="S1270" s="12">
        <v>0</v>
      </c>
      <c r="T1270" s="9">
        <v>4</v>
      </c>
      <c r="U1270" s="12">
        <v>3</v>
      </c>
      <c r="V1270" s="10" t="s">
        <v>7451</v>
      </c>
      <c r="W1270" s="13"/>
    </row>
    <row r="1271" spans="1:23" s="14" customFormat="1" x14ac:dyDescent="0.2">
      <c r="A1271" s="9" t="s">
        <v>7452</v>
      </c>
      <c r="B1271" s="9">
        <v>3</v>
      </c>
      <c r="C1271" s="9">
        <v>5137</v>
      </c>
      <c r="D1271" s="10" t="s">
        <v>7453</v>
      </c>
      <c r="E1271" s="10" t="s">
        <v>2204</v>
      </c>
      <c r="F1271" s="10" t="s">
        <v>7454</v>
      </c>
      <c r="G1271" s="10" t="s">
        <v>7455</v>
      </c>
      <c r="H1271" s="9"/>
      <c r="I1271" s="10" t="s">
        <v>7059</v>
      </c>
      <c r="J1271" s="10" t="s">
        <v>27</v>
      </c>
      <c r="K1271" s="10" t="s">
        <v>7456</v>
      </c>
      <c r="L1271" s="10" t="s">
        <v>7457</v>
      </c>
      <c r="M1271" s="10" t="s">
        <v>5340</v>
      </c>
      <c r="N1271" s="9">
        <v>1</v>
      </c>
      <c r="O1271" s="9">
        <v>2</v>
      </c>
      <c r="P1271" s="9">
        <v>10</v>
      </c>
      <c r="Q1271" s="11">
        <v>2</v>
      </c>
      <c r="R1271" s="11">
        <v>0</v>
      </c>
      <c r="S1271" s="12">
        <v>0</v>
      </c>
      <c r="T1271" s="9">
        <v>4</v>
      </c>
      <c r="U1271" s="12" t="s">
        <v>61</v>
      </c>
      <c r="V1271" s="10" t="s">
        <v>7458</v>
      </c>
      <c r="W1271" s="13"/>
    </row>
    <row r="1272" spans="1:23" s="14" customFormat="1" x14ac:dyDescent="0.2">
      <c r="A1272" s="9" t="s">
        <v>7459</v>
      </c>
      <c r="B1272" s="9">
        <v>3</v>
      </c>
      <c r="C1272" s="9">
        <v>5325</v>
      </c>
      <c r="D1272" s="10" t="s">
        <v>7460</v>
      </c>
      <c r="E1272" s="10" t="s">
        <v>7461</v>
      </c>
      <c r="F1272" s="10" t="s">
        <v>7462</v>
      </c>
      <c r="G1272" s="10" t="s">
        <v>7463</v>
      </c>
      <c r="H1272" s="9"/>
      <c r="I1272" s="10" t="s">
        <v>7059</v>
      </c>
      <c r="J1272" s="10" t="s">
        <v>27</v>
      </c>
      <c r="K1272" s="10" t="s">
        <v>7051</v>
      </c>
      <c r="L1272" s="10" t="s">
        <v>7464</v>
      </c>
      <c r="M1272" s="10" t="s">
        <v>7053</v>
      </c>
      <c r="N1272" s="9">
        <v>1</v>
      </c>
      <c r="O1272" s="9">
        <v>2</v>
      </c>
      <c r="P1272" s="9">
        <v>10</v>
      </c>
      <c r="Q1272" s="11">
        <v>1</v>
      </c>
      <c r="R1272" s="11">
        <v>0</v>
      </c>
      <c r="S1272" s="12">
        <v>0</v>
      </c>
      <c r="T1272" s="9">
        <v>4</v>
      </c>
      <c r="U1272" s="12" t="s">
        <v>61</v>
      </c>
      <c r="V1272" s="10" t="s">
        <v>7465</v>
      </c>
      <c r="W1272" s="13"/>
    </row>
    <row r="1273" spans="1:23" s="14" customFormat="1" x14ac:dyDescent="0.2">
      <c r="A1273" s="9" t="s">
        <v>7466</v>
      </c>
      <c r="B1273" s="9">
        <v>3</v>
      </c>
      <c r="C1273" s="9">
        <v>5332</v>
      </c>
      <c r="D1273" s="10" t="s">
        <v>7467</v>
      </c>
      <c r="E1273" s="10"/>
      <c r="F1273" s="10"/>
      <c r="G1273" s="10" t="s">
        <v>7468</v>
      </c>
      <c r="H1273" s="9"/>
      <c r="I1273" s="10" t="s">
        <v>7059</v>
      </c>
      <c r="J1273" s="10" t="s">
        <v>27</v>
      </c>
      <c r="K1273" s="10" t="s">
        <v>7060</v>
      </c>
      <c r="L1273" s="10" t="s">
        <v>7469</v>
      </c>
      <c r="M1273" s="10" t="s">
        <v>7053</v>
      </c>
      <c r="N1273" s="9">
        <v>2</v>
      </c>
      <c r="O1273" s="9">
        <v>3</v>
      </c>
      <c r="P1273" s="9">
        <v>45</v>
      </c>
      <c r="Q1273" s="11">
        <v>1</v>
      </c>
      <c r="R1273" s="11">
        <v>0</v>
      </c>
      <c r="S1273" s="12">
        <v>0</v>
      </c>
      <c r="T1273" s="9">
        <v>1</v>
      </c>
      <c r="U1273" s="12" t="s">
        <v>61</v>
      </c>
      <c r="V1273" s="10" t="s">
        <v>7470</v>
      </c>
      <c r="W1273" s="13"/>
    </row>
    <row r="1274" spans="1:23" s="14" customFormat="1" x14ac:dyDescent="0.2">
      <c r="A1274" s="9" t="s">
        <v>7471</v>
      </c>
      <c r="B1274" s="9">
        <v>3</v>
      </c>
      <c r="C1274" s="9">
        <v>5378</v>
      </c>
      <c r="D1274" s="10" t="s">
        <v>7472</v>
      </c>
      <c r="E1274" s="10"/>
      <c r="F1274" s="10"/>
      <c r="G1274" s="10" t="s">
        <v>7473</v>
      </c>
      <c r="H1274" s="9"/>
      <c r="I1274" s="10" t="s">
        <v>7059</v>
      </c>
      <c r="J1274" s="10" t="s">
        <v>27</v>
      </c>
      <c r="K1274" s="9"/>
      <c r="L1274" s="10" t="s">
        <v>7088</v>
      </c>
      <c r="M1274" s="10" t="s">
        <v>7053</v>
      </c>
      <c r="N1274" s="9">
        <v>2</v>
      </c>
      <c r="O1274" s="9">
        <v>1</v>
      </c>
      <c r="P1274" s="9">
        <v>20</v>
      </c>
      <c r="Q1274" s="11">
        <v>2</v>
      </c>
      <c r="R1274" s="11">
        <v>0</v>
      </c>
      <c r="S1274" s="12">
        <v>0</v>
      </c>
      <c r="T1274" s="9">
        <v>2</v>
      </c>
      <c r="U1274" s="12" t="s">
        <v>61</v>
      </c>
      <c r="V1274" s="9"/>
      <c r="W1274" s="13"/>
    </row>
    <row r="1275" spans="1:23" s="14" customFormat="1" x14ac:dyDescent="0.2">
      <c r="A1275" s="9" t="s">
        <v>7474</v>
      </c>
      <c r="B1275" s="9">
        <v>3</v>
      </c>
      <c r="C1275" s="9">
        <v>5488</v>
      </c>
      <c r="D1275" s="10" t="s">
        <v>7475</v>
      </c>
      <c r="E1275" s="10"/>
      <c r="F1275" s="10"/>
      <c r="G1275" s="10" t="s">
        <v>7476</v>
      </c>
      <c r="H1275" s="9"/>
      <c r="I1275" s="10" t="s">
        <v>7059</v>
      </c>
      <c r="J1275" s="10" t="s">
        <v>27</v>
      </c>
      <c r="K1275" s="10" t="s">
        <v>7174</v>
      </c>
      <c r="L1275" s="10" t="s">
        <v>7477</v>
      </c>
      <c r="M1275" s="10" t="s">
        <v>7053</v>
      </c>
      <c r="N1275" s="9">
        <v>2</v>
      </c>
      <c r="O1275" s="9">
        <v>3</v>
      </c>
      <c r="P1275" s="9">
        <v>45</v>
      </c>
      <c r="Q1275" s="11">
        <v>2</v>
      </c>
      <c r="R1275" s="11">
        <v>0</v>
      </c>
      <c r="S1275" s="12">
        <v>0</v>
      </c>
      <c r="T1275" s="9">
        <v>1</v>
      </c>
      <c r="U1275" s="12">
        <v>2</v>
      </c>
      <c r="V1275" s="10" t="s">
        <v>7478</v>
      </c>
      <c r="W1275" s="13"/>
    </row>
    <row r="1276" spans="1:23" s="14" customFormat="1" x14ac:dyDescent="0.2">
      <c r="A1276" s="9" t="s">
        <v>7479</v>
      </c>
      <c r="B1276" s="9">
        <v>3</v>
      </c>
      <c r="C1276" s="9">
        <v>5537</v>
      </c>
      <c r="D1276" s="10" t="s">
        <v>7480</v>
      </c>
      <c r="E1276" s="10" t="s">
        <v>7481</v>
      </c>
      <c r="F1276" s="10" t="s">
        <v>2297</v>
      </c>
      <c r="G1276" s="10" t="s">
        <v>7482</v>
      </c>
      <c r="H1276" s="9"/>
      <c r="I1276" s="10" t="s">
        <v>7059</v>
      </c>
      <c r="J1276" s="10" t="s">
        <v>27</v>
      </c>
      <c r="K1276" s="10" t="s">
        <v>7060</v>
      </c>
      <c r="L1276" s="10" t="s">
        <v>7483</v>
      </c>
      <c r="M1276" s="10" t="s">
        <v>7053</v>
      </c>
      <c r="N1276" s="9">
        <v>3</v>
      </c>
      <c r="O1276" s="9">
        <v>3</v>
      </c>
      <c r="P1276" s="9">
        <v>8</v>
      </c>
      <c r="Q1276" s="11">
        <v>2</v>
      </c>
      <c r="R1276" s="11">
        <v>0</v>
      </c>
      <c r="S1276" s="12">
        <v>0</v>
      </c>
      <c r="T1276" s="9">
        <v>4</v>
      </c>
      <c r="U1276" s="12" t="s">
        <v>61</v>
      </c>
      <c r="V1276" s="10" t="s">
        <v>7484</v>
      </c>
      <c r="W1276" s="13"/>
    </row>
    <row r="1277" spans="1:23" s="14" customFormat="1" x14ac:dyDescent="0.2">
      <c r="A1277" s="9" t="s">
        <v>7485</v>
      </c>
      <c r="B1277" s="9">
        <v>3</v>
      </c>
      <c r="C1277" s="9">
        <v>5553</v>
      </c>
      <c r="D1277" s="10" t="s">
        <v>7486</v>
      </c>
      <c r="E1277" s="10"/>
      <c r="F1277" s="10"/>
      <c r="G1277" s="10" t="s">
        <v>7487</v>
      </c>
      <c r="H1277" s="9"/>
      <c r="I1277" s="10" t="s">
        <v>7059</v>
      </c>
      <c r="J1277" s="10" t="s">
        <v>27</v>
      </c>
      <c r="K1277" s="10" t="s">
        <v>7160</v>
      </c>
      <c r="L1277" s="10" t="s">
        <v>7488</v>
      </c>
      <c r="M1277" s="10" t="s">
        <v>7053</v>
      </c>
      <c r="N1277" s="9">
        <v>2</v>
      </c>
      <c r="O1277" s="9">
        <v>3</v>
      </c>
      <c r="P1277" s="9">
        <v>78</v>
      </c>
      <c r="Q1277" s="11">
        <v>1</v>
      </c>
      <c r="R1277" s="11">
        <v>0</v>
      </c>
      <c r="S1277" s="12">
        <v>0</v>
      </c>
      <c r="T1277" s="9">
        <v>1</v>
      </c>
      <c r="U1277" s="12">
        <v>2</v>
      </c>
      <c r="V1277" s="10" t="s">
        <v>7489</v>
      </c>
      <c r="W1277" s="13"/>
    </row>
    <row r="1278" spans="1:23" s="14" customFormat="1" x14ac:dyDescent="0.2">
      <c r="A1278" s="9" t="s">
        <v>7490</v>
      </c>
      <c r="B1278" s="9">
        <v>3</v>
      </c>
      <c r="C1278" s="9">
        <v>5567</v>
      </c>
      <c r="D1278" s="10" t="s">
        <v>7491</v>
      </c>
      <c r="E1278" s="10" t="s">
        <v>179</v>
      </c>
      <c r="F1278" s="10" t="s">
        <v>7492</v>
      </c>
      <c r="G1278" s="10" t="s">
        <v>7493</v>
      </c>
      <c r="H1278" s="9"/>
      <c r="I1278" s="10" t="s">
        <v>7059</v>
      </c>
      <c r="J1278" s="10" t="s">
        <v>27</v>
      </c>
      <c r="K1278" s="10" t="s">
        <v>7160</v>
      </c>
      <c r="L1278" s="10" t="s">
        <v>7494</v>
      </c>
      <c r="M1278" s="10" t="s">
        <v>7053</v>
      </c>
      <c r="N1278" s="9">
        <v>1</v>
      </c>
      <c r="O1278" s="9">
        <v>2</v>
      </c>
      <c r="P1278" s="9">
        <v>10</v>
      </c>
      <c r="Q1278" s="11">
        <v>1</v>
      </c>
      <c r="R1278" s="11">
        <v>0</v>
      </c>
      <c r="S1278" s="12">
        <v>0</v>
      </c>
      <c r="T1278" s="9">
        <v>4</v>
      </c>
      <c r="U1278" s="12" t="s">
        <v>61</v>
      </c>
      <c r="V1278" s="10" t="s">
        <v>7495</v>
      </c>
      <c r="W1278" s="13"/>
    </row>
    <row r="1279" spans="1:23" s="14" customFormat="1" x14ac:dyDescent="0.2">
      <c r="A1279" s="9" t="s">
        <v>7496</v>
      </c>
      <c r="B1279" s="9">
        <v>3</v>
      </c>
      <c r="C1279" s="9">
        <v>5578</v>
      </c>
      <c r="D1279" s="10" t="s">
        <v>7497</v>
      </c>
      <c r="E1279" s="10"/>
      <c r="F1279" s="10"/>
      <c r="G1279" s="10" t="s">
        <v>7498</v>
      </c>
      <c r="H1279" s="9"/>
      <c r="I1279" s="10" t="s">
        <v>7059</v>
      </c>
      <c r="J1279" s="10" t="s">
        <v>27</v>
      </c>
      <c r="K1279" s="10" t="s">
        <v>7456</v>
      </c>
      <c r="L1279" s="10" t="s">
        <v>7499</v>
      </c>
      <c r="M1279" s="10" t="s">
        <v>5340</v>
      </c>
      <c r="N1279" s="9">
        <v>2</v>
      </c>
      <c r="O1279" s="9">
        <v>3</v>
      </c>
      <c r="P1279" s="9">
        <v>21</v>
      </c>
      <c r="Q1279" s="11">
        <v>1</v>
      </c>
      <c r="R1279" s="11">
        <v>0</v>
      </c>
      <c r="S1279" s="12">
        <v>0</v>
      </c>
      <c r="T1279" s="9">
        <v>1</v>
      </c>
      <c r="U1279" s="12" t="s">
        <v>61</v>
      </c>
      <c r="V1279" s="10" t="s">
        <v>7500</v>
      </c>
      <c r="W1279" s="13"/>
    </row>
    <row r="1280" spans="1:23" s="14" customFormat="1" x14ac:dyDescent="0.2">
      <c r="A1280" s="9" t="s">
        <v>7501</v>
      </c>
      <c r="B1280" s="9">
        <v>3</v>
      </c>
      <c r="C1280" s="9">
        <v>5614</v>
      </c>
      <c r="D1280" s="10" t="s">
        <v>7502</v>
      </c>
      <c r="E1280" s="10" t="s">
        <v>7503</v>
      </c>
      <c r="F1280" s="10" t="s">
        <v>7504</v>
      </c>
      <c r="G1280" s="10" t="s">
        <v>7505</v>
      </c>
      <c r="H1280" s="9"/>
      <c r="I1280" s="10" t="s">
        <v>7059</v>
      </c>
      <c r="J1280" s="10" t="s">
        <v>27</v>
      </c>
      <c r="K1280" s="10" t="s">
        <v>7120</v>
      </c>
      <c r="L1280" s="10" t="s">
        <v>7506</v>
      </c>
      <c r="M1280" s="10" t="s">
        <v>7053</v>
      </c>
      <c r="N1280" s="9">
        <v>1</v>
      </c>
      <c r="O1280" s="9">
        <v>2</v>
      </c>
      <c r="P1280" s="9">
        <v>6</v>
      </c>
      <c r="Q1280" s="11">
        <v>2</v>
      </c>
      <c r="R1280" s="11">
        <v>0</v>
      </c>
      <c r="S1280" s="12">
        <v>0</v>
      </c>
      <c r="T1280" s="9">
        <v>4</v>
      </c>
      <c r="U1280" s="12" t="s">
        <v>61</v>
      </c>
      <c r="V1280" s="10" t="s">
        <v>7507</v>
      </c>
      <c r="W1280" s="13"/>
    </row>
    <row r="1281" spans="1:23" s="14" customFormat="1" x14ac:dyDescent="0.2">
      <c r="A1281" s="9" t="s">
        <v>7508</v>
      </c>
      <c r="B1281" s="9">
        <v>3</v>
      </c>
      <c r="C1281" s="9">
        <v>5643</v>
      </c>
      <c r="D1281" s="10" t="s">
        <v>7509</v>
      </c>
      <c r="E1281" s="10" t="s">
        <v>1148</v>
      </c>
      <c r="F1281" s="10" t="s">
        <v>2506</v>
      </c>
      <c r="G1281" s="10" t="s">
        <v>7510</v>
      </c>
      <c r="H1281" s="9"/>
      <c r="I1281" s="10" t="s">
        <v>7059</v>
      </c>
      <c r="J1281" s="10" t="s">
        <v>27</v>
      </c>
      <c r="K1281" s="9"/>
      <c r="L1281" s="10" t="s">
        <v>7511</v>
      </c>
      <c r="M1281" s="10" t="s">
        <v>7053</v>
      </c>
      <c r="N1281" s="9">
        <v>1</v>
      </c>
      <c r="O1281" s="9">
        <v>1</v>
      </c>
      <c r="P1281" s="9">
        <v>3</v>
      </c>
      <c r="Q1281" s="11">
        <v>2</v>
      </c>
      <c r="R1281" s="11">
        <v>0</v>
      </c>
      <c r="S1281" s="12">
        <v>0</v>
      </c>
      <c r="T1281" s="9">
        <v>5</v>
      </c>
      <c r="U1281" s="12" t="s">
        <v>61</v>
      </c>
      <c r="V1281" s="9"/>
      <c r="W1281" s="13"/>
    </row>
    <row r="1282" spans="1:23" s="14" customFormat="1" x14ac:dyDescent="0.2">
      <c r="A1282" s="9" t="s">
        <v>7512</v>
      </c>
      <c r="B1282" s="9">
        <v>3</v>
      </c>
      <c r="C1282" s="9">
        <v>5671</v>
      </c>
      <c r="D1282" s="10" t="s">
        <v>7513</v>
      </c>
      <c r="E1282" s="10" t="s">
        <v>4617</v>
      </c>
      <c r="F1282" s="10" t="s">
        <v>7514</v>
      </c>
      <c r="G1282" s="10" t="s">
        <v>7515</v>
      </c>
      <c r="H1282" s="9"/>
      <c r="I1282" s="10" t="s">
        <v>1593</v>
      </c>
      <c r="J1282" s="10" t="s">
        <v>27</v>
      </c>
      <c r="K1282" s="10" t="s">
        <v>7391</v>
      </c>
      <c r="L1282" s="10" t="s">
        <v>7516</v>
      </c>
      <c r="M1282" s="10" t="s">
        <v>7053</v>
      </c>
      <c r="N1282" s="9">
        <v>3</v>
      </c>
      <c r="O1282" s="9">
        <v>3</v>
      </c>
      <c r="P1282" s="9">
        <v>12</v>
      </c>
      <c r="Q1282" s="11">
        <v>2</v>
      </c>
      <c r="R1282" s="11">
        <v>0</v>
      </c>
      <c r="S1282" s="12">
        <v>0</v>
      </c>
      <c r="T1282" s="9">
        <v>4</v>
      </c>
      <c r="U1282" s="12">
        <v>2</v>
      </c>
      <c r="V1282" s="10" t="s">
        <v>7517</v>
      </c>
      <c r="W1282" s="13"/>
    </row>
    <row r="1283" spans="1:23" s="14" customFormat="1" x14ac:dyDescent="0.2">
      <c r="A1283" s="9" t="s">
        <v>7518</v>
      </c>
      <c r="B1283" s="9">
        <v>3</v>
      </c>
      <c r="C1283" s="9">
        <v>5881</v>
      </c>
      <c r="D1283" s="10" t="s">
        <v>7519</v>
      </c>
      <c r="E1283" s="10"/>
      <c r="F1283" s="10"/>
      <c r="G1283" s="10" t="s">
        <v>7520</v>
      </c>
      <c r="H1283" s="9"/>
      <c r="I1283" s="10" t="s">
        <v>7093</v>
      </c>
      <c r="J1283" s="10" t="s">
        <v>27</v>
      </c>
      <c r="K1283" s="10" t="s">
        <v>7094</v>
      </c>
      <c r="L1283" s="10" t="s">
        <v>7521</v>
      </c>
      <c r="M1283" s="10" t="s">
        <v>7053</v>
      </c>
      <c r="N1283" s="9">
        <v>2</v>
      </c>
      <c r="O1283" s="9">
        <v>3</v>
      </c>
      <c r="P1283" s="9">
        <v>40</v>
      </c>
      <c r="Q1283" s="11">
        <v>2</v>
      </c>
      <c r="R1283" s="11">
        <v>0</v>
      </c>
      <c r="S1283" s="12">
        <v>0</v>
      </c>
      <c r="T1283" s="9">
        <v>1</v>
      </c>
      <c r="U1283" s="12">
        <v>2</v>
      </c>
      <c r="V1283" s="10" t="s">
        <v>7522</v>
      </c>
      <c r="W1283" s="13"/>
    </row>
    <row r="1284" spans="1:23" s="14" customFormat="1" x14ac:dyDescent="0.2">
      <c r="A1284" s="9" t="s">
        <v>7523</v>
      </c>
      <c r="B1284" s="9">
        <v>3</v>
      </c>
      <c r="C1284" s="9">
        <v>5945</v>
      </c>
      <c r="D1284" s="9"/>
      <c r="E1284" s="10" t="s">
        <v>7273</v>
      </c>
      <c r="F1284" s="10" t="s">
        <v>7524</v>
      </c>
      <c r="G1284" s="10" t="s">
        <v>7525</v>
      </c>
      <c r="H1284" s="9"/>
      <c r="I1284" s="10" t="s">
        <v>7059</v>
      </c>
      <c r="J1284" s="10" t="s">
        <v>27</v>
      </c>
      <c r="K1284" s="10" t="s">
        <v>7082</v>
      </c>
      <c r="L1284" s="10" t="s">
        <v>7526</v>
      </c>
      <c r="M1284" s="10" t="s">
        <v>7053</v>
      </c>
      <c r="N1284" s="9">
        <v>1</v>
      </c>
      <c r="O1284" s="9">
        <v>2</v>
      </c>
      <c r="P1284" s="9">
        <v>10</v>
      </c>
      <c r="Q1284" s="11">
        <v>2</v>
      </c>
      <c r="R1284" s="11">
        <v>0</v>
      </c>
      <c r="S1284" s="12">
        <v>0</v>
      </c>
      <c r="T1284" s="9">
        <v>4</v>
      </c>
      <c r="U1284" s="12" t="s">
        <v>61</v>
      </c>
      <c r="V1284" s="10" t="s">
        <v>7527</v>
      </c>
      <c r="W1284" s="13"/>
    </row>
    <row r="1285" spans="1:23" s="14" customFormat="1" x14ac:dyDescent="0.2">
      <c r="A1285" s="9" t="s">
        <v>7528</v>
      </c>
      <c r="B1285" s="9">
        <v>3</v>
      </c>
      <c r="C1285" s="9">
        <v>5999</v>
      </c>
      <c r="D1285" s="10" t="s">
        <v>7529</v>
      </c>
      <c r="E1285" s="10"/>
      <c r="F1285" s="10"/>
      <c r="G1285" s="10" t="s">
        <v>7530</v>
      </c>
      <c r="H1285" s="9"/>
      <c r="I1285" s="10" t="s">
        <v>7059</v>
      </c>
      <c r="J1285" s="10" t="s">
        <v>27</v>
      </c>
      <c r="K1285" s="10" t="s">
        <v>7160</v>
      </c>
      <c r="L1285" s="10" t="s">
        <v>7531</v>
      </c>
      <c r="M1285" s="10" t="s">
        <v>7053</v>
      </c>
      <c r="N1285" s="9">
        <v>2</v>
      </c>
      <c r="O1285" s="9">
        <v>3</v>
      </c>
      <c r="P1285" s="9">
        <v>63</v>
      </c>
      <c r="Q1285" s="11">
        <v>1</v>
      </c>
      <c r="R1285" s="11">
        <v>0</v>
      </c>
      <c r="S1285" s="12">
        <v>0</v>
      </c>
      <c r="T1285" s="9">
        <v>1</v>
      </c>
      <c r="U1285" s="12">
        <v>2</v>
      </c>
      <c r="V1285" s="10" t="s">
        <v>7532</v>
      </c>
      <c r="W1285" s="13"/>
    </row>
    <row r="1286" spans="1:23" s="14" customFormat="1" x14ac:dyDescent="0.2">
      <c r="A1286" s="9" t="s">
        <v>7533</v>
      </c>
      <c r="B1286" s="9">
        <v>3</v>
      </c>
      <c r="C1286" s="9">
        <v>6140</v>
      </c>
      <c r="D1286" s="10" t="s">
        <v>7534</v>
      </c>
      <c r="E1286" s="10" t="s">
        <v>2420</v>
      </c>
      <c r="F1286" s="10" t="s">
        <v>7535</v>
      </c>
      <c r="G1286" s="10" t="s">
        <v>7536</v>
      </c>
      <c r="H1286" s="9"/>
      <c r="I1286" s="10" t="s">
        <v>7277</v>
      </c>
      <c r="J1286" s="10" t="s">
        <v>27</v>
      </c>
      <c r="K1286" s="10" t="s">
        <v>7278</v>
      </c>
      <c r="L1286" s="10" t="s">
        <v>7537</v>
      </c>
      <c r="M1286" s="10" t="s">
        <v>5340</v>
      </c>
      <c r="N1286" s="9">
        <v>1</v>
      </c>
      <c r="O1286" s="9">
        <v>2</v>
      </c>
      <c r="P1286" s="9">
        <v>10</v>
      </c>
      <c r="Q1286" s="11">
        <v>1</v>
      </c>
      <c r="R1286" s="11">
        <v>0</v>
      </c>
      <c r="S1286" s="12">
        <v>0</v>
      </c>
      <c r="T1286" s="9">
        <v>4</v>
      </c>
      <c r="U1286" s="12" t="s">
        <v>61</v>
      </c>
      <c r="V1286" s="10" t="s">
        <v>7538</v>
      </c>
      <c r="W1286" s="13"/>
    </row>
    <row r="1287" spans="1:23" s="14" customFormat="1" x14ac:dyDescent="0.2">
      <c r="A1287" s="9" t="s">
        <v>7539</v>
      </c>
      <c r="B1287" s="9">
        <v>3</v>
      </c>
      <c r="C1287" s="9">
        <v>6173</v>
      </c>
      <c r="D1287" s="10" t="s">
        <v>7540</v>
      </c>
      <c r="E1287" s="10" t="s">
        <v>7541</v>
      </c>
      <c r="F1287" s="10" t="s">
        <v>7542</v>
      </c>
      <c r="G1287" s="10" t="s">
        <v>7543</v>
      </c>
      <c r="H1287" s="9"/>
      <c r="I1287" s="10" t="s">
        <v>7059</v>
      </c>
      <c r="J1287" s="10" t="s">
        <v>27</v>
      </c>
      <c r="K1287" s="10" t="s">
        <v>7060</v>
      </c>
      <c r="L1287" s="10" t="s">
        <v>7544</v>
      </c>
      <c r="M1287" s="10" t="s">
        <v>7053</v>
      </c>
      <c r="N1287" s="9">
        <v>3</v>
      </c>
      <c r="O1287" s="9">
        <v>3</v>
      </c>
      <c r="P1287" s="9">
        <v>9</v>
      </c>
      <c r="Q1287" s="11">
        <v>1</v>
      </c>
      <c r="R1287" s="11">
        <v>0</v>
      </c>
      <c r="S1287" s="12">
        <v>0</v>
      </c>
      <c r="T1287" s="9">
        <v>4</v>
      </c>
      <c r="U1287" s="12">
        <v>5</v>
      </c>
      <c r="V1287" s="10" t="s">
        <v>7545</v>
      </c>
      <c r="W1287" s="13"/>
    </row>
    <row r="1288" spans="1:23" s="14" customFormat="1" x14ac:dyDescent="0.2">
      <c r="A1288" s="9" t="s">
        <v>7546</v>
      </c>
      <c r="B1288" s="9">
        <v>3</v>
      </c>
      <c r="C1288" s="9">
        <v>6174</v>
      </c>
      <c r="D1288" s="10" t="s">
        <v>7547</v>
      </c>
      <c r="E1288" s="9"/>
      <c r="F1288" s="9"/>
      <c r="G1288" s="10" t="s">
        <v>7548</v>
      </c>
      <c r="H1288" s="9"/>
      <c r="I1288" s="10" t="s">
        <v>7166</v>
      </c>
      <c r="J1288" s="10" t="s">
        <v>27</v>
      </c>
      <c r="K1288" s="10" t="s">
        <v>7167</v>
      </c>
      <c r="L1288" s="10" t="s">
        <v>7549</v>
      </c>
      <c r="M1288" s="10" t="s">
        <v>7053</v>
      </c>
      <c r="N1288" s="9">
        <v>2</v>
      </c>
      <c r="O1288" s="9">
        <v>4</v>
      </c>
      <c r="P1288" s="9">
        <v>9</v>
      </c>
      <c r="Q1288" s="11">
        <v>2</v>
      </c>
      <c r="R1288" s="11">
        <v>0</v>
      </c>
      <c r="S1288" s="12">
        <v>0</v>
      </c>
      <c r="T1288" s="9">
        <v>2</v>
      </c>
      <c r="U1288" s="12" t="s">
        <v>61</v>
      </c>
      <c r="V1288" s="10" t="s">
        <v>7550</v>
      </c>
      <c r="W1288" s="13"/>
    </row>
    <row r="1289" spans="1:23" s="14" customFormat="1" x14ac:dyDescent="0.2">
      <c r="A1289" s="9" t="s">
        <v>7551</v>
      </c>
      <c r="B1289" s="9">
        <v>3</v>
      </c>
      <c r="C1289" s="9">
        <v>6205</v>
      </c>
      <c r="D1289" s="10" t="s">
        <v>7552</v>
      </c>
      <c r="E1289" s="10" t="s">
        <v>7553</v>
      </c>
      <c r="F1289" s="10" t="s">
        <v>7554</v>
      </c>
      <c r="G1289" s="10" t="s">
        <v>7555</v>
      </c>
      <c r="H1289" s="9"/>
      <c r="I1289" s="10" t="s">
        <v>7261</v>
      </c>
      <c r="J1289" s="10" t="s">
        <v>27</v>
      </c>
      <c r="K1289" s="10" t="s">
        <v>7262</v>
      </c>
      <c r="L1289" s="10" t="s">
        <v>7556</v>
      </c>
      <c r="M1289" s="10" t="s">
        <v>5340</v>
      </c>
      <c r="N1289" s="9">
        <v>3</v>
      </c>
      <c r="O1289" s="9">
        <v>3</v>
      </c>
      <c r="P1289" s="9">
        <v>10</v>
      </c>
      <c r="Q1289" s="11">
        <v>1</v>
      </c>
      <c r="R1289" s="11">
        <v>0</v>
      </c>
      <c r="S1289" s="12">
        <v>0</v>
      </c>
      <c r="T1289" s="9">
        <v>4</v>
      </c>
      <c r="U1289" s="12">
        <v>2</v>
      </c>
      <c r="V1289" s="10" t="s">
        <v>7557</v>
      </c>
      <c r="W1289" s="13"/>
    </row>
    <row r="1290" spans="1:23" s="14" customFormat="1" x14ac:dyDescent="0.2">
      <c r="A1290" s="9" t="s">
        <v>7558</v>
      </c>
      <c r="B1290" s="9">
        <v>3</v>
      </c>
      <c r="C1290" s="9">
        <v>6206</v>
      </c>
      <c r="D1290" s="10" t="s">
        <v>7559</v>
      </c>
      <c r="E1290" s="10" t="s">
        <v>7560</v>
      </c>
      <c r="F1290" s="10" t="s">
        <v>7561</v>
      </c>
      <c r="G1290" s="10" t="s">
        <v>7562</v>
      </c>
      <c r="H1290" s="9"/>
      <c r="I1290" s="10" t="s">
        <v>7074</v>
      </c>
      <c r="J1290" s="10" t="s">
        <v>27</v>
      </c>
      <c r="K1290" s="10" t="s">
        <v>7075</v>
      </c>
      <c r="L1290" s="10" t="s">
        <v>7563</v>
      </c>
      <c r="M1290" s="10" t="s">
        <v>7077</v>
      </c>
      <c r="N1290" s="9">
        <v>1</v>
      </c>
      <c r="O1290" s="9">
        <v>2</v>
      </c>
      <c r="P1290" s="9">
        <v>9</v>
      </c>
      <c r="Q1290" s="11">
        <v>1</v>
      </c>
      <c r="R1290" s="11">
        <v>0</v>
      </c>
      <c r="S1290" s="12">
        <v>0</v>
      </c>
      <c r="T1290" s="9">
        <v>4</v>
      </c>
      <c r="U1290" s="12" t="s">
        <v>61</v>
      </c>
      <c r="V1290" s="10" t="s">
        <v>7564</v>
      </c>
      <c r="W1290" s="13"/>
    </row>
    <row r="1291" spans="1:23" s="14" customFormat="1" x14ac:dyDescent="0.2">
      <c r="A1291" s="9" t="s">
        <v>7565</v>
      </c>
      <c r="B1291" s="9">
        <v>3</v>
      </c>
      <c r="C1291" s="9">
        <v>6297</v>
      </c>
      <c r="D1291" s="10" t="s">
        <v>7566</v>
      </c>
      <c r="E1291" s="10"/>
      <c r="F1291" s="10"/>
      <c r="G1291" s="10" t="s">
        <v>7567</v>
      </c>
      <c r="H1291" s="9"/>
      <c r="I1291" s="10" t="s">
        <v>7065</v>
      </c>
      <c r="J1291" s="10" t="s">
        <v>27</v>
      </c>
      <c r="K1291" s="10" t="s">
        <v>7066</v>
      </c>
      <c r="L1291" s="10" t="s">
        <v>7568</v>
      </c>
      <c r="M1291" s="10" t="s">
        <v>7053</v>
      </c>
      <c r="N1291" s="9">
        <v>2</v>
      </c>
      <c r="O1291" s="9">
        <v>3</v>
      </c>
      <c r="P1291" s="9">
        <v>37</v>
      </c>
      <c r="Q1291" s="11">
        <v>2</v>
      </c>
      <c r="R1291" s="11">
        <v>1</v>
      </c>
      <c r="S1291" s="12">
        <v>0</v>
      </c>
      <c r="T1291" s="9">
        <v>3</v>
      </c>
      <c r="U1291" s="12">
        <v>5</v>
      </c>
      <c r="V1291" s="10" t="s">
        <v>7569</v>
      </c>
      <c r="W1291" s="13"/>
    </row>
    <row r="1292" spans="1:23" s="14" customFormat="1" x14ac:dyDescent="0.2">
      <c r="A1292" s="9" t="s">
        <v>7570</v>
      </c>
      <c r="B1292" s="9">
        <v>3</v>
      </c>
      <c r="C1292" s="9">
        <v>6321</v>
      </c>
      <c r="D1292" s="10" t="s">
        <v>7571</v>
      </c>
      <c r="E1292" s="10"/>
      <c r="F1292" s="10"/>
      <c r="G1292" s="10" t="s">
        <v>7572</v>
      </c>
      <c r="H1292" s="9"/>
      <c r="I1292" s="10" t="s">
        <v>7182</v>
      </c>
      <c r="J1292" s="10" t="s">
        <v>27</v>
      </c>
      <c r="K1292" s="9"/>
      <c r="L1292" s="10" t="s">
        <v>7573</v>
      </c>
      <c r="M1292" s="10" t="s">
        <v>7077</v>
      </c>
      <c r="N1292" s="9">
        <v>2</v>
      </c>
      <c r="O1292" s="9">
        <v>1</v>
      </c>
      <c r="P1292" s="9">
        <v>75</v>
      </c>
      <c r="Q1292" s="11">
        <v>2</v>
      </c>
      <c r="R1292" s="11">
        <v>0</v>
      </c>
      <c r="S1292" s="12">
        <v>0</v>
      </c>
      <c r="T1292" s="9">
        <v>2</v>
      </c>
      <c r="U1292" s="12" t="s">
        <v>61</v>
      </c>
      <c r="V1292" s="9"/>
      <c r="W1292" s="13"/>
    </row>
    <row r="1293" spans="1:23" s="14" customFormat="1" x14ac:dyDescent="0.2">
      <c r="A1293" s="9" t="s">
        <v>7574</v>
      </c>
      <c r="B1293" s="9">
        <v>3</v>
      </c>
      <c r="C1293" s="9">
        <v>6365</v>
      </c>
      <c r="D1293" s="10" t="s">
        <v>7575</v>
      </c>
      <c r="E1293" s="10"/>
      <c r="F1293" s="10"/>
      <c r="G1293" s="10" t="s">
        <v>7576</v>
      </c>
      <c r="H1293" s="9"/>
      <c r="I1293" s="10" t="s">
        <v>7277</v>
      </c>
      <c r="J1293" s="10" t="s">
        <v>27</v>
      </c>
      <c r="K1293" s="10" t="s">
        <v>7278</v>
      </c>
      <c r="L1293" s="10" t="s">
        <v>7577</v>
      </c>
      <c r="M1293" s="10" t="s">
        <v>5340</v>
      </c>
      <c r="N1293" s="9">
        <v>2</v>
      </c>
      <c r="O1293" s="9">
        <v>3</v>
      </c>
      <c r="P1293" s="9">
        <v>60</v>
      </c>
      <c r="Q1293" s="11">
        <v>2</v>
      </c>
      <c r="R1293" s="11">
        <v>0</v>
      </c>
      <c r="S1293" s="12">
        <v>0</v>
      </c>
      <c r="T1293" s="9">
        <v>1</v>
      </c>
      <c r="U1293" s="12">
        <v>2</v>
      </c>
      <c r="V1293" s="10" t="s">
        <v>7578</v>
      </c>
      <c r="W1293" s="13"/>
    </row>
    <row r="1294" spans="1:23" s="14" customFormat="1" x14ac:dyDescent="0.2">
      <c r="A1294" s="9" t="s">
        <v>7579</v>
      </c>
      <c r="B1294" s="9">
        <v>3</v>
      </c>
      <c r="C1294" s="9">
        <v>6386</v>
      </c>
      <c r="D1294" s="10" t="s">
        <v>7580</v>
      </c>
      <c r="E1294" s="10" t="s">
        <v>97</v>
      </c>
      <c r="F1294" s="10" t="s">
        <v>3673</v>
      </c>
      <c r="G1294" s="10" t="s">
        <v>7581</v>
      </c>
      <c r="H1294" s="9"/>
      <c r="I1294" s="10" t="s">
        <v>7182</v>
      </c>
      <c r="J1294" s="10" t="s">
        <v>27</v>
      </c>
      <c r="K1294" s="9"/>
      <c r="L1294" s="10" t="s">
        <v>7582</v>
      </c>
      <c r="M1294" s="10" t="s">
        <v>7077</v>
      </c>
      <c r="N1294" s="9">
        <v>1</v>
      </c>
      <c r="O1294" s="9">
        <v>1</v>
      </c>
      <c r="P1294" s="9">
        <v>3</v>
      </c>
      <c r="Q1294" s="11">
        <v>2</v>
      </c>
      <c r="R1294" s="11">
        <v>0</v>
      </c>
      <c r="S1294" s="12">
        <v>0</v>
      </c>
      <c r="T1294" s="9">
        <v>5</v>
      </c>
      <c r="U1294" s="12" t="s">
        <v>61</v>
      </c>
      <c r="V1294" s="9"/>
      <c r="W1294" s="13"/>
    </row>
    <row r="1295" spans="1:23" s="14" customFormat="1" x14ac:dyDescent="0.2">
      <c r="A1295" s="9" t="s">
        <v>7583</v>
      </c>
      <c r="B1295" s="9">
        <v>3</v>
      </c>
      <c r="C1295" s="9">
        <v>6424</v>
      </c>
      <c r="D1295" s="10" t="s">
        <v>7584</v>
      </c>
      <c r="E1295" s="10" t="s">
        <v>705</v>
      </c>
      <c r="F1295" s="10" t="s">
        <v>7585</v>
      </c>
      <c r="G1295" s="10" t="s">
        <v>7586</v>
      </c>
      <c r="H1295" s="9"/>
      <c r="I1295" s="10" t="s">
        <v>7059</v>
      </c>
      <c r="J1295" s="10" t="s">
        <v>27</v>
      </c>
      <c r="K1295" s="10" t="s">
        <v>7060</v>
      </c>
      <c r="L1295" s="10" t="s">
        <v>7587</v>
      </c>
      <c r="M1295" s="10" t="s">
        <v>7053</v>
      </c>
      <c r="N1295" s="9">
        <v>1</v>
      </c>
      <c r="O1295" s="9">
        <v>2</v>
      </c>
      <c r="P1295" s="9">
        <v>5</v>
      </c>
      <c r="Q1295" s="11">
        <v>2</v>
      </c>
      <c r="R1295" s="11">
        <v>0</v>
      </c>
      <c r="S1295" s="12">
        <v>0</v>
      </c>
      <c r="T1295" s="9">
        <v>4</v>
      </c>
      <c r="U1295" s="12" t="s">
        <v>61</v>
      </c>
      <c r="V1295" s="10" t="s">
        <v>7588</v>
      </c>
      <c r="W1295" s="13"/>
    </row>
    <row r="1296" spans="1:23" s="14" customFormat="1" x14ac:dyDescent="0.2">
      <c r="A1296" s="9" t="s">
        <v>7589</v>
      </c>
      <c r="B1296" s="9">
        <v>3</v>
      </c>
      <c r="C1296" s="9">
        <v>6441</v>
      </c>
      <c r="D1296" s="9"/>
      <c r="E1296" s="10" t="s">
        <v>7590</v>
      </c>
      <c r="F1296" s="10" t="s">
        <v>7591</v>
      </c>
      <c r="G1296" s="10" t="s">
        <v>7592</v>
      </c>
      <c r="H1296" s="9"/>
      <c r="I1296" s="10" t="s">
        <v>7059</v>
      </c>
      <c r="J1296" s="10" t="s">
        <v>27</v>
      </c>
      <c r="K1296" s="10" t="s">
        <v>7174</v>
      </c>
      <c r="L1296" s="10" t="s">
        <v>7593</v>
      </c>
      <c r="M1296" s="10" t="s">
        <v>7053</v>
      </c>
      <c r="N1296" s="9">
        <v>1</v>
      </c>
      <c r="O1296" s="9">
        <v>2</v>
      </c>
      <c r="P1296" s="9">
        <v>10</v>
      </c>
      <c r="Q1296" s="11">
        <v>2</v>
      </c>
      <c r="R1296" s="11">
        <v>0</v>
      </c>
      <c r="S1296" s="12">
        <v>0</v>
      </c>
      <c r="T1296" s="9">
        <v>4</v>
      </c>
      <c r="U1296" s="12" t="s">
        <v>61</v>
      </c>
      <c r="V1296" s="10" t="s">
        <v>7594</v>
      </c>
      <c r="W1296" s="13"/>
    </row>
    <row r="1297" spans="1:23" s="14" customFormat="1" x14ac:dyDescent="0.2">
      <c r="A1297" s="9" t="s">
        <v>7595</v>
      </c>
      <c r="B1297" s="9">
        <v>3</v>
      </c>
      <c r="C1297" s="9">
        <v>6476</v>
      </c>
      <c r="D1297" s="10" t="s">
        <v>7596</v>
      </c>
      <c r="E1297" s="10" t="s">
        <v>7597</v>
      </c>
      <c r="F1297" s="10" t="s">
        <v>7598</v>
      </c>
      <c r="G1297" s="10" t="s">
        <v>7599</v>
      </c>
      <c r="H1297" s="9"/>
      <c r="I1297" s="10" t="s">
        <v>7225</v>
      </c>
      <c r="J1297" s="10" t="s">
        <v>27</v>
      </c>
      <c r="K1297" s="10" t="s">
        <v>7226</v>
      </c>
      <c r="L1297" s="10" t="s">
        <v>7600</v>
      </c>
      <c r="M1297" s="10" t="s">
        <v>7053</v>
      </c>
      <c r="N1297" s="9">
        <v>3</v>
      </c>
      <c r="O1297" s="9">
        <v>3</v>
      </c>
      <c r="P1297" s="9">
        <v>16</v>
      </c>
      <c r="Q1297" s="11">
        <v>2</v>
      </c>
      <c r="R1297" s="11">
        <v>0</v>
      </c>
      <c r="S1297" s="12">
        <v>0</v>
      </c>
      <c r="T1297" s="9">
        <v>4</v>
      </c>
      <c r="U1297" s="12" t="s">
        <v>61</v>
      </c>
      <c r="V1297" s="10" t="s">
        <v>7601</v>
      </c>
      <c r="W1297" s="13"/>
    </row>
    <row r="1298" spans="1:23" s="14" customFormat="1" x14ac:dyDescent="0.2">
      <c r="A1298" s="9" t="s">
        <v>7602</v>
      </c>
      <c r="B1298" s="9">
        <v>3</v>
      </c>
      <c r="C1298" s="9">
        <v>6490</v>
      </c>
      <c r="D1298" s="10" t="s">
        <v>7603</v>
      </c>
      <c r="E1298" s="10"/>
      <c r="F1298" s="10"/>
      <c r="G1298" s="10" t="s">
        <v>7604</v>
      </c>
      <c r="H1298" s="9"/>
      <c r="I1298" s="10" t="s">
        <v>7059</v>
      </c>
      <c r="J1298" s="10" t="s">
        <v>27</v>
      </c>
      <c r="K1298" s="10" t="s">
        <v>7456</v>
      </c>
      <c r="L1298" s="10" t="s">
        <v>7605</v>
      </c>
      <c r="M1298" s="10" t="s">
        <v>5340</v>
      </c>
      <c r="N1298" s="9">
        <v>2</v>
      </c>
      <c r="O1298" s="9">
        <v>3</v>
      </c>
      <c r="P1298" s="9">
        <v>11</v>
      </c>
      <c r="Q1298" s="11">
        <v>2</v>
      </c>
      <c r="R1298" s="11">
        <v>0</v>
      </c>
      <c r="S1298" s="12">
        <v>1</v>
      </c>
      <c r="T1298" s="9">
        <v>1</v>
      </c>
      <c r="U1298" s="12">
        <v>3</v>
      </c>
      <c r="V1298" s="10" t="s">
        <v>7606</v>
      </c>
      <c r="W1298" s="13"/>
    </row>
    <row r="1299" spans="1:23" s="14" customFormat="1" x14ac:dyDescent="0.2">
      <c r="A1299" s="9" t="s">
        <v>7607</v>
      </c>
      <c r="B1299" s="9">
        <v>3</v>
      </c>
      <c r="C1299" s="9">
        <v>6515</v>
      </c>
      <c r="D1299" s="9"/>
      <c r="E1299" s="10" t="s">
        <v>7608</v>
      </c>
      <c r="F1299" s="10" t="s">
        <v>7609</v>
      </c>
      <c r="G1299" s="10" t="s">
        <v>7610</v>
      </c>
      <c r="H1299" s="9"/>
      <c r="I1299" s="10" t="s">
        <v>7059</v>
      </c>
      <c r="J1299" s="10" t="s">
        <v>27</v>
      </c>
      <c r="K1299" s="10" t="s">
        <v>7051</v>
      </c>
      <c r="L1299" s="10" t="s">
        <v>7611</v>
      </c>
      <c r="M1299" s="10" t="s">
        <v>7053</v>
      </c>
      <c r="N1299" s="9">
        <v>1</v>
      </c>
      <c r="O1299" s="9">
        <v>2</v>
      </c>
      <c r="P1299" s="9">
        <v>10</v>
      </c>
      <c r="Q1299" s="11">
        <v>1</v>
      </c>
      <c r="R1299" s="11">
        <v>0</v>
      </c>
      <c r="S1299" s="12">
        <v>0</v>
      </c>
      <c r="T1299" s="9">
        <v>4</v>
      </c>
      <c r="U1299" s="12" t="s">
        <v>61</v>
      </c>
      <c r="V1299" s="10" t="s">
        <v>7612</v>
      </c>
      <c r="W1299" s="13"/>
    </row>
    <row r="1300" spans="1:23" s="14" customFormat="1" x14ac:dyDescent="0.2">
      <c r="A1300" s="9" t="s">
        <v>7613</v>
      </c>
      <c r="B1300" s="9">
        <v>3</v>
      </c>
      <c r="C1300" s="9">
        <v>6552</v>
      </c>
      <c r="D1300" s="10" t="s">
        <v>7614</v>
      </c>
      <c r="E1300" s="10"/>
      <c r="F1300" s="10"/>
      <c r="G1300" s="10" t="s">
        <v>7615</v>
      </c>
      <c r="H1300" s="9"/>
      <c r="I1300" s="10" t="s">
        <v>7074</v>
      </c>
      <c r="J1300" s="10" t="s">
        <v>27</v>
      </c>
      <c r="K1300" s="10" t="s">
        <v>7075</v>
      </c>
      <c r="L1300" s="10" t="s">
        <v>7616</v>
      </c>
      <c r="M1300" s="10" t="s">
        <v>7077</v>
      </c>
      <c r="N1300" s="9">
        <v>2</v>
      </c>
      <c r="O1300" s="9">
        <v>3</v>
      </c>
      <c r="P1300" s="9">
        <v>39</v>
      </c>
      <c r="Q1300" s="11">
        <v>1</v>
      </c>
      <c r="R1300" s="11">
        <v>0</v>
      </c>
      <c r="S1300" s="12">
        <v>0</v>
      </c>
      <c r="T1300" s="9">
        <v>1</v>
      </c>
      <c r="U1300" s="12" t="s">
        <v>61</v>
      </c>
      <c r="V1300" s="10" t="s">
        <v>7617</v>
      </c>
      <c r="W1300" s="13"/>
    </row>
    <row r="1301" spans="1:23" s="14" customFormat="1" x14ac:dyDescent="0.2">
      <c r="A1301" s="9" t="s">
        <v>7618</v>
      </c>
      <c r="B1301" s="9">
        <v>3</v>
      </c>
      <c r="C1301" s="9">
        <v>6567</v>
      </c>
      <c r="D1301" s="9"/>
      <c r="E1301" s="10" t="s">
        <v>1148</v>
      </c>
      <c r="F1301" s="10" t="s">
        <v>7619</v>
      </c>
      <c r="G1301" s="10" t="s">
        <v>7620</v>
      </c>
      <c r="H1301" s="9"/>
      <c r="I1301" s="10" t="s">
        <v>7059</v>
      </c>
      <c r="J1301" s="10" t="s">
        <v>27</v>
      </c>
      <c r="K1301" s="10" t="s">
        <v>7160</v>
      </c>
      <c r="L1301" s="10" t="s">
        <v>7621</v>
      </c>
      <c r="M1301" s="10" t="s">
        <v>7053</v>
      </c>
      <c r="N1301" s="9">
        <v>1</v>
      </c>
      <c r="O1301" s="9">
        <v>2</v>
      </c>
      <c r="P1301" s="9">
        <v>10</v>
      </c>
      <c r="Q1301" s="11">
        <v>1</v>
      </c>
      <c r="R1301" s="11">
        <v>0</v>
      </c>
      <c r="S1301" s="12">
        <v>0</v>
      </c>
      <c r="T1301" s="9">
        <v>4</v>
      </c>
      <c r="U1301" s="12" t="s">
        <v>61</v>
      </c>
      <c r="V1301" s="10" t="s">
        <v>7622</v>
      </c>
      <c r="W1301" s="13"/>
    </row>
    <row r="1302" spans="1:23" s="14" customFormat="1" x14ac:dyDescent="0.2">
      <c r="A1302" s="9" t="s">
        <v>7623</v>
      </c>
      <c r="B1302" s="9">
        <v>3</v>
      </c>
      <c r="C1302" s="9">
        <v>6570</v>
      </c>
      <c r="D1302" s="9"/>
      <c r="E1302" s="10" t="s">
        <v>472</v>
      </c>
      <c r="F1302" s="10" t="s">
        <v>7624</v>
      </c>
      <c r="G1302" s="10" t="s">
        <v>7625</v>
      </c>
      <c r="H1302" s="9"/>
      <c r="I1302" s="10" t="s">
        <v>7050</v>
      </c>
      <c r="J1302" s="10" t="s">
        <v>27</v>
      </c>
      <c r="K1302" s="10" t="s">
        <v>7051</v>
      </c>
      <c r="L1302" s="10" t="s">
        <v>7626</v>
      </c>
      <c r="M1302" s="10" t="s">
        <v>7053</v>
      </c>
      <c r="N1302" s="9">
        <v>1</v>
      </c>
      <c r="O1302" s="9">
        <v>2</v>
      </c>
      <c r="P1302" s="9">
        <v>10</v>
      </c>
      <c r="Q1302" s="11">
        <v>1</v>
      </c>
      <c r="R1302" s="11">
        <v>0</v>
      </c>
      <c r="S1302" s="12">
        <v>0</v>
      </c>
      <c r="T1302" s="9">
        <v>4</v>
      </c>
      <c r="U1302" s="12">
        <v>3</v>
      </c>
      <c r="V1302" s="10" t="s">
        <v>7627</v>
      </c>
      <c r="W1302" s="13"/>
    </row>
    <row r="1303" spans="1:23" s="14" customFormat="1" x14ac:dyDescent="0.2">
      <c r="A1303" s="9" t="s">
        <v>7628</v>
      </c>
      <c r="B1303" s="9">
        <v>3</v>
      </c>
      <c r="C1303" s="9">
        <v>6600</v>
      </c>
      <c r="D1303" s="10" t="s">
        <v>7629</v>
      </c>
      <c r="E1303" s="10" t="s">
        <v>1543</v>
      </c>
      <c r="F1303" s="10" t="s">
        <v>7630</v>
      </c>
      <c r="G1303" s="10" t="s">
        <v>7631</v>
      </c>
      <c r="H1303" s="9"/>
      <c r="I1303" s="10" t="s">
        <v>7065</v>
      </c>
      <c r="J1303" s="10" t="s">
        <v>27</v>
      </c>
      <c r="K1303" s="10" t="s">
        <v>7066</v>
      </c>
      <c r="L1303" s="10" t="s">
        <v>7632</v>
      </c>
      <c r="M1303" s="10" t="s">
        <v>7053</v>
      </c>
      <c r="N1303" s="9">
        <v>3</v>
      </c>
      <c r="O1303" s="9">
        <v>3</v>
      </c>
      <c r="P1303" s="9">
        <v>16</v>
      </c>
      <c r="Q1303" s="11">
        <v>1</v>
      </c>
      <c r="R1303" s="11">
        <v>0</v>
      </c>
      <c r="S1303" s="12">
        <v>0</v>
      </c>
      <c r="T1303" s="9">
        <v>4</v>
      </c>
      <c r="U1303" s="12" t="s">
        <v>61</v>
      </c>
      <c r="V1303" s="10" t="s">
        <v>7633</v>
      </c>
      <c r="W1303" s="13"/>
    </row>
    <row r="1304" spans="1:23" s="14" customFormat="1" x14ac:dyDescent="0.2">
      <c r="A1304" s="9" t="s">
        <v>7634</v>
      </c>
      <c r="B1304" s="9">
        <v>3</v>
      </c>
      <c r="C1304" s="9">
        <v>6725</v>
      </c>
      <c r="D1304" s="10" t="s">
        <v>7635</v>
      </c>
      <c r="E1304" s="10"/>
      <c r="F1304" s="10"/>
      <c r="G1304" s="10" t="s">
        <v>7636</v>
      </c>
      <c r="H1304" s="9"/>
      <c r="I1304" s="10" t="s">
        <v>7637</v>
      </c>
      <c r="J1304" s="10" t="s">
        <v>27</v>
      </c>
      <c r="K1304" s="10" t="s">
        <v>7638</v>
      </c>
      <c r="L1304" s="10" t="s">
        <v>7639</v>
      </c>
      <c r="M1304" s="10" t="s">
        <v>7053</v>
      </c>
      <c r="N1304" s="9">
        <v>2</v>
      </c>
      <c r="O1304" s="9">
        <v>3</v>
      </c>
      <c r="P1304" s="9">
        <v>30</v>
      </c>
      <c r="Q1304" s="11">
        <v>1</v>
      </c>
      <c r="R1304" s="11">
        <v>0</v>
      </c>
      <c r="S1304" s="12">
        <v>0</v>
      </c>
      <c r="T1304" s="9">
        <v>1</v>
      </c>
      <c r="U1304" s="12">
        <v>2</v>
      </c>
      <c r="V1304" s="10" t="s">
        <v>7640</v>
      </c>
      <c r="W1304" s="13"/>
    </row>
    <row r="1305" spans="1:23" s="14" customFormat="1" x14ac:dyDescent="0.2">
      <c r="A1305" s="9" t="s">
        <v>7641</v>
      </c>
      <c r="B1305" s="9">
        <v>3</v>
      </c>
      <c r="C1305" s="9">
        <v>6844</v>
      </c>
      <c r="D1305" s="9"/>
      <c r="E1305" s="10" t="s">
        <v>65</v>
      </c>
      <c r="F1305" s="10" t="s">
        <v>7642</v>
      </c>
      <c r="G1305" s="10" t="s">
        <v>7643</v>
      </c>
      <c r="H1305" s="9"/>
      <c r="I1305" s="10" t="s">
        <v>7059</v>
      </c>
      <c r="J1305" s="10" t="s">
        <v>27</v>
      </c>
      <c r="K1305" s="9"/>
      <c r="L1305" s="10" t="s">
        <v>7644</v>
      </c>
      <c r="M1305" s="10" t="s">
        <v>7053</v>
      </c>
      <c r="N1305" s="9">
        <v>1</v>
      </c>
      <c r="O1305" s="9">
        <v>1</v>
      </c>
      <c r="P1305" s="9">
        <v>3</v>
      </c>
      <c r="Q1305" s="11">
        <v>2</v>
      </c>
      <c r="R1305" s="11">
        <v>0</v>
      </c>
      <c r="S1305" s="12">
        <v>0</v>
      </c>
      <c r="T1305" s="9">
        <v>5</v>
      </c>
      <c r="U1305" s="12" t="s">
        <v>61</v>
      </c>
      <c r="V1305" s="9"/>
      <c r="W1305" s="13"/>
    </row>
    <row r="1306" spans="1:23" s="14" customFormat="1" x14ac:dyDescent="0.2">
      <c r="A1306" s="9" t="s">
        <v>7645</v>
      </c>
      <c r="B1306" s="9">
        <v>3</v>
      </c>
      <c r="C1306" s="9">
        <v>6958</v>
      </c>
      <c r="D1306" s="10" t="s">
        <v>7646</v>
      </c>
      <c r="E1306" s="10" t="s">
        <v>7647</v>
      </c>
      <c r="F1306" s="10" t="s">
        <v>7648</v>
      </c>
      <c r="G1306" s="10" t="s">
        <v>7649</v>
      </c>
      <c r="H1306" s="9"/>
      <c r="I1306" s="10" t="s">
        <v>7050</v>
      </c>
      <c r="J1306" s="10" t="s">
        <v>27</v>
      </c>
      <c r="K1306" s="10" t="s">
        <v>7051</v>
      </c>
      <c r="L1306" s="10" t="s">
        <v>7650</v>
      </c>
      <c r="M1306" s="10" t="s">
        <v>7053</v>
      </c>
      <c r="N1306" s="9">
        <v>1</v>
      </c>
      <c r="O1306" s="9">
        <v>2</v>
      </c>
      <c r="P1306" s="9">
        <v>10</v>
      </c>
      <c r="Q1306" s="11">
        <v>1</v>
      </c>
      <c r="R1306" s="11">
        <v>0</v>
      </c>
      <c r="S1306" s="12">
        <v>0</v>
      </c>
      <c r="T1306" s="9">
        <v>4</v>
      </c>
      <c r="U1306" s="12" t="s">
        <v>61</v>
      </c>
      <c r="V1306" s="10" t="s">
        <v>7651</v>
      </c>
      <c r="W1306" s="13"/>
    </row>
    <row r="1307" spans="1:23" s="14" customFormat="1" x14ac:dyDescent="0.2">
      <c r="A1307" s="9" t="s">
        <v>7652</v>
      </c>
      <c r="B1307" s="9">
        <v>3</v>
      </c>
      <c r="C1307" s="9">
        <v>6983</v>
      </c>
      <c r="D1307" s="9"/>
      <c r="E1307" s="10" t="s">
        <v>4049</v>
      </c>
      <c r="F1307" s="10" t="s">
        <v>7653</v>
      </c>
      <c r="G1307" s="10" t="s">
        <v>7654</v>
      </c>
      <c r="H1307" s="9"/>
      <c r="I1307" s="10" t="s">
        <v>7059</v>
      </c>
      <c r="J1307" s="10" t="s">
        <v>27</v>
      </c>
      <c r="K1307" s="10" t="s">
        <v>7060</v>
      </c>
      <c r="L1307" s="10" t="s">
        <v>7655</v>
      </c>
      <c r="M1307" s="10" t="s">
        <v>7053</v>
      </c>
      <c r="N1307" s="9">
        <v>1</v>
      </c>
      <c r="O1307" s="9">
        <v>2</v>
      </c>
      <c r="P1307" s="9">
        <v>10</v>
      </c>
      <c r="Q1307" s="11">
        <v>1</v>
      </c>
      <c r="R1307" s="11">
        <v>0</v>
      </c>
      <c r="S1307" s="12">
        <v>0</v>
      </c>
      <c r="T1307" s="9">
        <v>4</v>
      </c>
      <c r="U1307" s="12" t="s">
        <v>61</v>
      </c>
      <c r="V1307" s="10" t="s">
        <v>7656</v>
      </c>
      <c r="W1307" s="13"/>
    </row>
    <row r="1308" spans="1:23" s="14" customFormat="1" x14ac:dyDescent="0.2">
      <c r="A1308" s="9" t="s">
        <v>7657</v>
      </c>
      <c r="B1308" s="9">
        <v>3</v>
      </c>
      <c r="C1308" s="9">
        <v>6991</v>
      </c>
      <c r="D1308" s="9"/>
      <c r="E1308" s="10" t="s">
        <v>7658</v>
      </c>
      <c r="F1308" s="10" t="s">
        <v>7659</v>
      </c>
      <c r="G1308" s="10" t="s">
        <v>7660</v>
      </c>
      <c r="H1308" s="9"/>
      <c r="I1308" s="10" t="s">
        <v>7059</v>
      </c>
      <c r="J1308" s="10" t="s">
        <v>27</v>
      </c>
      <c r="K1308" s="10" t="s">
        <v>7174</v>
      </c>
      <c r="L1308" s="10" t="s">
        <v>7661</v>
      </c>
      <c r="M1308" s="10" t="s">
        <v>7053</v>
      </c>
      <c r="N1308" s="9">
        <v>1</v>
      </c>
      <c r="O1308" s="9">
        <v>2</v>
      </c>
      <c r="P1308" s="9">
        <v>10</v>
      </c>
      <c r="Q1308" s="11">
        <v>2</v>
      </c>
      <c r="R1308" s="11">
        <v>0</v>
      </c>
      <c r="S1308" s="12">
        <v>0</v>
      </c>
      <c r="T1308" s="9">
        <v>4</v>
      </c>
      <c r="U1308" s="12" t="s">
        <v>61</v>
      </c>
      <c r="V1308" s="10" t="s">
        <v>7662</v>
      </c>
      <c r="W1308" s="13"/>
    </row>
    <row r="1309" spans="1:23" s="14" customFormat="1" x14ac:dyDescent="0.2">
      <c r="A1309" s="9" t="s">
        <v>7663</v>
      </c>
      <c r="B1309" s="9">
        <v>3</v>
      </c>
      <c r="C1309" s="9">
        <v>7008</v>
      </c>
      <c r="D1309" s="10" t="s">
        <v>7664</v>
      </c>
      <c r="E1309" s="10" t="s">
        <v>7665</v>
      </c>
      <c r="F1309" s="10" t="s">
        <v>7666</v>
      </c>
      <c r="G1309" s="10" t="s">
        <v>7667</v>
      </c>
      <c r="H1309" s="9"/>
      <c r="I1309" s="10" t="s">
        <v>7065</v>
      </c>
      <c r="J1309" s="10" t="s">
        <v>27</v>
      </c>
      <c r="K1309" s="10" t="s">
        <v>7066</v>
      </c>
      <c r="L1309" s="10" t="s">
        <v>7668</v>
      </c>
      <c r="M1309" s="10" t="s">
        <v>7053</v>
      </c>
      <c r="N1309" s="9">
        <v>1</v>
      </c>
      <c r="O1309" s="9">
        <v>2</v>
      </c>
      <c r="P1309" s="9">
        <v>6</v>
      </c>
      <c r="Q1309" s="11">
        <v>2</v>
      </c>
      <c r="R1309" s="11">
        <v>0</v>
      </c>
      <c r="S1309" s="12">
        <v>0</v>
      </c>
      <c r="T1309" s="9">
        <v>4</v>
      </c>
      <c r="U1309" s="12" t="s">
        <v>61</v>
      </c>
      <c r="V1309" s="10" t="s">
        <v>7669</v>
      </c>
      <c r="W1309" s="13"/>
    </row>
    <row r="1310" spans="1:23" s="14" customFormat="1" x14ac:dyDescent="0.2">
      <c r="A1310" s="9" t="s">
        <v>7670</v>
      </c>
      <c r="B1310" s="9">
        <v>3</v>
      </c>
      <c r="C1310" s="9">
        <v>7057</v>
      </c>
      <c r="D1310" s="10" t="s">
        <v>7671</v>
      </c>
      <c r="E1310" s="10" t="s">
        <v>7672</v>
      </c>
      <c r="F1310" s="10" t="s">
        <v>7673</v>
      </c>
      <c r="G1310" s="10" t="s">
        <v>7674</v>
      </c>
      <c r="H1310" s="9"/>
      <c r="I1310" s="10" t="s">
        <v>7675</v>
      </c>
      <c r="J1310" s="10" t="s">
        <v>27</v>
      </c>
      <c r="K1310" s="10" t="s">
        <v>7676</v>
      </c>
      <c r="L1310" s="10" t="s">
        <v>7677</v>
      </c>
      <c r="M1310" s="10" t="s">
        <v>7077</v>
      </c>
      <c r="N1310" s="9">
        <v>3</v>
      </c>
      <c r="O1310" s="9">
        <v>3</v>
      </c>
      <c r="P1310" s="9">
        <v>16</v>
      </c>
      <c r="Q1310" s="11">
        <v>2</v>
      </c>
      <c r="R1310" s="11">
        <v>0</v>
      </c>
      <c r="S1310" s="12">
        <v>0</v>
      </c>
      <c r="T1310" s="9">
        <v>4</v>
      </c>
      <c r="U1310" s="12" t="s">
        <v>61</v>
      </c>
      <c r="V1310" s="10" t="s">
        <v>7678</v>
      </c>
      <c r="W1310" s="13"/>
    </row>
    <row r="1311" spans="1:23" s="14" customFormat="1" x14ac:dyDescent="0.2">
      <c r="A1311" s="9" t="s">
        <v>7679</v>
      </c>
      <c r="B1311" s="9">
        <v>3</v>
      </c>
      <c r="C1311" s="9">
        <v>7062</v>
      </c>
      <c r="D1311" s="10" t="s">
        <v>7680</v>
      </c>
      <c r="E1311" s="10"/>
      <c r="F1311" s="10"/>
      <c r="G1311" s="10" t="s">
        <v>7681</v>
      </c>
      <c r="H1311" s="9"/>
      <c r="I1311" s="10" t="s">
        <v>7059</v>
      </c>
      <c r="J1311" s="10" t="s">
        <v>27</v>
      </c>
      <c r="K1311" s="10" t="s">
        <v>7174</v>
      </c>
      <c r="L1311" s="10" t="s">
        <v>7682</v>
      </c>
      <c r="M1311" s="10" t="s">
        <v>7053</v>
      </c>
      <c r="N1311" s="9">
        <v>2</v>
      </c>
      <c r="O1311" s="9">
        <v>3</v>
      </c>
      <c r="P1311" s="9">
        <v>116</v>
      </c>
      <c r="Q1311" s="11">
        <v>1</v>
      </c>
      <c r="R1311" s="11">
        <v>0</v>
      </c>
      <c r="S1311" s="12">
        <v>0</v>
      </c>
      <c r="T1311" s="9">
        <v>1</v>
      </c>
      <c r="U1311" s="12">
        <v>2</v>
      </c>
      <c r="V1311" s="10" t="s">
        <v>7683</v>
      </c>
      <c r="W1311" s="13"/>
    </row>
    <row r="1312" spans="1:23" s="14" customFormat="1" x14ac:dyDescent="0.2">
      <c r="A1312" s="9" t="s">
        <v>7684</v>
      </c>
      <c r="B1312" s="9">
        <v>3</v>
      </c>
      <c r="C1312" s="9">
        <v>7079</v>
      </c>
      <c r="D1312" s="10" t="s">
        <v>7685</v>
      </c>
      <c r="E1312" s="10"/>
      <c r="F1312" s="10"/>
      <c r="G1312" s="10" t="s">
        <v>7686</v>
      </c>
      <c r="H1312" s="9"/>
      <c r="I1312" s="10" t="s">
        <v>7059</v>
      </c>
      <c r="J1312" s="10" t="s">
        <v>27</v>
      </c>
      <c r="K1312" s="10" t="s">
        <v>7687</v>
      </c>
      <c r="L1312" s="10" t="s">
        <v>7688</v>
      </c>
      <c r="M1312" s="10" t="s">
        <v>7053</v>
      </c>
      <c r="N1312" s="9">
        <v>2</v>
      </c>
      <c r="O1312" s="9">
        <v>3</v>
      </c>
      <c r="P1312" s="9">
        <v>86</v>
      </c>
      <c r="Q1312" s="11">
        <v>2</v>
      </c>
      <c r="R1312" s="11">
        <v>0</v>
      </c>
      <c r="S1312" s="12">
        <v>0</v>
      </c>
      <c r="T1312" s="9">
        <v>1</v>
      </c>
      <c r="U1312" s="12" t="s">
        <v>61</v>
      </c>
      <c r="V1312" s="10" t="s">
        <v>7689</v>
      </c>
      <c r="W1312" s="13"/>
    </row>
    <row r="1313" spans="1:23" s="14" customFormat="1" x14ac:dyDescent="0.2">
      <c r="A1313" s="9" t="s">
        <v>7690</v>
      </c>
      <c r="B1313" s="9">
        <v>3</v>
      </c>
      <c r="C1313" s="9">
        <v>7095</v>
      </c>
      <c r="D1313" s="9"/>
      <c r="E1313" s="10" t="s">
        <v>1835</v>
      </c>
      <c r="F1313" s="10" t="s">
        <v>7691</v>
      </c>
      <c r="G1313" s="10" t="s">
        <v>7692</v>
      </c>
      <c r="H1313" s="9"/>
      <c r="I1313" s="10" t="s">
        <v>7059</v>
      </c>
      <c r="J1313" s="10" t="s">
        <v>27</v>
      </c>
      <c r="K1313" s="10" t="s">
        <v>7120</v>
      </c>
      <c r="L1313" s="10" t="s">
        <v>7693</v>
      </c>
      <c r="M1313" s="10" t="s">
        <v>7053</v>
      </c>
      <c r="N1313" s="9">
        <v>1</v>
      </c>
      <c r="O1313" s="9">
        <v>2</v>
      </c>
      <c r="P1313" s="9">
        <v>10</v>
      </c>
      <c r="Q1313" s="11">
        <v>2</v>
      </c>
      <c r="R1313" s="11">
        <v>0</v>
      </c>
      <c r="S1313" s="12">
        <v>0</v>
      </c>
      <c r="T1313" s="9">
        <v>4</v>
      </c>
      <c r="U1313" s="12" t="s">
        <v>61</v>
      </c>
      <c r="V1313" s="10" t="s">
        <v>7694</v>
      </c>
      <c r="W1313" s="13"/>
    </row>
    <row r="1314" spans="1:23" s="14" customFormat="1" x14ac:dyDescent="0.2">
      <c r="A1314" s="9" t="s">
        <v>7695</v>
      </c>
      <c r="B1314" s="9">
        <v>3</v>
      </c>
      <c r="C1314" s="9">
        <v>7114</v>
      </c>
      <c r="D1314" s="10" t="s">
        <v>7696</v>
      </c>
      <c r="E1314" s="10" t="s">
        <v>4085</v>
      </c>
      <c r="F1314" s="10" t="s">
        <v>7697</v>
      </c>
      <c r="G1314" s="10" t="s">
        <v>7698</v>
      </c>
      <c r="H1314" s="9"/>
      <c r="I1314" s="10" t="s">
        <v>7074</v>
      </c>
      <c r="J1314" s="10" t="s">
        <v>27</v>
      </c>
      <c r="K1314" s="10" t="s">
        <v>7075</v>
      </c>
      <c r="L1314" s="10" t="s">
        <v>7699</v>
      </c>
      <c r="M1314" s="10" t="s">
        <v>7077</v>
      </c>
      <c r="N1314" s="9">
        <v>1</v>
      </c>
      <c r="O1314" s="9">
        <v>2</v>
      </c>
      <c r="P1314" s="9">
        <v>10</v>
      </c>
      <c r="Q1314" s="11">
        <v>2</v>
      </c>
      <c r="R1314" s="11">
        <v>0</v>
      </c>
      <c r="S1314" s="12">
        <v>0</v>
      </c>
      <c r="T1314" s="9">
        <v>4</v>
      </c>
      <c r="U1314" s="12" t="s">
        <v>61</v>
      </c>
      <c r="V1314" s="10" t="s">
        <v>7700</v>
      </c>
      <c r="W1314" s="13"/>
    </row>
    <row r="1315" spans="1:23" s="14" customFormat="1" x14ac:dyDescent="0.2">
      <c r="A1315" s="9" t="s">
        <v>7701</v>
      </c>
      <c r="B1315" s="9">
        <v>3</v>
      </c>
      <c r="C1315" s="9">
        <v>7130</v>
      </c>
      <c r="D1315" s="9"/>
      <c r="E1315" s="10" t="s">
        <v>1148</v>
      </c>
      <c r="F1315" s="10" t="s">
        <v>7702</v>
      </c>
      <c r="G1315" s="10" t="s">
        <v>7703</v>
      </c>
      <c r="H1315" s="9"/>
      <c r="I1315" s="10" t="s">
        <v>7059</v>
      </c>
      <c r="J1315" s="10" t="s">
        <v>27</v>
      </c>
      <c r="K1315" s="9"/>
      <c r="L1315" s="10" t="s">
        <v>7704</v>
      </c>
      <c r="M1315" s="10" t="s">
        <v>7053</v>
      </c>
      <c r="N1315" s="9">
        <v>1</v>
      </c>
      <c r="O1315" s="9">
        <v>1</v>
      </c>
      <c r="P1315" s="9">
        <v>3</v>
      </c>
      <c r="Q1315" s="11">
        <v>2</v>
      </c>
      <c r="R1315" s="11">
        <v>0</v>
      </c>
      <c r="S1315" s="12">
        <v>0</v>
      </c>
      <c r="T1315" s="9">
        <v>5</v>
      </c>
      <c r="U1315" s="12" t="s">
        <v>61</v>
      </c>
      <c r="V1315" s="9"/>
      <c r="W1315" s="13"/>
    </row>
    <row r="1316" spans="1:23" s="14" customFormat="1" x14ac:dyDescent="0.2">
      <c r="A1316" s="9" t="s">
        <v>7705</v>
      </c>
      <c r="B1316" s="9">
        <v>3</v>
      </c>
      <c r="C1316" s="9">
        <v>7155</v>
      </c>
      <c r="D1316" s="10" t="s">
        <v>7706</v>
      </c>
      <c r="E1316" s="10" t="s">
        <v>2889</v>
      </c>
      <c r="F1316" s="10" t="b">
        <v>1</v>
      </c>
      <c r="G1316" s="10" t="s">
        <v>7707</v>
      </c>
      <c r="H1316" s="9"/>
      <c r="I1316" s="10" t="s">
        <v>7050</v>
      </c>
      <c r="J1316" s="10" t="s">
        <v>27</v>
      </c>
      <c r="K1316" s="10" t="s">
        <v>7051</v>
      </c>
      <c r="L1316" s="10" t="s">
        <v>7708</v>
      </c>
      <c r="M1316" s="10" t="s">
        <v>7053</v>
      </c>
      <c r="N1316" s="9">
        <v>1</v>
      </c>
      <c r="O1316" s="9">
        <v>2</v>
      </c>
      <c r="P1316" s="9">
        <v>6</v>
      </c>
      <c r="Q1316" s="11">
        <v>2</v>
      </c>
      <c r="R1316" s="11">
        <v>0</v>
      </c>
      <c r="S1316" s="12">
        <v>0</v>
      </c>
      <c r="T1316" s="9">
        <v>4</v>
      </c>
      <c r="U1316" s="12" t="s">
        <v>61</v>
      </c>
      <c r="V1316" s="10" t="s">
        <v>7709</v>
      </c>
      <c r="W1316" s="13"/>
    </row>
    <row r="1317" spans="1:23" s="14" customFormat="1" x14ac:dyDescent="0.2">
      <c r="A1317" s="9" t="s">
        <v>7710</v>
      </c>
      <c r="B1317" s="9">
        <v>3</v>
      </c>
      <c r="C1317" s="9">
        <v>7221</v>
      </c>
      <c r="D1317" s="10" t="s">
        <v>7711</v>
      </c>
      <c r="E1317" s="10" t="s">
        <v>723</v>
      </c>
      <c r="F1317" s="10" t="s">
        <v>6980</v>
      </c>
      <c r="G1317" s="10" t="s">
        <v>7712</v>
      </c>
      <c r="H1317" s="9"/>
      <c r="I1317" s="10" t="s">
        <v>7713</v>
      </c>
      <c r="J1317" s="10" t="s">
        <v>27</v>
      </c>
      <c r="K1317" s="10" t="s">
        <v>7714</v>
      </c>
      <c r="L1317" s="10" t="s">
        <v>7715</v>
      </c>
      <c r="M1317" s="10" t="s">
        <v>5340</v>
      </c>
      <c r="N1317" s="9">
        <v>1</v>
      </c>
      <c r="O1317" s="9">
        <v>2</v>
      </c>
      <c r="P1317" s="9">
        <v>6</v>
      </c>
      <c r="Q1317" s="11">
        <v>2</v>
      </c>
      <c r="R1317" s="11">
        <v>0</v>
      </c>
      <c r="S1317" s="12">
        <v>0</v>
      </c>
      <c r="T1317" s="9">
        <v>4</v>
      </c>
      <c r="U1317" s="12">
        <v>4</v>
      </c>
      <c r="V1317" s="10" t="s">
        <v>7716</v>
      </c>
      <c r="W1317" s="13"/>
    </row>
    <row r="1318" spans="1:23" s="14" customFormat="1" x14ac:dyDescent="0.2">
      <c r="A1318" s="15" t="s">
        <v>7717</v>
      </c>
      <c r="B1318" s="15">
        <v>3</v>
      </c>
      <c r="C1318" s="16">
        <v>7229</v>
      </c>
      <c r="D1318" s="15"/>
      <c r="E1318" s="15" t="s">
        <v>7718</v>
      </c>
      <c r="F1318" s="15" t="s">
        <v>7719</v>
      </c>
      <c r="G1318" s="15" t="s">
        <v>7720</v>
      </c>
      <c r="H1318" s="15"/>
      <c r="I1318" s="17" t="s">
        <v>7074</v>
      </c>
      <c r="J1318" s="10" t="s">
        <v>27</v>
      </c>
      <c r="K1318" s="16">
        <v>97132</v>
      </c>
      <c r="L1318" s="10" t="s">
        <v>7721</v>
      </c>
      <c r="M1318" s="10" t="s">
        <v>7077</v>
      </c>
      <c r="N1318" s="9">
        <v>1</v>
      </c>
      <c r="O1318" s="9">
        <v>2</v>
      </c>
      <c r="P1318" s="16">
        <v>9</v>
      </c>
      <c r="Q1318" s="11">
        <v>2</v>
      </c>
      <c r="R1318" s="11">
        <v>0</v>
      </c>
      <c r="S1318" s="12">
        <v>0</v>
      </c>
      <c r="T1318" s="9">
        <v>4</v>
      </c>
      <c r="U1318" s="12" t="s">
        <v>61</v>
      </c>
      <c r="V1318" s="17" t="s">
        <v>7722</v>
      </c>
      <c r="W1318" s="13"/>
    </row>
    <row r="1319" spans="1:23" s="14" customFormat="1" x14ac:dyDescent="0.2">
      <c r="A1319" s="9" t="s">
        <v>7723</v>
      </c>
      <c r="B1319" s="9">
        <v>3</v>
      </c>
      <c r="C1319" s="9">
        <v>7336</v>
      </c>
      <c r="D1319" s="10" t="s">
        <v>7724</v>
      </c>
      <c r="E1319" s="10"/>
      <c r="F1319" s="10"/>
      <c r="G1319" s="10" t="s">
        <v>7725</v>
      </c>
      <c r="H1319" s="9"/>
      <c r="I1319" s="10" t="s">
        <v>7726</v>
      </c>
      <c r="J1319" s="10" t="s">
        <v>27</v>
      </c>
      <c r="K1319" s="10" t="s">
        <v>7727</v>
      </c>
      <c r="L1319" s="10" t="s">
        <v>7728</v>
      </c>
      <c r="M1319" s="10" t="s">
        <v>7053</v>
      </c>
      <c r="N1319" s="9">
        <v>2</v>
      </c>
      <c r="O1319" s="9">
        <v>3</v>
      </c>
      <c r="P1319" s="9">
        <v>40</v>
      </c>
      <c r="Q1319" s="11">
        <v>2</v>
      </c>
      <c r="R1319" s="11">
        <v>0</v>
      </c>
      <c r="S1319" s="12">
        <v>0</v>
      </c>
      <c r="T1319" s="9">
        <v>1</v>
      </c>
      <c r="U1319" s="12" t="s">
        <v>61</v>
      </c>
      <c r="V1319" s="10" t="s">
        <v>7729</v>
      </c>
      <c r="W1319" s="13"/>
    </row>
    <row r="1320" spans="1:23" s="14" customFormat="1" x14ac:dyDescent="0.2">
      <c r="A1320" s="9" t="s">
        <v>7730</v>
      </c>
      <c r="B1320" s="9">
        <v>3</v>
      </c>
      <c r="C1320" s="9">
        <v>7393</v>
      </c>
      <c r="D1320" s="10" t="s">
        <v>7731</v>
      </c>
      <c r="E1320" s="10" t="s">
        <v>7732</v>
      </c>
      <c r="F1320" s="10" t="s">
        <v>7733</v>
      </c>
      <c r="G1320" s="10" t="s">
        <v>7734</v>
      </c>
      <c r="H1320" s="9"/>
      <c r="I1320" s="10" t="s">
        <v>7065</v>
      </c>
      <c r="J1320" s="10" t="s">
        <v>27</v>
      </c>
      <c r="K1320" s="10" t="s">
        <v>7066</v>
      </c>
      <c r="L1320" s="10" t="s">
        <v>7735</v>
      </c>
      <c r="M1320" s="10" t="s">
        <v>7053</v>
      </c>
      <c r="N1320" s="9">
        <v>1</v>
      </c>
      <c r="O1320" s="9">
        <v>2</v>
      </c>
      <c r="P1320" s="9">
        <v>9</v>
      </c>
      <c r="Q1320" s="11">
        <v>1</v>
      </c>
      <c r="R1320" s="11">
        <v>0</v>
      </c>
      <c r="S1320" s="12">
        <v>0</v>
      </c>
      <c r="T1320" s="9">
        <v>4</v>
      </c>
      <c r="U1320" s="12">
        <v>2</v>
      </c>
      <c r="V1320" s="10" t="s">
        <v>7736</v>
      </c>
      <c r="W1320" s="13"/>
    </row>
    <row r="1321" spans="1:23" s="14" customFormat="1" x14ac:dyDescent="0.2">
      <c r="A1321" s="9" t="s">
        <v>7737</v>
      </c>
      <c r="B1321" s="9">
        <v>3</v>
      </c>
      <c r="C1321" s="9">
        <v>7394</v>
      </c>
      <c r="D1321" s="10" t="s">
        <v>7738</v>
      </c>
      <c r="E1321" s="10"/>
      <c r="F1321" s="10"/>
      <c r="G1321" s="10" t="s">
        <v>7165</v>
      </c>
      <c r="H1321" s="9"/>
      <c r="I1321" s="10" t="s">
        <v>7166</v>
      </c>
      <c r="J1321" s="10" t="s">
        <v>27</v>
      </c>
      <c r="K1321" s="10" t="s">
        <v>7167</v>
      </c>
      <c r="L1321" s="10" t="s">
        <v>7739</v>
      </c>
      <c r="M1321" s="10" t="s">
        <v>7053</v>
      </c>
      <c r="N1321" s="9">
        <v>2</v>
      </c>
      <c r="O1321" s="9">
        <v>3</v>
      </c>
      <c r="P1321" s="9">
        <v>18</v>
      </c>
      <c r="Q1321" s="11">
        <v>2</v>
      </c>
      <c r="R1321" s="11">
        <v>1</v>
      </c>
      <c r="S1321" s="12">
        <v>0</v>
      </c>
      <c r="T1321" s="9">
        <v>3</v>
      </c>
      <c r="U1321" s="12" t="s">
        <v>61</v>
      </c>
      <c r="V1321" s="10" t="s">
        <v>7740</v>
      </c>
      <c r="W1321" s="13"/>
    </row>
    <row r="1322" spans="1:23" s="14" customFormat="1" x14ac:dyDescent="0.2">
      <c r="A1322" s="9" t="s">
        <v>7741</v>
      </c>
      <c r="B1322" s="9">
        <v>3</v>
      </c>
      <c r="C1322" s="9">
        <v>7471</v>
      </c>
      <c r="D1322" s="10" t="s">
        <v>7742</v>
      </c>
      <c r="E1322" s="10"/>
      <c r="F1322" s="10"/>
      <c r="G1322" s="10" t="s">
        <v>7743</v>
      </c>
      <c r="H1322" s="9"/>
      <c r="I1322" s="10" t="s">
        <v>7059</v>
      </c>
      <c r="J1322" s="10" t="s">
        <v>27</v>
      </c>
      <c r="K1322" s="10" t="s">
        <v>7120</v>
      </c>
      <c r="L1322" s="10" t="s">
        <v>7744</v>
      </c>
      <c r="M1322" s="10" t="s">
        <v>7053</v>
      </c>
      <c r="N1322" s="9">
        <v>2</v>
      </c>
      <c r="O1322" s="9">
        <v>3</v>
      </c>
      <c r="P1322" s="9">
        <v>35</v>
      </c>
      <c r="Q1322" s="11">
        <v>2</v>
      </c>
      <c r="R1322" s="11">
        <v>0</v>
      </c>
      <c r="S1322" s="12">
        <v>0</v>
      </c>
      <c r="T1322" s="9">
        <v>1</v>
      </c>
      <c r="U1322" s="12">
        <v>2</v>
      </c>
      <c r="V1322" s="10" t="s">
        <v>7745</v>
      </c>
      <c r="W1322" s="13"/>
    </row>
    <row r="1323" spans="1:23" s="14" customFormat="1" x14ac:dyDescent="0.2">
      <c r="A1323" s="9" t="s">
        <v>7746</v>
      </c>
      <c r="B1323" s="9">
        <v>3</v>
      </c>
      <c r="C1323" s="9">
        <v>7525</v>
      </c>
      <c r="D1323" s="9"/>
      <c r="E1323" s="10" t="s">
        <v>897</v>
      </c>
      <c r="F1323" s="10" t="s">
        <v>7747</v>
      </c>
      <c r="G1323" s="10" t="s">
        <v>7748</v>
      </c>
      <c r="H1323" s="9"/>
      <c r="I1323" s="10" t="s">
        <v>7059</v>
      </c>
      <c r="J1323" s="10" t="s">
        <v>27</v>
      </c>
      <c r="K1323" s="10" t="s">
        <v>7160</v>
      </c>
      <c r="L1323" s="10" t="s">
        <v>7749</v>
      </c>
      <c r="M1323" s="10" t="s">
        <v>7053</v>
      </c>
      <c r="N1323" s="9">
        <v>1</v>
      </c>
      <c r="O1323" s="9">
        <v>2</v>
      </c>
      <c r="P1323" s="9">
        <v>10</v>
      </c>
      <c r="Q1323" s="11">
        <v>1</v>
      </c>
      <c r="R1323" s="11">
        <v>0</v>
      </c>
      <c r="S1323" s="12">
        <v>0</v>
      </c>
      <c r="T1323" s="9">
        <v>4</v>
      </c>
      <c r="U1323" s="12" t="s">
        <v>61</v>
      </c>
      <c r="V1323" s="10" t="s">
        <v>7750</v>
      </c>
      <c r="W1323" s="13"/>
    </row>
    <row r="1324" spans="1:23" s="14" customFormat="1" x14ac:dyDescent="0.2">
      <c r="A1324" s="9" t="s">
        <v>7751</v>
      </c>
      <c r="B1324" s="9">
        <v>3</v>
      </c>
      <c r="C1324" s="9">
        <v>7533</v>
      </c>
      <c r="D1324" s="10" t="s">
        <v>7752</v>
      </c>
      <c r="E1324" s="10" t="s">
        <v>7753</v>
      </c>
      <c r="F1324" s="10" t="s">
        <v>7754</v>
      </c>
      <c r="G1324" s="10" t="s">
        <v>7755</v>
      </c>
      <c r="H1324" s="9"/>
      <c r="I1324" s="10" t="s">
        <v>7225</v>
      </c>
      <c r="J1324" s="10" t="s">
        <v>27</v>
      </c>
      <c r="K1324" s="10" t="s">
        <v>7226</v>
      </c>
      <c r="L1324" s="10" t="s">
        <v>7756</v>
      </c>
      <c r="M1324" s="10" t="s">
        <v>7053</v>
      </c>
      <c r="N1324" s="9">
        <v>3</v>
      </c>
      <c r="O1324" s="9">
        <v>3</v>
      </c>
      <c r="P1324" s="9">
        <v>16</v>
      </c>
      <c r="Q1324" s="11">
        <v>2</v>
      </c>
      <c r="R1324" s="11">
        <v>0</v>
      </c>
      <c r="S1324" s="12">
        <v>0</v>
      </c>
      <c r="T1324" s="9">
        <v>4</v>
      </c>
      <c r="U1324" s="12" t="s">
        <v>61</v>
      </c>
      <c r="V1324" s="10" t="s">
        <v>7757</v>
      </c>
      <c r="W1324" s="13"/>
    </row>
    <row r="1325" spans="1:23" s="14" customFormat="1" x14ac:dyDescent="0.2">
      <c r="A1325" s="9" t="s">
        <v>7758</v>
      </c>
      <c r="B1325" s="9">
        <v>3</v>
      </c>
      <c r="C1325" s="9">
        <v>7693</v>
      </c>
      <c r="D1325" s="9"/>
      <c r="E1325" s="10" t="s">
        <v>3235</v>
      </c>
      <c r="F1325" s="10" t="s">
        <v>7759</v>
      </c>
      <c r="G1325" s="10" t="s">
        <v>7760</v>
      </c>
      <c r="H1325" s="9"/>
      <c r="I1325" s="10" t="s">
        <v>7059</v>
      </c>
      <c r="J1325" s="10" t="s">
        <v>27</v>
      </c>
      <c r="K1325" s="10" t="s">
        <v>7120</v>
      </c>
      <c r="L1325" s="10" t="s">
        <v>7761</v>
      </c>
      <c r="M1325" s="10" t="s">
        <v>7053</v>
      </c>
      <c r="N1325" s="9">
        <v>1</v>
      </c>
      <c r="O1325" s="9">
        <v>2</v>
      </c>
      <c r="P1325" s="9">
        <v>6</v>
      </c>
      <c r="Q1325" s="11">
        <v>2</v>
      </c>
      <c r="R1325" s="11">
        <v>0</v>
      </c>
      <c r="S1325" s="12">
        <v>0</v>
      </c>
      <c r="T1325" s="9">
        <v>4</v>
      </c>
      <c r="U1325" s="12" t="s">
        <v>61</v>
      </c>
      <c r="V1325" s="10" t="s">
        <v>7762</v>
      </c>
      <c r="W1325" s="13"/>
    </row>
    <row r="1326" spans="1:23" s="14" customFormat="1" x14ac:dyDescent="0.2">
      <c r="A1326" s="9" t="s">
        <v>7763</v>
      </c>
      <c r="B1326" s="9">
        <v>3</v>
      </c>
      <c r="C1326" s="9">
        <v>7763</v>
      </c>
      <c r="D1326" s="10" t="s">
        <v>7764</v>
      </c>
      <c r="E1326" s="10" t="s">
        <v>2372</v>
      </c>
      <c r="F1326" s="10" t="s">
        <v>7765</v>
      </c>
      <c r="G1326" s="10" t="s">
        <v>7766</v>
      </c>
      <c r="H1326" s="9"/>
      <c r="I1326" s="10" t="s">
        <v>7059</v>
      </c>
      <c r="J1326" s="10" t="s">
        <v>27</v>
      </c>
      <c r="K1326" s="10" t="s">
        <v>7120</v>
      </c>
      <c r="L1326" s="10" t="s">
        <v>7767</v>
      </c>
      <c r="M1326" s="10" t="s">
        <v>7053</v>
      </c>
      <c r="N1326" s="9">
        <v>1</v>
      </c>
      <c r="O1326" s="9">
        <v>2</v>
      </c>
      <c r="P1326" s="9">
        <v>10</v>
      </c>
      <c r="Q1326" s="11">
        <v>2</v>
      </c>
      <c r="R1326" s="11">
        <v>0</v>
      </c>
      <c r="S1326" s="12">
        <v>0</v>
      </c>
      <c r="T1326" s="9">
        <v>4</v>
      </c>
      <c r="U1326" s="12" t="s">
        <v>61</v>
      </c>
      <c r="V1326" s="10" t="s">
        <v>7768</v>
      </c>
      <c r="W1326" s="13"/>
    </row>
    <row r="1327" spans="1:23" s="14" customFormat="1" x14ac:dyDescent="0.2">
      <c r="A1327" s="9" t="s">
        <v>7769</v>
      </c>
      <c r="B1327" s="9">
        <v>3</v>
      </c>
      <c r="C1327" s="9">
        <v>7787</v>
      </c>
      <c r="D1327" s="10" t="s">
        <v>7770</v>
      </c>
      <c r="E1327" s="10" t="s">
        <v>7771</v>
      </c>
      <c r="F1327" s="10" t="s">
        <v>7772</v>
      </c>
      <c r="G1327" s="10" t="s">
        <v>7773</v>
      </c>
      <c r="H1327" s="9"/>
      <c r="I1327" s="10" t="s">
        <v>7182</v>
      </c>
      <c r="J1327" s="10" t="s">
        <v>27</v>
      </c>
      <c r="K1327" s="10" t="s">
        <v>7183</v>
      </c>
      <c r="L1327" s="10" t="s">
        <v>7774</v>
      </c>
      <c r="M1327" s="10" t="s">
        <v>7077</v>
      </c>
      <c r="N1327" s="9">
        <v>1</v>
      </c>
      <c r="O1327" s="9">
        <v>2</v>
      </c>
      <c r="P1327" s="9">
        <v>10</v>
      </c>
      <c r="Q1327" s="11">
        <v>2</v>
      </c>
      <c r="R1327" s="11">
        <v>0</v>
      </c>
      <c r="S1327" s="12">
        <v>0</v>
      </c>
      <c r="T1327" s="9">
        <v>4</v>
      </c>
      <c r="U1327" s="12">
        <v>5</v>
      </c>
      <c r="V1327" s="10" t="s">
        <v>7775</v>
      </c>
      <c r="W1327" s="13"/>
    </row>
    <row r="1328" spans="1:23" s="14" customFormat="1" x14ac:dyDescent="0.2">
      <c r="A1328" s="9" t="s">
        <v>7776</v>
      </c>
      <c r="B1328" s="9">
        <v>3</v>
      </c>
      <c r="C1328" s="9">
        <v>7876</v>
      </c>
      <c r="D1328" s="9"/>
      <c r="E1328" s="10" t="s">
        <v>2889</v>
      </c>
      <c r="F1328" s="10" t="s">
        <v>4498</v>
      </c>
      <c r="G1328" s="10" t="s">
        <v>7777</v>
      </c>
      <c r="H1328" s="9"/>
      <c r="I1328" s="10" t="s">
        <v>7726</v>
      </c>
      <c r="J1328" s="10" t="s">
        <v>27</v>
      </c>
      <c r="K1328" s="10" t="s">
        <v>7727</v>
      </c>
      <c r="L1328" s="10" t="s">
        <v>7778</v>
      </c>
      <c r="M1328" s="10" t="s">
        <v>7053</v>
      </c>
      <c r="N1328" s="9">
        <v>1</v>
      </c>
      <c r="O1328" s="9">
        <v>2</v>
      </c>
      <c r="P1328" s="9">
        <v>2</v>
      </c>
      <c r="Q1328" s="11">
        <v>1</v>
      </c>
      <c r="R1328" s="11">
        <v>0</v>
      </c>
      <c r="S1328" s="12">
        <v>0</v>
      </c>
      <c r="T1328" s="9">
        <v>4</v>
      </c>
      <c r="U1328" s="12" t="s">
        <v>61</v>
      </c>
      <c r="V1328" s="10" t="s">
        <v>7779</v>
      </c>
      <c r="W1328" s="13"/>
    </row>
    <row r="1329" spans="1:23" s="14" customFormat="1" x14ac:dyDescent="0.2">
      <c r="A1329" s="9" t="s">
        <v>7780</v>
      </c>
      <c r="B1329" s="9">
        <v>3</v>
      </c>
      <c r="C1329" s="9">
        <v>7972</v>
      </c>
      <c r="D1329" s="10" t="s">
        <v>7781</v>
      </c>
      <c r="E1329" s="10" t="s">
        <v>5658</v>
      </c>
      <c r="F1329" s="10" t="s">
        <v>7782</v>
      </c>
      <c r="G1329" s="10" t="s">
        <v>7783</v>
      </c>
      <c r="H1329" s="9"/>
      <c r="I1329" s="10" t="s">
        <v>7065</v>
      </c>
      <c r="J1329" s="10" t="s">
        <v>27</v>
      </c>
      <c r="K1329" s="10" t="s">
        <v>7066</v>
      </c>
      <c r="L1329" s="10" t="s">
        <v>7784</v>
      </c>
      <c r="M1329" s="10" t="s">
        <v>7053</v>
      </c>
      <c r="N1329" s="9">
        <v>3</v>
      </c>
      <c r="O1329" s="9">
        <v>3</v>
      </c>
      <c r="P1329" s="9">
        <v>16</v>
      </c>
      <c r="Q1329" s="11">
        <v>1</v>
      </c>
      <c r="R1329" s="11">
        <v>0</v>
      </c>
      <c r="S1329" s="12">
        <v>0</v>
      </c>
      <c r="T1329" s="9">
        <v>4</v>
      </c>
      <c r="U1329" s="12">
        <v>2</v>
      </c>
      <c r="V1329" s="10" t="s">
        <v>7785</v>
      </c>
      <c r="W1329" s="13"/>
    </row>
    <row r="1330" spans="1:23" s="14" customFormat="1" x14ac:dyDescent="0.2">
      <c r="A1330" s="9" t="s">
        <v>7786</v>
      </c>
      <c r="B1330" s="9">
        <v>3</v>
      </c>
      <c r="C1330" s="9">
        <v>7989</v>
      </c>
      <c r="D1330" s="9"/>
      <c r="E1330" s="10" t="s">
        <v>1148</v>
      </c>
      <c r="F1330" s="10" t="s">
        <v>7787</v>
      </c>
      <c r="G1330" s="10" t="s">
        <v>7788</v>
      </c>
      <c r="H1330" s="9"/>
      <c r="I1330" s="10" t="s">
        <v>7059</v>
      </c>
      <c r="J1330" s="10" t="s">
        <v>27</v>
      </c>
      <c r="K1330" s="10" t="s">
        <v>7160</v>
      </c>
      <c r="L1330" s="10" t="s">
        <v>7789</v>
      </c>
      <c r="M1330" s="10" t="s">
        <v>7053</v>
      </c>
      <c r="N1330" s="9">
        <v>1</v>
      </c>
      <c r="O1330" s="9">
        <v>2</v>
      </c>
      <c r="P1330" s="9">
        <v>10</v>
      </c>
      <c r="Q1330" s="11">
        <v>1</v>
      </c>
      <c r="R1330" s="11">
        <v>0</v>
      </c>
      <c r="S1330" s="12">
        <v>0</v>
      </c>
      <c r="T1330" s="9">
        <v>4</v>
      </c>
      <c r="U1330" s="12">
        <v>2</v>
      </c>
      <c r="V1330" s="10" t="s">
        <v>7790</v>
      </c>
      <c r="W1330" s="13"/>
    </row>
    <row r="1331" spans="1:23" s="14" customFormat="1" x14ac:dyDescent="0.2">
      <c r="A1331" s="9" t="s">
        <v>7791</v>
      </c>
      <c r="B1331" s="9">
        <v>3</v>
      </c>
      <c r="C1331" s="9">
        <v>7991</v>
      </c>
      <c r="D1331" s="10" t="s">
        <v>7792</v>
      </c>
      <c r="E1331" s="10" t="s">
        <v>324</v>
      </c>
      <c r="F1331" s="10" t="s">
        <v>7793</v>
      </c>
      <c r="G1331" s="10" t="s">
        <v>7794</v>
      </c>
      <c r="H1331" s="9"/>
      <c r="I1331" s="10" t="s">
        <v>7059</v>
      </c>
      <c r="J1331" s="10" t="s">
        <v>27</v>
      </c>
      <c r="K1331" s="10" t="s">
        <v>7160</v>
      </c>
      <c r="L1331" s="10" t="s">
        <v>7795</v>
      </c>
      <c r="M1331" s="10" t="s">
        <v>7053</v>
      </c>
      <c r="N1331" s="9">
        <v>1</v>
      </c>
      <c r="O1331" s="9">
        <v>2</v>
      </c>
      <c r="P1331" s="9">
        <v>7</v>
      </c>
      <c r="Q1331" s="11">
        <v>1</v>
      </c>
      <c r="R1331" s="11">
        <v>0</v>
      </c>
      <c r="S1331" s="12">
        <v>0</v>
      </c>
      <c r="T1331" s="9">
        <v>4</v>
      </c>
      <c r="U1331" s="12" t="s">
        <v>61</v>
      </c>
      <c r="V1331" s="10" t="s">
        <v>7796</v>
      </c>
      <c r="W1331" s="13"/>
    </row>
    <row r="1332" spans="1:23" s="14" customFormat="1" x14ac:dyDescent="0.2">
      <c r="A1332" s="9" t="s">
        <v>7797</v>
      </c>
      <c r="B1332" s="9">
        <v>3</v>
      </c>
      <c r="C1332" s="9">
        <v>8091</v>
      </c>
      <c r="D1332" s="10" t="s">
        <v>7798</v>
      </c>
      <c r="E1332" s="10" t="s">
        <v>3985</v>
      </c>
      <c r="F1332" s="10" t="s">
        <v>7799</v>
      </c>
      <c r="G1332" s="10" t="s">
        <v>7800</v>
      </c>
      <c r="H1332" s="9"/>
      <c r="I1332" s="10" t="s">
        <v>7059</v>
      </c>
      <c r="J1332" s="10" t="s">
        <v>27</v>
      </c>
      <c r="K1332" s="10" t="s">
        <v>7174</v>
      </c>
      <c r="L1332" s="10" t="s">
        <v>7801</v>
      </c>
      <c r="M1332" s="10" t="s">
        <v>7053</v>
      </c>
      <c r="N1332" s="9">
        <v>1</v>
      </c>
      <c r="O1332" s="9">
        <v>2</v>
      </c>
      <c r="P1332" s="9">
        <v>10</v>
      </c>
      <c r="Q1332" s="11">
        <v>2</v>
      </c>
      <c r="R1332" s="11">
        <v>0</v>
      </c>
      <c r="S1332" s="12">
        <v>0</v>
      </c>
      <c r="T1332" s="9">
        <v>4</v>
      </c>
      <c r="U1332" s="12" t="s">
        <v>61</v>
      </c>
      <c r="V1332" s="10" t="s">
        <v>7802</v>
      </c>
      <c r="W1332" s="13"/>
    </row>
    <row r="1333" spans="1:23" s="14" customFormat="1" x14ac:dyDescent="0.2">
      <c r="A1333" s="9" t="s">
        <v>7803</v>
      </c>
      <c r="B1333" s="9">
        <v>3</v>
      </c>
      <c r="C1333" s="9">
        <v>8098</v>
      </c>
      <c r="D1333" s="10" t="s">
        <v>7804</v>
      </c>
      <c r="E1333" s="10" t="s">
        <v>4871</v>
      </c>
      <c r="F1333" s="10" t="s">
        <v>7805</v>
      </c>
      <c r="G1333" s="10" t="s">
        <v>7806</v>
      </c>
      <c r="H1333" s="9"/>
      <c r="I1333" s="10" t="s">
        <v>7059</v>
      </c>
      <c r="J1333" s="10" t="s">
        <v>27</v>
      </c>
      <c r="K1333" s="10" t="s">
        <v>7120</v>
      </c>
      <c r="L1333" s="10" t="s">
        <v>7807</v>
      </c>
      <c r="M1333" s="10" t="s">
        <v>7053</v>
      </c>
      <c r="N1333" s="9">
        <v>3</v>
      </c>
      <c r="O1333" s="9">
        <v>3</v>
      </c>
      <c r="P1333" s="9">
        <v>11</v>
      </c>
      <c r="Q1333" s="11">
        <v>2</v>
      </c>
      <c r="R1333" s="11">
        <v>0</v>
      </c>
      <c r="S1333" s="12">
        <v>0</v>
      </c>
      <c r="T1333" s="9">
        <v>4</v>
      </c>
      <c r="U1333" s="12" t="s">
        <v>61</v>
      </c>
      <c r="V1333" s="10" t="s">
        <v>7808</v>
      </c>
      <c r="W1333" s="13"/>
    </row>
    <row r="1334" spans="1:23" s="14" customFormat="1" x14ac:dyDescent="0.2">
      <c r="A1334" s="9" t="s">
        <v>7809</v>
      </c>
      <c r="B1334" s="9">
        <v>3</v>
      </c>
      <c r="C1334" s="9">
        <v>8113</v>
      </c>
      <c r="D1334" s="10" t="s">
        <v>7810</v>
      </c>
      <c r="E1334" s="10" t="s">
        <v>7811</v>
      </c>
      <c r="F1334" s="10" t="s">
        <v>7812</v>
      </c>
      <c r="G1334" s="10" t="s">
        <v>7813</v>
      </c>
      <c r="H1334" s="9"/>
      <c r="I1334" s="10" t="s">
        <v>7059</v>
      </c>
      <c r="J1334" s="10" t="s">
        <v>27</v>
      </c>
      <c r="K1334" s="10" t="s">
        <v>7082</v>
      </c>
      <c r="L1334" s="10" t="s">
        <v>7814</v>
      </c>
      <c r="M1334" s="10" t="s">
        <v>7053</v>
      </c>
      <c r="N1334" s="9">
        <v>3</v>
      </c>
      <c r="O1334" s="9">
        <v>3</v>
      </c>
      <c r="P1334" s="9">
        <v>16</v>
      </c>
      <c r="Q1334" s="11">
        <v>1</v>
      </c>
      <c r="R1334" s="11">
        <v>0</v>
      </c>
      <c r="S1334" s="12">
        <v>0</v>
      </c>
      <c r="T1334" s="9">
        <v>4</v>
      </c>
      <c r="U1334" s="12" t="s">
        <v>61</v>
      </c>
      <c r="V1334" s="10" t="s">
        <v>7815</v>
      </c>
      <c r="W1334" s="13"/>
    </row>
    <row r="1335" spans="1:23" s="14" customFormat="1" x14ac:dyDescent="0.2">
      <c r="A1335" s="9" t="s">
        <v>7816</v>
      </c>
      <c r="B1335" s="9">
        <v>3</v>
      </c>
      <c r="C1335" s="9">
        <v>8152</v>
      </c>
      <c r="D1335" s="9"/>
      <c r="E1335" s="10" t="s">
        <v>7817</v>
      </c>
      <c r="F1335" s="10" t="s">
        <v>7818</v>
      </c>
      <c r="G1335" s="10" t="s">
        <v>7819</v>
      </c>
      <c r="H1335" s="10" t="s">
        <v>7820</v>
      </c>
      <c r="I1335" s="10" t="s">
        <v>7182</v>
      </c>
      <c r="J1335" s="10" t="s">
        <v>27</v>
      </c>
      <c r="K1335" s="9"/>
      <c r="L1335" s="10" t="s">
        <v>7821</v>
      </c>
      <c r="M1335" s="10" t="s">
        <v>7077</v>
      </c>
      <c r="N1335" s="9">
        <v>1</v>
      </c>
      <c r="O1335" s="9">
        <v>1</v>
      </c>
      <c r="P1335" s="9">
        <v>3</v>
      </c>
      <c r="Q1335" s="11">
        <v>2</v>
      </c>
      <c r="R1335" s="11">
        <v>0</v>
      </c>
      <c r="S1335" s="12">
        <v>0</v>
      </c>
      <c r="T1335" s="9">
        <v>5</v>
      </c>
      <c r="U1335" s="12" t="s">
        <v>61</v>
      </c>
      <c r="V1335" s="9"/>
      <c r="W1335" s="13"/>
    </row>
    <row r="1336" spans="1:23" s="14" customFormat="1" x14ac:dyDescent="0.2">
      <c r="A1336" s="9" t="s">
        <v>7822</v>
      </c>
      <c r="B1336" s="9">
        <v>3</v>
      </c>
      <c r="C1336" s="9">
        <v>8153</v>
      </c>
      <c r="D1336" s="9"/>
      <c r="E1336" s="10" t="s">
        <v>897</v>
      </c>
      <c r="F1336" s="10" t="s">
        <v>1172</v>
      </c>
      <c r="G1336" s="10" t="s">
        <v>7823</v>
      </c>
      <c r="H1336" s="9"/>
      <c r="I1336" s="10" t="s">
        <v>7059</v>
      </c>
      <c r="J1336" s="10" t="s">
        <v>27</v>
      </c>
      <c r="K1336" s="10" t="s">
        <v>7060</v>
      </c>
      <c r="L1336" s="10" t="s">
        <v>7824</v>
      </c>
      <c r="M1336" s="10" t="s">
        <v>7053</v>
      </c>
      <c r="N1336" s="9">
        <v>1</v>
      </c>
      <c r="O1336" s="9">
        <v>2</v>
      </c>
      <c r="P1336" s="9">
        <v>10</v>
      </c>
      <c r="Q1336" s="11">
        <v>2</v>
      </c>
      <c r="R1336" s="11">
        <v>0</v>
      </c>
      <c r="S1336" s="12">
        <v>0</v>
      </c>
      <c r="T1336" s="9">
        <v>4</v>
      </c>
      <c r="U1336" s="12">
        <v>3</v>
      </c>
      <c r="V1336" s="10" t="s">
        <v>7825</v>
      </c>
      <c r="W1336" s="13"/>
    </row>
    <row r="1337" spans="1:23" s="14" customFormat="1" x14ac:dyDescent="0.2">
      <c r="A1337" s="9" t="s">
        <v>7826</v>
      </c>
      <c r="B1337" s="9">
        <v>3</v>
      </c>
      <c r="C1337" s="9">
        <v>8232</v>
      </c>
      <c r="D1337" s="10" t="s">
        <v>7827</v>
      </c>
      <c r="E1337" s="10" t="s">
        <v>2617</v>
      </c>
      <c r="F1337" s="10" t="s">
        <v>7828</v>
      </c>
      <c r="G1337" s="10" t="s">
        <v>7829</v>
      </c>
      <c r="H1337" s="9"/>
      <c r="I1337" s="10" t="s">
        <v>7225</v>
      </c>
      <c r="J1337" s="10" t="s">
        <v>27</v>
      </c>
      <c r="K1337" s="10" t="s">
        <v>7226</v>
      </c>
      <c r="L1337" s="10" t="s">
        <v>7830</v>
      </c>
      <c r="M1337" s="10" t="s">
        <v>7053</v>
      </c>
      <c r="N1337" s="9">
        <v>1</v>
      </c>
      <c r="O1337" s="9">
        <v>2</v>
      </c>
      <c r="P1337" s="9">
        <v>10</v>
      </c>
      <c r="Q1337" s="11">
        <v>2</v>
      </c>
      <c r="R1337" s="11">
        <v>0</v>
      </c>
      <c r="S1337" s="12">
        <v>0</v>
      </c>
      <c r="T1337" s="9">
        <v>4</v>
      </c>
      <c r="U1337" s="12" t="s">
        <v>61</v>
      </c>
      <c r="V1337" s="10" t="s">
        <v>7831</v>
      </c>
      <c r="W1337" s="13"/>
    </row>
    <row r="1338" spans="1:23" s="14" customFormat="1" x14ac:dyDescent="0.2">
      <c r="A1338" s="9" t="s">
        <v>7832</v>
      </c>
      <c r="B1338" s="9">
        <v>3</v>
      </c>
      <c r="C1338" s="9">
        <v>8241</v>
      </c>
      <c r="D1338" s="10" t="s">
        <v>7833</v>
      </c>
      <c r="E1338" s="10"/>
      <c r="F1338" s="10"/>
      <c r="G1338" s="10" t="s">
        <v>7834</v>
      </c>
      <c r="H1338" s="9"/>
      <c r="I1338" s="10" t="s">
        <v>7059</v>
      </c>
      <c r="J1338" s="10" t="s">
        <v>27</v>
      </c>
      <c r="K1338" s="10" t="s">
        <v>7160</v>
      </c>
      <c r="L1338" s="10" t="s">
        <v>7835</v>
      </c>
      <c r="M1338" s="10" t="s">
        <v>7053</v>
      </c>
      <c r="N1338" s="9">
        <v>2</v>
      </c>
      <c r="O1338" s="9">
        <v>3</v>
      </c>
      <c r="P1338" s="9">
        <v>39</v>
      </c>
      <c r="Q1338" s="11">
        <v>2</v>
      </c>
      <c r="R1338" s="11">
        <v>0</v>
      </c>
      <c r="S1338" s="12">
        <v>0</v>
      </c>
      <c r="T1338" s="9">
        <v>1</v>
      </c>
      <c r="U1338" s="12" t="s">
        <v>61</v>
      </c>
      <c r="V1338" s="10" t="s">
        <v>7836</v>
      </c>
      <c r="W1338" s="13"/>
    </row>
    <row r="1339" spans="1:23" s="14" customFormat="1" x14ac:dyDescent="0.2">
      <c r="A1339" s="9" t="s">
        <v>7837</v>
      </c>
      <c r="B1339" s="9">
        <v>3</v>
      </c>
      <c r="C1339" s="9">
        <v>8248</v>
      </c>
      <c r="D1339" s="9"/>
      <c r="E1339" s="10" t="s">
        <v>1358</v>
      </c>
      <c r="F1339" s="10" t="s">
        <v>7838</v>
      </c>
      <c r="G1339" s="10" t="s">
        <v>7839</v>
      </c>
      <c r="H1339" s="9"/>
      <c r="I1339" s="10" t="s">
        <v>7065</v>
      </c>
      <c r="J1339" s="10" t="s">
        <v>27</v>
      </c>
      <c r="K1339" s="10" t="s">
        <v>7066</v>
      </c>
      <c r="L1339" s="10" t="s">
        <v>7840</v>
      </c>
      <c r="M1339" s="10" t="s">
        <v>7053</v>
      </c>
      <c r="N1339" s="9">
        <v>1</v>
      </c>
      <c r="O1339" s="9">
        <v>2</v>
      </c>
      <c r="P1339" s="9">
        <v>8</v>
      </c>
      <c r="Q1339" s="11">
        <v>1</v>
      </c>
      <c r="R1339" s="11">
        <v>0</v>
      </c>
      <c r="S1339" s="12">
        <v>0</v>
      </c>
      <c r="T1339" s="9">
        <v>4</v>
      </c>
      <c r="U1339" s="12">
        <v>2</v>
      </c>
      <c r="V1339" s="10" t="s">
        <v>7841</v>
      </c>
      <c r="W1339" s="13"/>
    </row>
    <row r="1340" spans="1:23" s="14" customFormat="1" x14ac:dyDescent="0.2">
      <c r="A1340" s="9" t="s">
        <v>7842</v>
      </c>
      <c r="B1340" s="9">
        <v>3</v>
      </c>
      <c r="C1340" s="9">
        <v>8269</v>
      </c>
      <c r="D1340" s="10" t="s">
        <v>7843</v>
      </c>
      <c r="E1340" s="10"/>
      <c r="F1340" s="10"/>
      <c r="G1340" s="10" t="s">
        <v>7844</v>
      </c>
      <c r="H1340" s="9"/>
      <c r="I1340" s="10" t="s">
        <v>7218</v>
      </c>
      <c r="J1340" s="10" t="s">
        <v>27</v>
      </c>
      <c r="K1340" s="10" t="s">
        <v>7219</v>
      </c>
      <c r="L1340" s="10" t="s">
        <v>7845</v>
      </c>
      <c r="M1340" s="10" t="s">
        <v>7077</v>
      </c>
      <c r="N1340" s="9">
        <v>2</v>
      </c>
      <c r="O1340" s="9">
        <v>3</v>
      </c>
      <c r="P1340" s="9">
        <v>57</v>
      </c>
      <c r="Q1340" s="11">
        <v>2</v>
      </c>
      <c r="R1340" s="11">
        <v>1</v>
      </c>
      <c r="S1340" s="12">
        <v>0</v>
      </c>
      <c r="T1340" s="9">
        <v>3</v>
      </c>
      <c r="U1340" s="12">
        <v>5</v>
      </c>
      <c r="V1340" s="10" t="s">
        <v>7846</v>
      </c>
      <c r="W1340" s="13"/>
    </row>
    <row r="1341" spans="1:23" s="14" customFormat="1" x14ac:dyDescent="0.2">
      <c r="A1341" s="9" t="s">
        <v>7847</v>
      </c>
      <c r="B1341" s="9">
        <v>3</v>
      </c>
      <c r="C1341" s="9">
        <v>8281</v>
      </c>
      <c r="D1341" s="9"/>
      <c r="E1341" s="10" t="s">
        <v>3470</v>
      </c>
      <c r="F1341" s="10" t="s">
        <v>7848</v>
      </c>
      <c r="G1341" s="10" t="s">
        <v>7849</v>
      </c>
      <c r="H1341" s="9"/>
      <c r="I1341" s="10" t="s">
        <v>7059</v>
      </c>
      <c r="J1341" s="10" t="s">
        <v>27</v>
      </c>
      <c r="K1341" s="10" t="s">
        <v>7456</v>
      </c>
      <c r="L1341" s="10" t="s">
        <v>7850</v>
      </c>
      <c r="M1341" s="10" t="s">
        <v>5340</v>
      </c>
      <c r="N1341" s="9">
        <v>1</v>
      </c>
      <c r="O1341" s="9">
        <v>2</v>
      </c>
      <c r="P1341" s="9">
        <v>10</v>
      </c>
      <c r="Q1341" s="11">
        <v>2</v>
      </c>
      <c r="R1341" s="11">
        <v>0</v>
      </c>
      <c r="S1341" s="12">
        <v>0</v>
      </c>
      <c r="T1341" s="9">
        <v>4</v>
      </c>
      <c r="U1341" s="12" t="s">
        <v>61</v>
      </c>
      <c r="V1341" s="10" t="s">
        <v>7851</v>
      </c>
      <c r="W1341" s="13"/>
    </row>
    <row r="1342" spans="1:23" s="14" customFormat="1" x14ac:dyDescent="0.2">
      <c r="A1342" s="9" t="s">
        <v>7852</v>
      </c>
      <c r="B1342" s="9">
        <v>3</v>
      </c>
      <c r="C1342" s="9">
        <v>8301</v>
      </c>
      <c r="D1342" s="9"/>
      <c r="E1342" s="10" t="s">
        <v>7853</v>
      </c>
      <c r="F1342" s="10" t="s">
        <v>7854</v>
      </c>
      <c r="G1342" s="10" t="s">
        <v>7855</v>
      </c>
      <c r="H1342" s="9"/>
      <c r="I1342" s="10" t="s">
        <v>7182</v>
      </c>
      <c r="J1342" s="10" t="s">
        <v>27</v>
      </c>
      <c r="K1342" s="10" t="s">
        <v>7183</v>
      </c>
      <c r="L1342" s="10" t="s">
        <v>7856</v>
      </c>
      <c r="M1342" s="10" t="s">
        <v>7077</v>
      </c>
      <c r="N1342" s="9">
        <v>1</v>
      </c>
      <c r="O1342" s="9">
        <v>2</v>
      </c>
      <c r="P1342" s="9">
        <v>10</v>
      </c>
      <c r="Q1342" s="11">
        <v>2</v>
      </c>
      <c r="R1342" s="11">
        <v>0</v>
      </c>
      <c r="S1342" s="12">
        <v>0</v>
      </c>
      <c r="T1342" s="9">
        <v>4</v>
      </c>
      <c r="U1342" s="12" t="s">
        <v>61</v>
      </c>
      <c r="V1342" s="10" t="s">
        <v>7857</v>
      </c>
      <c r="W1342" s="13"/>
    </row>
    <row r="1343" spans="1:23" s="14" customFormat="1" x14ac:dyDescent="0.2">
      <c r="A1343" s="9" t="s">
        <v>7858</v>
      </c>
      <c r="B1343" s="9">
        <v>3</v>
      </c>
      <c r="C1343" s="9">
        <v>8337</v>
      </c>
      <c r="D1343" s="10" t="s">
        <v>7859</v>
      </c>
      <c r="E1343" s="10"/>
      <c r="F1343" s="10"/>
      <c r="G1343" s="10" t="s">
        <v>7860</v>
      </c>
      <c r="H1343" s="9"/>
      <c r="I1343" s="10" t="s">
        <v>7059</v>
      </c>
      <c r="J1343" s="10" t="s">
        <v>27</v>
      </c>
      <c r="K1343" s="10" t="s">
        <v>7174</v>
      </c>
      <c r="L1343" s="10" t="s">
        <v>7861</v>
      </c>
      <c r="M1343" s="10" t="s">
        <v>7053</v>
      </c>
      <c r="N1343" s="9">
        <v>2</v>
      </c>
      <c r="O1343" s="9">
        <v>3</v>
      </c>
      <c r="P1343" s="9">
        <v>60</v>
      </c>
      <c r="Q1343" s="11">
        <v>2</v>
      </c>
      <c r="R1343" s="11">
        <v>0</v>
      </c>
      <c r="S1343" s="12">
        <v>0</v>
      </c>
      <c r="T1343" s="9">
        <v>1</v>
      </c>
      <c r="U1343" s="12">
        <v>2</v>
      </c>
      <c r="V1343" s="10" t="s">
        <v>7862</v>
      </c>
      <c r="W1343" s="13"/>
    </row>
    <row r="1344" spans="1:23" s="14" customFormat="1" x14ac:dyDescent="0.2">
      <c r="A1344" s="9" t="s">
        <v>7863</v>
      </c>
      <c r="B1344" s="9">
        <v>3</v>
      </c>
      <c r="C1344" s="9">
        <v>8433</v>
      </c>
      <c r="D1344" s="10" t="s">
        <v>7864</v>
      </c>
      <c r="E1344" s="10"/>
      <c r="F1344" s="10"/>
      <c r="G1344" s="10" t="s">
        <v>7865</v>
      </c>
      <c r="H1344" s="9"/>
      <c r="I1344" s="10" t="s">
        <v>7050</v>
      </c>
      <c r="J1344" s="10" t="s">
        <v>27</v>
      </c>
      <c r="K1344" s="10" t="s">
        <v>7051</v>
      </c>
      <c r="L1344" s="10" t="s">
        <v>7319</v>
      </c>
      <c r="M1344" s="10" t="s">
        <v>7053</v>
      </c>
      <c r="N1344" s="9">
        <v>2</v>
      </c>
      <c r="O1344" s="9">
        <v>3</v>
      </c>
      <c r="P1344" s="9">
        <v>60</v>
      </c>
      <c r="Q1344" s="11">
        <v>2</v>
      </c>
      <c r="R1344" s="11">
        <v>0</v>
      </c>
      <c r="S1344" s="12">
        <v>0</v>
      </c>
      <c r="T1344" s="9">
        <v>1</v>
      </c>
      <c r="U1344" s="12">
        <v>2</v>
      </c>
      <c r="V1344" s="10" t="s">
        <v>7866</v>
      </c>
      <c r="W1344" s="13"/>
    </row>
    <row r="1345" spans="1:23" s="14" customFormat="1" x14ac:dyDescent="0.2">
      <c r="A1345" s="9" t="s">
        <v>7867</v>
      </c>
      <c r="B1345" s="9">
        <v>3</v>
      </c>
      <c r="C1345" s="9">
        <v>8500</v>
      </c>
      <c r="D1345" s="10" t="s">
        <v>7868</v>
      </c>
      <c r="E1345" s="10"/>
      <c r="F1345" s="10"/>
      <c r="G1345" s="10" t="s">
        <v>7869</v>
      </c>
      <c r="H1345" s="9"/>
      <c r="I1345" s="10" t="s">
        <v>7059</v>
      </c>
      <c r="J1345" s="10" t="s">
        <v>27</v>
      </c>
      <c r="K1345" s="10" t="s">
        <v>7870</v>
      </c>
      <c r="L1345" s="10" t="s">
        <v>7871</v>
      </c>
      <c r="M1345" s="10" t="s">
        <v>7053</v>
      </c>
      <c r="N1345" s="9">
        <v>2</v>
      </c>
      <c r="O1345" s="9">
        <v>3</v>
      </c>
      <c r="P1345" s="9">
        <v>49</v>
      </c>
      <c r="Q1345" s="11">
        <v>1</v>
      </c>
      <c r="R1345" s="11">
        <v>0</v>
      </c>
      <c r="S1345" s="12">
        <v>0</v>
      </c>
      <c r="T1345" s="9">
        <v>1</v>
      </c>
      <c r="U1345" s="12" t="s">
        <v>61</v>
      </c>
      <c r="V1345" s="10" t="s">
        <v>7872</v>
      </c>
      <c r="W1345" s="13"/>
    </row>
    <row r="1346" spans="1:23" s="14" customFormat="1" x14ac:dyDescent="0.2">
      <c r="A1346" s="9" t="s">
        <v>7873</v>
      </c>
      <c r="B1346" s="9">
        <v>3</v>
      </c>
      <c r="C1346" s="9">
        <v>8520</v>
      </c>
      <c r="D1346" s="9"/>
      <c r="E1346" s="10" t="s">
        <v>1254</v>
      </c>
      <c r="F1346" s="10" t="s">
        <v>7874</v>
      </c>
      <c r="G1346" s="10" t="s">
        <v>7875</v>
      </c>
      <c r="H1346" s="9"/>
      <c r="I1346" s="10" t="s">
        <v>7059</v>
      </c>
      <c r="J1346" s="10" t="s">
        <v>27</v>
      </c>
      <c r="K1346" s="9"/>
      <c r="L1346" s="10" t="s">
        <v>7876</v>
      </c>
      <c r="M1346" s="10" t="s">
        <v>7053</v>
      </c>
      <c r="N1346" s="9">
        <v>1</v>
      </c>
      <c r="O1346" s="9">
        <v>1</v>
      </c>
      <c r="P1346" s="9">
        <v>3</v>
      </c>
      <c r="Q1346" s="11">
        <v>2</v>
      </c>
      <c r="R1346" s="11">
        <v>0</v>
      </c>
      <c r="S1346" s="12">
        <v>0</v>
      </c>
      <c r="T1346" s="9">
        <v>5</v>
      </c>
      <c r="U1346" s="12" t="s">
        <v>61</v>
      </c>
      <c r="V1346" s="9"/>
      <c r="W1346" s="13"/>
    </row>
    <row r="1347" spans="1:23" s="14" customFormat="1" x14ac:dyDescent="0.2">
      <c r="A1347" s="9" t="s">
        <v>7877</v>
      </c>
      <c r="B1347" s="9">
        <v>3</v>
      </c>
      <c r="C1347" s="9">
        <v>8546</v>
      </c>
      <c r="D1347" s="10" t="s">
        <v>7878</v>
      </c>
      <c r="E1347" s="10"/>
      <c r="F1347" s="10"/>
      <c r="G1347" s="10" t="s">
        <v>7879</v>
      </c>
      <c r="H1347" s="9"/>
      <c r="I1347" s="10" t="s">
        <v>7182</v>
      </c>
      <c r="J1347" s="10" t="s">
        <v>27</v>
      </c>
      <c r="K1347" s="10" t="s">
        <v>7183</v>
      </c>
      <c r="L1347" s="10" t="s">
        <v>7880</v>
      </c>
      <c r="M1347" s="10" t="s">
        <v>7077</v>
      </c>
      <c r="N1347" s="9">
        <v>2</v>
      </c>
      <c r="O1347" s="9">
        <v>3</v>
      </c>
      <c r="P1347" s="9">
        <v>60</v>
      </c>
      <c r="Q1347" s="11">
        <v>2</v>
      </c>
      <c r="R1347" s="11">
        <v>1</v>
      </c>
      <c r="S1347" s="12">
        <v>0</v>
      </c>
      <c r="T1347" s="9">
        <v>3</v>
      </c>
      <c r="U1347" s="12">
        <v>5</v>
      </c>
      <c r="V1347" s="10" t="s">
        <v>7881</v>
      </c>
      <c r="W1347" s="13"/>
    </row>
    <row r="1348" spans="1:23" s="14" customFormat="1" x14ac:dyDescent="0.2">
      <c r="A1348" s="9" t="s">
        <v>7882</v>
      </c>
      <c r="B1348" s="9">
        <v>3</v>
      </c>
      <c r="C1348" s="9">
        <v>8586</v>
      </c>
      <c r="D1348" s="9"/>
      <c r="E1348" s="10" t="s">
        <v>1148</v>
      </c>
      <c r="F1348" s="10" t="s">
        <v>7147</v>
      </c>
      <c r="G1348" s="10" t="s">
        <v>7883</v>
      </c>
      <c r="H1348" s="9"/>
      <c r="I1348" s="10" t="s">
        <v>7059</v>
      </c>
      <c r="J1348" s="10" t="s">
        <v>27</v>
      </c>
      <c r="K1348" s="9"/>
      <c r="L1348" s="10" t="s">
        <v>7884</v>
      </c>
      <c r="M1348" s="10" t="s">
        <v>7053</v>
      </c>
      <c r="N1348" s="9">
        <v>1</v>
      </c>
      <c r="O1348" s="9">
        <v>1</v>
      </c>
      <c r="P1348" s="9">
        <v>3</v>
      </c>
      <c r="Q1348" s="11">
        <v>2</v>
      </c>
      <c r="R1348" s="11">
        <v>0</v>
      </c>
      <c r="S1348" s="12">
        <v>0</v>
      </c>
      <c r="T1348" s="9">
        <v>5</v>
      </c>
      <c r="U1348" s="12" t="s">
        <v>61</v>
      </c>
      <c r="V1348" s="9"/>
      <c r="W1348" s="13"/>
    </row>
    <row r="1349" spans="1:23" s="14" customFormat="1" x14ac:dyDescent="0.2">
      <c r="A1349" s="9" t="s">
        <v>7885</v>
      </c>
      <c r="B1349" s="9">
        <v>3</v>
      </c>
      <c r="C1349" s="9">
        <v>8689</v>
      </c>
      <c r="D1349" s="9"/>
      <c r="E1349" s="10" t="s">
        <v>7886</v>
      </c>
      <c r="F1349" s="10" t="s">
        <v>7887</v>
      </c>
      <c r="G1349" s="10" t="s">
        <v>7888</v>
      </c>
      <c r="H1349" s="9"/>
      <c r="I1349" s="10" t="s">
        <v>7050</v>
      </c>
      <c r="J1349" s="10" t="s">
        <v>27</v>
      </c>
      <c r="K1349" s="10" t="s">
        <v>7051</v>
      </c>
      <c r="L1349" s="10" t="s">
        <v>7889</v>
      </c>
      <c r="M1349" s="10" t="s">
        <v>7053</v>
      </c>
      <c r="N1349" s="9">
        <v>1</v>
      </c>
      <c r="O1349" s="9">
        <v>2</v>
      </c>
      <c r="P1349" s="9">
        <v>10</v>
      </c>
      <c r="Q1349" s="11">
        <v>1</v>
      </c>
      <c r="R1349" s="11">
        <v>0</v>
      </c>
      <c r="S1349" s="12">
        <v>0</v>
      </c>
      <c r="T1349" s="9">
        <v>4</v>
      </c>
      <c r="U1349" s="12" t="s">
        <v>61</v>
      </c>
      <c r="V1349" s="10" t="s">
        <v>7890</v>
      </c>
      <c r="W1349" s="13"/>
    </row>
    <row r="1350" spans="1:23" s="14" customFormat="1" x14ac:dyDescent="0.2">
      <c r="A1350" s="9" t="s">
        <v>7891</v>
      </c>
      <c r="B1350" s="9">
        <v>3</v>
      </c>
      <c r="C1350" s="9">
        <v>8765</v>
      </c>
      <c r="D1350" s="9"/>
      <c r="E1350" s="10" t="s">
        <v>7892</v>
      </c>
      <c r="F1350" s="10" t="s">
        <v>7893</v>
      </c>
      <c r="G1350" s="10" t="s">
        <v>7894</v>
      </c>
      <c r="H1350" s="9"/>
      <c r="I1350" s="10" t="s">
        <v>7059</v>
      </c>
      <c r="J1350" s="10" t="s">
        <v>27</v>
      </c>
      <c r="K1350" s="10" t="s">
        <v>7060</v>
      </c>
      <c r="L1350" s="10" t="s">
        <v>7895</v>
      </c>
      <c r="M1350" s="10" t="s">
        <v>7053</v>
      </c>
      <c r="N1350" s="9">
        <v>1</v>
      </c>
      <c r="O1350" s="9">
        <v>2</v>
      </c>
      <c r="P1350" s="9">
        <v>9</v>
      </c>
      <c r="Q1350" s="11">
        <v>1</v>
      </c>
      <c r="R1350" s="11">
        <v>0</v>
      </c>
      <c r="S1350" s="12">
        <v>0</v>
      </c>
      <c r="T1350" s="9">
        <v>4</v>
      </c>
      <c r="U1350" s="12" t="s">
        <v>61</v>
      </c>
      <c r="V1350" s="10" t="s">
        <v>7896</v>
      </c>
      <c r="W1350" s="13"/>
    </row>
    <row r="1351" spans="1:23" s="14" customFormat="1" x14ac:dyDescent="0.2">
      <c r="A1351" s="9" t="s">
        <v>7897</v>
      </c>
      <c r="B1351" s="9">
        <v>3</v>
      </c>
      <c r="C1351" s="9">
        <v>8772</v>
      </c>
      <c r="D1351" s="10" t="s">
        <v>7898</v>
      </c>
      <c r="E1351" s="10"/>
      <c r="F1351" s="10"/>
      <c r="G1351" s="10" t="s">
        <v>7899</v>
      </c>
      <c r="H1351" s="9"/>
      <c r="I1351" s="10" t="s">
        <v>7059</v>
      </c>
      <c r="J1351" s="10" t="s">
        <v>27</v>
      </c>
      <c r="K1351" s="10" t="s">
        <v>7160</v>
      </c>
      <c r="L1351" s="10" t="s">
        <v>7900</v>
      </c>
      <c r="M1351" s="10" t="s">
        <v>7053</v>
      </c>
      <c r="N1351" s="9">
        <v>2</v>
      </c>
      <c r="O1351" s="9">
        <v>3</v>
      </c>
      <c r="P1351" s="9">
        <v>74</v>
      </c>
      <c r="Q1351" s="11">
        <v>1</v>
      </c>
      <c r="R1351" s="11">
        <v>0</v>
      </c>
      <c r="S1351" s="12">
        <v>0</v>
      </c>
      <c r="T1351" s="9">
        <v>1</v>
      </c>
      <c r="U1351" s="12" t="s">
        <v>61</v>
      </c>
      <c r="V1351" s="10" t="s">
        <v>7901</v>
      </c>
      <c r="W1351" s="13"/>
    </row>
    <row r="1352" spans="1:23" s="14" customFormat="1" x14ac:dyDescent="0.2">
      <c r="A1352" s="9" t="s">
        <v>7902</v>
      </c>
      <c r="B1352" s="9">
        <v>3</v>
      </c>
      <c r="C1352" s="9">
        <v>8808</v>
      </c>
      <c r="D1352" s="10" t="s">
        <v>7903</v>
      </c>
      <c r="E1352" s="10"/>
      <c r="F1352" s="10"/>
      <c r="G1352" s="10" t="s">
        <v>7904</v>
      </c>
      <c r="H1352" s="9"/>
      <c r="I1352" s="10" t="s">
        <v>7059</v>
      </c>
      <c r="J1352" s="10" t="s">
        <v>27</v>
      </c>
      <c r="K1352" s="10" t="s">
        <v>7174</v>
      </c>
      <c r="L1352" s="10" t="s">
        <v>7905</v>
      </c>
      <c r="M1352" s="10" t="s">
        <v>7053</v>
      </c>
      <c r="N1352" s="9">
        <v>2</v>
      </c>
      <c r="O1352" s="9">
        <v>3</v>
      </c>
      <c r="P1352" s="9">
        <v>60</v>
      </c>
      <c r="Q1352" s="11">
        <v>1</v>
      </c>
      <c r="R1352" s="11">
        <v>0</v>
      </c>
      <c r="S1352" s="12">
        <v>0</v>
      </c>
      <c r="T1352" s="9">
        <v>1</v>
      </c>
      <c r="U1352" s="12">
        <v>2</v>
      </c>
      <c r="V1352" s="10" t="s">
        <v>7906</v>
      </c>
      <c r="W1352" s="13"/>
    </row>
    <row r="1353" spans="1:23" s="14" customFormat="1" x14ac:dyDescent="0.2">
      <c r="A1353" s="9" t="s">
        <v>7907</v>
      </c>
      <c r="B1353" s="9">
        <v>3</v>
      </c>
      <c r="C1353" s="9">
        <v>8940</v>
      </c>
      <c r="D1353" s="10" t="s">
        <v>7908</v>
      </c>
      <c r="E1353" s="10"/>
      <c r="F1353" s="10"/>
      <c r="G1353" s="10" t="s">
        <v>7909</v>
      </c>
      <c r="H1353" s="9"/>
      <c r="I1353" s="10" t="s">
        <v>7182</v>
      </c>
      <c r="J1353" s="10" t="s">
        <v>27</v>
      </c>
      <c r="K1353" s="10" t="s">
        <v>7183</v>
      </c>
      <c r="L1353" s="10" t="s">
        <v>7910</v>
      </c>
      <c r="M1353" s="10" t="s">
        <v>7077</v>
      </c>
      <c r="N1353" s="9">
        <v>2</v>
      </c>
      <c r="O1353" s="9">
        <v>3</v>
      </c>
      <c r="P1353" s="9">
        <v>40</v>
      </c>
      <c r="Q1353" s="11">
        <v>2</v>
      </c>
      <c r="R1353" s="11">
        <v>0</v>
      </c>
      <c r="S1353" s="12">
        <v>0</v>
      </c>
      <c r="T1353" s="9">
        <v>1</v>
      </c>
      <c r="U1353" s="12">
        <v>3</v>
      </c>
      <c r="V1353" s="10" t="s">
        <v>7911</v>
      </c>
      <c r="W1353" s="13"/>
    </row>
    <row r="1354" spans="1:23" s="14" customFormat="1" x14ac:dyDescent="0.2">
      <c r="A1354" s="9" t="s">
        <v>7912</v>
      </c>
      <c r="B1354" s="9">
        <v>3</v>
      </c>
      <c r="C1354" s="9">
        <v>9080</v>
      </c>
      <c r="D1354" s="10" t="s">
        <v>7913</v>
      </c>
      <c r="E1354" s="10"/>
      <c r="F1354" s="10"/>
      <c r="G1354" s="10" t="s">
        <v>7914</v>
      </c>
      <c r="H1354" s="9"/>
      <c r="I1354" s="10" t="s">
        <v>7915</v>
      </c>
      <c r="J1354" s="10" t="s">
        <v>27</v>
      </c>
      <c r="K1354" s="10" t="s">
        <v>7916</v>
      </c>
      <c r="L1354" s="10" t="s">
        <v>7917</v>
      </c>
      <c r="M1354" s="10" t="s">
        <v>7053</v>
      </c>
      <c r="N1354" s="9">
        <v>2</v>
      </c>
      <c r="O1354" s="9">
        <v>3</v>
      </c>
      <c r="P1354" s="9">
        <v>40</v>
      </c>
      <c r="Q1354" s="11">
        <v>2</v>
      </c>
      <c r="R1354" s="11">
        <v>1</v>
      </c>
      <c r="S1354" s="12">
        <v>0</v>
      </c>
      <c r="T1354" s="9">
        <v>3</v>
      </c>
      <c r="U1354" s="12">
        <v>5</v>
      </c>
      <c r="V1354" s="10" t="s">
        <v>7918</v>
      </c>
      <c r="W1354" s="13"/>
    </row>
    <row r="1355" spans="1:23" s="14" customFormat="1" x14ac:dyDescent="0.2">
      <c r="A1355" s="9" t="s">
        <v>7919</v>
      </c>
      <c r="B1355" s="9">
        <v>3</v>
      </c>
      <c r="C1355" s="9">
        <v>9085</v>
      </c>
      <c r="D1355" s="10" t="s">
        <v>7920</v>
      </c>
      <c r="E1355" s="10"/>
      <c r="F1355" s="10"/>
      <c r="G1355" s="10" t="s">
        <v>7921</v>
      </c>
      <c r="H1355" s="9"/>
      <c r="I1355" s="10" t="s">
        <v>7309</v>
      </c>
      <c r="J1355" s="10" t="s">
        <v>27</v>
      </c>
      <c r="K1355" s="9"/>
      <c r="L1355" s="10" t="s">
        <v>7573</v>
      </c>
      <c r="M1355" s="10" t="s">
        <v>7077</v>
      </c>
      <c r="N1355" s="9">
        <v>2</v>
      </c>
      <c r="O1355" s="9">
        <v>1</v>
      </c>
      <c r="P1355" s="9">
        <v>75</v>
      </c>
      <c r="Q1355" s="11">
        <v>2</v>
      </c>
      <c r="R1355" s="11">
        <v>0</v>
      </c>
      <c r="S1355" s="12">
        <v>0</v>
      </c>
      <c r="T1355" s="9">
        <v>2</v>
      </c>
      <c r="U1355" s="12" t="s">
        <v>61</v>
      </c>
      <c r="V1355" s="9"/>
      <c r="W1355" s="13"/>
    </row>
    <row r="1356" spans="1:23" s="14" customFormat="1" x14ac:dyDescent="0.2">
      <c r="A1356" s="9" t="s">
        <v>7922</v>
      </c>
      <c r="B1356" s="9">
        <v>3</v>
      </c>
      <c r="C1356" s="9">
        <v>9213</v>
      </c>
      <c r="D1356" s="10" t="s">
        <v>7923</v>
      </c>
      <c r="E1356" s="10" t="s">
        <v>4049</v>
      </c>
      <c r="F1356" s="10" t="s">
        <v>7924</v>
      </c>
      <c r="G1356" s="10" t="s">
        <v>7925</v>
      </c>
      <c r="H1356" s="9"/>
      <c r="I1356" s="10" t="s">
        <v>1593</v>
      </c>
      <c r="J1356" s="10" t="s">
        <v>27</v>
      </c>
      <c r="K1356" s="10" t="s">
        <v>7391</v>
      </c>
      <c r="L1356" s="10" t="s">
        <v>7926</v>
      </c>
      <c r="M1356" s="10" t="s">
        <v>7053</v>
      </c>
      <c r="N1356" s="9">
        <v>3</v>
      </c>
      <c r="O1356" s="9">
        <v>3</v>
      </c>
      <c r="P1356" s="9">
        <v>8</v>
      </c>
      <c r="Q1356" s="11">
        <v>2</v>
      </c>
      <c r="R1356" s="11">
        <v>0</v>
      </c>
      <c r="S1356" s="12">
        <v>0</v>
      </c>
      <c r="T1356" s="9">
        <v>4</v>
      </c>
      <c r="U1356" s="12">
        <v>2</v>
      </c>
      <c r="V1356" s="10" t="s">
        <v>7927</v>
      </c>
      <c r="W1356" s="13"/>
    </row>
    <row r="1357" spans="1:23" s="14" customFormat="1" x14ac:dyDescent="0.2">
      <c r="A1357" s="9" t="s">
        <v>7928</v>
      </c>
      <c r="B1357" s="9">
        <v>3</v>
      </c>
      <c r="C1357" s="9">
        <v>9260</v>
      </c>
      <c r="D1357" s="10" t="s">
        <v>7929</v>
      </c>
      <c r="E1357" s="10"/>
      <c r="F1357" s="10"/>
      <c r="G1357" s="10" t="s">
        <v>7930</v>
      </c>
      <c r="H1357" s="9"/>
      <c r="I1357" s="10" t="s">
        <v>7050</v>
      </c>
      <c r="J1357" s="10" t="s">
        <v>27</v>
      </c>
      <c r="K1357" s="10" t="s">
        <v>7051</v>
      </c>
      <c r="L1357" s="10" t="s">
        <v>7931</v>
      </c>
      <c r="M1357" s="10" t="s">
        <v>7053</v>
      </c>
      <c r="N1357" s="9">
        <v>2</v>
      </c>
      <c r="O1357" s="9">
        <v>3</v>
      </c>
      <c r="P1357" s="9">
        <v>36</v>
      </c>
      <c r="Q1357" s="11">
        <v>1</v>
      </c>
      <c r="R1357" s="11">
        <v>0</v>
      </c>
      <c r="S1357" s="12">
        <v>0</v>
      </c>
      <c r="T1357" s="9">
        <v>1</v>
      </c>
      <c r="U1357" s="12">
        <v>2</v>
      </c>
      <c r="V1357" s="10" t="s">
        <v>7932</v>
      </c>
      <c r="W1357" s="13"/>
    </row>
    <row r="1358" spans="1:23" s="14" customFormat="1" x14ac:dyDescent="0.2">
      <c r="A1358" s="9" t="s">
        <v>7933</v>
      </c>
      <c r="B1358" s="9">
        <v>3</v>
      </c>
      <c r="C1358" s="9">
        <v>9380</v>
      </c>
      <c r="D1358" s="10" t="s">
        <v>7934</v>
      </c>
      <c r="E1358" s="10" t="s">
        <v>7935</v>
      </c>
      <c r="F1358" s="10" t="s">
        <v>3360</v>
      </c>
      <c r="G1358" s="10" t="s">
        <v>7936</v>
      </c>
      <c r="H1358" s="9"/>
      <c r="I1358" s="10" t="s">
        <v>7937</v>
      </c>
      <c r="J1358" s="10" t="s">
        <v>27</v>
      </c>
      <c r="K1358" s="10" t="s">
        <v>7938</v>
      </c>
      <c r="L1358" s="10" t="s">
        <v>7939</v>
      </c>
      <c r="M1358" s="10" t="s">
        <v>7077</v>
      </c>
      <c r="N1358" s="9">
        <v>1</v>
      </c>
      <c r="O1358" s="9">
        <v>2</v>
      </c>
      <c r="P1358" s="9">
        <v>2</v>
      </c>
      <c r="Q1358" s="11">
        <v>2</v>
      </c>
      <c r="R1358" s="11">
        <v>0</v>
      </c>
      <c r="S1358" s="12">
        <v>0</v>
      </c>
      <c r="T1358" s="9">
        <v>4</v>
      </c>
      <c r="U1358" s="12" t="s">
        <v>61</v>
      </c>
      <c r="V1358" s="10" t="s">
        <v>7940</v>
      </c>
      <c r="W1358" s="13"/>
    </row>
    <row r="1359" spans="1:23" s="14" customFormat="1" x14ac:dyDescent="0.2">
      <c r="A1359" s="9" t="s">
        <v>7941</v>
      </c>
      <c r="B1359" s="9">
        <v>3</v>
      </c>
      <c r="C1359" s="9">
        <v>9425</v>
      </c>
      <c r="D1359" s="10" t="s">
        <v>7942</v>
      </c>
      <c r="E1359" s="10" t="s">
        <v>5819</v>
      </c>
      <c r="F1359" s="10" t="s">
        <v>2229</v>
      </c>
      <c r="G1359" s="10" t="s">
        <v>7943</v>
      </c>
      <c r="H1359" s="9"/>
      <c r="I1359" s="10" t="s">
        <v>7059</v>
      </c>
      <c r="J1359" s="10" t="s">
        <v>27</v>
      </c>
      <c r="K1359" s="10" t="s">
        <v>7120</v>
      </c>
      <c r="L1359" s="10" t="s">
        <v>7944</v>
      </c>
      <c r="M1359" s="10" t="s">
        <v>7053</v>
      </c>
      <c r="N1359" s="9">
        <v>1</v>
      </c>
      <c r="O1359" s="9">
        <v>2</v>
      </c>
      <c r="P1359" s="9">
        <v>10</v>
      </c>
      <c r="Q1359" s="11">
        <v>2</v>
      </c>
      <c r="R1359" s="11">
        <v>0</v>
      </c>
      <c r="S1359" s="12">
        <v>0</v>
      </c>
      <c r="T1359" s="9">
        <v>4</v>
      </c>
      <c r="U1359" s="12">
        <v>2</v>
      </c>
      <c r="V1359" s="10" t="s">
        <v>7945</v>
      </c>
      <c r="W1359" s="13"/>
    </row>
    <row r="1360" spans="1:23" s="14" customFormat="1" x14ac:dyDescent="0.2">
      <c r="A1360" s="9" t="s">
        <v>7946</v>
      </c>
      <c r="B1360" s="9">
        <v>3</v>
      </c>
      <c r="C1360" s="9">
        <v>9491</v>
      </c>
      <c r="D1360" s="10" t="s">
        <v>7947</v>
      </c>
      <c r="E1360" s="10" t="s">
        <v>7481</v>
      </c>
      <c r="F1360" s="10" t="s">
        <v>7948</v>
      </c>
      <c r="G1360" s="10" t="s">
        <v>7949</v>
      </c>
      <c r="H1360" s="9"/>
      <c r="I1360" s="10" t="s">
        <v>7059</v>
      </c>
      <c r="J1360" s="10" t="s">
        <v>27</v>
      </c>
      <c r="K1360" s="10" t="s">
        <v>7160</v>
      </c>
      <c r="L1360" s="10" t="s">
        <v>7950</v>
      </c>
      <c r="M1360" s="10" t="s">
        <v>7053</v>
      </c>
      <c r="N1360" s="9">
        <v>1</v>
      </c>
      <c r="O1360" s="9">
        <v>2</v>
      </c>
      <c r="P1360" s="9">
        <v>5</v>
      </c>
      <c r="Q1360" s="11">
        <v>2</v>
      </c>
      <c r="R1360" s="11">
        <v>0</v>
      </c>
      <c r="S1360" s="12">
        <v>0</v>
      </c>
      <c r="T1360" s="9">
        <v>4</v>
      </c>
      <c r="U1360" s="12" t="s">
        <v>61</v>
      </c>
      <c r="V1360" s="10" t="s">
        <v>7951</v>
      </c>
      <c r="W1360" s="13"/>
    </row>
    <row r="1361" spans="1:23" s="14" customFormat="1" x14ac:dyDescent="0.2">
      <c r="A1361" s="9" t="s">
        <v>7952</v>
      </c>
      <c r="B1361" s="9">
        <v>3</v>
      </c>
      <c r="C1361" s="9">
        <v>9522</v>
      </c>
      <c r="D1361" s="10" t="s">
        <v>7953</v>
      </c>
      <c r="E1361" s="10"/>
      <c r="F1361" s="10"/>
      <c r="G1361" s="10" t="s">
        <v>7954</v>
      </c>
      <c r="H1361" s="9"/>
      <c r="I1361" s="10" t="s">
        <v>7050</v>
      </c>
      <c r="J1361" s="10" t="s">
        <v>27</v>
      </c>
      <c r="K1361" s="10" t="s">
        <v>7051</v>
      </c>
      <c r="L1361" s="10" t="s">
        <v>7955</v>
      </c>
      <c r="M1361" s="10" t="s">
        <v>7053</v>
      </c>
      <c r="N1361" s="9">
        <v>2</v>
      </c>
      <c r="O1361" s="9">
        <v>3</v>
      </c>
      <c r="P1361" s="9">
        <v>60</v>
      </c>
      <c r="Q1361" s="11">
        <v>2</v>
      </c>
      <c r="R1361" s="11">
        <v>1</v>
      </c>
      <c r="S1361" s="12">
        <v>0</v>
      </c>
      <c r="T1361" s="9">
        <v>3</v>
      </c>
      <c r="U1361" s="12">
        <v>5</v>
      </c>
      <c r="V1361" s="10" t="s">
        <v>7956</v>
      </c>
      <c r="W1361" s="13"/>
    </row>
    <row r="1362" spans="1:23" s="14" customFormat="1" x14ac:dyDescent="0.2">
      <c r="A1362" s="9" t="s">
        <v>7957</v>
      </c>
      <c r="B1362" s="9">
        <v>3</v>
      </c>
      <c r="C1362" s="9">
        <v>9564</v>
      </c>
      <c r="D1362" s="9"/>
      <c r="E1362" s="10" t="s">
        <v>4479</v>
      </c>
      <c r="F1362" s="10" t="s">
        <v>2001</v>
      </c>
      <c r="G1362" s="10" t="s">
        <v>7958</v>
      </c>
      <c r="H1362" s="9"/>
      <c r="I1362" s="10" t="s">
        <v>7059</v>
      </c>
      <c r="J1362" s="10" t="s">
        <v>27</v>
      </c>
      <c r="K1362" s="10" t="s">
        <v>7120</v>
      </c>
      <c r="L1362" s="10" t="s">
        <v>7959</v>
      </c>
      <c r="M1362" s="10" t="s">
        <v>7053</v>
      </c>
      <c r="N1362" s="9">
        <v>1</v>
      </c>
      <c r="O1362" s="9">
        <v>2</v>
      </c>
      <c r="P1362" s="9">
        <v>8</v>
      </c>
      <c r="Q1362" s="11">
        <v>2</v>
      </c>
      <c r="R1362" s="11">
        <v>0</v>
      </c>
      <c r="S1362" s="12">
        <v>0</v>
      </c>
      <c r="T1362" s="9">
        <v>4</v>
      </c>
      <c r="U1362" s="12">
        <v>2</v>
      </c>
      <c r="V1362" s="10" t="s">
        <v>7960</v>
      </c>
      <c r="W1362" s="13"/>
    </row>
    <row r="1363" spans="1:23" s="14" customFormat="1" x14ac:dyDescent="0.2">
      <c r="A1363" s="9" t="s">
        <v>7961</v>
      </c>
      <c r="B1363" s="9">
        <v>3</v>
      </c>
      <c r="C1363" s="9">
        <v>9616</v>
      </c>
      <c r="D1363" s="9"/>
      <c r="E1363" s="10" t="s">
        <v>5686</v>
      </c>
      <c r="F1363" s="10" t="s">
        <v>7962</v>
      </c>
      <c r="G1363" s="10" t="s">
        <v>7963</v>
      </c>
      <c r="H1363" s="9"/>
      <c r="I1363" s="10" t="s">
        <v>7964</v>
      </c>
      <c r="J1363" s="10" t="s">
        <v>27</v>
      </c>
      <c r="K1363" s="10" t="s">
        <v>7965</v>
      </c>
      <c r="L1363" s="10" t="s">
        <v>7966</v>
      </c>
      <c r="M1363" s="10" t="s">
        <v>7053</v>
      </c>
      <c r="N1363" s="9">
        <v>1</v>
      </c>
      <c r="O1363" s="9">
        <v>2</v>
      </c>
      <c r="P1363" s="9">
        <v>9</v>
      </c>
      <c r="Q1363" s="11">
        <v>2</v>
      </c>
      <c r="R1363" s="11">
        <v>0</v>
      </c>
      <c r="S1363" s="12">
        <v>0</v>
      </c>
      <c r="T1363" s="9">
        <v>4</v>
      </c>
      <c r="U1363" s="12" t="s">
        <v>61</v>
      </c>
      <c r="V1363" s="10" t="s">
        <v>7967</v>
      </c>
      <c r="W1363" s="13"/>
    </row>
    <row r="1364" spans="1:23" s="14" customFormat="1" x14ac:dyDescent="0.2">
      <c r="A1364" s="9" t="s">
        <v>7968</v>
      </c>
      <c r="B1364" s="9">
        <v>3</v>
      </c>
      <c r="C1364" s="9">
        <v>9629</v>
      </c>
      <c r="D1364" s="10" t="s">
        <v>7969</v>
      </c>
      <c r="E1364" s="10" t="s">
        <v>7970</v>
      </c>
      <c r="F1364" s="10" t="s">
        <v>2827</v>
      </c>
      <c r="G1364" s="10" t="s">
        <v>7971</v>
      </c>
      <c r="H1364" s="9"/>
      <c r="I1364" s="10" t="s">
        <v>7059</v>
      </c>
      <c r="J1364" s="10" t="s">
        <v>27</v>
      </c>
      <c r="K1364" s="9"/>
      <c r="L1364" s="10" t="s">
        <v>7972</v>
      </c>
      <c r="M1364" s="10" t="s">
        <v>7053</v>
      </c>
      <c r="N1364" s="9">
        <v>1</v>
      </c>
      <c r="O1364" s="9">
        <v>1</v>
      </c>
      <c r="P1364" s="9">
        <v>3</v>
      </c>
      <c r="Q1364" s="11">
        <v>2</v>
      </c>
      <c r="R1364" s="11">
        <v>0</v>
      </c>
      <c r="S1364" s="12">
        <v>0</v>
      </c>
      <c r="T1364" s="9">
        <v>5</v>
      </c>
      <c r="U1364" s="12" t="s">
        <v>61</v>
      </c>
      <c r="V1364" s="9"/>
      <c r="W1364" s="13"/>
    </row>
    <row r="1365" spans="1:23" s="14" customFormat="1" x14ac:dyDescent="0.2">
      <c r="A1365" s="9" t="s">
        <v>7973</v>
      </c>
      <c r="B1365" s="9">
        <v>3</v>
      </c>
      <c r="C1365" s="9">
        <v>9637</v>
      </c>
      <c r="D1365" s="10" t="s">
        <v>7974</v>
      </c>
      <c r="E1365" s="10" t="s">
        <v>861</v>
      </c>
      <c r="F1365" s="10" t="s">
        <v>6980</v>
      </c>
      <c r="G1365" s="10" t="s">
        <v>7975</v>
      </c>
      <c r="H1365" s="9"/>
      <c r="I1365" s="10" t="s">
        <v>7059</v>
      </c>
      <c r="J1365" s="10" t="s">
        <v>27</v>
      </c>
      <c r="K1365" s="10" t="s">
        <v>7082</v>
      </c>
      <c r="L1365" s="10" t="s">
        <v>7976</v>
      </c>
      <c r="M1365" s="10" t="s">
        <v>7053</v>
      </c>
      <c r="N1365" s="9">
        <v>1</v>
      </c>
      <c r="O1365" s="9">
        <v>2</v>
      </c>
      <c r="P1365" s="9">
        <v>10</v>
      </c>
      <c r="Q1365" s="11">
        <v>1</v>
      </c>
      <c r="R1365" s="11">
        <v>0</v>
      </c>
      <c r="S1365" s="12">
        <v>0</v>
      </c>
      <c r="T1365" s="9">
        <v>4</v>
      </c>
      <c r="U1365" s="12">
        <v>4</v>
      </c>
      <c r="V1365" s="10" t="s">
        <v>7977</v>
      </c>
      <c r="W1365" s="13"/>
    </row>
    <row r="1366" spans="1:23" s="14" customFormat="1" x14ac:dyDescent="0.2">
      <c r="A1366" s="9" t="s">
        <v>7978</v>
      </c>
      <c r="B1366" s="9">
        <v>3</v>
      </c>
      <c r="C1366" s="9">
        <v>9643</v>
      </c>
      <c r="D1366" s="10" t="s">
        <v>7979</v>
      </c>
      <c r="E1366" s="10"/>
      <c r="F1366" s="10"/>
      <c r="G1366" s="10" t="s">
        <v>7980</v>
      </c>
      <c r="H1366" s="9"/>
      <c r="I1366" s="10" t="s">
        <v>7065</v>
      </c>
      <c r="J1366" s="10" t="s">
        <v>27</v>
      </c>
      <c r="K1366" s="10" t="s">
        <v>7066</v>
      </c>
      <c r="L1366" s="10" t="s">
        <v>7981</v>
      </c>
      <c r="M1366" s="10" t="s">
        <v>7053</v>
      </c>
      <c r="N1366" s="9">
        <v>2</v>
      </c>
      <c r="O1366" s="9">
        <v>3</v>
      </c>
      <c r="P1366" s="9">
        <v>28</v>
      </c>
      <c r="Q1366" s="11">
        <v>2</v>
      </c>
      <c r="R1366" s="11">
        <v>0</v>
      </c>
      <c r="S1366" s="12">
        <v>0</v>
      </c>
      <c r="T1366" s="9">
        <v>1</v>
      </c>
      <c r="U1366" s="12">
        <v>3</v>
      </c>
      <c r="V1366" s="10" t="s">
        <v>7982</v>
      </c>
      <c r="W1366" s="13"/>
    </row>
    <row r="1367" spans="1:23" s="14" customFormat="1" x14ac:dyDescent="0.2">
      <c r="A1367" s="9" t="s">
        <v>7983</v>
      </c>
      <c r="B1367" s="9">
        <v>3</v>
      </c>
      <c r="C1367" s="9">
        <v>9724</v>
      </c>
      <c r="D1367" s="10" t="s">
        <v>7984</v>
      </c>
      <c r="E1367" s="10"/>
      <c r="F1367" s="10"/>
      <c r="G1367" s="10" t="s">
        <v>7985</v>
      </c>
      <c r="H1367" s="9"/>
      <c r="I1367" s="10" t="s">
        <v>7182</v>
      </c>
      <c r="J1367" s="10" t="s">
        <v>27</v>
      </c>
      <c r="K1367" s="9"/>
      <c r="L1367" s="10" t="s">
        <v>7573</v>
      </c>
      <c r="M1367" s="10" t="s">
        <v>7077</v>
      </c>
      <c r="N1367" s="9">
        <v>2</v>
      </c>
      <c r="O1367" s="9">
        <v>1</v>
      </c>
      <c r="P1367" s="9">
        <v>75</v>
      </c>
      <c r="Q1367" s="11">
        <v>2</v>
      </c>
      <c r="R1367" s="11">
        <v>0</v>
      </c>
      <c r="S1367" s="12">
        <v>0</v>
      </c>
      <c r="T1367" s="9">
        <v>2</v>
      </c>
      <c r="U1367" s="12" t="s">
        <v>61</v>
      </c>
      <c r="V1367" s="9"/>
      <c r="W1367" s="13"/>
    </row>
    <row r="1368" spans="1:23" s="14" customFormat="1" x14ac:dyDescent="0.2">
      <c r="A1368" s="9" t="s">
        <v>7986</v>
      </c>
      <c r="B1368" s="9">
        <v>3</v>
      </c>
      <c r="C1368" s="9">
        <v>9738</v>
      </c>
      <c r="D1368" s="10"/>
      <c r="E1368" s="10" t="s">
        <v>424</v>
      </c>
      <c r="F1368" s="10" t="s">
        <v>7987</v>
      </c>
      <c r="G1368" s="10" t="s">
        <v>7988</v>
      </c>
      <c r="H1368" s="9"/>
      <c r="I1368" s="10" t="s">
        <v>7059</v>
      </c>
      <c r="J1368" s="10" t="s">
        <v>27</v>
      </c>
      <c r="K1368" s="10" t="s">
        <v>7174</v>
      </c>
      <c r="L1368" s="10" t="s">
        <v>7989</v>
      </c>
      <c r="M1368" s="10" t="s">
        <v>7053</v>
      </c>
      <c r="N1368" s="9">
        <v>1</v>
      </c>
      <c r="O1368" s="9">
        <v>2</v>
      </c>
      <c r="P1368" s="9">
        <v>10</v>
      </c>
      <c r="Q1368" s="11">
        <v>2</v>
      </c>
      <c r="R1368" s="11">
        <v>0</v>
      </c>
      <c r="S1368" s="12">
        <v>0</v>
      </c>
      <c r="T1368" s="9">
        <v>4</v>
      </c>
      <c r="U1368" s="12" t="s">
        <v>61</v>
      </c>
      <c r="V1368" s="10" t="s">
        <v>7990</v>
      </c>
      <c r="W1368" s="13"/>
    </row>
    <row r="1369" spans="1:23" s="14" customFormat="1" x14ac:dyDescent="0.2">
      <c r="A1369" s="9" t="s">
        <v>7991</v>
      </c>
      <c r="B1369" s="9">
        <v>3</v>
      </c>
      <c r="C1369" s="9">
        <v>9793</v>
      </c>
      <c r="D1369" s="10" t="s">
        <v>7992</v>
      </c>
      <c r="E1369" s="10" t="s">
        <v>395</v>
      </c>
      <c r="F1369" s="10" t="s">
        <v>7993</v>
      </c>
      <c r="G1369" s="10" t="s">
        <v>7994</v>
      </c>
      <c r="H1369" s="9"/>
      <c r="I1369" s="10" t="s">
        <v>7261</v>
      </c>
      <c r="J1369" s="10" t="s">
        <v>27</v>
      </c>
      <c r="K1369" s="10" t="s">
        <v>7262</v>
      </c>
      <c r="L1369" s="10" t="s">
        <v>7995</v>
      </c>
      <c r="M1369" s="10" t="s">
        <v>5340</v>
      </c>
      <c r="N1369" s="9">
        <v>3</v>
      </c>
      <c r="O1369" s="9">
        <v>3</v>
      </c>
      <c r="P1369" s="9">
        <v>12</v>
      </c>
      <c r="Q1369" s="11">
        <v>1</v>
      </c>
      <c r="R1369" s="11">
        <v>0</v>
      </c>
      <c r="S1369" s="12">
        <v>0</v>
      </c>
      <c r="T1369" s="9">
        <v>4</v>
      </c>
      <c r="U1369" s="12">
        <v>3</v>
      </c>
      <c r="V1369" s="10" t="s">
        <v>7996</v>
      </c>
      <c r="W1369" s="13"/>
    </row>
    <row r="1370" spans="1:23" s="14" customFormat="1" x14ac:dyDescent="0.2">
      <c r="A1370" s="9" t="s">
        <v>7997</v>
      </c>
      <c r="B1370" s="9">
        <v>3</v>
      </c>
      <c r="C1370" s="9">
        <v>9976</v>
      </c>
      <c r="D1370" s="9"/>
      <c r="E1370" s="10" t="s">
        <v>7998</v>
      </c>
      <c r="F1370" s="10" t="s">
        <v>7999</v>
      </c>
      <c r="G1370" s="10" t="s">
        <v>8000</v>
      </c>
      <c r="H1370" s="9"/>
      <c r="I1370" s="10" t="s">
        <v>7059</v>
      </c>
      <c r="J1370" s="10" t="s">
        <v>27</v>
      </c>
      <c r="K1370" s="10" t="s">
        <v>7160</v>
      </c>
      <c r="L1370" s="10" t="s">
        <v>8001</v>
      </c>
      <c r="M1370" s="10" t="s">
        <v>7053</v>
      </c>
      <c r="N1370" s="9">
        <v>1</v>
      </c>
      <c r="O1370" s="9">
        <v>2</v>
      </c>
      <c r="P1370" s="9">
        <v>9</v>
      </c>
      <c r="Q1370" s="11">
        <v>1</v>
      </c>
      <c r="R1370" s="11">
        <v>0</v>
      </c>
      <c r="S1370" s="12">
        <v>0</v>
      </c>
      <c r="T1370" s="9">
        <v>4</v>
      </c>
      <c r="U1370" s="12" t="s">
        <v>61</v>
      </c>
      <c r="V1370" s="10" t="s">
        <v>8002</v>
      </c>
      <c r="W1370" s="13"/>
    </row>
    <row r="1371" spans="1:23" s="14" customFormat="1" x14ac:dyDescent="0.2">
      <c r="A1371" s="9" t="s">
        <v>8003</v>
      </c>
      <c r="B1371" s="9">
        <v>3</v>
      </c>
      <c r="C1371" s="9">
        <v>9987</v>
      </c>
      <c r="D1371" s="9"/>
      <c r="E1371" s="10" t="s">
        <v>705</v>
      </c>
      <c r="F1371" s="10" t="s">
        <v>8004</v>
      </c>
      <c r="G1371" s="10" t="s">
        <v>8005</v>
      </c>
      <c r="H1371" s="9"/>
      <c r="I1371" s="10" t="s">
        <v>7309</v>
      </c>
      <c r="J1371" s="10" t="s">
        <v>27</v>
      </c>
      <c r="K1371" s="10" t="s">
        <v>7310</v>
      </c>
      <c r="L1371" s="10" t="s">
        <v>8006</v>
      </c>
      <c r="M1371" s="10" t="s">
        <v>7077</v>
      </c>
      <c r="N1371" s="9">
        <v>1</v>
      </c>
      <c r="O1371" s="9">
        <v>2</v>
      </c>
      <c r="P1371" s="9">
        <v>10</v>
      </c>
      <c r="Q1371" s="11">
        <v>1</v>
      </c>
      <c r="R1371" s="11">
        <v>0</v>
      </c>
      <c r="S1371" s="12">
        <v>0</v>
      </c>
      <c r="T1371" s="9">
        <v>4</v>
      </c>
      <c r="U1371" s="12">
        <v>2</v>
      </c>
      <c r="V1371" s="10" t="s">
        <v>8007</v>
      </c>
      <c r="W1371" s="13"/>
    </row>
    <row r="1372" spans="1:23" s="14" customFormat="1" x14ac:dyDescent="0.2">
      <c r="A1372" s="9" t="s">
        <v>8008</v>
      </c>
      <c r="B1372" s="9">
        <v>3</v>
      </c>
      <c r="C1372" s="9">
        <v>100</v>
      </c>
      <c r="D1372" s="10" t="s">
        <v>8009</v>
      </c>
      <c r="E1372" s="10" t="s">
        <v>5921</v>
      </c>
      <c r="F1372" s="10" t="s">
        <v>6699</v>
      </c>
      <c r="G1372" s="10" t="s">
        <v>8010</v>
      </c>
      <c r="H1372" s="9"/>
      <c r="I1372" s="10" t="s">
        <v>7261</v>
      </c>
      <c r="J1372" s="10" t="s">
        <v>27</v>
      </c>
      <c r="K1372" s="9"/>
      <c r="L1372" s="10" t="s">
        <v>8011</v>
      </c>
      <c r="M1372" s="10" t="s">
        <v>5340</v>
      </c>
      <c r="N1372" s="9">
        <v>1</v>
      </c>
      <c r="O1372" s="9">
        <v>1</v>
      </c>
      <c r="P1372" s="9">
        <v>3</v>
      </c>
      <c r="Q1372" s="11">
        <v>2</v>
      </c>
      <c r="R1372" s="11">
        <v>0</v>
      </c>
      <c r="S1372" s="12">
        <v>0</v>
      </c>
      <c r="T1372" s="9">
        <v>5</v>
      </c>
      <c r="U1372" s="12" t="s">
        <v>61</v>
      </c>
      <c r="V1372" s="9"/>
      <c r="W1372" s="13"/>
    </row>
    <row r="1373" spans="1:23" s="14" customFormat="1" x14ac:dyDescent="0.2">
      <c r="A1373" s="9" t="s">
        <v>8012</v>
      </c>
      <c r="B1373" s="9">
        <v>3</v>
      </c>
      <c r="C1373" s="9">
        <v>10021</v>
      </c>
      <c r="D1373" s="10" t="s">
        <v>8013</v>
      </c>
      <c r="E1373" s="10" t="s">
        <v>1342</v>
      </c>
      <c r="F1373" s="10" t="s">
        <v>4796</v>
      </c>
      <c r="G1373" s="10" t="s">
        <v>8014</v>
      </c>
      <c r="H1373" s="9"/>
      <c r="I1373" s="10" t="s">
        <v>7059</v>
      </c>
      <c r="J1373" s="10" t="s">
        <v>27</v>
      </c>
      <c r="K1373" s="10" t="s">
        <v>7082</v>
      </c>
      <c r="L1373" s="10" t="s">
        <v>8015</v>
      </c>
      <c r="M1373" s="10" t="s">
        <v>7053</v>
      </c>
      <c r="N1373" s="9">
        <v>3</v>
      </c>
      <c r="O1373" s="9">
        <v>3</v>
      </c>
      <c r="P1373" s="9">
        <v>12</v>
      </c>
      <c r="Q1373" s="11">
        <v>1</v>
      </c>
      <c r="R1373" s="11">
        <v>0</v>
      </c>
      <c r="S1373" s="12">
        <v>0</v>
      </c>
      <c r="T1373" s="9">
        <v>4</v>
      </c>
      <c r="U1373" s="12">
        <v>5</v>
      </c>
      <c r="V1373" s="10" t="s">
        <v>8016</v>
      </c>
      <c r="W1373" s="13"/>
    </row>
    <row r="1374" spans="1:23" s="14" customFormat="1" x14ac:dyDescent="0.2">
      <c r="A1374" s="9" t="s">
        <v>8017</v>
      </c>
      <c r="B1374" s="9">
        <v>3</v>
      </c>
      <c r="C1374" s="9">
        <v>10073</v>
      </c>
      <c r="D1374" s="9"/>
      <c r="E1374" s="10" t="s">
        <v>8018</v>
      </c>
      <c r="F1374" s="10" t="s">
        <v>8019</v>
      </c>
      <c r="G1374" s="10" t="s">
        <v>8020</v>
      </c>
      <c r="H1374" s="9"/>
      <c r="I1374" s="10" t="s">
        <v>7225</v>
      </c>
      <c r="J1374" s="10" t="s">
        <v>27</v>
      </c>
      <c r="K1374" s="10" t="s">
        <v>7226</v>
      </c>
      <c r="L1374" s="10" t="s">
        <v>8021</v>
      </c>
      <c r="M1374" s="10" t="s">
        <v>7053</v>
      </c>
      <c r="N1374" s="9">
        <v>1</v>
      </c>
      <c r="O1374" s="9">
        <v>2</v>
      </c>
      <c r="P1374" s="9">
        <v>10</v>
      </c>
      <c r="Q1374" s="11">
        <v>2</v>
      </c>
      <c r="R1374" s="11">
        <v>0</v>
      </c>
      <c r="S1374" s="12">
        <v>0</v>
      </c>
      <c r="T1374" s="9">
        <v>4</v>
      </c>
      <c r="U1374" s="12" t="s">
        <v>61</v>
      </c>
      <c r="V1374" s="10" t="s">
        <v>8022</v>
      </c>
      <c r="W1374" s="13"/>
    </row>
    <row r="1375" spans="1:23" s="14" customFormat="1" x14ac:dyDescent="0.2">
      <c r="A1375" s="9" t="s">
        <v>8023</v>
      </c>
      <c r="B1375" s="9">
        <v>3</v>
      </c>
      <c r="C1375" s="9">
        <v>10091</v>
      </c>
      <c r="D1375" s="10" t="s">
        <v>8024</v>
      </c>
      <c r="E1375" s="10" t="s">
        <v>324</v>
      </c>
      <c r="F1375" s="10" t="s">
        <v>6292</v>
      </c>
      <c r="G1375" s="10" t="s">
        <v>8025</v>
      </c>
      <c r="H1375" s="9"/>
      <c r="I1375" s="10" t="s">
        <v>7059</v>
      </c>
      <c r="J1375" s="10" t="s">
        <v>27</v>
      </c>
      <c r="K1375" s="10" t="s">
        <v>7174</v>
      </c>
      <c r="L1375" s="10" t="s">
        <v>8026</v>
      </c>
      <c r="M1375" s="10" t="s">
        <v>7053</v>
      </c>
      <c r="N1375" s="9">
        <v>3</v>
      </c>
      <c r="O1375" s="9">
        <v>3</v>
      </c>
      <c r="P1375" s="9">
        <v>16</v>
      </c>
      <c r="Q1375" s="11">
        <v>1</v>
      </c>
      <c r="R1375" s="11">
        <v>0</v>
      </c>
      <c r="S1375" s="12">
        <v>0</v>
      </c>
      <c r="T1375" s="9">
        <v>4</v>
      </c>
      <c r="U1375" s="12" t="s">
        <v>61</v>
      </c>
      <c r="V1375" s="10" t="s">
        <v>8027</v>
      </c>
      <c r="W1375" s="13"/>
    </row>
    <row r="1376" spans="1:23" s="14" customFormat="1" x14ac:dyDescent="0.2">
      <c r="A1376" s="9" t="s">
        <v>8028</v>
      </c>
      <c r="B1376" s="9">
        <v>3</v>
      </c>
      <c r="C1376" s="9">
        <v>10143</v>
      </c>
      <c r="D1376" s="10" t="s">
        <v>8029</v>
      </c>
      <c r="E1376" s="10"/>
      <c r="F1376" s="10"/>
      <c r="G1376" s="10" t="s">
        <v>8030</v>
      </c>
      <c r="H1376" s="9"/>
      <c r="I1376" s="10" t="s">
        <v>7059</v>
      </c>
      <c r="J1376" s="10" t="s">
        <v>27</v>
      </c>
      <c r="K1376" s="10" t="s">
        <v>7120</v>
      </c>
      <c r="L1376" s="10" t="s">
        <v>8031</v>
      </c>
      <c r="M1376" s="10" t="s">
        <v>7053</v>
      </c>
      <c r="N1376" s="9">
        <v>2</v>
      </c>
      <c r="O1376" s="9">
        <v>3</v>
      </c>
      <c r="P1376" s="9">
        <v>66</v>
      </c>
      <c r="Q1376" s="11">
        <v>1</v>
      </c>
      <c r="R1376" s="11">
        <v>0</v>
      </c>
      <c r="S1376" s="12">
        <v>0</v>
      </c>
      <c r="T1376" s="9">
        <v>1</v>
      </c>
      <c r="U1376" s="12" t="s">
        <v>61</v>
      </c>
      <c r="V1376" s="10" t="s">
        <v>8032</v>
      </c>
      <c r="W1376" s="13"/>
    </row>
    <row r="1377" spans="1:23" s="14" customFormat="1" x14ac:dyDescent="0.2">
      <c r="A1377" s="9" t="s">
        <v>8033</v>
      </c>
      <c r="B1377" s="9">
        <v>3</v>
      </c>
      <c r="C1377" s="9">
        <v>1017</v>
      </c>
      <c r="D1377" s="10" t="s">
        <v>8034</v>
      </c>
      <c r="E1377" s="10" t="s">
        <v>1254</v>
      </c>
      <c r="F1377" s="10" t="s">
        <v>8035</v>
      </c>
      <c r="G1377" s="10" t="s">
        <v>8036</v>
      </c>
      <c r="H1377" s="9"/>
      <c r="I1377" s="10" t="s">
        <v>7059</v>
      </c>
      <c r="J1377" s="10" t="s">
        <v>27</v>
      </c>
      <c r="K1377" s="10" t="s">
        <v>8037</v>
      </c>
      <c r="L1377" s="10" t="s">
        <v>8038</v>
      </c>
      <c r="M1377" s="10" t="s">
        <v>7053</v>
      </c>
      <c r="N1377" s="9">
        <v>1</v>
      </c>
      <c r="O1377" s="9">
        <v>2</v>
      </c>
      <c r="P1377" s="9">
        <v>10</v>
      </c>
      <c r="Q1377" s="11">
        <v>2</v>
      </c>
      <c r="R1377" s="11">
        <v>0</v>
      </c>
      <c r="S1377" s="12">
        <v>0</v>
      </c>
      <c r="T1377" s="9">
        <v>4</v>
      </c>
      <c r="U1377" s="12" t="s">
        <v>61</v>
      </c>
      <c r="V1377" s="10" t="s">
        <v>8039</v>
      </c>
      <c r="W1377" s="13"/>
    </row>
    <row r="1378" spans="1:23" s="14" customFormat="1" x14ac:dyDescent="0.2">
      <c r="A1378" s="9" t="s">
        <v>8040</v>
      </c>
      <c r="B1378" s="9">
        <v>3</v>
      </c>
      <c r="C1378" s="9">
        <v>10193</v>
      </c>
      <c r="D1378" s="10" t="s">
        <v>8041</v>
      </c>
      <c r="E1378" s="10"/>
      <c r="F1378" s="10"/>
      <c r="G1378" s="10" t="s">
        <v>8042</v>
      </c>
      <c r="H1378" s="9"/>
      <c r="I1378" s="10" t="s">
        <v>7059</v>
      </c>
      <c r="J1378" s="10" t="s">
        <v>27</v>
      </c>
      <c r="K1378" s="10" t="s">
        <v>8043</v>
      </c>
      <c r="L1378" s="10" t="s">
        <v>8044</v>
      </c>
      <c r="M1378" s="10" t="s">
        <v>7053</v>
      </c>
      <c r="N1378" s="9">
        <v>2</v>
      </c>
      <c r="O1378" s="9">
        <v>3</v>
      </c>
      <c r="P1378" s="9">
        <v>55</v>
      </c>
      <c r="Q1378" s="11">
        <v>2</v>
      </c>
      <c r="R1378" s="11">
        <v>0</v>
      </c>
      <c r="S1378" s="12">
        <v>1</v>
      </c>
      <c r="T1378" s="9">
        <v>1</v>
      </c>
      <c r="U1378" s="12">
        <v>3</v>
      </c>
      <c r="V1378" s="10" t="s">
        <v>8045</v>
      </c>
      <c r="W1378" s="13"/>
    </row>
    <row r="1379" spans="1:23" s="14" customFormat="1" x14ac:dyDescent="0.2">
      <c r="A1379" s="9" t="s">
        <v>8046</v>
      </c>
      <c r="B1379" s="9">
        <v>3</v>
      </c>
      <c r="C1379" s="9">
        <v>1029</v>
      </c>
      <c r="D1379" s="10" t="s">
        <v>8047</v>
      </c>
      <c r="E1379" s="10" t="s">
        <v>8048</v>
      </c>
      <c r="F1379" s="10" t="s">
        <v>8049</v>
      </c>
      <c r="G1379" s="10" t="s">
        <v>8050</v>
      </c>
      <c r="H1379" s="9"/>
      <c r="I1379" s="10" t="s">
        <v>7059</v>
      </c>
      <c r="J1379" s="10" t="s">
        <v>27</v>
      </c>
      <c r="K1379" s="10" t="s">
        <v>7082</v>
      </c>
      <c r="L1379" s="10" t="s">
        <v>8051</v>
      </c>
      <c r="M1379" s="10" t="s">
        <v>7053</v>
      </c>
      <c r="N1379" s="9">
        <v>1</v>
      </c>
      <c r="O1379" s="9">
        <v>2</v>
      </c>
      <c r="P1379" s="9">
        <v>10</v>
      </c>
      <c r="Q1379" s="11">
        <v>2</v>
      </c>
      <c r="R1379" s="11">
        <v>0</v>
      </c>
      <c r="S1379" s="12">
        <v>0</v>
      </c>
      <c r="T1379" s="9">
        <v>4</v>
      </c>
      <c r="U1379" s="12" t="s">
        <v>61</v>
      </c>
      <c r="V1379" s="10" t="s">
        <v>8052</v>
      </c>
      <c r="W1379" s="13"/>
    </row>
    <row r="1380" spans="1:23" s="14" customFormat="1" x14ac:dyDescent="0.2">
      <c r="A1380" s="9" t="s">
        <v>8053</v>
      </c>
      <c r="B1380" s="9">
        <v>3</v>
      </c>
      <c r="C1380" s="9">
        <v>10335</v>
      </c>
      <c r="D1380" s="9"/>
      <c r="E1380" s="10" t="s">
        <v>4289</v>
      </c>
      <c r="F1380" s="10" t="s">
        <v>8054</v>
      </c>
      <c r="G1380" s="10" t="s">
        <v>8055</v>
      </c>
      <c r="H1380" s="9"/>
      <c r="I1380" s="10" t="s">
        <v>7726</v>
      </c>
      <c r="J1380" s="10" t="s">
        <v>27</v>
      </c>
      <c r="K1380" s="10" t="s">
        <v>7727</v>
      </c>
      <c r="L1380" s="10" t="s">
        <v>8056</v>
      </c>
      <c r="M1380" s="10" t="s">
        <v>7053</v>
      </c>
      <c r="N1380" s="9">
        <v>1</v>
      </c>
      <c r="O1380" s="9">
        <v>2</v>
      </c>
      <c r="P1380" s="9">
        <v>10</v>
      </c>
      <c r="Q1380" s="11">
        <v>1</v>
      </c>
      <c r="R1380" s="11">
        <v>0</v>
      </c>
      <c r="S1380" s="12">
        <v>0</v>
      </c>
      <c r="T1380" s="9">
        <v>4</v>
      </c>
      <c r="U1380" s="12" t="s">
        <v>61</v>
      </c>
      <c r="V1380" s="10" t="s">
        <v>8057</v>
      </c>
      <c r="W1380" s="13"/>
    </row>
    <row r="1381" spans="1:23" s="14" customFormat="1" x14ac:dyDescent="0.2">
      <c r="A1381" s="9" t="s">
        <v>8058</v>
      </c>
      <c r="B1381" s="9">
        <v>3</v>
      </c>
      <c r="C1381" s="9">
        <v>10368</v>
      </c>
      <c r="D1381" s="10" t="s">
        <v>8059</v>
      </c>
      <c r="E1381" s="10" t="s">
        <v>97</v>
      </c>
      <c r="F1381" s="10" t="s">
        <v>8060</v>
      </c>
      <c r="G1381" s="10" t="s">
        <v>8061</v>
      </c>
      <c r="H1381" s="9"/>
      <c r="I1381" s="10" t="s">
        <v>7713</v>
      </c>
      <c r="J1381" s="10" t="s">
        <v>27</v>
      </c>
      <c r="K1381" s="9"/>
      <c r="L1381" s="10" t="s">
        <v>8062</v>
      </c>
      <c r="M1381" s="10" t="s">
        <v>5340</v>
      </c>
      <c r="N1381" s="9">
        <v>1</v>
      </c>
      <c r="O1381" s="9">
        <v>1</v>
      </c>
      <c r="P1381" s="9">
        <v>3</v>
      </c>
      <c r="Q1381" s="11">
        <v>2</v>
      </c>
      <c r="R1381" s="11">
        <v>0</v>
      </c>
      <c r="S1381" s="12">
        <v>0</v>
      </c>
      <c r="T1381" s="9">
        <v>5</v>
      </c>
      <c r="U1381" s="12" t="s">
        <v>61</v>
      </c>
      <c r="V1381" s="9"/>
      <c r="W1381" s="13"/>
    </row>
    <row r="1382" spans="1:23" s="14" customFormat="1" x14ac:dyDescent="0.2">
      <c r="A1382" s="9" t="s">
        <v>8063</v>
      </c>
      <c r="B1382" s="9">
        <v>3</v>
      </c>
      <c r="C1382" s="9">
        <v>10369</v>
      </c>
      <c r="D1382" s="9"/>
      <c r="E1382" s="10" t="s">
        <v>8064</v>
      </c>
      <c r="F1382" s="10" t="s">
        <v>8065</v>
      </c>
      <c r="G1382" s="10" t="s">
        <v>8066</v>
      </c>
      <c r="H1382" s="9"/>
      <c r="I1382" s="10" t="s">
        <v>7093</v>
      </c>
      <c r="J1382" s="10" t="s">
        <v>27</v>
      </c>
      <c r="K1382" s="10" t="s">
        <v>7094</v>
      </c>
      <c r="L1382" s="10" t="s">
        <v>8067</v>
      </c>
      <c r="M1382" s="10" t="s">
        <v>7053</v>
      </c>
      <c r="N1382" s="9">
        <v>1</v>
      </c>
      <c r="O1382" s="9">
        <v>2</v>
      </c>
      <c r="P1382" s="9">
        <v>10</v>
      </c>
      <c r="Q1382" s="11">
        <v>2</v>
      </c>
      <c r="R1382" s="11">
        <v>0</v>
      </c>
      <c r="S1382" s="12">
        <v>0</v>
      </c>
      <c r="T1382" s="9">
        <v>4</v>
      </c>
      <c r="U1382" s="12" t="s">
        <v>61</v>
      </c>
      <c r="V1382" s="10" t="s">
        <v>8068</v>
      </c>
      <c r="W1382" s="13"/>
    </row>
    <row r="1383" spans="1:23" s="14" customFormat="1" x14ac:dyDescent="0.2">
      <c r="A1383" s="9" t="s">
        <v>8069</v>
      </c>
      <c r="B1383" s="9">
        <v>3</v>
      </c>
      <c r="C1383" s="9">
        <v>10392</v>
      </c>
      <c r="D1383" s="10" t="s">
        <v>8070</v>
      </c>
      <c r="E1383" s="10" t="s">
        <v>8071</v>
      </c>
      <c r="F1383" s="10" t="s">
        <v>8072</v>
      </c>
      <c r="G1383" s="10" t="s">
        <v>8073</v>
      </c>
      <c r="H1383" s="9"/>
      <c r="I1383" s="10" t="s">
        <v>7059</v>
      </c>
      <c r="J1383" s="10" t="s">
        <v>27</v>
      </c>
      <c r="K1383" s="10" t="s">
        <v>7120</v>
      </c>
      <c r="L1383" s="10" t="s">
        <v>8074</v>
      </c>
      <c r="M1383" s="10" t="s">
        <v>7053</v>
      </c>
      <c r="N1383" s="9">
        <v>1</v>
      </c>
      <c r="O1383" s="9">
        <v>2</v>
      </c>
      <c r="P1383" s="9">
        <v>7</v>
      </c>
      <c r="Q1383" s="11">
        <v>2</v>
      </c>
      <c r="R1383" s="11">
        <v>0</v>
      </c>
      <c r="S1383" s="12">
        <v>0</v>
      </c>
      <c r="T1383" s="9">
        <v>4</v>
      </c>
      <c r="U1383" s="12" t="s">
        <v>61</v>
      </c>
      <c r="V1383" s="10" t="s">
        <v>8075</v>
      </c>
      <c r="W1383" s="13"/>
    </row>
    <row r="1384" spans="1:23" s="14" customFormat="1" x14ac:dyDescent="0.2">
      <c r="A1384" s="9" t="s">
        <v>8076</v>
      </c>
      <c r="B1384" s="9">
        <v>3</v>
      </c>
      <c r="C1384" s="9">
        <v>10410</v>
      </c>
      <c r="D1384" s="10" t="s">
        <v>8077</v>
      </c>
      <c r="E1384" s="9"/>
      <c r="F1384" s="9"/>
      <c r="G1384" s="10" t="s">
        <v>8078</v>
      </c>
      <c r="H1384" s="9"/>
      <c r="I1384" s="10" t="s">
        <v>7059</v>
      </c>
      <c r="J1384" s="10" t="s">
        <v>27</v>
      </c>
      <c r="K1384" s="10" t="s">
        <v>7456</v>
      </c>
      <c r="L1384" s="10" t="s">
        <v>7362</v>
      </c>
      <c r="M1384" s="10" t="s">
        <v>5340</v>
      </c>
      <c r="N1384" s="9">
        <v>2</v>
      </c>
      <c r="O1384" s="9">
        <v>4</v>
      </c>
      <c r="P1384" s="9">
        <v>70</v>
      </c>
      <c r="Q1384" s="11">
        <v>2</v>
      </c>
      <c r="R1384" s="11">
        <v>0</v>
      </c>
      <c r="S1384" s="12">
        <v>0</v>
      </c>
      <c r="T1384" s="9">
        <v>2</v>
      </c>
      <c r="U1384" s="12" t="s">
        <v>61</v>
      </c>
      <c r="V1384" s="10" t="s">
        <v>8079</v>
      </c>
      <c r="W1384" s="13"/>
    </row>
    <row r="1385" spans="1:23" s="14" customFormat="1" x14ac:dyDescent="0.2">
      <c r="A1385" s="9" t="s">
        <v>8080</v>
      </c>
      <c r="B1385" s="9">
        <v>3</v>
      </c>
      <c r="C1385" s="9">
        <v>10411</v>
      </c>
      <c r="D1385" s="9"/>
      <c r="E1385" s="10" t="s">
        <v>5914</v>
      </c>
      <c r="F1385" s="10" t="s">
        <v>8081</v>
      </c>
      <c r="G1385" s="10" t="s">
        <v>8082</v>
      </c>
      <c r="H1385" s="9"/>
      <c r="I1385" s="10" t="s">
        <v>7050</v>
      </c>
      <c r="J1385" s="10" t="s">
        <v>27</v>
      </c>
      <c r="K1385" s="10" t="s">
        <v>8083</v>
      </c>
      <c r="L1385" s="10" t="s">
        <v>8084</v>
      </c>
      <c r="M1385" s="10" t="s">
        <v>7053</v>
      </c>
      <c r="N1385" s="9">
        <v>1</v>
      </c>
      <c r="O1385" s="9">
        <v>2</v>
      </c>
      <c r="P1385" s="9">
        <v>10</v>
      </c>
      <c r="Q1385" s="11">
        <v>1</v>
      </c>
      <c r="R1385" s="11">
        <v>0</v>
      </c>
      <c r="S1385" s="12">
        <v>0</v>
      </c>
      <c r="T1385" s="9">
        <v>4</v>
      </c>
      <c r="U1385" s="12" t="s">
        <v>61</v>
      </c>
      <c r="V1385" s="10" t="s">
        <v>8085</v>
      </c>
      <c r="W1385" s="13"/>
    </row>
    <row r="1386" spans="1:23" s="14" customFormat="1" x14ac:dyDescent="0.2">
      <c r="A1386" s="9" t="s">
        <v>8086</v>
      </c>
      <c r="B1386" s="9">
        <v>3</v>
      </c>
      <c r="C1386" s="9">
        <v>10431</v>
      </c>
      <c r="D1386" s="9"/>
      <c r="E1386" s="10" t="s">
        <v>8087</v>
      </c>
      <c r="F1386" s="10" t="s">
        <v>8088</v>
      </c>
      <c r="G1386" s="10" t="s">
        <v>8089</v>
      </c>
      <c r="H1386" s="9"/>
      <c r="I1386" s="10" t="s">
        <v>7093</v>
      </c>
      <c r="J1386" s="10" t="s">
        <v>27</v>
      </c>
      <c r="K1386" s="10" t="s">
        <v>7094</v>
      </c>
      <c r="L1386" s="10" t="s">
        <v>8090</v>
      </c>
      <c r="M1386" s="10" t="s">
        <v>7053</v>
      </c>
      <c r="N1386" s="9">
        <v>1</v>
      </c>
      <c r="O1386" s="9">
        <v>2</v>
      </c>
      <c r="P1386" s="9">
        <v>10</v>
      </c>
      <c r="Q1386" s="11">
        <v>1</v>
      </c>
      <c r="R1386" s="11">
        <v>0</v>
      </c>
      <c r="S1386" s="12">
        <v>0</v>
      </c>
      <c r="T1386" s="9">
        <v>4</v>
      </c>
      <c r="U1386" s="12" t="s">
        <v>61</v>
      </c>
      <c r="V1386" s="10" t="s">
        <v>8091</v>
      </c>
      <c r="W1386" s="13"/>
    </row>
    <row r="1387" spans="1:23" s="14" customFormat="1" x14ac:dyDescent="0.2">
      <c r="A1387" s="9" t="s">
        <v>8092</v>
      </c>
      <c r="B1387" s="9">
        <v>3</v>
      </c>
      <c r="C1387" s="9">
        <v>10504</v>
      </c>
      <c r="D1387" s="10" t="s">
        <v>8093</v>
      </c>
      <c r="E1387" s="10" t="s">
        <v>1648</v>
      </c>
      <c r="F1387" s="10" t="s">
        <v>8094</v>
      </c>
      <c r="G1387" s="10" t="s">
        <v>8095</v>
      </c>
      <c r="H1387" s="9"/>
      <c r="I1387" s="10" t="s">
        <v>7074</v>
      </c>
      <c r="J1387" s="10" t="s">
        <v>27</v>
      </c>
      <c r="K1387" s="10" t="s">
        <v>7075</v>
      </c>
      <c r="L1387" s="10" t="s">
        <v>8096</v>
      </c>
      <c r="M1387" s="10" t="s">
        <v>7077</v>
      </c>
      <c r="N1387" s="9">
        <v>3</v>
      </c>
      <c r="O1387" s="9">
        <v>3</v>
      </c>
      <c r="P1387" s="9">
        <v>16</v>
      </c>
      <c r="Q1387" s="11">
        <v>1</v>
      </c>
      <c r="R1387" s="11">
        <v>0</v>
      </c>
      <c r="S1387" s="12">
        <v>0</v>
      </c>
      <c r="T1387" s="9">
        <v>4</v>
      </c>
      <c r="U1387" s="12" t="s">
        <v>61</v>
      </c>
      <c r="V1387" s="10" t="s">
        <v>8097</v>
      </c>
      <c r="W1387" s="13"/>
    </row>
    <row r="1388" spans="1:23" s="14" customFormat="1" x14ac:dyDescent="0.2">
      <c r="A1388" s="9" t="s">
        <v>8098</v>
      </c>
      <c r="B1388" s="9">
        <v>3</v>
      </c>
      <c r="C1388" s="9">
        <v>10539</v>
      </c>
      <c r="D1388" s="10" t="s">
        <v>8099</v>
      </c>
      <c r="E1388" s="10" t="s">
        <v>2296</v>
      </c>
      <c r="F1388" s="10" t="s">
        <v>8100</v>
      </c>
      <c r="G1388" s="10" t="s">
        <v>8101</v>
      </c>
      <c r="H1388" s="9"/>
      <c r="I1388" s="10" t="s">
        <v>7050</v>
      </c>
      <c r="J1388" s="10" t="s">
        <v>27</v>
      </c>
      <c r="K1388" s="10" t="s">
        <v>7051</v>
      </c>
      <c r="L1388" s="10" t="s">
        <v>8102</v>
      </c>
      <c r="M1388" s="10" t="s">
        <v>7053</v>
      </c>
      <c r="N1388" s="9">
        <v>3</v>
      </c>
      <c r="O1388" s="9">
        <v>3</v>
      </c>
      <c r="P1388" s="9">
        <v>16</v>
      </c>
      <c r="Q1388" s="11">
        <v>2</v>
      </c>
      <c r="R1388" s="11">
        <v>0</v>
      </c>
      <c r="S1388" s="12">
        <v>0</v>
      </c>
      <c r="T1388" s="9">
        <v>4</v>
      </c>
      <c r="U1388" s="12">
        <v>2</v>
      </c>
      <c r="V1388" s="10" t="s">
        <v>8103</v>
      </c>
      <c r="W1388" s="13"/>
    </row>
    <row r="1389" spans="1:23" s="14" customFormat="1" x14ac:dyDescent="0.2">
      <c r="A1389" s="9" t="s">
        <v>8104</v>
      </c>
      <c r="B1389" s="9">
        <v>3</v>
      </c>
      <c r="C1389" s="9">
        <v>1058</v>
      </c>
      <c r="D1389" s="10" t="s">
        <v>8105</v>
      </c>
      <c r="E1389" s="10" t="s">
        <v>8106</v>
      </c>
      <c r="F1389" s="10" t="s">
        <v>8107</v>
      </c>
      <c r="G1389" s="10" t="s">
        <v>8108</v>
      </c>
      <c r="H1389" s="9"/>
      <c r="I1389" s="10" t="s">
        <v>7277</v>
      </c>
      <c r="J1389" s="10" t="s">
        <v>27</v>
      </c>
      <c r="K1389" s="10" t="s">
        <v>7278</v>
      </c>
      <c r="L1389" s="10" t="s">
        <v>8109</v>
      </c>
      <c r="M1389" s="10" t="s">
        <v>5340</v>
      </c>
      <c r="N1389" s="9">
        <v>3</v>
      </c>
      <c r="O1389" s="9">
        <v>3</v>
      </c>
      <c r="P1389" s="9">
        <v>16</v>
      </c>
      <c r="Q1389" s="11">
        <v>2</v>
      </c>
      <c r="R1389" s="11">
        <v>0</v>
      </c>
      <c r="S1389" s="12">
        <v>0</v>
      </c>
      <c r="T1389" s="9">
        <v>4</v>
      </c>
      <c r="U1389" s="12">
        <v>2</v>
      </c>
      <c r="V1389" s="10" t="s">
        <v>8110</v>
      </c>
      <c r="W1389" s="13"/>
    </row>
    <row r="1390" spans="1:23" s="14" customFormat="1" x14ac:dyDescent="0.2">
      <c r="A1390" s="9" t="s">
        <v>8111</v>
      </c>
      <c r="B1390" s="9">
        <v>3</v>
      </c>
      <c r="C1390" s="9">
        <v>10612</v>
      </c>
      <c r="D1390" s="9"/>
      <c r="E1390" s="10" t="s">
        <v>4258</v>
      </c>
      <c r="F1390" s="10" t="s">
        <v>8112</v>
      </c>
      <c r="G1390" s="10" t="s">
        <v>8113</v>
      </c>
      <c r="H1390" s="9"/>
      <c r="I1390" s="10" t="s">
        <v>7261</v>
      </c>
      <c r="J1390" s="10" t="s">
        <v>27</v>
      </c>
      <c r="K1390" s="10" t="s">
        <v>7262</v>
      </c>
      <c r="L1390" s="10" t="s">
        <v>8114</v>
      </c>
      <c r="M1390" s="10" t="s">
        <v>5340</v>
      </c>
      <c r="N1390" s="9">
        <v>1</v>
      </c>
      <c r="O1390" s="9">
        <v>2</v>
      </c>
      <c r="P1390" s="9">
        <v>8</v>
      </c>
      <c r="Q1390" s="11">
        <v>1</v>
      </c>
      <c r="R1390" s="11">
        <v>0</v>
      </c>
      <c r="S1390" s="12">
        <v>0</v>
      </c>
      <c r="T1390" s="9">
        <v>4</v>
      </c>
      <c r="U1390" s="12">
        <v>2</v>
      </c>
      <c r="V1390" s="10" t="s">
        <v>8115</v>
      </c>
      <c r="W1390" s="13"/>
    </row>
    <row r="1391" spans="1:23" s="14" customFormat="1" x14ac:dyDescent="0.2">
      <c r="A1391" s="9" t="s">
        <v>8116</v>
      </c>
      <c r="B1391" s="9">
        <v>3</v>
      </c>
      <c r="C1391" s="9">
        <v>10629</v>
      </c>
      <c r="D1391" s="10" t="s">
        <v>8117</v>
      </c>
      <c r="E1391" s="10"/>
      <c r="F1391" s="10"/>
      <c r="G1391" s="10" t="s">
        <v>8118</v>
      </c>
      <c r="H1391" s="9"/>
      <c r="I1391" s="10" t="s">
        <v>7182</v>
      </c>
      <c r="J1391" s="10" t="s">
        <v>27</v>
      </c>
      <c r="K1391" s="10" t="s">
        <v>7183</v>
      </c>
      <c r="L1391" s="10" t="s">
        <v>8119</v>
      </c>
      <c r="M1391" s="10" t="s">
        <v>7077</v>
      </c>
      <c r="N1391" s="9">
        <v>2</v>
      </c>
      <c r="O1391" s="9">
        <v>3</v>
      </c>
      <c r="P1391" s="9">
        <v>30</v>
      </c>
      <c r="Q1391" s="11">
        <v>2</v>
      </c>
      <c r="R1391" s="11">
        <v>0</v>
      </c>
      <c r="S1391" s="12">
        <v>0</v>
      </c>
      <c r="T1391" s="9">
        <v>1</v>
      </c>
      <c r="U1391" s="12">
        <v>2</v>
      </c>
      <c r="V1391" s="10" t="s">
        <v>8120</v>
      </c>
      <c r="W1391" s="13"/>
    </row>
    <row r="1392" spans="1:23" s="14" customFormat="1" x14ac:dyDescent="0.2">
      <c r="A1392" s="9" t="s">
        <v>8121</v>
      </c>
      <c r="B1392" s="9">
        <v>3</v>
      </c>
      <c r="C1392" s="9">
        <v>10636</v>
      </c>
      <c r="D1392" s="10" t="s">
        <v>8122</v>
      </c>
      <c r="E1392" s="10" t="s">
        <v>8123</v>
      </c>
      <c r="F1392" s="10" t="s">
        <v>8124</v>
      </c>
      <c r="G1392" s="10" t="s">
        <v>8125</v>
      </c>
      <c r="H1392" s="9"/>
      <c r="I1392" s="10" t="s">
        <v>7059</v>
      </c>
      <c r="J1392" s="10" t="s">
        <v>27</v>
      </c>
      <c r="K1392" s="10" t="s">
        <v>7174</v>
      </c>
      <c r="L1392" s="10" t="s">
        <v>8126</v>
      </c>
      <c r="M1392" s="10" t="s">
        <v>7053</v>
      </c>
      <c r="N1392" s="9">
        <v>3</v>
      </c>
      <c r="O1392" s="9">
        <v>3</v>
      </c>
      <c r="P1392" s="9">
        <v>12</v>
      </c>
      <c r="Q1392" s="11">
        <v>2</v>
      </c>
      <c r="R1392" s="11">
        <v>0</v>
      </c>
      <c r="S1392" s="12">
        <v>0</v>
      </c>
      <c r="T1392" s="9">
        <v>4</v>
      </c>
      <c r="U1392" s="12" t="s">
        <v>61</v>
      </c>
      <c r="V1392" s="10" t="s">
        <v>8127</v>
      </c>
      <c r="W1392" s="13"/>
    </row>
    <row r="1393" spans="1:23" s="14" customFormat="1" x14ac:dyDescent="0.2">
      <c r="A1393" s="9" t="s">
        <v>8128</v>
      </c>
      <c r="B1393" s="9">
        <v>3</v>
      </c>
      <c r="C1393" s="9">
        <v>10734</v>
      </c>
      <c r="D1393" s="10" t="s">
        <v>8129</v>
      </c>
      <c r="E1393" s="10"/>
      <c r="F1393" s="10"/>
      <c r="G1393" s="10" t="s">
        <v>8130</v>
      </c>
      <c r="H1393" s="9"/>
      <c r="I1393" s="10" t="s">
        <v>7218</v>
      </c>
      <c r="J1393" s="10" t="s">
        <v>27</v>
      </c>
      <c r="K1393" s="10" t="s">
        <v>7219</v>
      </c>
      <c r="L1393" s="10" t="s">
        <v>8131</v>
      </c>
      <c r="M1393" s="10" t="s">
        <v>7077</v>
      </c>
      <c r="N1393" s="9">
        <v>2</v>
      </c>
      <c r="O1393" s="9">
        <v>3</v>
      </c>
      <c r="P1393" s="9">
        <v>63</v>
      </c>
      <c r="Q1393" s="11">
        <v>1</v>
      </c>
      <c r="R1393" s="11">
        <v>0</v>
      </c>
      <c r="S1393" s="12">
        <v>0</v>
      </c>
      <c r="T1393" s="9">
        <v>1</v>
      </c>
      <c r="U1393" s="12" t="s">
        <v>61</v>
      </c>
      <c r="V1393" s="10" t="s">
        <v>8132</v>
      </c>
      <c r="W1393" s="13"/>
    </row>
    <row r="1394" spans="1:23" s="14" customFormat="1" x14ac:dyDescent="0.2">
      <c r="A1394" s="9" t="s">
        <v>8133</v>
      </c>
      <c r="B1394" s="9">
        <v>3</v>
      </c>
      <c r="C1394" s="9">
        <v>10833</v>
      </c>
      <c r="D1394" s="9"/>
      <c r="E1394" s="10" t="s">
        <v>362</v>
      </c>
      <c r="F1394" s="10" t="s">
        <v>8134</v>
      </c>
      <c r="G1394" s="10" t="s">
        <v>8135</v>
      </c>
      <c r="H1394" s="9"/>
      <c r="I1394" s="10" t="s">
        <v>7277</v>
      </c>
      <c r="J1394" s="10" t="s">
        <v>27</v>
      </c>
      <c r="K1394" s="10" t="s">
        <v>8136</v>
      </c>
      <c r="L1394" s="10" t="s">
        <v>8137</v>
      </c>
      <c r="M1394" s="10" t="s">
        <v>5340</v>
      </c>
      <c r="N1394" s="9">
        <v>1</v>
      </c>
      <c r="O1394" s="9">
        <v>2</v>
      </c>
      <c r="P1394" s="9">
        <v>8</v>
      </c>
      <c r="Q1394" s="11">
        <v>1</v>
      </c>
      <c r="R1394" s="11">
        <v>0</v>
      </c>
      <c r="S1394" s="12">
        <v>0</v>
      </c>
      <c r="T1394" s="9">
        <v>4</v>
      </c>
      <c r="U1394" s="12">
        <v>2</v>
      </c>
      <c r="V1394" s="10" t="s">
        <v>8138</v>
      </c>
      <c r="W1394" s="13"/>
    </row>
    <row r="1395" spans="1:23" s="14" customFormat="1" x14ac:dyDescent="0.2">
      <c r="A1395" s="9" t="s">
        <v>8139</v>
      </c>
      <c r="B1395" s="9">
        <v>3</v>
      </c>
      <c r="C1395" s="9">
        <v>10866</v>
      </c>
      <c r="D1395" s="10" t="s">
        <v>8140</v>
      </c>
      <c r="E1395" s="10" t="s">
        <v>8141</v>
      </c>
      <c r="F1395" s="10" t="s">
        <v>8142</v>
      </c>
      <c r="G1395" s="10" t="s">
        <v>8143</v>
      </c>
      <c r="H1395" s="9"/>
      <c r="I1395" s="10" t="s">
        <v>7074</v>
      </c>
      <c r="J1395" s="10" t="s">
        <v>27</v>
      </c>
      <c r="K1395" s="10" t="s">
        <v>7075</v>
      </c>
      <c r="L1395" s="10" t="s">
        <v>8144</v>
      </c>
      <c r="M1395" s="10" t="s">
        <v>7077</v>
      </c>
      <c r="N1395" s="9">
        <v>3</v>
      </c>
      <c r="O1395" s="9">
        <v>3</v>
      </c>
      <c r="P1395" s="9">
        <v>15</v>
      </c>
      <c r="Q1395" s="11">
        <v>2</v>
      </c>
      <c r="R1395" s="11">
        <v>0</v>
      </c>
      <c r="S1395" s="12">
        <v>0</v>
      </c>
      <c r="T1395" s="9">
        <v>4</v>
      </c>
      <c r="U1395" s="12">
        <v>3</v>
      </c>
      <c r="V1395" s="10" t="s">
        <v>8145</v>
      </c>
      <c r="W1395" s="13"/>
    </row>
    <row r="1396" spans="1:23" s="14" customFormat="1" x14ac:dyDescent="0.2">
      <c r="A1396" s="9" t="s">
        <v>8146</v>
      </c>
      <c r="B1396" s="9">
        <v>3</v>
      </c>
      <c r="C1396" s="9">
        <v>10869</v>
      </c>
      <c r="D1396" s="10" t="s">
        <v>8147</v>
      </c>
      <c r="E1396" s="10"/>
      <c r="F1396" s="10"/>
      <c r="G1396" s="10" t="s">
        <v>8148</v>
      </c>
      <c r="H1396" s="9"/>
      <c r="I1396" s="10" t="s">
        <v>7059</v>
      </c>
      <c r="J1396" s="10" t="s">
        <v>27</v>
      </c>
      <c r="K1396" s="10" t="s">
        <v>7160</v>
      </c>
      <c r="L1396" s="10" t="s">
        <v>8149</v>
      </c>
      <c r="M1396" s="10" t="s">
        <v>7053</v>
      </c>
      <c r="N1396" s="9">
        <v>2</v>
      </c>
      <c r="O1396" s="9">
        <v>3</v>
      </c>
      <c r="P1396" s="9">
        <v>40</v>
      </c>
      <c r="Q1396" s="11">
        <v>1</v>
      </c>
      <c r="R1396" s="11">
        <v>0</v>
      </c>
      <c r="S1396" s="12">
        <v>0</v>
      </c>
      <c r="T1396" s="9">
        <v>1</v>
      </c>
      <c r="U1396" s="12" t="s">
        <v>61</v>
      </c>
      <c r="V1396" s="10" t="s">
        <v>8150</v>
      </c>
      <c r="W1396" s="13"/>
    </row>
    <row r="1397" spans="1:23" s="14" customFormat="1" x14ac:dyDescent="0.2">
      <c r="A1397" s="9" t="s">
        <v>8151</v>
      </c>
      <c r="B1397" s="9">
        <v>3</v>
      </c>
      <c r="C1397" s="9">
        <v>10874</v>
      </c>
      <c r="D1397" s="10" t="s">
        <v>8152</v>
      </c>
      <c r="E1397" s="10"/>
      <c r="F1397" s="10"/>
      <c r="G1397" s="10" t="s">
        <v>8153</v>
      </c>
      <c r="H1397" s="9"/>
      <c r="I1397" s="10" t="s">
        <v>7059</v>
      </c>
      <c r="J1397" s="10" t="s">
        <v>27</v>
      </c>
      <c r="K1397" s="10" t="s">
        <v>7160</v>
      </c>
      <c r="L1397" s="10" t="s">
        <v>8154</v>
      </c>
      <c r="M1397" s="10" t="s">
        <v>7053</v>
      </c>
      <c r="N1397" s="9">
        <v>2</v>
      </c>
      <c r="O1397" s="9">
        <v>3</v>
      </c>
      <c r="P1397" s="9">
        <v>44</v>
      </c>
      <c r="Q1397" s="11">
        <v>2</v>
      </c>
      <c r="R1397" s="11">
        <v>0</v>
      </c>
      <c r="S1397" s="12">
        <v>0</v>
      </c>
      <c r="T1397" s="9">
        <v>1</v>
      </c>
      <c r="U1397" s="12" t="s">
        <v>61</v>
      </c>
      <c r="V1397" s="10" t="s">
        <v>8155</v>
      </c>
      <c r="W1397" s="13"/>
    </row>
    <row r="1398" spans="1:23" s="14" customFormat="1" x14ac:dyDescent="0.2">
      <c r="A1398" s="9" t="s">
        <v>8156</v>
      </c>
      <c r="B1398" s="9">
        <v>3</v>
      </c>
      <c r="C1398" s="9">
        <v>10888</v>
      </c>
      <c r="D1398" s="10" t="s">
        <v>8157</v>
      </c>
      <c r="E1398" s="10" t="s">
        <v>8158</v>
      </c>
      <c r="F1398" s="10" t="s">
        <v>8159</v>
      </c>
      <c r="G1398" s="10" t="s">
        <v>8160</v>
      </c>
      <c r="H1398" s="9"/>
      <c r="I1398" s="10" t="s">
        <v>7059</v>
      </c>
      <c r="J1398" s="10" t="s">
        <v>27</v>
      </c>
      <c r="K1398" s="10" t="s">
        <v>7456</v>
      </c>
      <c r="L1398" s="10" t="s">
        <v>8161</v>
      </c>
      <c r="M1398" s="10" t="s">
        <v>5340</v>
      </c>
      <c r="N1398" s="9">
        <v>1</v>
      </c>
      <c r="O1398" s="9">
        <v>2</v>
      </c>
      <c r="P1398" s="9">
        <v>6</v>
      </c>
      <c r="Q1398" s="11">
        <v>1</v>
      </c>
      <c r="R1398" s="11">
        <v>0</v>
      </c>
      <c r="S1398" s="12">
        <v>0</v>
      </c>
      <c r="T1398" s="9">
        <v>4</v>
      </c>
      <c r="U1398" s="12" t="s">
        <v>61</v>
      </c>
      <c r="V1398" s="10" t="s">
        <v>8162</v>
      </c>
      <c r="W1398" s="13"/>
    </row>
    <row r="1399" spans="1:23" s="14" customFormat="1" x14ac:dyDescent="0.2">
      <c r="A1399" s="9" t="s">
        <v>8163</v>
      </c>
      <c r="B1399" s="9">
        <v>3</v>
      </c>
      <c r="C1399" s="9">
        <v>10905</v>
      </c>
      <c r="D1399" s="9"/>
      <c r="E1399" s="10" t="s">
        <v>897</v>
      </c>
      <c r="F1399" s="10" t="s">
        <v>2827</v>
      </c>
      <c r="G1399" s="10" t="s">
        <v>8164</v>
      </c>
      <c r="H1399" s="9"/>
      <c r="I1399" s="10" t="s">
        <v>7261</v>
      </c>
      <c r="J1399" s="10" t="s">
        <v>27</v>
      </c>
      <c r="K1399" s="10" t="s">
        <v>7262</v>
      </c>
      <c r="L1399" s="10" t="s">
        <v>8165</v>
      </c>
      <c r="M1399" s="10" t="s">
        <v>5340</v>
      </c>
      <c r="N1399" s="9">
        <v>1</v>
      </c>
      <c r="O1399" s="9">
        <v>2</v>
      </c>
      <c r="P1399" s="9">
        <v>6</v>
      </c>
      <c r="Q1399" s="11">
        <v>2</v>
      </c>
      <c r="R1399" s="11">
        <v>0</v>
      </c>
      <c r="S1399" s="12">
        <v>0</v>
      </c>
      <c r="T1399" s="9">
        <v>4</v>
      </c>
      <c r="U1399" s="12">
        <v>3</v>
      </c>
      <c r="V1399" s="10" t="s">
        <v>8166</v>
      </c>
      <c r="W1399" s="13"/>
    </row>
    <row r="1400" spans="1:23" s="14" customFormat="1" x14ac:dyDescent="0.2">
      <c r="A1400" s="9" t="s">
        <v>8167</v>
      </c>
      <c r="B1400" s="9">
        <v>3</v>
      </c>
      <c r="C1400" s="9">
        <v>10954</v>
      </c>
      <c r="D1400" s="10" t="s">
        <v>8168</v>
      </c>
      <c r="E1400" s="10"/>
      <c r="F1400" s="10"/>
      <c r="G1400" s="10" t="s">
        <v>8169</v>
      </c>
      <c r="H1400" s="9"/>
      <c r="I1400" s="10" t="s">
        <v>7059</v>
      </c>
      <c r="J1400" s="10" t="s">
        <v>27</v>
      </c>
      <c r="K1400" s="10" t="s">
        <v>7160</v>
      </c>
      <c r="L1400" s="10" t="s">
        <v>8170</v>
      </c>
      <c r="M1400" s="10" t="s">
        <v>7053</v>
      </c>
      <c r="N1400" s="9">
        <v>2</v>
      </c>
      <c r="O1400" s="9">
        <v>3</v>
      </c>
      <c r="P1400" s="9">
        <v>64</v>
      </c>
      <c r="Q1400" s="11">
        <v>1</v>
      </c>
      <c r="R1400" s="11">
        <v>0</v>
      </c>
      <c r="S1400" s="12">
        <v>0</v>
      </c>
      <c r="T1400" s="9">
        <v>1</v>
      </c>
      <c r="U1400" s="12">
        <v>2</v>
      </c>
      <c r="V1400" s="10" t="s">
        <v>8171</v>
      </c>
      <c r="W1400" s="13"/>
    </row>
    <row r="1401" spans="1:23" s="14" customFormat="1" x14ac:dyDescent="0.2">
      <c r="A1401" s="9" t="s">
        <v>8172</v>
      </c>
      <c r="B1401" s="9">
        <v>3</v>
      </c>
      <c r="C1401" s="9">
        <v>10999</v>
      </c>
      <c r="D1401" s="10" t="s">
        <v>8173</v>
      </c>
      <c r="E1401" s="10" t="s">
        <v>186</v>
      </c>
      <c r="F1401" s="10" t="s">
        <v>8174</v>
      </c>
      <c r="G1401" s="10" t="s">
        <v>8175</v>
      </c>
      <c r="H1401" s="9"/>
      <c r="I1401" s="10" t="s">
        <v>7050</v>
      </c>
      <c r="J1401" s="10" t="s">
        <v>27</v>
      </c>
      <c r="K1401" s="10" t="s">
        <v>7051</v>
      </c>
      <c r="L1401" s="10" t="s">
        <v>8176</v>
      </c>
      <c r="M1401" s="10" t="s">
        <v>7053</v>
      </c>
      <c r="N1401" s="9">
        <v>1</v>
      </c>
      <c r="O1401" s="9">
        <v>2</v>
      </c>
      <c r="P1401" s="9">
        <v>8</v>
      </c>
      <c r="Q1401" s="11">
        <v>2</v>
      </c>
      <c r="R1401" s="11">
        <v>0</v>
      </c>
      <c r="S1401" s="12">
        <v>0</v>
      </c>
      <c r="T1401" s="9">
        <v>4</v>
      </c>
      <c r="U1401" s="12">
        <v>2</v>
      </c>
      <c r="V1401" s="10" t="s">
        <v>8177</v>
      </c>
      <c r="W1401" s="13"/>
    </row>
    <row r="1402" spans="1:23" s="14" customFormat="1" x14ac:dyDescent="0.2">
      <c r="A1402" s="9" t="s">
        <v>8178</v>
      </c>
      <c r="B1402" s="9">
        <v>3</v>
      </c>
      <c r="C1402" s="9">
        <v>110</v>
      </c>
      <c r="D1402" s="10" t="s">
        <v>8179</v>
      </c>
      <c r="E1402" s="10" t="s">
        <v>8180</v>
      </c>
      <c r="F1402" s="10" t="s">
        <v>8181</v>
      </c>
      <c r="G1402" s="10" t="s">
        <v>8182</v>
      </c>
      <c r="H1402" s="9"/>
      <c r="I1402" s="10" t="s">
        <v>8183</v>
      </c>
      <c r="J1402" s="10" t="s">
        <v>27</v>
      </c>
      <c r="K1402" s="10" t="s">
        <v>8184</v>
      </c>
      <c r="L1402" s="10" t="s">
        <v>8185</v>
      </c>
      <c r="M1402" s="10" t="s">
        <v>7053</v>
      </c>
      <c r="N1402" s="9">
        <v>1</v>
      </c>
      <c r="O1402" s="9">
        <v>2</v>
      </c>
      <c r="P1402" s="9">
        <v>10</v>
      </c>
      <c r="Q1402" s="11">
        <v>2</v>
      </c>
      <c r="R1402" s="11">
        <v>0</v>
      </c>
      <c r="S1402" s="12">
        <v>0</v>
      </c>
      <c r="T1402" s="9">
        <v>4</v>
      </c>
      <c r="U1402" s="12" t="s">
        <v>61</v>
      </c>
      <c r="V1402" s="10" t="s">
        <v>8186</v>
      </c>
      <c r="W1402" s="13"/>
    </row>
    <row r="1403" spans="1:23" s="14" customFormat="1" x14ac:dyDescent="0.2">
      <c r="A1403" s="9" t="s">
        <v>8187</v>
      </c>
      <c r="B1403" s="9">
        <v>3</v>
      </c>
      <c r="C1403" s="9">
        <v>11131</v>
      </c>
      <c r="D1403" s="10" t="s">
        <v>8188</v>
      </c>
      <c r="E1403" s="10" t="s">
        <v>7047</v>
      </c>
      <c r="F1403" s="10" t="s">
        <v>8189</v>
      </c>
      <c r="G1403" s="10" t="s">
        <v>8190</v>
      </c>
      <c r="H1403" s="9"/>
      <c r="I1403" s="10" t="s">
        <v>7059</v>
      </c>
      <c r="J1403" s="10" t="s">
        <v>27</v>
      </c>
      <c r="K1403" s="10" t="s">
        <v>7060</v>
      </c>
      <c r="L1403" s="10" t="s">
        <v>8191</v>
      </c>
      <c r="M1403" s="10" t="s">
        <v>7053</v>
      </c>
      <c r="N1403" s="9">
        <v>1</v>
      </c>
      <c r="O1403" s="9">
        <v>2</v>
      </c>
      <c r="P1403" s="9">
        <v>10</v>
      </c>
      <c r="Q1403" s="11">
        <v>1</v>
      </c>
      <c r="R1403" s="11">
        <v>0</v>
      </c>
      <c r="S1403" s="12">
        <v>0</v>
      </c>
      <c r="T1403" s="9">
        <v>4</v>
      </c>
      <c r="U1403" s="12" t="s">
        <v>61</v>
      </c>
      <c r="V1403" s="10" t="s">
        <v>8192</v>
      </c>
      <c r="W1403" s="13"/>
    </row>
    <row r="1404" spans="1:23" s="14" customFormat="1" x14ac:dyDescent="0.2">
      <c r="A1404" s="9" t="s">
        <v>8193</v>
      </c>
      <c r="B1404" s="9">
        <v>3</v>
      </c>
      <c r="C1404" s="9">
        <v>11333</v>
      </c>
      <c r="D1404" s="10" t="s">
        <v>8194</v>
      </c>
      <c r="E1404" s="9"/>
      <c r="F1404" s="9"/>
      <c r="G1404" s="10" t="s">
        <v>8195</v>
      </c>
      <c r="H1404" s="9"/>
      <c r="I1404" s="10" t="s">
        <v>7050</v>
      </c>
      <c r="J1404" s="10" t="s">
        <v>27</v>
      </c>
      <c r="K1404" s="10" t="s">
        <v>7051</v>
      </c>
      <c r="L1404" s="10" t="s">
        <v>7362</v>
      </c>
      <c r="M1404" s="10" t="s">
        <v>7053</v>
      </c>
      <c r="N1404" s="9">
        <v>2</v>
      </c>
      <c r="O1404" s="9">
        <v>4</v>
      </c>
      <c r="P1404" s="9">
        <v>100</v>
      </c>
      <c r="Q1404" s="11">
        <v>2</v>
      </c>
      <c r="R1404" s="11">
        <v>0</v>
      </c>
      <c r="S1404" s="12">
        <v>0</v>
      </c>
      <c r="T1404" s="9">
        <v>2</v>
      </c>
      <c r="U1404" s="12" t="s">
        <v>61</v>
      </c>
      <c r="V1404" s="10" t="s">
        <v>8196</v>
      </c>
      <c r="W1404" s="13"/>
    </row>
    <row r="1405" spans="1:23" s="14" customFormat="1" x14ac:dyDescent="0.2">
      <c r="A1405" s="9" t="s">
        <v>8197</v>
      </c>
      <c r="B1405" s="9">
        <v>3</v>
      </c>
      <c r="C1405" s="9">
        <v>11351</v>
      </c>
      <c r="D1405" s="10" t="s">
        <v>8198</v>
      </c>
      <c r="E1405" s="9"/>
      <c r="F1405" s="9"/>
      <c r="G1405" s="10" t="s">
        <v>8199</v>
      </c>
      <c r="H1405" s="9"/>
      <c r="I1405" s="10" t="s">
        <v>7059</v>
      </c>
      <c r="J1405" s="10" t="s">
        <v>27</v>
      </c>
      <c r="K1405" s="10" t="s">
        <v>7160</v>
      </c>
      <c r="L1405" s="10" t="s">
        <v>7362</v>
      </c>
      <c r="M1405" s="10" t="s">
        <v>7053</v>
      </c>
      <c r="N1405" s="9">
        <v>2</v>
      </c>
      <c r="O1405" s="9">
        <v>4</v>
      </c>
      <c r="P1405" s="9">
        <v>125</v>
      </c>
      <c r="Q1405" s="11">
        <v>2</v>
      </c>
      <c r="R1405" s="11">
        <v>0</v>
      </c>
      <c r="S1405" s="12">
        <v>0</v>
      </c>
      <c r="T1405" s="9">
        <v>2</v>
      </c>
      <c r="U1405" s="12" t="s">
        <v>61</v>
      </c>
      <c r="V1405" s="10" t="s">
        <v>8200</v>
      </c>
      <c r="W1405" s="13"/>
    </row>
    <row r="1406" spans="1:23" s="14" customFormat="1" x14ac:dyDescent="0.2">
      <c r="A1406" s="9" t="s">
        <v>8201</v>
      </c>
      <c r="B1406" s="9">
        <v>3</v>
      </c>
      <c r="C1406" s="9">
        <v>11480</v>
      </c>
      <c r="D1406" s="9"/>
      <c r="E1406" s="10" t="s">
        <v>8202</v>
      </c>
      <c r="F1406" s="10" t="s">
        <v>8181</v>
      </c>
      <c r="G1406" s="10" t="s">
        <v>8203</v>
      </c>
      <c r="H1406" s="9"/>
      <c r="I1406" s="10" t="s">
        <v>8183</v>
      </c>
      <c r="J1406" s="10" t="s">
        <v>27</v>
      </c>
      <c r="K1406" s="10" t="s">
        <v>8184</v>
      </c>
      <c r="L1406" s="10" t="s">
        <v>8204</v>
      </c>
      <c r="M1406" s="10" t="s">
        <v>7053</v>
      </c>
      <c r="N1406" s="9">
        <v>1</v>
      </c>
      <c r="O1406" s="9">
        <v>2</v>
      </c>
      <c r="P1406" s="9">
        <v>9</v>
      </c>
      <c r="Q1406" s="11">
        <v>1</v>
      </c>
      <c r="R1406" s="11">
        <v>0</v>
      </c>
      <c r="S1406" s="12">
        <v>0</v>
      </c>
      <c r="T1406" s="9">
        <v>4</v>
      </c>
      <c r="U1406" s="12" t="s">
        <v>61</v>
      </c>
      <c r="V1406" s="10" t="s">
        <v>8205</v>
      </c>
      <c r="W1406" s="13"/>
    </row>
    <row r="1407" spans="1:23" s="14" customFormat="1" x14ac:dyDescent="0.2">
      <c r="A1407" s="9" t="s">
        <v>8206</v>
      </c>
      <c r="B1407" s="9">
        <v>3</v>
      </c>
      <c r="C1407" s="9">
        <v>11527</v>
      </c>
      <c r="D1407" s="9"/>
      <c r="E1407" s="10" t="s">
        <v>8207</v>
      </c>
      <c r="F1407" s="10" t="s">
        <v>8065</v>
      </c>
      <c r="G1407" s="10" t="s">
        <v>8208</v>
      </c>
      <c r="H1407" s="9"/>
      <c r="I1407" s="10" t="s">
        <v>7059</v>
      </c>
      <c r="J1407" s="10" t="s">
        <v>27</v>
      </c>
      <c r="K1407" s="10" t="s">
        <v>7051</v>
      </c>
      <c r="L1407" s="10" t="s">
        <v>8209</v>
      </c>
      <c r="M1407" s="10" t="s">
        <v>7053</v>
      </c>
      <c r="N1407" s="9">
        <v>1</v>
      </c>
      <c r="O1407" s="9">
        <v>2</v>
      </c>
      <c r="P1407" s="9">
        <v>5</v>
      </c>
      <c r="Q1407" s="11">
        <v>2</v>
      </c>
      <c r="R1407" s="11">
        <v>0</v>
      </c>
      <c r="S1407" s="12">
        <v>0</v>
      </c>
      <c r="T1407" s="9">
        <v>4</v>
      </c>
      <c r="U1407" s="12" t="s">
        <v>61</v>
      </c>
      <c r="V1407" s="10" t="s">
        <v>8210</v>
      </c>
      <c r="W1407" s="13"/>
    </row>
    <row r="1408" spans="1:23" s="14" customFormat="1" x14ac:dyDescent="0.2">
      <c r="A1408" s="9" t="s">
        <v>8211</v>
      </c>
      <c r="B1408" s="9">
        <v>3</v>
      </c>
      <c r="C1408" s="9">
        <v>11622</v>
      </c>
      <c r="D1408" s="10" t="s">
        <v>8212</v>
      </c>
      <c r="E1408" s="10" t="s">
        <v>5921</v>
      </c>
      <c r="F1408" s="10" t="s">
        <v>8213</v>
      </c>
      <c r="G1408" s="10" t="s">
        <v>8214</v>
      </c>
      <c r="H1408" s="9"/>
      <c r="I1408" s="10" t="s">
        <v>7059</v>
      </c>
      <c r="J1408" s="10" t="s">
        <v>27</v>
      </c>
      <c r="K1408" s="10" t="s">
        <v>7160</v>
      </c>
      <c r="L1408" s="10" t="s">
        <v>8215</v>
      </c>
      <c r="M1408" s="10" t="s">
        <v>7053</v>
      </c>
      <c r="N1408" s="9">
        <v>3</v>
      </c>
      <c r="O1408" s="9">
        <v>3</v>
      </c>
      <c r="P1408" s="9">
        <v>8</v>
      </c>
      <c r="Q1408" s="11">
        <v>1</v>
      </c>
      <c r="R1408" s="11">
        <v>0</v>
      </c>
      <c r="S1408" s="12">
        <v>0</v>
      </c>
      <c r="T1408" s="9">
        <v>4</v>
      </c>
      <c r="U1408" s="12" t="s">
        <v>61</v>
      </c>
      <c r="V1408" s="10" t="s">
        <v>8216</v>
      </c>
      <c r="W1408" s="13"/>
    </row>
    <row r="1409" spans="1:23" s="14" customFormat="1" x14ac:dyDescent="0.2">
      <c r="A1409" s="9" t="s">
        <v>8217</v>
      </c>
      <c r="B1409" s="9">
        <v>3</v>
      </c>
      <c r="C1409" s="9">
        <v>11628</v>
      </c>
      <c r="D1409" s="9"/>
      <c r="E1409" s="10" t="s">
        <v>8218</v>
      </c>
      <c r="F1409" s="10" t="s">
        <v>8219</v>
      </c>
      <c r="G1409" s="10" t="s">
        <v>8220</v>
      </c>
      <c r="H1409" s="9"/>
      <c r="I1409" s="10" t="s">
        <v>7713</v>
      </c>
      <c r="J1409" s="10" t="s">
        <v>27</v>
      </c>
      <c r="K1409" s="10" t="s">
        <v>7714</v>
      </c>
      <c r="L1409" s="10" t="s">
        <v>8221</v>
      </c>
      <c r="M1409" s="10" t="s">
        <v>5340</v>
      </c>
      <c r="N1409" s="9">
        <v>1</v>
      </c>
      <c r="O1409" s="9">
        <v>2</v>
      </c>
      <c r="P1409" s="9">
        <v>10</v>
      </c>
      <c r="Q1409" s="11">
        <v>2</v>
      </c>
      <c r="R1409" s="11">
        <v>0</v>
      </c>
      <c r="S1409" s="12">
        <v>0</v>
      </c>
      <c r="T1409" s="9">
        <v>4</v>
      </c>
      <c r="U1409" s="12" t="s">
        <v>61</v>
      </c>
      <c r="V1409" s="10" t="s">
        <v>8222</v>
      </c>
      <c r="W1409" s="13"/>
    </row>
    <row r="1410" spans="1:23" s="14" customFormat="1" x14ac:dyDescent="0.2">
      <c r="A1410" s="9" t="s">
        <v>8223</v>
      </c>
      <c r="B1410" s="9">
        <v>3</v>
      </c>
      <c r="C1410" s="9">
        <v>1169</v>
      </c>
      <c r="D1410" s="10" t="s">
        <v>8224</v>
      </c>
      <c r="E1410" s="10" t="s">
        <v>8225</v>
      </c>
      <c r="F1410" s="10" t="s">
        <v>8226</v>
      </c>
      <c r="G1410" s="10" t="s">
        <v>8227</v>
      </c>
      <c r="H1410" s="9"/>
      <c r="I1410" s="10" t="s">
        <v>7059</v>
      </c>
      <c r="J1410" s="10" t="s">
        <v>27</v>
      </c>
      <c r="K1410" s="10" t="s">
        <v>7120</v>
      </c>
      <c r="L1410" s="10" t="s">
        <v>8228</v>
      </c>
      <c r="M1410" s="10" t="s">
        <v>7053</v>
      </c>
      <c r="N1410" s="9">
        <v>3</v>
      </c>
      <c r="O1410" s="9">
        <v>3</v>
      </c>
      <c r="P1410" s="9">
        <v>16</v>
      </c>
      <c r="Q1410" s="11">
        <v>1</v>
      </c>
      <c r="R1410" s="11">
        <v>0</v>
      </c>
      <c r="S1410" s="12">
        <v>0</v>
      </c>
      <c r="T1410" s="9">
        <v>4</v>
      </c>
      <c r="U1410" s="12" t="s">
        <v>61</v>
      </c>
      <c r="V1410" s="10" t="s">
        <v>8229</v>
      </c>
      <c r="W1410" s="13"/>
    </row>
    <row r="1411" spans="1:23" s="14" customFormat="1" x14ac:dyDescent="0.2">
      <c r="A1411" s="9" t="s">
        <v>8230</v>
      </c>
      <c r="B1411" s="9">
        <v>3</v>
      </c>
      <c r="C1411" s="9">
        <v>11717</v>
      </c>
      <c r="D1411" s="10" t="s">
        <v>8231</v>
      </c>
      <c r="E1411" s="10" t="s">
        <v>972</v>
      </c>
      <c r="F1411" s="10" t="s">
        <v>8232</v>
      </c>
      <c r="G1411" s="10" t="s">
        <v>8233</v>
      </c>
      <c r="H1411" s="9"/>
      <c r="I1411" s="10" t="s">
        <v>7059</v>
      </c>
      <c r="J1411" s="10" t="s">
        <v>27</v>
      </c>
      <c r="K1411" s="10" t="s">
        <v>7456</v>
      </c>
      <c r="L1411" s="10" t="s">
        <v>8234</v>
      </c>
      <c r="M1411" s="10" t="s">
        <v>5340</v>
      </c>
      <c r="N1411" s="9">
        <v>3</v>
      </c>
      <c r="O1411" s="9">
        <v>3</v>
      </c>
      <c r="P1411" s="9">
        <v>10</v>
      </c>
      <c r="Q1411" s="11">
        <v>2</v>
      </c>
      <c r="R1411" s="11">
        <v>0</v>
      </c>
      <c r="S1411" s="12">
        <v>0</v>
      </c>
      <c r="T1411" s="9">
        <v>4</v>
      </c>
      <c r="U1411" s="12">
        <v>2</v>
      </c>
      <c r="V1411" s="10" t="s">
        <v>8235</v>
      </c>
      <c r="W1411" s="13"/>
    </row>
    <row r="1412" spans="1:23" s="14" customFormat="1" x14ac:dyDescent="0.2">
      <c r="A1412" s="9" t="s">
        <v>8236</v>
      </c>
      <c r="B1412" s="9">
        <v>3</v>
      </c>
      <c r="C1412" s="9">
        <v>11721</v>
      </c>
      <c r="D1412" s="10" t="s">
        <v>8237</v>
      </c>
      <c r="E1412" s="10" t="s">
        <v>5806</v>
      </c>
      <c r="F1412" s="10" t="s">
        <v>8238</v>
      </c>
      <c r="G1412" s="10" t="s">
        <v>8239</v>
      </c>
      <c r="H1412" s="9"/>
      <c r="I1412" s="10" t="s">
        <v>7059</v>
      </c>
      <c r="J1412" s="10" t="s">
        <v>27</v>
      </c>
      <c r="K1412" s="10" t="s">
        <v>7060</v>
      </c>
      <c r="L1412" s="10" t="s">
        <v>8240</v>
      </c>
      <c r="M1412" s="10" t="s">
        <v>7053</v>
      </c>
      <c r="N1412" s="9">
        <v>3</v>
      </c>
      <c r="O1412" s="9">
        <v>3</v>
      </c>
      <c r="P1412" s="9">
        <v>10</v>
      </c>
      <c r="Q1412" s="11">
        <v>1</v>
      </c>
      <c r="R1412" s="11">
        <v>0</v>
      </c>
      <c r="S1412" s="12">
        <v>0</v>
      </c>
      <c r="T1412" s="9">
        <v>4</v>
      </c>
      <c r="U1412" s="12">
        <v>2</v>
      </c>
      <c r="V1412" s="10" t="s">
        <v>8241</v>
      </c>
      <c r="W1412" s="13"/>
    </row>
    <row r="1413" spans="1:23" s="14" customFormat="1" x14ac:dyDescent="0.2">
      <c r="A1413" s="9" t="s">
        <v>8242</v>
      </c>
      <c r="B1413" s="9">
        <v>3</v>
      </c>
      <c r="C1413" s="9">
        <v>11905</v>
      </c>
      <c r="D1413" s="10" t="s">
        <v>8243</v>
      </c>
      <c r="E1413" s="10" t="s">
        <v>1148</v>
      </c>
      <c r="F1413" s="10" t="s">
        <v>8244</v>
      </c>
      <c r="G1413" s="10" t="s">
        <v>8245</v>
      </c>
      <c r="H1413" s="9"/>
      <c r="I1413" s="10" t="s">
        <v>7059</v>
      </c>
      <c r="J1413" s="10" t="s">
        <v>27</v>
      </c>
      <c r="K1413" s="10" t="s">
        <v>7160</v>
      </c>
      <c r="L1413" s="10" t="s">
        <v>8246</v>
      </c>
      <c r="M1413" s="10" t="s">
        <v>7053</v>
      </c>
      <c r="N1413" s="9">
        <v>3</v>
      </c>
      <c r="O1413" s="9">
        <v>3</v>
      </c>
      <c r="P1413" s="9">
        <v>12</v>
      </c>
      <c r="Q1413" s="11">
        <v>1</v>
      </c>
      <c r="R1413" s="11">
        <v>0</v>
      </c>
      <c r="S1413" s="12">
        <v>0</v>
      </c>
      <c r="T1413" s="9">
        <v>4</v>
      </c>
      <c r="U1413" s="12" t="s">
        <v>61</v>
      </c>
      <c r="V1413" s="10" t="s">
        <v>8247</v>
      </c>
      <c r="W1413" s="13"/>
    </row>
    <row r="1414" spans="1:23" s="14" customFormat="1" x14ac:dyDescent="0.2">
      <c r="A1414" s="9" t="s">
        <v>8248</v>
      </c>
      <c r="B1414" s="9">
        <v>3</v>
      </c>
      <c r="C1414" s="9">
        <v>11907</v>
      </c>
      <c r="D1414" s="9"/>
      <c r="E1414" s="10" t="s">
        <v>8249</v>
      </c>
      <c r="F1414" s="10" t="s">
        <v>502</v>
      </c>
      <c r="G1414" s="10" t="s">
        <v>8250</v>
      </c>
      <c r="H1414" s="9"/>
      <c r="I1414" s="10" t="s">
        <v>7059</v>
      </c>
      <c r="J1414" s="10" t="s">
        <v>27</v>
      </c>
      <c r="K1414" s="10" t="s">
        <v>7174</v>
      </c>
      <c r="L1414" s="10" t="s">
        <v>8251</v>
      </c>
      <c r="M1414" s="10" t="s">
        <v>7053</v>
      </c>
      <c r="N1414" s="9">
        <v>1</v>
      </c>
      <c r="O1414" s="9">
        <v>2</v>
      </c>
      <c r="P1414" s="9">
        <v>10</v>
      </c>
      <c r="Q1414" s="11">
        <v>2</v>
      </c>
      <c r="R1414" s="11">
        <v>0</v>
      </c>
      <c r="S1414" s="12">
        <v>0</v>
      </c>
      <c r="T1414" s="9">
        <v>4</v>
      </c>
      <c r="U1414" s="12" t="s">
        <v>61</v>
      </c>
      <c r="V1414" s="10" t="s">
        <v>8252</v>
      </c>
      <c r="W1414" s="13"/>
    </row>
    <row r="1415" spans="1:23" s="14" customFormat="1" x14ac:dyDescent="0.2">
      <c r="A1415" s="9" t="s">
        <v>8253</v>
      </c>
      <c r="B1415" s="9">
        <v>3</v>
      </c>
      <c r="C1415" s="9">
        <v>12013</v>
      </c>
      <c r="D1415" s="9"/>
      <c r="E1415" s="10" t="s">
        <v>8254</v>
      </c>
      <c r="F1415" s="10" t="s">
        <v>8255</v>
      </c>
      <c r="G1415" s="10" t="s">
        <v>8256</v>
      </c>
      <c r="H1415" s="9"/>
      <c r="I1415" s="10" t="s">
        <v>7059</v>
      </c>
      <c r="J1415" s="10" t="s">
        <v>27</v>
      </c>
      <c r="K1415" s="9"/>
      <c r="L1415" s="10" t="s">
        <v>8257</v>
      </c>
      <c r="M1415" s="10" t="s">
        <v>7053</v>
      </c>
      <c r="N1415" s="9">
        <v>1</v>
      </c>
      <c r="O1415" s="9">
        <v>1</v>
      </c>
      <c r="P1415" s="9">
        <v>3</v>
      </c>
      <c r="Q1415" s="11">
        <v>2</v>
      </c>
      <c r="R1415" s="11">
        <v>0</v>
      </c>
      <c r="S1415" s="12">
        <v>0</v>
      </c>
      <c r="T1415" s="9">
        <v>5</v>
      </c>
      <c r="U1415" s="12" t="s">
        <v>61</v>
      </c>
      <c r="V1415" s="9"/>
      <c r="W1415" s="13"/>
    </row>
    <row r="1416" spans="1:23" s="14" customFormat="1" x14ac:dyDescent="0.2">
      <c r="A1416" s="9" t="s">
        <v>8258</v>
      </c>
      <c r="B1416" s="9">
        <v>3</v>
      </c>
      <c r="C1416" s="9">
        <v>12244</v>
      </c>
      <c r="D1416" s="10" t="s">
        <v>8259</v>
      </c>
      <c r="E1416" s="10" t="s">
        <v>8260</v>
      </c>
      <c r="F1416" s="10" t="s">
        <v>8261</v>
      </c>
      <c r="G1416" s="10" t="s">
        <v>8262</v>
      </c>
      <c r="H1416" s="9"/>
      <c r="I1416" s="10" t="s">
        <v>7059</v>
      </c>
      <c r="J1416" s="10" t="s">
        <v>27</v>
      </c>
      <c r="K1416" s="9"/>
      <c r="L1416" s="10" t="s">
        <v>8263</v>
      </c>
      <c r="M1416" s="10" t="s">
        <v>7053</v>
      </c>
      <c r="N1416" s="9">
        <v>1</v>
      </c>
      <c r="O1416" s="9">
        <v>1</v>
      </c>
      <c r="P1416" s="9">
        <v>3</v>
      </c>
      <c r="Q1416" s="11">
        <v>2</v>
      </c>
      <c r="R1416" s="11">
        <v>0</v>
      </c>
      <c r="S1416" s="12">
        <v>0</v>
      </c>
      <c r="T1416" s="9">
        <v>5</v>
      </c>
      <c r="U1416" s="12" t="s">
        <v>61</v>
      </c>
      <c r="V1416" s="9"/>
      <c r="W1416" s="13"/>
    </row>
    <row r="1417" spans="1:23" s="14" customFormat="1" x14ac:dyDescent="0.2">
      <c r="A1417" s="9" t="s">
        <v>8264</v>
      </c>
      <c r="B1417" s="9">
        <v>3</v>
      </c>
      <c r="C1417" s="9">
        <v>12256</v>
      </c>
      <c r="D1417" s="10" t="s">
        <v>8265</v>
      </c>
      <c r="E1417" s="10"/>
      <c r="F1417" s="10"/>
      <c r="G1417" s="10" t="s">
        <v>8266</v>
      </c>
      <c r="H1417" s="9"/>
      <c r="I1417" s="10" t="s">
        <v>7277</v>
      </c>
      <c r="J1417" s="10" t="s">
        <v>27</v>
      </c>
      <c r="K1417" s="10" t="s">
        <v>7278</v>
      </c>
      <c r="L1417" s="10" t="s">
        <v>8267</v>
      </c>
      <c r="M1417" s="10" t="s">
        <v>5340</v>
      </c>
      <c r="N1417" s="9">
        <v>2</v>
      </c>
      <c r="O1417" s="9">
        <v>3</v>
      </c>
      <c r="P1417" s="9">
        <v>28</v>
      </c>
      <c r="Q1417" s="11">
        <v>2</v>
      </c>
      <c r="R1417" s="11">
        <v>1</v>
      </c>
      <c r="S1417" s="12">
        <v>0</v>
      </c>
      <c r="T1417" s="9">
        <v>3</v>
      </c>
      <c r="U1417" s="12">
        <v>5</v>
      </c>
      <c r="V1417" s="10" t="s">
        <v>8268</v>
      </c>
      <c r="W1417" s="13"/>
    </row>
    <row r="1418" spans="1:23" s="14" customFormat="1" x14ac:dyDescent="0.2">
      <c r="A1418" s="9" t="s">
        <v>8269</v>
      </c>
      <c r="B1418" s="9">
        <v>3</v>
      </c>
      <c r="C1418" s="9">
        <v>12413</v>
      </c>
      <c r="D1418" s="10" t="s">
        <v>8270</v>
      </c>
      <c r="E1418" s="10" t="s">
        <v>1342</v>
      </c>
      <c r="F1418" s="10" t="s">
        <v>8271</v>
      </c>
      <c r="G1418" s="10" t="s">
        <v>8272</v>
      </c>
      <c r="H1418" s="9"/>
      <c r="I1418" s="10" t="s">
        <v>7726</v>
      </c>
      <c r="J1418" s="10" t="s">
        <v>27</v>
      </c>
      <c r="K1418" s="10" t="s">
        <v>7727</v>
      </c>
      <c r="L1418" s="10" t="s">
        <v>8273</v>
      </c>
      <c r="M1418" s="10" t="s">
        <v>7053</v>
      </c>
      <c r="N1418" s="9">
        <v>1</v>
      </c>
      <c r="O1418" s="9">
        <v>2</v>
      </c>
      <c r="P1418" s="9">
        <v>9</v>
      </c>
      <c r="Q1418" s="11">
        <v>2</v>
      </c>
      <c r="R1418" s="11">
        <v>0</v>
      </c>
      <c r="S1418" s="12">
        <v>0</v>
      </c>
      <c r="T1418" s="9">
        <v>4</v>
      </c>
      <c r="U1418" s="12" t="s">
        <v>61</v>
      </c>
      <c r="V1418" s="10" t="s">
        <v>8274</v>
      </c>
      <c r="W1418" s="13"/>
    </row>
    <row r="1419" spans="1:23" s="14" customFormat="1" x14ac:dyDescent="0.2">
      <c r="A1419" s="9" t="s">
        <v>8275</v>
      </c>
      <c r="B1419" s="9">
        <v>3</v>
      </c>
      <c r="C1419" s="9">
        <v>12420</v>
      </c>
      <c r="D1419" s="10" t="s">
        <v>8276</v>
      </c>
      <c r="E1419" s="10"/>
      <c r="F1419" s="10"/>
      <c r="G1419" s="10" t="s">
        <v>8277</v>
      </c>
      <c r="H1419" s="9"/>
      <c r="I1419" s="10" t="s">
        <v>7059</v>
      </c>
      <c r="J1419" s="10" t="s">
        <v>27</v>
      </c>
      <c r="K1419" s="10" t="s">
        <v>7160</v>
      </c>
      <c r="L1419" s="10" t="s">
        <v>8278</v>
      </c>
      <c r="M1419" s="10" t="s">
        <v>7053</v>
      </c>
      <c r="N1419" s="9">
        <v>2</v>
      </c>
      <c r="O1419" s="9">
        <v>3</v>
      </c>
      <c r="P1419" s="9">
        <v>45</v>
      </c>
      <c r="Q1419" s="11">
        <v>2</v>
      </c>
      <c r="R1419" s="11">
        <v>0</v>
      </c>
      <c r="S1419" s="12">
        <v>0</v>
      </c>
      <c r="T1419" s="9">
        <v>1</v>
      </c>
      <c r="U1419" s="12" t="s">
        <v>61</v>
      </c>
      <c r="V1419" s="10" t="s">
        <v>8279</v>
      </c>
      <c r="W1419" s="13"/>
    </row>
    <row r="1420" spans="1:23" s="14" customFormat="1" x14ac:dyDescent="0.2">
      <c r="A1420" s="9" t="s">
        <v>8280</v>
      </c>
      <c r="B1420" s="9">
        <v>3</v>
      </c>
      <c r="C1420" s="9">
        <v>12482</v>
      </c>
      <c r="D1420" s="9"/>
      <c r="E1420" s="10" t="s">
        <v>65</v>
      </c>
      <c r="F1420" s="10" t="s">
        <v>8281</v>
      </c>
      <c r="G1420" s="10" t="s">
        <v>8282</v>
      </c>
      <c r="H1420" s="9"/>
      <c r="I1420" s="10" t="s">
        <v>7408</v>
      </c>
      <c r="J1420" s="10" t="s">
        <v>27</v>
      </c>
      <c r="K1420" s="10" t="s">
        <v>7409</v>
      </c>
      <c r="L1420" s="10" t="s">
        <v>8283</v>
      </c>
      <c r="M1420" s="10" t="s">
        <v>7077</v>
      </c>
      <c r="N1420" s="9">
        <v>1</v>
      </c>
      <c r="O1420" s="9">
        <v>2</v>
      </c>
      <c r="P1420" s="9">
        <v>6</v>
      </c>
      <c r="Q1420" s="11">
        <v>2</v>
      </c>
      <c r="R1420" s="11">
        <v>0</v>
      </c>
      <c r="S1420" s="12">
        <v>0</v>
      </c>
      <c r="T1420" s="9">
        <v>4</v>
      </c>
      <c r="U1420" s="12" t="s">
        <v>61</v>
      </c>
      <c r="V1420" s="10" t="s">
        <v>8284</v>
      </c>
      <c r="W1420" s="13"/>
    </row>
    <row r="1421" spans="1:23" s="14" customFormat="1" x14ac:dyDescent="0.2">
      <c r="A1421" s="9" t="s">
        <v>8285</v>
      </c>
      <c r="B1421" s="9">
        <v>3</v>
      </c>
      <c r="C1421" s="9">
        <v>12501</v>
      </c>
      <c r="D1421" s="10" t="s">
        <v>8286</v>
      </c>
      <c r="E1421" s="10"/>
      <c r="F1421" s="10"/>
      <c r="G1421" s="10" t="s">
        <v>8287</v>
      </c>
      <c r="H1421" s="9"/>
      <c r="I1421" s="10" t="s">
        <v>7074</v>
      </c>
      <c r="J1421" s="10" t="s">
        <v>27</v>
      </c>
      <c r="K1421" s="10" t="s">
        <v>8288</v>
      </c>
      <c r="L1421" s="10" t="s">
        <v>8289</v>
      </c>
      <c r="M1421" s="10" t="s">
        <v>7077</v>
      </c>
      <c r="N1421" s="9">
        <v>2</v>
      </c>
      <c r="O1421" s="9">
        <v>3</v>
      </c>
      <c r="P1421" s="9">
        <v>92</v>
      </c>
      <c r="Q1421" s="11">
        <v>1</v>
      </c>
      <c r="R1421" s="11">
        <v>0</v>
      </c>
      <c r="S1421" s="12">
        <v>0</v>
      </c>
      <c r="T1421" s="9">
        <v>1</v>
      </c>
      <c r="U1421" s="12">
        <v>2</v>
      </c>
      <c r="V1421" s="10" t="s">
        <v>8290</v>
      </c>
      <c r="W1421" s="13"/>
    </row>
    <row r="1422" spans="1:23" s="14" customFormat="1" x14ac:dyDescent="0.2">
      <c r="A1422" s="9" t="s">
        <v>8291</v>
      </c>
      <c r="B1422" s="9">
        <v>3</v>
      </c>
      <c r="C1422" s="9">
        <v>12550</v>
      </c>
      <c r="D1422" s="10" t="s">
        <v>8292</v>
      </c>
      <c r="E1422" s="10" t="s">
        <v>8293</v>
      </c>
      <c r="F1422" s="10" t="s">
        <v>8294</v>
      </c>
      <c r="G1422" s="10" t="s">
        <v>8295</v>
      </c>
      <c r="H1422" s="9"/>
      <c r="I1422" s="10" t="s">
        <v>7182</v>
      </c>
      <c r="J1422" s="10" t="s">
        <v>27</v>
      </c>
      <c r="K1422" s="10" t="s">
        <v>7183</v>
      </c>
      <c r="L1422" s="10" t="s">
        <v>8296</v>
      </c>
      <c r="M1422" s="10" t="s">
        <v>7077</v>
      </c>
      <c r="N1422" s="9">
        <v>3</v>
      </c>
      <c r="O1422" s="9">
        <v>3</v>
      </c>
      <c r="P1422" s="9">
        <v>16</v>
      </c>
      <c r="Q1422" s="11">
        <v>1</v>
      </c>
      <c r="R1422" s="11">
        <v>0</v>
      </c>
      <c r="S1422" s="12">
        <v>0</v>
      </c>
      <c r="T1422" s="9">
        <v>4</v>
      </c>
      <c r="U1422" s="12" t="s">
        <v>61</v>
      </c>
      <c r="V1422" s="10" t="s">
        <v>8297</v>
      </c>
      <c r="W1422" s="13"/>
    </row>
    <row r="1423" spans="1:23" s="14" customFormat="1" x14ac:dyDescent="0.2">
      <c r="A1423" s="9" t="s">
        <v>8298</v>
      </c>
      <c r="B1423" s="9">
        <v>3</v>
      </c>
      <c r="C1423" s="9">
        <v>12551</v>
      </c>
      <c r="D1423" s="10" t="s">
        <v>8299</v>
      </c>
      <c r="E1423" s="10"/>
      <c r="F1423" s="10"/>
      <c r="G1423" s="10" t="s">
        <v>8300</v>
      </c>
      <c r="H1423" s="9"/>
      <c r="I1423" s="10" t="s">
        <v>7059</v>
      </c>
      <c r="J1423" s="10" t="s">
        <v>27</v>
      </c>
      <c r="K1423" s="10" t="s">
        <v>7160</v>
      </c>
      <c r="L1423" s="10" t="s">
        <v>8301</v>
      </c>
      <c r="M1423" s="10" t="s">
        <v>7053</v>
      </c>
      <c r="N1423" s="9">
        <v>2</v>
      </c>
      <c r="O1423" s="9">
        <v>3</v>
      </c>
      <c r="P1423" s="9">
        <v>69</v>
      </c>
      <c r="Q1423" s="11">
        <v>2</v>
      </c>
      <c r="R1423" s="11">
        <v>0</v>
      </c>
      <c r="S1423" s="12">
        <v>0</v>
      </c>
      <c r="T1423" s="9">
        <v>1</v>
      </c>
      <c r="U1423" s="12" t="s">
        <v>61</v>
      </c>
      <c r="V1423" s="10" t="s">
        <v>8302</v>
      </c>
      <c r="W1423" s="13"/>
    </row>
    <row r="1424" spans="1:23" s="14" customFormat="1" x14ac:dyDescent="0.2">
      <c r="A1424" s="9" t="s">
        <v>8303</v>
      </c>
      <c r="B1424" s="9">
        <v>3</v>
      </c>
      <c r="C1424" s="9">
        <v>12647</v>
      </c>
      <c r="D1424" s="10" t="s">
        <v>8304</v>
      </c>
      <c r="E1424" s="10" t="s">
        <v>8305</v>
      </c>
      <c r="F1424" s="10" t="s">
        <v>8306</v>
      </c>
      <c r="G1424" s="10" t="s">
        <v>8307</v>
      </c>
      <c r="H1424" s="9"/>
      <c r="I1424" s="10" t="s">
        <v>7050</v>
      </c>
      <c r="J1424" s="10" t="s">
        <v>27</v>
      </c>
      <c r="K1424" s="10" t="s">
        <v>7051</v>
      </c>
      <c r="L1424" s="10" t="s">
        <v>8308</v>
      </c>
      <c r="M1424" s="10" t="s">
        <v>7053</v>
      </c>
      <c r="N1424" s="9">
        <v>1</v>
      </c>
      <c r="O1424" s="9">
        <v>2</v>
      </c>
      <c r="P1424" s="9">
        <v>6</v>
      </c>
      <c r="Q1424" s="11">
        <v>2</v>
      </c>
      <c r="R1424" s="11">
        <v>0</v>
      </c>
      <c r="S1424" s="12">
        <v>0</v>
      </c>
      <c r="T1424" s="9">
        <v>4</v>
      </c>
      <c r="U1424" s="12" t="s">
        <v>61</v>
      </c>
      <c r="V1424" s="10" t="s">
        <v>8309</v>
      </c>
      <c r="W1424" s="13"/>
    </row>
    <row r="1425" spans="1:23" s="14" customFormat="1" x14ac:dyDescent="0.2">
      <c r="A1425" s="9" t="s">
        <v>8310</v>
      </c>
      <c r="B1425" s="9">
        <v>3</v>
      </c>
      <c r="C1425" s="9">
        <v>12697</v>
      </c>
      <c r="D1425" s="10" t="s">
        <v>8311</v>
      </c>
      <c r="E1425" s="10"/>
      <c r="F1425" s="10"/>
      <c r="G1425" s="10" t="s">
        <v>8312</v>
      </c>
      <c r="H1425" s="9"/>
      <c r="I1425" s="10" t="s">
        <v>7059</v>
      </c>
      <c r="J1425" s="10" t="s">
        <v>27</v>
      </c>
      <c r="K1425" s="10" t="s">
        <v>7060</v>
      </c>
      <c r="L1425" s="10" t="s">
        <v>8313</v>
      </c>
      <c r="M1425" s="10" t="s">
        <v>7053</v>
      </c>
      <c r="N1425" s="9">
        <v>2</v>
      </c>
      <c r="O1425" s="9">
        <v>3</v>
      </c>
      <c r="P1425" s="9">
        <v>54</v>
      </c>
      <c r="Q1425" s="11">
        <v>2</v>
      </c>
      <c r="R1425" s="11">
        <v>1</v>
      </c>
      <c r="S1425" s="12">
        <v>0</v>
      </c>
      <c r="T1425" s="9">
        <v>3</v>
      </c>
      <c r="U1425" s="12">
        <v>5</v>
      </c>
      <c r="V1425" s="10" t="s">
        <v>8314</v>
      </c>
      <c r="W1425" s="13"/>
    </row>
    <row r="1426" spans="1:23" s="14" customFormat="1" x14ac:dyDescent="0.2">
      <c r="A1426" s="9" t="s">
        <v>8315</v>
      </c>
      <c r="B1426" s="9">
        <v>3</v>
      </c>
      <c r="C1426" s="9">
        <v>12714</v>
      </c>
      <c r="D1426" s="10" t="s">
        <v>8316</v>
      </c>
      <c r="E1426" s="10" t="s">
        <v>7503</v>
      </c>
      <c r="F1426" s="10" t="s">
        <v>8317</v>
      </c>
      <c r="G1426" s="10" t="s">
        <v>8318</v>
      </c>
      <c r="H1426" s="9"/>
      <c r="I1426" s="10" t="s">
        <v>7059</v>
      </c>
      <c r="J1426" s="10" t="s">
        <v>27</v>
      </c>
      <c r="K1426" s="10" t="s">
        <v>7174</v>
      </c>
      <c r="L1426" s="10" t="s">
        <v>8319</v>
      </c>
      <c r="M1426" s="10" t="s">
        <v>7053</v>
      </c>
      <c r="N1426" s="9">
        <v>1</v>
      </c>
      <c r="O1426" s="9">
        <v>2</v>
      </c>
      <c r="P1426" s="9">
        <v>10</v>
      </c>
      <c r="Q1426" s="11">
        <v>2</v>
      </c>
      <c r="R1426" s="11">
        <v>0</v>
      </c>
      <c r="S1426" s="12">
        <v>0</v>
      </c>
      <c r="T1426" s="9">
        <v>4</v>
      </c>
      <c r="U1426" s="12" t="s">
        <v>61</v>
      </c>
      <c r="V1426" s="10" t="s">
        <v>8320</v>
      </c>
      <c r="W1426" s="13"/>
    </row>
    <row r="1427" spans="1:23" s="14" customFormat="1" x14ac:dyDescent="0.2">
      <c r="A1427" s="9" t="s">
        <v>8321</v>
      </c>
      <c r="B1427" s="9">
        <v>3</v>
      </c>
      <c r="C1427" s="9">
        <v>12724</v>
      </c>
      <c r="D1427" s="10" t="s">
        <v>8322</v>
      </c>
      <c r="E1427" s="10" t="s">
        <v>7892</v>
      </c>
      <c r="F1427" s="10" t="s">
        <v>8323</v>
      </c>
      <c r="G1427" s="10" t="s">
        <v>8324</v>
      </c>
      <c r="H1427" s="9"/>
      <c r="I1427" s="10" t="s">
        <v>7065</v>
      </c>
      <c r="J1427" s="10" t="s">
        <v>27</v>
      </c>
      <c r="K1427" s="10" t="s">
        <v>7066</v>
      </c>
      <c r="L1427" s="10" t="s">
        <v>8325</v>
      </c>
      <c r="M1427" s="10" t="s">
        <v>7053</v>
      </c>
      <c r="N1427" s="9">
        <v>3</v>
      </c>
      <c r="O1427" s="9">
        <v>3</v>
      </c>
      <c r="P1427" s="9">
        <v>9</v>
      </c>
      <c r="Q1427" s="11">
        <v>2</v>
      </c>
      <c r="R1427" s="11">
        <v>0</v>
      </c>
      <c r="S1427" s="12">
        <v>0</v>
      </c>
      <c r="T1427" s="9">
        <v>4</v>
      </c>
      <c r="U1427" s="12">
        <v>4</v>
      </c>
      <c r="V1427" s="10" t="s">
        <v>8326</v>
      </c>
      <c r="W1427" s="13"/>
    </row>
    <row r="1428" spans="1:23" s="14" customFormat="1" x14ac:dyDescent="0.2">
      <c r="A1428" s="9" t="s">
        <v>8327</v>
      </c>
      <c r="B1428" s="9">
        <v>3</v>
      </c>
      <c r="C1428" s="9">
        <v>12761</v>
      </c>
      <c r="D1428" s="9"/>
      <c r="E1428" s="10" t="s">
        <v>1386</v>
      </c>
      <c r="F1428" s="10" t="s">
        <v>8328</v>
      </c>
      <c r="G1428" s="10" t="s">
        <v>8329</v>
      </c>
      <c r="H1428" s="9"/>
      <c r="I1428" s="10" t="s">
        <v>7277</v>
      </c>
      <c r="J1428" s="10" t="s">
        <v>27</v>
      </c>
      <c r="K1428" s="10" t="s">
        <v>7278</v>
      </c>
      <c r="L1428" s="10" t="s">
        <v>8330</v>
      </c>
      <c r="M1428" s="10" t="s">
        <v>5340</v>
      </c>
      <c r="N1428" s="9">
        <v>1</v>
      </c>
      <c r="O1428" s="9">
        <v>2</v>
      </c>
      <c r="P1428" s="9">
        <v>10</v>
      </c>
      <c r="Q1428" s="11">
        <v>2</v>
      </c>
      <c r="R1428" s="11">
        <v>0</v>
      </c>
      <c r="S1428" s="12">
        <v>0</v>
      </c>
      <c r="T1428" s="9">
        <v>4</v>
      </c>
      <c r="U1428" s="12" t="s">
        <v>61</v>
      </c>
      <c r="V1428" s="10" t="s">
        <v>8331</v>
      </c>
      <c r="W1428" s="13"/>
    </row>
    <row r="1429" spans="1:23" s="14" customFormat="1" x14ac:dyDescent="0.2">
      <c r="A1429" s="9" t="s">
        <v>8332</v>
      </c>
      <c r="B1429" s="9">
        <v>3</v>
      </c>
      <c r="C1429" s="9">
        <v>12889</v>
      </c>
      <c r="D1429" s="9"/>
      <c r="E1429" s="10" t="s">
        <v>3235</v>
      </c>
      <c r="F1429" s="10" t="s">
        <v>8333</v>
      </c>
      <c r="G1429" s="10" t="s">
        <v>8334</v>
      </c>
      <c r="H1429" s="9"/>
      <c r="I1429" s="10" t="s">
        <v>7059</v>
      </c>
      <c r="J1429" s="10" t="s">
        <v>27</v>
      </c>
      <c r="K1429" s="10" t="s">
        <v>7160</v>
      </c>
      <c r="L1429" s="10" t="s">
        <v>8335</v>
      </c>
      <c r="M1429" s="10" t="s">
        <v>7053</v>
      </c>
      <c r="N1429" s="9">
        <v>1</v>
      </c>
      <c r="O1429" s="9">
        <v>2</v>
      </c>
      <c r="P1429" s="9">
        <v>10</v>
      </c>
      <c r="Q1429" s="11">
        <v>2</v>
      </c>
      <c r="R1429" s="11">
        <v>0</v>
      </c>
      <c r="S1429" s="12">
        <v>0</v>
      </c>
      <c r="T1429" s="9">
        <v>4</v>
      </c>
      <c r="U1429" s="12" t="s">
        <v>61</v>
      </c>
      <c r="V1429" s="10" t="s">
        <v>8336</v>
      </c>
      <c r="W1429" s="13"/>
    </row>
    <row r="1430" spans="1:23" s="14" customFormat="1" x14ac:dyDescent="0.2">
      <c r="A1430" s="9" t="s">
        <v>8337</v>
      </c>
      <c r="B1430" s="9">
        <v>3</v>
      </c>
      <c r="C1430" s="9">
        <v>12926</v>
      </c>
      <c r="D1430" s="10" t="s">
        <v>8338</v>
      </c>
      <c r="E1430" s="10" t="s">
        <v>431</v>
      </c>
      <c r="F1430" s="10" t="s">
        <v>8339</v>
      </c>
      <c r="G1430" s="10" t="s">
        <v>8340</v>
      </c>
      <c r="H1430" s="9"/>
      <c r="I1430" s="10" t="s">
        <v>7309</v>
      </c>
      <c r="J1430" s="10" t="s">
        <v>27</v>
      </c>
      <c r="K1430" s="10" t="s">
        <v>7310</v>
      </c>
      <c r="L1430" s="10" t="s">
        <v>8341</v>
      </c>
      <c r="M1430" s="10" t="s">
        <v>7077</v>
      </c>
      <c r="N1430" s="9">
        <v>3</v>
      </c>
      <c r="O1430" s="9">
        <v>3</v>
      </c>
      <c r="P1430" s="9">
        <v>2</v>
      </c>
      <c r="Q1430" s="11">
        <v>2</v>
      </c>
      <c r="R1430" s="11">
        <v>0</v>
      </c>
      <c r="S1430" s="12">
        <v>0</v>
      </c>
      <c r="T1430" s="9">
        <v>4</v>
      </c>
      <c r="U1430" s="12" t="s">
        <v>61</v>
      </c>
      <c r="V1430" s="10" t="s">
        <v>8342</v>
      </c>
      <c r="W1430" s="13"/>
    </row>
    <row r="1431" spans="1:23" s="14" customFormat="1" x14ac:dyDescent="0.2">
      <c r="A1431" s="9" t="s">
        <v>8343</v>
      </c>
      <c r="B1431" s="9">
        <v>3</v>
      </c>
      <c r="C1431" s="9">
        <v>12960</v>
      </c>
      <c r="D1431" s="9"/>
      <c r="E1431" s="10" t="s">
        <v>3556</v>
      </c>
      <c r="F1431" s="10" t="s">
        <v>8344</v>
      </c>
      <c r="G1431" s="10" t="s">
        <v>8345</v>
      </c>
      <c r="H1431" s="9"/>
      <c r="I1431" s="10" t="s">
        <v>7277</v>
      </c>
      <c r="J1431" s="10" t="s">
        <v>27</v>
      </c>
      <c r="K1431" s="10" t="s">
        <v>7278</v>
      </c>
      <c r="L1431" s="10" t="s">
        <v>8346</v>
      </c>
      <c r="M1431" s="10" t="s">
        <v>5340</v>
      </c>
      <c r="N1431" s="9">
        <v>1</v>
      </c>
      <c r="O1431" s="9">
        <v>2</v>
      </c>
      <c r="P1431" s="9">
        <v>5</v>
      </c>
      <c r="Q1431" s="11">
        <v>2</v>
      </c>
      <c r="R1431" s="11">
        <v>0</v>
      </c>
      <c r="S1431" s="12">
        <v>0</v>
      </c>
      <c r="T1431" s="9">
        <v>4</v>
      </c>
      <c r="U1431" s="12" t="s">
        <v>61</v>
      </c>
      <c r="V1431" s="10" t="s">
        <v>8347</v>
      </c>
      <c r="W1431" s="13"/>
    </row>
    <row r="1432" spans="1:23" s="14" customFormat="1" x14ac:dyDescent="0.2">
      <c r="A1432" s="9" t="s">
        <v>8348</v>
      </c>
      <c r="B1432" s="9">
        <v>3</v>
      </c>
      <c r="C1432" s="9">
        <v>13002</v>
      </c>
      <c r="D1432" s="10" t="s">
        <v>8349</v>
      </c>
      <c r="E1432" s="10" t="s">
        <v>8350</v>
      </c>
      <c r="F1432" s="10" t="s">
        <v>1078</v>
      </c>
      <c r="G1432" s="10" t="s">
        <v>8351</v>
      </c>
      <c r="H1432" s="9"/>
      <c r="I1432" s="10" t="s">
        <v>7059</v>
      </c>
      <c r="J1432" s="10" t="s">
        <v>27</v>
      </c>
      <c r="K1432" s="10" t="s">
        <v>7120</v>
      </c>
      <c r="L1432" s="10" t="s">
        <v>8352</v>
      </c>
      <c r="M1432" s="10" t="s">
        <v>7053</v>
      </c>
      <c r="N1432" s="9">
        <v>3</v>
      </c>
      <c r="O1432" s="9">
        <v>3</v>
      </c>
      <c r="P1432" s="9">
        <v>16</v>
      </c>
      <c r="Q1432" s="11">
        <v>1</v>
      </c>
      <c r="R1432" s="11">
        <v>0</v>
      </c>
      <c r="S1432" s="12">
        <v>0</v>
      </c>
      <c r="T1432" s="9">
        <v>4</v>
      </c>
      <c r="U1432" s="12">
        <v>5</v>
      </c>
      <c r="V1432" s="10" t="s">
        <v>8353</v>
      </c>
      <c r="W1432" s="13"/>
    </row>
    <row r="1433" spans="1:23" s="14" customFormat="1" x14ac:dyDescent="0.2">
      <c r="A1433" s="9" t="s">
        <v>8354</v>
      </c>
      <c r="B1433" s="9">
        <v>3</v>
      </c>
      <c r="C1433" s="9">
        <v>13170</v>
      </c>
      <c r="D1433" s="10" t="s">
        <v>8355</v>
      </c>
      <c r="E1433" s="10" t="s">
        <v>8356</v>
      </c>
      <c r="F1433" s="10" t="s">
        <v>8357</v>
      </c>
      <c r="G1433" s="10" t="s">
        <v>8358</v>
      </c>
      <c r="H1433" s="9"/>
      <c r="I1433" s="10" t="s">
        <v>7059</v>
      </c>
      <c r="J1433" s="10" t="s">
        <v>27</v>
      </c>
      <c r="K1433" s="10" t="s">
        <v>7120</v>
      </c>
      <c r="L1433" s="10" t="s">
        <v>8359</v>
      </c>
      <c r="M1433" s="10" t="s">
        <v>7053</v>
      </c>
      <c r="N1433" s="9">
        <v>1</v>
      </c>
      <c r="O1433" s="9">
        <v>2</v>
      </c>
      <c r="P1433" s="9">
        <v>10</v>
      </c>
      <c r="Q1433" s="11">
        <v>2</v>
      </c>
      <c r="R1433" s="11">
        <v>0</v>
      </c>
      <c r="S1433" s="12">
        <v>0</v>
      </c>
      <c r="T1433" s="9">
        <v>4</v>
      </c>
      <c r="U1433" s="12" t="s">
        <v>61</v>
      </c>
      <c r="V1433" s="10" t="s">
        <v>8360</v>
      </c>
      <c r="W1433" s="13"/>
    </row>
    <row r="1434" spans="1:23" s="14" customFormat="1" x14ac:dyDescent="0.2">
      <c r="A1434" s="9" t="s">
        <v>8361</v>
      </c>
      <c r="B1434" s="9">
        <v>3</v>
      </c>
      <c r="C1434" s="9">
        <v>13338</v>
      </c>
      <c r="D1434" s="10" t="s">
        <v>8362</v>
      </c>
      <c r="E1434" s="10" t="s">
        <v>8363</v>
      </c>
      <c r="F1434" s="10" t="s">
        <v>8364</v>
      </c>
      <c r="G1434" s="10" t="s">
        <v>8365</v>
      </c>
      <c r="H1434" s="9"/>
      <c r="I1434" s="10" t="s">
        <v>7059</v>
      </c>
      <c r="J1434" s="10" t="s">
        <v>27</v>
      </c>
      <c r="K1434" s="10" t="s">
        <v>7120</v>
      </c>
      <c r="L1434" s="10" t="s">
        <v>8366</v>
      </c>
      <c r="M1434" s="10" t="s">
        <v>7053</v>
      </c>
      <c r="N1434" s="9">
        <v>3</v>
      </c>
      <c r="O1434" s="9">
        <v>3</v>
      </c>
      <c r="P1434" s="9">
        <v>12</v>
      </c>
      <c r="Q1434" s="11">
        <v>2</v>
      </c>
      <c r="R1434" s="11">
        <v>0</v>
      </c>
      <c r="S1434" s="12">
        <v>0</v>
      </c>
      <c r="T1434" s="9">
        <v>4</v>
      </c>
      <c r="U1434" s="12" t="s">
        <v>61</v>
      </c>
      <c r="V1434" s="10" t="s">
        <v>8367</v>
      </c>
      <c r="W1434" s="13"/>
    </row>
    <row r="1435" spans="1:23" s="14" customFormat="1" x14ac:dyDescent="0.2">
      <c r="A1435" s="9" t="s">
        <v>8368</v>
      </c>
      <c r="B1435" s="9">
        <v>3</v>
      </c>
      <c r="C1435" s="9">
        <v>13439</v>
      </c>
      <c r="D1435" s="10" t="s">
        <v>8369</v>
      </c>
      <c r="E1435" s="10"/>
      <c r="F1435" s="10"/>
      <c r="G1435" s="10" t="s">
        <v>8370</v>
      </c>
      <c r="H1435" s="9"/>
      <c r="I1435" s="10" t="s">
        <v>7182</v>
      </c>
      <c r="J1435" s="10" t="s">
        <v>27</v>
      </c>
      <c r="K1435" s="10" t="s">
        <v>7183</v>
      </c>
      <c r="L1435" s="10" t="s">
        <v>8371</v>
      </c>
      <c r="M1435" s="10" t="s">
        <v>7077</v>
      </c>
      <c r="N1435" s="9">
        <v>2</v>
      </c>
      <c r="O1435" s="9">
        <v>3</v>
      </c>
      <c r="P1435" s="9">
        <v>35</v>
      </c>
      <c r="Q1435" s="11">
        <v>2</v>
      </c>
      <c r="R1435" s="11">
        <v>0</v>
      </c>
      <c r="S1435" s="12">
        <v>0</v>
      </c>
      <c r="T1435" s="9">
        <v>1</v>
      </c>
      <c r="U1435" s="12" t="s">
        <v>61</v>
      </c>
      <c r="V1435" s="10" t="s">
        <v>8372</v>
      </c>
      <c r="W1435" s="13"/>
    </row>
    <row r="1436" spans="1:23" s="14" customFormat="1" x14ac:dyDescent="0.2">
      <c r="A1436" s="9" t="s">
        <v>8373</v>
      </c>
      <c r="B1436" s="9">
        <v>3</v>
      </c>
      <c r="C1436" s="9">
        <v>13443</v>
      </c>
      <c r="D1436" s="10" t="s">
        <v>8374</v>
      </c>
      <c r="E1436" s="10"/>
      <c r="F1436" s="10"/>
      <c r="G1436" s="10" t="s">
        <v>8375</v>
      </c>
      <c r="H1436" s="9"/>
      <c r="I1436" s="10" t="s">
        <v>7059</v>
      </c>
      <c r="J1436" s="10" t="s">
        <v>27</v>
      </c>
      <c r="K1436" s="10" t="s">
        <v>7160</v>
      </c>
      <c r="L1436" s="10" t="s">
        <v>8376</v>
      </c>
      <c r="M1436" s="10" t="s">
        <v>7053</v>
      </c>
      <c r="N1436" s="9">
        <v>2</v>
      </c>
      <c r="O1436" s="9">
        <v>3</v>
      </c>
      <c r="P1436" s="9">
        <v>40</v>
      </c>
      <c r="Q1436" s="11">
        <v>2</v>
      </c>
      <c r="R1436" s="11">
        <v>1</v>
      </c>
      <c r="S1436" s="12">
        <v>0</v>
      </c>
      <c r="T1436" s="9">
        <v>3</v>
      </c>
      <c r="U1436" s="12">
        <v>5</v>
      </c>
      <c r="V1436" s="10" t="s">
        <v>8377</v>
      </c>
      <c r="W1436" s="13"/>
    </row>
    <row r="1437" spans="1:23" s="14" customFormat="1" x14ac:dyDescent="0.2">
      <c r="A1437" s="9" t="s">
        <v>8378</v>
      </c>
      <c r="B1437" s="9">
        <v>3</v>
      </c>
      <c r="C1437" s="9">
        <v>13449</v>
      </c>
      <c r="D1437" s="10" t="s">
        <v>8379</v>
      </c>
      <c r="E1437" s="10"/>
      <c r="F1437" s="10"/>
      <c r="G1437" s="10" t="s">
        <v>8380</v>
      </c>
      <c r="H1437" s="9"/>
      <c r="I1437" s="10" t="s">
        <v>7059</v>
      </c>
      <c r="J1437" s="10" t="s">
        <v>27</v>
      </c>
      <c r="K1437" s="9"/>
      <c r="L1437" s="10" t="s">
        <v>7088</v>
      </c>
      <c r="M1437" s="10" t="s">
        <v>7053</v>
      </c>
      <c r="N1437" s="9">
        <v>2</v>
      </c>
      <c r="O1437" s="9">
        <v>1</v>
      </c>
      <c r="P1437" s="9">
        <v>20</v>
      </c>
      <c r="Q1437" s="11">
        <v>2</v>
      </c>
      <c r="R1437" s="11">
        <v>0</v>
      </c>
      <c r="S1437" s="12">
        <v>0</v>
      </c>
      <c r="T1437" s="9">
        <v>2</v>
      </c>
      <c r="U1437" s="12" t="s">
        <v>61</v>
      </c>
      <c r="V1437" s="9"/>
      <c r="W1437" s="13"/>
    </row>
    <row r="1438" spans="1:23" s="14" customFormat="1" x14ac:dyDescent="0.2">
      <c r="A1438" s="9" t="s">
        <v>8381</v>
      </c>
      <c r="B1438" s="9">
        <v>3</v>
      </c>
      <c r="C1438" s="9">
        <v>13500</v>
      </c>
      <c r="D1438" s="10" t="s">
        <v>8382</v>
      </c>
      <c r="E1438" s="10" t="s">
        <v>1342</v>
      </c>
      <c r="F1438" s="10" t="s">
        <v>1172</v>
      </c>
      <c r="G1438" s="10" t="s">
        <v>8383</v>
      </c>
      <c r="H1438" s="9"/>
      <c r="I1438" s="10" t="s">
        <v>7277</v>
      </c>
      <c r="J1438" s="10" t="s">
        <v>27</v>
      </c>
      <c r="K1438" s="10" t="s">
        <v>7278</v>
      </c>
      <c r="L1438" s="10" t="s">
        <v>8384</v>
      </c>
      <c r="M1438" s="10" t="s">
        <v>5340</v>
      </c>
      <c r="N1438" s="9">
        <v>3</v>
      </c>
      <c r="O1438" s="9">
        <v>3</v>
      </c>
      <c r="P1438" s="9">
        <v>16</v>
      </c>
      <c r="Q1438" s="11">
        <v>1</v>
      </c>
      <c r="R1438" s="11">
        <v>0</v>
      </c>
      <c r="S1438" s="12">
        <v>0</v>
      </c>
      <c r="T1438" s="9">
        <v>4</v>
      </c>
      <c r="U1438" s="12">
        <v>2</v>
      </c>
      <c r="V1438" s="10" t="s">
        <v>8385</v>
      </c>
      <c r="W1438" s="13"/>
    </row>
    <row r="1439" spans="1:23" s="14" customFormat="1" x14ac:dyDescent="0.2">
      <c r="A1439" s="9" t="s">
        <v>8386</v>
      </c>
      <c r="B1439" s="9">
        <v>3</v>
      </c>
      <c r="C1439" s="9">
        <v>13515</v>
      </c>
      <c r="D1439" s="9"/>
      <c r="E1439" s="10" t="s">
        <v>972</v>
      </c>
      <c r="F1439" s="10" t="s">
        <v>8387</v>
      </c>
      <c r="G1439" s="10" t="s">
        <v>8388</v>
      </c>
      <c r="H1439" s="9"/>
      <c r="I1439" s="10" t="s">
        <v>7182</v>
      </c>
      <c r="J1439" s="10" t="s">
        <v>27</v>
      </c>
      <c r="K1439" s="10" t="s">
        <v>7183</v>
      </c>
      <c r="L1439" s="10" t="s">
        <v>8389</v>
      </c>
      <c r="M1439" s="10" t="s">
        <v>7077</v>
      </c>
      <c r="N1439" s="9">
        <v>1</v>
      </c>
      <c r="O1439" s="9">
        <v>2</v>
      </c>
      <c r="P1439" s="9">
        <v>10</v>
      </c>
      <c r="Q1439" s="11">
        <v>1</v>
      </c>
      <c r="R1439" s="11">
        <v>0</v>
      </c>
      <c r="S1439" s="12">
        <v>0</v>
      </c>
      <c r="T1439" s="9">
        <v>4</v>
      </c>
      <c r="U1439" s="12" t="s">
        <v>61</v>
      </c>
      <c r="V1439" s="10" t="s">
        <v>8390</v>
      </c>
      <c r="W1439" s="13"/>
    </row>
    <row r="1440" spans="1:23" s="14" customFormat="1" x14ac:dyDescent="0.2">
      <c r="A1440" s="9" t="s">
        <v>8391</v>
      </c>
      <c r="B1440" s="9">
        <v>3</v>
      </c>
      <c r="C1440" s="9">
        <v>13587</v>
      </c>
      <c r="D1440" s="9"/>
      <c r="E1440" s="10" t="s">
        <v>7771</v>
      </c>
      <c r="F1440" s="10" t="s">
        <v>8392</v>
      </c>
      <c r="G1440" s="10" t="s">
        <v>8393</v>
      </c>
      <c r="H1440" s="9"/>
      <c r="I1440" s="10" t="s">
        <v>7059</v>
      </c>
      <c r="J1440" s="10" t="s">
        <v>27</v>
      </c>
      <c r="K1440" s="10" t="s">
        <v>7174</v>
      </c>
      <c r="L1440" s="10" t="s">
        <v>8394</v>
      </c>
      <c r="M1440" s="10" t="s">
        <v>7053</v>
      </c>
      <c r="N1440" s="9">
        <v>1</v>
      </c>
      <c r="O1440" s="9">
        <v>2</v>
      </c>
      <c r="P1440" s="9">
        <v>10</v>
      </c>
      <c r="Q1440" s="11">
        <v>2</v>
      </c>
      <c r="R1440" s="11">
        <v>0</v>
      </c>
      <c r="S1440" s="12">
        <v>0</v>
      </c>
      <c r="T1440" s="9">
        <v>4</v>
      </c>
      <c r="U1440" s="12" t="s">
        <v>61</v>
      </c>
      <c r="V1440" s="10" t="s">
        <v>8395</v>
      </c>
      <c r="W1440" s="13"/>
    </row>
    <row r="1441" spans="1:23" s="14" customFormat="1" x14ac:dyDescent="0.2">
      <c r="A1441" s="9" t="s">
        <v>8396</v>
      </c>
      <c r="B1441" s="9">
        <v>3</v>
      </c>
      <c r="C1441" s="9">
        <v>13706</v>
      </c>
      <c r="D1441" s="10" t="s">
        <v>8397</v>
      </c>
      <c r="E1441" s="10"/>
      <c r="F1441" s="10"/>
      <c r="G1441" s="10" t="s">
        <v>8398</v>
      </c>
      <c r="H1441" s="9"/>
      <c r="I1441" s="10" t="s">
        <v>7059</v>
      </c>
      <c r="J1441" s="10" t="s">
        <v>27</v>
      </c>
      <c r="K1441" s="10" t="s">
        <v>8399</v>
      </c>
      <c r="L1441" s="10" t="s">
        <v>8400</v>
      </c>
      <c r="M1441" s="10" t="s">
        <v>7053</v>
      </c>
      <c r="N1441" s="9">
        <v>2</v>
      </c>
      <c r="O1441" s="9">
        <v>3</v>
      </c>
      <c r="P1441" s="9">
        <v>60</v>
      </c>
      <c r="Q1441" s="11">
        <v>2</v>
      </c>
      <c r="R1441" s="11">
        <v>0</v>
      </c>
      <c r="S1441" s="12">
        <v>0</v>
      </c>
      <c r="T1441" s="9">
        <v>1</v>
      </c>
      <c r="U1441" s="12">
        <v>2</v>
      </c>
      <c r="V1441" s="10" t="s">
        <v>8401</v>
      </c>
      <c r="W1441" s="13"/>
    </row>
    <row r="1442" spans="1:23" s="14" customFormat="1" x14ac:dyDescent="0.2">
      <c r="A1442" s="9" t="s">
        <v>8402</v>
      </c>
      <c r="B1442" s="9">
        <v>3</v>
      </c>
      <c r="C1442" s="9">
        <v>13712</v>
      </c>
      <c r="D1442" s="10" t="s">
        <v>8403</v>
      </c>
      <c r="E1442" s="10" t="s">
        <v>7560</v>
      </c>
      <c r="F1442" s="10" t="s">
        <v>8404</v>
      </c>
      <c r="G1442" s="10" t="s">
        <v>8405</v>
      </c>
      <c r="H1442" s="9"/>
      <c r="I1442" s="10" t="s">
        <v>7050</v>
      </c>
      <c r="J1442" s="10" t="s">
        <v>27</v>
      </c>
      <c r="K1442" s="10" t="s">
        <v>7051</v>
      </c>
      <c r="L1442" s="10" t="s">
        <v>8406</v>
      </c>
      <c r="M1442" s="10" t="s">
        <v>7053</v>
      </c>
      <c r="N1442" s="9">
        <v>3</v>
      </c>
      <c r="O1442" s="9">
        <v>3</v>
      </c>
      <c r="P1442" s="9">
        <v>12</v>
      </c>
      <c r="Q1442" s="11">
        <v>2</v>
      </c>
      <c r="R1442" s="11">
        <v>0</v>
      </c>
      <c r="S1442" s="12">
        <v>0</v>
      </c>
      <c r="T1442" s="9">
        <v>4</v>
      </c>
      <c r="U1442" s="12" t="s">
        <v>61</v>
      </c>
      <c r="V1442" s="10" t="s">
        <v>8407</v>
      </c>
      <c r="W1442" s="13"/>
    </row>
    <row r="1443" spans="1:23" s="14" customFormat="1" x14ac:dyDescent="0.2">
      <c r="A1443" s="9" t="s">
        <v>8408</v>
      </c>
      <c r="B1443" s="9">
        <v>3</v>
      </c>
      <c r="C1443" s="9">
        <v>13868</v>
      </c>
      <c r="D1443" s="10" t="s">
        <v>8409</v>
      </c>
      <c r="E1443" s="10" t="s">
        <v>8410</v>
      </c>
      <c r="F1443" s="10" t="s">
        <v>8411</v>
      </c>
      <c r="G1443" s="10" t="s">
        <v>8412</v>
      </c>
      <c r="H1443" s="9"/>
      <c r="I1443" s="10" t="s">
        <v>7050</v>
      </c>
      <c r="J1443" s="10" t="s">
        <v>27</v>
      </c>
      <c r="K1443" s="10" t="s">
        <v>7051</v>
      </c>
      <c r="L1443" s="10" t="s">
        <v>8413</v>
      </c>
      <c r="M1443" s="10" t="s">
        <v>7053</v>
      </c>
      <c r="N1443" s="9">
        <v>3</v>
      </c>
      <c r="O1443" s="9">
        <v>3</v>
      </c>
      <c r="P1443" s="9">
        <v>16</v>
      </c>
      <c r="Q1443" s="11">
        <v>1</v>
      </c>
      <c r="R1443" s="11">
        <v>0</v>
      </c>
      <c r="S1443" s="12">
        <v>0</v>
      </c>
      <c r="T1443" s="9">
        <v>4</v>
      </c>
      <c r="U1443" s="12" t="s">
        <v>61</v>
      </c>
      <c r="V1443" s="10" t="s">
        <v>8414</v>
      </c>
      <c r="W1443" s="13"/>
    </row>
    <row r="1444" spans="1:23" s="14" customFormat="1" x14ac:dyDescent="0.2">
      <c r="A1444" s="9" t="s">
        <v>8415</v>
      </c>
      <c r="B1444" s="9">
        <v>3</v>
      </c>
      <c r="C1444" s="9">
        <v>1390</v>
      </c>
      <c r="D1444" s="10" t="s">
        <v>8416</v>
      </c>
      <c r="E1444" s="10" t="s">
        <v>8417</v>
      </c>
      <c r="F1444" s="10" t="s">
        <v>8418</v>
      </c>
      <c r="G1444" s="10" t="s">
        <v>8419</v>
      </c>
      <c r="H1444" s="9"/>
      <c r="I1444" s="10" t="s">
        <v>7309</v>
      </c>
      <c r="J1444" s="10" t="s">
        <v>27</v>
      </c>
      <c r="K1444" s="10" t="s">
        <v>7310</v>
      </c>
      <c r="L1444" s="10" t="s">
        <v>8420</v>
      </c>
      <c r="M1444" s="10" t="s">
        <v>7077</v>
      </c>
      <c r="N1444" s="9">
        <v>3</v>
      </c>
      <c r="O1444" s="9">
        <v>3</v>
      </c>
      <c r="P1444" s="9">
        <v>16</v>
      </c>
      <c r="Q1444" s="11">
        <v>1</v>
      </c>
      <c r="R1444" s="11">
        <v>0</v>
      </c>
      <c r="S1444" s="12">
        <v>0</v>
      </c>
      <c r="T1444" s="9">
        <v>4</v>
      </c>
      <c r="U1444" s="12">
        <v>3</v>
      </c>
      <c r="V1444" s="10" t="s">
        <v>8421</v>
      </c>
      <c r="W1444" s="13"/>
    </row>
    <row r="1445" spans="1:23" s="14" customFormat="1" x14ac:dyDescent="0.2">
      <c r="A1445" s="9" t="s">
        <v>8422</v>
      </c>
      <c r="B1445" s="9">
        <v>3</v>
      </c>
      <c r="C1445" s="9">
        <v>13900</v>
      </c>
      <c r="D1445" s="10" t="s">
        <v>8423</v>
      </c>
      <c r="E1445" s="10" t="s">
        <v>7647</v>
      </c>
      <c r="F1445" s="10" t="s">
        <v>8424</v>
      </c>
      <c r="G1445" s="10" t="s">
        <v>8425</v>
      </c>
      <c r="H1445" s="9"/>
      <c r="I1445" s="10" t="s">
        <v>7059</v>
      </c>
      <c r="J1445" s="10" t="s">
        <v>27</v>
      </c>
      <c r="K1445" s="10" t="s">
        <v>7174</v>
      </c>
      <c r="L1445" s="10" t="s">
        <v>8426</v>
      </c>
      <c r="M1445" s="10" t="s">
        <v>7053</v>
      </c>
      <c r="N1445" s="9">
        <v>1</v>
      </c>
      <c r="O1445" s="9">
        <v>2</v>
      </c>
      <c r="P1445" s="9">
        <v>6</v>
      </c>
      <c r="Q1445" s="11">
        <v>2</v>
      </c>
      <c r="R1445" s="11">
        <v>0</v>
      </c>
      <c r="S1445" s="12">
        <v>0</v>
      </c>
      <c r="T1445" s="9">
        <v>4</v>
      </c>
      <c r="U1445" s="12" t="s">
        <v>61</v>
      </c>
      <c r="V1445" s="10" t="s">
        <v>8427</v>
      </c>
      <c r="W1445" s="13"/>
    </row>
    <row r="1446" spans="1:23" s="14" customFormat="1" x14ac:dyDescent="0.2">
      <c r="A1446" s="9" t="s">
        <v>8428</v>
      </c>
      <c r="B1446" s="9">
        <v>3</v>
      </c>
      <c r="C1446" s="9">
        <v>13963</v>
      </c>
      <c r="D1446" s="10" t="s">
        <v>8429</v>
      </c>
      <c r="E1446" s="10"/>
      <c r="F1446" s="10"/>
      <c r="G1446" s="10" t="s">
        <v>8430</v>
      </c>
      <c r="H1446" s="9"/>
      <c r="I1446" s="10" t="s">
        <v>7059</v>
      </c>
      <c r="J1446" s="10" t="s">
        <v>27</v>
      </c>
      <c r="K1446" s="10" t="s">
        <v>7120</v>
      </c>
      <c r="L1446" s="10" t="s">
        <v>8431</v>
      </c>
      <c r="M1446" s="10" t="s">
        <v>7053</v>
      </c>
      <c r="N1446" s="9">
        <v>2</v>
      </c>
      <c r="O1446" s="9">
        <v>3</v>
      </c>
      <c r="P1446" s="9">
        <v>100</v>
      </c>
      <c r="Q1446" s="11">
        <v>2</v>
      </c>
      <c r="R1446" s="11">
        <v>0</v>
      </c>
      <c r="S1446" s="12">
        <v>0</v>
      </c>
      <c r="T1446" s="9">
        <v>1</v>
      </c>
      <c r="U1446" s="12">
        <v>5</v>
      </c>
      <c r="V1446" s="10" t="s">
        <v>8432</v>
      </c>
      <c r="W1446" s="13"/>
    </row>
    <row r="1447" spans="1:23" s="14" customFormat="1" x14ac:dyDescent="0.2">
      <c r="A1447" s="9" t="s">
        <v>8433</v>
      </c>
      <c r="B1447" s="9">
        <v>3</v>
      </c>
      <c r="C1447" s="9">
        <v>14025</v>
      </c>
      <c r="D1447" s="10" t="s">
        <v>8434</v>
      </c>
      <c r="E1447" s="10" t="s">
        <v>673</v>
      </c>
      <c r="F1447" s="10" t="s">
        <v>2229</v>
      </c>
      <c r="G1447" s="10" t="s">
        <v>8435</v>
      </c>
      <c r="H1447" s="9"/>
      <c r="I1447" s="10" t="s">
        <v>7059</v>
      </c>
      <c r="J1447" s="10" t="s">
        <v>27</v>
      </c>
      <c r="K1447" s="10" t="s">
        <v>7120</v>
      </c>
      <c r="L1447" s="10" t="s">
        <v>8436</v>
      </c>
      <c r="M1447" s="10" t="s">
        <v>7053</v>
      </c>
      <c r="N1447" s="9">
        <v>3</v>
      </c>
      <c r="O1447" s="9">
        <v>3</v>
      </c>
      <c r="P1447" s="9">
        <v>12</v>
      </c>
      <c r="Q1447" s="11">
        <v>1</v>
      </c>
      <c r="R1447" s="11">
        <v>0</v>
      </c>
      <c r="S1447" s="12">
        <v>0</v>
      </c>
      <c r="T1447" s="9">
        <v>4</v>
      </c>
      <c r="U1447" s="12">
        <v>2</v>
      </c>
      <c r="V1447" s="10" t="s">
        <v>8437</v>
      </c>
      <c r="W1447" s="13"/>
    </row>
    <row r="1448" spans="1:23" s="14" customFormat="1" x14ac:dyDescent="0.2">
      <c r="A1448" s="9" t="s">
        <v>8438</v>
      </c>
      <c r="B1448" s="9">
        <v>3</v>
      </c>
      <c r="C1448" s="9">
        <v>14050</v>
      </c>
      <c r="D1448" s="10" t="s">
        <v>8439</v>
      </c>
      <c r="E1448" s="10"/>
      <c r="F1448" s="10"/>
      <c r="G1448" s="10" t="s">
        <v>8440</v>
      </c>
      <c r="H1448" s="9"/>
      <c r="I1448" s="10" t="s">
        <v>7059</v>
      </c>
      <c r="J1448" s="10" t="s">
        <v>27</v>
      </c>
      <c r="K1448" s="10" t="s">
        <v>7174</v>
      </c>
      <c r="L1448" s="10" t="s">
        <v>8441</v>
      </c>
      <c r="M1448" s="10" t="s">
        <v>7053</v>
      </c>
      <c r="N1448" s="9">
        <v>2</v>
      </c>
      <c r="O1448" s="9">
        <v>3</v>
      </c>
      <c r="P1448" s="9">
        <v>60</v>
      </c>
      <c r="Q1448" s="11">
        <v>1</v>
      </c>
      <c r="R1448" s="11">
        <v>0</v>
      </c>
      <c r="S1448" s="12">
        <v>0</v>
      </c>
      <c r="T1448" s="9">
        <v>1</v>
      </c>
      <c r="U1448" s="12">
        <v>2</v>
      </c>
      <c r="V1448" s="10" t="s">
        <v>8442</v>
      </c>
      <c r="W1448" s="13"/>
    </row>
    <row r="1449" spans="1:23" s="14" customFormat="1" x14ac:dyDescent="0.2">
      <c r="A1449" s="9" t="s">
        <v>8443</v>
      </c>
      <c r="B1449" s="9">
        <v>3</v>
      </c>
      <c r="C1449" s="9">
        <v>14093</v>
      </c>
      <c r="D1449" s="10" t="s">
        <v>8444</v>
      </c>
      <c r="E1449" s="10" t="s">
        <v>8018</v>
      </c>
      <c r="F1449" s="10" t="s">
        <v>8445</v>
      </c>
      <c r="G1449" s="10" t="s">
        <v>8446</v>
      </c>
      <c r="H1449" s="9"/>
      <c r="I1449" s="10" t="s">
        <v>7074</v>
      </c>
      <c r="J1449" s="10" t="s">
        <v>27</v>
      </c>
      <c r="K1449" s="10" t="s">
        <v>7075</v>
      </c>
      <c r="L1449" s="10" t="s">
        <v>8447</v>
      </c>
      <c r="M1449" s="10" t="s">
        <v>7077</v>
      </c>
      <c r="N1449" s="9">
        <v>3</v>
      </c>
      <c r="O1449" s="9">
        <v>3</v>
      </c>
      <c r="P1449" s="9">
        <v>8</v>
      </c>
      <c r="Q1449" s="11">
        <v>1</v>
      </c>
      <c r="R1449" s="11">
        <v>0</v>
      </c>
      <c r="S1449" s="12">
        <v>0</v>
      </c>
      <c r="T1449" s="9">
        <v>4</v>
      </c>
      <c r="U1449" s="12" t="s">
        <v>61</v>
      </c>
      <c r="V1449" s="10" t="s">
        <v>8448</v>
      </c>
      <c r="W1449" s="13"/>
    </row>
    <row r="1450" spans="1:23" s="14" customFormat="1" x14ac:dyDescent="0.2">
      <c r="A1450" s="9" t="s">
        <v>8449</v>
      </c>
      <c r="B1450" s="9">
        <v>3</v>
      </c>
      <c r="C1450" s="9">
        <v>14193</v>
      </c>
      <c r="D1450" s="10" t="s">
        <v>8450</v>
      </c>
      <c r="E1450" s="10"/>
      <c r="F1450" s="10"/>
      <c r="G1450" s="10" t="s">
        <v>8451</v>
      </c>
      <c r="H1450" s="9"/>
      <c r="I1450" s="10" t="s">
        <v>7059</v>
      </c>
      <c r="J1450" s="10" t="s">
        <v>27</v>
      </c>
      <c r="K1450" s="10" t="s">
        <v>7160</v>
      </c>
      <c r="L1450" s="10" t="s">
        <v>8452</v>
      </c>
      <c r="M1450" s="10" t="s">
        <v>7053</v>
      </c>
      <c r="N1450" s="9">
        <v>2</v>
      </c>
      <c r="O1450" s="9">
        <v>3</v>
      </c>
      <c r="P1450" s="9">
        <v>20</v>
      </c>
      <c r="Q1450" s="11">
        <v>2</v>
      </c>
      <c r="R1450" s="11">
        <v>1</v>
      </c>
      <c r="S1450" s="12">
        <v>0</v>
      </c>
      <c r="T1450" s="9">
        <v>3</v>
      </c>
      <c r="U1450" s="12" t="s">
        <v>61</v>
      </c>
      <c r="V1450" s="10" t="s">
        <v>8453</v>
      </c>
      <c r="W1450" s="13"/>
    </row>
    <row r="1451" spans="1:23" s="14" customFormat="1" x14ac:dyDescent="0.2">
      <c r="A1451" s="9" t="s">
        <v>8454</v>
      </c>
      <c r="B1451" s="9">
        <v>3</v>
      </c>
      <c r="C1451" s="9">
        <v>14222</v>
      </c>
      <c r="D1451" s="10" t="s">
        <v>8455</v>
      </c>
      <c r="E1451" s="10" t="s">
        <v>8456</v>
      </c>
      <c r="F1451" s="10" t="s">
        <v>8457</v>
      </c>
      <c r="G1451" s="10" t="s">
        <v>8458</v>
      </c>
      <c r="H1451" s="9"/>
      <c r="I1451" s="10" t="s">
        <v>7065</v>
      </c>
      <c r="J1451" s="10" t="s">
        <v>27</v>
      </c>
      <c r="K1451" s="10" t="s">
        <v>7066</v>
      </c>
      <c r="L1451" s="10" t="s">
        <v>8459</v>
      </c>
      <c r="M1451" s="10" t="s">
        <v>7053</v>
      </c>
      <c r="N1451" s="9">
        <v>1</v>
      </c>
      <c r="O1451" s="9">
        <v>2</v>
      </c>
      <c r="P1451" s="9">
        <v>6</v>
      </c>
      <c r="Q1451" s="11">
        <v>2</v>
      </c>
      <c r="R1451" s="11">
        <v>0</v>
      </c>
      <c r="S1451" s="12">
        <v>0</v>
      </c>
      <c r="T1451" s="9">
        <v>4</v>
      </c>
      <c r="U1451" s="12" t="s">
        <v>61</v>
      </c>
      <c r="V1451" s="10" t="s">
        <v>8460</v>
      </c>
      <c r="W1451" s="13"/>
    </row>
    <row r="1452" spans="1:23" s="14" customFormat="1" x14ac:dyDescent="0.2">
      <c r="A1452" s="9" t="s">
        <v>8461</v>
      </c>
      <c r="B1452" s="9">
        <v>3</v>
      </c>
      <c r="C1452" s="9">
        <v>1425</v>
      </c>
      <c r="D1452" s="10" t="s">
        <v>8462</v>
      </c>
      <c r="E1452" s="10"/>
      <c r="F1452" s="10"/>
      <c r="G1452" s="10" t="s">
        <v>8463</v>
      </c>
      <c r="H1452" s="9"/>
      <c r="I1452" s="10" t="s">
        <v>7059</v>
      </c>
      <c r="J1452" s="10" t="s">
        <v>27</v>
      </c>
      <c r="K1452" s="10" t="s">
        <v>7082</v>
      </c>
      <c r="L1452" s="10" t="s">
        <v>8464</v>
      </c>
      <c r="M1452" s="10" t="s">
        <v>7053</v>
      </c>
      <c r="N1452" s="9">
        <v>2</v>
      </c>
      <c r="O1452" s="9">
        <v>3</v>
      </c>
      <c r="P1452" s="9">
        <v>80</v>
      </c>
      <c r="Q1452" s="11">
        <v>1</v>
      </c>
      <c r="R1452" s="11">
        <v>0</v>
      </c>
      <c r="S1452" s="12">
        <v>0</v>
      </c>
      <c r="T1452" s="9">
        <v>1</v>
      </c>
      <c r="U1452" s="12" t="s">
        <v>61</v>
      </c>
      <c r="V1452" s="10" t="s">
        <v>8465</v>
      </c>
      <c r="W1452" s="13"/>
    </row>
    <row r="1453" spans="1:23" s="14" customFormat="1" x14ac:dyDescent="0.2">
      <c r="A1453" s="9" t="s">
        <v>8466</v>
      </c>
      <c r="B1453" s="9">
        <v>3</v>
      </c>
      <c r="C1453" s="9">
        <v>14270</v>
      </c>
      <c r="D1453" s="10" t="s">
        <v>8467</v>
      </c>
      <c r="E1453" s="10" t="s">
        <v>8468</v>
      </c>
      <c r="F1453" s="10" t="s">
        <v>8469</v>
      </c>
      <c r="G1453" s="10" t="s">
        <v>8470</v>
      </c>
      <c r="H1453" s="9"/>
      <c r="I1453" s="10" t="s">
        <v>7059</v>
      </c>
      <c r="J1453" s="10" t="s">
        <v>27</v>
      </c>
      <c r="K1453" s="10" t="s">
        <v>8471</v>
      </c>
      <c r="L1453" s="10" t="s">
        <v>8472</v>
      </c>
      <c r="M1453" s="10" t="s">
        <v>5340</v>
      </c>
      <c r="N1453" s="9">
        <v>3</v>
      </c>
      <c r="O1453" s="9">
        <v>3</v>
      </c>
      <c r="P1453" s="9">
        <v>16</v>
      </c>
      <c r="Q1453" s="11">
        <v>1</v>
      </c>
      <c r="R1453" s="11">
        <v>0</v>
      </c>
      <c r="S1453" s="12">
        <v>0</v>
      </c>
      <c r="T1453" s="9">
        <v>4</v>
      </c>
      <c r="U1453" s="12">
        <v>2</v>
      </c>
      <c r="V1453" s="10" t="s">
        <v>8473</v>
      </c>
      <c r="W1453" s="13"/>
    </row>
    <row r="1454" spans="1:23" s="14" customFormat="1" x14ac:dyDescent="0.2">
      <c r="A1454" s="9" t="s">
        <v>8474</v>
      </c>
      <c r="B1454" s="9">
        <v>3</v>
      </c>
      <c r="C1454" s="9">
        <v>14308</v>
      </c>
      <c r="D1454" s="10" t="s">
        <v>8475</v>
      </c>
      <c r="E1454" s="10" t="s">
        <v>8476</v>
      </c>
      <c r="F1454" s="10" t="s">
        <v>1435</v>
      </c>
      <c r="G1454" s="10" t="s">
        <v>8477</v>
      </c>
      <c r="H1454" s="9"/>
      <c r="I1454" s="10" t="s">
        <v>7050</v>
      </c>
      <c r="J1454" s="10" t="s">
        <v>27</v>
      </c>
      <c r="K1454" s="10" t="s">
        <v>7051</v>
      </c>
      <c r="L1454" s="10" t="s">
        <v>8478</v>
      </c>
      <c r="M1454" s="10" t="s">
        <v>7053</v>
      </c>
      <c r="N1454" s="9">
        <v>1</v>
      </c>
      <c r="O1454" s="9">
        <v>2</v>
      </c>
      <c r="P1454" s="9">
        <v>6</v>
      </c>
      <c r="Q1454" s="11">
        <v>1</v>
      </c>
      <c r="R1454" s="11">
        <v>0</v>
      </c>
      <c r="S1454" s="12">
        <v>0</v>
      </c>
      <c r="T1454" s="9">
        <v>4</v>
      </c>
      <c r="U1454" s="12" t="s">
        <v>61</v>
      </c>
      <c r="V1454" s="10" t="s">
        <v>8479</v>
      </c>
      <c r="W1454" s="13"/>
    </row>
    <row r="1455" spans="1:23" s="14" customFormat="1" x14ac:dyDescent="0.2">
      <c r="A1455" s="9" t="s">
        <v>8480</v>
      </c>
      <c r="B1455" s="9">
        <v>3</v>
      </c>
      <c r="C1455" s="9">
        <v>14312</v>
      </c>
      <c r="D1455" s="10" t="s">
        <v>8481</v>
      </c>
      <c r="E1455" s="10"/>
      <c r="F1455" s="10"/>
      <c r="G1455" s="10" t="s">
        <v>8482</v>
      </c>
      <c r="H1455" s="9"/>
      <c r="I1455" s="10" t="s">
        <v>7261</v>
      </c>
      <c r="J1455" s="10" t="s">
        <v>27</v>
      </c>
      <c r="K1455" s="10" t="s">
        <v>7262</v>
      </c>
      <c r="L1455" s="10" t="s">
        <v>8483</v>
      </c>
      <c r="M1455" s="10" t="s">
        <v>5340</v>
      </c>
      <c r="N1455" s="9">
        <v>2</v>
      </c>
      <c r="O1455" s="9">
        <v>3</v>
      </c>
      <c r="P1455" s="9">
        <v>140</v>
      </c>
      <c r="Q1455" s="11">
        <v>2</v>
      </c>
      <c r="R1455" s="11">
        <v>0</v>
      </c>
      <c r="S1455" s="12">
        <v>0</v>
      </c>
      <c r="T1455" s="9">
        <v>1</v>
      </c>
      <c r="U1455" s="12">
        <v>5</v>
      </c>
      <c r="V1455" s="10" t="s">
        <v>8484</v>
      </c>
      <c r="W1455" s="13"/>
    </row>
    <row r="1456" spans="1:23" s="14" customFormat="1" x14ac:dyDescent="0.2">
      <c r="A1456" s="9" t="s">
        <v>8485</v>
      </c>
      <c r="B1456" s="9">
        <v>3</v>
      </c>
      <c r="C1456" s="9">
        <v>14313</v>
      </c>
      <c r="D1456" s="10" t="s">
        <v>8486</v>
      </c>
      <c r="E1456" s="10" t="s">
        <v>431</v>
      </c>
      <c r="F1456" s="10" t="s">
        <v>8487</v>
      </c>
      <c r="G1456" s="10" t="s">
        <v>8488</v>
      </c>
      <c r="H1456" s="9"/>
      <c r="I1456" s="10" t="s">
        <v>7074</v>
      </c>
      <c r="J1456" s="10" t="s">
        <v>27</v>
      </c>
      <c r="K1456" s="10" t="s">
        <v>7075</v>
      </c>
      <c r="L1456" s="10" t="s">
        <v>8489</v>
      </c>
      <c r="M1456" s="10" t="s">
        <v>7077</v>
      </c>
      <c r="N1456" s="9">
        <v>1</v>
      </c>
      <c r="O1456" s="9">
        <v>2</v>
      </c>
      <c r="P1456" s="9">
        <v>10</v>
      </c>
      <c r="Q1456" s="11">
        <v>1</v>
      </c>
      <c r="R1456" s="11">
        <v>0</v>
      </c>
      <c r="S1456" s="12">
        <v>0</v>
      </c>
      <c r="T1456" s="9">
        <v>4</v>
      </c>
      <c r="U1456" s="12" t="s">
        <v>61</v>
      </c>
      <c r="V1456" s="10" t="s">
        <v>8490</v>
      </c>
      <c r="W1456" s="13"/>
    </row>
    <row r="1457" spans="1:23" s="14" customFormat="1" x14ac:dyDescent="0.2">
      <c r="A1457" s="9" t="s">
        <v>8491</v>
      </c>
      <c r="B1457" s="9">
        <v>3</v>
      </c>
      <c r="C1457" s="9">
        <v>14520</v>
      </c>
      <c r="D1457" s="10" t="s">
        <v>8492</v>
      </c>
      <c r="E1457" s="10" t="s">
        <v>8493</v>
      </c>
      <c r="F1457" s="10" t="s">
        <v>8494</v>
      </c>
      <c r="G1457" s="10" t="s">
        <v>8495</v>
      </c>
      <c r="H1457" s="9"/>
      <c r="I1457" s="10" t="s">
        <v>7050</v>
      </c>
      <c r="J1457" s="10" t="s">
        <v>27</v>
      </c>
      <c r="K1457" s="10" t="s">
        <v>7051</v>
      </c>
      <c r="L1457" s="10" t="s">
        <v>8496</v>
      </c>
      <c r="M1457" s="10" t="s">
        <v>7053</v>
      </c>
      <c r="N1457" s="9">
        <v>1</v>
      </c>
      <c r="O1457" s="9">
        <v>2</v>
      </c>
      <c r="P1457" s="9">
        <v>6</v>
      </c>
      <c r="Q1457" s="11">
        <v>2</v>
      </c>
      <c r="R1457" s="11">
        <v>0</v>
      </c>
      <c r="S1457" s="12">
        <v>0</v>
      </c>
      <c r="T1457" s="9">
        <v>4</v>
      </c>
      <c r="U1457" s="12" t="s">
        <v>61</v>
      </c>
      <c r="V1457" s="10" t="s">
        <v>8497</v>
      </c>
      <c r="W1457" s="13"/>
    </row>
    <row r="1458" spans="1:23" s="14" customFormat="1" x14ac:dyDescent="0.2">
      <c r="A1458" s="9" t="s">
        <v>8498</v>
      </c>
      <c r="B1458" s="9">
        <v>3</v>
      </c>
      <c r="C1458" s="9">
        <v>14541</v>
      </c>
      <c r="D1458" s="10" t="s">
        <v>8499</v>
      </c>
      <c r="E1458" s="10" t="s">
        <v>8500</v>
      </c>
      <c r="F1458" s="10" t="s">
        <v>8501</v>
      </c>
      <c r="G1458" s="10" t="s">
        <v>8502</v>
      </c>
      <c r="H1458" s="9"/>
      <c r="I1458" s="10" t="s">
        <v>7059</v>
      </c>
      <c r="J1458" s="10" t="s">
        <v>27</v>
      </c>
      <c r="K1458" s="10" t="s">
        <v>7120</v>
      </c>
      <c r="L1458" s="10" t="s">
        <v>8503</v>
      </c>
      <c r="M1458" s="10" t="s">
        <v>7053</v>
      </c>
      <c r="N1458" s="9">
        <v>3</v>
      </c>
      <c r="O1458" s="9">
        <v>3</v>
      </c>
      <c r="P1458" s="9">
        <v>10</v>
      </c>
      <c r="Q1458" s="11">
        <v>1</v>
      </c>
      <c r="R1458" s="11">
        <v>0</v>
      </c>
      <c r="S1458" s="12">
        <v>0</v>
      </c>
      <c r="T1458" s="9">
        <v>4</v>
      </c>
      <c r="U1458" s="12">
        <v>2</v>
      </c>
      <c r="V1458" s="10" t="s">
        <v>8504</v>
      </c>
      <c r="W1458" s="13"/>
    </row>
    <row r="1459" spans="1:23" s="14" customFormat="1" x14ac:dyDescent="0.2">
      <c r="A1459" s="9" t="s">
        <v>8505</v>
      </c>
      <c r="B1459" s="9">
        <v>3</v>
      </c>
      <c r="C1459" s="9">
        <v>14658</v>
      </c>
      <c r="D1459" s="10" t="s">
        <v>8506</v>
      </c>
      <c r="E1459" s="10" t="s">
        <v>1148</v>
      </c>
      <c r="F1459" s="10" t="s">
        <v>1255</v>
      </c>
      <c r="G1459" s="10" t="s">
        <v>8507</v>
      </c>
      <c r="H1459" s="9"/>
      <c r="I1459" s="10" t="s">
        <v>7261</v>
      </c>
      <c r="J1459" s="10" t="s">
        <v>27</v>
      </c>
      <c r="K1459" s="10" t="s">
        <v>7262</v>
      </c>
      <c r="L1459" s="10" t="s">
        <v>8508</v>
      </c>
      <c r="M1459" s="10" t="s">
        <v>5340</v>
      </c>
      <c r="N1459" s="9">
        <v>1</v>
      </c>
      <c r="O1459" s="9">
        <v>2</v>
      </c>
      <c r="P1459" s="9">
        <v>10</v>
      </c>
      <c r="Q1459" s="11">
        <v>2</v>
      </c>
      <c r="R1459" s="11">
        <v>0</v>
      </c>
      <c r="S1459" s="12">
        <v>0</v>
      </c>
      <c r="T1459" s="9">
        <v>4</v>
      </c>
      <c r="U1459" s="12">
        <v>2</v>
      </c>
      <c r="V1459" s="10" t="s">
        <v>8509</v>
      </c>
      <c r="W1459" s="13"/>
    </row>
    <row r="1460" spans="1:23" s="14" customFormat="1" x14ac:dyDescent="0.2">
      <c r="A1460" s="9" t="s">
        <v>8510</v>
      </c>
      <c r="B1460" s="9">
        <v>3</v>
      </c>
      <c r="C1460" s="9">
        <v>14733</v>
      </c>
      <c r="D1460" s="10" t="s">
        <v>8511</v>
      </c>
      <c r="E1460" s="10"/>
      <c r="F1460" s="10"/>
      <c r="G1460" s="10" t="s">
        <v>8512</v>
      </c>
      <c r="H1460" s="9"/>
      <c r="I1460" s="10" t="s">
        <v>7059</v>
      </c>
      <c r="J1460" s="10" t="s">
        <v>27</v>
      </c>
      <c r="K1460" s="10" t="s">
        <v>7456</v>
      </c>
      <c r="L1460" s="10" t="s">
        <v>8513</v>
      </c>
      <c r="M1460" s="10" t="s">
        <v>5340</v>
      </c>
      <c r="N1460" s="9">
        <v>2</v>
      </c>
      <c r="O1460" s="9">
        <v>3</v>
      </c>
      <c r="P1460" s="9">
        <v>60</v>
      </c>
      <c r="Q1460" s="11">
        <v>2</v>
      </c>
      <c r="R1460" s="11">
        <v>0</v>
      </c>
      <c r="S1460" s="12">
        <v>0</v>
      </c>
      <c r="T1460" s="9">
        <v>1</v>
      </c>
      <c r="U1460" s="12" t="s">
        <v>61</v>
      </c>
      <c r="V1460" s="10" t="s">
        <v>8514</v>
      </c>
      <c r="W1460" s="13"/>
    </row>
    <row r="1461" spans="1:23" s="14" customFormat="1" x14ac:dyDescent="0.2">
      <c r="A1461" s="9" t="s">
        <v>8515</v>
      </c>
      <c r="B1461" s="9">
        <v>3</v>
      </c>
      <c r="C1461" s="9">
        <v>14765</v>
      </c>
      <c r="D1461" s="10" t="s">
        <v>8516</v>
      </c>
      <c r="E1461" s="10"/>
      <c r="F1461" s="10"/>
      <c r="G1461" s="10" t="s">
        <v>8517</v>
      </c>
      <c r="H1461" s="9"/>
      <c r="I1461" s="10" t="s">
        <v>7915</v>
      </c>
      <c r="J1461" s="10" t="s">
        <v>27</v>
      </c>
      <c r="K1461" s="10" t="s">
        <v>7916</v>
      </c>
      <c r="L1461" s="10" t="s">
        <v>8518</v>
      </c>
      <c r="M1461" s="10" t="s">
        <v>7053</v>
      </c>
      <c r="N1461" s="9">
        <v>2</v>
      </c>
      <c r="O1461" s="9">
        <v>3</v>
      </c>
      <c r="P1461" s="9">
        <v>30</v>
      </c>
      <c r="Q1461" s="11">
        <v>2</v>
      </c>
      <c r="R1461" s="11">
        <v>0</v>
      </c>
      <c r="S1461" s="12">
        <v>0</v>
      </c>
      <c r="T1461" s="9">
        <v>1</v>
      </c>
      <c r="U1461" s="12">
        <v>2</v>
      </c>
      <c r="V1461" s="10" t="s">
        <v>8519</v>
      </c>
      <c r="W1461" s="13"/>
    </row>
    <row r="1462" spans="1:23" s="14" customFormat="1" x14ac:dyDescent="0.2">
      <c r="A1462" s="9" t="s">
        <v>8520</v>
      </c>
      <c r="B1462" s="9">
        <v>3</v>
      </c>
      <c r="C1462" s="9">
        <v>14798</v>
      </c>
      <c r="D1462" s="10" t="s">
        <v>8521</v>
      </c>
      <c r="E1462" s="10" t="s">
        <v>8522</v>
      </c>
      <c r="F1462" s="10" t="s">
        <v>8523</v>
      </c>
      <c r="G1462" s="10" t="s">
        <v>8524</v>
      </c>
      <c r="H1462" s="9"/>
      <c r="I1462" s="10" t="s">
        <v>7182</v>
      </c>
      <c r="J1462" s="10" t="s">
        <v>27</v>
      </c>
      <c r="K1462" s="10" t="s">
        <v>7183</v>
      </c>
      <c r="L1462" s="10" t="s">
        <v>8525</v>
      </c>
      <c r="M1462" s="10" t="s">
        <v>7077</v>
      </c>
      <c r="N1462" s="9">
        <v>1</v>
      </c>
      <c r="O1462" s="9">
        <v>2</v>
      </c>
      <c r="P1462" s="9">
        <v>10</v>
      </c>
      <c r="Q1462" s="11">
        <v>2</v>
      </c>
      <c r="R1462" s="11">
        <v>0</v>
      </c>
      <c r="S1462" s="12">
        <v>0</v>
      </c>
      <c r="T1462" s="9">
        <v>4</v>
      </c>
      <c r="U1462" s="12" t="s">
        <v>61</v>
      </c>
      <c r="V1462" s="10" t="s">
        <v>8526</v>
      </c>
      <c r="W1462" s="13"/>
    </row>
    <row r="1463" spans="1:23" s="14" customFormat="1" x14ac:dyDescent="0.2">
      <c r="A1463" s="9" t="s">
        <v>8527</v>
      </c>
      <c r="B1463" s="9">
        <v>3</v>
      </c>
      <c r="C1463" s="9">
        <v>14806</v>
      </c>
      <c r="D1463" s="10" t="s">
        <v>8528</v>
      </c>
      <c r="E1463" s="10" t="s">
        <v>829</v>
      </c>
      <c r="F1463" s="10" t="s">
        <v>8529</v>
      </c>
      <c r="G1463" s="10" t="s">
        <v>8530</v>
      </c>
      <c r="H1463" s="9"/>
      <c r="I1463" s="10" t="s">
        <v>7277</v>
      </c>
      <c r="J1463" s="10" t="s">
        <v>27</v>
      </c>
      <c r="K1463" s="10" t="s">
        <v>7278</v>
      </c>
      <c r="L1463" s="10" t="s">
        <v>8531</v>
      </c>
      <c r="M1463" s="10" t="s">
        <v>5340</v>
      </c>
      <c r="N1463" s="9">
        <v>3</v>
      </c>
      <c r="O1463" s="9">
        <v>3</v>
      </c>
      <c r="P1463" s="9">
        <v>12</v>
      </c>
      <c r="Q1463" s="11">
        <v>2</v>
      </c>
      <c r="R1463" s="11">
        <v>0</v>
      </c>
      <c r="S1463" s="12">
        <v>0</v>
      </c>
      <c r="T1463" s="9">
        <v>4</v>
      </c>
      <c r="U1463" s="12" t="s">
        <v>61</v>
      </c>
      <c r="V1463" s="10" t="s">
        <v>8532</v>
      </c>
      <c r="W1463" s="13"/>
    </row>
    <row r="1464" spans="1:23" s="14" customFormat="1" x14ac:dyDescent="0.2">
      <c r="A1464" s="9" t="s">
        <v>8533</v>
      </c>
      <c r="B1464" s="9">
        <v>3</v>
      </c>
      <c r="C1464" s="9">
        <v>14849</v>
      </c>
      <c r="D1464" s="10" t="s">
        <v>8534</v>
      </c>
      <c r="E1464" s="10"/>
      <c r="F1464" s="10"/>
      <c r="G1464" s="10" t="s">
        <v>8535</v>
      </c>
      <c r="H1464" s="9"/>
      <c r="I1464" s="10" t="s">
        <v>7059</v>
      </c>
      <c r="J1464" s="10" t="s">
        <v>27</v>
      </c>
      <c r="K1464" s="10" t="s">
        <v>7456</v>
      </c>
      <c r="L1464" s="10" t="s">
        <v>8536</v>
      </c>
      <c r="M1464" s="10" t="s">
        <v>5340</v>
      </c>
      <c r="N1464" s="9">
        <v>2</v>
      </c>
      <c r="O1464" s="9">
        <v>3</v>
      </c>
      <c r="P1464" s="9">
        <v>60</v>
      </c>
      <c r="Q1464" s="11">
        <v>1</v>
      </c>
      <c r="R1464" s="11">
        <v>0</v>
      </c>
      <c r="S1464" s="12">
        <v>0</v>
      </c>
      <c r="T1464" s="9">
        <v>1</v>
      </c>
      <c r="U1464" s="12" t="s">
        <v>61</v>
      </c>
      <c r="V1464" s="10" t="s">
        <v>8537</v>
      </c>
      <c r="W1464" s="13"/>
    </row>
    <row r="1465" spans="1:23" s="14" customFormat="1" x14ac:dyDescent="0.2">
      <c r="A1465" s="9" t="s">
        <v>8538</v>
      </c>
      <c r="B1465" s="9">
        <v>3</v>
      </c>
      <c r="C1465" s="9">
        <v>14893</v>
      </c>
      <c r="D1465" s="9"/>
      <c r="E1465" s="10" t="s">
        <v>8539</v>
      </c>
      <c r="F1465" s="10" t="s">
        <v>8540</v>
      </c>
      <c r="G1465" s="10" t="s">
        <v>8541</v>
      </c>
      <c r="H1465" s="9"/>
      <c r="I1465" s="10" t="s">
        <v>7261</v>
      </c>
      <c r="J1465" s="10" t="s">
        <v>27</v>
      </c>
      <c r="K1465" s="10" t="s">
        <v>7262</v>
      </c>
      <c r="L1465" s="10" t="s">
        <v>8542</v>
      </c>
      <c r="M1465" s="10" t="s">
        <v>5340</v>
      </c>
      <c r="N1465" s="9">
        <v>1</v>
      </c>
      <c r="O1465" s="9">
        <v>2</v>
      </c>
      <c r="P1465" s="9">
        <v>10</v>
      </c>
      <c r="Q1465" s="11">
        <v>1</v>
      </c>
      <c r="R1465" s="11">
        <v>0</v>
      </c>
      <c r="S1465" s="12">
        <v>0</v>
      </c>
      <c r="T1465" s="9">
        <v>4</v>
      </c>
      <c r="U1465" s="12" t="s">
        <v>61</v>
      </c>
      <c r="V1465" s="10" t="s">
        <v>8543</v>
      </c>
      <c r="W1465" s="13"/>
    </row>
    <row r="1466" spans="1:23" s="14" customFormat="1" x14ac:dyDescent="0.2">
      <c r="A1466" s="9" t="s">
        <v>8544</v>
      </c>
      <c r="B1466" s="9">
        <v>3</v>
      </c>
      <c r="C1466" s="9">
        <v>14905</v>
      </c>
      <c r="D1466" s="10" t="s">
        <v>8545</v>
      </c>
      <c r="E1466" s="10" t="s">
        <v>1148</v>
      </c>
      <c r="F1466" s="10" t="s">
        <v>8546</v>
      </c>
      <c r="G1466" s="10" t="s">
        <v>8547</v>
      </c>
      <c r="H1466" s="9"/>
      <c r="I1466" s="10" t="s">
        <v>7059</v>
      </c>
      <c r="J1466" s="10" t="s">
        <v>27</v>
      </c>
      <c r="K1466" s="10" t="s">
        <v>7120</v>
      </c>
      <c r="L1466" s="10" t="s">
        <v>8548</v>
      </c>
      <c r="M1466" s="10" t="s">
        <v>7053</v>
      </c>
      <c r="N1466" s="9">
        <v>3</v>
      </c>
      <c r="O1466" s="9">
        <v>3</v>
      </c>
      <c r="P1466" s="9">
        <v>16</v>
      </c>
      <c r="Q1466" s="11">
        <v>1</v>
      </c>
      <c r="R1466" s="11">
        <v>0</v>
      </c>
      <c r="S1466" s="12">
        <v>0</v>
      </c>
      <c r="T1466" s="9">
        <v>4</v>
      </c>
      <c r="U1466" s="12" t="s">
        <v>61</v>
      </c>
      <c r="V1466" s="10" t="s">
        <v>8549</v>
      </c>
      <c r="W1466" s="13"/>
    </row>
    <row r="1467" spans="1:23" s="14" customFormat="1" x14ac:dyDescent="0.2">
      <c r="A1467" s="9" t="s">
        <v>8550</v>
      </c>
      <c r="B1467" s="9">
        <v>3</v>
      </c>
      <c r="C1467" s="9">
        <v>1496</v>
      </c>
      <c r="D1467" s="9"/>
      <c r="E1467" s="10" t="s">
        <v>8551</v>
      </c>
      <c r="F1467" s="10" t="s">
        <v>8552</v>
      </c>
      <c r="G1467" s="10" t="s">
        <v>8553</v>
      </c>
      <c r="H1467" s="9"/>
      <c r="I1467" s="10" t="s">
        <v>7059</v>
      </c>
      <c r="J1467" s="10" t="s">
        <v>27</v>
      </c>
      <c r="K1467" s="10" t="s">
        <v>8554</v>
      </c>
      <c r="L1467" s="10" t="s">
        <v>8555</v>
      </c>
      <c r="M1467" s="10" t="s">
        <v>7053</v>
      </c>
      <c r="N1467" s="9">
        <v>1</v>
      </c>
      <c r="O1467" s="9">
        <v>2</v>
      </c>
      <c r="P1467" s="9">
        <v>10</v>
      </c>
      <c r="Q1467" s="11">
        <v>1</v>
      </c>
      <c r="R1467" s="11">
        <v>0</v>
      </c>
      <c r="S1467" s="12">
        <v>0</v>
      </c>
      <c r="T1467" s="9">
        <v>4</v>
      </c>
      <c r="U1467" s="12" t="s">
        <v>61</v>
      </c>
      <c r="V1467" s="10" t="s">
        <v>8556</v>
      </c>
      <c r="W1467" s="13"/>
    </row>
    <row r="1468" spans="1:23" s="14" customFormat="1" x14ac:dyDescent="0.2">
      <c r="A1468" s="9" t="s">
        <v>8557</v>
      </c>
      <c r="B1468" s="9">
        <v>3</v>
      </c>
      <c r="C1468" s="9">
        <v>15023</v>
      </c>
      <c r="D1468" s="10" t="s">
        <v>8558</v>
      </c>
      <c r="E1468" s="10"/>
      <c r="F1468" s="10"/>
      <c r="G1468" s="10" t="s">
        <v>8559</v>
      </c>
      <c r="H1468" s="9"/>
      <c r="I1468" s="10" t="s">
        <v>7059</v>
      </c>
      <c r="J1468" s="10" t="s">
        <v>27</v>
      </c>
      <c r="K1468" s="10" t="s">
        <v>7456</v>
      </c>
      <c r="L1468" s="10" t="s">
        <v>8560</v>
      </c>
      <c r="M1468" s="10" t="s">
        <v>5340</v>
      </c>
      <c r="N1468" s="9">
        <v>2</v>
      </c>
      <c r="O1468" s="9">
        <v>3</v>
      </c>
      <c r="P1468" s="9">
        <v>20</v>
      </c>
      <c r="Q1468" s="11">
        <v>2</v>
      </c>
      <c r="R1468" s="11">
        <v>0</v>
      </c>
      <c r="S1468" s="12">
        <v>0</v>
      </c>
      <c r="T1468" s="9">
        <v>1</v>
      </c>
      <c r="U1468" s="12" t="s">
        <v>61</v>
      </c>
      <c r="V1468" s="10" t="s">
        <v>8561</v>
      </c>
      <c r="W1468" s="13"/>
    </row>
    <row r="1469" spans="1:23" s="14" customFormat="1" x14ac:dyDescent="0.2">
      <c r="A1469" s="9" t="s">
        <v>8562</v>
      </c>
      <c r="B1469" s="9">
        <v>3</v>
      </c>
      <c r="C1469" s="9">
        <v>15133</v>
      </c>
      <c r="D1469" s="10" t="s">
        <v>8563</v>
      </c>
      <c r="E1469" s="10" t="s">
        <v>2511</v>
      </c>
      <c r="F1469" s="10" t="s">
        <v>8564</v>
      </c>
      <c r="G1469" s="10" t="s">
        <v>8565</v>
      </c>
      <c r="H1469" s="9"/>
      <c r="I1469" s="10" t="s">
        <v>7059</v>
      </c>
      <c r="J1469" s="10" t="s">
        <v>27</v>
      </c>
      <c r="K1469" s="10" t="s">
        <v>7160</v>
      </c>
      <c r="L1469" s="10" t="s">
        <v>8566</v>
      </c>
      <c r="M1469" s="10" t="s">
        <v>7053</v>
      </c>
      <c r="N1469" s="9">
        <v>1</v>
      </c>
      <c r="O1469" s="9">
        <v>2</v>
      </c>
      <c r="P1469" s="9">
        <v>7</v>
      </c>
      <c r="Q1469" s="11">
        <v>2</v>
      </c>
      <c r="R1469" s="11">
        <v>0</v>
      </c>
      <c r="S1469" s="12">
        <v>0</v>
      </c>
      <c r="T1469" s="9">
        <v>4</v>
      </c>
      <c r="U1469" s="12" t="s">
        <v>61</v>
      </c>
      <c r="V1469" s="10" t="s">
        <v>8567</v>
      </c>
      <c r="W1469" s="13"/>
    </row>
    <row r="1470" spans="1:23" s="14" customFormat="1" x14ac:dyDescent="0.2">
      <c r="A1470" s="9" t="s">
        <v>8568</v>
      </c>
      <c r="B1470" s="9">
        <v>3</v>
      </c>
      <c r="C1470" s="9">
        <v>15150</v>
      </c>
      <c r="D1470" s="9"/>
      <c r="E1470" s="10" t="s">
        <v>8569</v>
      </c>
      <c r="F1470" s="10" t="s">
        <v>8570</v>
      </c>
      <c r="G1470" s="10" t="s">
        <v>8571</v>
      </c>
      <c r="H1470" s="9"/>
      <c r="I1470" s="10" t="s">
        <v>7059</v>
      </c>
      <c r="J1470" s="10" t="s">
        <v>27</v>
      </c>
      <c r="K1470" s="10" t="s">
        <v>7120</v>
      </c>
      <c r="L1470" s="10" t="s">
        <v>8572</v>
      </c>
      <c r="M1470" s="10" t="s">
        <v>7053</v>
      </c>
      <c r="N1470" s="9">
        <v>1</v>
      </c>
      <c r="O1470" s="9">
        <v>2</v>
      </c>
      <c r="P1470" s="9">
        <v>10</v>
      </c>
      <c r="Q1470" s="11">
        <v>2</v>
      </c>
      <c r="R1470" s="11">
        <v>0</v>
      </c>
      <c r="S1470" s="12">
        <v>0</v>
      </c>
      <c r="T1470" s="9">
        <v>4</v>
      </c>
      <c r="U1470" s="12" t="s">
        <v>61</v>
      </c>
      <c r="V1470" s="10" t="s">
        <v>8573</v>
      </c>
      <c r="W1470" s="13"/>
    </row>
    <row r="1471" spans="1:23" s="14" customFormat="1" x14ac:dyDescent="0.2">
      <c r="A1471" s="9" t="s">
        <v>8574</v>
      </c>
      <c r="B1471" s="9">
        <v>3</v>
      </c>
      <c r="C1471" s="9">
        <v>15172</v>
      </c>
      <c r="D1471" s="10" t="s">
        <v>8575</v>
      </c>
      <c r="E1471" s="10" t="s">
        <v>1148</v>
      </c>
      <c r="F1471" s="10" t="s">
        <v>8576</v>
      </c>
      <c r="G1471" s="10" t="s">
        <v>8577</v>
      </c>
      <c r="H1471" s="9"/>
      <c r="I1471" s="10" t="s">
        <v>7059</v>
      </c>
      <c r="J1471" s="10" t="s">
        <v>27</v>
      </c>
      <c r="K1471" s="10" t="s">
        <v>7456</v>
      </c>
      <c r="L1471" s="10" t="s">
        <v>8578</v>
      </c>
      <c r="M1471" s="10" t="s">
        <v>5340</v>
      </c>
      <c r="N1471" s="9">
        <v>1</v>
      </c>
      <c r="O1471" s="9">
        <v>2</v>
      </c>
      <c r="P1471" s="9">
        <v>10</v>
      </c>
      <c r="Q1471" s="11">
        <v>2</v>
      </c>
      <c r="R1471" s="11">
        <v>0</v>
      </c>
      <c r="S1471" s="12">
        <v>0</v>
      </c>
      <c r="T1471" s="9">
        <v>4</v>
      </c>
      <c r="U1471" s="12" t="s">
        <v>61</v>
      </c>
      <c r="V1471" s="10" t="s">
        <v>8579</v>
      </c>
      <c r="W1471" s="13"/>
    </row>
    <row r="1472" spans="1:23" s="14" customFormat="1" x14ac:dyDescent="0.2">
      <c r="A1472" s="9" t="s">
        <v>8580</v>
      </c>
      <c r="B1472" s="9">
        <v>3</v>
      </c>
      <c r="C1472" s="9">
        <v>152</v>
      </c>
      <c r="D1472" s="10" t="s">
        <v>8581</v>
      </c>
      <c r="E1472" s="10" t="s">
        <v>8582</v>
      </c>
      <c r="F1472" s="10" t="s">
        <v>8583</v>
      </c>
      <c r="G1472" s="10" t="s">
        <v>8584</v>
      </c>
      <c r="H1472" s="9"/>
      <c r="I1472" s="10" t="s">
        <v>7059</v>
      </c>
      <c r="J1472" s="10" t="s">
        <v>27</v>
      </c>
      <c r="K1472" s="10" t="s">
        <v>7060</v>
      </c>
      <c r="L1472" s="10" t="s">
        <v>8585</v>
      </c>
      <c r="M1472" s="10" t="s">
        <v>7053</v>
      </c>
      <c r="N1472" s="9">
        <v>1</v>
      </c>
      <c r="O1472" s="9">
        <v>2</v>
      </c>
      <c r="P1472" s="9">
        <v>5</v>
      </c>
      <c r="Q1472" s="11">
        <v>2</v>
      </c>
      <c r="R1472" s="11">
        <v>0</v>
      </c>
      <c r="S1472" s="12">
        <v>0</v>
      </c>
      <c r="T1472" s="9">
        <v>4</v>
      </c>
      <c r="U1472" s="12">
        <v>2</v>
      </c>
      <c r="V1472" s="10" t="s">
        <v>8586</v>
      </c>
      <c r="W1472" s="13"/>
    </row>
    <row r="1473" spans="1:23" s="14" customFormat="1" x14ac:dyDescent="0.2">
      <c r="A1473" s="9" t="s">
        <v>8587</v>
      </c>
      <c r="B1473" s="9">
        <v>3</v>
      </c>
      <c r="C1473" s="9">
        <v>15218</v>
      </c>
      <c r="D1473" s="9"/>
      <c r="E1473" s="10" t="s">
        <v>1543</v>
      </c>
      <c r="F1473" s="10" t="s">
        <v>8588</v>
      </c>
      <c r="G1473" s="10" t="s">
        <v>8589</v>
      </c>
      <c r="H1473" s="9"/>
      <c r="I1473" s="10" t="s">
        <v>7059</v>
      </c>
      <c r="J1473" s="10" t="s">
        <v>27</v>
      </c>
      <c r="K1473" s="10" t="s">
        <v>7060</v>
      </c>
      <c r="L1473" s="10" t="s">
        <v>8590</v>
      </c>
      <c r="M1473" s="10" t="s">
        <v>7053</v>
      </c>
      <c r="N1473" s="9">
        <v>1</v>
      </c>
      <c r="O1473" s="9">
        <v>2</v>
      </c>
      <c r="P1473" s="9">
        <v>8</v>
      </c>
      <c r="Q1473" s="11">
        <v>1</v>
      </c>
      <c r="R1473" s="11">
        <v>0</v>
      </c>
      <c r="S1473" s="12">
        <v>0</v>
      </c>
      <c r="T1473" s="9">
        <v>4</v>
      </c>
      <c r="U1473" s="12" t="s">
        <v>61</v>
      </c>
      <c r="V1473" s="10" t="s">
        <v>8591</v>
      </c>
      <c r="W1473" s="13"/>
    </row>
    <row r="1474" spans="1:23" s="14" customFormat="1" x14ac:dyDescent="0.2">
      <c r="A1474" s="9" t="s">
        <v>8592</v>
      </c>
      <c r="B1474" s="9">
        <v>3</v>
      </c>
      <c r="C1474" s="9">
        <v>15280</v>
      </c>
      <c r="D1474" s="9"/>
      <c r="E1474" s="10" t="s">
        <v>1380</v>
      </c>
      <c r="F1474" s="10" t="s">
        <v>8593</v>
      </c>
      <c r="G1474" s="10" t="s">
        <v>8594</v>
      </c>
      <c r="H1474" s="9"/>
      <c r="I1474" s="10" t="s">
        <v>7309</v>
      </c>
      <c r="J1474" s="10" t="s">
        <v>27</v>
      </c>
      <c r="K1474" s="10" t="s">
        <v>7310</v>
      </c>
      <c r="L1474" s="10" t="s">
        <v>8595</v>
      </c>
      <c r="M1474" s="10" t="s">
        <v>7077</v>
      </c>
      <c r="N1474" s="9">
        <v>1</v>
      </c>
      <c r="O1474" s="9">
        <v>2</v>
      </c>
      <c r="P1474" s="9">
        <v>10</v>
      </c>
      <c r="Q1474" s="11">
        <v>1</v>
      </c>
      <c r="R1474" s="11">
        <v>0</v>
      </c>
      <c r="S1474" s="12">
        <v>0</v>
      </c>
      <c r="T1474" s="9">
        <v>4</v>
      </c>
      <c r="U1474" s="12" t="s">
        <v>61</v>
      </c>
      <c r="V1474" s="10" t="s">
        <v>8596</v>
      </c>
      <c r="W1474" s="13"/>
    </row>
    <row r="1475" spans="1:23" s="14" customFormat="1" x14ac:dyDescent="0.2">
      <c r="A1475" s="9" t="s">
        <v>8597</v>
      </c>
      <c r="B1475" s="9">
        <v>3</v>
      </c>
      <c r="C1475" s="9">
        <v>15293</v>
      </c>
      <c r="D1475" s="10" t="s">
        <v>8598</v>
      </c>
      <c r="E1475" s="10" t="s">
        <v>904</v>
      </c>
      <c r="F1475" s="10" t="s">
        <v>8599</v>
      </c>
      <c r="G1475" s="10" t="s">
        <v>8600</v>
      </c>
      <c r="H1475" s="9"/>
      <c r="I1475" s="10" t="s">
        <v>7713</v>
      </c>
      <c r="J1475" s="10" t="s">
        <v>27</v>
      </c>
      <c r="K1475" s="9"/>
      <c r="L1475" s="10" t="s">
        <v>8601</v>
      </c>
      <c r="M1475" s="10" t="s">
        <v>5340</v>
      </c>
      <c r="N1475" s="9">
        <v>1</v>
      </c>
      <c r="O1475" s="9">
        <v>1</v>
      </c>
      <c r="P1475" s="9">
        <v>3</v>
      </c>
      <c r="Q1475" s="11">
        <v>2</v>
      </c>
      <c r="R1475" s="11">
        <v>0</v>
      </c>
      <c r="S1475" s="12">
        <v>0</v>
      </c>
      <c r="T1475" s="9">
        <v>5</v>
      </c>
      <c r="U1475" s="12" t="s">
        <v>61</v>
      </c>
      <c r="V1475" s="9"/>
      <c r="W1475" s="13"/>
    </row>
    <row r="1476" spans="1:23" s="14" customFormat="1" x14ac:dyDescent="0.2">
      <c r="A1476" s="9" t="s">
        <v>8602</v>
      </c>
      <c r="B1476" s="9">
        <v>3</v>
      </c>
      <c r="C1476" s="9">
        <v>15315</v>
      </c>
      <c r="D1476" s="10" t="s">
        <v>8603</v>
      </c>
      <c r="E1476" s="10"/>
      <c r="F1476" s="10"/>
      <c r="G1476" s="10" t="s">
        <v>8604</v>
      </c>
      <c r="H1476" s="9"/>
      <c r="I1476" s="10" t="s">
        <v>7059</v>
      </c>
      <c r="J1476" s="10" t="s">
        <v>27</v>
      </c>
      <c r="K1476" s="10" t="s">
        <v>7082</v>
      </c>
      <c r="L1476" s="10" t="s">
        <v>8605</v>
      </c>
      <c r="M1476" s="10" t="s">
        <v>7053</v>
      </c>
      <c r="N1476" s="9">
        <v>2</v>
      </c>
      <c r="O1476" s="9">
        <v>3</v>
      </c>
      <c r="P1476" s="9">
        <v>45</v>
      </c>
      <c r="Q1476" s="11">
        <v>1</v>
      </c>
      <c r="R1476" s="11">
        <v>0</v>
      </c>
      <c r="S1476" s="12">
        <v>0</v>
      </c>
      <c r="T1476" s="9">
        <v>1</v>
      </c>
      <c r="U1476" s="12">
        <v>2</v>
      </c>
      <c r="V1476" s="10" t="s">
        <v>8606</v>
      </c>
      <c r="W1476" s="13"/>
    </row>
    <row r="1477" spans="1:23" s="14" customFormat="1" x14ac:dyDescent="0.2">
      <c r="A1477" s="9" t="s">
        <v>8607</v>
      </c>
      <c r="B1477" s="9">
        <v>3</v>
      </c>
      <c r="C1477" s="9">
        <v>1533</v>
      </c>
      <c r="D1477" s="10" t="s">
        <v>8608</v>
      </c>
      <c r="E1477" s="10"/>
      <c r="F1477" s="10"/>
      <c r="G1477" s="10" t="s">
        <v>8609</v>
      </c>
      <c r="H1477" s="9"/>
      <c r="I1477" s="10" t="s">
        <v>7065</v>
      </c>
      <c r="J1477" s="10" t="s">
        <v>27</v>
      </c>
      <c r="K1477" s="10" t="s">
        <v>8610</v>
      </c>
      <c r="L1477" s="10" t="s">
        <v>8611</v>
      </c>
      <c r="M1477" s="10" t="s">
        <v>7053</v>
      </c>
      <c r="N1477" s="9">
        <v>2</v>
      </c>
      <c r="O1477" s="9">
        <v>3</v>
      </c>
      <c r="P1477" s="9">
        <v>200</v>
      </c>
      <c r="Q1477" s="11">
        <v>2</v>
      </c>
      <c r="R1477" s="11">
        <v>1</v>
      </c>
      <c r="S1477" s="12">
        <v>0</v>
      </c>
      <c r="T1477" s="9">
        <v>3</v>
      </c>
      <c r="U1477" s="12">
        <v>5</v>
      </c>
      <c r="V1477" s="10" t="s">
        <v>8612</v>
      </c>
      <c r="W1477" s="13"/>
    </row>
    <row r="1478" spans="1:23" s="14" customFormat="1" x14ac:dyDescent="0.2">
      <c r="A1478" s="9" t="s">
        <v>8613</v>
      </c>
      <c r="B1478" s="9">
        <v>3</v>
      </c>
      <c r="C1478" s="9">
        <v>15395</v>
      </c>
      <c r="D1478" s="10" t="s">
        <v>8614</v>
      </c>
      <c r="E1478" s="10"/>
      <c r="F1478" s="10"/>
      <c r="G1478" s="10" t="s">
        <v>8604</v>
      </c>
      <c r="H1478" s="9"/>
      <c r="I1478" s="10" t="s">
        <v>7059</v>
      </c>
      <c r="J1478" s="10" t="s">
        <v>27</v>
      </c>
      <c r="K1478" s="10" t="s">
        <v>7082</v>
      </c>
      <c r="L1478" s="10" t="s">
        <v>8615</v>
      </c>
      <c r="M1478" s="10" t="s">
        <v>7053</v>
      </c>
      <c r="N1478" s="9">
        <v>2</v>
      </c>
      <c r="O1478" s="9">
        <v>3</v>
      </c>
      <c r="P1478" s="9">
        <v>17</v>
      </c>
      <c r="Q1478" s="11">
        <v>2</v>
      </c>
      <c r="R1478" s="11">
        <v>1</v>
      </c>
      <c r="S1478" s="12">
        <v>0</v>
      </c>
      <c r="T1478" s="9">
        <v>3</v>
      </c>
      <c r="U1478" s="12" t="s">
        <v>61</v>
      </c>
      <c r="V1478" s="10" t="s">
        <v>8616</v>
      </c>
      <c r="W1478" s="13"/>
    </row>
    <row r="1479" spans="1:23" s="14" customFormat="1" x14ac:dyDescent="0.2">
      <c r="A1479" s="9" t="s">
        <v>8617</v>
      </c>
      <c r="B1479" s="9">
        <v>3</v>
      </c>
      <c r="C1479" s="9">
        <v>15454</v>
      </c>
      <c r="D1479" s="10" t="s">
        <v>8618</v>
      </c>
      <c r="E1479" s="9"/>
      <c r="F1479" s="9"/>
      <c r="G1479" s="10" t="s">
        <v>8619</v>
      </c>
      <c r="H1479" s="9"/>
      <c r="I1479" s="10" t="s">
        <v>7059</v>
      </c>
      <c r="J1479" s="10" t="s">
        <v>27</v>
      </c>
      <c r="K1479" s="10" t="s">
        <v>7082</v>
      </c>
      <c r="L1479" s="10" t="s">
        <v>8620</v>
      </c>
      <c r="M1479" s="10" t="s">
        <v>7053</v>
      </c>
      <c r="N1479" s="9">
        <v>2</v>
      </c>
      <c r="O1479" s="9">
        <v>4</v>
      </c>
      <c r="P1479" s="9">
        <v>66</v>
      </c>
      <c r="Q1479" s="11">
        <v>2</v>
      </c>
      <c r="R1479" s="11">
        <v>0</v>
      </c>
      <c r="S1479" s="12">
        <v>0</v>
      </c>
      <c r="T1479" s="9">
        <v>2</v>
      </c>
      <c r="U1479" s="12" t="s">
        <v>61</v>
      </c>
      <c r="V1479" s="10" t="s">
        <v>8621</v>
      </c>
      <c r="W1479" s="13"/>
    </row>
    <row r="1480" spans="1:23" s="14" customFormat="1" x14ac:dyDescent="0.2">
      <c r="A1480" s="9" t="s">
        <v>8622</v>
      </c>
      <c r="B1480" s="9">
        <v>3</v>
      </c>
      <c r="C1480" s="9">
        <v>15488</v>
      </c>
      <c r="D1480" s="10" t="s">
        <v>8623</v>
      </c>
      <c r="E1480" s="10" t="s">
        <v>8624</v>
      </c>
      <c r="F1480" s="10" t="s">
        <v>8625</v>
      </c>
      <c r="G1480" s="10" t="s">
        <v>8626</v>
      </c>
      <c r="H1480" s="9"/>
      <c r="I1480" s="10" t="s">
        <v>7059</v>
      </c>
      <c r="J1480" s="10" t="s">
        <v>27</v>
      </c>
      <c r="K1480" s="10" t="s">
        <v>7120</v>
      </c>
      <c r="L1480" s="10" t="s">
        <v>8627</v>
      </c>
      <c r="M1480" s="10" t="s">
        <v>7053</v>
      </c>
      <c r="N1480" s="9">
        <v>3</v>
      </c>
      <c r="O1480" s="9">
        <v>3</v>
      </c>
      <c r="P1480" s="9">
        <v>12</v>
      </c>
      <c r="Q1480" s="11">
        <v>1</v>
      </c>
      <c r="R1480" s="11">
        <v>0</v>
      </c>
      <c r="S1480" s="12">
        <v>0</v>
      </c>
      <c r="T1480" s="9">
        <v>4</v>
      </c>
      <c r="U1480" s="12" t="s">
        <v>61</v>
      </c>
      <c r="V1480" s="10" t="s">
        <v>8628</v>
      </c>
      <c r="W1480" s="13"/>
    </row>
    <row r="1481" spans="1:23" s="14" customFormat="1" x14ac:dyDescent="0.2">
      <c r="A1481" s="9" t="s">
        <v>8629</v>
      </c>
      <c r="B1481" s="9">
        <v>3</v>
      </c>
      <c r="C1481" s="9">
        <v>15539</v>
      </c>
      <c r="D1481" s="10" t="s">
        <v>8630</v>
      </c>
      <c r="E1481" s="10" t="s">
        <v>362</v>
      </c>
      <c r="F1481" s="10" t="s">
        <v>8631</v>
      </c>
      <c r="G1481" s="10" t="s">
        <v>8632</v>
      </c>
      <c r="H1481" s="9"/>
      <c r="I1481" s="10" t="s">
        <v>7059</v>
      </c>
      <c r="J1481" s="10" t="s">
        <v>27</v>
      </c>
      <c r="K1481" s="10" t="s">
        <v>7060</v>
      </c>
      <c r="L1481" s="10" t="s">
        <v>8633</v>
      </c>
      <c r="M1481" s="10" t="s">
        <v>7053</v>
      </c>
      <c r="N1481" s="9">
        <v>3</v>
      </c>
      <c r="O1481" s="9">
        <v>3</v>
      </c>
      <c r="P1481" s="9">
        <v>16</v>
      </c>
      <c r="Q1481" s="11">
        <v>1</v>
      </c>
      <c r="R1481" s="11">
        <v>0</v>
      </c>
      <c r="S1481" s="12">
        <v>0</v>
      </c>
      <c r="T1481" s="9">
        <v>4</v>
      </c>
      <c r="U1481" s="12" t="s">
        <v>61</v>
      </c>
      <c r="V1481" s="10" t="s">
        <v>8634</v>
      </c>
      <c r="W1481" s="13"/>
    </row>
    <row r="1482" spans="1:23" s="14" customFormat="1" x14ac:dyDescent="0.2">
      <c r="A1482" s="9" t="s">
        <v>8635</v>
      </c>
      <c r="B1482" s="9">
        <v>3</v>
      </c>
      <c r="C1482" s="9">
        <v>15587</v>
      </c>
      <c r="D1482" s="10" t="s">
        <v>8636</v>
      </c>
      <c r="E1482" s="10"/>
      <c r="F1482" s="10"/>
      <c r="G1482" s="10" t="s">
        <v>8637</v>
      </c>
      <c r="H1482" s="9"/>
      <c r="I1482" s="10" t="s">
        <v>7182</v>
      </c>
      <c r="J1482" s="10" t="s">
        <v>27</v>
      </c>
      <c r="K1482" s="10" t="s">
        <v>7183</v>
      </c>
      <c r="L1482" s="10" t="s">
        <v>8638</v>
      </c>
      <c r="M1482" s="10" t="s">
        <v>7077</v>
      </c>
      <c r="N1482" s="9">
        <v>2</v>
      </c>
      <c r="O1482" s="9">
        <v>3</v>
      </c>
      <c r="P1482" s="9">
        <v>95</v>
      </c>
      <c r="Q1482" s="11">
        <v>1</v>
      </c>
      <c r="R1482" s="11">
        <v>0</v>
      </c>
      <c r="S1482" s="12">
        <v>0</v>
      </c>
      <c r="T1482" s="9">
        <v>1</v>
      </c>
      <c r="U1482" s="12">
        <v>2</v>
      </c>
      <c r="V1482" s="10" t="s">
        <v>8639</v>
      </c>
      <c r="W1482" s="13"/>
    </row>
    <row r="1483" spans="1:23" s="14" customFormat="1" x14ac:dyDescent="0.2">
      <c r="A1483" s="9" t="s">
        <v>8640</v>
      </c>
      <c r="B1483" s="9">
        <v>3</v>
      </c>
      <c r="C1483" s="9">
        <v>1561</v>
      </c>
      <c r="D1483" s="10" t="s">
        <v>8641</v>
      </c>
      <c r="E1483" s="10" t="s">
        <v>8642</v>
      </c>
      <c r="F1483" s="10" t="s">
        <v>4267</v>
      </c>
      <c r="G1483" s="10" t="s">
        <v>8643</v>
      </c>
      <c r="H1483" s="9"/>
      <c r="I1483" s="10" t="s">
        <v>7050</v>
      </c>
      <c r="J1483" s="10" t="s">
        <v>27</v>
      </c>
      <c r="K1483" s="10" t="s">
        <v>7051</v>
      </c>
      <c r="L1483" s="10" t="s">
        <v>8644</v>
      </c>
      <c r="M1483" s="10" t="s">
        <v>7053</v>
      </c>
      <c r="N1483" s="9">
        <v>3</v>
      </c>
      <c r="O1483" s="9">
        <v>3</v>
      </c>
      <c r="P1483" s="9">
        <v>12</v>
      </c>
      <c r="Q1483" s="11">
        <v>1</v>
      </c>
      <c r="R1483" s="11">
        <v>0</v>
      </c>
      <c r="S1483" s="12">
        <v>0</v>
      </c>
      <c r="T1483" s="9">
        <v>4</v>
      </c>
      <c r="U1483" s="12">
        <v>2</v>
      </c>
      <c r="V1483" s="10" t="s">
        <v>8645</v>
      </c>
      <c r="W1483" s="13"/>
    </row>
    <row r="1484" spans="1:23" s="14" customFormat="1" x14ac:dyDescent="0.2">
      <c r="A1484" s="9" t="s">
        <v>8646</v>
      </c>
      <c r="B1484" s="9">
        <v>3</v>
      </c>
      <c r="C1484" s="9">
        <v>15614</v>
      </c>
      <c r="D1484" s="10" t="s">
        <v>8647</v>
      </c>
      <c r="E1484" s="10"/>
      <c r="F1484" s="10"/>
      <c r="G1484" s="10" t="s">
        <v>7188</v>
      </c>
      <c r="H1484" s="9"/>
      <c r="I1484" s="10" t="s">
        <v>7059</v>
      </c>
      <c r="J1484" s="10" t="s">
        <v>27</v>
      </c>
      <c r="K1484" s="10" t="s">
        <v>7082</v>
      </c>
      <c r="L1484" s="10" t="s">
        <v>8615</v>
      </c>
      <c r="M1484" s="10" t="s">
        <v>7053</v>
      </c>
      <c r="N1484" s="9">
        <v>2</v>
      </c>
      <c r="O1484" s="9">
        <v>3</v>
      </c>
      <c r="P1484" s="9">
        <v>17</v>
      </c>
      <c r="Q1484" s="11">
        <v>2</v>
      </c>
      <c r="R1484" s="11">
        <v>1</v>
      </c>
      <c r="S1484" s="12">
        <v>0</v>
      </c>
      <c r="T1484" s="9">
        <v>3</v>
      </c>
      <c r="U1484" s="12" t="s">
        <v>61</v>
      </c>
      <c r="V1484" s="10" t="s">
        <v>8648</v>
      </c>
      <c r="W1484" s="13"/>
    </row>
    <row r="1485" spans="1:23" s="14" customFormat="1" x14ac:dyDescent="0.2">
      <c r="A1485" s="9" t="s">
        <v>8649</v>
      </c>
      <c r="B1485" s="9">
        <v>3</v>
      </c>
      <c r="C1485" s="9">
        <v>15708</v>
      </c>
      <c r="D1485" s="10" t="s">
        <v>8650</v>
      </c>
      <c r="E1485" s="10" t="s">
        <v>7138</v>
      </c>
      <c r="F1485" s="10" t="s">
        <v>8651</v>
      </c>
      <c r="G1485" s="10" t="s">
        <v>8652</v>
      </c>
      <c r="H1485" s="9"/>
      <c r="I1485" s="10" t="s">
        <v>7059</v>
      </c>
      <c r="J1485" s="10" t="s">
        <v>27</v>
      </c>
      <c r="K1485" s="10" t="s">
        <v>7120</v>
      </c>
      <c r="L1485" s="10" t="s">
        <v>8653</v>
      </c>
      <c r="M1485" s="10" t="s">
        <v>7053</v>
      </c>
      <c r="N1485" s="9">
        <v>3</v>
      </c>
      <c r="O1485" s="9">
        <v>3</v>
      </c>
      <c r="P1485" s="9">
        <v>16</v>
      </c>
      <c r="Q1485" s="11">
        <v>1</v>
      </c>
      <c r="R1485" s="11">
        <v>0</v>
      </c>
      <c r="S1485" s="12">
        <v>0</v>
      </c>
      <c r="T1485" s="9">
        <v>4</v>
      </c>
      <c r="U1485" s="12" t="s">
        <v>61</v>
      </c>
      <c r="V1485" s="10" t="s">
        <v>8654</v>
      </c>
      <c r="W1485" s="13"/>
    </row>
    <row r="1486" spans="1:23" s="14" customFormat="1" x14ac:dyDescent="0.2">
      <c r="A1486" s="9" t="s">
        <v>8655</v>
      </c>
      <c r="B1486" s="9">
        <v>3</v>
      </c>
      <c r="C1486" s="9">
        <v>15781</v>
      </c>
      <c r="D1486" s="10" t="s">
        <v>8656</v>
      </c>
      <c r="E1486" s="10" t="s">
        <v>642</v>
      </c>
      <c r="F1486" s="10" t="s">
        <v>8657</v>
      </c>
      <c r="G1486" s="10" t="s">
        <v>8658</v>
      </c>
      <c r="H1486" s="9"/>
      <c r="I1486" s="10" t="s">
        <v>7074</v>
      </c>
      <c r="J1486" s="10" t="s">
        <v>27</v>
      </c>
      <c r="K1486" s="10" t="s">
        <v>7075</v>
      </c>
      <c r="L1486" s="10" t="s">
        <v>8659</v>
      </c>
      <c r="M1486" s="10" t="s">
        <v>7077</v>
      </c>
      <c r="N1486" s="9">
        <v>3</v>
      </c>
      <c r="O1486" s="9">
        <v>3</v>
      </c>
      <c r="P1486" s="9">
        <v>16</v>
      </c>
      <c r="Q1486" s="11">
        <v>1</v>
      </c>
      <c r="R1486" s="11">
        <v>0</v>
      </c>
      <c r="S1486" s="12">
        <v>0</v>
      </c>
      <c r="T1486" s="9">
        <v>4</v>
      </c>
      <c r="U1486" s="12">
        <v>2</v>
      </c>
      <c r="V1486" s="10" t="s">
        <v>8660</v>
      </c>
      <c r="W1486" s="13"/>
    </row>
    <row r="1487" spans="1:23" s="14" customFormat="1" x14ac:dyDescent="0.2">
      <c r="A1487" s="9" t="s">
        <v>8661</v>
      </c>
      <c r="B1487" s="9">
        <v>3</v>
      </c>
      <c r="C1487" s="9">
        <v>15838</v>
      </c>
      <c r="D1487" s="10" t="s">
        <v>8662</v>
      </c>
      <c r="E1487" s="10" t="s">
        <v>8663</v>
      </c>
      <c r="F1487" s="10" t="s">
        <v>8664</v>
      </c>
      <c r="G1487" s="10" t="s">
        <v>8665</v>
      </c>
      <c r="H1487" s="9"/>
      <c r="I1487" s="10" t="s">
        <v>7065</v>
      </c>
      <c r="J1487" s="10" t="s">
        <v>27</v>
      </c>
      <c r="K1487" s="10" t="s">
        <v>8666</v>
      </c>
      <c r="L1487" s="10" t="s">
        <v>8667</v>
      </c>
      <c r="M1487" s="10" t="s">
        <v>7053</v>
      </c>
      <c r="N1487" s="9">
        <v>3</v>
      </c>
      <c r="O1487" s="9">
        <v>3</v>
      </c>
      <c r="P1487" s="9">
        <v>12</v>
      </c>
      <c r="Q1487" s="11">
        <v>1</v>
      </c>
      <c r="R1487" s="11">
        <v>0</v>
      </c>
      <c r="S1487" s="12">
        <v>0</v>
      </c>
      <c r="T1487" s="9">
        <v>4</v>
      </c>
      <c r="U1487" s="12">
        <v>2</v>
      </c>
      <c r="V1487" s="10" t="s">
        <v>8668</v>
      </c>
      <c r="W1487" s="13"/>
    </row>
    <row r="1488" spans="1:23" s="14" customFormat="1" x14ac:dyDescent="0.2">
      <c r="A1488" s="9" t="s">
        <v>8669</v>
      </c>
      <c r="B1488" s="9">
        <v>3</v>
      </c>
      <c r="C1488" s="9">
        <v>1586</v>
      </c>
      <c r="D1488" s="9"/>
      <c r="E1488" s="10" t="s">
        <v>1042</v>
      </c>
      <c r="F1488" s="10" t="s">
        <v>8670</v>
      </c>
      <c r="G1488" s="10" t="s">
        <v>8671</v>
      </c>
      <c r="H1488" s="9"/>
      <c r="I1488" s="10" t="s">
        <v>7059</v>
      </c>
      <c r="J1488" s="10" t="s">
        <v>27</v>
      </c>
      <c r="K1488" s="10" t="s">
        <v>7174</v>
      </c>
      <c r="L1488" s="10" t="s">
        <v>8672</v>
      </c>
      <c r="M1488" s="10" t="s">
        <v>7053</v>
      </c>
      <c r="N1488" s="9">
        <v>1</v>
      </c>
      <c r="O1488" s="9">
        <v>2</v>
      </c>
      <c r="P1488" s="9">
        <v>5</v>
      </c>
      <c r="Q1488" s="11">
        <v>2</v>
      </c>
      <c r="R1488" s="11">
        <v>0</v>
      </c>
      <c r="S1488" s="12">
        <v>0</v>
      </c>
      <c r="T1488" s="9">
        <v>4</v>
      </c>
      <c r="U1488" s="12" t="s">
        <v>61</v>
      </c>
      <c r="V1488" s="10" t="s">
        <v>8673</v>
      </c>
      <c r="W1488" s="13"/>
    </row>
    <row r="1489" spans="1:23" s="14" customFormat="1" x14ac:dyDescent="0.2">
      <c r="A1489" s="9" t="s">
        <v>8674</v>
      </c>
      <c r="B1489" s="9">
        <v>3</v>
      </c>
      <c r="C1489" s="9">
        <v>15875</v>
      </c>
      <c r="D1489" s="10" t="s">
        <v>8675</v>
      </c>
      <c r="E1489" s="10" t="s">
        <v>8676</v>
      </c>
      <c r="F1489" s="10" t="s">
        <v>8677</v>
      </c>
      <c r="G1489" s="10" t="s">
        <v>8678</v>
      </c>
      <c r="H1489" s="9"/>
      <c r="I1489" s="10" t="s">
        <v>7059</v>
      </c>
      <c r="J1489" s="10" t="s">
        <v>27</v>
      </c>
      <c r="K1489" s="9"/>
      <c r="L1489" s="10" t="s">
        <v>8679</v>
      </c>
      <c r="M1489" s="10" t="s">
        <v>7053</v>
      </c>
      <c r="N1489" s="9">
        <v>1</v>
      </c>
      <c r="O1489" s="9">
        <v>1</v>
      </c>
      <c r="P1489" s="9">
        <v>3</v>
      </c>
      <c r="Q1489" s="11">
        <v>2</v>
      </c>
      <c r="R1489" s="11">
        <v>0</v>
      </c>
      <c r="S1489" s="12">
        <v>0</v>
      </c>
      <c r="T1489" s="9">
        <v>5</v>
      </c>
      <c r="U1489" s="12" t="s">
        <v>61</v>
      </c>
      <c r="V1489" s="9"/>
      <c r="W1489" s="13"/>
    </row>
    <row r="1490" spans="1:23" s="14" customFormat="1" x14ac:dyDescent="0.2">
      <c r="A1490" s="9" t="s">
        <v>8680</v>
      </c>
      <c r="B1490" s="9">
        <v>3</v>
      </c>
      <c r="C1490" s="9">
        <v>15879</v>
      </c>
      <c r="D1490" s="10" t="s">
        <v>8681</v>
      </c>
      <c r="E1490" s="10" t="s">
        <v>431</v>
      </c>
      <c r="F1490" s="10" t="s">
        <v>8682</v>
      </c>
      <c r="G1490" s="10" t="s">
        <v>8683</v>
      </c>
      <c r="H1490" s="9"/>
      <c r="I1490" s="10" t="s">
        <v>7059</v>
      </c>
      <c r="J1490" s="10" t="s">
        <v>27</v>
      </c>
      <c r="K1490" s="10" t="s">
        <v>7060</v>
      </c>
      <c r="L1490" s="10" t="s">
        <v>8684</v>
      </c>
      <c r="M1490" s="10" t="s">
        <v>7053</v>
      </c>
      <c r="N1490" s="9">
        <v>1</v>
      </c>
      <c r="O1490" s="9">
        <v>2</v>
      </c>
      <c r="P1490" s="9">
        <v>6</v>
      </c>
      <c r="Q1490" s="11">
        <v>2</v>
      </c>
      <c r="R1490" s="11">
        <v>0</v>
      </c>
      <c r="S1490" s="12">
        <v>0</v>
      </c>
      <c r="T1490" s="9">
        <v>4</v>
      </c>
      <c r="U1490" s="12" t="s">
        <v>61</v>
      </c>
      <c r="V1490" s="10" t="s">
        <v>8685</v>
      </c>
      <c r="W1490" s="13"/>
    </row>
    <row r="1491" spans="1:23" s="14" customFormat="1" x14ac:dyDescent="0.2">
      <c r="A1491" s="9" t="s">
        <v>8686</v>
      </c>
      <c r="B1491" s="9">
        <v>3</v>
      </c>
      <c r="C1491" s="9">
        <v>15907</v>
      </c>
      <c r="D1491" s="10" t="s">
        <v>8687</v>
      </c>
      <c r="E1491" s="10" t="s">
        <v>8688</v>
      </c>
      <c r="F1491" s="10" t="s">
        <v>8689</v>
      </c>
      <c r="G1491" s="10" t="s">
        <v>8690</v>
      </c>
      <c r="H1491" s="9"/>
      <c r="I1491" s="10" t="s">
        <v>7059</v>
      </c>
      <c r="J1491" s="10" t="s">
        <v>27</v>
      </c>
      <c r="K1491" s="10" t="s">
        <v>7160</v>
      </c>
      <c r="L1491" s="10" t="s">
        <v>8691</v>
      </c>
      <c r="M1491" s="10" t="s">
        <v>7053</v>
      </c>
      <c r="N1491" s="9">
        <v>3</v>
      </c>
      <c r="O1491" s="9">
        <v>3</v>
      </c>
      <c r="P1491" s="9">
        <v>12</v>
      </c>
      <c r="Q1491" s="11">
        <v>1</v>
      </c>
      <c r="R1491" s="11">
        <v>0</v>
      </c>
      <c r="S1491" s="12">
        <v>0</v>
      </c>
      <c r="T1491" s="9">
        <v>4</v>
      </c>
      <c r="U1491" s="12">
        <v>4</v>
      </c>
      <c r="V1491" s="10" t="s">
        <v>8692</v>
      </c>
      <c r="W1491" s="13"/>
    </row>
    <row r="1492" spans="1:23" s="14" customFormat="1" x14ac:dyDescent="0.2">
      <c r="A1492" s="9" t="s">
        <v>8693</v>
      </c>
      <c r="B1492" s="9">
        <v>3</v>
      </c>
      <c r="C1492" s="9">
        <v>15940</v>
      </c>
      <c r="D1492" s="10" t="s">
        <v>8694</v>
      </c>
      <c r="E1492" s="10" t="s">
        <v>897</v>
      </c>
      <c r="F1492" s="10" t="s">
        <v>8695</v>
      </c>
      <c r="G1492" s="10" t="s">
        <v>8696</v>
      </c>
      <c r="H1492" s="9"/>
      <c r="I1492" s="10" t="s">
        <v>7050</v>
      </c>
      <c r="J1492" s="10" t="s">
        <v>27</v>
      </c>
      <c r="K1492" s="10" t="s">
        <v>7051</v>
      </c>
      <c r="L1492" s="10" t="s">
        <v>8697</v>
      </c>
      <c r="M1492" s="10" t="s">
        <v>7053</v>
      </c>
      <c r="N1492" s="9">
        <v>1</v>
      </c>
      <c r="O1492" s="9">
        <v>2</v>
      </c>
      <c r="P1492" s="9">
        <v>10</v>
      </c>
      <c r="Q1492" s="11">
        <v>1</v>
      </c>
      <c r="R1492" s="11">
        <v>0</v>
      </c>
      <c r="S1492" s="12">
        <v>0</v>
      </c>
      <c r="T1492" s="9">
        <v>4</v>
      </c>
      <c r="U1492" s="12" t="s">
        <v>61</v>
      </c>
      <c r="V1492" s="10" t="s">
        <v>8698</v>
      </c>
      <c r="W1492" s="13"/>
    </row>
    <row r="1493" spans="1:23" s="14" customFormat="1" x14ac:dyDescent="0.2">
      <c r="A1493" s="9" t="s">
        <v>8699</v>
      </c>
      <c r="B1493" s="9">
        <v>3</v>
      </c>
      <c r="C1493" s="9">
        <v>15943</v>
      </c>
      <c r="D1493" s="9"/>
      <c r="E1493" s="10" t="s">
        <v>42</v>
      </c>
      <c r="F1493" s="10" t="s">
        <v>8700</v>
      </c>
      <c r="G1493" s="10" t="s">
        <v>8701</v>
      </c>
      <c r="H1493" s="9"/>
      <c r="I1493" s="10" t="s">
        <v>7059</v>
      </c>
      <c r="J1493" s="10" t="s">
        <v>27</v>
      </c>
      <c r="K1493" s="10" t="s">
        <v>7160</v>
      </c>
      <c r="L1493" s="10" t="s">
        <v>8702</v>
      </c>
      <c r="M1493" s="10" t="s">
        <v>7053</v>
      </c>
      <c r="N1493" s="9">
        <v>1</v>
      </c>
      <c r="O1493" s="9">
        <v>2</v>
      </c>
      <c r="P1493" s="9">
        <v>5</v>
      </c>
      <c r="Q1493" s="11">
        <v>2</v>
      </c>
      <c r="R1493" s="11">
        <v>0</v>
      </c>
      <c r="S1493" s="12">
        <v>0</v>
      </c>
      <c r="T1493" s="9">
        <v>4</v>
      </c>
      <c r="U1493" s="12">
        <v>3</v>
      </c>
      <c r="V1493" s="10" t="s">
        <v>8703</v>
      </c>
      <c r="W1493" s="13"/>
    </row>
    <row r="1494" spans="1:23" s="14" customFormat="1" x14ac:dyDescent="0.2">
      <c r="A1494" s="9" t="s">
        <v>8704</v>
      </c>
      <c r="B1494" s="9">
        <v>3</v>
      </c>
      <c r="C1494" s="9">
        <v>16024</v>
      </c>
      <c r="D1494" s="9"/>
      <c r="E1494" s="10" t="s">
        <v>331</v>
      </c>
      <c r="F1494" s="10" t="s">
        <v>8576</v>
      </c>
      <c r="G1494" s="10" t="s">
        <v>8705</v>
      </c>
      <c r="H1494" s="9"/>
      <c r="I1494" s="10" t="s">
        <v>7059</v>
      </c>
      <c r="J1494" s="10" t="s">
        <v>27</v>
      </c>
      <c r="K1494" s="9"/>
      <c r="L1494" s="10" t="s">
        <v>8706</v>
      </c>
      <c r="M1494" s="10" t="s">
        <v>7053</v>
      </c>
      <c r="N1494" s="9">
        <v>1</v>
      </c>
      <c r="O1494" s="9">
        <v>1</v>
      </c>
      <c r="P1494" s="9">
        <v>3</v>
      </c>
      <c r="Q1494" s="11">
        <v>2</v>
      </c>
      <c r="R1494" s="11">
        <v>0</v>
      </c>
      <c r="S1494" s="12">
        <v>0</v>
      </c>
      <c r="T1494" s="9">
        <v>5</v>
      </c>
      <c r="U1494" s="12" t="s">
        <v>61</v>
      </c>
      <c r="V1494" s="9"/>
      <c r="W1494" s="13"/>
    </row>
    <row r="1495" spans="1:23" s="14" customFormat="1" x14ac:dyDescent="0.2">
      <c r="A1495" s="9" t="s">
        <v>8707</v>
      </c>
      <c r="B1495" s="9">
        <v>3</v>
      </c>
      <c r="C1495" s="9">
        <v>16059</v>
      </c>
      <c r="D1495" s="10" t="s">
        <v>8708</v>
      </c>
      <c r="E1495" s="10"/>
      <c r="F1495" s="10"/>
      <c r="G1495" s="10" t="s">
        <v>8709</v>
      </c>
      <c r="H1495" s="9"/>
      <c r="I1495" s="10" t="s">
        <v>7937</v>
      </c>
      <c r="J1495" s="10" t="s">
        <v>27</v>
      </c>
      <c r="K1495" s="10" t="s">
        <v>7938</v>
      </c>
      <c r="L1495" s="10" t="s">
        <v>8710</v>
      </c>
      <c r="M1495" s="10" t="s">
        <v>7077</v>
      </c>
      <c r="N1495" s="9">
        <v>2</v>
      </c>
      <c r="O1495" s="9">
        <v>3</v>
      </c>
      <c r="P1495" s="9">
        <v>40</v>
      </c>
      <c r="Q1495" s="11">
        <v>2</v>
      </c>
      <c r="R1495" s="11">
        <v>1</v>
      </c>
      <c r="S1495" s="12">
        <v>0</v>
      </c>
      <c r="T1495" s="9">
        <v>3</v>
      </c>
      <c r="U1495" s="12">
        <v>5</v>
      </c>
      <c r="V1495" s="10" t="s">
        <v>8711</v>
      </c>
      <c r="W1495" s="13"/>
    </row>
    <row r="1496" spans="1:23" s="14" customFormat="1" x14ac:dyDescent="0.2">
      <c r="A1496" s="9" t="s">
        <v>8712</v>
      </c>
      <c r="B1496" s="9">
        <v>3</v>
      </c>
      <c r="C1496" s="9">
        <v>16070</v>
      </c>
      <c r="D1496" s="10" t="s">
        <v>8713</v>
      </c>
      <c r="E1496" s="10"/>
      <c r="F1496" s="10"/>
      <c r="G1496" s="10" t="s">
        <v>8714</v>
      </c>
      <c r="H1496" s="9"/>
      <c r="I1496" s="10" t="s">
        <v>7050</v>
      </c>
      <c r="J1496" s="10" t="s">
        <v>27</v>
      </c>
      <c r="K1496" s="10" t="s">
        <v>7051</v>
      </c>
      <c r="L1496" s="10" t="s">
        <v>8715</v>
      </c>
      <c r="M1496" s="10" t="s">
        <v>7053</v>
      </c>
      <c r="N1496" s="9">
        <v>2</v>
      </c>
      <c r="O1496" s="9">
        <v>3</v>
      </c>
      <c r="P1496" s="9">
        <v>35</v>
      </c>
      <c r="Q1496" s="11">
        <v>1</v>
      </c>
      <c r="R1496" s="11">
        <v>0</v>
      </c>
      <c r="S1496" s="12">
        <v>0</v>
      </c>
      <c r="T1496" s="9">
        <v>1</v>
      </c>
      <c r="U1496" s="12">
        <v>2</v>
      </c>
      <c r="V1496" s="10" t="s">
        <v>8716</v>
      </c>
      <c r="W1496" s="13"/>
    </row>
    <row r="1497" spans="1:23" s="14" customFormat="1" x14ac:dyDescent="0.2">
      <c r="A1497" s="9" t="s">
        <v>8717</v>
      </c>
      <c r="B1497" s="9">
        <v>3</v>
      </c>
      <c r="C1497" s="9">
        <v>161</v>
      </c>
      <c r="D1497" s="10" t="s">
        <v>8718</v>
      </c>
      <c r="E1497" s="10" t="s">
        <v>8719</v>
      </c>
      <c r="F1497" s="10" t="s">
        <v>8720</v>
      </c>
      <c r="G1497" s="10" t="s">
        <v>8721</v>
      </c>
      <c r="H1497" s="9"/>
      <c r="I1497" s="10" t="s">
        <v>7726</v>
      </c>
      <c r="J1497" s="10" t="s">
        <v>27</v>
      </c>
      <c r="K1497" s="10" t="s">
        <v>7727</v>
      </c>
      <c r="L1497" s="10" t="s">
        <v>8722</v>
      </c>
      <c r="M1497" s="10" t="s">
        <v>7053</v>
      </c>
      <c r="N1497" s="9">
        <v>3</v>
      </c>
      <c r="O1497" s="9">
        <v>3</v>
      </c>
      <c r="P1497" s="9">
        <v>16</v>
      </c>
      <c r="Q1497" s="11">
        <v>1</v>
      </c>
      <c r="R1497" s="11">
        <v>0</v>
      </c>
      <c r="S1497" s="12">
        <v>0</v>
      </c>
      <c r="T1497" s="9">
        <v>4</v>
      </c>
      <c r="U1497" s="12">
        <v>5</v>
      </c>
      <c r="V1497" s="10" t="s">
        <v>8723</v>
      </c>
      <c r="W1497" s="13"/>
    </row>
    <row r="1498" spans="1:23" s="14" customFormat="1" x14ac:dyDescent="0.2">
      <c r="A1498" s="9" t="s">
        <v>8724</v>
      </c>
      <c r="B1498" s="9">
        <v>3</v>
      </c>
      <c r="C1498" s="9">
        <v>16133</v>
      </c>
      <c r="D1498" s="10" t="s">
        <v>8725</v>
      </c>
      <c r="E1498" s="10" t="s">
        <v>2988</v>
      </c>
      <c r="F1498" s="10" t="s">
        <v>8726</v>
      </c>
      <c r="G1498" s="10" t="s">
        <v>8727</v>
      </c>
      <c r="H1498" s="9"/>
      <c r="I1498" s="10" t="s">
        <v>7937</v>
      </c>
      <c r="J1498" s="10" t="s">
        <v>27</v>
      </c>
      <c r="K1498" s="10" t="s">
        <v>7938</v>
      </c>
      <c r="L1498" s="10" t="s">
        <v>8728</v>
      </c>
      <c r="M1498" s="10" t="s">
        <v>7077</v>
      </c>
      <c r="N1498" s="9">
        <v>1</v>
      </c>
      <c r="O1498" s="9">
        <v>2</v>
      </c>
      <c r="P1498" s="9">
        <v>10</v>
      </c>
      <c r="Q1498" s="11">
        <v>1</v>
      </c>
      <c r="R1498" s="11">
        <v>0</v>
      </c>
      <c r="S1498" s="12">
        <v>0</v>
      </c>
      <c r="T1498" s="9">
        <v>4</v>
      </c>
      <c r="U1498" s="12" t="s">
        <v>61</v>
      </c>
      <c r="V1498" s="10" t="s">
        <v>8729</v>
      </c>
      <c r="W1498" s="13"/>
    </row>
    <row r="1499" spans="1:23" s="14" customFormat="1" x14ac:dyDescent="0.2">
      <c r="A1499" s="9" t="s">
        <v>8730</v>
      </c>
      <c r="B1499" s="9">
        <v>3</v>
      </c>
      <c r="C1499" s="9">
        <v>16138</v>
      </c>
      <c r="D1499" s="9"/>
      <c r="E1499" s="10" t="s">
        <v>7647</v>
      </c>
      <c r="F1499" s="10" t="s">
        <v>8731</v>
      </c>
      <c r="G1499" s="10" t="s">
        <v>8732</v>
      </c>
      <c r="H1499" s="9"/>
      <c r="I1499" s="10" t="s">
        <v>7182</v>
      </c>
      <c r="J1499" s="10" t="s">
        <v>27</v>
      </c>
      <c r="K1499" s="10" t="s">
        <v>7183</v>
      </c>
      <c r="L1499" s="10" t="s">
        <v>8733</v>
      </c>
      <c r="M1499" s="10" t="s">
        <v>7077</v>
      </c>
      <c r="N1499" s="9">
        <v>1</v>
      </c>
      <c r="O1499" s="9">
        <v>2</v>
      </c>
      <c r="P1499" s="9">
        <v>10</v>
      </c>
      <c r="Q1499" s="11">
        <v>2</v>
      </c>
      <c r="R1499" s="11">
        <v>0</v>
      </c>
      <c r="S1499" s="12">
        <v>0</v>
      </c>
      <c r="T1499" s="9">
        <v>4</v>
      </c>
      <c r="U1499" s="12" t="s">
        <v>61</v>
      </c>
      <c r="V1499" s="10" t="s">
        <v>8734</v>
      </c>
      <c r="W1499" s="13"/>
    </row>
    <row r="1500" spans="1:23" s="14" customFormat="1" x14ac:dyDescent="0.2">
      <c r="A1500" s="9" t="s">
        <v>8735</v>
      </c>
      <c r="B1500" s="9">
        <v>3</v>
      </c>
      <c r="C1500" s="9">
        <v>16209</v>
      </c>
      <c r="D1500" s="10" t="s">
        <v>8736</v>
      </c>
      <c r="E1500" s="10" t="s">
        <v>8737</v>
      </c>
      <c r="F1500" s="10" t="s">
        <v>8738</v>
      </c>
      <c r="G1500" s="10" t="s">
        <v>8739</v>
      </c>
      <c r="H1500" s="9"/>
      <c r="I1500" s="10" t="s">
        <v>7059</v>
      </c>
      <c r="J1500" s="10" t="s">
        <v>27</v>
      </c>
      <c r="K1500" s="10" t="s">
        <v>7060</v>
      </c>
      <c r="L1500" s="10" t="s">
        <v>8740</v>
      </c>
      <c r="M1500" s="10" t="s">
        <v>7053</v>
      </c>
      <c r="N1500" s="9">
        <v>1</v>
      </c>
      <c r="O1500" s="9">
        <v>2</v>
      </c>
      <c r="P1500" s="9">
        <v>10</v>
      </c>
      <c r="Q1500" s="11">
        <v>1</v>
      </c>
      <c r="R1500" s="11">
        <v>0</v>
      </c>
      <c r="S1500" s="12">
        <v>0</v>
      </c>
      <c r="T1500" s="9">
        <v>4</v>
      </c>
      <c r="U1500" s="12" t="s">
        <v>61</v>
      </c>
      <c r="V1500" s="10" t="s">
        <v>8741</v>
      </c>
      <c r="W1500" s="13"/>
    </row>
    <row r="1501" spans="1:23" s="14" customFormat="1" x14ac:dyDescent="0.2">
      <c r="A1501" s="9" t="s">
        <v>8742</v>
      </c>
      <c r="B1501" s="9">
        <v>3</v>
      </c>
      <c r="C1501" s="9">
        <v>16217</v>
      </c>
      <c r="D1501" s="10" t="s">
        <v>8743</v>
      </c>
      <c r="E1501" s="10" t="s">
        <v>8569</v>
      </c>
      <c r="F1501" s="10" t="s">
        <v>8744</v>
      </c>
      <c r="G1501" s="10" t="s">
        <v>8745</v>
      </c>
      <c r="H1501" s="9"/>
      <c r="I1501" s="10" t="s">
        <v>7059</v>
      </c>
      <c r="J1501" s="10" t="s">
        <v>27</v>
      </c>
      <c r="K1501" s="10" t="s">
        <v>7174</v>
      </c>
      <c r="L1501" s="10" t="s">
        <v>8746</v>
      </c>
      <c r="M1501" s="10" t="s">
        <v>7053</v>
      </c>
      <c r="N1501" s="9">
        <v>1</v>
      </c>
      <c r="O1501" s="9">
        <v>2</v>
      </c>
      <c r="P1501" s="9">
        <v>6</v>
      </c>
      <c r="Q1501" s="11">
        <v>2</v>
      </c>
      <c r="R1501" s="11">
        <v>0</v>
      </c>
      <c r="S1501" s="12">
        <v>0</v>
      </c>
      <c r="T1501" s="9">
        <v>4</v>
      </c>
      <c r="U1501" s="12" t="s">
        <v>61</v>
      </c>
      <c r="V1501" s="10" t="s">
        <v>8747</v>
      </c>
      <c r="W1501" s="13"/>
    </row>
    <row r="1502" spans="1:23" s="14" customFormat="1" x14ac:dyDescent="0.2">
      <c r="A1502" s="9" t="s">
        <v>8748</v>
      </c>
      <c r="B1502" s="9">
        <v>3</v>
      </c>
      <c r="C1502" s="9">
        <v>16227</v>
      </c>
      <c r="D1502" s="9"/>
      <c r="E1502" s="10" t="s">
        <v>8749</v>
      </c>
      <c r="F1502" s="10" t="s">
        <v>8750</v>
      </c>
      <c r="G1502" s="10" t="s">
        <v>8751</v>
      </c>
      <c r="H1502" s="9"/>
      <c r="I1502" s="10" t="s">
        <v>7074</v>
      </c>
      <c r="J1502" s="10" t="s">
        <v>27</v>
      </c>
      <c r="K1502" s="10" t="s">
        <v>7075</v>
      </c>
      <c r="L1502" s="10" t="s">
        <v>8752</v>
      </c>
      <c r="M1502" s="10" t="s">
        <v>7077</v>
      </c>
      <c r="N1502" s="9">
        <v>1</v>
      </c>
      <c r="O1502" s="9">
        <v>2</v>
      </c>
      <c r="P1502" s="9">
        <v>5</v>
      </c>
      <c r="Q1502" s="11">
        <v>2</v>
      </c>
      <c r="R1502" s="11">
        <v>0</v>
      </c>
      <c r="S1502" s="12">
        <v>0</v>
      </c>
      <c r="T1502" s="9">
        <v>4</v>
      </c>
      <c r="U1502" s="12" t="s">
        <v>61</v>
      </c>
      <c r="V1502" s="10" t="s">
        <v>8753</v>
      </c>
      <c r="W1502" s="13"/>
    </row>
    <row r="1503" spans="1:23" s="14" customFormat="1" x14ac:dyDescent="0.2">
      <c r="A1503" s="9" t="s">
        <v>8754</v>
      </c>
      <c r="B1503" s="9">
        <v>3</v>
      </c>
      <c r="C1503" s="9">
        <v>16233</v>
      </c>
      <c r="D1503" s="10" t="s">
        <v>8755</v>
      </c>
      <c r="E1503" s="10" t="s">
        <v>3775</v>
      </c>
      <c r="F1503" s="10" t="s">
        <v>8756</v>
      </c>
      <c r="G1503" s="10" t="s">
        <v>8757</v>
      </c>
      <c r="H1503" s="9"/>
      <c r="I1503" s="10" t="s">
        <v>7059</v>
      </c>
      <c r="J1503" s="10" t="s">
        <v>27</v>
      </c>
      <c r="K1503" s="10" t="s">
        <v>7174</v>
      </c>
      <c r="L1503" s="10" t="s">
        <v>8758</v>
      </c>
      <c r="M1503" s="10" t="s">
        <v>7053</v>
      </c>
      <c r="N1503" s="9">
        <v>3</v>
      </c>
      <c r="O1503" s="9">
        <v>3</v>
      </c>
      <c r="P1503" s="9">
        <v>16</v>
      </c>
      <c r="Q1503" s="11">
        <v>2</v>
      </c>
      <c r="R1503" s="11">
        <v>0</v>
      </c>
      <c r="S1503" s="12">
        <v>0</v>
      </c>
      <c r="T1503" s="9">
        <v>4</v>
      </c>
      <c r="U1503" s="12" t="s">
        <v>61</v>
      </c>
      <c r="V1503" s="10" t="s">
        <v>8759</v>
      </c>
      <c r="W1503" s="13"/>
    </row>
    <row r="1504" spans="1:23" s="14" customFormat="1" x14ac:dyDescent="0.2">
      <c r="A1504" s="9" t="s">
        <v>8760</v>
      </c>
      <c r="B1504" s="9">
        <v>3</v>
      </c>
      <c r="C1504" s="9">
        <v>16472</v>
      </c>
      <c r="D1504" s="9"/>
      <c r="E1504" s="10" t="s">
        <v>8761</v>
      </c>
      <c r="F1504" s="10" t="s">
        <v>8281</v>
      </c>
      <c r="G1504" s="10" t="s">
        <v>8762</v>
      </c>
      <c r="H1504" s="9"/>
      <c r="I1504" s="10" t="s">
        <v>7059</v>
      </c>
      <c r="J1504" s="10" t="s">
        <v>27</v>
      </c>
      <c r="K1504" s="9"/>
      <c r="L1504" s="10" t="s">
        <v>8763</v>
      </c>
      <c r="M1504" s="10" t="s">
        <v>5340</v>
      </c>
      <c r="N1504" s="9">
        <v>1</v>
      </c>
      <c r="O1504" s="9">
        <v>1</v>
      </c>
      <c r="P1504" s="9">
        <v>3</v>
      </c>
      <c r="Q1504" s="11">
        <v>2</v>
      </c>
      <c r="R1504" s="11">
        <v>0</v>
      </c>
      <c r="S1504" s="12">
        <v>0</v>
      </c>
      <c r="T1504" s="9">
        <v>5</v>
      </c>
      <c r="U1504" s="12" t="s">
        <v>61</v>
      </c>
      <c r="V1504" s="9"/>
      <c r="W1504" s="13"/>
    </row>
    <row r="1505" spans="1:23" s="14" customFormat="1" x14ac:dyDescent="0.2">
      <c r="A1505" s="9" t="s">
        <v>8764</v>
      </c>
      <c r="B1505" s="9">
        <v>3</v>
      </c>
      <c r="C1505" s="9">
        <v>16555</v>
      </c>
      <c r="D1505" s="10" t="s">
        <v>8765</v>
      </c>
      <c r="E1505" s="10" t="s">
        <v>8569</v>
      </c>
      <c r="F1505" s="10" t="s">
        <v>8766</v>
      </c>
      <c r="G1505" s="10" t="s">
        <v>8767</v>
      </c>
      <c r="H1505" s="9"/>
      <c r="I1505" s="10" t="s">
        <v>7050</v>
      </c>
      <c r="J1505" s="10" t="s">
        <v>27</v>
      </c>
      <c r="K1505" s="10" t="s">
        <v>7051</v>
      </c>
      <c r="L1505" s="10" t="s">
        <v>8768</v>
      </c>
      <c r="M1505" s="10" t="s">
        <v>7053</v>
      </c>
      <c r="N1505" s="9">
        <v>1</v>
      </c>
      <c r="O1505" s="9">
        <v>2</v>
      </c>
      <c r="P1505" s="9">
        <v>6</v>
      </c>
      <c r="Q1505" s="11">
        <v>1</v>
      </c>
      <c r="R1505" s="11">
        <v>0</v>
      </c>
      <c r="S1505" s="12">
        <v>0</v>
      </c>
      <c r="T1505" s="9">
        <v>4</v>
      </c>
      <c r="U1505" s="12">
        <v>4</v>
      </c>
      <c r="V1505" s="10" t="s">
        <v>8769</v>
      </c>
      <c r="W1505" s="13"/>
    </row>
    <row r="1506" spans="1:23" s="14" customFormat="1" x14ac:dyDescent="0.2">
      <c r="A1506" s="9" t="s">
        <v>8770</v>
      </c>
      <c r="B1506" s="9">
        <v>3</v>
      </c>
      <c r="C1506" s="9">
        <v>16558</v>
      </c>
      <c r="D1506" s="10" t="s">
        <v>8771</v>
      </c>
      <c r="E1506" s="10"/>
      <c r="F1506" s="10"/>
      <c r="G1506" s="10" t="s">
        <v>8772</v>
      </c>
      <c r="H1506" s="9"/>
      <c r="I1506" s="10" t="s">
        <v>7059</v>
      </c>
      <c r="J1506" s="10" t="s">
        <v>27</v>
      </c>
      <c r="K1506" s="10" t="s">
        <v>7160</v>
      </c>
      <c r="L1506" s="10" t="s">
        <v>8773</v>
      </c>
      <c r="M1506" s="10" t="s">
        <v>7053</v>
      </c>
      <c r="N1506" s="9">
        <v>2</v>
      </c>
      <c r="O1506" s="9">
        <v>3</v>
      </c>
      <c r="P1506" s="9">
        <v>90</v>
      </c>
      <c r="Q1506" s="11">
        <v>2</v>
      </c>
      <c r="R1506" s="11">
        <v>0</v>
      </c>
      <c r="S1506" s="12">
        <v>0</v>
      </c>
      <c r="T1506" s="9">
        <v>1</v>
      </c>
      <c r="U1506" s="12" t="s">
        <v>61</v>
      </c>
      <c r="V1506" s="10" t="s">
        <v>8774</v>
      </c>
      <c r="W1506" s="13"/>
    </row>
    <row r="1507" spans="1:23" s="14" customFormat="1" x14ac:dyDescent="0.2">
      <c r="A1507" s="9" t="s">
        <v>8775</v>
      </c>
      <c r="B1507" s="9">
        <v>3</v>
      </c>
      <c r="C1507" s="9">
        <v>1658</v>
      </c>
      <c r="D1507" s="10" t="s">
        <v>8776</v>
      </c>
      <c r="E1507" s="10"/>
      <c r="F1507" s="10"/>
      <c r="G1507" s="10" t="s">
        <v>8777</v>
      </c>
      <c r="H1507" s="9"/>
      <c r="I1507" s="10" t="s">
        <v>7713</v>
      </c>
      <c r="J1507" s="10" t="s">
        <v>27</v>
      </c>
      <c r="K1507" s="10" t="s">
        <v>8778</v>
      </c>
      <c r="L1507" s="10" t="s">
        <v>8779</v>
      </c>
      <c r="M1507" s="10" t="s">
        <v>5340</v>
      </c>
      <c r="N1507" s="9">
        <v>2</v>
      </c>
      <c r="O1507" s="9">
        <v>3</v>
      </c>
      <c r="P1507" s="9">
        <v>38</v>
      </c>
      <c r="Q1507" s="11">
        <v>2</v>
      </c>
      <c r="R1507" s="11">
        <v>0</v>
      </c>
      <c r="S1507" s="12">
        <v>0</v>
      </c>
      <c r="T1507" s="9">
        <v>1</v>
      </c>
      <c r="U1507" s="12">
        <v>5</v>
      </c>
      <c r="V1507" s="10" t="s">
        <v>8780</v>
      </c>
      <c r="W1507" s="13"/>
    </row>
    <row r="1508" spans="1:23" s="14" customFormat="1" x14ac:dyDescent="0.2">
      <c r="A1508" s="9" t="s">
        <v>8781</v>
      </c>
      <c r="B1508" s="9">
        <v>3</v>
      </c>
      <c r="C1508" s="9">
        <v>16658</v>
      </c>
      <c r="D1508" s="9"/>
      <c r="E1508" s="10" t="s">
        <v>1266</v>
      </c>
      <c r="F1508" s="10" t="s">
        <v>8782</v>
      </c>
      <c r="G1508" s="10" t="s">
        <v>8783</v>
      </c>
      <c r="H1508" s="9"/>
      <c r="I1508" s="10" t="s">
        <v>7713</v>
      </c>
      <c r="J1508" s="10" t="s">
        <v>27</v>
      </c>
      <c r="K1508" s="10" t="s">
        <v>7714</v>
      </c>
      <c r="L1508" s="10" t="s">
        <v>8784</v>
      </c>
      <c r="M1508" s="10" t="s">
        <v>5340</v>
      </c>
      <c r="N1508" s="9">
        <v>1</v>
      </c>
      <c r="O1508" s="9">
        <v>2</v>
      </c>
      <c r="P1508" s="9">
        <v>10</v>
      </c>
      <c r="Q1508" s="11">
        <v>2</v>
      </c>
      <c r="R1508" s="11">
        <v>0</v>
      </c>
      <c r="S1508" s="12">
        <v>0</v>
      </c>
      <c r="T1508" s="9">
        <v>4</v>
      </c>
      <c r="U1508" s="12" t="s">
        <v>61</v>
      </c>
      <c r="V1508" s="10" t="s">
        <v>8785</v>
      </c>
      <c r="W1508" s="13"/>
    </row>
    <row r="1509" spans="1:23" s="14" customFormat="1" x14ac:dyDescent="0.2">
      <c r="A1509" s="9" t="s">
        <v>8786</v>
      </c>
      <c r="B1509" s="9">
        <v>3</v>
      </c>
      <c r="C1509" s="9">
        <v>16662</v>
      </c>
      <c r="D1509" s="10" t="s">
        <v>8787</v>
      </c>
      <c r="E1509" s="10" t="s">
        <v>8788</v>
      </c>
      <c r="F1509" s="10" t="s">
        <v>8789</v>
      </c>
      <c r="G1509" s="10" t="s">
        <v>8790</v>
      </c>
      <c r="H1509" s="9"/>
      <c r="I1509" s="10" t="s">
        <v>7182</v>
      </c>
      <c r="J1509" s="10" t="s">
        <v>27</v>
      </c>
      <c r="K1509" s="10" t="s">
        <v>7183</v>
      </c>
      <c r="L1509" s="10" t="s">
        <v>8791</v>
      </c>
      <c r="M1509" s="10" t="s">
        <v>7077</v>
      </c>
      <c r="N1509" s="9">
        <v>3</v>
      </c>
      <c r="O1509" s="9">
        <v>3</v>
      </c>
      <c r="P1509" s="9">
        <v>16</v>
      </c>
      <c r="Q1509" s="11">
        <v>2</v>
      </c>
      <c r="R1509" s="11">
        <v>0</v>
      </c>
      <c r="S1509" s="12">
        <v>0</v>
      </c>
      <c r="T1509" s="9">
        <v>4</v>
      </c>
      <c r="U1509" s="12">
        <v>4</v>
      </c>
      <c r="V1509" s="10" t="s">
        <v>8792</v>
      </c>
      <c r="W1509" s="13"/>
    </row>
    <row r="1510" spans="1:23" s="14" customFormat="1" x14ac:dyDescent="0.2">
      <c r="A1510" s="9" t="s">
        <v>8793</v>
      </c>
      <c r="B1510" s="9">
        <v>3</v>
      </c>
      <c r="C1510" s="9">
        <v>16688</v>
      </c>
      <c r="D1510" s="10" t="s">
        <v>8794</v>
      </c>
      <c r="E1510" s="10" t="s">
        <v>8795</v>
      </c>
      <c r="F1510" s="10" t="s">
        <v>8796</v>
      </c>
      <c r="G1510" s="10" t="s">
        <v>8797</v>
      </c>
      <c r="H1510" s="9"/>
      <c r="I1510" s="10" t="s">
        <v>8798</v>
      </c>
      <c r="J1510" s="10" t="s">
        <v>27</v>
      </c>
      <c r="K1510" s="10" t="s">
        <v>7727</v>
      </c>
      <c r="L1510" s="10" t="s">
        <v>8799</v>
      </c>
      <c r="M1510" s="10" t="s">
        <v>7053</v>
      </c>
      <c r="N1510" s="9">
        <v>3</v>
      </c>
      <c r="O1510" s="9">
        <v>3</v>
      </c>
      <c r="P1510" s="9">
        <v>12</v>
      </c>
      <c r="Q1510" s="11">
        <v>1</v>
      </c>
      <c r="R1510" s="11">
        <v>0</v>
      </c>
      <c r="S1510" s="12">
        <v>0</v>
      </c>
      <c r="T1510" s="9">
        <v>4</v>
      </c>
      <c r="U1510" s="12">
        <v>3</v>
      </c>
      <c r="V1510" s="10" t="s">
        <v>8800</v>
      </c>
      <c r="W1510" s="13"/>
    </row>
    <row r="1511" spans="1:23" s="14" customFormat="1" x14ac:dyDescent="0.2">
      <c r="A1511" s="9" t="s">
        <v>8801</v>
      </c>
      <c r="B1511" s="9">
        <v>3</v>
      </c>
      <c r="C1511" s="9">
        <v>1676</v>
      </c>
      <c r="D1511" s="10" t="s">
        <v>8802</v>
      </c>
      <c r="E1511" s="10"/>
      <c r="F1511" s="10"/>
      <c r="G1511" s="10" t="s">
        <v>8803</v>
      </c>
      <c r="H1511" s="9"/>
      <c r="I1511" s="10" t="s">
        <v>7050</v>
      </c>
      <c r="J1511" s="10" t="s">
        <v>27</v>
      </c>
      <c r="K1511" s="10" t="s">
        <v>7051</v>
      </c>
      <c r="L1511" s="10" t="s">
        <v>7900</v>
      </c>
      <c r="M1511" s="10" t="s">
        <v>7053</v>
      </c>
      <c r="N1511" s="9">
        <v>2</v>
      </c>
      <c r="O1511" s="9">
        <v>3</v>
      </c>
      <c r="P1511" s="9">
        <v>30</v>
      </c>
      <c r="Q1511" s="11">
        <v>1</v>
      </c>
      <c r="R1511" s="11">
        <v>0</v>
      </c>
      <c r="S1511" s="12">
        <v>0</v>
      </c>
      <c r="T1511" s="9">
        <v>1</v>
      </c>
      <c r="U1511" s="12" t="s">
        <v>61</v>
      </c>
      <c r="V1511" s="10" t="s">
        <v>8804</v>
      </c>
      <c r="W1511" s="13"/>
    </row>
    <row r="1512" spans="1:23" s="14" customFormat="1" x14ac:dyDescent="0.2">
      <c r="A1512" s="9" t="s">
        <v>8805</v>
      </c>
      <c r="B1512" s="9">
        <v>3</v>
      </c>
      <c r="C1512" s="9">
        <v>16822</v>
      </c>
      <c r="D1512" s="10" t="s">
        <v>8806</v>
      </c>
      <c r="E1512" s="10"/>
      <c r="F1512" s="10"/>
      <c r="G1512" s="10" t="s">
        <v>8807</v>
      </c>
      <c r="H1512" s="9"/>
      <c r="I1512" s="10" t="s">
        <v>7182</v>
      </c>
      <c r="J1512" s="10" t="s">
        <v>27</v>
      </c>
      <c r="K1512" s="9"/>
      <c r="L1512" s="10" t="s">
        <v>7573</v>
      </c>
      <c r="M1512" s="10" t="s">
        <v>7077</v>
      </c>
      <c r="N1512" s="9">
        <v>2</v>
      </c>
      <c r="O1512" s="9">
        <v>1</v>
      </c>
      <c r="P1512" s="9">
        <v>75</v>
      </c>
      <c r="Q1512" s="11">
        <v>2</v>
      </c>
      <c r="R1512" s="11">
        <v>0</v>
      </c>
      <c r="S1512" s="12">
        <v>0</v>
      </c>
      <c r="T1512" s="9">
        <v>2</v>
      </c>
      <c r="U1512" s="12" t="s">
        <v>61</v>
      </c>
      <c r="V1512" s="9"/>
      <c r="W1512" s="13"/>
    </row>
    <row r="1513" spans="1:23" s="14" customFormat="1" x14ac:dyDescent="0.2">
      <c r="A1513" s="9" t="s">
        <v>8808</v>
      </c>
      <c r="B1513" s="9">
        <v>3</v>
      </c>
      <c r="C1513" s="9">
        <v>16828</v>
      </c>
      <c r="D1513" s="10" t="s">
        <v>8809</v>
      </c>
      <c r="E1513" s="10" t="s">
        <v>331</v>
      </c>
      <c r="F1513" s="10" t="s">
        <v>8810</v>
      </c>
      <c r="G1513" s="10" t="s">
        <v>8811</v>
      </c>
      <c r="H1513" s="9"/>
      <c r="I1513" s="10" t="s">
        <v>7408</v>
      </c>
      <c r="J1513" s="10" t="s">
        <v>27</v>
      </c>
      <c r="K1513" s="10" t="s">
        <v>7409</v>
      </c>
      <c r="L1513" s="10" t="s">
        <v>8812</v>
      </c>
      <c r="M1513" s="10" t="s">
        <v>7077</v>
      </c>
      <c r="N1513" s="9">
        <v>1</v>
      </c>
      <c r="O1513" s="9">
        <v>2</v>
      </c>
      <c r="P1513" s="9">
        <v>6</v>
      </c>
      <c r="Q1513" s="11">
        <v>2</v>
      </c>
      <c r="R1513" s="11">
        <v>0</v>
      </c>
      <c r="S1513" s="12">
        <v>0</v>
      </c>
      <c r="T1513" s="9">
        <v>4</v>
      </c>
      <c r="U1513" s="12" t="s">
        <v>61</v>
      </c>
      <c r="V1513" s="10" t="s">
        <v>8813</v>
      </c>
      <c r="W1513" s="13"/>
    </row>
    <row r="1514" spans="1:23" s="14" customFormat="1" x14ac:dyDescent="0.2">
      <c r="A1514" s="9" t="s">
        <v>8814</v>
      </c>
      <c r="B1514" s="9">
        <v>3</v>
      </c>
      <c r="C1514" s="9">
        <v>16870</v>
      </c>
      <c r="D1514" s="9"/>
      <c r="E1514" s="10" t="s">
        <v>8815</v>
      </c>
      <c r="F1514" s="10" t="s">
        <v>2772</v>
      </c>
      <c r="G1514" s="10" t="s">
        <v>8816</v>
      </c>
      <c r="H1514" s="9"/>
      <c r="I1514" s="10" t="s">
        <v>7050</v>
      </c>
      <c r="J1514" s="10" t="s">
        <v>27</v>
      </c>
      <c r="K1514" s="10" t="s">
        <v>7051</v>
      </c>
      <c r="L1514" s="10" t="s">
        <v>8817</v>
      </c>
      <c r="M1514" s="10" t="s">
        <v>7053</v>
      </c>
      <c r="N1514" s="9">
        <v>1</v>
      </c>
      <c r="O1514" s="9">
        <v>2</v>
      </c>
      <c r="P1514" s="9">
        <v>6</v>
      </c>
      <c r="Q1514" s="11">
        <v>2</v>
      </c>
      <c r="R1514" s="11">
        <v>0</v>
      </c>
      <c r="S1514" s="12">
        <v>0</v>
      </c>
      <c r="T1514" s="9">
        <v>4</v>
      </c>
      <c r="U1514" s="12" t="s">
        <v>61</v>
      </c>
      <c r="V1514" s="10" t="s">
        <v>8818</v>
      </c>
      <c r="W1514" s="13"/>
    </row>
    <row r="1515" spans="1:23" s="14" customFormat="1" x14ac:dyDescent="0.2">
      <c r="A1515" s="9" t="s">
        <v>8819</v>
      </c>
      <c r="B1515" s="9">
        <v>3</v>
      </c>
      <c r="C1515" s="9">
        <v>16947</v>
      </c>
      <c r="D1515" s="9"/>
      <c r="E1515" s="10" t="s">
        <v>8820</v>
      </c>
      <c r="F1515" s="10" t="s">
        <v>8821</v>
      </c>
      <c r="G1515" s="10" t="s">
        <v>8822</v>
      </c>
      <c r="H1515" s="9"/>
      <c r="I1515" s="10" t="s">
        <v>7059</v>
      </c>
      <c r="J1515" s="10" t="s">
        <v>27</v>
      </c>
      <c r="K1515" s="10" t="s">
        <v>7060</v>
      </c>
      <c r="L1515" s="10" t="s">
        <v>8823</v>
      </c>
      <c r="M1515" s="10" t="s">
        <v>7053</v>
      </c>
      <c r="N1515" s="9">
        <v>1</v>
      </c>
      <c r="O1515" s="9">
        <v>2</v>
      </c>
      <c r="P1515" s="9">
        <v>10</v>
      </c>
      <c r="Q1515" s="11">
        <v>1</v>
      </c>
      <c r="R1515" s="11">
        <v>0</v>
      </c>
      <c r="S1515" s="12">
        <v>0</v>
      </c>
      <c r="T1515" s="9">
        <v>4</v>
      </c>
      <c r="U1515" s="12" t="s">
        <v>61</v>
      </c>
      <c r="V1515" s="10" t="s">
        <v>8824</v>
      </c>
      <c r="W1515" s="13"/>
    </row>
    <row r="1516" spans="1:23" s="14" customFormat="1" x14ac:dyDescent="0.2">
      <c r="A1516" s="9" t="s">
        <v>8825</v>
      </c>
      <c r="B1516" s="9">
        <v>3</v>
      </c>
      <c r="C1516" s="9">
        <v>17015</v>
      </c>
      <c r="D1516" s="10" t="s">
        <v>8826</v>
      </c>
      <c r="E1516" s="10" t="s">
        <v>3952</v>
      </c>
      <c r="F1516" s="10" t="s">
        <v>8827</v>
      </c>
      <c r="G1516" s="10" t="s">
        <v>8828</v>
      </c>
      <c r="H1516" s="9"/>
      <c r="I1516" s="10" t="s">
        <v>7059</v>
      </c>
      <c r="J1516" s="10" t="s">
        <v>27</v>
      </c>
      <c r="K1516" s="10" t="s">
        <v>7082</v>
      </c>
      <c r="L1516" s="10" t="s">
        <v>8829</v>
      </c>
      <c r="M1516" s="10" t="s">
        <v>7053</v>
      </c>
      <c r="N1516" s="9">
        <v>1</v>
      </c>
      <c r="O1516" s="9">
        <v>2</v>
      </c>
      <c r="P1516" s="9">
        <v>8</v>
      </c>
      <c r="Q1516" s="11">
        <v>2</v>
      </c>
      <c r="R1516" s="11">
        <v>0</v>
      </c>
      <c r="S1516" s="12">
        <v>0</v>
      </c>
      <c r="T1516" s="9">
        <v>4</v>
      </c>
      <c r="U1516" s="12" t="s">
        <v>61</v>
      </c>
      <c r="V1516" s="10" t="s">
        <v>8830</v>
      </c>
      <c r="W1516" s="13"/>
    </row>
    <row r="1517" spans="1:23" s="14" customFormat="1" x14ac:dyDescent="0.2">
      <c r="A1517" s="9" t="s">
        <v>8831</v>
      </c>
      <c r="B1517" s="9">
        <v>3</v>
      </c>
      <c r="C1517" s="9">
        <v>17081</v>
      </c>
      <c r="D1517" s="10" t="s">
        <v>8832</v>
      </c>
      <c r="E1517" s="10" t="s">
        <v>6859</v>
      </c>
      <c r="F1517" s="10" t="s">
        <v>8833</v>
      </c>
      <c r="G1517" s="10" t="s">
        <v>8834</v>
      </c>
      <c r="H1517" s="9"/>
      <c r="I1517" s="10" t="s">
        <v>7261</v>
      </c>
      <c r="J1517" s="10" t="s">
        <v>27</v>
      </c>
      <c r="K1517" s="10" t="s">
        <v>7262</v>
      </c>
      <c r="L1517" s="10" t="s">
        <v>8835</v>
      </c>
      <c r="M1517" s="10" t="s">
        <v>5340</v>
      </c>
      <c r="N1517" s="9">
        <v>3</v>
      </c>
      <c r="O1517" s="9">
        <v>3</v>
      </c>
      <c r="P1517" s="9">
        <v>14</v>
      </c>
      <c r="Q1517" s="11">
        <v>1</v>
      </c>
      <c r="R1517" s="11">
        <v>0</v>
      </c>
      <c r="S1517" s="12">
        <v>0</v>
      </c>
      <c r="T1517" s="9">
        <v>4</v>
      </c>
      <c r="U1517" s="12">
        <v>4</v>
      </c>
      <c r="V1517" s="10" t="s">
        <v>8836</v>
      </c>
      <c r="W1517" s="13"/>
    </row>
    <row r="1518" spans="1:23" s="14" customFormat="1" x14ac:dyDescent="0.2">
      <c r="A1518" s="9" t="s">
        <v>8837</v>
      </c>
      <c r="B1518" s="9">
        <v>3</v>
      </c>
      <c r="C1518" s="9">
        <v>17189</v>
      </c>
      <c r="D1518" s="9"/>
      <c r="E1518" s="10" t="s">
        <v>8305</v>
      </c>
      <c r="F1518" s="10" t="s">
        <v>8838</v>
      </c>
      <c r="G1518" s="10" t="s">
        <v>8839</v>
      </c>
      <c r="H1518" s="9"/>
      <c r="I1518" s="10" t="s">
        <v>7713</v>
      </c>
      <c r="J1518" s="10" t="s">
        <v>27</v>
      </c>
      <c r="K1518" s="10" t="s">
        <v>7714</v>
      </c>
      <c r="L1518" s="10" t="s">
        <v>8840</v>
      </c>
      <c r="M1518" s="10" t="s">
        <v>5340</v>
      </c>
      <c r="N1518" s="9">
        <v>1</v>
      </c>
      <c r="O1518" s="9">
        <v>2</v>
      </c>
      <c r="P1518" s="9">
        <v>10</v>
      </c>
      <c r="Q1518" s="11">
        <v>2</v>
      </c>
      <c r="R1518" s="11">
        <v>0</v>
      </c>
      <c r="S1518" s="12">
        <v>0</v>
      </c>
      <c r="T1518" s="9">
        <v>4</v>
      </c>
      <c r="U1518" s="12" t="s">
        <v>61</v>
      </c>
      <c r="V1518" s="10" t="s">
        <v>8841</v>
      </c>
      <c r="W1518" s="13"/>
    </row>
    <row r="1519" spans="1:23" s="14" customFormat="1" x14ac:dyDescent="0.2">
      <c r="A1519" s="9" t="s">
        <v>8842</v>
      </c>
      <c r="B1519" s="9">
        <v>3</v>
      </c>
      <c r="C1519" s="9">
        <v>17226</v>
      </c>
      <c r="D1519" s="10" t="s">
        <v>8843</v>
      </c>
      <c r="E1519" s="10" t="s">
        <v>8844</v>
      </c>
      <c r="F1519" s="10" t="s">
        <v>8845</v>
      </c>
      <c r="G1519" s="10" t="s">
        <v>8846</v>
      </c>
      <c r="H1519" s="9"/>
      <c r="I1519" s="10" t="s">
        <v>7726</v>
      </c>
      <c r="J1519" s="10" t="s">
        <v>27</v>
      </c>
      <c r="K1519" s="10" t="s">
        <v>7727</v>
      </c>
      <c r="L1519" s="10" t="s">
        <v>8847</v>
      </c>
      <c r="M1519" s="10" t="s">
        <v>7053</v>
      </c>
      <c r="N1519" s="9">
        <v>3</v>
      </c>
      <c r="O1519" s="9">
        <v>3</v>
      </c>
      <c r="P1519" s="9">
        <v>10</v>
      </c>
      <c r="Q1519" s="11">
        <v>1</v>
      </c>
      <c r="R1519" s="11">
        <v>0</v>
      </c>
      <c r="S1519" s="12">
        <v>0</v>
      </c>
      <c r="T1519" s="9">
        <v>4</v>
      </c>
      <c r="U1519" s="12" t="s">
        <v>61</v>
      </c>
      <c r="V1519" s="10" t="s">
        <v>8848</v>
      </c>
      <c r="W1519" s="13"/>
    </row>
    <row r="1520" spans="1:23" s="14" customFormat="1" x14ac:dyDescent="0.2">
      <c r="A1520" s="9" t="s">
        <v>8849</v>
      </c>
      <c r="B1520" s="9">
        <v>3</v>
      </c>
      <c r="C1520" s="9">
        <v>17249</v>
      </c>
      <c r="D1520" s="10" t="s">
        <v>8850</v>
      </c>
      <c r="E1520" s="10" t="s">
        <v>5819</v>
      </c>
      <c r="F1520" s="10" t="s">
        <v>8851</v>
      </c>
      <c r="G1520" s="10" t="s">
        <v>8852</v>
      </c>
      <c r="H1520" s="9"/>
      <c r="I1520" s="10" t="s">
        <v>7059</v>
      </c>
      <c r="J1520" s="10" t="s">
        <v>27</v>
      </c>
      <c r="K1520" s="10" t="s">
        <v>7456</v>
      </c>
      <c r="L1520" s="10" t="s">
        <v>8853</v>
      </c>
      <c r="M1520" s="10" t="s">
        <v>5340</v>
      </c>
      <c r="N1520" s="9">
        <v>1</v>
      </c>
      <c r="O1520" s="9">
        <v>2</v>
      </c>
      <c r="P1520" s="9">
        <v>10</v>
      </c>
      <c r="Q1520" s="11">
        <v>2</v>
      </c>
      <c r="R1520" s="11">
        <v>0</v>
      </c>
      <c r="S1520" s="12">
        <v>0</v>
      </c>
      <c r="T1520" s="9">
        <v>4</v>
      </c>
      <c r="U1520" s="12" t="s">
        <v>61</v>
      </c>
      <c r="V1520" s="10" t="s">
        <v>8854</v>
      </c>
      <c r="W1520" s="13"/>
    </row>
    <row r="1521" spans="1:23" s="14" customFormat="1" x14ac:dyDescent="0.2">
      <c r="A1521" s="9" t="s">
        <v>8855</v>
      </c>
      <c r="B1521" s="9">
        <v>3</v>
      </c>
      <c r="C1521" s="9">
        <v>17271</v>
      </c>
      <c r="D1521" s="10" t="s">
        <v>8856</v>
      </c>
      <c r="E1521" s="10" t="s">
        <v>8857</v>
      </c>
      <c r="F1521" s="10" t="s">
        <v>8858</v>
      </c>
      <c r="G1521" s="10" t="s">
        <v>8859</v>
      </c>
      <c r="H1521" s="9"/>
      <c r="I1521" s="10" t="s">
        <v>7050</v>
      </c>
      <c r="J1521" s="10" t="s">
        <v>27</v>
      </c>
      <c r="K1521" s="10" t="s">
        <v>8860</v>
      </c>
      <c r="L1521" s="10" t="s">
        <v>8861</v>
      </c>
      <c r="M1521" s="10" t="s">
        <v>7053</v>
      </c>
      <c r="N1521" s="9">
        <v>1</v>
      </c>
      <c r="O1521" s="9">
        <v>2</v>
      </c>
      <c r="P1521" s="9">
        <v>10</v>
      </c>
      <c r="Q1521" s="11">
        <v>2</v>
      </c>
      <c r="R1521" s="11">
        <v>0</v>
      </c>
      <c r="S1521" s="12">
        <v>0</v>
      </c>
      <c r="T1521" s="9">
        <v>4</v>
      </c>
      <c r="U1521" s="12" t="s">
        <v>61</v>
      </c>
      <c r="V1521" s="10" t="s">
        <v>8862</v>
      </c>
      <c r="W1521" s="13"/>
    </row>
    <row r="1522" spans="1:23" s="14" customFormat="1" x14ac:dyDescent="0.2">
      <c r="A1522" s="9" t="s">
        <v>8863</v>
      </c>
      <c r="B1522" s="9">
        <v>3</v>
      </c>
      <c r="C1522" s="9">
        <v>17370</v>
      </c>
      <c r="D1522" s="10" t="s">
        <v>8864</v>
      </c>
      <c r="E1522" s="10"/>
      <c r="F1522" s="10"/>
      <c r="G1522" s="10" t="s">
        <v>8865</v>
      </c>
      <c r="H1522" s="9"/>
      <c r="I1522" s="10" t="s">
        <v>7713</v>
      </c>
      <c r="J1522" s="10" t="s">
        <v>27</v>
      </c>
      <c r="K1522" s="10" t="s">
        <v>7714</v>
      </c>
      <c r="L1522" s="10" t="s">
        <v>8866</v>
      </c>
      <c r="M1522" s="10" t="s">
        <v>5340</v>
      </c>
      <c r="N1522" s="9">
        <v>2</v>
      </c>
      <c r="O1522" s="9">
        <v>3</v>
      </c>
      <c r="P1522" s="9">
        <v>20</v>
      </c>
      <c r="Q1522" s="11">
        <v>2</v>
      </c>
      <c r="R1522" s="11">
        <v>0</v>
      </c>
      <c r="S1522" s="12">
        <v>0</v>
      </c>
      <c r="T1522" s="9">
        <v>1</v>
      </c>
      <c r="U1522" s="12">
        <v>5</v>
      </c>
      <c r="V1522" s="10" t="s">
        <v>8867</v>
      </c>
      <c r="W1522" s="13"/>
    </row>
    <row r="1523" spans="1:23" s="14" customFormat="1" x14ac:dyDescent="0.2">
      <c r="A1523" s="9" t="s">
        <v>8868</v>
      </c>
      <c r="B1523" s="9">
        <v>3</v>
      </c>
      <c r="C1523" s="9">
        <v>17407</v>
      </c>
      <c r="D1523" s="9"/>
      <c r="E1523" s="10" t="s">
        <v>1148</v>
      </c>
      <c r="F1523" s="10" t="s">
        <v>8821</v>
      </c>
      <c r="G1523" s="10" t="s">
        <v>8869</v>
      </c>
      <c r="H1523" s="9"/>
      <c r="I1523" s="10" t="s">
        <v>7059</v>
      </c>
      <c r="J1523" s="10" t="s">
        <v>27</v>
      </c>
      <c r="K1523" s="10" t="s">
        <v>7160</v>
      </c>
      <c r="L1523" s="10" t="s">
        <v>8870</v>
      </c>
      <c r="M1523" s="10" t="s">
        <v>7053</v>
      </c>
      <c r="N1523" s="9">
        <v>1</v>
      </c>
      <c r="O1523" s="9">
        <v>2</v>
      </c>
      <c r="P1523" s="9">
        <v>9</v>
      </c>
      <c r="Q1523" s="11">
        <v>2</v>
      </c>
      <c r="R1523" s="11">
        <v>0</v>
      </c>
      <c r="S1523" s="12">
        <v>0</v>
      </c>
      <c r="T1523" s="9">
        <v>4</v>
      </c>
      <c r="U1523" s="12">
        <v>2</v>
      </c>
      <c r="V1523" s="10" t="s">
        <v>8871</v>
      </c>
      <c r="W1523" s="13"/>
    </row>
    <row r="1524" spans="1:23" s="14" customFormat="1" x14ac:dyDescent="0.2">
      <c r="A1524" s="9" t="s">
        <v>8872</v>
      </c>
      <c r="B1524" s="9">
        <v>3</v>
      </c>
      <c r="C1524" s="9">
        <v>17434</v>
      </c>
      <c r="D1524" s="10" t="s">
        <v>8873</v>
      </c>
      <c r="E1524" s="10"/>
      <c r="F1524" s="10"/>
      <c r="G1524" s="10" t="s">
        <v>8874</v>
      </c>
      <c r="H1524" s="9"/>
      <c r="I1524" s="10" t="s">
        <v>7261</v>
      </c>
      <c r="J1524" s="10" t="s">
        <v>27</v>
      </c>
      <c r="K1524" s="10" t="s">
        <v>7262</v>
      </c>
      <c r="L1524" s="10" t="s">
        <v>8875</v>
      </c>
      <c r="M1524" s="10" t="s">
        <v>5340</v>
      </c>
      <c r="N1524" s="9">
        <v>2</v>
      </c>
      <c r="O1524" s="9">
        <v>3</v>
      </c>
      <c r="P1524" s="9">
        <v>45</v>
      </c>
      <c r="Q1524" s="11">
        <v>1</v>
      </c>
      <c r="R1524" s="11">
        <v>0</v>
      </c>
      <c r="S1524" s="12">
        <v>0</v>
      </c>
      <c r="T1524" s="9">
        <v>1</v>
      </c>
      <c r="U1524" s="12" t="s">
        <v>61</v>
      </c>
      <c r="V1524" s="10" t="s">
        <v>8876</v>
      </c>
      <c r="W1524" s="13"/>
    </row>
    <row r="1525" spans="1:23" s="14" customFormat="1" x14ac:dyDescent="0.2">
      <c r="A1525" s="9" t="s">
        <v>8877</v>
      </c>
      <c r="B1525" s="9">
        <v>3</v>
      </c>
      <c r="C1525" s="9">
        <v>17462</v>
      </c>
      <c r="D1525" s="10" t="s">
        <v>8878</v>
      </c>
      <c r="E1525" s="10"/>
      <c r="F1525" s="10"/>
      <c r="G1525" s="10" t="s">
        <v>8879</v>
      </c>
      <c r="H1525" s="9"/>
      <c r="I1525" s="10" t="s">
        <v>7074</v>
      </c>
      <c r="J1525" s="10" t="s">
        <v>27</v>
      </c>
      <c r="K1525" s="10" t="s">
        <v>7075</v>
      </c>
      <c r="L1525" s="10" t="s">
        <v>8880</v>
      </c>
      <c r="M1525" s="10" t="s">
        <v>7077</v>
      </c>
      <c r="N1525" s="9">
        <v>2</v>
      </c>
      <c r="O1525" s="9">
        <v>3</v>
      </c>
      <c r="P1525" s="9">
        <v>40</v>
      </c>
      <c r="Q1525" s="11">
        <v>2</v>
      </c>
      <c r="R1525" s="11">
        <v>1</v>
      </c>
      <c r="S1525" s="12">
        <v>0</v>
      </c>
      <c r="T1525" s="9">
        <v>3</v>
      </c>
      <c r="U1525" s="12">
        <v>5</v>
      </c>
      <c r="V1525" s="10" t="s">
        <v>8881</v>
      </c>
      <c r="W1525" s="13"/>
    </row>
    <row r="1526" spans="1:23" s="14" customFormat="1" x14ac:dyDescent="0.2">
      <c r="A1526" s="9" t="s">
        <v>8882</v>
      </c>
      <c r="B1526" s="9">
        <v>3</v>
      </c>
      <c r="C1526" s="9">
        <v>1748</v>
      </c>
      <c r="D1526" s="10" t="s">
        <v>8883</v>
      </c>
      <c r="E1526" s="10"/>
      <c r="F1526" s="10"/>
      <c r="G1526" s="10" t="s">
        <v>8884</v>
      </c>
      <c r="H1526" s="9"/>
      <c r="I1526" s="10" t="s">
        <v>7182</v>
      </c>
      <c r="J1526" s="10" t="s">
        <v>27</v>
      </c>
      <c r="K1526" s="9"/>
      <c r="L1526" s="10" t="s">
        <v>7573</v>
      </c>
      <c r="M1526" s="10" t="s">
        <v>7077</v>
      </c>
      <c r="N1526" s="9">
        <v>2</v>
      </c>
      <c r="O1526" s="9">
        <v>1</v>
      </c>
      <c r="P1526" s="9">
        <v>75</v>
      </c>
      <c r="Q1526" s="11">
        <v>2</v>
      </c>
      <c r="R1526" s="11">
        <v>0</v>
      </c>
      <c r="S1526" s="12">
        <v>0</v>
      </c>
      <c r="T1526" s="9">
        <v>2</v>
      </c>
      <c r="U1526" s="12" t="s">
        <v>61</v>
      </c>
      <c r="V1526" s="9"/>
      <c r="W1526" s="13"/>
    </row>
    <row r="1527" spans="1:23" s="14" customFormat="1" x14ac:dyDescent="0.2">
      <c r="A1527" s="9" t="s">
        <v>8885</v>
      </c>
      <c r="B1527" s="9">
        <v>3</v>
      </c>
      <c r="C1527" s="9">
        <v>17623</v>
      </c>
      <c r="D1527" s="9"/>
      <c r="E1527" s="10" t="s">
        <v>8886</v>
      </c>
      <c r="F1527" s="10" t="s">
        <v>161</v>
      </c>
      <c r="G1527" s="10" t="s">
        <v>8887</v>
      </c>
      <c r="H1527" s="9"/>
      <c r="I1527" s="10" t="s">
        <v>7059</v>
      </c>
      <c r="J1527" s="10" t="s">
        <v>27</v>
      </c>
      <c r="K1527" s="10" t="s">
        <v>7456</v>
      </c>
      <c r="L1527" s="10" t="s">
        <v>8888</v>
      </c>
      <c r="M1527" s="10" t="s">
        <v>5340</v>
      </c>
      <c r="N1527" s="9">
        <v>1</v>
      </c>
      <c r="O1527" s="9">
        <v>2</v>
      </c>
      <c r="P1527" s="9">
        <v>10</v>
      </c>
      <c r="Q1527" s="11">
        <v>2</v>
      </c>
      <c r="R1527" s="11">
        <v>0</v>
      </c>
      <c r="S1527" s="12">
        <v>0</v>
      </c>
      <c r="T1527" s="9">
        <v>4</v>
      </c>
      <c r="U1527" s="12" t="s">
        <v>61</v>
      </c>
      <c r="V1527" s="10" t="s">
        <v>8889</v>
      </c>
      <c r="W1527" s="13"/>
    </row>
    <row r="1528" spans="1:23" s="14" customFormat="1" x14ac:dyDescent="0.2">
      <c r="A1528" s="9" t="s">
        <v>8890</v>
      </c>
      <c r="B1528" s="9">
        <v>3</v>
      </c>
      <c r="C1528" s="9">
        <v>17642</v>
      </c>
      <c r="D1528" s="10" t="s">
        <v>8891</v>
      </c>
      <c r="E1528" s="10" t="s">
        <v>2420</v>
      </c>
      <c r="F1528" s="10" t="s">
        <v>8892</v>
      </c>
      <c r="G1528" s="10" t="s">
        <v>8893</v>
      </c>
      <c r="H1528" s="9"/>
      <c r="I1528" s="10" t="s">
        <v>7261</v>
      </c>
      <c r="J1528" s="10" t="s">
        <v>27</v>
      </c>
      <c r="K1528" s="10" t="s">
        <v>7262</v>
      </c>
      <c r="L1528" s="10" t="s">
        <v>8894</v>
      </c>
      <c r="M1528" s="10" t="s">
        <v>5340</v>
      </c>
      <c r="N1528" s="9">
        <v>3</v>
      </c>
      <c r="O1528" s="9">
        <v>3</v>
      </c>
      <c r="P1528" s="9">
        <v>16</v>
      </c>
      <c r="Q1528" s="11">
        <v>1</v>
      </c>
      <c r="R1528" s="11">
        <v>0</v>
      </c>
      <c r="S1528" s="12">
        <v>0</v>
      </c>
      <c r="T1528" s="9">
        <v>4</v>
      </c>
      <c r="U1528" s="12">
        <v>2</v>
      </c>
      <c r="V1528" s="10" t="s">
        <v>8895</v>
      </c>
      <c r="W1528" s="13"/>
    </row>
    <row r="1529" spans="1:23" s="14" customFormat="1" x14ac:dyDescent="0.2">
      <c r="A1529" s="9" t="s">
        <v>8896</v>
      </c>
      <c r="B1529" s="9">
        <v>3</v>
      </c>
      <c r="C1529" s="9">
        <v>17680</v>
      </c>
      <c r="D1529" s="10" t="s">
        <v>8897</v>
      </c>
      <c r="E1529" s="10"/>
      <c r="F1529" s="10"/>
      <c r="G1529" s="10" t="s">
        <v>8898</v>
      </c>
      <c r="H1529" s="9"/>
      <c r="I1529" s="10" t="s">
        <v>7059</v>
      </c>
      <c r="J1529" s="10" t="s">
        <v>27</v>
      </c>
      <c r="K1529" s="10" t="s">
        <v>7060</v>
      </c>
      <c r="L1529" s="10" t="s">
        <v>7088</v>
      </c>
      <c r="M1529" s="10" t="s">
        <v>7053</v>
      </c>
      <c r="N1529" s="9">
        <v>2</v>
      </c>
      <c r="O1529" s="9">
        <v>3</v>
      </c>
      <c r="P1529" s="9">
        <v>34</v>
      </c>
      <c r="Q1529" s="11">
        <v>2</v>
      </c>
      <c r="R1529" s="11">
        <v>1</v>
      </c>
      <c r="S1529" s="12">
        <v>0</v>
      </c>
      <c r="T1529" s="9">
        <v>3</v>
      </c>
      <c r="U1529" s="12" t="s">
        <v>61</v>
      </c>
      <c r="V1529" s="10" t="s">
        <v>8899</v>
      </c>
      <c r="W1529" s="13"/>
    </row>
    <row r="1530" spans="1:23" s="14" customFormat="1" x14ac:dyDescent="0.2">
      <c r="A1530" s="9" t="s">
        <v>8900</v>
      </c>
      <c r="B1530" s="9">
        <v>3</v>
      </c>
      <c r="C1530" s="9">
        <v>17682</v>
      </c>
      <c r="D1530" s="10" t="s">
        <v>8901</v>
      </c>
      <c r="E1530" s="10" t="s">
        <v>8902</v>
      </c>
      <c r="F1530" s="10" t="s">
        <v>8903</v>
      </c>
      <c r="G1530" s="10" t="s">
        <v>8904</v>
      </c>
      <c r="H1530" s="9"/>
      <c r="I1530" s="10" t="s">
        <v>7182</v>
      </c>
      <c r="J1530" s="10" t="s">
        <v>27</v>
      </c>
      <c r="K1530" s="10" t="s">
        <v>7183</v>
      </c>
      <c r="L1530" s="10" t="s">
        <v>8905</v>
      </c>
      <c r="M1530" s="10" t="s">
        <v>7077</v>
      </c>
      <c r="N1530" s="9">
        <v>3</v>
      </c>
      <c r="O1530" s="9">
        <v>3</v>
      </c>
      <c r="P1530" s="9">
        <v>4</v>
      </c>
      <c r="Q1530" s="11">
        <v>2</v>
      </c>
      <c r="R1530" s="11">
        <v>0</v>
      </c>
      <c r="S1530" s="12">
        <v>0</v>
      </c>
      <c r="T1530" s="9">
        <v>4</v>
      </c>
      <c r="U1530" s="12">
        <v>3</v>
      </c>
      <c r="V1530" s="10" t="s">
        <v>8906</v>
      </c>
      <c r="W1530" s="13"/>
    </row>
    <row r="1531" spans="1:23" s="14" customFormat="1" x14ac:dyDescent="0.2">
      <c r="A1531" s="9" t="s">
        <v>8907</v>
      </c>
      <c r="B1531" s="9">
        <v>3</v>
      </c>
      <c r="C1531" s="9">
        <v>17727</v>
      </c>
      <c r="D1531" s="10" t="s">
        <v>8908</v>
      </c>
      <c r="E1531" s="10" t="s">
        <v>8909</v>
      </c>
      <c r="F1531" s="10" t="s">
        <v>8910</v>
      </c>
      <c r="G1531" s="10" t="s">
        <v>8911</v>
      </c>
      <c r="H1531" s="9"/>
      <c r="I1531" s="10" t="s">
        <v>7964</v>
      </c>
      <c r="J1531" s="10" t="s">
        <v>27</v>
      </c>
      <c r="K1531" s="10" t="s">
        <v>7965</v>
      </c>
      <c r="L1531" s="10" t="s">
        <v>8912</v>
      </c>
      <c r="M1531" s="10" t="s">
        <v>7053</v>
      </c>
      <c r="N1531" s="9">
        <v>3</v>
      </c>
      <c r="O1531" s="9">
        <v>3</v>
      </c>
      <c r="P1531" s="9">
        <v>16</v>
      </c>
      <c r="Q1531" s="11">
        <v>1</v>
      </c>
      <c r="R1531" s="11">
        <v>0</v>
      </c>
      <c r="S1531" s="12">
        <v>0</v>
      </c>
      <c r="T1531" s="9">
        <v>4</v>
      </c>
      <c r="U1531" s="12">
        <v>3</v>
      </c>
      <c r="V1531" s="10" t="s">
        <v>8913</v>
      </c>
      <c r="W1531" s="13"/>
    </row>
    <row r="1532" spans="1:23" s="14" customFormat="1" x14ac:dyDescent="0.2">
      <c r="A1532" s="9" t="s">
        <v>8914</v>
      </c>
      <c r="B1532" s="9">
        <v>3</v>
      </c>
      <c r="C1532" s="9">
        <v>17826</v>
      </c>
      <c r="D1532" s="10" t="s">
        <v>8915</v>
      </c>
      <c r="E1532" s="10"/>
      <c r="F1532" s="10"/>
      <c r="G1532" s="10" t="s">
        <v>8916</v>
      </c>
      <c r="H1532" s="9"/>
      <c r="I1532" s="10" t="s">
        <v>7059</v>
      </c>
      <c r="J1532" s="10" t="s">
        <v>27</v>
      </c>
      <c r="K1532" s="10" t="s">
        <v>7051</v>
      </c>
      <c r="L1532" s="10" t="s">
        <v>7319</v>
      </c>
      <c r="M1532" s="10" t="s">
        <v>7053</v>
      </c>
      <c r="N1532" s="9">
        <v>2</v>
      </c>
      <c r="O1532" s="9">
        <v>3</v>
      </c>
      <c r="P1532" s="9">
        <v>180</v>
      </c>
      <c r="Q1532" s="11">
        <v>1</v>
      </c>
      <c r="R1532" s="11">
        <v>0</v>
      </c>
      <c r="S1532" s="12">
        <v>0</v>
      </c>
      <c r="T1532" s="9">
        <v>1</v>
      </c>
      <c r="U1532" s="12">
        <v>4</v>
      </c>
      <c r="V1532" s="10" t="s">
        <v>8917</v>
      </c>
      <c r="W1532" s="13"/>
    </row>
    <row r="1533" spans="1:23" s="14" customFormat="1" x14ac:dyDescent="0.2">
      <c r="A1533" s="9" t="s">
        <v>8918</v>
      </c>
      <c r="B1533" s="9">
        <v>3</v>
      </c>
      <c r="C1533" s="9">
        <v>17862</v>
      </c>
      <c r="D1533" s="10" t="s">
        <v>8919</v>
      </c>
      <c r="E1533" s="10"/>
      <c r="F1533" s="10"/>
      <c r="G1533" s="10" t="s">
        <v>8920</v>
      </c>
      <c r="H1533" s="9"/>
      <c r="I1533" s="10" t="s">
        <v>7093</v>
      </c>
      <c r="J1533" s="10" t="s">
        <v>27</v>
      </c>
      <c r="K1533" s="10" t="s">
        <v>8921</v>
      </c>
      <c r="L1533" s="10" t="s">
        <v>8922</v>
      </c>
      <c r="M1533" s="10" t="s">
        <v>7053</v>
      </c>
      <c r="N1533" s="9">
        <v>2</v>
      </c>
      <c r="O1533" s="9">
        <v>3</v>
      </c>
      <c r="P1533" s="9">
        <v>26</v>
      </c>
      <c r="Q1533" s="11">
        <v>2</v>
      </c>
      <c r="R1533" s="11">
        <v>0</v>
      </c>
      <c r="S1533" s="12">
        <v>0</v>
      </c>
      <c r="T1533" s="9">
        <v>1</v>
      </c>
      <c r="U1533" s="12" t="s">
        <v>61</v>
      </c>
      <c r="V1533" s="10" t="s">
        <v>8923</v>
      </c>
      <c r="W1533" s="13"/>
    </row>
    <row r="1534" spans="1:23" s="14" customFormat="1" x14ac:dyDescent="0.2">
      <c r="A1534" s="9" t="s">
        <v>8924</v>
      </c>
      <c r="B1534" s="9">
        <v>3</v>
      </c>
      <c r="C1534" s="9">
        <v>17959</v>
      </c>
      <c r="D1534" s="10" t="s">
        <v>8925</v>
      </c>
      <c r="E1534" s="10" t="s">
        <v>6698</v>
      </c>
      <c r="F1534" s="10" t="s">
        <v>8926</v>
      </c>
      <c r="G1534" s="10" t="s">
        <v>8927</v>
      </c>
      <c r="H1534" s="9"/>
      <c r="I1534" s="10" t="s">
        <v>7059</v>
      </c>
      <c r="J1534" s="10" t="s">
        <v>27</v>
      </c>
      <c r="K1534" s="10" t="s">
        <v>7082</v>
      </c>
      <c r="L1534" s="10" t="s">
        <v>8928</v>
      </c>
      <c r="M1534" s="10" t="s">
        <v>7053</v>
      </c>
      <c r="N1534" s="9">
        <v>3</v>
      </c>
      <c r="O1534" s="9">
        <v>3</v>
      </c>
      <c r="P1534" s="9">
        <v>10</v>
      </c>
      <c r="Q1534" s="11">
        <v>1</v>
      </c>
      <c r="R1534" s="11">
        <v>0</v>
      </c>
      <c r="S1534" s="12">
        <v>0</v>
      </c>
      <c r="T1534" s="9">
        <v>4</v>
      </c>
      <c r="U1534" s="12" t="s">
        <v>61</v>
      </c>
      <c r="V1534" s="10" t="s">
        <v>8929</v>
      </c>
      <c r="W1534" s="13"/>
    </row>
    <row r="1535" spans="1:23" s="14" customFormat="1" x14ac:dyDescent="0.2">
      <c r="A1535" s="9" t="s">
        <v>8930</v>
      </c>
      <c r="B1535" s="9">
        <v>3</v>
      </c>
      <c r="C1535" s="9">
        <v>17991</v>
      </c>
      <c r="D1535" s="10" t="s">
        <v>8931</v>
      </c>
      <c r="E1535" s="10" t="s">
        <v>8932</v>
      </c>
      <c r="F1535" s="10" t="s">
        <v>8933</v>
      </c>
      <c r="G1535" s="10" t="s">
        <v>8934</v>
      </c>
      <c r="H1535" s="9"/>
      <c r="I1535" s="10" t="s">
        <v>7059</v>
      </c>
      <c r="J1535" s="10" t="s">
        <v>27</v>
      </c>
      <c r="K1535" s="10" t="s">
        <v>8935</v>
      </c>
      <c r="L1535" s="10" t="s">
        <v>8936</v>
      </c>
      <c r="M1535" s="10" t="s">
        <v>7053</v>
      </c>
      <c r="N1535" s="9">
        <v>3</v>
      </c>
      <c r="O1535" s="9">
        <v>3</v>
      </c>
      <c r="P1535" s="9">
        <v>13</v>
      </c>
      <c r="Q1535" s="11">
        <v>1</v>
      </c>
      <c r="R1535" s="11">
        <v>0</v>
      </c>
      <c r="S1535" s="12">
        <v>0</v>
      </c>
      <c r="T1535" s="9">
        <v>4</v>
      </c>
      <c r="U1535" s="12">
        <v>3</v>
      </c>
      <c r="V1535" s="10" t="s">
        <v>8937</v>
      </c>
      <c r="W1535" s="13"/>
    </row>
    <row r="1536" spans="1:23" s="14" customFormat="1" x14ac:dyDescent="0.2">
      <c r="A1536" s="9" t="s">
        <v>8938</v>
      </c>
      <c r="B1536" s="9">
        <v>3</v>
      </c>
      <c r="C1536" s="9">
        <v>17999</v>
      </c>
      <c r="D1536" s="10" t="s">
        <v>8939</v>
      </c>
      <c r="E1536" s="10" t="s">
        <v>4679</v>
      </c>
      <c r="F1536" s="10" t="s">
        <v>8940</v>
      </c>
      <c r="G1536" s="10" t="s">
        <v>8941</v>
      </c>
      <c r="H1536" s="9"/>
      <c r="I1536" s="10" t="s">
        <v>7065</v>
      </c>
      <c r="J1536" s="10" t="s">
        <v>27</v>
      </c>
      <c r="K1536" s="10" t="s">
        <v>7066</v>
      </c>
      <c r="L1536" s="10" t="s">
        <v>8942</v>
      </c>
      <c r="M1536" s="10" t="s">
        <v>7053</v>
      </c>
      <c r="N1536" s="9">
        <v>1</v>
      </c>
      <c r="O1536" s="9">
        <v>2</v>
      </c>
      <c r="P1536" s="9">
        <v>9</v>
      </c>
      <c r="Q1536" s="11">
        <v>2</v>
      </c>
      <c r="R1536" s="11">
        <v>0</v>
      </c>
      <c r="S1536" s="12">
        <v>0</v>
      </c>
      <c r="T1536" s="9">
        <v>4</v>
      </c>
      <c r="U1536" s="12" t="s">
        <v>61</v>
      </c>
      <c r="V1536" s="10" t="s">
        <v>8943</v>
      </c>
      <c r="W1536" s="13"/>
    </row>
    <row r="1537" spans="1:23" s="14" customFormat="1" x14ac:dyDescent="0.2">
      <c r="A1537" s="9" t="s">
        <v>8944</v>
      </c>
      <c r="B1537" s="9">
        <v>3</v>
      </c>
      <c r="C1537" s="9">
        <v>18098</v>
      </c>
      <c r="D1537" s="10" t="s">
        <v>8945</v>
      </c>
      <c r="E1537" s="10"/>
      <c r="F1537" s="10"/>
      <c r="G1537" s="10" t="s">
        <v>8946</v>
      </c>
      <c r="H1537" s="9"/>
      <c r="I1537" s="10" t="s">
        <v>7059</v>
      </c>
      <c r="J1537" s="10" t="s">
        <v>27</v>
      </c>
      <c r="K1537" s="10" t="s">
        <v>7174</v>
      </c>
      <c r="L1537" s="10" t="s">
        <v>8947</v>
      </c>
      <c r="M1537" s="10" t="s">
        <v>7053</v>
      </c>
      <c r="N1537" s="9">
        <v>2</v>
      </c>
      <c r="O1537" s="9">
        <v>3</v>
      </c>
      <c r="P1537" s="9">
        <v>72</v>
      </c>
      <c r="Q1537" s="11">
        <v>2</v>
      </c>
      <c r="R1537" s="11">
        <v>0</v>
      </c>
      <c r="S1537" s="12">
        <v>0</v>
      </c>
      <c r="T1537" s="9">
        <v>1</v>
      </c>
      <c r="U1537" s="12" t="s">
        <v>61</v>
      </c>
      <c r="V1537" s="10" t="s">
        <v>8948</v>
      </c>
      <c r="W1537" s="13"/>
    </row>
    <row r="1538" spans="1:23" s="14" customFormat="1" x14ac:dyDescent="0.2">
      <c r="A1538" s="9" t="s">
        <v>8949</v>
      </c>
      <c r="B1538" s="9">
        <v>3</v>
      </c>
      <c r="C1538" s="9">
        <v>18183</v>
      </c>
      <c r="D1538" s="10" t="s">
        <v>8950</v>
      </c>
      <c r="E1538" s="10" t="s">
        <v>8951</v>
      </c>
      <c r="F1538" s="10" t="s">
        <v>8952</v>
      </c>
      <c r="G1538" s="10" t="s">
        <v>8953</v>
      </c>
      <c r="H1538" s="9"/>
      <c r="I1538" s="10" t="s">
        <v>7065</v>
      </c>
      <c r="J1538" s="10" t="s">
        <v>27</v>
      </c>
      <c r="K1538" s="9"/>
      <c r="L1538" s="10" t="s">
        <v>8954</v>
      </c>
      <c r="M1538" s="10" t="s">
        <v>7053</v>
      </c>
      <c r="N1538" s="9">
        <v>1</v>
      </c>
      <c r="O1538" s="9">
        <v>1</v>
      </c>
      <c r="P1538" s="9">
        <v>2</v>
      </c>
      <c r="Q1538" s="11">
        <v>2</v>
      </c>
      <c r="R1538" s="11">
        <v>0</v>
      </c>
      <c r="S1538" s="12">
        <v>0</v>
      </c>
      <c r="T1538" s="9">
        <v>5</v>
      </c>
      <c r="U1538" s="12" t="s">
        <v>61</v>
      </c>
      <c r="V1538" s="9"/>
      <c r="W1538" s="13"/>
    </row>
    <row r="1539" spans="1:23" s="14" customFormat="1" x14ac:dyDescent="0.2">
      <c r="A1539" s="9" t="s">
        <v>8955</v>
      </c>
      <c r="B1539" s="9">
        <v>3</v>
      </c>
      <c r="C1539" s="9">
        <v>18191</v>
      </c>
      <c r="D1539" s="9"/>
      <c r="E1539" s="10" t="s">
        <v>1148</v>
      </c>
      <c r="F1539" s="10" t="s">
        <v>8956</v>
      </c>
      <c r="G1539" s="10" t="s">
        <v>8957</v>
      </c>
      <c r="H1539" s="9"/>
      <c r="I1539" s="10" t="s">
        <v>7713</v>
      </c>
      <c r="J1539" s="10" t="s">
        <v>27</v>
      </c>
      <c r="K1539" s="10" t="s">
        <v>7714</v>
      </c>
      <c r="L1539" s="10" t="s">
        <v>8958</v>
      </c>
      <c r="M1539" s="10" t="s">
        <v>5340</v>
      </c>
      <c r="N1539" s="9">
        <v>1</v>
      </c>
      <c r="O1539" s="9">
        <v>2</v>
      </c>
      <c r="P1539" s="9">
        <v>9</v>
      </c>
      <c r="Q1539" s="11">
        <v>2</v>
      </c>
      <c r="R1539" s="11">
        <v>0</v>
      </c>
      <c r="S1539" s="12">
        <v>0</v>
      </c>
      <c r="T1539" s="9">
        <v>4</v>
      </c>
      <c r="U1539" s="12" t="s">
        <v>61</v>
      </c>
      <c r="V1539" s="10" t="s">
        <v>8959</v>
      </c>
      <c r="W1539" s="13"/>
    </row>
    <row r="1540" spans="1:23" s="14" customFormat="1" x14ac:dyDescent="0.2">
      <c r="A1540" s="9" t="s">
        <v>8960</v>
      </c>
      <c r="B1540" s="9">
        <v>3</v>
      </c>
      <c r="C1540" s="9">
        <v>18211</v>
      </c>
      <c r="D1540" s="10" t="s">
        <v>8961</v>
      </c>
      <c r="E1540" s="10" t="s">
        <v>8962</v>
      </c>
      <c r="F1540" s="10" t="s">
        <v>7147</v>
      </c>
      <c r="G1540" s="10" t="s">
        <v>8963</v>
      </c>
      <c r="H1540" s="9"/>
      <c r="I1540" s="10" t="s">
        <v>7059</v>
      </c>
      <c r="J1540" s="10" t="s">
        <v>27</v>
      </c>
      <c r="K1540" s="10" t="s">
        <v>7120</v>
      </c>
      <c r="L1540" s="10" t="s">
        <v>8964</v>
      </c>
      <c r="M1540" s="10" t="s">
        <v>7053</v>
      </c>
      <c r="N1540" s="9">
        <v>3</v>
      </c>
      <c r="O1540" s="9">
        <v>3</v>
      </c>
      <c r="P1540" s="9">
        <v>11</v>
      </c>
      <c r="Q1540" s="11">
        <v>1</v>
      </c>
      <c r="R1540" s="11">
        <v>0</v>
      </c>
      <c r="S1540" s="12">
        <v>0</v>
      </c>
      <c r="T1540" s="9">
        <v>4</v>
      </c>
      <c r="U1540" s="12">
        <v>2</v>
      </c>
      <c r="V1540" s="10" t="s">
        <v>8965</v>
      </c>
      <c r="W1540" s="13"/>
    </row>
    <row r="1541" spans="1:23" s="14" customFormat="1" x14ac:dyDescent="0.2">
      <c r="A1541" s="9" t="s">
        <v>8966</v>
      </c>
      <c r="B1541" s="9">
        <v>3</v>
      </c>
      <c r="C1541" s="9">
        <v>18262</v>
      </c>
      <c r="D1541" s="9"/>
      <c r="E1541" s="10" t="s">
        <v>8967</v>
      </c>
      <c r="F1541" s="10" t="s">
        <v>8968</v>
      </c>
      <c r="G1541" s="10" t="s">
        <v>8969</v>
      </c>
      <c r="H1541" s="9"/>
      <c r="I1541" s="10" t="s">
        <v>7059</v>
      </c>
      <c r="J1541" s="10" t="s">
        <v>27</v>
      </c>
      <c r="K1541" s="10" t="s">
        <v>7060</v>
      </c>
      <c r="L1541" s="10" t="s">
        <v>8970</v>
      </c>
      <c r="M1541" s="10" t="s">
        <v>7053</v>
      </c>
      <c r="N1541" s="9">
        <v>1</v>
      </c>
      <c r="O1541" s="9">
        <v>2</v>
      </c>
      <c r="P1541" s="9">
        <v>10</v>
      </c>
      <c r="Q1541" s="11">
        <v>1</v>
      </c>
      <c r="R1541" s="11">
        <v>0</v>
      </c>
      <c r="S1541" s="12">
        <v>0</v>
      </c>
      <c r="T1541" s="9">
        <v>4</v>
      </c>
      <c r="U1541" s="12">
        <v>2</v>
      </c>
      <c r="V1541" s="10" t="s">
        <v>8971</v>
      </c>
      <c r="W1541" s="13"/>
    </row>
    <row r="1542" spans="1:23" s="14" customFormat="1" x14ac:dyDescent="0.2">
      <c r="A1542" s="9" t="s">
        <v>8972</v>
      </c>
      <c r="B1542" s="9">
        <v>3</v>
      </c>
      <c r="C1542" s="9">
        <v>18315</v>
      </c>
      <c r="D1542" s="9"/>
      <c r="E1542" s="10" t="s">
        <v>874</v>
      </c>
      <c r="F1542" s="10" t="s">
        <v>8973</v>
      </c>
      <c r="G1542" s="10" t="s">
        <v>8974</v>
      </c>
      <c r="H1542" s="9"/>
      <c r="I1542" s="10" t="s">
        <v>7277</v>
      </c>
      <c r="J1542" s="10" t="s">
        <v>27</v>
      </c>
      <c r="K1542" s="9"/>
      <c r="L1542" s="10" t="s">
        <v>8975</v>
      </c>
      <c r="M1542" s="10" t="s">
        <v>5340</v>
      </c>
      <c r="N1542" s="9">
        <v>1</v>
      </c>
      <c r="O1542" s="9">
        <v>1</v>
      </c>
      <c r="P1542" s="9">
        <v>3</v>
      </c>
      <c r="Q1542" s="11">
        <v>2</v>
      </c>
      <c r="R1542" s="11">
        <v>0</v>
      </c>
      <c r="S1542" s="12">
        <v>0</v>
      </c>
      <c r="T1542" s="9">
        <v>5</v>
      </c>
      <c r="U1542" s="12" t="s">
        <v>61</v>
      </c>
      <c r="V1542" s="9"/>
      <c r="W1542" s="13"/>
    </row>
    <row r="1543" spans="1:23" s="14" customFormat="1" x14ac:dyDescent="0.2">
      <c r="A1543" s="9" t="s">
        <v>8976</v>
      </c>
      <c r="B1543" s="9">
        <v>3</v>
      </c>
      <c r="C1543" s="9">
        <v>18320</v>
      </c>
      <c r="D1543" s="10" t="s">
        <v>8977</v>
      </c>
      <c r="E1543" s="10" t="s">
        <v>1447</v>
      </c>
      <c r="F1543" s="10" t="s">
        <v>8978</v>
      </c>
      <c r="G1543" s="10" t="s">
        <v>8979</v>
      </c>
      <c r="H1543" s="9"/>
      <c r="I1543" s="10" t="s">
        <v>7726</v>
      </c>
      <c r="J1543" s="10" t="s">
        <v>27</v>
      </c>
      <c r="K1543" s="9"/>
      <c r="L1543" s="10" t="s">
        <v>8980</v>
      </c>
      <c r="M1543" s="10" t="s">
        <v>7053</v>
      </c>
      <c r="N1543" s="9">
        <v>1</v>
      </c>
      <c r="O1543" s="9">
        <v>1</v>
      </c>
      <c r="P1543" s="9">
        <v>3</v>
      </c>
      <c r="Q1543" s="11">
        <v>2</v>
      </c>
      <c r="R1543" s="11">
        <v>0</v>
      </c>
      <c r="S1543" s="12">
        <v>0</v>
      </c>
      <c r="T1543" s="9">
        <v>5</v>
      </c>
      <c r="U1543" s="12" t="s">
        <v>61</v>
      </c>
      <c r="V1543" s="9"/>
      <c r="W1543" s="13"/>
    </row>
    <row r="1544" spans="1:23" s="14" customFormat="1" x14ac:dyDescent="0.2">
      <c r="A1544" s="9" t="s">
        <v>8981</v>
      </c>
      <c r="B1544" s="9">
        <v>3</v>
      </c>
      <c r="C1544" s="9">
        <v>18382</v>
      </c>
      <c r="D1544" s="10" t="s">
        <v>8982</v>
      </c>
      <c r="E1544" s="10" t="s">
        <v>324</v>
      </c>
      <c r="F1544" s="10" t="s">
        <v>8983</v>
      </c>
      <c r="G1544" s="10" t="s">
        <v>8984</v>
      </c>
      <c r="H1544" s="9"/>
      <c r="I1544" s="10" t="s">
        <v>8798</v>
      </c>
      <c r="J1544" s="10" t="s">
        <v>27</v>
      </c>
      <c r="K1544" s="10" t="s">
        <v>8985</v>
      </c>
      <c r="L1544" s="10" t="s">
        <v>8986</v>
      </c>
      <c r="M1544" s="10" t="s">
        <v>7053</v>
      </c>
      <c r="N1544" s="9">
        <v>3</v>
      </c>
      <c r="O1544" s="9">
        <v>3</v>
      </c>
      <c r="P1544" s="9">
        <v>8</v>
      </c>
      <c r="Q1544" s="11">
        <v>2</v>
      </c>
      <c r="R1544" s="11">
        <v>0</v>
      </c>
      <c r="S1544" s="12">
        <v>0</v>
      </c>
      <c r="T1544" s="9">
        <v>4</v>
      </c>
      <c r="U1544" s="12" t="s">
        <v>61</v>
      </c>
      <c r="V1544" s="10" t="s">
        <v>8987</v>
      </c>
      <c r="W1544" s="13"/>
    </row>
    <row r="1545" spans="1:23" s="14" customFormat="1" x14ac:dyDescent="0.2">
      <c r="A1545" s="9" t="s">
        <v>8988</v>
      </c>
      <c r="B1545" s="9">
        <v>3</v>
      </c>
      <c r="C1545" s="9">
        <v>184</v>
      </c>
      <c r="D1545" s="10" t="s">
        <v>8989</v>
      </c>
      <c r="E1545" s="10" t="s">
        <v>2617</v>
      </c>
      <c r="F1545" s="10" t="s">
        <v>8990</v>
      </c>
      <c r="G1545" s="10" t="s">
        <v>8991</v>
      </c>
      <c r="H1545" s="9"/>
      <c r="I1545" s="10" t="s">
        <v>7050</v>
      </c>
      <c r="J1545" s="10" t="s">
        <v>27</v>
      </c>
      <c r="K1545" s="10" t="s">
        <v>7051</v>
      </c>
      <c r="L1545" s="10" t="s">
        <v>8992</v>
      </c>
      <c r="M1545" s="10" t="s">
        <v>7053</v>
      </c>
      <c r="N1545" s="9">
        <v>3</v>
      </c>
      <c r="O1545" s="9">
        <v>3</v>
      </c>
      <c r="P1545" s="9">
        <v>13</v>
      </c>
      <c r="Q1545" s="11">
        <v>1</v>
      </c>
      <c r="R1545" s="11">
        <v>0</v>
      </c>
      <c r="S1545" s="12">
        <v>0</v>
      </c>
      <c r="T1545" s="9">
        <v>4</v>
      </c>
      <c r="U1545" s="12">
        <v>4</v>
      </c>
      <c r="V1545" s="10" t="s">
        <v>8993</v>
      </c>
      <c r="W1545" s="13"/>
    </row>
    <row r="1546" spans="1:23" s="14" customFormat="1" x14ac:dyDescent="0.2">
      <c r="A1546" s="9" t="s">
        <v>8994</v>
      </c>
      <c r="B1546" s="9">
        <v>3</v>
      </c>
      <c r="C1546" s="9">
        <v>18463</v>
      </c>
      <c r="D1546" s="10" t="s">
        <v>8995</v>
      </c>
      <c r="E1546" s="10"/>
      <c r="F1546" s="10"/>
      <c r="G1546" s="10" t="s">
        <v>8996</v>
      </c>
      <c r="H1546" s="9"/>
      <c r="I1546" s="10" t="s">
        <v>7225</v>
      </c>
      <c r="J1546" s="10" t="s">
        <v>27</v>
      </c>
      <c r="K1546" s="10" t="s">
        <v>7226</v>
      </c>
      <c r="L1546" s="10" t="s">
        <v>7756</v>
      </c>
      <c r="M1546" s="10" t="s">
        <v>7053</v>
      </c>
      <c r="N1546" s="9">
        <v>2</v>
      </c>
      <c r="O1546" s="9">
        <v>3</v>
      </c>
      <c r="P1546" s="9">
        <v>45</v>
      </c>
      <c r="Q1546" s="11">
        <v>2</v>
      </c>
      <c r="R1546" s="11">
        <v>0</v>
      </c>
      <c r="S1546" s="12">
        <v>0</v>
      </c>
      <c r="T1546" s="9">
        <v>1</v>
      </c>
      <c r="U1546" s="12" t="s">
        <v>61</v>
      </c>
      <c r="V1546" s="10" t="s">
        <v>8997</v>
      </c>
      <c r="W1546" s="13"/>
    </row>
    <row r="1547" spans="1:23" s="14" customFormat="1" x14ac:dyDescent="0.2">
      <c r="A1547" s="9" t="s">
        <v>8998</v>
      </c>
      <c r="B1547" s="9">
        <v>3</v>
      </c>
      <c r="C1547" s="9">
        <v>18470</v>
      </c>
      <c r="D1547" s="10" t="s">
        <v>8999</v>
      </c>
      <c r="E1547" s="10"/>
      <c r="F1547" s="10"/>
      <c r="G1547" s="10" t="s">
        <v>9000</v>
      </c>
      <c r="H1547" s="9"/>
      <c r="I1547" s="10" t="s">
        <v>7182</v>
      </c>
      <c r="J1547" s="10" t="s">
        <v>27</v>
      </c>
      <c r="K1547" s="9"/>
      <c r="L1547" s="10" t="s">
        <v>7573</v>
      </c>
      <c r="M1547" s="10" t="s">
        <v>7077</v>
      </c>
      <c r="N1547" s="9">
        <v>2</v>
      </c>
      <c r="O1547" s="9">
        <v>1</v>
      </c>
      <c r="P1547" s="9">
        <v>75</v>
      </c>
      <c r="Q1547" s="11">
        <v>2</v>
      </c>
      <c r="R1547" s="11">
        <v>0</v>
      </c>
      <c r="S1547" s="12">
        <v>0</v>
      </c>
      <c r="T1547" s="9">
        <v>2</v>
      </c>
      <c r="U1547" s="12" t="s">
        <v>61</v>
      </c>
      <c r="V1547" s="9"/>
      <c r="W1547" s="13"/>
    </row>
    <row r="1548" spans="1:23" s="14" customFormat="1" x14ac:dyDescent="0.2">
      <c r="A1548" s="9" t="s">
        <v>9001</v>
      </c>
      <c r="B1548" s="9">
        <v>3</v>
      </c>
      <c r="C1548" s="9">
        <v>18535</v>
      </c>
      <c r="D1548" s="10" t="s">
        <v>9002</v>
      </c>
      <c r="E1548" s="10" t="s">
        <v>1780</v>
      </c>
      <c r="F1548" s="10" t="s">
        <v>9003</v>
      </c>
      <c r="G1548" s="10" t="s">
        <v>9004</v>
      </c>
      <c r="H1548" s="9"/>
      <c r="I1548" s="10" t="s">
        <v>7050</v>
      </c>
      <c r="J1548" s="10" t="s">
        <v>27</v>
      </c>
      <c r="K1548" s="10" t="s">
        <v>7051</v>
      </c>
      <c r="L1548" s="10" t="s">
        <v>9005</v>
      </c>
      <c r="M1548" s="10" t="s">
        <v>7053</v>
      </c>
      <c r="N1548" s="9">
        <v>3</v>
      </c>
      <c r="O1548" s="9">
        <v>3</v>
      </c>
      <c r="P1548" s="9">
        <v>12</v>
      </c>
      <c r="Q1548" s="11">
        <v>1</v>
      </c>
      <c r="R1548" s="11">
        <v>0</v>
      </c>
      <c r="S1548" s="12">
        <v>0</v>
      </c>
      <c r="T1548" s="9">
        <v>4</v>
      </c>
      <c r="U1548" s="12" t="s">
        <v>61</v>
      </c>
      <c r="V1548" s="10" t="s">
        <v>9006</v>
      </c>
      <c r="W1548" s="13"/>
    </row>
    <row r="1549" spans="1:23" s="14" customFormat="1" x14ac:dyDescent="0.2">
      <c r="A1549" s="9" t="s">
        <v>9007</v>
      </c>
      <c r="B1549" s="9">
        <v>3</v>
      </c>
      <c r="C1549" s="9">
        <v>18556</v>
      </c>
      <c r="D1549" s="10" t="s">
        <v>9008</v>
      </c>
      <c r="E1549" s="10" t="s">
        <v>9009</v>
      </c>
      <c r="F1549" s="10" t="s">
        <v>363</v>
      </c>
      <c r="G1549" s="10" t="s">
        <v>9010</v>
      </c>
      <c r="H1549" s="9"/>
      <c r="I1549" s="10" t="s">
        <v>7059</v>
      </c>
      <c r="J1549" s="10" t="s">
        <v>27</v>
      </c>
      <c r="K1549" s="10" t="s">
        <v>7060</v>
      </c>
      <c r="L1549" s="10" t="s">
        <v>9011</v>
      </c>
      <c r="M1549" s="10" t="s">
        <v>7053</v>
      </c>
      <c r="N1549" s="9">
        <v>3</v>
      </c>
      <c r="O1549" s="9">
        <v>3</v>
      </c>
      <c r="P1549" s="9">
        <v>6</v>
      </c>
      <c r="Q1549" s="11">
        <v>2</v>
      </c>
      <c r="R1549" s="11">
        <v>0</v>
      </c>
      <c r="S1549" s="12">
        <v>0</v>
      </c>
      <c r="T1549" s="9">
        <v>4</v>
      </c>
      <c r="U1549" s="12" t="s">
        <v>61</v>
      </c>
      <c r="V1549" s="10" t="s">
        <v>9012</v>
      </c>
      <c r="W1549" s="13"/>
    </row>
    <row r="1550" spans="1:23" s="14" customFormat="1" x14ac:dyDescent="0.2">
      <c r="A1550" s="9" t="s">
        <v>9013</v>
      </c>
      <c r="B1550" s="9">
        <v>3</v>
      </c>
      <c r="C1550" s="9">
        <v>18638</v>
      </c>
      <c r="D1550" s="10" t="s">
        <v>9014</v>
      </c>
      <c r="E1550" s="10" t="s">
        <v>3254</v>
      </c>
      <c r="F1550" s="10" t="s">
        <v>9015</v>
      </c>
      <c r="G1550" s="10" t="s">
        <v>9016</v>
      </c>
      <c r="H1550" s="9"/>
      <c r="I1550" s="10" t="s">
        <v>7050</v>
      </c>
      <c r="J1550" s="10" t="s">
        <v>27</v>
      </c>
      <c r="K1550" s="10" t="s">
        <v>7051</v>
      </c>
      <c r="L1550" s="10" t="s">
        <v>9017</v>
      </c>
      <c r="M1550" s="10" t="s">
        <v>7053</v>
      </c>
      <c r="N1550" s="9">
        <v>3</v>
      </c>
      <c r="O1550" s="9">
        <v>3</v>
      </c>
      <c r="P1550" s="9">
        <v>12</v>
      </c>
      <c r="Q1550" s="11">
        <v>2</v>
      </c>
      <c r="R1550" s="11">
        <v>0</v>
      </c>
      <c r="S1550" s="12">
        <v>0</v>
      </c>
      <c r="T1550" s="9">
        <v>4</v>
      </c>
      <c r="U1550" s="12" t="s">
        <v>61</v>
      </c>
      <c r="V1550" s="10" t="s">
        <v>9018</v>
      </c>
      <c r="W1550" s="13"/>
    </row>
    <row r="1551" spans="1:23" s="14" customFormat="1" x14ac:dyDescent="0.2">
      <c r="A1551" s="9" t="s">
        <v>9019</v>
      </c>
      <c r="B1551" s="9">
        <v>3</v>
      </c>
      <c r="C1551" s="9">
        <v>18694</v>
      </c>
      <c r="D1551" s="9"/>
      <c r="E1551" s="10" t="s">
        <v>6103</v>
      </c>
      <c r="F1551" s="10" t="s">
        <v>9020</v>
      </c>
      <c r="G1551" s="10" t="s">
        <v>9021</v>
      </c>
      <c r="H1551" s="9"/>
      <c r="I1551" s="10" t="s">
        <v>7277</v>
      </c>
      <c r="J1551" s="10" t="s">
        <v>27</v>
      </c>
      <c r="K1551" s="10" t="s">
        <v>7278</v>
      </c>
      <c r="L1551" s="10" t="s">
        <v>9022</v>
      </c>
      <c r="M1551" s="10" t="s">
        <v>5340</v>
      </c>
      <c r="N1551" s="9">
        <v>1</v>
      </c>
      <c r="O1551" s="9">
        <v>2</v>
      </c>
      <c r="P1551" s="9">
        <v>5</v>
      </c>
      <c r="Q1551" s="11">
        <v>2</v>
      </c>
      <c r="R1551" s="11">
        <v>0</v>
      </c>
      <c r="S1551" s="12">
        <v>0</v>
      </c>
      <c r="T1551" s="9">
        <v>4</v>
      </c>
      <c r="U1551" s="12" t="s">
        <v>61</v>
      </c>
      <c r="V1551" s="10" t="s">
        <v>9023</v>
      </c>
      <c r="W1551" s="13"/>
    </row>
    <row r="1552" spans="1:23" s="14" customFormat="1" x14ac:dyDescent="0.2">
      <c r="A1552" s="9" t="s">
        <v>9024</v>
      </c>
      <c r="B1552" s="9">
        <v>3</v>
      </c>
      <c r="C1552" s="9">
        <v>18695</v>
      </c>
      <c r="D1552" s="9"/>
      <c r="E1552" s="10" t="s">
        <v>9025</v>
      </c>
      <c r="F1552" s="10" t="s">
        <v>1562</v>
      </c>
      <c r="G1552" s="10" t="s">
        <v>9026</v>
      </c>
      <c r="H1552" s="9"/>
      <c r="I1552" s="10" t="s">
        <v>7059</v>
      </c>
      <c r="J1552" s="10" t="s">
        <v>27</v>
      </c>
      <c r="K1552" s="10" t="s">
        <v>7082</v>
      </c>
      <c r="L1552" s="10" t="s">
        <v>9027</v>
      </c>
      <c r="M1552" s="10" t="s">
        <v>7053</v>
      </c>
      <c r="N1552" s="9">
        <v>1</v>
      </c>
      <c r="O1552" s="9">
        <v>2</v>
      </c>
      <c r="P1552" s="9">
        <v>10</v>
      </c>
      <c r="Q1552" s="11">
        <v>2</v>
      </c>
      <c r="R1552" s="11">
        <v>0</v>
      </c>
      <c r="S1552" s="12">
        <v>0</v>
      </c>
      <c r="T1552" s="9">
        <v>4</v>
      </c>
      <c r="U1552" s="12" t="s">
        <v>61</v>
      </c>
      <c r="V1552" s="10" t="s">
        <v>9028</v>
      </c>
      <c r="W1552" s="13"/>
    </row>
    <row r="1553" spans="1:23" s="14" customFormat="1" x14ac:dyDescent="0.2">
      <c r="A1553" s="9" t="s">
        <v>9029</v>
      </c>
      <c r="B1553" s="9">
        <v>3</v>
      </c>
      <c r="C1553" s="9">
        <v>18784</v>
      </c>
      <c r="D1553" s="9"/>
      <c r="E1553" s="10" t="s">
        <v>1543</v>
      </c>
      <c r="F1553" s="10" t="s">
        <v>9030</v>
      </c>
      <c r="G1553" s="10" t="s">
        <v>9031</v>
      </c>
      <c r="H1553" s="9"/>
      <c r="I1553" s="10" t="s">
        <v>7059</v>
      </c>
      <c r="J1553" s="10" t="s">
        <v>27</v>
      </c>
      <c r="K1553" s="10" t="s">
        <v>7060</v>
      </c>
      <c r="L1553" s="10" t="s">
        <v>9032</v>
      </c>
      <c r="M1553" s="10" t="s">
        <v>7053</v>
      </c>
      <c r="N1553" s="9">
        <v>1</v>
      </c>
      <c r="O1553" s="9">
        <v>2</v>
      </c>
      <c r="P1553" s="9">
        <v>10</v>
      </c>
      <c r="Q1553" s="11">
        <v>1</v>
      </c>
      <c r="R1553" s="11">
        <v>0</v>
      </c>
      <c r="S1553" s="12">
        <v>0</v>
      </c>
      <c r="T1553" s="9">
        <v>4</v>
      </c>
      <c r="U1553" s="12" t="s">
        <v>61</v>
      </c>
      <c r="V1553" s="10" t="s">
        <v>9033</v>
      </c>
      <c r="W1553" s="13"/>
    </row>
    <row r="1554" spans="1:23" s="14" customFormat="1" x14ac:dyDescent="0.2">
      <c r="A1554" s="9" t="s">
        <v>9034</v>
      </c>
      <c r="B1554" s="9">
        <v>3</v>
      </c>
      <c r="C1554" s="9">
        <v>18785</v>
      </c>
      <c r="D1554" s="10" t="s">
        <v>9035</v>
      </c>
      <c r="E1554" s="10" t="s">
        <v>9036</v>
      </c>
      <c r="F1554" s="10" t="s">
        <v>9037</v>
      </c>
      <c r="G1554" s="10" t="s">
        <v>9038</v>
      </c>
      <c r="H1554" s="9"/>
      <c r="I1554" s="10" t="s">
        <v>7182</v>
      </c>
      <c r="J1554" s="10" t="s">
        <v>27</v>
      </c>
      <c r="K1554" s="10" t="s">
        <v>7183</v>
      </c>
      <c r="L1554" s="10" t="s">
        <v>9039</v>
      </c>
      <c r="M1554" s="10" t="s">
        <v>7077</v>
      </c>
      <c r="N1554" s="9">
        <v>3</v>
      </c>
      <c r="O1554" s="9">
        <v>3</v>
      </c>
      <c r="P1554" s="9">
        <v>16</v>
      </c>
      <c r="Q1554" s="11">
        <v>1</v>
      </c>
      <c r="R1554" s="11">
        <v>0</v>
      </c>
      <c r="S1554" s="12">
        <v>0</v>
      </c>
      <c r="T1554" s="9">
        <v>4</v>
      </c>
      <c r="U1554" s="12" t="s">
        <v>61</v>
      </c>
      <c r="V1554" s="10" t="s">
        <v>9040</v>
      </c>
      <c r="W1554" s="13"/>
    </row>
    <row r="1555" spans="1:23" s="14" customFormat="1" x14ac:dyDescent="0.2">
      <c r="A1555" s="9" t="s">
        <v>9041</v>
      </c>
      <c r="B1555" s="9">
        <v>3</v>
      </c>
      <c r="C1555" s="9">
        <v>18798</v>
      </c>
      <c r="D1555" s="9"/>
      <c r="E1555" s="10" t="s">
        <v>3470</v>
      </c>
      <c r="F1555" s="10" t="s">
        <v>9042</v>
      </c>
      <c r="G1555" s="10" t="s">
        <v>9043</v>
      </c>
      <c r="H1555" s="9"/>
      <c r="I1555" s="10" t="s">
        <v>7059</v>
      </c>
      <c r="J1555" s="10" t="s">
        <v>27</v>
      </c>
      <c r="K1555" s="10" t="s">
        <v>7082</v>
      </c>
      <c r="L1555" s="10" t="s">
        <v>9044</v>
      </c>
      <c r="M1555" s="10" t="s">
        <v>7053</v>
      </c>
      <c r="N1555" s="9">
        <v>1</v>
      </c>
      <c r="O1555" s="9">
        <v>2</v>
      </c>
      <c r="P1555" s="9">
        <v>10</v>
      </c>
      <c r="Q1555" s="11">
        <v>1</v>
      </c>
      <c r="R1555" s="11">
        <v>0</v>
      </c>
      <c r="S1555" s="12">
        <v>0</v>
      </c>
      <c r="T1555" s="9">
        <v>4</v>
      </c>
      <c r="U1555" s="12" t="s">
        <v>61</v>
      </c>
      <c r="V1555" s="10" t="s">
        <v>9045</v>
      </c>
      <c r="W1555" s="13"/>
    </row>
    <row r="1556" spans="1:23" s="14" customFormat="1" x14ac:dyDescent="0.2">
      <c r="A1556" s="9" t="s">
        <v>9046</v>
      </c>
      <c r="B1556" s="9">
        <v>3</v>
      </c>
      <c r="C1556" s="9">
        <v>18842</v>
      </c>
      <c r="D1556" s="10" t="s">
        <v>9047</v>
      </c>
      <c r="E1556" s="10"/>
      <c r="F1556" s="10"/>
      <c r="G1556" s="10" t="s">
        <v>9048</v>
      </c>
      <c r="H1556" s="9"/>
      <c r="I1556" s="10" t="s">
        <v>7225</v>
      </c>
      <c r="J1556" s="10" t="s">
        <v>27</v>
      </c>
      <c r="K1556" s="10" t="s">
        <v>7226</v>
      </c>
      <c r="L1556" s="10" t="s">
        <v>9049</v>
      </c>
      <c r="M1556" s="10" t="s">
        <v>7053</v>
      </c>
      <c r="N1556" s="9">
        <v>2</v>
      </c>
      <c r="O1556" s="9">
        <v>3</v>
      </c>
      <c r="P1556" s="9">
        <v>12</v>
      </c>
      <c r="Q1556" s="11">
        <v>1</v>
      </c>
      <c r="R1556" s="11">
        <v>0</v>
      </c>
      <c r="S1556" s="12">
        <v>0</v>
      </c>
      <c r="T1556" s="9">
        <v>1</v>
      </c>
      <c r="U1556" s="12" t="s">
        <v>61</v>
      </c>
      <c r="V1556" s="10" t="s">
        <v>9050</v>
      </c>
      <c r="W1556" s="13"/>
    </row>
    <row r="1557" spans="1:23" s="14" customFormat="1" x14ac:dyDescent="0.2">
      <c r="A1557" s="9" t="s">
        <v>9051</v>
      </c>
      <c r="B1557" s="9">
        <v>3</v>
      </c>
      <c r="C1557" s="9">
        <v>18888</v>
      </c>
      <c r="D1557" s="10" t="s">
        <v>9052</v>
      </c>
      <c r="E1557" s="10"/>
      <c r="F1557" s="10"/>
      <c r="G1557" s="10" t="s">
        <v>9053</v>
      </c>
      <c r="H1557" s="9"/>
      <c r="I1557" s="10" t="s">
        <v>7059</v>
      </c>
      <c r="J1557" s="10" t="s">
        <v>27</v>
      </c>
      <c r="K1557" s="10" t="s">
        <v>7456</v>
      </c>
      <c r="L1557" s="10" t="s">
        <v>9054</v>
      </c>
      <c r="M1557" s="10" t="s">
        <v>7053</v>
      </c>
      <c r="N1557" s="9">
        <v>2</v>
      </c>
      <c r="O1557" s="9">
        <v>3</v>
      </c>
      <c r="P1557" s="9">
        <v>40</v>
      </c>
      <c r="Q1557" s="11">
        <v>2</v>
      </c>
      <c r="R1557" s="11">
        <v>1</v>
      </c>
      <c r="S1557" s="12">
        <v>0</v>
      </c>
      <c r="T1557" s="9">
        <v>3</v>
      </c>
      <c r="U1557" s="12">
        <v>5</v>
      </c>
      <c r="V1557" s="10" t="s">
        <v>9055</v>
      </c>
      <c r="W1557" s="13"/>
    </row>
    <row r="1558" spans="1:23" s="14" customFormat="1" x14ac:dyDescent="0.2">
      <c r="A1558" s="9" t="s">
        <v>9056</v>
      </c>
      <c r="B1558" s="9">
        <v>3</v>
      </c>
      <c r="C1558" s="9">
        <v>19075</v>
      </c>
      <c r="D1558" s="10" t="s">
        <v>9057</v>
      </c>
      <c r="E1558" s="10" t="s">
        <v>1134</v>
      </c>
      <c r="F1558" s="10" t="s">
        <v>9058</v>
      </c>
      <c r="G1558" s="10" t="s">
        <v>9059</v>
      </c>
      <c r="H1558" s="9"/>
      <c r="I1558" s="10" t="s">
        <v>7182</v>
      </c>
      <c r="J1558" s="10" t="s">
        <v>27</v>
      </c>
      <c r="K1558" s="10" t="s">
        <v>7183</v>
      </c>
      <c r="L1558" s="10" t="s">
        <v>9060</v>
      </c>
      <c r="M1558" s="10" t="s">
        <v>7077</v>
      </c>
      <c r="N1558" s="9">
        <v>3</v>
      </c>
      <c r="O1558" s="9">
        <v>3</v>
      </c>
      <c r="P1558" s="9">
        <v>12</v>
      </c>
      <c r="Q1558" s="11">
        <v>1</v>
      </c>
      <c r="R1558" s="11">
        <v>0</v>
      </c>
      <c r="S1558" s="12">
        <v>0</v>
      </c>
      <c r="T1558" s="9">
        <v>4</v>
      </c>
      <c r="U1558" s="12" t="s">
        <v>61</v>
      </c>
      <c r="V1558" s="10" t="s">
        <v>9061</v>
      </c>
      <c r="W1558" s="13"/>
    </row>
    <row r="1559" spans="1:23" s="14" customFormat="1" x14ac:dyDescent="0.2">
      <c r="A1559" s="9" t="s">
        <v>9062</v>
      </c>
      <c r="B1559" s="9">
        <v>3</v>
      </c>
      <c r="C1559" s="9">
        <v>19088</v>
      </c>
      <c r="D1559" s="10" t="s">
        <v>9063</v>
      </c>
      <c r="E1559" s="10" t="s">
        <v>829</v>
      </c>
      <c r="F1559" s="10" t="s">
        <v>9064</v>
      </c>
      <c r="G1559" s="10" t="s">
        <v>9065</v>
      </c>
      <c r="H1559" s="9"/>
      <c r="I1559" s="10" t="s">
        <v>7059</v>
      </c>
      <c r="J1559" s="10" t="s">
        <v>27</v>
      </c>
      <c r="K1559" s="10" t="s">
        <v>7082</v>
      </c>
      <c r="L1559" s="10" t="s">
        <v>9066</v>
      </c>
      <c r="M1559" s="10" t="s">
        <v>7053</v>
      </c>
      <c r="N1559" s="9">
        <v>3</v>
      </c>
      <c r="O1559" s="9">
        <v>3</v>
      </c>
      <c r="P1559" s="9">
        <v>10</v>
      </c>
      <c r="Q1559" s="11">
        <v>2</v>
      </c>
      <c r="R1559" s="11">
        <v>0</v>
      </c>
      <c r="S1559" s="12">
        <v>0</v>
      </c>
      <c r="T1559" s="9">
        <v>4</v>
      </c>
      <c r="U1559" s="12">
        <v>4</v>
      </c>
      <c r="V1559" s="10" t="s">
        <v>9067</v>
      </c>
      <c r="W1559" s="13"/>
    </row>
    <row r="1560" spans="1:23" s="14" customFormat="1" x14ac:dyDescent="0.2">
      <c r="A1560" s="9" t="s">
        <v>9068</v>
      </c>
      <c r="B1560" s="9">
        <v>3</v>
      </c>
      <c r="C1560" s="9">
        <v>191</v>
      </c>
      <c r="D1560" s="10" t="s">
        <v>9069</v>
      </c>
      <c r="E1560" s="10" t="s">
        <v>8676</v>
      </c>
      <c r="F1560" s="10" t="s">
        <v>1448</v>
      </c>
      <c r="G1560" s="10" t="s">
        <v>9070</v>
      </c>
      <c r="H1560" s="9"/>
      <c r="I1560" s="10" t="s">
        <v>7050</v>
      </c>
      <c r="J1560" s="10" t="s">
        <v>27</v>
      </c>
      <c r="K1560" s="10" t="s">
        <v>7051</v>
      </c>
      <c r="L1560" s="10" t="s">
        <v>9071</v>
      </c>
      <c r="M1560" s="10" t="s">
        <v>7053</v>
      </c>
      <c r="N1560" s="9">
        <v>3</v>
      </c>
      <c r="O1560" s="9">
        <v>3</v>
      </c>
      <c r="P1560" s="9">
        <v>14</v>
      </c>
      <c r="Q1560" s="11">
        <v>1</v>
      </c>
      <c r="R1560" s="11">
        <v>0</v>
      </c>
      <c r="S1560" s="12">
        <v>0</v>
      </c>
      <c r="T1560" s="9">
        <v>4</v>
      </c>
      <c r="U1560" s="12" t="s">
        <v>61</v>
      </c>
      <c r="V1560" s="10" t="s">
        <v>9072</v>
      </c>
      <c r="W1560" s="13"/>
    </row>
    <row r="1561" spans="1:23" s="14" customFormat="1" x14ac:dyDescent="0.2">
      <c r="A1561" s="9" t="s">
        <v>9073</v>
      </c>
      <c r="B1561" s="9">
        <v>3</v>
      </c>
      <c r="C1561" s="9">
        <v>19105</v>
      </c>
      <c r="D1561" s="10" t="s">
        <v>9074</v>
      </c>
      <c r="E1561" s="9"/>
      <c r="F1561" s="9"/>
      <c r="G1561" s="10" t="s">
        <v>9075</v>
      </c>
      <c r="H1561" s="9"/>
      <c r="I1561" s="10" t="s">
        <v>7059</v>
      </c>
      <c r="J1561" s="10" t="s">
        <v>27</v>
      </c>
      <c r="K1561" s="10" t="s">
        <v>7160</v>
      </c>
      <c r="L1561" s="10" t="s">
        <v>7362</v>
      </c>
      <c r="M1561" s="10" t="s">
        <v>7053</v>
      </c>
      <c r="N1561" s="9">
        <v>2</v>
      </c>
      <c r="O1561" s="9">
        <v>4</v>
      </c>
      <c r="P1561" s="9">
        <v>40</v>
      </c>
      <c r="Q1561" s="11">
        <v>2</v>
      </c>
      <c r="R1561" s="11">
        <v>0</v>
      </c>
      <c r="S1561" s="12">
        <v>0</v>
      </c>
      <c r="T1561" s="9">
        <v>2</v>
      </c>
      <c r="U1561" s="12" t="s">
        <v>61</v>
      </c>
      <c r="V1561" s="10" t="s">
        <v>9076</v>
      </c>
      <c r="W1561" s="13"/>
    </row>
    <row r="1562" spans="1:23" s="14" customFormat="1" x14ac:dyDescent="0.2">
      <c r="A1562" s="9" t="s">
        <v>9077</v>
      </c>
      <c r="B1562" s="9">
        <v>3</v>
      </c>
      <c r="C1562" s="9">
        <v>19202</v>
      </c>
      <c r="D1562" s="9"/>
      <c r="E1562" s="10" t="s">
        <v>9078</v>
      </c>
      <c r="F1562" s="10" t="s">
        <v>9079</v>
      </c>
      <c r="G1562" s="10" t="s">
        <v>9080</v>
      </c>
      <c r="H1562" s="9"/>
      <c r="I1562" s="10" t="s">
        <v>7074</v>
      </c>
      <c r="J1562" s="10" t="s">
        <v>27</v>
      </c>
      <c r="K1562" s="10" t="s">
        <v>7075</v>
      </c>
      <c r="L1562" s="10" t="s">
        <v>9081</v>
      </c>
      <c r="M1562" s="10" t="s">
        <v>7077</v>
      </c>
      <c r="N1562" s="9">
        <v>1</v>
      </c>
      <c r="O1562" s="9">
        <v>2</v>
      </c>
      <c r="P1562" s="9">
        <v>10</v>
      </c>
      <c r="Q1562" s="11">
        <v>2</v>
      </c>
      <c r="R1562" s="11">
        <v>0</v>
      </c>
      <c r="S1562" s="12">
        <v>0</v>
      </c>
      <c r="T1562" s="9">
        <v>4</v>
      </c>
      <c r="U1562" s="12">
        <v>5</v>
      </c>
      <c r="V1562" s="10" t="s">
        <v>9082</v>
      </c>
      <c r="W1562" s="13"/>
    </row>
    <row r="1563" spans="1:23" s="14" customFormat="1" x14ac:dyDescent="0.2">
      <c r="A1563" s="9" t="s">
        <v>9083</v>
      </c>
      <c r="B1563" s="9">
        <v>3</v>
      </c>
      <c r="C1563" s="9">
        <v>19278</v>
      </c>
      <c r="D1563" s="9"/>
      <c r="E1563" s="10" t="s">
        <v>1148</v>
      </c>
      <c r="F1563" s="10" t="s">
        <v>9084</v>
      </c>
      <c r="G1563" s="10" t="s">
        <v>9085</v>
      </c>
      <c r="H1563" s="9"/>
      <c r="I1563" s="10" t="s">
        <v>7059</v>
      </c>
      <c r="J1563" s="10" t="s">
        <v>27</v>
      </c>
      <c r="K1563" s="10" t="s">
        <v>7160</v>
      </c>
      <c r="L1563" s="10" t="s">
        <v>9086</v>
      </c>
      <c r="M1563" s="10" t="s">
        <v>7053</v>
      </c>
      <c r="N1563" s="9">
        <v>1</v>
      </c>
      <c r="O1563" s="9">
        <v>2</v>
      </c>
      <c r="P1563" s="9">
        <v>10</v>
      </c>
      <c r="Q1563" s="11">
        <v>1</v>
      </c>
      <c r="R1563" s="11">
        <v>0</v>
      </c>
      <c r="S1563" s="12">
        <v>0</v>
      </c>
      <c r="T1563" s="9">
        <v>4</v>
      </c>
      <c r="U1563" s="12" t="s">
        <v>61</v>
      </c>
      <c r="V1563" s="10" t="s">
        <v>9087</v>
      </c>
      <c r="W1563" s="13"/>
    </row>
    <row r="1564" spans="1:23" s="14" customFormat="1" x14ac:dyDescent="0.2">
      <c r="A1564" s="9" t="s">
        <v>9088</v>
      </c>
      <c r="B1564" s="9">
        <v>3</v>
      </c>
      <c r="C1564" s="9">
        <v>19300</v>
      </c>
      <c r="D1564" s="10" t="s">
        <v>9089</v>
      </c>
      <c r="E1564" s="10" t="s">
        <v>9090</v>
      </c>
      <c r="F1564" s="10" t="s">
        <v>9091</v>
      </c>
      <c r="G1564" s="10" t="s">
        <v>9092</v>
      </c>
      <c r="H1564" s="9"/>
      <c r="I1564" s="10" t="s">
        <v>7065</v>
      </c>
      <c r="J1564" s="10" t="s">
        <v>27</v>
      </c>
      <c r="K1564" s="10" t="s">
        <v>7066</v>
      </c>
      <c r="L1564" s="10" t="s">
        <v>9093</v>
      </c>
      <c r="M1564" s="10" t="s">
        <v>7053</v>
      </c>
      <c r="N1564" s="9">
        <v>3</v>
      </c>
      <c r="O1564" s="9">
        <v>3</v>
      </c>
      <c r="P1564" s="9">
        <v>14</v>
      </c>
      <c r="Q1564" s="11">
        <v>1</v>
      </c>
      <c r="R1564" s="11">
        <v>0</v>
      </c>
      <c r="S1564" s="12">
        <v>0</v>
      </c>
      <c r="T1564" s="9">
        <v>4</v>
      </c>
      <c r="U1564" s="12">
        <v>4</v>
      </c>
      <c r="V1564" s="10" t="s">
        <v>9094</v>
      </c>
      <c r="W1564" s="13"/>
    </row>
    <row r="1565" spans="1:23" s="14" customFormat="1" x14ac:dyDescent="0.2">
      <c r="A1565" s="9" t="s">
        <v>9095</v>
      </c>
      <c r="B1565" s="9">
        <v>3</v>
      </c>
      <c r="C1565" s="9">
        <v>19380</v>
      </c>
      <c r="D1565" s="10" t="s">
        <v>9096</v>
      </c>
      <c r="E1565" s="9"/>
      <c r="F1565" s="9"/>
      <c r="G1565" s="10" t="s">
        <v>9097</v>
      </c>
      <c r="H1565" s="9"/>
      <c r="I1565" s="10" t="s">
        <v>7059</v>
      </c>
      <c r="J1565" s="10" t="s">
        <v>27</v>
      </c>
      <c r="K1565" s="10" t="s">
        <v>7082</v>
      </c>
      <c r="L1565" s="10" t="s">
        <v>9098</v>
      </c>
      <c r="M1565" s="10" t="s">
        <v>7053</v>
      </c>
      <c r="N1565" s="9">
        <v>2</v>
      </c>
      <c r="O1565" s="9">
        <v>4</v>
      </c>
      <c r="P1565" s="9">
        <v>93</v>
      </c>
      <c r="Q1565" s="11">
        <v>2</v>
      </c>
      <c r="R1565" s="11">
        <v>0</v>
      </c>
      <c r="S1565" s="12">
        <v>0</v>
      </c>
      <c r="T1565" s="9">
        <v>2</v>
      </c>
      <c r="U1565" s="12" t="s">
        <v>61</v>
      </c>
      <c r="V1565" s="10" t="s">
        <v>9099</v>
      </c>
      <c r="W1565" s="13"/>
    </row>
    <row r="1566" spans="1:23" s="14" customFormat="1" x14ac:dyDescent="0.2">
      <c r="A1566" s="9" t="s">
        <v>9100</v>
      </c>
      <c r="B1566" s="9">
        <v>3</v>
      </c>
      <c r="C1566" s="9">
        <v>19420</v>
      </c>
      <c r="D1566" s="10" t="s">
        <v>9101</v>
      </c>
      <c r="E1566" s="10"/>
      <c r="F1566" s="10"/>
      <c r="G1566" s="10" t="s">
        <v>9102</v>
      </c>
      <c r="H1566" s="9"/>
      <c r="I1566" s="10" t="s">
        <v>7059</v>
      </c>
      <c r="J1566" s="10" t="s">
        <v>27</v>
      </c>
      <c r="K1566" s="9"/>
      <c r="L1566" s="10" t="s">
        <v>7088</v>
      </c>
      <c r="M1566" s="10" t="s">
        <v>7053</v>
      </c>
      <c r="N1566" s="9">
        <v>2</v>
      </c>
      <c r="O1566" s="9">
        <v>1</v>
      </c>
      <c r="P1566" s="9">
        <v>20</v>
      </c>
      <c r="Q1566" s="11">
        <v>2</v>
      </c>
      <c r="R1566" s="11">
        <v>0</v>
      </c>
      <c r="S1566" s="12">
        <v>0</v>
      </c>
      <c r="T1566" s="9">
        <v>2</v>
      </c>
      <c r="U1566" s="12" t="s">
        <v>61</v>
      </c>
      <c r="V1566" s="9"/>
      <c r="W1566" s="13"/>
    </row>
    <row r="1567" spans="1:23" s="14" customFormat="1" x14ac:dyDescent="0.2">
      <c r="A1567" s="9" t="s">
        <v>9103</v>
      </c>
      <c r="B1567" s="9">
        <v>3</v>
      </c>
      <c r="C1567" s="9">
        <v>19440</v>
      </c>
      <c r="D1567" s="9"/>
      <c r="E1567" s="10" t="s">
        <v>535</v>
      </c>
      <c r="F1567" s="10" t="s">
        <v>9104</v>
      </c>
      <c r="G1567" s="10" t="s">
        <v>9105</v>
      </c>
      <c r="H1567" s="9"/>
      <c r="I1567" s="10" t="s">
        <v>7059</v>
      </c>
      <c r="J1567" s="10" t="s">
        <v>27</v>
      </c>
      <c r="K1567" s="10" t="s">
        <v>7120</v>
      </c>
      <c r="L1567" s="10" t="s">
        <v>9106</v>
      </c>
      <c r="M1567" s="10" t="s">
        <v>7053</v>
      </c>
      <c r="N1567" s="9">
        <v>1</v>
      </c>
      <c r="O1567" s="9">
        <v>2</v>
      </c>
      <c r="P1567" s="9">
        <v>8</v>
      </c>
      <c r="Q1567" s="11">
        <v>2</v>
      </c>
      <c r="R1567" s="11">
        <v>0</v>
      </c>
      <c r="S1567" s="12">
        <v>0</v>
      </c>
      <c r="T1567" s="9">
        <v>4</v>
      </c>
      <c r="U1567" s="12" t="s">
        <v>61</v>
      </c>
      <c r="V1567" s="10" t="s">
        <v>9107</v>
      </c>
      <c r="W1567" s="13"/>
    </row>
    <row r="1568" spans="1:23" s="14" customFormat="1" x14ac:dyDescent="0.2">
      <c r="A1568" s="9" t="s">
        <v>9108</v>
      </c>
      <c r="B1568" s="9">
        <v>3</v>
      </c>
      <c r="C1568" s="9">
        <v>19516</v>
      </c>
      <c r="D1568" s="10" t="s">
        <v>9109</v>
      </c>
      <c r="E1568" s="10"/>
      <c r="F1568" s="10"/>
      <c r="G1568" s="10" t="s">
        <v>9110</v>
      </c>
      <c r="H1568" s="9"/>
      <c r="I1568" s="10" t="s">
        <v>7059</v>
      </c>
      <c r="J1568" s="10" t="s">
        <v>27</v>
      </c>
      <c r="K1568" s="9"/>
      <c r="L1568" s="10" t="s">
        <v>9111</v>
      </c>
      <c r="M1568" s="10" t="s">
        <v>7053</v>
      </c>
      <c r="N1568" s="9">
        <v>2</v>
      </c>
      <c r="O1568" s="9">
        <v>1</v>
      </c>
      <c r="P1568" s="9">
        <v>12</v>
      </c>
      <c r="Q1568" s="11">
        <v>2</v>
      </c>
      <c r="R1568" s="11">
        <v>0</v>
      </c>
      <c r="S1568" s="12">
        <v>0</v>
      </c>
      <c r="T1568" s="9">
        <v>2</v>
      </c>
      <c r="U1568" s="12" t="s">
        <v>61</v>
      </c>
      <c r="V1568" s="9"/>
      <c r="W1568" s="13"/>
    </row>
    <row r="1569" spans="1:23" s="14" customFormat="1" x14ac:dyDescent="0.2">
      <c r="A1569" s="9" t="s">
        <v>9112</v>
      </c>
      <c r="B1569" s="9">
        <v>3</v>
      </c>
      <c r="C1569" s="9">
        <v>19580</v>
      </c>
      <c r="D1569" s="9"/>
      <c r="E1569" s="10" t="s">
        <v>9113</v>
      </c>
      <c r="F1569" s="10" t="s">
        <v>9114</v>
      </c>
      <c r="G1569" s="10" t="s">
        <v>9115</v>
      </c>
      <c r="H1569" s="9"/>
      <c r="I1569" s="10" t="s">
        <v>7059</v>
      </c>
      <c r="J1569" s="10" t="s">
        <v>27</v>
      </c>
      <c r="K1569" s="9"/>
      <c r="L1569" s="10" t="s">
        <v>9116</v>
      </c>
      <c r="M1569" s="10" t="s">
        <v>7053</v>
      </c>
      <c r="N1569" s="9">
        <v>1</v>
      </c>
      <c r="O1569" s="9">
        <v>1</v>
      </c>
      <c r="P1569" s="9">
        <v>3</v>
      </c>
      <c r="Q1569" s="11">
        <v>2</v>
      </c>
      <c r="R1569" s="11">
        <v>0</v>
      </c>
      <c r="S1569" s="12">
        <v>0</v>
      </c>
      <c r="T1569" s="9">
        <v>5</v>
      </c>
      <c r="U1569" s="12" t="s">
        <v>61</v>
      </c>
      <c r="V1569" s="9"/>
      <c r="W1569" s="13"/>
    </row>
    <row r="1570" spans="1:23" s="14" customFormat="1" x14ac:dyDescent="0.2">
      <c r="A1570" s="9" t="s">
        <v>9117</v>
      </c>
      <c r="B1570" s="9">
        <v>3</v>
      </c>
      <c r="C1570" s="9">
        <v>19623</v>
      </c>
      <c r="D1570" s="10" t="s">
        <v>9118</v>
      </c>
      <c r="E1570" s="10" t="s">
        <v>9119</v>
      </c>
      <c r="F1570" s="10" t="s">
        <v>2506</v>
      </c>
      <c r="G1570" s="10" t="s">
        <v>9120</v>
      </c>
      <c r="H1570" s="9"/>
      <c r="I1570" s="10" t="s">
        <v>7059</v>
      </c>
      <c r="J1570" s="10" t="s">
        <v>27</v>
      </c>
      <c r="K1570" s="10" t="s">
        <v>7082</v>
      </c>
      <c r="L1570" s="10" t="s">
        <v>9121</v>
      </c>
      <c r="M1570" s="10" t="s">
        <v>7053</v>
      </c>
      <c r="N1570" s="9">
        <v>3</v>
      </c>
      <c r="O1570" s="9">
        <v>3</v>
      </c>
      <c r="P1570" s="9">
        <v>16</v>
      </c>
      <c r="Q1570" s="11">
        <v>1</v>
      </c>
      <c r="R1570" s="11">
        <v>0</v>
      </c>
      <c r="S1570" s="12">
        <v>0</v>
      </c>
      <c r="T1570" s="9">
        <v>4</v>
      </c>
      <c r="U1570" s="12">
        <v>5</v>
      </c>
      <c r="V1570" s="10" t="s">
        <v>9122</v>
      </c>
      <c r="W1570" s="13"/>
    </row>
    <row r="1571" spans="1:23" s="14" customFormat="1" x14ac:dyDescent="0.2">
      <c r="A1571" s="9" t="s">
        <v>9123</v>
      </c>
      <c r="B1571" s="9">
        <v>3</v>
      </c>
      <c r="C1571" s="9">
        <v>19625</v>
      </c>
      <c r="D1571" s="10" t="s">
        <v>9124</v>
      </c>
      <c r="E1571" s="10"/>
      <c r="F1571" s="10"/>
      <c r="G1571" s="10" t="s">
        <v>9125</v>
      </c>
      <c r="H1571" s="9"/>
      <c r="I1571" s="10" t="s">
        <v>7726</v>
      </c>
      <c r="J1571" s="10" t="s">
        <v>27</v>
      </c>
      <c r="K1571" s="10" t="s">
        <v>7727</v>
      </c>
      <c r="L1571" s="10" t="s">
        <v>9126</v>
      </c>
      <c r="M1571" s="10" t="s">
        <v>7053</v>
      </c>
      <c r="N1571" s="9">
        <v>2</v>
      </c>
      <c r="O1571" s="9">
        <v>3</v>
      </c>
      <c r="P1571" s="9">
        <v>40</v>
      </c>
      <c r="Q1571" s="11">
        <v>1</v>
      </c>
      <c r="R1571" s="11">
        <v>0</v>
      </c>
      <c r="S1571" s="12">
        <v>0</v>
      </c>
      <c r="T1571" s="9">
        <v>1</v>
      </c>
      <c r="U1571" s="12" t="s">
        <v>61</v>
      </c>
      <c r="V1571" s="10" t="s">
        <v>9127</v>
      </c>
      <c r="W1571" s="13"/>
    </row>
    <row r="1572" spans="1:23" s="14" customFormat="1" x14ac:dyDescent="0.2">
      <c r="A1572" s="9" t="s">
        <v>9128</v>
      </c>
      <c r="B1572" s="9">
        <v>3</v>
      </c>
      <c r="C1572" s="9">
        <v>19675</v>
      </c>
      <c r="D1572" s="10" t="s">
        <v>9129</v>
      </c>
      <c r="E1572" s="10" t="s">
        <v>2988</v>
      </c>
      <c r="F1572" s="10" t="s">
        <v>9130</v>
      </c>
      <c r="G1572" s="10" t="s">
        <v>9131</v>
      </c>
      <c r="H1572" s="9"/>
      <c r="I1572" s="10" t="s">
        <v>7074</v>
      </c>
      <c r="J1572" s="10" t="s">
        <v>27</v>
      </c>
      <c r="K1572" s="10" t="s">
        <v>7075</v>
      </c>
      <c r="L1572" s="10" t="s">
        <v>9132</v>
      </c>
      <c r="M1572" s="10" t="s">
        <v>7077</v>
      </c>
      <c r="N1572" s="9">
        <v>1</v>
      </c>
      <c r="O1572" s="9">
        <v>2</v>
      </c>
      <c r="P1572" s="9">
        <v>5</v>
      </c>
      <c r="Q1572" s="11">
        <v>2</v>
      </c>
      <c r="R1572" s="11">
        <v>0</v>
      </c>
      <c r="S1572" s="12">
        <v>0</v>
      </c>
      <c r="T1572" s="9">
        <v>4</v>
      </c>
      <c r="U1572" s="12">
        <v>4</v>
      </c>
      <c r="V1572" s="10" t="s">
        <v>9133</v>
      </c>
      <c r="W1572" s="13"/>
    </row>
    <row r="1573" spans="1:23" s="14" customFormat="1" x14ac:dyDescent="0.2">
      <c r="A1573" s="9" t="s">
        <v>9134</v>
      </c>
      <c r="B1573" s="9">
        <v>3</v>
      </c>
      <c r="C1573" s="9">
        <v>19693</v>
      </c>
      <c r="D1573" s="10" t="s">
        <v>9135</v>
      </c>
      <c r="E1573" s="10" t="s">
        <v>9136</v>
      </c>
      <c r="F1573" s="10" t="s">
        <v>8744</v>
      </c>
      <c r="G1573" s="10" t="s">
        <v>9137</v>
      </c>
      <c r="H1573" s="9"/>
      <c r="I1573" s="10" t="s">
        <v>7059</v>
      </c>
      <c r="J1573" s="10" t="s">
        <v>27</v>
      </c>
      <c r="K1573" s="9"/>
      <c r="L1573" s="10" t="s">
        <v>9138</v>
      </c>
      <c r="M1573" s="10" t="s">
        <v>7053</v>
      </c>
      <c r="N1573" s="9">
        <v>1</v>
      </c>
      <c r="O1573" s="9">
        <v>1</v>
      </c>
      <c r="P1573" s="9">
        <v>3</v>
      </c>
      <c r="Q1573" s="11">
        <v>2</v>
      </c>
      <c r="R1573" s="11">
        <v>0</v>
      </c>
      <c r="S1573" s="12">
        <v>0</v>
      </c>
      <c r="T1573" s="9">
        <v>5</v>
      </c>
      <c r="U1573" s="12" t="s">
        <v>61</v>
      </c>
      <c r="V1573" s="9"/>
      <c r="W1573" s="13"/>
    </row>
    <row r="1574" spans="1:23" s="14" customFormat="1" x14ac:dyDescent="0.2">
      <c r="A1574" s="9" t="s">
        <v>9139</v>
      </c>
      <c r="B1574" s="9">
        <v>3</v>
      </c>
      <c r="C1574" s="9">
        <v>19709</v>
      </c>
      <c r="D1574" s="10" t="s">
        <v>9140</v>
      </c>
      <c r="E1574" s="10" t="s">
        <v>6356</v>
      </c>
      <c r="F1574" s="10" t="s">
        <v>8226</v>
      </c>
      <c r="G1574" s="10" t="s">
        <v>9141</v>
      </c>
      <c r="H1574" s="9"/>
      <c r="I1574" s="10" t="s">
        <v>7059</v>
      </c>
      <c r="J1574" s="10" t="s">
        <v>27</v>
      </c>
      <c r="K1574" s="10" t="s">
        <v>7160</v>
      </c>
      <c r="L1574" s="10" t="s">
        <v>9142</v>
      </c>
      <c r="M1574" s="10" t="s">
        <v>7053</v>
      </c>
      <c r="N1574" s="9">
        <v>1</v>
      </c>
      <c r="O1574" s="9">
        <v>2</v>
      </c>
      <c r="P1574" s="9">
        <v>10</v>
      </c>
      <c r="Q1574" s="11">
        <v>1</v>
      </c>
      <c r="R1574" s="11">
        <v>0</v>
      </c>
      <c r="S1574" s="12">
        <v>0</v>
      </c>
      <c r="T1574" s="9">
        <v>4</v>
      </c>
      <c r="U1574" s="12" t="s">
        <v>61</v>
      </c>
      <c r="V1574" s="10" t="s">
        <v>9143</v>
      </c>
      <c r="W1574" s="13"/>
    </row>
    <row r="1575" spans="1:23" s="14" customFormat="1" x14ac:dyDescent="0.2">
      <c r="A1575" s="9" t="s">
        <v>9144</v>
      </c>
      <c r="B1575" s="9">
        <v>3</v>
      </c>
      <c r="C1575" s="9">
        <v>19737</v>
      </c>
      <c r="D1575" s="9"/>
      <c r="E1575" s="10" t="s">
        <v>9145</v>
      </c>
      <c r="F1575" s="10" t="s">
        <v>9146</v>
      </c>
      <c r="G1575" s="10" t="s">
        <v>9147</v>
      </c>
      <c r="H1575" s="9"/>
      <c r="I1575" s="10" t="s">
        <v>7059</v>
      </c>
      <c r="J1575" s="10" t="s">
        <v>27</v>
      </c>
      <c r="K1575" s="10" t="s">
        <v>7060</v>
      </c>
      <c r="L1575" s="10" t="s">
        <v>9148</v>
      </c>
      <c r="M1575" s="10" t="s">
        <v>7053</v>
      </c>
      <c r="N1575" s="9">
        <v>1</v>
      </c>
      <c r="O1575" s="9">
        <v>2</v>
      </c>
      <c r="P1575" s="9">
        <v>10</v>
      </c>
      <c r="Q1575" s="11">
        <v>1</v>
      </c>
      <c r="R1575" s="11">
        <v>0</v>
      </c>
      <c r="S1575" s="12">
        <v>0</v>
      </c>
      <c r="T1575" s="9">
        <v>4</v>
      </c>
      <c r="U1575" s="12" t="s">
        <v>61</v>
      </c>
      <c r="V1575" s="10" t="s">
        <v>9149</v>
      </c>
      <c r="W1575" s="13"/>
    </row>
    <row r="1576" spans="1:23" s="14" customFormat="1" x14ac:dyDescent="0.2">
      <c r="A1576" s="9" t="s">
        <v>9150</v>
      </c>
      <c r="B1576" s="9">
        <v>3</v>
      </c>
      <c r="C1576" s="9">
        <v>19789</v>
      </c>
      <c r="D1576" s="9"/>
      <c r="E1576" s="10" t="s">
        <v>8886</v>
      </c>
      <c r="F1576" s="10" t="s">
        <v>9151</v>
      </c>
      <c r="G1576" s="10" t="s">
        <v>9152</v>
      </c>
      <c r="H1576" s="9"/>
      <c r="I1576" s="10" t="s">
        <v>7059</v>
      </c>
      <c r="J1576" s="10" t="s">
        <v>27</v>
      </c>
      <c r="K1576" s="10" t="s">
        <v>7160</v>
      </c>
      <c r="L1576" s="10" t="s">
        <v>9153</v>
      </c>
      <c r="M1576" s="10" t="s">
        <v>7053</v>
      </c>
      <c r="N1576" s="9">
        <v>1</v>
      </c>
      <c r="O1576" s="9">
        <v>2</v>
      </c>
      <c r="P1576" s="9">
        <v>10</v>
      </c>
      <c r="Q1576" s="11">
        <v>1</v>
      </c>
      <c r="R1576" s="11">
        <v>0</v>
      </c>
      <c r="S1576" s="12">
        <v>0</v>
      </c>
      <c r="T1576" s="9">
        <v>4</v>
      </c>
      <c r="U1576" s="12" t="s">
        <v>61</v>
      </c>
      <c r="V1576" s="10" t="s">
        <v>9154</v>
      </c>
      <c r="W1576" s="13"/>
    </row>
    <row r="1577" spans="1:23" s="14" customFormat="1" x14ac:dyDescent="0.2">
      <c r="A1577" s="9" t="s">
        <v>9155</v>
      </c>
      <c r="B1577" s="9">
        <v>3</v>
      </c>
      <c r="C1577" s="9">
        <v>19816</v>
      </c>
      <c r="D1577" s="10" t="s">
        <v>9156</v>
      </c>
      <c r="E1577" s="10" t="s">
        <v>9157</v>
      </c>
      <c r="F1577" s="10" t="s">
        <v>9158</v>
      </c>
      <c r="G1577" s="10" t="s">
        <v>9159</v>
      </c>
      <c r="H1577" s="9"/>
      <c r="I1577" s="10" t="s">
        <v>7182</v>
      </c>
      <c r="J1577" s="10" t="s">
        <v>27</v>
      </c>
      <c r="K1577" s="10" t="s">
        <v>7183</v>
      </c>
      <c r="L1577" s="10" t="s">
        <v>9160</v>
      </c>
      <c r="M1577" s="10" t="s">
        <v>7077</v>
      </c>
      <c r="N1577" s="9">
        <v>1</v>
      </c>
      <c r="O1577" s="9">
        <v>2</v>
      </c>
      <c r="P1577" s="9">
        <v>6</v>
      </c>
      <c r="Q1577" s="11">
        <v>2</v>
      </c>
      <c r="R1577" s="11">
        <v>0</v>
      </c>
      <c r="S1577" s="12">
        <v>0</v>
      </c>
      <c r="T1577" s="9">
        <v>4</v>
      </c>
      <c r="U1577" s="12" t="s">
        <v>61</v>
      </c>
      <c r="V1577" s="10" t="s">
        <v>9161</v>
      </c>
      <c r="W1577" s="13"/>
    </row>
    <row r="1578" spans="1:23" s="14" customFormat="1" x14ac:dyDescent="0.2">
      <c r="A1578" s="9" t="s">
        <v>9162</v>
      </c>
      <c r="B1578" s="9">
        <v>3</v>
      </c>
      <c r="C1578" s="9">
        <v>19821</v>
      </c>
      <c r="D1578" s="9"/>
      <c r="E1578" s="10" t="s">
        <v>9163</v>
      </c>
      <c r="F1578" s="10" t="s">
        <v>9164</v>
      </c>
      <c r="G1578" s="10" t="s">
        <v>9165</v>
      </c>
      <c r="H1578" s="9"/>
      <c r="I1578" s="10" t="s">
        <v>7059</v>
      </c>
      <c r="J1578" s="10" t="s">
        <v>27</v>
      </c>
      <c r="K1578" s="10" t="s">
        <v>7120</v>
      </c>
      <c r="L1578" s="10" t="s">
        <v>9166</v>
      </c>
      <c r="M1578" s="10" t="s">
        <v>7053</v>
      </c>
      <c r="N1578" s="9">
        <v>1</v>
      </c>
      <c r="O1578" s="9">
        <v>2</v>
      </c>
      <c r="P1578" s="9">
        <v>8</v>
      </c>
      <c r="Q1578" s="11">
        <v>1</v>
      </c>
      <c r="R1578" s="11">
        <v>0</v>
      </c>
      <c r="S1578" s="12">
        <v>0</v>
      </c>
      <c r="T1578" s="9">
        <v>4</v>
      </c>
      <c r="U1578" s="12" t="s">
        <v>61</v>
      </c>
      <c r="V1578" s="10" t="s">
        <v>9167</v>
      </c>
      <c r="W1578" s="13"/>
    </row>
    <row r="1579" spans="1:23" s="14" customFormat="1" x14ac:dyDescent="0.2">
      <c r="A1579" s="9" t="s">
        <v>9168</v>
      </c>
      <c r="B1579" s="9">
        <v>3</v>
      </c>
      <c r="C1579" s="9">
        <v>19850</v>
      </c>
      <c r="D1579" s="10" t="s">
        <v>9169</v>
      </c>
      <c r="E1579" s="10" t="s">
        <v>6687</v>
      </c>
      <c r="F1579" s="10" t="s">
        <v>9170</v>
      </c>
      <c r="G1579" s="10" t="s">
        <v>9171</v>
      </c>
      <c r="H1579" s="9"/>
      <c r="I1579" s="10" t="s">
        <v>7050</v>
      </c>
      <c r="J1579" s="10" t="s">
        <v>27</v>
      </c>
      <c r="K1579" s="10" t="s">
        <v>7051</v>
      </c>
      <c r="L1579" s="10" t="s">
        <v>9172</v>
      </c>
      <c r="M1579" s="10" t="s">
        <v>7053</v>
      </c>
      <c r="N1579" s="9">
        <v>1</v>
      </c>
      <c r="O1579" s="9">
        <v>2</v>
      </c>
      <c r="P1579" s="9">
        <v>10</v>
      </c>
      <c r="Q1579" s="11">
        <v>2</v>
      </c>
      <c r="R1579" s="11">
        <v>0</v>
      </c>
      <c r="S1579" s="12">
        <v>0</v>
      </c>
      <c r="T1579" s="9">
        <v>4</v>
      </c>
      <c r="U1579" s="12" t="s">
        <v>61</v>
      </c>
      <c r="V1579" s="10" t="s">
        <v>9173</v>
      </c>
      <c r="W1579" s="13"/>
    </row>
    <row r="1580" spans="1:23" s="14" customFormat="1" x14ac:dyDescent="0.2">
      <c r="A1580" s="9" t="s">
        <v>9174</v>
      </c>
      <c r="B1580" s="9">
        <v>3</v>
      </c>
      <c r="C1580" s="9">
        <v>19930</v>
      </c>
      <c r="D1580" s="9"/>
      <c r="E1580" s="10" t="s">
        <v>7010</v>
      </c>
      <c r="F1580" s="10" t="s">
        <v>9175</v>
      </c>
      <c r="G1580" s="10" t="s">
        <v>9176</v>
      </c>
      <c r="H1580" s="9"/>
      <c r="I1580" s="10" t="s">
        <v>7937</v>
      </c>
      <c r="J1580" s="10" t="s">
        <v>27</v>
      </c>
      <c r="K1580" s="10" t="s">
        <v>7938</v>
      </c>
      <c r="L1580" s="10" t="s">
        <v>9177</v>
      </c>
      <c r="M1580" s="10" t="s">
        <v>7077</v>
      </c>
      <c r="N1580" s="9">
        <v>1</v>
      </c>
      <c r="O1580" s="9">
        <v>2</v>
      </c>
      <c r="P1580" s="9">
        <v>10</v>
      </c>
      <c r="Q1580" s="11">
        <v>1</v>
      </c>
      <c r="R1580" s="11">
        <v>0</v>
      </c>
      <c r="S1580" s="12">
        <v>0</v>
      </c>
      <c r="T1580" s="9">
        <v>4</v>
      </c>
      <c r="U1580" s="12">
        <v>2</v>
      </c>
      <c r="V1580" s="10" t="s">
        <v>9178</v>
      </c>
      <c r="W1580" s="13"/>
    </row>
    <row r="1581" spans="1:23" s="14" customFormat="1" x14ac:dyDescent="0.2">
      <c r="A1581" s="9" t="s">
        <v>9179</v>
      </c>
      <c r="B1581" s="9">
        <v>3</v>
      </c>
      <c r="C1581" s="9">
        <v>200</v>
      </c>
      <c r="D1581" s="10" t="s">
        <v>9180</v>
      </c>
      <c r="E1581" s="10" t="s">
        <v>6992</v>
      </c>
      <c r="F1581" s="10" t="s">
        <v>9181</v>
      </c>
      <c r="G1581" s="10" t="s">
        <v>9182</v>
      </c>
      <c r="H1581" s="9"/>
      <c r="I1581" s="10" t="s">
        <v>7059</v>
      </c>
      <c r="J1581" s="10" t="s">
        <v>27</v>
      </c>
      <c r="K1581" s="10" t="s">
        <v>7120</v>
      </c>
      <c r="L1581" s="10" t="s">
        <v>9183</v>
      </c>
      <c r="M1581" s="10" t="s">
        <v>7053</v>
      </c>
      <c r="N1581" s="9">
        <v>1</v>
      </c>
      <c r="O1581" s="9">
        <v>2</v>
      </c>
      <c r="P1581" s="9">
        <v>10</v>
      </c>
      <c r="Q1581" s="11">
        <v>2</v>
      </c>
      <c r="R1581" s="11">
        <v>0</v>
      </c>
      <c r="S1581" s="12">
        <v>0</v>
      </c>
      <c r="T1581" s="9">
        <v>4</v>
      </c>
      <c r="U1581" s="12" t="s">
        <v>61</v>
      </c>
      <c r="V1581" s="10" t="s">
        <v>9184</v>
      </c>
      <c r="W1581" s="13"/>
    </row>
    <row r="1582" spans="1:23" s="14" customFormat="1" x14ac:dyDescent="0.2">
      <c r="A1582" s="9" t="s">
        <v>9185</v>
      </c>
      <c r="B1582" s="9">
        <v>3</v>
      </c>
      <c r="C1582" s="9">
        <v>20044</v>
      </c>
      <c r="D1582" s="10" t="s">
        <v>9186</v>
      </c>
      <c r="E1582" s="10" t="s">
        <v>9187</v>
      </c>
      <c r="F1582" s="10" t="s">
        <v>9188</v>
      </c>
      <c r="G1582" s="10" t="s">
        <v>9189</v>
      </c>
      <c r="H1582" s="9"/>
      <c r="I1582" s="10" t="s">
        <v>7059</v>
      </c>
      <c r="J1582" s="10" t="s">
        <v>27</v>
      </c>
      <c r="K1582" s="10" t="s">
        <v>7082</v>
      </c>
      <c r="L1582" s="10" t="s">
        <v>9190</v>
      </c>
      <c r="M1582" s="10" t="s">
        <v>7053</v>
      </c>
      <c r="N1582" s="9">
        <v>3</v>
      </c>
      <c r="O1582" s="9">
        <v>3</v>
      </c>
      <c r="P1582" s="9">
        <v>16</v>
      </c>
      <c r="Q1582" s="11">
        <v>1</v>
      </c>
      <c r="R1582" s="11">
        <v>0</v>
      </c>
      <c r="S1582" s="12">
        <v>0</v>
      </c>
      <c r="T1582" s="9">
        <v>4</v>
      </c>
      <c r="U1582" s="12" t="s">
        <v>61</v>
      </c>
      <c r="V1582" s="10" t="s">
        <v>9191</v>
      </c>
      <c r="W1582" s="13"/>
    </row>
    <row r="1583" spans="1:23" s="14" customFormat="1" x14ac:dyDescent="0.2">
      <c r="A1583" s="9" t="s">
        <v>9192</v>
      </c>
      <c r="B1583" s="9">
        <v>3</v>
      </c>
      <c r="C1583" s="9">
        <v>20054</v>
      </c>
      <c r="D1583" s="10" t="s">
        <v>9193</v>
      </c>
      <c r="E1583" s="10" t="s">
        <v>5819</v>
      </c>
      <c r="F1583" s="10" t="s">
        <v>9194</v>
      </c>
      <c r="G1583" s="10" t="s">
        <v>9195</v>
      </c>
      <c r="H1583" s="9"/>
      <c r="I1583" s="10" t="s">
        <v>7059</v>
      </c>
      <c r="J1583" s="10" t="s">
        <v>27</v>
      </c>
      <c r="K1583" s="10" t="s">
        <v>7456</v>
      </c>
      <c r="L1583" s="10" t="s">
        <v>9196</v>
      </c>
      <c r="M1583" s="10" t="s">
        <v>5340</v>
      </c>
      <c r="N1583" s="9">
        <v>1</v>
      </c>
      <c r="O1583" s="9">
        <v>2</v>
      </c>
      <c r="P1583" s="9">
        <v>8</v>
      </c>
      <c r="Q1583" s="11">
        <v>2</v>
      </c>
      <c r="R1583" s="11">
        <v>0</v>
      </c>
      <c r="S1583" s="12">
        <v>0</v>
      </c>
      <c r="T1583" s="9">
        <v>4</v>
      </c>
      <c r="U1583" s="12">
        <v>4</v>
      </c>
      <c r="V1583" s="10" t="s">
        <v>9197</v>
      </c>
      <c r="W1583" s="13"/>
    </row>
    <row r="1584" spans="1:23" s="14" customFormat="1" x14ac:dyDescent="0.2">
      <c r="A1584" s="9" t="s">
        <v>9198</v>
      </c>
      <c r="B1584" s="9">
        <v>3</v>
      </c>
      <c r="C1584" s="9">
        <v>20059</v>
      </c>
      <c r="D1584" s="10" t="s">
        <v>9199</v>
      </c>
      <c r="E1584" s="10" t="s">
        <v>1342</v>
      </c>
      <c r="F1584" s="10" t="s">
        <v>9200</v>
      </c>
      <c r="G1584" s="10" t="s">
        <v>9201</v>
      </c>
      <c r="H1584" s="9"/>
      <c r="I1584" s="10" t="s">
        <v>7059</v>
      </c>
      <c r="J1584" s="10" t="s">
        <v>27</v>
      </c>
      <c r="K1584" s="10" t="s">
        <v>7160</v>
      </c>
      <c r="L1584" s="10" t="s">
        <v>9202</v>
      </c>
      <c r="M1584" s="10" t="s">
        <v>7053</v>
      </c>
      <c r="N1584" s="9">
        <v>1</v>
      </c>
      <c r="O1584" s="9">
        <v>2</v>
      </c>
      <c r="P1584" s="9">
        <v>7</v>
      </c>
      <c r="Q1584" s="11">
        <v>1</v>
      </c>
      <c r="R1584" s="11">
        <v>0</v>
      </c>
      <c r="S1584" s="12">
        <v>0</v>
      </c>
      <c r="T1584" s="9">
        <v>4</v>
      </c>
      <c r="U1584" s="12">
        <v>2</v>
      </c>
      <c r="V1584" s="10" t="s">
        <v>9203</v>
      </c>
      <c r="W1584" s="13"/>
    </row>
    <row r="1585" spans="1:23" s="14" customFormat="1" x14ac:dyDescent="0.2">
      <c r="A1585" s="9" t="s">
        <v>9204</v>
      </c>
      <c r="B1585" s="9">
        <v>3</v>
      </c>
      <c r="C1585" s="9">
        <v>20088</v>
      </c>
      <c r="D1585" s="10" t="s">
        <v>9205</v>
      </c>
      <c r="E1585" s="10" t="s">
        <v>1342</v>
      </c>
      <c r="F1585" s="10" t="s">
        <v>9206</v>
      </c>
      <c r="G1585" s="10" t="s">
        <v>9207</v>
      </c>
      <c r="H1585" s="9"/>
      <c r="I1585" s="10" t="s">
        <v>7915</v>
      </c>
      <c r="J1585" s="10" t="s">
        <v>27</v>
      </c>
      <c r="K1585" s="10" t="s">
        <v>7916</v>
      </c>
      <c r="L1585" s="10" t="s">
        <v>9208</v>
      </c>
      <c r="M1585" s="10" t="s">
        <v>7053</v>
      </c>
      <c r="N1585" s="9">
        <v>3</v>
      </c>
      <c r="O1585" s="9">
        <v>3</v>
      </c>
      <c r="P1585" s="9">
        <v>15</v>
      </c>
      <c r="Q1585" s="11">
        <v>1</v>
      </c>
      <c r="R1585" s="11">
        <v>0</v>
      </c>
      <c r="S1585" s="12">
        <v>0</v>
      </c>
      <c r="T1585" s="9">
        <v>4</v>
      </c>
      <c r="U1585" s="12">
        <v>5</v>
      </c>
      <c r="V1585" s="10" t="s">
        <v>9209</v>
      </c>
      <c r="W1585" s="13"/>
    </row>
    <row r="1586" spans="1:23" s="14" customFormat="1" x14ac:dyDescent="0.2">
      <c r="A1586" s="9" t="s">
        <v>9210</v>
      </c>
      <c r="B1586" s="9">
        <v>3</v>
      </c>
      <c r="C1586" s="9">
        <v>20129</v>
      </c>
      <c r="D1586" s="9"/>
      <c r="E1586" s="10" t="s">
        <v>1386</v>
      </c>
      <c r="F1586" s="10" t="s">
        <v>9211</v>
      </c>
      <c r="G1586" s="10" t="s">
        <v>9212</v>
      </c>
      <c r="H1586" s="9"/>
      <c r="I1586" s="10" t="s">
        <v>7059</v>
      </c>
      <c r="J1586" s="10" t="s">
        <v>27</v>
      </c>
      <c r="K1586" s="9"/>
      <c r="L1586" s="10" t="s">
        <v>9213</v>
      </c>
      <c r="M1586" s="10" t="s">
        <v>7053</v>
      </c>
      <c r="N1586" s="9">
        <v>1</v>
      </c>
      <c r="O1586" s="9">
        <v>1</v>
      </c>
      <c r="P1586" s="9">
        <v>3</v>
      </c>
      <c r="Q1586" s="11">
        <v>2</v>
      </c>
      <c r="R1586" s="11">
        <v>0</v>
      </c>
      <c r="S1586" s="12">
        <v>0</v>
      </c>
      <c r="T1586" s="9">
        <v>5</v>
      </c>
      <c r="U1586" s="12" t="s">
        <v>61</v>
      </c>
      <c r="V1586" s="9"/>
      <c r="W1586" s="13"/>
    </row>
    <row r="1587" spans="1:23" s="14" customFormat="1" x14ac:dyDescent="0.2">
      <c r="A1587" s="9" t="s">
        <v>9214</v>
      </c>
      <c r="B1587" s="9">
        <v>3</v>
      </c>
      <c r="C1587" s="9">
        <v>20197</v>
      </c>
      <c r="D1587" s="10" t="s">
        <v>9215</v>
      </c>
      <c r="E1587" s="10"/>
      <c r="F1587" s="10"/>
      <c r="G1587" s="10" t="s">
        <v>9216</v>
      </c>
      <c r="H1587" s="9"/>
      <c r="I1587" s="10" t="s">
        <v>7074</v>
      </c>
      <c r="J1587" s="10" t="s">
        <v>27</v>
      </c>
      <c r="K1587" s="9"/>
      <c r="L1587" s="10" t="s">
        <v>9217</v>
      </c>
      <c r="M1587" s="10" t="s">
        <v>7077</v>
      </c>
      <c r="N1587" s="9">
        <v>2</v>
      </c>
      <c r="O1587" s="9">
        <v>1</v>
      </c>
      <c r="P1587" s="9">
        <v>40</v>
      </c>
      <c r="Q1587" s="11">
        <v>2</v>
      </c>
      <c r="R1587" s="11">
        <v>0</v>
      </c>
      <c r="S1587" s="12">
        <v>0</v>
      </c>
      <c r="T1587" s="9">
        <v>2</v>
      </c>
      <c r="U1587" s="12" t="s">
        <v>61</v>
      </c>
      <c r="V1587" s="9"/>
      <c r="W1587" s="13"/>
    </row>
    <row r="1588" spans="1:23" s="14" customFormat="1" x14ac:dyDescent="0.2">
      <c r="A1588" s="9" t="s">
        <v>9218</v>
      </c>
      <c r="B1588" s="9">
        <v>3</v>
      </c>
      <c r="C1588" s="9">
        <v>20206</v>
      </c>
      <c r="D1588" s="10" t="s">
        <v>9219</v>
      </c>
      <c r="E1588" s="10" t="s">
        <v>9220</v>
      </c>
      <c r="F1588" s="10" t="s">
        <v>1441</v>
      </c>
      <c r="G1588" s="10" t="s">
        <v>9221</v>
      </c>
      <c r="H1588" s="9"/>
      <c r="I1588" s="10" t="s">
        <v>7726</v>
      </c>
      <c r="J1588" s="10" t="s">
        <v>27</v>
      </c>
      <c r="K1588" s="10" t="s">
        <v>7727</v>
      </c>
      <c r="L1588" s="10" t="s">
        <v>9222</v>
      </c>
      <c r="M1588" s="10" t="s">
        <v>7053</v>
      </c>
      <c r="N1588" s="9">
        <v>3</v>
      </c>
      <c r="O1588" s="9">
        <v>3</v>
      </c>
      <c r="P1588" s="9">
        <v>12</v>
      </c>
      <c r="Q1588" s="11">
        <v>1</v>
      </c>
      <c r="R1588" s="11">
        <v>0</v>
      </c>
      <c r="S1588" s="12">
        <v>0</v>
      </c>
      <c r="T1588" s="9">
        <v>4</v>
      </c>
      <c r="U1588" s="12" t="s">
        <v>61</v>
      </c>
      <c r="V1588" s="10" t="s">
        <v>9223</v>
      </c>
      <c r="W1588" s="13"/>
    </row>
    <row r="1589" spans="1:23" s="14" customFormat="1" x14ac:dyDescent="0.2">
      <c r="A1589" s="9" t="s">
        <v>9224</v>
      </c>
      <c r="B1589" s="9">
        <v>3</v>
      </c>
      <c r="C1589" s="9">
        <v>20352</v>
      </c>
      <c r="D1589" s="10" t="s">
        <v>9225</v>
      </c>
      <c r="E1589" s="10" t="s">
        <v>9226</v>
      </c>
      <c r="F1589" s="10" t="s">
        <v>9227</v>
      </c>
      <c r="G1589" s="10" t="s">
        <v>9228</v>
      </c>
      <c r="H1589" s="9"/>
      <c r="I1589" s="10" t="s">
        <v>7182</v>
      </c>
      <c r="J1589" s="10" t="s">
        <v>27</v>
      </c>
      <c r="K1589" s="10" t="s">
        <v>7183</v>
      </c>
      <c r="L1589" s="10" t="s">
        <v>9229</v>
      </c>
      <c r="M1589" s="10" t="s">
        <v>7077</v>
      </c>
      <c r="N1589" s="9">
        <v>3</v>
      </c>
      <c r="O1589" s="9">
        <v>3</v>
      </c>
      <c r="P1589" s="9">
        <v>5</v>
      </c>
      <c r="Q1589" s="11">
        <v>2</v>
      </c>
      <c r="R1589" s="11">
        <v>0</v>
      </c>
      <c r="S1589" s="12">
        <v>0</v>
      </c>
      <c r="T1589" s="9">
        <v>4</v>
      </c>
      <c r="U1589" s="12">
        <v>4</v>
      </c>
      <c r="V1589" s="10" t="s">
        <v>9230</v>
      </c>
      <c r="W1589" s="13"/>
    </row>
    <row r="1590" spans="1:23" s="14" customFormat="1" x14ac:dyDescent="0.2">
      <c r="A1590" s="9" t="s">
        <v>9231</v>
      </c>
      <c r="B1590" s="9">
        <v>3</v>
      </c>
      <c r="C1590" s="9">
        <v>20465</v>
      </c>
      <c r="D1590" s="10" t="s">
        <v>9232</v>
      </c>
      <c r="E1590" s="10"/>
      <c r="F1590" s="10"/>
      <c r="G1590" s="10" t="s">
        <v>9233</v>
      </c>
      <c r="H1590" s="9"/>
      <c r="I1590" s="10" t="s">
        <v>7261</v>
      </c>
      <c r="J1590" s="10" t="s">
        <v>27</v>
      </c>
      <c r="K1590" s="10" t="s">
        <v>7262</v>
      </c>
      <c r="L1590" s="10" t="s">
        <v>9234</v>
      </c>
      <c r="M1590" s="10" t="s">
        <v>5340</v>
      </c>
      <c r="N1590" s="9">
        <v>2</v>
      </c>
      <c r="O1590" s="9">
        <v>3</v>
      </c>
      <c r="P1590" s="9">
        <v>28</v>
      </c>
      <c r="Q1590" s="11">
        <v>2</v>
      </c>
      <c r="R1590" s="11">
        <v>1</v>
      </c>
      <c r="S1590" s="12">
        <v>0</v>
      </c>
      <c r="T1590" s="9">
        <v>3</v>
      </c>
      <c r="U1590" s="12">
        <v>5</v>
      </c>
      <c r="V1590" s="10" t="s">
        <v>9235</v>
      </c>
      <c r="W1590" s="13"/>
    </row>
    <row r="1591" spans="1:23" s="14" customFormat="1" x14ac:dyDescent="0.2">
      <c r="A1591" s="9" t="s">
        <v>9236</v>
      </c>
      <c r="B1591" s="9">
        <v>3</v>
      </c>
      <c r="C1591" s="9">
        <v>20479</v>
      </c>
      <c r="D1591" s="10" t="s">
        <v>9237</v>
      </c>
      <c r="E1591" s="10"/>
      <c r="F1591" s="10"/>
      <c r="G1591" s="10" t="s">
        <v>9238</v>
      </c>
      <c r="H1591" s="9"/>
      <c r="I1591" s="10" t="s">
        <v>7277</v>
      </c>
      <c r="J1591" s="10" t="s">
        <v>27</v>
      </c>
      <c r="K1591" s="10" t="s">
        <v>7278</v>
      </c>
      <c r="L1591" s="10" t="s">
        <v>7577</v>
      </c>
      <c r="M1591" s="10" t="s">
        <v>5340</v>
      </c>
      <c r="N1591" s="9">
        <v>2</v>
      </c>
      <c r="O1591" s="9">
        <v>3</v>
      </c>
      <c r="P1591" s="9">
        <v>36</v>
      </c>
      <c r="Q1591" s="11">
        <v>2</v>
      </c>
      <c r="R1591" s="11">
        <v>0</v>
      </c>
      <c r="S1591" s="12">
        <v>0</v>
      </c>
      <c r="T1591" s="9">
        <v>1</v>
      </c>
      <c r="U1591" s="12">
        <v>3</v>
      </c>
      <c r="V1591" s="10" t="s">
        <v>9239</v>
      </c>
      <c r="W1591" s="13"/>
    </row>
    <row r="1592" spans="1:23" s="14" customFormat="1" x14ac:dyDescent="0.2">
      <c r="A1592" s="9" t="s">
        <v>9240</v>
      </c>
      <c r="B1592" s="9">
        <v>3</v>
      </c>
      <c r="C1592" s="9">
        <v>20483</v>
      </c>
      <c r="D1592" s="10" t="s">
        <v>9241</v>
      </c>
      <c r="E1592" s="10" t="s">
        <v>9242</v>
      </c>
      <c r="F1592" s="10" t="s">
        <v>9243</v>
      </c>
      <c r="G1592" s="10" t="s">
        <v>9244</v>
      </c>
      <c r="H1592" s="9"/>
      <c r="I1592" s="10" t="s">
        <v>7059</v>
      </c>
      <c r="J1592" s="10" t="s">
        <v>27</v>
      </c>
      <c r="K1592" s="10" t="s">
        <v>7160</v>
      </c>
      <c r="L1592" s="10" t="s">
        <v>9245</v>
      </c>
      <c r="M1592" s="10" t="s">
        <v>7053</v>
      </c>
      <c r="N1592" s="9">
        <v>1</v>
      </c>
      <c r="O1592" s="9">
        <v>2</v>
      </c>
      <c r="P1592" s="9">
        <v>4</v>
      </c>
      <c r="Q1592" s="11">
        <v>1</v>
      </c>
      <c r="R1592" s="11">
        <v>0</v>
      </c>
      <c r="S1592" s="12">
        <v>0</v>
      </c>
      <c r="T1592" s="9">
        <v>4</v>
      </c>
      <c r="U1592" s="12">
        <v>2</v>
      </c>
      <c r="V1592" s="10" t="s">
        <v>9246</v>
      </c>
      <c r="W1592" s="13"/>
    </row>
    <row r="1593" spans="1:23" s="14" customFormat="1" x14ac:dyDescent="0.2">
      <c r="A1593" s="9" t="s">
        <v>9247</v>
      </c>
      <c r="B1593" s="9">
        <v>3</v>
      </c>
      <c r="C1593" s="9">
        <v>20512</v>
      </c>
      <c r="D1593" s="9"/>
      <c r="E1593" s="10" t="s">
        <v>8064</v>
      </c>
      <c r="F1593" s="10" t="s">
        <v>8821</v>
      </c>
      <c r="G1593" s="10" t="s">
        <v>9248</v>
      </c>
      <c r="H1593" s="9"/>
      <c r="I1593" s="10" t="s">
        <v>7059</v>
      </c>
      <c r="J1593" s="10" t="s">
        <v>27</v>
      </c>
      <c r="K1593" s="10" t="s">
        <v>7060</v>
      </c>
      <c r="L1593" s="10" t="s">
        <v>9249</v>
      </c>
      <c r="M1593" s="10" t="s">
        <v>7053</v>
      </c>
      <c r="N1593" s="9">
        <v>1</v>
      </c>
      <c r="O1593" s="9">
        <v>2</v>
      </c>
      <c r="P1593" s="9">
        <v>10</v>
      </c>
      <c r="Q1593" s="11">
        <v>1</v>
      </c>
      <c r="R1593" s="11">
        <v>0</v>
      </c>
      <c r="S1593" s="12">
        <v>0</v>
      </c>
      <c r="T1593" s="9">
        <v>4</v>
      </c>
      <c r="U1593" s="12" t="s">
        <v>61</v>
      </c>
      <c r="V1593" s="10" t="s">
        <v>9250</v>
      </c>
      <c r="W1593" s="13"/>
    </row>
    <row r="1594" spans="1:23" s="14" customFormat="1" x14ac:dyDescent="0.2">
      <c r="A1594" s="9" t="s">
        <v>9251</v>
      </c>
      <c r="B1594" s="9">
        <v>3</v>
      </c>
      <c r="C1594" s="9">
        <v>20535</v>
      </c>
      <c r="D1594" s="9"/>
      <c r="E1594" s="10" t="s">
        <v>9252</v>
      </c>
      <c r="F1594" s="10" t="s">
        <v>502</v>
      </c>
      <c r="G1594" s="10" t="s">
        <v>9253</v>
      </c>
      <c r="H1594" s="9"/>
      <c r="I1594" s="10" t="s">
        <v>7050</v>
      </c>
      <c r="J1594" s="10" t="s">
        <v>27</v>
      </c>
      <c r="K1594" s="10" t="s">
        <v>7051</v>
      </c>
      <c r="L1594" s="10" t="s">
        <v>9254</v>
      </c>
      <c r="M1594" s="10" t="s">
        <v>7053</v>
      </c>
      <c r="N1594" s="9">
        <v>1</v>
      </c>
      <c r="O1594" s="9">
        <v>2</v>
      </c>
      <c r="P1594" s="9">
        <v>6</v>
      </c>
      <c r="Q1594" s="11">
        <v>2</v>
      </c>
      <c r="R1594" s="11">
        <v>0</v>
      </c>
      <c r="S1594" s="12">
        <v>0</v>
      </c>
      <c r="T1594" s="9">
        <v>4</v>
      </c>
      <c r="U1594" s="12" t="s">
        <v>61</v>
      </c>
      <c r="V1594" s="10" t="s">
        <v>9255</v>
      </c>
      <c r="W1594" s="13"/>
    </row>
    <row r="1595" spans="1:23" s="14" customFormat="1" x14ac:dyDescent="0.2">
      <c r="A1595" s="9" t="s">
        <v>9256</v>
      </c>
      <c r="B1595" s="9">
        <v>3</v>
      </c>
      <c r="C1595" s="9">
        <v>20557</v>
      </c>
      <c r="D1595" s="10" t="s">
        <v>9257</v>
      </c>
      <c r="E1595" s="10"/>
      <c r="F1595" s="10"/>
      <c r="G1595" s="10" t="s">
        <v>9258</v>
      </c>
      <c r="H1595" s="9"/>
      <c r="I1595" s="10" t="s">
        <v>7050</v>
      </c>
      <c r="J1595" s="10" t="s">
        <v>27</v>
      </c>
      <c r="K1595" s="10" t="s">
        <v>7051</v>
      </c>
      <c r="L1595" s="10" t="s">
        <v>7319</v>
      </c>
      <c r="M1595" s="10" t="s">
        <v>7053</v>
      </c>
      <c r="N1595" s="9">
        <v>2</v>
      </c>
      <c r="O1595" s="9">
        <v>3</v>
      </c>
      <c r="P1595" s="9">
        <v>75</v>
      </c>
      <c r="Q1595" s="11">
        <v>2</v>
      </c>
      <c r="R1595" s="11">
        <v>0</v>
      </c>
      <c r="S1595" s="12">
        <v>0</v>
      </c>
      <c r="T1595" s="9">
        <v>1</v>
      </c>
      <c r="U1595" s="12">
        <v>2</v>
      </c>
      <c r="V1595" s="10" t="s">
        <v>9259</v>
      </c>
      <c r="W1595" s="13"/>
    </row>
    <row r="1596" spans="1:23" s="14" customFormat="1" x14ac:dyDescent="0.2">
      <c r="A1596" s="9" t="s">
        <v>9260</v>
      </c>
      <c r="B1596" s="9">
        <v>3</v>
      </c>
      <c r="C1596" s="9">
        <v>20624</v>
      </c>
      <c r="D1596" s="10" t="s">
        <v>9261</v>
      </c>
      <c r="E1596" s="10" t="s">
        <v>1148</v>
      </c>
      <c r="F1596" s="10" t="s">
        <v>9262</v>
      </c>
      <c r="G1596" s="10" t="s">
        <v>9263</v>
      </c>
      <c r="H1596" s="9"/>
      <c r="I1596" s="10" t="s">
        <v>7059</v>
      </c>
      <c r="J1596" s="10" t="s">
        <v>27</v>
      </c>
      <c r="K1596" s="10" t="s">
        <v>7456</v>
      </c>
      <c r="L1596" s="10" t="s">
        <v>9264</v>
      </c>
      <c r="M1596" s="10" t="s">
        <v>5340</v>
      </c>
      <c r="N1596" s="9">
        <v>3</v>
      </c>
      <c r="O1596" s="9">
        <v>3</v>
      </c>
      <c r="P1596" s="9">
        <v>12</v>
      </c>
      <c r="Q1596" s="11">
        <v>1</v>
      </c>
      <c r="R1596" s="11">
        <v>0</v>
      </c>
      <c r="S1596" s="12">
        <v>0</v>
      </c>
      <c r="T1596" s="9">
        <v>4</v>
      </c>
      <c r="U1596" s="12">
        <v>3</v>
      </c>
      <c r="V1596" s="10" t="s">
        <v>9265</v>
      </c>
      <c r="W1596" s="13"/>
    </row>
    <row r="1597" spans="1:23" s="14" customFormat="1" x14ac:dyDescent="0.2">
      <c r="A1597" s="9" t="s">
        <v>9266</v>
      </c>
      <c r="B1597" s="9">
        <v>3</v>
      </c>
      <c r="C1597" s="9">
        <v>20657</v>
      </c>
      <c r="D1597" s="9"/>
      <c r="E1597" s="10" t="s">
        <v>9267</v>
      </c>
      <c r="F1597" s="10" t="s">
        <v>9268</v>
      </c>
      <c r="G1597" s="10" t="s">
        <v>9269</v>
      </c>
      <c r="H1597" s="9"/>
      <c r="I1597" s="10" t="s">
        <v>7713</v>
      </c>
      <c r="J1597" s="10" t="s">
        <v>27</v>
      </c>
      <c r="K1597" s="10" t="s">
        <v>7714</v>
      </c>
      <c r="L1597" s="10" t="s">
        <v>9270</v>
      </c>
      <c r="M1597" s="10" t="s">
        <v>5340</v>
      </c>
      <c r="N1597" s="9">
        <v>1</v>
      </c>
      <c r="O1597" s="9">
        <v>2</v>
      </c>
      <c r="P1597" s="9">
        <v>10</v>
      </c>
      <c r="Q1597" s="11">
        <v>2</v>
      </c>
      <c r="R1597" s="11">
        <v>0</v>
      </c>
      <c r="S1597" s="12">
        <v>0</v>
      </c>
      <c r="T1597" s="9">
        <v>4</v>
      </c>
      <c r="U1597" s="12">
        <v>3</v>
      </c>
      <c r="V1597" s="10" t="s">
        <v>9271</v>
      </c>
      <c r="W1597" s="13"/>
    </row>
    <row r="1598" spans="1:23" s="14" customFormat="1" x14ac:dyDescent="0.2">
      <c r="A1598" s="9" t="s">
        <v>9272</v>
      </c>
      <c r="B1598" s="9">
        <v>3</v>
      </c>
      <c r="C1598" s="9">
        <v>20666</v>
      </c>
      <c r="D1598" s="9"/>
      <c r="E1598" s="10" t="s">
        <v>1358</v>
      </c>
      <c r="F1598" s="10" t="s">
        <v>9273</v>
      </c>
      <c r="G1598" s="10" t="s">
        <v>9274</v>
      </c>
      <c r="H1598" s="9"/>
      <c r="I1598" s="10" t="s">
        <v>7059</v>
      </c>
      <c r="J1598" s="10" t="s">
        <v>27</v>
      </c>
      <c r="K1598" s="10" t="s">
        <v>7160</v>
      </c>
      <c r="L1598" s="10" t="s">
        <v>9275</v>
      </c>
      <c r="M1598" s="10" t="s">
        <v>7053</v>
      </c>
      <c r="N1598" s="9">
        <v>1</v>
      </c>
      <c r="O1598" s="9">
        <v>2</v>
      </c>
      <c r="P1598" s="9">
        <v>2</v>
      </c>
      <c r="Q1598" s="11">
        <v>1</v>
      </c>
      <c r="R1598" s="11">
        <v>0</v>
      </c>
      <c r="S1598" s="12">
        <v>0</v>
      </c>
      <c r="T1598" s="9">
        <v>4</v>
      </c>
      <c r="U1598" s="12">
        <v>3</v>
      </c>
      <c r="V1598" s="10" t="s">
        <v>9276</v>
      </c>
      <c r="W1598" s="13"/>
    </row>
    <row r="1599" spans="1:23" s="14" customFormat="1" x14ac:dyDescent="0.2">
      <c r="A1599" s="9" t="s">
        <v>9277</v>
      </c>
      <c r="B1599" s="9">
        <v>3</v>
      </c>
      <c r="C1599" s="9">
        <v>207</v>
      </c>
      <c r="D1599" s="9"/>
      <c r="E1599" s="10" t="s">
        <v>2313</v>
      </c>
      <c r="F1599" s="10" t="s">
        <v>9278</v>
      </c>
      <c r="G1599" s="10" t="s">
        <v>9279</v>
      </c>
      <c r="H1599" s="9"/>
      <c r="I1599" s="10" t="s">
        <v>7050</v>
      </c>
      <c r="J1599" s="10" t="s">
        <v>27</v>
      </c>
      <c r="K1599" s="10" t="s">
        <v>7051</v>
      </c>
      <c r="L1599" s="10" t="s">
        <v>9280</v>
      </c>
      <c r="M1599" s="10" t="s">
        <v>7053</v>
      </c>
      <c r="N1599" s="9">
        <v>1</v>
      </c>
      <c r="O1599" s="9">
        <v>2</v>
      </c>
      <c r="P1599" s="9">
        <v>10</v>
      </c>
      <c r="Q1599" s="11">
        <v>1</v>
      </c>
      <c r="R1599" s="11">
        <v>0</v>
      </c>
      <c r="S1599" s="12">
        <v>0</v>
      </c>
      <c r="T1599" s="9">
        <v>4</v>
      </c>
      <c r="U1599" s="12" t="s">
        <v>61</v>
      </c>
      <c r="V1599" s="10" t="s">
        <v>9281</v>
      </c>
      <c r="W1599" s="13"/>
    </row>
    <row r="1600" spans="1:23" s="14" customFormat="1" x14ac:dyDescent="0.2">
      <c r="A1600" s="9" t="s">
        <v>9282</v>
      </c>
      <c r="B1600" s="9">
        <v>3</v>
      </c>
      <c r="C1600" s="9">
        <v>20766</v>
      </c>
      <c r="D1600" s="10" t="s">
        <v>9283</v>
      </c>
      <c r="E1600" s="10" t="s">
        <v>9284</v>
      </c>
      <c r="F1600" s="10" t="s">
        <v>9285</v>
      </c>
      <c r="G1600" s="10" t="s">
        <v>9286</v>
      </c>
      <c r="H1600" s="9"/>
      <c r="I1600" s="10" t="s">
        <v>7182</v>
      </c>
      <c r="J1600" s="10" t="s">
        <v>27</v>
      </c>
      <c r="K1600" s="10" t="s">
        <v>7183</v>
      </c>
      <c r="L1600" s="10" t="s">
        <v>9287</v>
      </c>
      <c r="M1600" s="10" t="s">
        <v>7077</v>
      </c>
      <c r="N1600" s="9">
        <v>3</v>
      </c>
      <c r="O1600" s="9">
        <v>3</v>
      </c>
      <c r="P1600" s="9">
        <v>16</v>
      </c>
      <c r="Q1600" s="11">
        <v>2</v>
      </c>
      <c r="R1600" s="11">
        <v>0</v>
      </c>
      <c r="S1600" s="12">
        <v>0</v>
      </c>
      <c r="T1600" s="9">
        <v>4</v>
      </c>
      <c r="U1600" s="12">
        <v>2</v>
      </c>
      <c r="V1600" s="10" t="s">
        <v>9288</v>
      </c>
      <c r="W1600" s="13"/>
    </row>
    <row r="1601" spans="1:23" s="14" customFormat="1" x14ac:dyDescent="0.2">
      <c r="A1601" s="9" t="s">
        <v>9289</v>
      </c>
      <c r="B1601" s="9">
        <v>3</v>
      </c>
      <c r="C1601" s="9">
        <v>20834</v>
      </c>
      <c r="D1601" s="10" t="s">
        <v>9290</v>
      </c>
      <c r="E1601" s="10" t="s">
        <v>8688</v>
      </c>
      <c r="F1601" s="10" t="s">
        <v>9291</v>
      </c>
      <c r="G1601" s="10" t="s">
        <v>9292</v>
      </c>
      <c r="H1601" s="9"/>
      <c r="I1601" s="10" t="s">
        <v>7059</v>
      </c>
      <c r="J1601" s="10" t="s">
        <v>27</v>
      </c>
      <c r="K1601" s="10" t="s">
        <v>7160</v>
      </c>
      <c r="L1601" s="10" t="s">
        <v>9293</v>
      </c>
      <c r="M1601" s="10" t="s">
        <v>7053</v>
      </c>
      <c r="N1601" s="9">
        <v>1</v>
      </c>
      <c r="O1601" s="9">
        <v>2</v>
      </c>
      <c r="P1601" s="9">
        <v>9</v>
      </c>
      <c r="Q1601" s="11">
        <v>1</v>
      </c>
      <c r="R1601" s="11">
        <v>0</v>
      </c>
      <c r="S1601" s="12">
        <v>0</v>
      </c>
      <c r="T1601" s="9">
        <v>4</v>
      </c>
      <c r="U1601" s="12" t="s">
        <v>61</v>
      </c>
      <c r="V1601" s="10" t="s">
        <v>9294</v>
      </c>
      <c r="W1601" s="13"/>
    </row>
    <row r="1602" spans="1:23" s="14" customFormat="1" x14ac:dyDescent="0.2">
      <c r="A1602" s="9" t="s">
        <v>9295</v>
      </c>
      <c r="B1602" s="9">
        <v>3</v>
      </c>
      <c r="C1602" s="9">
        <v>20845</v>
      </c>
      <c r="D1602" s="10" t="s">
        <v>9296</v>
      </c>
      <c r="E1602" s="10" t="s">
        <v>874</v>
      </c>
      <c r="F1602" s="10" t="s">
        <v>9297</v>
      </c>
      <c r="G1602" s="10" t="s">
        <v>9298</v>
      </c>
      <c r="H1602" s="9"/>
      <c r="I1602" s="10" t="s">
        <v>7074</v>
      </c>
      <c r="J1602" s="10" t="s">
        <v>27</v>
      </c>
      <c r="K1602" s="10" t="s">
        <v>7075</v>
      </c>
      <c r="L1602" s="10" t="s">
        <v>9299</v>
      </c>
      <c r="M1602" s="10" t="s">
        <v>7077</v>
      </c>
      <c r="N1602" s="9">
        <v>3</v>
      </c>
      <c r="O1602" s="9">
        <v>3</v>
      </c>
      <c r="P1602" s="9">
        <v>16</v>
      </c>
      <c r="Q1602" s="11">
        <v>1</v>
      </c>
      <c r="R1602" s="11">
        <v>0</v>
      </c>
      <c r="S1602" s="12">
        <v>0</v>
      </c>
      <c r="T1602" s="9">
        <v>4</v>
      </c>
      <c r="U1602" s="12" t="s">
        <v>61</v>
      </c>
      <c r="V1602" s="10" t="s">
        <v>9300</v>
      </c>
      <c r="W1602" s="13"/>
    </row>
    <row r="1603" spans="1:23" s="14" customFormat="1" x14ac:dyDescent="0.2">
      <c r="A1603" s="9" t="s">
        <v>9301</v>
      </c>
      <c r="B1603" s="9">
        <v>3</v>
      </c>
      <c r="C1603" s="9">
        <v>20862</v>
      </c>
      <c r="D1603" s="10" t="s">
        <v>9302</v>
      </c>
      <c r="E1603" s="10" t="s">
        <v>431</v>
      </c>
      <c r="F1603" s="10" t="s">
        <v>3848</v>
      </c>
      <c r="G1603" s="10" t="s">
        <v>9303</v>
      </c>
      <c r="H1603" s="9"/>
      <c r="I1603" s="10" t="s">
        <v>7182</v>
      </c>
      <c r="J1603" s="10" t="s">
        <v>27</v>
      </c>
      <c r="K1603" s="10" t="s">
        <v>7183</v>
      </c>
      <c r="L1603" s="10" t="s">
        <v>9304</v>
      </c>
      <c r="M1603" s="10" t="s">
        <v>7077</v>
      </c>
      <c r="N1603" s="9">
        <v>3</v>
      </c>
      <c r="O1603" s="9">
        <v>3</v>
      </c>
      <c r="P1603" s="9">
        <v>10</v>
      </c>
      <c r="Q1603" s="11">
        <v>2</v>
      </c>
      <c r="R1603" s="11">
        <v>0</v>
      </c>
      <c r="S1603" s="12">
        <v>0</v>
      </c>
      <c r="T1603" s="9">
        <v>4</v>
      </c>
      <c r="U1603" s="12" t="s">
        <v>61</v>
      </c>
      <c r="V1603" s="10" t="s">
        <v>9305</v>
      </c>
      <c r="W1603" s="13"/>
    </row>
    <row r="1604" spans="1:23" s="14" customFormat="1" x14ac:dyDescent="0.2">
      <c r="A1604" s="9" t="s">
        <v>9306</v>
      </c>
      <c r="B1604" s="9">
        <v>3</v>
      </c>
      <c r="C1604" s="9">
        <v>20897</v>
      </c>
      <c r="D1604" s="10" t="s">
        <v>9307</v>
      </c>
      <c r="E1604" s="10" t="s">
        <v>3045</v>
      </c>
      <c r="F1604" s="10" t="s">
        <v>9308</v>
      </c>
      <c r="G1604" s="10" t="s">
        <v>9309</v>
      </c>
      <c r="H1604" s="9"/>
      <c r="I1604" s="10" t="s">
        <v>7277</v>
      </c>
      <c r="J1604" s="10" t="s">
        <v>27</v>
      </c>
      <c r="K1604" s="9"/>
      <c r="L1604" s="10" t="s">
        <v>9310</v>
      </c>
      <c r="M1604" s="10" t="s">
        <v>5340</v>
      </c>
      <c r="N1604" s="9">
        <v>1</v>
      </c>
      <c r="O1604" s="9">
        <v>1</v>
      </c>
      <c r="P1604" s="9">
        <v>2</v>
      </c>
      <c r="Q1604" s="11">
        <v>2</v>
      </c>
      <c r="R1604" s="11">
        <v>0</v>
      </c>
      <c r="S1604" s="12">
        <v>0</v>
      </c>
      <c r="T1604" s="9">
        <v>5</v>
      </c>
      <c r="U1604" s="12" t="s">
        <v>61</v>
      </c>
      <c r="V1604" s="9"/>
      <c r="W1604" s="13"/>
    </row>
    <row r="1605" spans="1:23" s="14" customFormat="1" x14ac:dyDescent="0.2">
      <c r="A1605" s="9" t="s">
        <v>9311</v>
      </c>
      <c r="B1605" s="9">
        <v>3</v>
      </c>
      <c r="C1605" s="9">
        <v>20922</v>
      </c>
      <c r="D1605" s="9"/>
      <c r="E1605" s="10" t="s">
        <v>9312</v>
      </c>
      <c r="F1605" s="10" t="s">
        <v>9313</v>
      </c>
      <c r="G1605" s="10" t="s">
        <v>9314</v>
      </c>
      <c r="H1605" s="9"/>
      <c r="I1605" s="10" t="s">
        <v>7059</v>
      </c>
      <c r="J1605" s="10" t="s">
        <v>27</v>
      </c>
      <c r="K1605" s="10" t="s">
        <v>7120</v>
      </c>
      <c r="L1605" s="10" t="s">
        <v>9315</v>
      </c>
      <c r="M1605" s="10" t="s">
        <v>7053</v>
      </c>
      <c r="N1605" s="9">
        <v>1</v>
      </c>
      <c r="O1605" s="9">
        <v>2</v>
      </c>
      <c r="P1605" s="9">
        <v>10</v>
      </c>
      <c r="Q1605" s="11">
        <v>1</v>
      </c>
      <c r="R1605" s="11">
        <v>0</v>
      </c>
      <c r="S1605" s="12">
        <v>0</v>
      </c>
      <c r="T1605" s="9">
        <v>4</v>
      </c>
      <c r="U1605" s="12">
        <v>3</v>
      </c>
      <c r="V1605" s="10" t="s">
        <v>9316</v>
      </c>
      <c r="W1605" s="13"/>
    </row>
    <row r="1606" spans="1:23" s="14" customFormat="1" x14ac:dyDescent="0.2">
      <c r="A1606" s="9" t="s">
        <v>9317</v>
      </c>
      <c r="B1606" s="9">
        <v>3</v>
      </c>
      <c r="C1606" s="9">
        <v>20956</v>
      </c>
      <c r="D1606" s="10" t="s">
        <v>9318</v>
      </c>
      <c r="E1606" s="10" t="s">
        <v>9319</v>
      </c>
      <c r="F1606" s="10" t="s">
        <v>9320</v>
      </c>
      <c r="G1606" s="10" t="s">
        <v>9321</v>
      </c>
      <c r="H1606" s="9"/>
      <c r="I1606" s="10" t="s">
        <v>7074</v>
      </c>
      <c r="J1606" s="10" t="s">
        <v>27</v>
      </c>
      <c r="K1606" s="10" t="s">
        <v>7075</v>
      </c>
      <c r="L1606" s="10" t="s">
        <v>9322</v>
      </c>
      <c r="M1606" s="10" t="s">
        <v>7077</v>
      </c>
      <c r="N1606" s="9">
        <v>1</v>
      </c>
      <c r="O1606" s="9">
        <v>2</v>
      </c>
      <c r="P1606" s="9">
        <v>4</v>
      </c>
      <c r="Q1606" s="11">
        <v>1</v>
      </c>
      <c r="R1606" s="11">
        <v>0</v>
      </c>
      <c r="S1606" s="12">
        <v>0</v>
      </c>
      <c r="T1606" s="9">
        <v>4</v>
      </c>
      <c r="U1606" s="12" t="s">
        <v>61</v>
      </c>
      <c r="V1606" s="10" t="s">
        <v>9323</v>
      </c>
      <c r="W1606" s="13"/>
    </row>
    <row r="1607" spans="1:23" s="14" customFormat="1" x14ac:dyDescent="0.2">
      <c r="A1607" s="9" t="s">
        <v>9324</v>
      </c>
      <c r="B1607" s="9">
        <v>3</v>
      </c>
      <c r="C1607" s="9">
        <v>21005</v>
      </c>
      <c r="D1607" s="9"/>
      <c r="E1607" s="10" t="s">
        <v>2420</v>
      </c>
      <c r="F1607" s="10" t="s">
        <v>9325</v>
      </c>
      <c r="G1607" s="10" t="s">
        <v>9326</v>
      </c>
      <c r="H1607" s="9"/>
      <c r="I1607" s="10" t="s">
        <v>7937</v>
      </c>
      <c r="J1607" s="10" t="s">
        <v>27</v>
      </c>
      <c r="K1607" s="9"/>
      <c r="L1607" s="10" t="s">
        <v>9327</v>
      </c>
      <c r="M1607" s="10" t="s">
        <v>7077</v>
      </c>
      <c r="N1607" s="9">
        <v>1</v>
      </c>
      <c r="O1607" s="9">
        <v>1</v>
      </c>
      <c r="P1607" s="9">
        <v>3</v>
      </c>
      <c r="Q1607" s="11">
        <v>2</v>
      </c>
      <c r="R1607" s="11">
        <v>0</v>
      </c>
      <c r="S1607" s="12">
        <v>0</v>
      </c>
      <c r="T1607" s="9">
        <v>5</v>
      </c>
      <c r="U1607" s="12" t="s">
        <v>61</v>
      </c>
      <c r="V1607" s="9"/>
      <c r="W1607" s="13"/>
    </row>
    <row r="1608" spans="1:23" s="14" customFormat="1" x14ac:dyDescent="0.2">
      <c r="A1608" s="9" t="s">
        <v>9328</v>
      </c>
      <c r="B1608" s="9">
        <v>3</v>
      </c>
      <c r="C1608" s="9">
        <v>21085</v>
      </c>
      <c r="D1608" s="10" t="s">
        <v>9329</v>
      </c>
      <c r="E1608" s="10" t="s">
        <v>9330</v>
      </c>
      <c r="F1608" s="10" t="s">
        <v>9331</v>
      </c>
      <c r="G1608" s="10" t="s">
        <v>9332</v>
      </c>
      <c r="H1608" s="9"/>
      <c r="I1608" s="10" t="s">
        <v>7261</v>
      </c>
      <c r="J1608" s="10" t="s">
        <v>27</v>
      </c>
      <c r="K1608" s="10" t="s">
        <v>7262</v>
      </c>
      <c r="L1608" s="10" t="s">
        <v>9333</v>
      </c>
      <c r="M1608" s="10" t="s">
        <v>5340</v>
      </c>
      <c r="N1608" s="9">
        <v>3</v>
      </c>
      <c r="O1608" s="9">
        <v>3</v>
      </c>
      <c r="P1608" s="9">
        <v>15</v>
      </c>
      <c r="Q1608" s="11">
        <v>1</v>
      </c>
      <c r="R1608" s="11">
        <v>0</v>
      </c>
      <c r="S1608" s="12">
        <v>0</v>
      </c>
      <c r="T1608" s="9">
        <v>4</v>
      </c>
      <c r="U1608" s="12">
        <v>2</v>
      </c>
      <c r="V1608" s="10" t="s">
        <v>9334</v>
      </c>
      <c r="W1608" s="13"/>
    </row>
    <row r="1609" spans="1:23" s="14" customFormat="1" x14ac:dyDescent="0.2">
      <c r="A1609" s="9" t="s">
        <v>9335</v>
      </c>
      <c r="B1609" s="9">
        <v>3</v>
      </c>
      <c r="C1609" s="9">
        <v>21086</v>
      </c>
      <c r="D1609" s="9"/>
      <c r="E1609" s="10" t="s">
        <v>1666</v>
      </c>
      <c r="F1609" s="10" t="s">
        <v>9336</v>
      </c>
      <c r="G1609" s="10" t="s">
        <v>9337</v>
      </c>
      <c r="H1609" s="9"/>
      <c r="I1609" s="10" t="s">
        <v>7065</v>
      </c>
      <c r="J1609" s="10" t="s">
        <v>27</v>
      </c>
      <c r="K1609" s="10" t="s">
        <v>9338</v>
      </c>
      <c r="L1609" s="10" t="s">
        <v>9339</v>
      </c>
      <c r="M1609" s="10" t="s">
        <v>7053</v>
      </c>
      <c r="N1609" s="9">
        <v>1</v>
      </c>
      <c r="O1609" s="9">
        <v>2</v>
      </c>
      <c r="P1609" s="9">
        <v>7</v>
      </c>
      <c r="Q1609" s="11">
        <v>1</v>
      </c>
      <c r="R1609" s="11">
        <v>0</v>
      </c>
      <c r="S1609" s="12">
        <v>0</v>
      </c>
      <c r="T1609" s="9">
        <v>4</v>
      </c>
      <c r="U1609" s="12">
        <v>2</v>
      </c>
      <c r="V1609" s="10" t="s">
        <v>9340</v>
      </c>
      <c r="W1609" s="13"/>
    </row>
    <row r="1610" spans="1:23" s="14" customFormat="1" x14ac:dyDescent="0.2">
      <c r="A1610" s="9" t="s">
        <v>9341</v>
      </c>
      <c r="B1610" s="9">
        <v>3</v>
      </c>
      <c r="C1610" s="9">
        <v>21147</v>
      </c>
      <c r="D1610" s="10" t="s">
        <v>9342</v>
      </c>
      <c r="E1610" s="10" t="s">
        <v>9343</v>
      </c>
      <c r="F1610" s="10" t="s">
        <v>9344</v>
      </c>
      <c r="G1610" s="10" t="s">
        <v>9345</v>
      </c>
      <c r="H1610" s="9"/>
      <c r="I1610" s="10" t="s">
        <v>7059</v>
      </c>
      <c r="J1610" s="10" t="s">
        <v>27</v>
      </c>
      <c r="K1610" s="10" t="s">
        <v>7174</v>
      </c>
      <c r="L1610" s="10" t="s">
        <v>9346</v>
      </c>
      <c r="M1610" s="10" t="s">
        <v>7053</v>
      </c>
      <c r="N1610" s="9">
        <v>3</v>
      </c>
      <c r="O1610" s="9">
        <v>3</v>
      </c>
      <c r="P1610" s="9">
        <v>12</v>
      </c>
      <c r="Q1610" s="11">
        <v>1</v>
      </c>
      <c r="R1610" s="11">
        <v>0</v>
      </c>
      <c r="S1610" s="12">
        <v>0</v>
      </c>
      <c r="T1610" s="9">
        <v>4</v>
      </c>
      <c r="U1610" s="12" t="s">
        <v>61</v>
      </c>
      <c r="V1610" s="10" t="s">
        <v>9347</v>
      </c>
      <c r="W1610" s="13"/>
    </row>
    <row r="1611" spans="1:23" s="14" customFormat="1" x14ac:dyDescent="0.2">
      <c r="A1611" s="9" t="s">
        <v>9348</v>
      </c>
      <c r="B1611" s="9">
        <v>3</v>
      </c>
      <c r="C1611" s="9">
        <v>21189</v>
      </c>
      <c r="D1611" s="10" t="s">
        <v>9349</v>
      </c>
      <c r="E1611" s="10" t="s">
        <v>9350</v>
      </c>
      <c r="F1611" s="10" t="s">
        <v>9351</v>
      </c>
      <c r="G1611" s="10" t="s">
        <v>9352</v>
      </c>
      <c r="H1611" s="9"/>
      <c r="I1611" s="10" t="s">
        <v>7059</v>
      </c>
      <c r="J1611" s="10" t="s">
        <v>27</v>
      </c>
      <c r="K1611" s="10" t="s">
        <v>7456</v>
      </c>
      <c r="L1611" s="10" t="s">
        <v>9353</v>
      </c>
      <c r="M1611" s="10" t="s">
        <v>7053</v>
      </c>
      <c r="N1611" s="9">
        <v>1</v>
      </c>
      <c r="O1611" s="9">
        <v>2</v>
      </c>
      <c r="P1611" s="9">
        <v>10</v>
      </c>
      <c r="Q1611" s="11">
        <v>2</v>
      </c>
      <c r="R1611" s="11">
        <v>0</v>
      </c>
      <c r="S1611" s="12">
        <v>0</v>
      </c>
      <c r="T1611" s="9">
        <v>4</v>
      </c>
      <c r="U1611" s="12" t="s">
        <v>61</v>
      </c>
      <c r="V1611" s="10" t="s">
        <v>9354</v>
      </c>
      <c r="W1611" s="13"/>
    </row>
    <row r="1612" spans="1:23" s="14" customFormat="1" x14ac:dyDescent="0.2">
      <c r="A1612" s="9" t="s">
        <v>9355</v>
      </c>
      <c r="B1612" s="9">
        <v>3</v>
      </c>
      <c r="C1612" s="9">
        <v>21330</v>
      </c>
      <c r="D1612" s="9"/>
      <c r="E1612" s="10" t="s">
        <v>1148</v>
      </c>
      <c r="F1612" s="10" t="s">
        <v>9356</v>
      </c>
      <c r="G1612" s="10" t="s">
        <v>9357</v>
      </c>
      <c r="H1612" s="9"/>
      <c r="I1612" s="10" t="s">
        <v>7261</v>
      </c>
      <c r="J1612" s="10" t="s">
        <v>27</v>
      </c>
      <c r="K1612" s="10" t="s">
        <v>7262</v>
      </c>
      <c r="L1612" s="10" t="s">
        <v>9358</v>
      </c>
      <c r="M1612" s="10" t="s">
        <v>5340</v>
      </c>
      <c r="N1612" s="9">
        <v>1</v>
      </c>
      <c r="O1612" s="9">
        <v>2</v>
      </c>
      <c r="P1612" s="9">
        <v>9</v>
      </c>
      <c r="Q1612" s="11">
        <v>2</v>
      </c>
      <c r="R1612" s="11">
        <v>0</v>
      </c>
      <c r="S1612" s="12">
        <v>0</v>
      </c>
      <c r="T1612" s="9">
        <v>4</v>
      </c>
      <c r="U1612" s="12" t="s">
        <v>61</v>
      </c>
      <c r="V1612" s="10" t="s">
        <v>9359</v>
      </c>
      <c r="W1612" s="13"/>
    </row>
    <row r="1613" spans="1:23" s="14" customFormat="1" x14ac:dyDescent="0.2">
      <c r="A1613" s="9" t="s">
        <v>9360</v>
      </c>
      <c r="B1613" s="9">
        <v>3</v>
      </c>
      <c r="C1613" s="9">
        <v>21370</v>
      </c>
      <c r="D1613" s="10" t="s">
        <v>9361</v>
      </c>
      <c r="E1613" s="10"/>
      <c r="F1613" s="10"/>
      <c r="G1613" s="10" t="s">
        <v>9362</v>
      </c>
      <c r="H1613" s="9"/>
      <c r="I1613" s="10" t="s">
        <v>7059</v>
      </c>
      <c r="J1613" s="10" t="s">
        <v>27</v>
      </c>
      <c r="K1613" s="10" t="s">
        <v>7174</v>
      </c>
      <c r="L1613" s="10" t="s">
        <v>9363</v>
      </c>
      <c r="M1613" s="10" t="s">
        <v>7053</v>
      </c>
      <c r="N1613" s="9">
        <v>2</v>
      </c>
      <c r="O1613" s="9">
        <v>3</v>
      </c>
      <c r="P1613" s="9">
        <v>38</v>
      </c>
      <c r="Q1613" s="11">
        <v>2</v>
      </c>
      <c r="R1613" s="11">
        <v>0</v>
      </c>
      <c r="S1613" s="12">
        <v>0</v>
      </c>
      <c r="T1613" s="9">
        <v>1</v>
      </c>
      <c r="U1613" s="12">
        <v>4</v>
      </c>
      <c r="V1613" s="10" t="s">
        <v>9364</v>
      </c>
      <c r="W1613" s="13"/>
    </row>
    <row r="1614" spans="1:23" s="14" customFormat="1" x14ac:dyDescent="0.2">
      <c r="A1614" s="9" t="s">
        <v>9365</v>
      </c>
      <c r="B1614" s="9">
        <v>3</v>
      </c>
      <c r="C1614" s="9">
        <v>21372</v>
      </c>
      <c r="D1614" s="9"/>
      <c r="E1614" s="10" t="s">
        <v>109</v>
      </c>
      <c r="F1614" s="10" t="s">
        <v>6795</v>
      </c>
      <c r="G1614" s="10" t="s">
        <v>9366</v>
      </c>
      <c r="H1614" s="9"/>
      <c r="I1614" s="10" t="s">
        <v>7050</v>
      </c>
      <c r="J1614" s="10" t="s">
        <v>27</v>
      </c>
      <c r="K1614" s="10" t="s">
        <v>9367</v>
      </c>
      <c r="L1614" s="10" t="s">
        <v>9368</v>
      </c>
      <c r="M1614" s="10" t="s">
        <v>7053</v>
      </c>
      <c r="N1614" s="9">
        <v>1</v>
      </c>
      <c r="O1614" s="9">
        <v>2</v>
      </c>
      <c r="P1614" s="9">
        <v>10</v>
      </c>
      <c r="Q1614" s="11">
        <v>2</v>
      </c>
      <c r="R1614" s="11">
        <v>0</v>
      </c>
      <c r="S1614" s="12">
        <v>0</v>
      </c>
      <c r="T1614" s="9">
        <v>4</v>
      </c>
      <c r="U1614" s="12" t="s">
        <v>61</v>
      </c>
      <c r="V1614" s="10" t="s">
        <v>9369</v>
      </c>
      <c r="W1614" s="13"/>
    </row>
    <row r="1615" spans="1:23" s="14" customFormat="1" x14ac:dyDescent="0.2">
      <c r="A1615" s="9" t="s">
        <v>9370</v>
      </c>
      <c r="B1615" s="9">
        <v>3</v>
      </c>
      <c r="C1615" s="9">
        <v>21374</v>
      </c>
      <c r="D1615" s="9"/>
      <c r="E1615" s="10" t="s">
        <v>506</v>
      </c>
      <c r="F1615" s="10" t="s">
        <v>9371</v>
      </c>
      <c r="G1615" s="10" t="s">
        <v>9372</v>
      </c>
      <c r="H1615" s="9"/>
      <c r="I1615" s="10" t="s">
        <v>7059</v>
      </c>
      <c r="J1615" s="10" t="s">
        <v>27</v>
      </c>
      <c r="K1615" s="10" t="s">
        <v>7120</v>
      </c>
      <c r="L1615" s="10" t="s">
        <v>9373</v>
      </c>
      <c r="M1615" s="10" t="s">
        <v>7053</v>
      </c>
      <c r="N1615" s="9">
        <v>1</v>
      </c>
      <c r="O1615" s="9">
        <v>2</v>
      </c>
      <c r="P1615" s="9">
        <v>10</v>
      </c>
      <c r="Q1615" s="11">
        <v>2</v>
      </c>
      <c r="R1615" s="11">
        <v>0</v>
      </c>
      <c r="S1615" s="12">
        <v>0</v>
      </c>
      <c r="T1615" s="9">
        <v>4</v>
      </c>
      <c r="U1615" s="12" t="s">
        <v>61</v>
      </c>
      <c r="V1615" s="10" t="s">
        <v>9374</v>
      </c>
      <c r="W1615" s="13"/>
    </row>
    <row r="1616" spans="1:23" s="14" customFormat="1" x14ac:dyDescent="0.2">
      <c r="A1616" s="9" t="s">
        <v>9375</v>
      </c>
      <c r="B1616" s="9">
        <v>3</v>
      </c>
      <c r="C1616" s="9">
        <v>21375</v>
      </c>
      <c r="D1616" s="9"/>
      <c r="E1616" s="10" t="s">
        <v>97</v>
      </c>
      <c r="F1616" s="10" t="s">
        <v>9376</v>
      </c>
      <c r="G1616" s="10" t="s">
        <v>9377</v>
      </c>
      <c r="H1616" s="9"/>
      <c r="I1616" s="10" t="s">
        <v>7059</v>
      </c>
      <c r="J1616" s="10" t="s">
        <v>27</v>
      </c>
      <c r="K1616" s="10" t="s">
        <v>7120</v>
      </c>
      <c r="L1616" s="10" t="s">
        <v>9378</v>
      </c>
      <c r="M1616" s="10" t="s">
        <v>7053</v>
      </c>
      <c r="N1616" s="9">
        <v>1</v>
      </c>
      <c r="O1616" s="9">
        <v>2</v>
      </c>
      <c r="P1616" s="9">
        <v>10</v>
      </c>
      <c r="Q1616" s="11">
        <v>2</v>
      </c>
      <c r="R1616" s="11">
        <v>0</v>
      </c>
      <c r="S1616" s="12">
        <v>0</v>
      </c>
      <c r="T1616" s="9">
        <v>4</v>
      </c>
      <c r="U1616" s="12" t="s">
        <v>61</v>
      </c>
      <c r="V1616" s="10" t="s">
        <v>9379</v>
      </c>
      <c r="W1616" s="13"/>
    </row>
    <row r="1617" spans="1:23" s="14" customFormat="1" x14ac:dyDescent="0.2">
      <c r="A1617" s="9" t="s">
        <v>9380</v>
      </c>
      <c r="B1617" s="9">
        <v>3</v>
      </c>
      <c r="C1617" s="9">
        <v>21377</v>
      </c>
      <c r="D1617" s="10" t="s">
        <v>9381</v>
      </c>
      <c r="E1617" s="10" t="s">
        <v>5033</v>
      </c>
      <c r="F1617" s="10" t="s">
        <v>9382</v>
      </c>
      <c r="G1617" s="10" t="s">
        <v>9383</v>
      </c>
      <c r="H1617" s="9"/>
      <c r="I1617" s="10" t="s">
        <v>7074</v>
      </c>
      <c r="J1617" s="10" t="s">
        <v>27</v>
      </c>
      <c r="K1617" s="10" t="s">
        <v>7075</v>
      </c>
      <c r="L1617" s="10" t="s">
        <v>9384</v>
      </c>
      <c r="M1617" s="10" t="s">
        <v>7077</v>
      </c>
      <c r="N1617" s="9">
        <v>3</v>
      </c>
      <c r="O1617" s="9">
        <v>3</v>
      </c>
      <c r="P1617" s="9">
        <v>16</v>
      </c>
      <c r="Q1617" s="11">
        <v>1</v>
      </c>
      <c r="R1617" s="11">
        <v>0</v>
      </c>
      <c r="S1617" s="12">
        <v>0</v>
      </c>
      <c r="T1617" s="9">
        <v>4</v>
      </c>
      <c r="U1617" s="12" t="s">
        <v>61</v>
      </c>
      <c r="V1617" s="10" t="s">
        <v>9385</v>
      </c>
      <c r="W1617" s="13"/>
    </row>
    <row r="1618" spans="1:23" s="14" customFormat="1" x14ac:dyDescent="0.2">
      <c r="A1618" s="9" t="s">
        <v>9386</v>
      </c>
      <c r="B1618" s="9">
        <v>3</v>
      </c>
      <c r="C1618" s="9">
        <v>21384</v>
      </c>
      <c r="D1618" s="9"/>
      <c r="E1618" s="10" t="s">
        <v>8305</v>
      </c>
      <c r="F1618" s="10" t="s">
        <v>9387</v>
      </c>
      <c r="G1618" s="10" t="s">
        <v>9388</v>
      </c>
      <c r="H1618" s="9"/>
      <c r="I1618" s="10" t="s">
        <v>9389</v>
      </c>
      <c r="J1618" s="10" t="s">
        <v>27</v>
      </c>
      <c r="K1618" s="10" t="s">
        <v>7075</v>
      </c>
      <c r="L1618" s="10" t="s">
        <v>9390</v>
      </c>
      <c r="M1618" s="10" t="s">
        <v>7077</v>
      </c>
      <c r="N1618" s="9">
        <v>1</v>
      </c>
      <c r="O1618" s="9">
        <v>2</v>
      </c>
      <c r="P1618" s="9">
        <v>5</v>
      </c>
      <c r="Q1618" s="11">
        <v>2</v>
      </c>
      <c r="R1618" s="11">
        <v>0</v>
      </c>
      <c r="S1618" s="12">
        <v>0</v>
      </c>
      <c r="T1618" s="9">
        <v>4</v>
      </c>
      <c r="U1618" s="12" t="s">
        <v>61</v>
      </c>
      <c r="V1618" s="10" t="s">
        <v>9391</v>
      </c>
      <c r="W1618" s="13"/>
    </row>
    <row r="1619" spans="1:23" s="14" customFormat="1" x14ac:dyDescent="0.2">
      <c r="A1619" s="9" t="s">
        <v>9392</v>
      </c>
      <c r="B1619" s="9">
        <v>3</v>
      </c>
      <c r="C1619" s="9">
        <v>21394</v>
      </c>
      <c r="D1619" s="9"/>
      <c r="E1619" s="10" t="s">
        <v>6868</v>
      </c>
      <c r="F1619" s="10" t="s">
        <v>9393</v>
      </c>
      <c r="G1619" s="10" t="s">
        <v>9394</v>
      </c>
      <c r="H1619" s="9"/>
      <c r="I1619" s="10" t="s">
        <v>7059</v>
      </c>
      <c r="J1619" s="10" t="s">
        <v>27</v>
      </c>
      <c r="K1619" s="10" t="s">
        <v>7160</v>
      </c>
      <c r="L1619" s="10" t="s">
        <v>9395</v>
      </c>
      <c r="M1619" s="10" t="s">
        <v>7053</v>
      </c>
      <c r="N1619" s="9">
        <v>1</v>
      </c>
      <c r="O1619" s="9">
        <v>2</v>
      </c>
      <c r="P1619" s="9">
        <v>7</v>
      </c>
      <c r="Q1619" s="11">
        <v>2</v>
      </c>
      <c r="R1619" s="11">
        <v>0</v>
      </c>
      <c r="S1619" s="12">
        <v>0</v>
      </c>
      <c r="T1619" s="9">
        <v>4</v>
      </c>
      <c r="U1619" s="12" t="s">
        <v>61</v>
      </c>
      <c r="V1619" s="10" t="s">
        <v>9396</v>
      </c>
      <c r="W1619" s="13"/>
    </row>
    <row r="1620" spans="1:23" s="14" customFormat="1" x14ac:dyDescent="0.2">
      <c r="A1620" s="9" t="s">
        <v>9397</v>
      </c>
      <c r="B1620" s="9">
        <v>3</v>
      </c>
      <c r="C1620" s="9">
        <v>21396</v>
      </c>
      <c r="D1620" s="10" t="s">
        <v>9398</v>
      </c>
      <c r="E1620" s="10"/>
      <c r="F1620" s="10"/>
      <c r="G1620" s="10" t="s">
        <v>9399</v>
      </c>
      <c r="H1620" s="9"/>
      <c r="I1620" s="10" t="s">
        <v>7059</v>
      </c>
      <c r="J1620" s="10" t="s">
        <v>27</v>
      </c>
      <c r="K1620" s="10" t="s">
        <v>7082</v>
      </c>
      <c r="L1620" s="10" t="s">
        <v>9400</v>
      </c>
      <c r="M1620" s="10" t="s">
        <v>7053</v>
      </c>
      <c r="N1620" s="9">
        <v>2</v>
      </c>
      <c r="O1620" s="9">
        <v>3</v>
      </c>
      <c r="P1620" s="9">
        <v>100</v>
      </c>
      <c r="Q1620" s="11">
        <v>1</v>
      </c>
      <c r="R1620" s="11">
        <v>0</v>
      </c>
      <c r="S1620" s="12">
        <v>0</v>
      </c>
      <c r="T1620" s="9">
        <v>1</v>
      </c>
      <c r="U1620" s="12">
        <v>2</v>
      </c>
      <c r="V1620" s="10" t="s">
        <v>9401</v>
      </c>
      <c r="W1620" s="13"/>
    </row>
    <row r="1621" spans="1:23" s="14" customFormat="1" x14ac:dyDescent="0.2">
      <c r="A1621" s="9" t="s">
        <v>9402</v>
      </c>
      <c r="B1621" s="9">
        <v>3</v>
      </c>
      <c r="C1621" s="9">
        <v>21397</v>
      </c>
      <c r="D1621" s="10" t="s">
        <v>9403</v>
      </c>
      <c r="E1621" s="10" t="s">
        <v>7138</v>
      </c>
      <c r="F1621" s="10" t="s">
        <v>9404</v>
      </c>
      <c r="G1621" s="10" t="s">
        <v>9405</v>
      </c>
      <c r="H1621" s="9"/>
      <c r="I1621" s="10" t="s">
        <v>7050</v>
      </c>
      <c r="J1621" s="10" t="s">
        <v>27</v>
      </c>
      <c r="K1621" s="10" t="s">
        <v>7051</v>
      </c>
      <c r="L1621" s="10" t="s">
        <v>9406</v>
      </c>
      <c r="M1621" s="10" t="s">
        <v>7053</v>
      </c>
      <c r="N1621" s="9">
        <v>3</v>
      </c>
      <c r="O1621" s="9">
        <v>3</v>
      </c>
      <c r="P1621" s="9">
        <v>16</v>
      </c>
      <c r="Q1621" s="11">
        <v>2</v>
      </c>
      <c r="R1621" s="11">
        <v>0</v>
      </c>
      <c r="S1621" s="12">
        <v>0</v>
      </c>
      <c r="T1621" s="9">
        <v>4</v>
      </c>
      <c r="U1621" s="12" t="s">
        <v>61</v>
      </c>
      <c r="V1621" s="10" t="s">
        <v>9407</v>
      </c>
      <c r="W1621" s="13"/>
    </row>
    <row r="1622" spans="1:23" s="14" customFormat="1" x14ac:dyDescent="0.2">
      <c r="A1622" s="9" t="s">
        <v>9408</v>
      </c>
      <c r="B1622" s="9">
        <v>3</v>
      </c>
      <c r="C1622" s="9">
        <v>21398</v>
      </c>
      <c r="D1622" s="10" t="s">
        <v>9409</v>
      </c>
      <c r="E1622" s="10"/>
      <c r="F1622" s="10"/>
      <c r="G1622" s="10" t="s">
        <v>9053</v>
      </c>
      <c r="H1622" s="9"/>
      <c r="I1622" s="10" t="s">
        <v>7059</v>
      </c>
      <c r="J1622" s="10" t="s">
        <v>27</v>
      </c>
      <c r="K1622" s="10" t="s">
        <v>7160</v>
      </c>
      <c r="L1622" s="10" t="s">
        <v>9410</v>
      </c>
      <c r="M1622" s="10" t="s">
        <v>7053</v>
      </c>
      <c r="N1622" s="9">
        <v>2</v>
      </c>
      <c r="O1622" s="9">
        <v>3</v>
      </c>
      <c r="P1622" s="9">
        <v>30</v>
      </c>
      <c r="Q1622" s="11">
        <v>2</v>
      </c>
      <c r="R1622" s="11">
        <v>0</v>
      </c>
      <c r="S1622" s="12">
        <v>0</v>
      </c>
      <c r="T1622" s="9">
        <v>1</v>
      </c>
      <c r="U1622" s="12">
        <v>2</v>
      </c>
      <c r="V1622" s="10" t="s">
        <v>9411</v>
      </c>
      <c r="W1622" s="13"/>
    </row>
    <row r="1623" spans="1:23" s="14" customFormat="1" x14ac:dyDescent="0.2">
      <c r="A1623" s="9" t="s">
        <v>9412</v>
      </c>
      <c r="B1623" s="9">
        <v>3</v>
      </c>
      <c r="C1623" s="9">
        <v>21400</v>
      </c>
      <c r="D1623" s="10" t="s">
        <v>9413</v>
      </c>
      <c r="E1623" s="10"/>
      <c r="F1623" s="10"/>
      <c r="G1623" s="10" t="s">
        <v>9414</v>
      </c>
      <c r="H1623" s="9"/>
      <c r="I1623" s="10" t="s">
        <v>7059</v>
      </c>
      <c r="J1623" s="10" t="s">
        <v>27</v>
      </c>
      <c r="K1623" s="10" t="s">
        <v>7160</v>
      </c>
      <c r="L1623" s="10" t="s">
        <v>9410</v>
      </c>
      <c r="M1623" s="10" t="s">
        <v>7053</v>
      </c>
      <c r="N1623" s="9">
        <v>2</v>
      </c>
      <c r="O1623" s="9">
        <v>3</v>
      </c>
      <c r="P1623" s="9">
        <v>45</v>
      </c>
      <c r="Q1623" s="11">
        <v>2</v>
      </c>
      <c r="R1623" s="11">
        <v>0</v>
      </c>
      <c r="S1623" s="12">
        <v>0</v>
      </c>
      <c r="T1623" s="9">
        <v>1</v>
      </c>
      <c r="U1623" s="12">
        <v>2</v>
      </c>
      <c r="V1623" s="10" t="s">
        <v>9415</v>
      </c>
      <c r="W1623" s="13"/>
    </row>
    <row r="1624" spans="1:23" s="14" customFormat="1" x14ac:dyDescent="0.2">
      <c r="A1624" s="9" t="s">
        <v>9416</v>
      </c>
      <c r="B1624" s="9">
        <v>3</v>
      </c>
      <c r="C1624" s="9">
        <v>21406</v>
      </c>
      <c r="D1624" s="10" t="s">
        <v>9417</v>
      </c>
      <c r="E1624" s="10" t="s">
        <v>8857</v>
      </c>
      <c r="F1624" s="10" t="s">
        <v>9418</v>
      </c>
      <c r="G1624" s="10" t="s">
        <v>9419</v>
      </c>
      <c r="H1624" s="9"/>
      <c r="I1624" s="10" t="s">
        <v>7059</v>
      </c>
      <c r="J1624" s="10" t="s">
        <v>27</v>
      </c>
      <c r="K1624" s="10" t="s">
        <v>7174</v>
      </c>
      <c r="L1624" s="10" t="s">
        <v>9420</v>
      </c>
      <c r="M1624" s="10" t="s">
        <v>7053</v>
      </c>
      <c r="N1624" s="9">
        <v>1</v>
      </c>
      <c r="O1624" s="9">
        <v>2</v>
      </c>
      <c r="P1624" s="9">
        <v>8</v>
      </c>
      <c r="Q1624" s="11">
        <v>2</v>
      </c>
      <c r="R1624" s="11">
        <v>0</v>
      </c>
      <c r="S1624" s="12">
        <v>0</v>
      </c>
      <c r="T1624" s="9">
        <v>4</v>
      </c>
      <c r="U1624" s="12" t="s">
        <v>61</v>
      </c>
      <c r="V1624" s="10" t="s">
        <v>9421</v>
      </c>
      <c r="W1624" s="13"/>
    </row>
    <row r="1625" spans="1:23" s="14" customFormat="1" x14ac:dyDescent="0.2">
      <c r="A1625" s="9" t="s">
        <v>9422</v>
      </c>
      <c r="B1625" s="9">
        <v>3</v>
      </c>
      <c r="C1625" s="9">
        <v>21408</v>
      </c>
      <c r="D1625" s="10" t="s">
        <v>9423</v>
      </c>
      <c r="E1625" s="10" t="s">
        <v>9424</v>
      </c>
      <c r="F1625" s="10" t="s">
        <v>9425</v>
      </c>
      <c r="G1625" s="10" t="s">
        <v>9426</v>
      </c>
      <c r="H1625" s="9"/>
      <c r="I1625" s="10" t="s">
        <v>7261</v>
      </c>
      <c r="J1625" s="10" t="s">
        <v>27</v>
      </c>
      <c r="K1625" s="10" t="s">
        <v>7262</v>
      </c>
      <c r="L1625" s="10" t="s">
        <v>9427</v>
      </c>
      <c r="M1625" s="10" t="s">
        <v>5340</v>
      </c>
      <c r="N1625" s="9">
        <v>1</v>
      </c>
      <c r="O1625" s="9">
        <v>2</v>
      </c>
      <c r="P1625" s="9">
        <v>10</v>
      </c>
      <c r="Q1625" s="11">
        <v>2</v>
      </c>
      <c r="R1625" s="11">
        <v>0</v>
      </c>
      <c r="S1625" s="12">
        <v>0</v>
      </c>
      <c r="T1625" s="9">
        <v>4</v>
      </c>
      <c r="U1625" s="12">
        <v>2</v>
      </c>
      <c r="V1625" s="10" t="s">
        <v>9428</v>
      </c>
      <c r="W1625" s="13"/>
    </row>
    <row r="1626" spans="1:23" s="14" customFormat="1" x14ac:dyDescent="0.2">
      <c r="A1626" s="9" t="s">
        <v>9429</v>
      </c>
      <c r="B1626" s="9">
        <v>3</v>
      </c>
      <c r="C1626" s="9">
        <v>21418</v>
      </c>
      <c r="D1626" s="10" t="s">
        <v>9430</v>
      </c>
      <c r="E1626" s="10" t="s">
        <v>9431</v>
      </c>
      <c r="F1626" s="10" t="s">
        <v>9432</v>
      </c>
      <c r="G1626" s="10" t="s">
        <v>9433</v>
      </c>
      <c r="H1626" s="9"/>
      <c r="I1626" s="10" t="s">
        <v>7182</v>
      </c>
      <c r="J1626" s="10" t="s">
        <v>27</v>
      </c>
      <c r="K1626" s="10" t="s">
        <v>7183</v>
      </c>
      <c r="L1626" s="10" t="s">
        <v>9434</v>
      </c>
      <c r="M1626" s="10" t="s">
        <v>7077</v>
      </c>
      <c r="N1626" s="9">
        <v>3</v>
      </c>
      <c r="O1626" s="9">
        <v>3</v>
      </c>
      <c r="P1626" s="9">
        <v>12</v>
      </c>
      <c r="Q1626" s="11">
        <v>1</v>
      </c>
      <c r="R1626" s="11">
        <v>0</v>
      </c>
      <c r="S1626" s="12">
        <v>0</v>
      </c>
      <c r="T1626" s="9">
        <v>4</v>
      </c>
      <c r="U1626" s="12" t="s">
        <v>61</v>
      </c>
      <c r="V1626" s="10" t="s">
        <v>9435</v>
      </c>
      <c r="W1626" s="13"/>
    </row>
    <row r="1627" spans="1:23" s="14" customFormat="1" x14ac:dyDescent="0.2">
      <c r="A1627" s="9" t="s">
        <v>9436</v>
      </c>
      <c r="B1627" s="9">
        <v>3</v>
      </c>
      <c r="C1627" s="9">
        <v>21423</v>
      </c>
      <c r="D1627" s="10" t="s">
        <v>9437</v>
      </c>
      <c r="E1627" s="10"/>
      <c r="F1627" s="10"/>
      <c r="G1627" s="10" t="s">
        <v>7159</v>
      </c>
      <c r="H1627" s="9"/>
      <c r="I1627" s="10" t="s">
        <v>7059</v>
      </c>
      <c r="J1627" s="10" t="s">
        <v>27</v>
      </c>
      <c r="K1627" s="10" t="s">
        <v>9438</v>
      </c>
      <c r="L1627" s="10" t="s">
        <v>9439</v>
      </c>
      <c r="M1627" s="10" t="s">
        <v>7053</v>
      </c>
      <c r="N1627" s="9">
        <v>2</v>
      </c>
      <c r="O1627" s="9">
        <v>3</v>
      </c>
      <c r="P1627" s="9">
        <v>30</v>
      </c>
      <c r="Q1627" s="11">
        <v>2</v>
      </c>
      <c r="R1627" s="11">
        <v>0</v>
      </c>
      <c r="S1627" s="12">
        <v>0</v>
      </c>
      <c r="T1627" s="9">
        <v>1</v>
      </c>
      <c r="U1627" s="12" t="s">
        <v>61</v>
      </c>
      <c r="V1627" s="10" t="s">
        <v>9440</v>
      </c>
      <c r="W1627" s="13"/>
    </row>
    <row r="1628" spans="1:23" s="14" customFormat="1" x14ac:dyDescent="0.2">
      <c r="A1628" s="9" t="s">
        <v>9441</v>
      </c>
      <c r="B1628" s="9">
        <v>3</v>
      </c>
      <c r="C1628" s="9">
        <v>21424</v>
      </c>
      <c r="D1628" s="10" t="s">
        <v>9442</v>
      </c>
      <c r="E1628" s="10"/>
      <c r="F1628" s="10"/>
      <c r="G1628" s="10" t="s">
        <v>9443</v>
      </c>
      <c r="H1628" s="9"/>
      <c r="I1628" s="10" t="s">
        <v>9444</v>
      </c>
      <c r="J1628" s="10" t="s">
        <v>27</v>
      </c>
      <c r="K1628" s="10" t="s">
        <v>9445</v>
      </c>
      <c r="L1628" s="10" t="s">
        <v>9446</v>
      </c>
      <c r="M1628" s="10" t="s">
        <v>7077</v>
      </c>
      <c r="N1628" s="9">
        <v>2</v>
      </c>
      <c r="O1628" s="9">
        <v>3</v>
      </c>
      <c r="P1628" s="9">
        <v>23</v>
      </c>
      <c r="Q1628" s="11">
        <v>2</v>
      </c>
      <c r="R1628" s="11">
        <v>0</v>
      </c>
      <c r="S1628" s="12">
        <v>0</v>
      </c>
      <c r="T1628" s="9">
        <v>1</v>
      </c>
      <c r="U1628" s="12" t="s">
        <v>61</v>
      </c>
      <c r="V1628" s="10" t="s">
        <v>9447</v>
      </c>
      <c r="W1628" s="13"/>
    </row>
    <row r="1629" spans="1:23" s="14" customFormat="1" x14ac:dyDescent="0.2">
      <c r="A1629" s="9" t="s">
        <v>9448</v>
      </c>
      <c r="B1629" s="9">
        <v>3</v>
      </c>
      <c r="C1629" s="9">
        <v>21425</v>
      </c>
      <c r="D1629" s="10" t="s">
        <v>9449</v>
      </c>
      <c r="E1629" s="10"/>
      <c r="F1629" s="10"/>
      <c r="G1629" s="10" t="s">
        <v>9450</v>
      </c>
      <c r="H1629" s="9"/>
      <c r="I1629" s="10" t="s">
        <v>7182</v>
      </c>
      <c r="J1629" s="10" t="s">
        <v>27</v>
      </c>
      <c r="K1629" s="10" t="s">
        <v>7183</v>
      </c>
      <c r="L1629" s="10" t="s">
        <v>9451</v>
      </c>
      <c r="M1629" s="10" t="s">
        <v>7077</v>
      </c>
      <c r="N1629" s="9">
        <v>2</v>
      </c>
      <c r="O1629" s="9">
        <v>3</v>
      </c>
      <c r="P1629" s="9">
        <v>26</v>
      </c>
      <c r="Q1629" s="11">
        <v>2</v>
      </c>
      <c r="R1629" s="11">
        <v>0</v>
      </c>
      <c r="S1629" s="12">
        <v>1</v>
      </c>
      <c r="T1629" s="9">
        <v>1</v>
      </c>
      <c r="U1629" s="12">
        <v>2</v>
      </c>
      <c r="V1629" s="10" t="s">
        <v>9452</v>
      </c>
      <c r="W1629" s="13"/>
    </row>
    <row r="1630" spans="1:23" s="14" customFormat="1" x14ac:dyDescent="0.2">
      <c r="A1630" s="9" t="s">
        <v>9453</v>
      </c>
      <c r="B1630" s="9">
        <v>3</v>
      </c>
      <c r="C1630" s="9">
        <v>21439</v>
      </c>
      <c r="D1630" s="10" t="s">
        <v>9454</v>
      </c>
      <c r="E1630" s="10"/>
      <c r="F1630" s="10"/>
      <c r="G1630" s="10" t="s">
        <v>9455</v>
      </c>
      <c r="H1630" s="9"/>
      <c r="I1630" s="10" t="s">
        <v>7059</v>
      </c>
      <c r="J1630" s="10" t="s">
        <v>27</v>
      </c>
      <c r="K1630" s="10" t="s">
        <v>7120</v>
      </c>
      <c r="L1630" s="10" t="s">
        <v>7319</v>
      </c>
      <c r="M1630" s="10" t="s">
        <v>7053</v>
      </c>
      <c r="N1630" s="9">
        <v>2</v>
      </c>
      <c r="O1630" s="9">
        <v>3</v>
      </c>
      <c r="P1630" s="9">
        <v>30</v>
      </c>
      <c r="Q1630" s="11">
        <v>2</v>
      </c>
      <c r="R1630" s="11">
        <v>0</v>
      </c>
      <c r="S1630" s="12">
        <v>0</v>
      </c>
      <c r="T1630" s="9">
        <v>1</v>
      </c>
      <c r="U1630" s="12">
        <v>2</v>
      </c>
      <c r="V1630" s="10" t="s">
        <v>9456</v>
      </c>
      <c r="W1630" s="13"/>
    </row>
    <row r="1631" spans="1:23" s="14" customFormat="1" x14ac:dyDescent="0.2">
      <c r="A1631" s="9" t="s">
        <v>9457</v>
      </c>
      <c r="B1631" s="9">
        <v>3</v>
      </c>
      <c r="C1631" s="9">
        <v>21440</v>
      </c>
      <c r="D1631" s="10" t="s">
        <v>9458</v>
      </c>
      <c r="E1631" s="10"/>
      <c r="F1631" s="10"/>
      <c r="G1631" s="10" t="s">
        <v>9459</v>
      </c>
      <c r="H1631" s="9"/>
      <c r="I1631" s="10" t="s">
        <v>7059</v>
      </c>
      <c r="J1631" s="10" t="s">
        <v>27</v>
      </c>
      <c r="K1631" s="10" t="s">
        <v>7174</v>
      </c>
      <c r="L1631" s="10" t="s">
        <v>7319</v>
      </c>
      <c r="M1631" s="10" t="s">
        <v>7053</v>
      </c>
      <c r="N1631" s="9">
        <v>2</v>
      </c>
      <c r="O1631" s="9">
        <v>3</v>
      </c>
      <c r="P1631" s="9">
        <v>75</v>
      </c>
      <c r="Q1631" s="11">
        <v>1</v>
      </c>
      <c r="R1631" s="11">
        <v>0</v>
      </c>
      <c r="S1631" s="12">
        <v>0</v>
      </c>
      <c r="T1631" s="9">
        <v>1</v>
      </c>
      <c r="U1631" s="12">
        <v>2</v>
      </c>
      <c r="V1631" s="10" t="s">
        <v>9460</v>
      </c>
      <c r="W1631" s="13"/>
    </row>
    <row r="1632" spans="1:23" s="14" customFormat="1" x14ac:dyDescent="0.2">
      <c r="A1632" s="9" t="s">
        <v>9461</v>
      </c>
      <c r="B1632" s="9">
        <v>3</v>
      </c>
      <c r="C1632" s="9">
        <v>21441</v>
      </c>
      <c r="D1632" s="10" t="s">
        <v>9462</v>
      </c>
      <c r="E1632" s="10"/>
      <c r="F1632" s="10"/>
      <c r="G1632" s="10" t="s">
        <v>9463</v>
      </c>
      <c r="H1632" s="9"/>
      <c r="I1632" s="10" t="s">
        <v>7059</v>
      </c>
      <c r="J1632" s="10" t="s">
        <v>27</v>
      </c>
      <c r="K1632" s="10" t="s">
        <v>7456</v>
      </c>
      <c r="L1632" s="10" t="s">
        <v>9464</v>
      </c>
      <c r="M1632" s="10" t="s">
        <v>5340</v>
      </c>
      <c r="N1632" s="9">
        <v>2</v>
      </c>
      <c r="O1632" s="9">
        <v>3</v>
      </c>
      <c r="P1632" s="9">
        <v>60</v>
      </c>
      <c r="Q1632" s="11">
        <v>2</v>
      </c>
      <c r="R1632" s="11">
        <v>0</v>
      </c>
      <c r="S1632" s="12">
        <v>0</v>
      </c>
      <c r="T1632" s="9">
        <v>1</v>
      </c>
      <c r="U1632" s="12">
        <v>2</v>
      </c>
      <c r="V1632" s="10" t="s">
        <v>9465</v>
      </c>
      <c r="W1632" s="13"/>
    </row>
    <row r="1633" spans="1:23" s="14" customFormat="1" x14ac:dyDescent="0.2">
      <c r="A1633" s="9" t="s">
        <v>9466</v>
      </c>
      <c r="B1633" s="9">
        <v>3</v>
      </c>
      <c r="C1633" s="9">
        <v>21600</v>
      </c>
      <c r="D1633" s="10" t="s">
        <v>9467</v>
      </c>
      <c r="E1633" s="10" t="s">
        <v>2907</v>
      </c>
      <c r="F1633" s="10" t="s">
        <v>9468</v>
      </c>
      <c r="G1633" s="10" t="s">
        <v>9469</v>
      </c>
      <c r="H1633" s="9"/>
      <c r="I1633" s="10" t="s">
        <v>7059</v>
      </c>
      <c r="J1633" s="10" t="s">
        <v>27</v>
      </c>
      <c r="K1633" s="10" t="s">
        <v>7082</v>
      </c>
      <c r="L1633" s="10" t="s">
        <v>9470</v>
      </c>
      <c r="M1633" s="10" t="s">
        <v>7053</v>
      </c>
      <c r="N1633" s="9">
        <v>3</v>
      </c>
      <c r="O1633" s="9">
        <v>3</v>
      </c>
      <c r="P1633" s="9">
        <v>13</v>
      </c>
      <c r="Q1633" s="11">
        <v>1</v>
      </c>
      <c r="R1633" s="11">
        <v>0</v>
      </c>
      <c r="S1633" s="12">
        <v>0</v>
      </c>
      <c r="T1633" s="9">
        <v>4</v>
      </c>
      <c r="U1633" s="12">
        <v>5</v>
      </c>
      <c r="V1633" s="10" t="s">
        <v>9471</v>
      </c>
      <c r="W1633" s="13"/>
    </row>
    <row r="1634" spans="1:23" s="14" customFormat="1" x14ac:dyDescent="0.2">
      <c r="A1634" s="9" t="s">
        <v>9472</v>
      </c>
      <c r="B1634" s="9">
        <v>3</v>
      </c>
      <c r="C1634" s="9">
        <v>21627</v>
      </c>
      <c r="D1634" s="10" t="s">
        <v>9473</v>
      </c>
      <c r="E1634" s="10"/>
      <c r="F1634" s="10"/>
      <c r="G1634" s="10" t="s">
        <v>9474</v>
      </c>
      <c r="H1634" s="9"/>
      <c r="I1634" s="10" t="s">
        <v>7074</v>
      </c>
      <c r="J1634" s="10" t="s">
        <v>27</v>
      </c>
      <c r="K1634" s="10" t="s">
        <v>7075</v>
      </c>
      <c r="L1634" s="10" t="s">
        <v>9475</v>
      </c>
      <c r="M1634" s="10" t="s">
        <v>7077</v>
      </c>
      <c r="N1634" s="9">
        <v>2</v>
      </c>
      <c r="O1634" s="9">
        <v>3</v>
      </c>
      <c r="P1634" s="9">
        <v>92</v>
      </c>
      <c r="Q1634" s="11">
        <v>1</v>
      </c>
      <c r="R1634" s="11">
        <v>0</v>
      </c>
      <c r="S1634" s="12">
        <v>0</v>
      </c>
      <c r="T1634" s="9">
        <v>1</v>
      </c>
      <c r="U1634" s="12">
        <v>2</v>
      </c>
      <c r="V1634" s="10" t="s">
        <v>9476</v>
      </c>
      <c r="W1634" s="13"/>
    </row>
    <row r="1635" spans="1:23" s="14" customFormat="1" x14ac:dyDescent="0.2">
      <c r="A1635" s="9" t="s">
        <v>9477</v>
      </c>
      <c r="B1635" s="9">
        <v>3</v>
      </c>
      <c r="C1635" s="9">
        <v>219</v>
      </c>
      <c r="D1635" s="9"/>
      <c r="E1635" s="10" t="s">
        <v>8180</v>
      </c>
      <c r="F1635" s="10" t="s">
        <v>9478</v>
      </c>
      <c r="G1635" s="10" t="s">
        <v>9479</v>
      </c>
      <c r="H1635" s="9"/>
      <c r="I1635" s="10" t="s">
        <v>7065</v>
      </c>
      <c r="J1635" s="10" t="s">
        <v>27</v>
      </c>
      <c r="K1635" s="9"/>
      <c r="L1635" s="10" t="s">
        <v>9480</v>
      </c>
      <c r="M1635" s="10" t="s">
        <v>7053</v>
      </c>
      <c r="N1635" s="9">
        <v>1</v>
      </c>
      <c r="O1635" s="9">
        <v>1</v>
      </c>
      <c r="P1635" s="9">
        <v>3</v>
      </c>
      <c r="Q1635" s="11">
        <v>2</v>
      </c>
      <c r="R1635" s="11">
        <v>0</v>
      </c>
      <c r="S1635" s="12">
        <v>0</v>
      </c>
      <c r="T1635" s="9">
        <v>5</v>
      </c>
      <c r="U1635" s="12" t="s">
        <v>61</v>
      </c>
      <c r="V1635" s="9"/>
      <c r="W1635" s="13"/>
    </row>
    <row r="1636" spans="1:23" s="14" customFormat="1" x14ac:dyDescent="0.2">
      <c r="A1636" s="9" t="s">
        <v>9481</v>
      </c>
      <c r="B1636" s="9">
        <v>3</v>
      </c>
      <c r="C1636" s="9">
        <v>21918</v>
      </c>
      <c r="D1636" s="9"/>
      <c r="E1636" s="10" t="s">
        <v>4871</v>
      </c>
      <c r="F1636" s="10" t="s">
        <v>1172</v>
      </c>
      <c r="G1636" s="10" t="s">
        <v>9482</v>
      </c>
      <c r="H1636" s="10" t="s">
        <v>9483</v>
      </c>
      <c r="I1636" s="10" t="s">
        <v>7182</v>
      </c>
      <c r="J1636" s="10" t="s">
        <v>27</v>
      </c>
      <c r="K1636" s="9"/>
      <c r="L1636" s="10" t="s">
        <v>9484</v>
      </c>
      <c r="M1636" s="10" t="s">
        <v>7077</v>
      </c>
      <c r="N1636" s="9">
        <v>1</v>
      </c>
      <c r="O1636" s="9">
        <v>1</v>
      </c>
      <c r="P1636" s="9">
        <v>3</v>
      </c>
      <c r="Q1636" s="11">
        <v>2</v>
      </c>
      <c r="R1636" s="11">
        <v>0</v>
      </c>
      <c r="S1636" s="12">
        <v>0</v>
      </c>
      <c r="T1636" s="9">
        <v>5</v>
      </c>
      <c r="U1636" s="12" t="s">
        <v>61</v>
      </c>
      <c r="V1636" s="9"/>
      <c r="W1636" s="13"/>
    </row>
    <row r="1637" spans="1:23" s="14" customFormat="1" x14ac:dyDescent="0.2">
      <c r="A1637" s="9" t="s">
        <v>9485</v>
      </c>
      <c r="B1637" s="9">
        <v>3</v>
      </c>
      <c r="C1637" s="9">
        <v>21954</v>
      </c>
      <c r="D1637" s="9"/>
      <c r="E1637" s="10" t="s">
        <v>9486</v>
      </c>
      <c r="F1637" s="10" t="s">
        <v>9487</v>
      </c>
      <c r="G1637" s="10" t="s">
        <v>9488</v>
      </c>
      <c r="H1637" s="9"/>
      <c r="I1637" s="10" t="s">
        <v>7074</v>
      </c>
      <c r="J1637" s="10" t="s">
        <v>27</v>
      </c>
      <c r="K1637" s="9"/>
      <c r="L1637" s="10" t="s">
        <v>9489</v>
      </c>
      <c r="M1637" s="10" t="s">
        <v>7077</v>
      </c>
      <c r="N1637" s="9">
        <v>1</v>
      </c>
      <c r="O1637" s="9">
        <v>1</v>
      </c>
      <c r="P1637" s="9">
        <v>3</v>
      </c>
      <c r="Q1637" s="11">
        <v>2</v>
      </c>
      <c r="R1637" s="11">
        <v>0</v>
      </c>
      <c r="S1637" s="12">
        <v>0</v>
      </c>
      <c r="T1637" s="9">
        <v>5</v>
      </c>
      <c r="U1637" s="12" t="s">
        <v>61</v>
      </c>
      <c r="V1637" s="9"/>
      <c r="W1637" s="13"/>
    </row>
    <row r="1638" spans="1:23" s="14" customFormat="1" x14ac:dyDescent="0.2">
      <c r="A1638" s="9" t="s">
        <v>9490</v>
      </c>
      <c r="B1638" s="9">
        <v>3</v>
      </c>
      <c r="C1638" s="9">
        <v>22029</v>
      </c>
      <c r="D1638" s="9"/>
      <c r="E1638" s="10" t="s">
        <v>9491</v>
      </c>
      <c r="F1638" s="10" t="s">
        <v>5840</v>
      </c>
      <c r="G1638" s="10" t="s">
        <v>9492</v>
      </c>
      <c r="H1638" s="9"/>
      <c r="I1638" s="10" t="s">
        <v>7065</v>
      </c>
      <c r="J1638" s="10" t="s">
        <v>27</v>
      </c>
      <c r="K1638" s="10" t="s">
        <v>7066</v>
      </c>
      <c r="L1638" s="10" t="s">
        <v>9493</v>
      </c>
      <c r="M1638" s="10" t="s">
        <v>7053</v>
      </c>
      <c r="N1638" s="9">
        <v>1</v>
      </c>
      <c r="O1638" s="9">
        <v>2</v>
      </c>
      <c r="P1638" s="9">
        <v>9</v>
      </c>
      <c r="Q1638" s="11">
        <v>1</v>
      </c>
      <c r="R1638" s="11">
        <v>0</v>
      </c>
      <c r="S1638" s="12">
        <v>0</v>
      </c>
      <c r="T1638" s="9">
        <v>4</v>
      </c>
      <c r="U1638" s="12" t="s">
        <v>61</v>
      </c>
      <c r="V1638" s="10" t="s">
        <v>9494</v>
      </c>
      <c r="W1638" s="13"/>
    </row>
    <row r="1639" spans="1:23" s="14" customFormat="1" x14ac:dyDescent="0.2">
      <c r="A1639" s="9" t="s">
        <v>9495</v>
      </c>
      <c r="B1639" s="9">
        <v>3</v>
      </c>
      <c r="C1639" s="9">
        <v>22054</v>
      </c>
      <c r="D1639" s="9"/>
      <c r="E1639" s="10" t="s">
        <v>9496</v>
      </c>
      <c r="F1639" s="10" t="s">
        <v>5300</v>
      </c>
      <c r="G1639" s="10" t="s">
        <v>9497</v>
      </c>
      <c r="H1639" s="9"/>
      <c r="I1639" s="10" t="s">
        <v>7059</v>
      </c>
      <c r="J1639" s="10" t="s">
        <v>27</v>
      </c>
      <c r="K1639" s="10" t="s">
        <v>7174</v>
      </c>
      <c r="L1639" s="10" t="s">
        <v>9498</v>
      </c>
      <c r="M1639" s="10" t="s">
        <v>7053</v>
      </c>
      <c r="N1639" s="9">
        <v>1</v>
      </c>
      <c r="O1639" s="9">
        <v>2</v>
      </c>
      <c r="P1639" s="9">
        <v>10</v>
      </c>
      <c r="Q1639" s="11">
        <v>1</v>
      </c>
      <c r="R1639" s="11">
        <v>0</v>
      </c>
      <c r="S1639" s="12">
        <v>0</v>
      </c>
      <c r="T1639" s="9">
        <v>4</v>
      </c>
      <c r="U1639" s="12" t="s">
        <v>61</v>
      </c>
      <c r="V1639" s="10" t="s">
        <v>9499</v>
      </c>
      <c r="W1639" s="13"/>
    </row>
    <row r="1640" spans="1:23" s="14" customFormat="1" x14ac:dyDescent="0.2">
      <c r="A1640" s="9" t="s">
        <v>9500</v>
      </c>
      <c r="B1640" s="9">
        <v>3</v>
      </c>
      <c r="C1640" s="9">
        <v>22160</v>
      </c>
      <c r="D1640" s="10" t="s">
        <v>9501</v>
      </c>
      <c r="E1640" s="10" t="s">
        <v>9502</v>
      </c>
      <c r="F1640" s="10" t="s">
        <v>9503</v>
      </c>
      <c r="G1640" s="10" t="s">
        <v>9504</v>
      </c>
      <c r="H1640" s="9"/>
      <c r="I1640" s="10" t="s">
        <v>7261</v>
      </c>
      <c r="J1640" s="10" t="s">
        <v>27</v>
      </c>
      <c r="K1640" s="10" t="s">
        <v>7262</v>
      </c>
      <c r="L1640" s="10" t="s">
        <v>9505</v>
      </c>
      <c r="M1640" s="10" t="s">
        <v>5340</v>
      </c>
      <c r="N1640" s="9">
        <v>3</v>
      </c>
      <c r="O1640" s="9">
        <v>3</v>
      </c>
      <c r="P1640" s="9">
        <v>16</v>
      </c>
      <c r="Q1640" s="11">
        <v>1</v>
      </c>
      <c r="R1640" s="11">
        <v>0</v>
      </c>
      <c r="S1640" s="12">
        <v>0</v>
      </c>
      <c r="T1640" s="9">
        <v>4</v>
      </c>
      <c r="U1640" s="12" t="s">
        <v>61</v>
      </c>
      <c r="V1640" s="10" t="s">
        <v>9506</v>
      </c>
      <c r="W1640" s="13"/>
    </row>
    <row r="1641" spans="1:23" s="14" customFormat="1" x14ac:dyDescent="0.2">
      <c r="A1641" s="9" t="s">
        <v>9507</v>
      </c>
      <c r="B1641" s="9">
        <v>3</v>
      </c>
      <c r="C1641" s="9">
        <v>22177</v>
      </c>
      <c r="D1641" s="9"/>
      <c r="E1641" s="10" t="s">
        <v>42</v>
      </c>
      <c r="F1641" s="10" t="s">
        <v>9508</v>
      </c>
      <c r="G1641" s="10" t="s">
        <v>9509</v>
      </c>
      <c r="H1641" s="9"/>
      <c r="I1641" s="10" t="s">
        <v>9510</v>
      </c>
      <c r="J1641" s="10" t="s">
        <v>27</v>
      </c>
      <c r="K1641" s="10" t="s">
        <v>7160</v>
      </c>
      <c r="L1641" s="10" t="s">
        <v>9511</v>
      </c>
      <c r="M1641" s="10" t="s">
        <v>7053</v>
      </c>
      <c r="N1641" s="9">
        <v>1</v>
      </c>
      <c r="O1641" s="9">
        <v>2</v>
      </c>
      <c r="P1641" s="9">
        <v>10</v>
      </c>
      <c r="Q1641" s="11">
        <v>2</v>
      </c>
      <c r="R1641" s="11">
        <v>0</v>
      </c>
      <c r="S1641" s="12">
        <v>0</v>
      </c>
      <c r="T1641" s="9">
        <v>4</v>
      </c>
      <c r="U1641" s="12" t="s">
        <v>61</v>
      </c>
      <c r="V1641" s="10" t="s">
        <v>9512</v>
      </c>
      <c r="W1641" s="13"/>
    </row>
    <row r="1642" spans="1:23" s="14" customFormat="1" x14ac:dyDescent="0.2">
      <c r="A1642" s="9" t="s">
        <v>9513</v>
      </c>
      <c r="B1642" s="9">
        <v>3</v>
      </c>
      <c r="C1642" s="9">
        <v>22193</v>
      </c>
      <c r="D1642" s="10" t="s">
        <v>9514</v>
      </c>
      <c r="E1642" s="10" t="s">
        <v>3254</v>
      </c>
      <c r="F1642" s="10" t="s">
        <v>9515</v>
      </c>
      <c r="G1642" s="10" t="s">
        <v>9516</v>
      </c>
      <c r="H1642" s="9"/>
      <c r="I1642" s="10" t="s">
        <v>9444</v>
      </c>
      <c r="J1642" s="10" t="s">
        <v>27</v>
      </c>
      <c r="K1642" s="10" t="s">
        <v>9445</v>
      </c>
      <c r="L1642" s="10" t="s">
        <v>9517</v>
      </c>
      <c r="M1642" s="10" t="s">
        <v>7077</v>
      </c>
      <c r="N1642" s="9">
        <v>1</v>
      </c>
      <c r="O1642" s="9">
        <v>2</v>
      </c>
      <c r="P1642" s="9">
        <v>10</v>
      </c>
      <c r="Q1642" s="11">
        <v>1</v>
      </c>
      <c r="R1642" s="11">
        <v>0</v>
      </c>
      <c r="S1642" s="12">
        <v>0</v>
      </c>
      <c r="T1642" s="9">
        <v>4</v>
      </c>
      <c r="U1642" s="12" t="s">
        <v>61</v>
      </c>
      <c r="V1642" s="10" t="s">
        <v>9518</v>
      </c>
      <c r="W1642" s="13"/>
    </row>
    <row r="1643" spans="1:23" s="14" customFormat="1" x14ac:dyDescent="0.2">
      <c r="A1643" s="9" t="s">
        <v>9519</v>
      </c>
      <c r="B1643" s="9">
        <v>3</v>
      </c>
      <c r="C1643" s="9">
        <v>22195</v>
      </c>
      <c r="D1643" s="10" t="s">
        <v>9520</v>
      </c>
      <c r="E1643" s="10"/>
      <c r="F1643" s="10"/>
      <c r="G1643" s="10" t="s">
        <v>9521</v>
      </c>
      <c r="H1643" s="9"/>
      <c r="I1643" s="10" t="s">
        <v>7065</v>
      </c>
      <c r="J1643" s="10" t="s">
        <v>27</v>
      </c>
      <c r="K1643" s="10" t="s">
        <v>7066</v>
      </c>
      <c r="L1643" s="10" t="s">
        <v>9522</v>
      </c>
      <c r="M1643" s="10" t="s">
        <v>7053</v>
      </c>
      <c r="N1643" s="9">
        <v>2</v>
      </c>
      <c r="O1643" s="9">
        <v>3</v>
      </c>
      <c r="P1643" s="9">
        <v>30</v>
      </c>
      <c r="Q1643" s="11">
        <v>2</v>
      </c>
      <c r="R1643" s="11">
        <v>0</v>
      </c>
      <c r="S1643" s="12">
        <v>0</v>
      </c>
      <c r="T1643" s="9">
        <v>1</v>
      </c>
      <c r="U1643" s="12">
        <v>2</v>
      </c>
      <c r="V1643" s="10" t="s">
        <v>9523</v>
      </c>
      <c r="W1643" s="13"/>
    </row>
    <row r="1644" spans="1:23" s="14" customFormat="1" x14ac:dyDescent="0.2">
      <c r="A1644" s="9" t="s">
        <v>9524</v>
      </c>
      <c r="B1644" s="9">
        <v>3</v>
      </c>
      <c r="C1644" s="9">
        <v>22197</v>
      </c>
      <c r="D1644" s="10" t="s">
        <v>9525</v>
      </c>
      <c r="E1644" s="10" t="s">
        <v>9526</v>
      </c>
      <c r="F1644" s="10" t="s">
        <v>9527</v>
      </c>
      <c r="G1644" s="10" t="s">
        <v>9528</v>
      </c>
      <c r="H1644" s="9"/>
      <c r="I1644" s="10" t="s">
        <v>7182</v>
      </c>
      <c r="J1644" s="10" t="s">
        <v>27</v>
      </c>
      <c r="K1644" s="10" t="s">
        <v>7183</v>
      </c>
      <c r="L1644" s="10" t="s">
        <v>9529</v>
      </c>
      <c r="M1644" s="10" t="s">
        <v>7077</v>
      </c>
      <c r="N1644" s="9">
        <v>3</v>
      </c>
      <c r="O1644" s="9">
        <v>3</v>
      </c>
      <c r="P1644" s="9">
        <v>16</v>
      </c>
      <c r="Q1644" s="11">
        <v>1</v>
      </c>
      <c r="R1644" s="11">
        <v>0</v>
      </c>
      <c r="S1644" s="12">
        <v>0</v>
      </c>
      <c r="T1644" s="9">
        <v>4</v>
      </c>
      <c r="U1644" s="12" t="s">
        <v>61</v>
      </c>
      <c r="V1644" s="10" t="s">
        <v>9530</v>
      </c>
      <c r="W1644" s="13"/>
    </row>
    <row r="1645" spans="1:23" s="14" customFormat="1" x14ac:dyDescent="0.2">
      <c r="A1645" s="9" t="s">
        <v>9531</v>
      </c>
      <c r="B1645" s="9">
        <v>3</v>
      </c>
      <c r="C1645" s="9">
        <v>22234</v>
      </c>
      <c r="D1645" s="10" t="s">
        <v>9532</v>
      </c>
      <c r="E1645" s="10"/>
      <c r="F1645" s="10"/>
      <c r="G1645" s="10" t="s">
        <v>9533</v>
      </c>
      <c r="H1645" s="9"/>
      <c r="I1645" s="10" t="s">
        <v>7182</v>
      </c>
      <c r="J1645" s="10" t="s">
        <v>27</v>
      </c>
      <c r="K1645" s="10" t="s">
        <v>7183</v>
      </c>
      <c r="L1645" s="10" t="s">
        <v>9534</v>
      </c>
      <c r="M1645" s="10" t="s">
        <v>7077</v>
      </c>
      <c r="N1645" s="9">
        <v>2</v>
      </c>
      <c r="O1645" s="9">
        <v>3</v>
      </c>
      <c r="P1645" s="9">
        <v>25</v>
      </c>
      <c r="Q1645" s="11">
        <v>2</v>
      </c>
      <c r="R1645" s="11">
        <v>0</v>
      </c>
      <c r="S1645" s="12">
        <v>0</v>
      </c>
      <c r="T1645" s="9">
        <v>1</v>
      </c>
      <c r="U1645" s="12" t="s">
        <v>61</v>
      </c>
      <c r="V1645" s="10" t="s">
        <v>9535</v>
      </c>
      <c r="W1645" s="13"/>
    </row>
    <row r="1646" spans="1:23" s="14" customFormat="1" x14ac:dyDescent="0.2">
      <c r="A1646" s="9" t="s">
        <v>9536</v>
      </c>
      <c r="B1646" s="9">
        <v>3</v>
      </c>
      <c r="C1646" s="9">
        <v>22236</v>
      </c>
      <c r="D1646" s="10" t="s">
        <v>9537</v>
      </c>
      <c r="E1646" s="10"/>
      <c r="F1646" s="10"/>
      <c r="G1646" s="10" t="s">
        <v>9538</v>
      </c>
      <c r="H1646" s="9"/>
      <c r="I1646" s="10" t="s">
        <v>7182</v>
      </c>
      <c r="J1646" s="10" t="s">
        <v>27</v>
      </c>
      <c r="K1646" s="10" t="s">
        <v>7183</v>
      </c>
      <c r="L1646" s="10" t="s">
        <v>9539</v>
      </c>
      <c r="M1646" s="10" t="s">
        <v>7077</v>
      </c>
      <c r="N1646" s="9">
        <v>2</v>
      </c>
      <c r="O1646" s="9">
        <v>3</v>
      </c>
      <c r="P1646" s="9">
        <v>57</v>
      </c>
      <c r="Q1646" s="11">
        <v>2</v>
      </c>
      <c r="R1646" s="11">
        <v>0</v>
      </c>
      <c r="S1646" s="12">
        <v>0</v>
      </c>
      <c r="T1646" s="9">
        <v>1</v>
      </c>
      <c r="U1646" s="12" t="s">
        <v>61</v>
      </c>
      <c r="V1646" s="10" t="s">
        <v>9540</v>
      </c>
      <c r="W1646" s="13"/>
    </row>
    <row r="1647" spans="1:23" s="14" customFormat="1" x14ac:dyDescent="0.2">
      <c r="A1647" s="9" t="s">
        <v>9541</v>
      </c>
      <c r="B1647" s="9">
        <v>3</v>
      </c>
      <c r="C1647" s="9">
        <v>22245</v>
      </c>
      <c r="D1647" s="10" t="s">
        <v>9542</v>
      </c>
      <c r="E1647" s="10"/>
      <c r="F1647" s="10"/>
      <c r="G1647" s="10" t="s">
        <v>9543</v>
      </c>
      <c r="H1647" s="9"/>
      <c r="I1647" s="10" t="s">
        <v>7059</v>
      </c>
      <c r="J1647" s="10" t="s">
        <v>27</v>
      </c>
      <c r="K1647" s="10" t="s">
        <v>7456</v>
      </c>
      <c r="L1647" s="10" t="s">
        <v>9544</v>
      </c>
      <c r="M1647" s="10" t="s">
        <v>5340</v>
      </c>
      <c r="N1647" s="9">
        <v>2</v>
      </c>
      <c r="O1647" s="9">
        <v>3</v>
      </c>
      <c r="P1647" s="9">
        <v>45</v>
      </c>
      <c r="Q1647" s="11">
        <v>2</v>
      </c>
      <c r="R1647" s="11">
        <v>0</v>
      </c>
      <c r="S1647" s="12">
        <v>0</v>
      </c>
      <c r="T1647" s="9">
        <v>1</v>
      </c>
      <c r="U1647" s="12">
        <v>3</v>
      </c>
      <c r="V1647" s="10" t="s">
        <v>9545</v>
      </c>
      <c r="W1647" s="13"/>
    </row>
    <row r="1648" spans="1:23" s="14" customFormat="1" x14ac:dyDescent="0.2">
      <c r="A1648" s="9" t="s">
        <v>9546</v>
      </c>
      <c r="B1648" s="9">
        <v>3</v>
      </c>
      <c r="C1648" s="9">
        <v>22253</v>
      </c>
      <c r="D1648" s="10" t="s">
        <v>9547</v>
      </c>
      <c r="E1648" s="10"/>
      <c r="F1648" s="10"/>
      <c r="G1648" s="10" t="s">
        <v>9548</v>
      </c>
      <c r="H1648" s="9"/>
      <c r="I1648" s="10" t="s">
        <v>7059</v>
      </c>
      <c r="J1648" s="10" t="s">
        <v>27</v>
      </c>
      <c r="K1648" s="10" t="s">
        <v>7160</v>
      </c>
      <c r="L1648" s="10" t="s">
        <v>9410</v>
      </c>
      <c r="M1648" s="10" t="s">
        <v>7053</v>
      </c>
      <c r="N1648" s="9">
        <v>2</v>
      </c>
      <c r="O1648" s="9">
        <v>3</v>
      </c>
      <c r="P1648" s="9">
        <v>45</v>
      </c>
      <c r="Q1648" s="11">
        <v>1</v>
      </c>
      <c r="R1648" s="11">
        <v>0</v>
      </c>
      <c r="S1648" s="12">
        <v>0</v>
      </c>
      <c r="T1648" s="9">
        <v>1</v>
      </c>
      <c r="U1648" s="12">
        <v>2</v>
      </c>
      <c r="V1648" s="10" t="s">
        <v>9549</v>
      </c>
      <c r="W1648" s="13"/>
    </row>
    <row r="1649" spans="1:23" s="14" customFormat="1" x14ac:dyDescent="0.2">
      <c r="A1649" s="9" t="s">
        <v>9550</v>
      </c>
      <c r="B1649" s="9">
        <v>3</v>
      </c>
      <c r="C1649" s="9">
        <v>22255</v>
      </c>
      <c r="D1649" s="10" t="s">
        <v>9551</v>
      </c>
      <c r="E1649" s="10"/>
      <c r="F1649" s="10"/>
      <c r="G1649" s="10" t="s">
        <v>9552</v>
      </c>
      <c r="H1649" s="9"/>
      <c r="I1649" s="10" t="s">
        <v>9553</v>
      </c>
      <c r="J1649" s="10" t="s">
        <v>27</v>
      </c>
      <c r="K1649" s="10" t="s">
        <v>9554</v>
      </c>
      <c r="L1649" s="10" t="s">
        <v>9555</v>
      </c>
      <c r="M1649" s="10" t="s">
        <v>7053</v>
      </c>
      <c r="N1649" s="9">
        <v>2</v>
      </c>
      <c r="O1649" s="9">
        <v>3</v>
      </c>
      <c r="P1649" s="9">
        <v>20</v>
      </c>
      <c r="Q1649" s="11">
        <v>2</v>
      </c>
      <c r="R1649" s="11">
        <v>0</v>
      </c>
      <c r="S1649" s="12">
        <v>0</v>
      </c>
      <c r="T1649" s="9">
        <v>1</v>
      </c>
      <c r="U1649" s="12" t="s">
        <v>61</v>
      </c>
      <c r="V1649" s="10" t="s">
        <v>9556</v>
      </c>
      <c r="W1649" s="13"/>
    </row>
    <row r="1650" spans="1:23" s="14" customFormat="1" x14ac:dyDescent="0.2">
      <c r="A1650" s="9" t="s">
        <v>9557</v>
      </c>
      <c r="B1650" s="9">
        <v>3</v>
      </c>
      <c r="C1650" s="9">
        <v>22295</v>
      </c>
      <c r="D1650" s="9"/>
      <c r="E1650" s="10" t="s">
        <v>1148</v>
      </c>
      <c r="F1650" s="10" t="s">
        <v>9558</v>
      </c>
      <c r="G1650" s="10" t="s">
        <v>9559</v>
      </c>
      <c r="H1650" s="9"/>
      <c r="I1650" s="10" t="s">
        <v>7059</v>
      </c>
      <c r="J1650" s="10" t="s">
        <v>27</v>
      </c>
      <c r="K1650" s="9"/>
      <c r="L1650" s="10" t="s">
        <v>9560</v>
      </c>
      <c r="M1650" s="10" t="s">
        <v>7053</v>
      </c>
      <c r="N1650" s="9">
        <v>1</v>
      </c>
      <c r="O1650" s="9">
        <v>1</v>
      </c>
      <c r="P1650" s="9">
        <v>3</v>
      </c>
      <c r="Q1650" s="11">
        <v>2</v>
      </c>
      <c r="R1650" s="11">
        <v>0</v>
      </c>
      <c r="S1650" s="12">
        <v>0</v>
      </c>
      <c r="T1650" s="9">
        <v>5</v>
      </c>
      <c r="U1650" s="12" t="s">
        <v>61</v>
      </c>
      <c r="V1650" s="9"/>
      <c r="W1650" s="13"/>
    </row>
    <row r="1651" spans="1:23" s="14" customFormat="1" x14ac:dyDescent="0.2">
      <c r="A1651" s="9" t="s">
        <v>9561</v>
      </c>
      <c r="B1651" s="9">
        <v>3</v>
      </c>
      <c r="C1651" s="9">
        <v>22314</v>
      </c>
      <c r="D1651" s="9"/>
      <c r="E1651" s="10" t="s">
        <v>4128</v>
      </c>
      <c r="F1651" s="10" t="s">
        <v>9562</v>
      </c>
      <c r="G1651" s="10" t="s">
        <v>9563</v>
      </c>
      <c r="H1651" s="9"/>
      <c r="I1651" s="10" t="s">
        <v>7065</v>
      </c>
      <c r="J1651" s="10" t="s">
        <v>27</v>
      </c>
      <c r="K1651" s="10" t="s">
        <v>7066</v>
      </c>
      <c r="L1651" s="10" t="s">
        <v>9564</v>
      </c>
      <c r="M1651" s="10" t="s">
        <v>7053</v>
      </c>
      <c r="N1651" s="9">
        <v>1</v>
      </c>
      <c r="O1651" s="9">
        <v>2</v>
      </c>
      <c r="P1651" s="9">
        <v>10</v>
      </c>
      <c r="Q1651" s="11">
        <v>2</v>
      </c>
      <c r="R1651" s="11">
        <v>0</v>
      </c>
      <c r="S1651" s="12">
        <v>0</v>
      </c>
      <c r="T1651" s="9">
        <v>4</v>
      </c>
      <c r="U1651" s="12" t="s">
        <v>61</v>
      </c>
      <c r="V1651" s="10" t="s">
        <v>9565</v>
      </c>
      <c r="W1651" s="13"/>
    </row>
    <row r="1652" spans="1:23" s="14" customFormat="1" x14ac:dyDescent="0.2">
      <c r="A1652" s="9" t="s">
        <v>9566</v>
      </c>
      <c r="B1652" s="9">
        <v>3</v>
      </c>
      <c r="C1652" s="9">
        <v>22321</v>
      </c>
      <c r="D1652" s="10" t="s">
        <v>9567</v>
      </c>
      <c r="E1652" s="10" t="s">
        <v>9568</v>
      </c>
      <c r="F1652" s="10" t="s">
        <v>4028</v>
      </c>
      <c r="G1652" s="10" t="s">
        <v>9569</v>
      </c>
      <c r="H1652" s="9"/>
      <c r="I1652" s="10" t="s">
        <v>7726</v>
      </c>
      <c r="J1652" s="10" t="s">
        <v>27</v>
      </c>
      <c r="K1652" s="10" t="s">
        <v>7727</v>
      </c>
      <c r="L1652" s="10" t="s">
        <v>9570</v>
      </c>
      <c r="M1652" s="10" t="s">
        <v>7053</v>
      </c>
      <c r="N1652" s="9">
        <v>1</v>
      </c>
      <c r="O1652" s="9">
        <v>2</v>
      </c>
      <c r="P1652" s="9">
        <v>10</v>
      </c>
      <c r="Q1652" s="11">
        <v>2</v>
      </c>
      <c r="R1652" s="11">
        <v>0</v>
      </c>
      <c r="S1652" s="12">
        <v>0</v>
      </c>
      <c r="T1652" s="9">
        <v>4</v>
      </c>
      <c r="U1652" s="12">
        <v>2</v>
      </c>
      <c r="V1652" s="10" t="s">
        <v>9571</v>
      </c>
      <c r="W1652" s="13"/>
    </row>
    <row r="1653" spans="1:23" s="14" customFormat="1" x14ac:dyDescent="0.2">
      <c r="A1653" s="9" t="s">
        <v>9572</v>
      </c>
      <c r="B1653" s="9">
        <v>3</v>
      </c>
      <c r="C1653" s="9">
        <v>224</v>
      </c>
      <c r="D1653" s="10" t="s">
        <v>9573</v>
      </c>
      <c r="E1653" s="10"/>
      <c r="F1653" s="10"/>
      <c r="G1653" s="10" t="s">
        <v>9574</v>
      </c>
      <c r="H1653" s="9"/>
      <c r="I1653" s="10" t="s">
        <v>7059</v>
      </c>
      <c r="J1653" s="10" t="s">
        <v>27</v>
      </c>
      <c r="K1653" s="10" t="s">
        <v>7456</v>
      </c>
      <c r="L1653" s="10" t="s">
        <v>7373</v>
      </c>
      <c r="M1653" s="10" t="s">
        <v>5340</v>
      </c>
      <c r="N1653" s="9">
        <v>2</v>
      </c>
      <c r="O1653" s="9">
        <v>3</v>
      </c>
      <c r="P1653" s="9">
        <v>45</v>
      </c>
      <c r="Q1653" s="11">
        <v>1</v>
      </c>
      <c r="R1653" s="11">
        <v>0</v>
      </c>
      <c r="S1653" s="12">
        <v>0</v>
      </c>
      <c r="T1653" s="9">
        <v>1</v>
      </c>
      <c r="U1653" s="12" t="s">
        <v>61</v>
      </c>
      <c r="V1653" s="10" t="s">
        <v>9575</v>
      </c>
      <c r="W1653" s="13"/>
    </row>
    <row r="1654" spans="1:23" s="14" customFormat="1" x14ac:dyDescent="0.2">
      <c r="A1654" s="9" t="s">
        <v>9576</v>
      </c>
      <c r="B1654" s="9">
        <v>3</v>
      </c>
      <c r="C1654" s="9">
        <v>22424</v>
      </c>
      <c r="D1654" s="9"/>
      <c r="E1654" s="10" t="s">
        <v>861</v>
      </c>
      <c r="F1654" s="10" t="s">
        <v>9577</v>
      </c>
      <c r="G1654" s="10" t="s">
        <v>9578</v>
      </c>
      <c r="H1654" s="9"/>
      <c r="I1654" s="10" t="s">
        <v>7059</v>
      </c>
      <c r="J1654" s="10" t="s">
        <v>27</v>
      </c>
      <c r="K1654" s="10" t="s">
        <v>7160</v>
      </c>
      <c r="L1654" s="10" t="s">
        <v>9579</v>
      </c>
      <c r="M1654" s="10" t="s">
        <v>7053</v>
      </c>
      <c r="N1654" s="9">
        <v>1</v>
      </c>
      <c r="O1654" s="9">
        <v>2</v>
      </c>
      <c r="P1654" s="9">
        <v>6</v>
      </c>
      <c r="Q1654" s="11">
        <v>1</v>
      </c>
      <c r="R1654" s="11">
        <v>0</v>
      </c>
      <c r="S1654" s="12">
        <v>0</v>
      </c>
      <c r="T1654" s="9">
        <v>4</v>
      </c>
      <c r="U1654" s="12" t="s">
        <v>61</v>
      </c>
      <c r="V1654" s="10" t="s">
        <v>9580</v>
      </c>
      <c r="W1654" s="13"/>
    </row>
    <row r="1655" spans="1:23" s="14" customFormat="1" x14ac:dyDescent="0.2">
      <c r="A1655" s="9" t="s">
        <v>9581</v>
      </c>
      <c r="B1655" s="9">
        <v>3</v>
      </c>
      <c r="C1655" s="9">
        <v>22467</v>
      </c>
      <c r="D1655" s="9"/>
      <c r="E1655" s="10" t="s">
        <v>8688</v>
      </c>
      <c r="F1655" s="10" t="s">
        <v>9582</v>
      </c>
      <c r="G1655" s="10" t="s">
        <v>9583</v>
      </c>
      <c r="H1655" s="9"/>
      <c r="I1655" s="10" t="s">
        <v>7059</v>
      </c>
      <c r="J1655" s="10" t="s">
        <v>27</v>
      </c>
      <c r="K1655" s="10" t="s">
        <v>9584</v>
      </c>
      <c r="L1655" s="10" t="s">
        <v>9585</v>
      </c>
      <c r="M1655" s="10" t="s">
        <v>7053</v>
      </c>
      <c r="N1655" s="9">
        <v>1</v>
      </c>
      <c r="O1655" s="9">
        <v>2</v>
      </c>
      <c r="P1655" s="9">
        <v>10</v>
      </c>
      <c r="Q1655" s="11">
        <v>1</v>
      </c>
      <c r="R1655" s="11">
        <v>0</v>
      </c>
      <c r="S1655" s="12">
        <v>0</v>
      </c>
      <c r="T1655" s="9">
        <v>4</v>
      </c>
      <c r="U1655" s="12" t="s">
        <v>61</v>
      </c>
      <c r="V1655" s="10" t="s">
        <v>9586</v>
      </c>
      <c r="W1655" s="13"/>
    </row>
    <row r="1656" spans="1:23" s="14" customFormat="1" x14ac:dyDescent="0.2">
      <c r="A1656" s="9" t="s">
        <v>9587</v>
      </c>
      <c r="B1656" s="9">
        <v>3</v>
      </c>
      <c r="C1656" s="9">
        <v>22468</v>
      </c>
      <c r="D1656" s="9"/>
      <c r="E1656" s="10" t="s">
        <v>9588</v>
      </c>
      <c r="F1656" s="10" t="s">
        <v>9589</v>
      </c>
      <c r="G1656" s="10" t="s">
        <v>9590</v>
      </c>
      <c r="H1656" s="9"/>
      <c r="I1656" s="10" t="s">
        <v>7065</v>
      </c>
      <c r="J1656" s="10" t="s">
        <v>27</v>
      </c>
      <c r="K1656" s="10" t="s">
        <v>7066</v>
      </c>
      <c r="L1656" s="10" t="s">
        <v>9591</v>
      </c>
      <c r="M1656" s="10" t="s">
        <v>7053</v>
      </c>
      <c r="N1656" s="9">
        <v>1</v>
      </c>
      <c r="O1656" s="9">
        <v>2</v>
      </c>
      <c r="P1656" s="9">
        <v>10</v>
      </c>
      <c r="Q1656" s="11">
        <v>1</v>
      </c>
      <c r="R1656" s="11">
        <v>0</v>
      </c>
      <c r="S1656" s="12">
        <v>0</v>
      </c>
      <c r="T1656" s="9">
        <v>4</v>
      </c>
      <c r="U1656" s="12" t="s">
        <v>61</v>
      </c>
      <c r="V1656" s="10" t="s">
        <v>9592</v>
      </c>
      <c r="W1656" s="13"/>
    </row>
    <row r="1657" spans="1:23" s="14" customFormat="1" x14ac:dyDescent="0.2">
      <c r="A1657" s="9" t="s">
        <v>9593</v>
      </c>
      <c r="B1657" s="9">
        <v>3</v>
      </c>
      <c r="C1657" s="9">
        <v>22510</v>
      </c>
      <c r="D1657" s="10" t="s">
        <v>9594</v>
      </c>
      <c r="E1657" s="10"/>
      <c r="F1657" s="10"/>
      <c r="G1657" s="10" t="s">
        <v>9595</v>
      </c>
      <c r="H1657" s="9"/>
      <c r="I1657" s="10" t="s">
        <v>7059</v>
      </c>
      <c r="J1657" s="10" t="s">
        <v>27</v>
      </c>
      <c r="K1657" s="9"/>
      <c r="L1657" s="10" t="s">
        <v>7088</v>
      </c>
      <c r="M1657" s="10" t="s">
        <v>7053</v>
      </c>
      <c r="N1657" s="9">
        <v>2</v>
      </c>
      <c r="O1657" s="9">
        <v>1</v>
      </c>
      <c r="P1657" s="9">
        <v>40</v>
      </c>
      <c r="Q1657" s="11">
        <v>2</v>
      </c>
      <c r="R1657" s="11">
        <v>0</v>
      </c>
      <c r="S1657" s="12">
        <v>0</v>
      </c>
      <c r="T1657" s="9">
        <v>2</v>
      </c>
      <c r="U1657" s="12" t="s">
        <v>61</v>
      </c>
      <c r="V1657" s="9"/>
      <c r="W1657" s="13"/>
    </row>
    <row r="1658" spans="1:23" s="14" customFormat="1" x14ac:dyDescent="0.2">
      <c r="A1658" s="9" t="s">
        <v>9596</v>
      </c>
      <c r="B1658" s="9">
        <v>3</v>
      </c>
      <c r="C1658" s="9">
        <v>22511</v>
      </c>
      <c r="D1658" s="10" t="s">
        <v>9597</v>
      </c>
      <c r="E1658" s="10"/>
      <c r="F1658" s="10"/>
      <c r="G1658" s="10" t="s">
        <v>9598</v>
      </c>
      <c r="H1658" s="9"/>
      <c r="I1658" s="10" t="s">
        <v>7050</v>
      </c>
      <c r="J1658" s="10" t="s">
        <v>27</v>
      </c>
      <c r="K1658" s="9"/>
      <c r="L1658" s="10" t="s">
        <v>7088</v>
      </c>
      <c r="M1658" s="10" t="s">
        <v>7053</v>
      </c>
      <c r="N1658" s="9">
        <v>2</v>
      </c>
      <c r="O1658" s="9">
        <v>1</v>
      </c>
      <c r="P1658" s="9">
        <v>20</v>
      </c>
      <c r="Q1658" s="11">
        <v>2</v>
      </c>
      <c r="R1658" s="11">
        <v>0</v>
      </c>
      <c r="S1658" s="12">
        <v>0</v>
      </c>
      <c r="T1658" s="9">
        <v>2</v>
      </c>
      <c r="U1658" s="12" t="s">
        <v>61</v>
      </c>
      <c r="V1658" s="9"/>
      <c r="W1658" s="13"/>
    </row>
    <row r="1659" spans="1:23" s="14" customFormat="1" x14ac:dyDescent="0.2">
      <c r="A1659" s="9" t="s">
        <v>9599</v>
      </c>
      <c r="B1659" s="9">
        <v>3</v>
      </c>
      <c r="C1659" s="9">
        <v>22539</v>
      </c>
      <c r="D1659" s="9"/>
      <c r="E1659" s="10" t="s">
        <v>324</v>
      </c>
      <c r="F1659" s="10" t="s">
        <v>9600</v>
      </c>
      <c r="G1659" s="10" t="s">
        <v>9601</v>
      </c>
      <c r="H1659" s="9"/>
      <c r="I1659" s="10" t="s">
        <v>7059</v>
      </c>
      <c r="J1659" s="10" t="s">
        <v>27</v>
      </c>
      <c r="K1659" s="10" t="s">
        <v>7174</v>
      </c>
      <c r="L1659" s="10" t="s">
        <v>9602</v>
      </c>
      <c r="M1659" s="10" t="s">
        <v>7053</v>
      </c>
      <c r="N1659" s="9">
        <v>1</v>
      </c>
      <c r="O1659" s="9">
        <v>2</v>
      </c>
      <c r="P1659" s="9">
        <v>6</v>
      </c>
      <c r="Q1659" s="11">
        <v>2</v>
      </c>
      <c r="R1659" s="11">
        <v>0</v>
      </c>
      <c r="S1659" s="12">
        <v>0</v>
      </c>
      <c r="T1659" s="9">
        <v>4</v>
      </c>
      <c r="U1659" s="12">
        <v>2</v>
      </c>
      <c r="V1659" s="10" t="s">
        <v>9603</v>
      </c>
      <c r="W1659" s="13"/>
    </row>
    <row r="1660" spans="1:23" s="14" customFormat="1" x14ac:dyDescent="0.2">
      <c r="A1660" s="9" t="s">
        <v>9604</v>
      </c>
      <c r="B1660" s="9">
        <v>3</v>
      </c>
      <c r="C1660" s="9">
        <v>22586</v>
      </c>
      <c r="D1660" s="10" t="s">
        <v>9605</v>
      </c>
      <c r="E1660" s="10"/>
      <c r="F1660" s="10"/>
      <c r="G1660" s="10" t="s">
        <v>9606</v>
      </c>
      <c r="H1660" s="9"/>
      <c r="I1660" s="10" t="s">
        <v>7059</v>
      </c>
      <c r="J1660" s="10" t="s">
        <v>27</v>
      </c>
      <c r="K1660" s="10" t="s">
        <v>7082</v>
      </c>
      <c r="L1660" s="10" t="s">
        <v>9607</v>
      </c>
      <c r="M1660" s="10" t="s">
        <v>7053</v>
      </c>
      <c r="N1660" s="9">
        <v>2</v>
      </c>
      <c r="O1660" s="9">
        <v>3</v>
      </c>
      <c r="P1660" s="9">
        <v>55</v>
      </c>
      <c r="Q1660" s="11">
        <v>2</v>
      </c>
      <c r="R1660" s="11">
        <v>0</v>
      </c>
      <c r="S1660" s="12">
        <v>0</v>
      </c>
      <c r="T1660" s="9">
        <v>1</v>
      </c>
      <c r="U1660" s="12" t="s">
        <v>61</v>
      </c>
      <c r="V1660" s="10" t="s">
        <v>9608</v>
      </c>
      <c r="W1660" s="13"/>
    </row>
    <row r="1661" spans="1:23" s="14" customFormat="1" x14ac:dyDescent="0.2">
      <c r="A1661" s="9" t="s">
        <v>9609</v>
      </c>
      <c r="B1661" s="9">
        <v>3</v>
      </c>
      <c r="C1661" s="9">
        <v>22627</v>
      </c>
      <c r="D1661" s="10" t="s">
        <v>9610</v>
      </c>
      <c r="E1661" s="10"/>
      <c r="F1661" s="10"/>
      <c r="G1661" s="10" t="s">
        <v>9611</v>
      </c>
      <c r="H1661" s="9"/>
      <c r="I1661" s="10" t="s">
        <v>7059</v>
      </c>
      <c r="J1661" s="10" t="s">
        <v>27</v>
      </c>
      <c r="K1661" s="10" t="s">
        <v>7456</v>
      </c>
      <c r="L1661" s="10" t="s">
        <v>9612</v>
      </c>
      <c r="M1661" s="10" t="s">
        <v>5340</v>
      </c>
      <c r="N1661" s="9">
        <v>2</v>
      </c>
      <c r="O1661" s="9">
        <v>3</v>
      </c>
      <c r="P1661" s="9">
        <v>60</v>
      </c>
      <c r="Q1661" s="11">
        <v>1</v>
      </c>
      <c r="R1661" s="11">
        <v>0</v>
      </c>
      <c r="S1661" s="12">
        <v>0</v>
      </c>
      <c r="T1661" s="9">
        <v>1</v>
      </c>
      <c r="U1661" s="12">
        <v>2</v>
      </c>
      <c r="V1661" s="10" t="s">
        <v>9613</v>
      </c>
      <c r="W1661" s="13"/>
    </row>
    <row r="1662" spans="1:23" s="14" customFormat="1" x14ac:dyDescent="0.2">
      <c r="A1662" s="9" t="s">
        <v>9614</v>
      </c>
      <c r="B1662" s="9">
        <v>3</v>
      </c>
      <c r="C1662" s="9">
        <v>22628</v>
      </c>
      <c r="D1662" s="10" t="s">
        <v>9615</v>
      </c>
      <c r="E1662" s="10"/>
      <c r="F1662" s="10"/>
      <c r="G1662" s="10" t="s">
        <v>9616</v>
      </c>
      <c r="H1662" s="9"/>
      <c r="I1662" s="10" t="s">
        <v>7059</v>
      </c>
      <c r="J1662" s="10" t="s">
        <v>27</v>
      </c>
      <c r="K1662" s="10" t="s">
        <v>7456</v>
      </c>
      <c r="L1662" s="10" t="s">
        <v>7319</v>
      </c>
      <c r="M1662" s="10" t="s">
        <v>5340</v>
      </c>
      <c r="N1662" s="9">
        <v>2</v>
      </c>
      <c r="O1662" s="9">
        <v>3</v>
      </c>
      <c r="P1662" s="9">
        <v>60</v>
      </c>
      <c r="Q1662" s="11">
        <v>1</v>
      </c>
      <c r="R1662" s="11">
        <v>0</v>
      </c>
      <c r="S1662" s="12">
        <v>0</v>
      </c>
      <c r="T1662" s="9">
        <v>1</v>
      </c>
      <c r="U1662" s="12">
        <v>2</v>
      </c>
      <c r="V1662" s="10" t="s">
        <v>9617</v>
      </c>
      <c r="W1662" s="13"/>
    </row>
    <row r="1663" spans="1:23" s="14" customFormat="1" x14ac:dyDescent="0.2">
      <c r="A1663" s="9" t="s">
        <v>9618</v>
      </c>
      <c r="B1663" s="9">
        <v>3</v>
      </c>
      <c r="C1663" s="9">
        <v>22635</v>
      </c>
      <c r="D1663" s="10" t="s">
        <v>9619</v>
      </c>
      <c r="E1663" s="10" t="s">
        <v>1317</v>
      </c>
      <c r="F1663" s="10" t="s">
        <v>9620</v>
      </c>
      <c r="G1663" s="10" t="s">
        <v>9621</v>
      </c>
      <c r="H1663" s="9"/>
      <c r="I1663" s="10" t="s">
        <v>7277</v>
      </c>
      <c r="J1663" s="10" t="s">
        <v>27</v>
      </c>
      <c r="K1663" s="10" t="s">
        <v>7278</v>
      </c>
      <c r="L1663" s="10" t="s">
        <v>9622</v>
      </c>
      <c r="M1663" s="10" t="s">
        <v>5340</v>
      </c>
      <c r="N1663" s="9">
        <v>1</v>
      </c>
      <c r="O1663" s="9">
        <v>2</v>
      </c>
      <c r="P1663" s="9">
        <v>10</v>
      </c>
      <c r="Q1663" s="11">
        <v>1</v>
      </c>
      <c r="R1663" s="11">
        <v>0</v>
      </c>
      <c r="S1663" s="12">
        <v>0</v>
      </c>
      <c r="T1663" s="9">
        <v>4</v>
      </c>
      <c r="U1663" s="12" t="s">
        <v>61</v>
      </c>
      <c r="V1663" s="10" t="s">
        <v>9623</v>
      </c>
      <c r="W1663" s="13"/>
    </row>
    <row r="1664" spans="1:23" s="14" customFormat="1" x14ac:dyDescent="0.2">
      <c r="A1664" s="9" t="s">
        <v>9624</v>
      </c>
      <c r="B1664" s="9">
        <v>3</v>
      </c>
      <c r="C1664" s="9">
        <v>22638</v>
      </c>
      <c r="D1664" s="10" t="s">
        <v>9625</v>
      </c>
      <c r="E1664" s="10" t="s">
        <v>5978</v>
      </c>
      <c r="F1664" s="10" t="s">
        <v>9626</v>
      </c>
      <c r="G1664" s="10" t="s">
        <v>9627</v>
      </c>
      <c r="H1664" s="9"/>
      <c r="I1664" s="10" t="s">
        <v>7225</v>
      </c>
      <c r="J1664" s="10" t="s">
        <v>27</v>
      </c>
      <c r="K1664" s="10" t="s">
        <v>7226</v>
      </c>
      <c r="L1664" s="10" t="s">
        <v>9628</v>
      </c>
      <c r="M1664" s="10" t="s">
        <v>7053</v>
      </c>
      <c r="N1664" s="9">
        <v>1</v>
      </c>
      <c r="O1664" s="9">
        <v>2</v>
      </c>
      <c r="P1664" s="9">
        <v>10</v>
      </c>
      <c r="Q1664" s="11">
        <v>1</v>
      </c>
      <c r="R1664" s="11">
        <v>0</v>
      </c>
      <c r="S1664" s="12">
        <v>0</v>
      </c>
      <c r="T1664" s="9">
        <v>4</v>
      </c>
      <c r="U1664" s="12" t="s">
        <v>61</v>
      </c>
      <c r="V1664" s="10" t="s">
        <v>9629</v>
      </c>
      <c r="W1664" s="13"/>
    </row>
    <row r="1665" spans="1:23" s="14" customFormat="1" x14ac:dyDescent="0.2">
      <c r="A1665" s="9" t="s">
        <v>9630</v>
      </c>
      <c r="B1665" s="9">
        <v>3</v>
      </c>
      <c r="C1665" s="9">
        <v>22639</v>
      </c>
      <c r="D1665" s="9"/>
      <c r="E1665" s="10" t="s">
        <v>1148</v>
      </c>
      <c r="F1665" s="10" t="s">
        <v>8564</v>
      </c>
      <c r="G1665" s="10" t="s">
        <v>9631</v>
      </c>
      <c r="H1665" s="9"/>
      <c r="I1665" s="10" t="s">
        <v>7059</v>
      </c>
      <c r="J1665" s="10" t="s">
        <v>27</v>
      </c>
      <c r="K1665" s="10" t="s">
        <v>7120</v>
      </c>
      <c r="L1665" s="10" t="s">
        <v>9632</v>
      </c>
      <c r="M1665" s="10" t="s">
        <v>7053</v>
      </c>
      <c r="N1665" s="9">
        <v>1</v>
      </c>
      <c r="O1665" s="9">
        <v>2</v>
      </c>
      <c r="P1665" s="9">
        <v>5</v>
      </c>
      <c r="Q1665" s="11">
        <v>2</v>
      </c>
      <c r="R1665" s="11">
        <v>0</v>
      </c>
      <c r="S1665" s="12">
        <v>0</v>
      </c>
      <c r="T1665" s="9">
        <v>4</v>
      </c>
      <c r="U1665" s="12" t="s">
        <v>61</v>
      </c>
      <c r="V1665" s="10" t="s">
        <v>9633</v>
      </c>
      <c r="W1665" s="13"/>
    </row>
    <row r="1666" spans="1:23" s="14" customFormat="1" x14ac:dyDescent="0.2">
      <c r="A1666" s="9" t="s">
        <v>9634</v>
      </c>
      <c r="B1666" s="9">
        <v>3</v>
      </c>
      <c r="C1666" s="9">
        <v>22644</v>
      </c>
      <c r="D1666" s="10" t="s">
        <v>9635</v>
      </c>
      <c r="E1666" s="10"/>
      <c r="F1666" s="10"/>
      <c r="G1666" s="10" t="s">
        <v>9636</v>
      </c>
      <c r="H1666" s="9"/>
      <c r="I1666" s="10" t="s">
        <v>7059</v>
      </c>
      <c r="J1666" s="10" t="s">
        <v>27</v>
      </c>
      <c r="K1666" s="10" t="s">
        <v>7120</v>
      </c>
      <c r="L1666" s="10" t="s">
        <v>9637</v>
      </c>
      <c r="M1666" s="10" t="s">
        <v>7053</v>
      </c>
      <c r="N1666" s="9">
        <v>2</v>
      </c>
      <c r="O1666" s="9">
        <v>3</v>
      </c>
      <c r="P1666" s="9">
        <v>148</v>
      </c>
      <c r="Q1666" s="11">
        <v>1</v>
      </c>
      <c r="R1666" s="11">
        <v>1</v>
      </c>
      <c r="S1666" s="12">
        <v>0</v>
      </c>
      <c r="T1666" s="9">
        <v>3</v>
      </c>
      <c r="U1666" s="12">
        <v>5</v>
      </c>
      <c r="V1666" s="10" t="s">
        <v>9638</v>
      </c>
      <c r="W1666" s="13"/>
    </row>
    <row r="1667" spans="1:23" s="14" customFormat="1" x14ac:dyDescent="0.2">
      <c r="A1667" s="9" t="s">
        <v>9639</v>
      </c>
      <c r="B1667" s="9">
        <v>3</v>
      </c>
      <c r="C1667" s="9">
        <v>22655</v>
      </c>
      <c r="D1667" s="10" t="s">
        <v>9640</v>
      </c>
      <c r="E1667" s="10"/>
      <c r="F1667" s="10"/>
      <c r="G1667" s="10" t="s">
        <v>9641</v>
      </c>
      <c r="H1667" s="9"/>
      <c r="I1667" s="10" t="s">
        <v>7277</v>
      </c>
      <c r="J1667" s="10" t="s">
        <v>27</v>
      </c>
      <c r="K1667" s="10" t="s">
        <v>7278</v>
      </c>
      <c r="L1667" s="10" t="s">
        <v>9642</v>
      </c>
      <c r="M1667" s="10" t="s">
        <v>5340</v>
      </c>
      <c r="N1667" s="9">
        <v>2</v>
      </c>
      <c r="O1667" s="9">
        <v>3</v>
      </c>
      <c r="P1667" s="9">
        <v>8</v>
      </c>
      <c r="Q1667" s="11">
        <v>2</v>
      </c>
      <c r="R1667" s="11">
        <v>0</v>
      </c>
      <c r="S1667" s="12">
        <v>1</v>
      </c>
      <c r="T1667" s="9">
        <v>1</v>
      </c>
      <c r="U1667" s="12">
        <v>5</v>
      </c>
      <c r="V1667" s="10" t="s">
        <v>9643</v>
      </c>
      <c r="W1667" s="13"/>
    </row>
    <row r="1668" spans="1:23" s="14" customFormat="1" x14ac:dyDescent="0.2">
      <c r="A1668" s="9" t="s">
        <v>9644</v>
      </c>
      <c r="B1668" s="9">
        <v>3</v>
      </c>
      <c r="C1668" s="9">
        <v>22661</v>
      </c>
      <c r="D1668" s="10" t="s">
        <v>9645</v>
      </c>
      <c r="E1668" s="10"/>
      <c r="F1668" s="10"/>
      <c r="G1668" s="10" t="s">
        <v>9646</v>
      </c>
      <c r="H1668" s="9"/>
      <c r="I1668" s="10" t="s">
        <v>7059</v>
      </c>
      <c r="J1668" s="10" t="s">
        <v>27</v>
      </c>
      <c r="K1668" s="10" t="s">
        <v>7082</v>
      </c>
      <c r="L1668" s="10" t="s">
        <v>9410</v>
      </c>
      <c r="M1668" s="10" t="s">
        <v>7053</v>
      </c>
      <c r="N1668" s="9">
        <v>2</v>
      </c>
      <c r="O1668" s="9">
        <v>3</v>
      </c>
      <c r="P1668" s="9">
        <v>45</v>
      </c>
      <c r="Q1668" s="11">
        <v>2</v>
      </c>
      <c r="R1668" s="11">
        <v>0</v>
      </c>
      <c r="S1668" s="12">
        <v>0</v>
      </c>
      <c r="T1668" s="9">
        <v>1</v>
      </c>
      <c r="U1668" s="12">
        <v>2</v>
      </c>
      <c r="V1668" s="10" t="s">
        <v>9647</v>
      </c>
      <c r="W1668" s="13"/>
    </row>
    <row r="1669" spans="1:23" s="14" customFormat="1" x14ac:dyDescent="0.2">
      <c r="A1669" s="9" t="s">
        <v>9648</v>
      </c>
      <c r="B1669" s="9">
        <v>3</v>
      </c>
      <c r="C1669" s="9">
        <v>22662</v>
      </c>
      <c r="D1669" s="10" t="s">
        <v>9649</v>
      </c>
      <c r="E1669" s="10"/>
      <c r="F1669" s="10"/>
      <c r="G1669" s="10" t="s">
        <v>9650</v>
      </c>
      <c r="H1669" s="9"/>
      <c r="I1669" s="10" t="s">
        <v>7059</v>
      </c>
      <c r="J1669" s="10" t="s">
        <v>27</v>
      </c>
      <c r="K1669" s="10" t="s">
        <v>7060</v>
      </c>
      <c r="L1669" s="10" t="s">
        <v>8615</v>
      </c>
      <c r="M1669" s="10" t="s">
        <v>7053</v>
      </c>
      <c r="N1669" s="9">
        <v>2</v>
      </c>
      <c r="O1669" s="9">
        <v>3</v>
      </c>
      <c r="P1669" s="9">
        <v>34</v>
      </c>
      <c r="Q1669" s="11">
        <v>2</v>
      </c>
      <c r="R1669" s="11">
        <v>1</v>
      </c>
      <c r="S1669" s="12">
        <v>0</v>
      </c>
      <c r="T1669" s="9">
        <v>3</v>
      </c>
      <c r="U1669" s="12" t="s">
        <v>61</v>
      </c>
      <c r="V1669" s="10" t="s">
        <v>9651</v>
      </c>
      <c r="W1669" s="13"/>
    </row>
    <row r="1670" spans="1:23" s="14" customFormat="1" x14ac:dyDescent="0.2">
      <c r="A1670" s="9" t="s">
        <v>9652</v>
      </c>
      <c r="B1670" s="9">
        <v>3</v>
      </c>
      <c r="C1670" s="9">
        <v>22704</v>
      </c>
      <c r="D1670" s="10" t="s">
        <v>9653</v>
      </c>
      <c r="E1670" s="10"/>
      <c r="F1670" s="10"/>
      <c r="G1670" s="10" t="s">
        <v>9654</v>
      </c>
      <c r="H1670" s="9"/>
      <c r="I1670" s="10" t="s">
        <v>7059</v>
      </c>
      <c r="J1670" s="10" t="s">
        <v>27</v>
      </c>
      <c r="K1670" s="10" t="s">
        <v>7060</v>
      </c>
      <c r="L1670" s="10" t="s">
        <v>9655</v>
      </c>
      <c r="M1670" s="10" t="s">
        <v>7053</v>
      </c>
      <c r="N1670" s="9">
        <v>2</v>
      </c>
      <c r="O1670" s="9">
        <v>3</v>
      </c>
      <c r="P1670" s="9">
        <v>15</v>
      </c>
      <c r="Q1670" s="11">
        <v>1</v>
      </c>
      <c r="R1670" s="11">
        <v>0</v>
      </c>
      <c r="S1670" s="12">
        <v>0</v>
      </c>
      <c r="T1670" s="9">
        <v>1</v>
      </c>
      <c r="U1670" s="12" t="s">
        <v>61</v>
      </c>
      <c r="V1670" s="10" t="s">
        <v>9656</v>
      </c>
      <c r="W1670" s="13"/>
    </row>
    <row r="1671" spans="1:23" s="14" customFormat="1" x14ac:dyDescent="0.2">
      <c r="A1671" s="9" t="s">
        <v>9657</v>
      </c>
      <c r="B1671" s="9">
        <v>3</v>
      </c>
      <c r="C1671" s="9">
        <v>22705</v>
      </c>
      <c r="D1671" s="10" t="s">
        <v>9658</v>
      </c>
      <c r="E1671" s="10" t="s">
        <v>5033</v>
      </c>
      <c r="F1671" s="10" t="s">
        <v>9659</v>
      </c>
      <c r="G1671" s="10" t="s">
        <v>9660</v>
      </c>
      <c r="H1671" s="9"/>
      <c r="I1671" s="10" t="s">
        <v>7166</v>
      </c>
      <c r="J1671" s="10" t="s">
        <v>27</v>
      </c>
      <c r="K1671" s="10" t="s">
        <v>7167</v>
      </c>
      <c r="L1671" s="10" t="s">
        <v>9661</v>
      </c>
      <c r="M1671" s="10" t="s">
        <v>7053</v>
      </c>
      <c r="N1671" s="9">
        <v>1</v>
      </c>
      <c r="O1671" s="9">
        <v>2</v>
      </c>
      <c r="P1671" s="9">
        <v>10</v>
      </c>
      <c r="Q1671" s="11">
        <v>2</v>
      </c>
      <c r="R1671" s="11">
        <v>0</v>
      </c>
      <c r="S1671" s="12">
        <v>0</v>
      </c>
      <c r="T1671" s="9">
        <v>4</v>
      </c>
      <c r="U1671" s="12" t="s">
        <v>61</v>
      </c>
      <c r="V1671" s="10" t="s">
        <v>9662</v>
      </c>
      <c r="W1671" s="13"/>
    </row>
    <row r="1672" spans="1:23" s="14" customFormat="1" x14ac:dyDescent="0.2">
      <c r="A1672" s="9" t="s">
        <v>9663</v>
      </c>
      <c r="B1672" s="9">
        <v>3</v>
      </c>
      <c r="C1672" s="9">
        <v>22735</v>
      </c>
      <c r="D1672" s="9"/>
      <c r="E1672" s="10" t="s">
        <v>2511</v>
      </c>
      <c r="F1672" s="10" t="s">
        <v>6254</v>
      </c>
      <c r="G1672" s="10" t="s">
        <v>9664</v>
      </c>
      <c r="H1672" s="9"/>
      <c r="I1672" s="10" t="s">
        <v>7059</v>
      </c>
      <c r="J1672" s="10" t="s">
        <v>27</v>
      </c>
      <c r="K1672" s="9"/>
      <c r="L1672" s="10" t="s">
        <v>9665</v>
      </c>
      <c r="M1672" s="10" t="s">
        <v>7053</v>
      </c>
      <c r="N1672" s="9">
        <v>1</v>
      </c>
      <c r="O1672" s="9">
        <v>1</v>
      </c>
      <c r="P1672" s="9">
        <v>3</v>
      </c>
      <c r="Q1672" s="11">
        <v>2</v>
      </c>
      <c r="R1672" s="11">
        <v>0</v>
      </c>
      <c r="S1672" s="12">
        <v>0</v>
      </c>
      <c r="T1672" s="9">
        <v>5</v>
      </c>
      <c r="U1672" s="12" t="s">
        <v>61</v>
      </c>
      <c r="V1672" s="9"/>
      <c r="W1672" s="13"/>
    </row>
    <row r="1673" spans="1:23" s="14" customFormat="1" x14ac:dyDescent="0.2">
      <c r="A1673" s="9" t="s">
        <v>9666</v>
      </c>
      <c r="B1673" s="9">
        <v>3</v>
      </c>
      <c r="C1673" s="9">
        <v>22772</v>
      </c>
      <c r="D1673" s="10" t="s">
        <v>9667</v>
      </c>
      <c r="E1673" s="10" t="s">
        <v>9668</v>
      </c>
      <c r="F1673" s="10" t="s">
        <v>9669</v>
      </c>
      <c r="G1673" s="10" t="s">
        <v>9670</v>
      </c>
      <c r="H1673" s="9"/>
      <c r="I1673" s="10" t="s">
        <v>7059</v>
      </c>
      <c r="J1673" s="10" t="s">
        <v>27</v>
      </c>
      <c r="K1673" s="10" t="s">
        <v>7120</v>
      </c>
      <c r="L1673" s="10" t="s">
        <v>9671</v>
      </c>
      <c r="M1673" s="10" t="s">
        <v>7053</v>
      </c>
      <c r="N1673" s="9">
        <v>1</v>
      </c>
      <c r="O1673" s="9">
        <v>2</v>
      </c>
      <c r="P1673" s="9">
        <v>10</v>
      </c>
      <c r="Q1673" s="11">
        <v>1</v>
      </c>
      <c r="R1673" s="11">
        <v>0</v>
      </c>
      <c r="S1673" s="12">
        <v>0</v>
      </c>
      <c r="T1673" s="9">
        <v>4</v>
      </c>
      <c r="U1673" s="12" t="s">
        <v>61</v>
      </c>
      <c r="V1673" s="10" t="s">
        <v>9672</v>
      </c>
      <c r="W1673" s="13"/>
    </row>
    <row r="1674" spans="1:23" s="14" customFormat="1" x14ac:dyDescent="0.2">
      <c r="A1674" s="9" t="s">
        <v>9673</v>
      </c>
      <c r="B1674" s="9">
        <v>3</v>
      </c>
      <c r="C1674" s="9">
        <v>22779</v>
      </c>
      <c r="D1674" s="10" t="s">
        <v>9674</v>
      </c>
      <c r="E1674" s="10"/>
      <c r="F1674" s="10"/>
      <c r="G1674" s="10" t="s">
        <v>9675</v>
      </c>
      <c r="H1674" s="9"/>
      <c r="I1674" s="10" t="s">
        <v>7059</v>
      </c>
      <c r="J1674" s="10" t="s">
        <v>27</v>
      </c>
      <c r="K1674" s="10" t="s">
        <v>9676</v>
      </c>
      <c r="L1674" s="10" t="s">
        <v>9677</v>
      </c>
      <c r="M1674" s="10" t="s">
        <v>7053</v>
      </c>
      <c r="N1674" s="9">
        <v>2</v>
      </c>
      <c r="O1674" s="9">
        <v>3</v>
      </c>
      <c r="P1674" s="9">
        <v>86</v>
      </c>
      <c r="Q1674" s="11">
        <v>1</v>
      </c>
      <c r="R1674" s="11">
        <v>0</v>
      </c>
      <c r="S1674" s="12">
        <v>0</v>
      </c>
      <c r="T1674" s="9">
        <v>1</v>
      </c>
      <c r="U1674" s="12">
        <v>2</v>
      </c>
      <c r="V1674" s="10" t="s">
        <v>9678</v>
      </c>
      <c r="W1674" s="13"/>
    </row>
    <row r="1675" spans="1:23" s="14" customFormat="1" x14ac:dyDescent="0.2">
      <c r="A1675" s="9" t="s">
        <v>9679</v>
      </c>
      <c r="B1675" s="9">
        <v>3</v>
      </c>
      <c r="C1675" s="9">
        <v>22831</v>
      </c>
      <c r="D1675" s="10" t="s">
        <v>9680</v>
      </c>
      <c r="E1675" s="10"/>
      <c r="F1675" s="10"/>
      <c r="G1675" s="10" t="s">
        <v>9681</v>
      </c>
      <c r="H1675" s="9"/>
      <c r="I1675" s="10" t="s">
        <v>7713</v>
      </c>
      <c r="J1675" s="10" t="s">
        <v>27</v>
      </c>
      <c r="K1675" s="9"/>
      <c r="L1675" s="10" t="s">
        <v>9682</v>
      </c>
      <c r="M1675" s="10" t="s">
        <v>5340</v>
      </c>
      <c r="N1675" s="9">
        <v>2</v>
      </c>
      <c r="O1675" s="9">
        <v>1</v>
      </c>
      <c r="P1675" s="9">
        <v>20</v>
      </c>
      <c r="Q1675" s="11">
        <v>2</v>
      </c>
      <c r="R1675" s="11">
        <v>0</v>
      </c>
      <c r="S1675" s="12">
        <v>0</v>
      </c>
      <c r="T1675" s="9">
        <v>2</v>
      </c>
      <c r="U1675" s="12" t="s">
        <v>61</v>
      </c>
      <c r="V1675" s="9"/>
      <c r="W1675" s="13"/>
    </row>
    <row r="1676" spans="1:23" s="14" customFormat="1" x14ac:dyDescent="0.2">
      <c r="A1676" s="9" t="s">
        <v>9683</v>
      </c>
      <c r="B1676" s="9">
        <v>3</v>
      </c>
      <c r="C1676" s="9">
        <v>22835</v>
      </c>
      <c r="D1676" s="10" t="s">
        <v>9684</v>
      </c>
      <c r="E1676" s="10" t="s">
        <v>431</v>
      </c>
      <c r="F1676" s="10" t="s">
        <v>9685</v>
      </c>
      <c r="G1676" s="10" t="s">
        <v>9686</v>
      </c>
      <c r="H1676" s="9"/>
      <c r="I1676" s="10" t="s">
        <v>7277</v>
      </c>
      <c r="J1676" s="10" t="s">
        <v>27</v>
      </c>
      <c r="K1676" s="10" t="s">
        <v>7278</v>
      </c>
      <c r="L1676" s="10" t="s">
        <v>9687</v>
      </c>
      <c r="M1676" s="10" t="s">
        <v>5340</v>
      </c>
      <c r="N1676" s="9">
        <v>1</v>
      </c>
      <c r="O1676" s="9">
        <v>2</v>
      </c>
      <c r="P1676" s="9">
        <v>10</v>
      </c>
      <c r="Q1676" s="11">
        <v>1</v>
      </c>
      <c r="R1676" s="11">
        <v>0</v>
      </c>
      <c r="S1676" s="12">
        <v>0</v>
      </c>
      <c r="T1676" s="9">
        <v>4</v>
      </c>
      <c r="U1676" s="12" t="s">
        <v>61</v>
      </c>
      <c r="V1676" s="10" t="s">
        <v>9688</v>
      </c>
      <c r="W1676" s="13"/>
    </row>
    <row r="1677" spans="1:23" s="14" customFormat="1" x14ac:dyDescent="0.2">
      <c r="A1677" s="9" t="s">
        <v>9689</v>
      </c>
      <c r="B1677" s="9">
        <v>3</v>
      </c>
      <c r="C1677" s="9">
        <v>22847</v>
      </c>
      <c r="D1677" s="10" t="s">
        <v>9690</v>
      </c>
      <c r="E1677" s="10"/>
      <c r="F1677" s="10"/>
      <c r="G1677" s="10" t="s">
        <v>9691</v>
      </c>
      <c r="H1677" s="9"/>
      <c r="I1677" s="10" t="s">
        <v>7261</v>
      </c>
      <c r="J1677" s="10" t="s">
        <v>27</v>
      </c>
      <c r="K1677" s="10" t="s">
        <v>9692</v>
      </c>
      <c r="L1677" s="10" t="s">
        <v>9693</v>
      </c>
      <c r="M1677" s="10" t="s">
        <v>5340</v>
      </c>
      <c r="N1677" s="9">
        <v>2</v>
      </c>
      <c r="O1677" s="9">
        <v>3</v>
      </c>
      <c r="P1677" s="9">
        <v>16</v>
      </c>
      <c r="Q1677" s="11">
        <v>1</v>
      </c>
      <c r="R1677" s="11">
        <v>0</v>
      </c>
      <c r="S1677" s="12">
        <v>0</v>
      </c>
      <c r="T1677" s="9">
        <v>1</v>
      </c>
      <c r="U1677" s="12" t="s">
        <v>61</v>
      </c>
      <c r="V1677" s="10" t="s">
        <v>9694</v>
      </c>
      <c r="W1677" s="13"/>
    </row>
    <row r="1678" spans="1:23" s="14" customFormat="1" x14ac:dyDescent="0.2">
      <c r="A1678" s="9" t="s">
        <v>9695</v>
      </c>
      <c r="B1678" s="9">
        <v>3</v>
      </c>
      <c r="C1678" s="9">
        <v>22865</v>
      </c>
      <c r="D1678" s="9"/>
      <c r="E1678" s="10" t="s">
        <v>1148</v>
      </c>
      <c r="F1678" s="10" t="s">
        <v>9696</v>
      </c>
      <c r="G1678" s="10" t="s">
        <v>9697</v>
      </c>
      <c r="H1678" s="9"/>
      <c r="I1678" s="10" t="s">
        <v>7065</v>
      </c>
      <c r="J1678" s="10" t="s">
        <v>27</v>
      </c>
      <c r="K1678" s="9"/>
      <c r="L1678" s="10" t="s">
        <v>9698</v>
      </c>
      <c r="M1678" s="10" t="s">
        <v>7053</v>
      </c>
      <c r="N1678" s="9">
        <v>1</v>
      </c>
      <c r="O1678" s="9">
        <v>1</v>
      </c>
      <c r="P1678" s="9">
        <v>3</v>
      </c>
      <c r="Q1678" s="11">
        <v>2</v>
      </c>
      <c r="R1678" s="11">
        <v>0</v>
      </c>
      <c r="S1678" s="12">
        <v>0</v>
      </c>
      <c r="T1678" s="9">
        <v>5</v>
      </c>
      <c r="U1678" s="12" t="s">
        <v>61</v>
      </c>
      <c r="V1678" s="9"/>
      <c r="W1678" s="13"/>
    </row>
    <row r="1679" spans="1:23" s="14" customFormat="1" x14ac:dyDescent="0.2">
      <c r="A1679" s="9" t="s">
        <v>9699</v>
      </c>
      <c r="B1679" s="9">
        <v>3</v>
      </c>
      <c r="C1679" s="9">
        <v>22874</v>
      </c>
      <c r="D1679" s="9"/>
      <c r="E1679" s="10" t="s">
        <v>9700</v>
      </c>
      <c r="F1679" s="10" t="s">
        <v>7962</v>
      </c>
      <c r="G1679" s="10" t="s">
        <v>9701</v>
      </c>
      <c r="H1679" s="9"/>
      <c r="I1679" s="10" t="s">
        <v>7059</v>
      </c>
      <c r="J1679" s="10" t="s">
        <v>27</v>
      </c>
      <c r="K1679" s="9"/>
      <c r="L1679" s="10" t="s">
        <v>9702</v>
      </c>
      <c r="M1679" s="10" t="s">
        <v>7053</v>
      </c>
      <c r="N1679" s="9">
        <v>1</v>
      </c>
      <c r="O1679" s="9">
        <v>1</v>
      </c>
      <c r="P1679" s="9">
        <v>3</v>
      </c>
      <c r="Q1679" s="11">
        <v>2</v>
      </c>
      <c r="R1679" s="11">
        <v>0</v>
      </c>
      <c r="S1679" s="12">
        <v>0</v>
      </c>
      <c r="T1679" s="9">
        <v>5</v>
      </c>
      <c r="U1679" s="12" t="s">
        <v>61</v>
      </c>
      <c r="V1679" s="9"/>
      <c r="W1679" s="13"/>
    </row>
    <row r="1680" spans="1:23" s="14" customFormat="1" x14ac:dyDescent="0.2">
      <c r="A1680" s="9" t="s">
        <v>9703</v>
      </c>
      <c r="B1680" s="9">
        <v>3</v>
      </c>
      <c r="C1680" s="9">
        <v>22877</v>
      </c>
      <c r="D1680" s="9"/>
      <c r="E1680" s="10" t="s">
        <v>9704</v>
      </c>
      <c r="F1680" s="10" t="s">
        <v>363</v>
      </c>
      <c r="G1680" s="10" t="s">
        <v>9705</v>
      </c>
      <c r="H1680" s="9"/>
      <c r="I1680" s="10" t="s">
        <v>7726</v>
      </c>
      <c r="J1680" s="10" t="s">
        <v>27</v>
      </c>
      <c r="K1680" s="9"/>
      <c r="L1680" s="10" t="s">
        <v>9706</v>
      </c>
      <c r="M1680" s="10" t="s">
        <v>7053</v>
      </c>
      <c r="N1680" s="9">
        <v>1</v>
      </c>
      <c r="O1680" s="9">
        <v>1</v>
      </c>
      <c r="P1680" s="9">
        <v>3</v>
      </c>
      <c r="Q1680" s="11">
        <v>2</v>
      </c>
      <c r="R1680" s="11">
        <v>0</v>
      </c>
      <c r="S1680" s="12">
        <v>0</v>
      </c>
      <c r="T1680" s="9">
        <v>5</v>
      </c>
      <c r="U1680" s="12" t="s">
        <v>61</v>
      </c>
      <c r="V1680" s="9"/>
      <c r="W1680" s="13"/>
    </row>
    <row r="1681" spans="1:23" s="14" customFormat="1" x14ac:dyDescent="0.2">
      <c r="A1681" s="9" t="s">
        <v>9707</v>
      </c>
      <c r="B1681" s="9">
        <v>3</v>
      </c>
      <c r="C1681" s="9">
        <v>22966</v>
      </c>
      <c r="D1681" s="10" t="s">
        <v>9708</v>
      </c>
      <c r="E1681" s="10" t="s">
        <v>9709</v>
      </c>
      <c r="F1681" s="10" t="s">
        <v>9710</v>
      </c>
      <c r="G1681" s="10" t="s">
        <v>9711</v>
      </c>
      <c r="H1681" s="9"/>
      <c r="I1681" s="10" t="s">
        <v>7261</v>
      </c>
      <c r="J1681" s="10" t="s">
        <v>27</v>
      </c>
      <c r="K1681" s="10" t="s">
        <v>7262</v>
      </c>
      <c r="L1681" s="10" t="s">
        <v>9712</v>
      </c>
      <c r="M1681" s="10" t="s">
        <v>5340</v>
      </c>
      <c r="N1681" s="9">
        <v>1</v>
      </c>
      <c r="O1681" s="9">
        <v>2</v>
      </c>
      <c r="P1681" s="9">
        <v>4</v>
      </c>
      <c r="Q1681" s="11">
        <v>2</v>
      </c>
      <c r="R1681" s="11">
        <v>0</v>
      </c>
      <c r="S1681" s="12">
        <v>0</v>
      </c>
      <c r="T1681" s="9">
        <v>4</v>
      </c>
      <c r="U1681" s="12" t="s">
        <v>61</v>
      </c>
      <c r="V1681" s="10" t="s">
        <v>9713</v>
      </c>
      <c r="W1681" s="13"/>
    </row>
    <row r="1682" spans="1:23" s="14" customFormat="1" x14ac:dyDescent="0.2">
      <c r="A1682" s="9" t="s">
        <v>9714</v>
      </c>
      <c r="B1682" s="9">
        <v>3</v>
      </c>
      <c r="C1682" s="9">
        <v>22967</v>
      </c>
      <c r="D1682" s="10" t="s">
        <v>9715</v>
      </c>
      <c r="E1682" s="10"/>
      <c r="F1682" s="10"/>
      <c r="G1682" s="10" t="s">
        <v>9716</v>
      </c>
      <c r="H1682" s="9"/>
      <c r="I1682" s="10" t="s">
        <v>7182</v>
      </c>
      <c r="J1682" s="10" t="s">
        <v>27</v>
      </c>
      <c r="K1682" s="10" t="s">
        <v>7183</v>
      </c>
      <c r="L1682" s="10" t="s">
        <v>9717</v>
      </c>
      <c r="M1682" s="10" t="s">
        <v>7077</v>
      </c>
      <c r="N1682" s="9">
        <v>2</v>
      </c>
      <c r="O1682" s="9">
        <v>3</v>
      </c>
      <c r="P1682" s="9">
        <v>74</v>
      </c>
      <c r="Q1682" s="11">
        <v>1</v>
      </c>
      <c r="R1682" s="11">
        <v>0</v>
      </c>
      <c r="S1682" s="12">
        <v>0</v>
      </c>
      <c r="T1682" s="9">
        <v>1</v>
      </c>
      <c r="U1682" s="12" t="s">
        <v>61</v>
      </c>
      <c r="V1682" s="10" t="s">
        <v>9718</v>
      </c>
      <c r="W1682" s="13"/>
    </row>
    <row r="1683" spans="1:23" s="14" customFormat="1" x14ac:dyDescent="0.2">
      <c r="A1683" s="9" t="s">
        <v>9719</v>
      </c>
      <c r="B1683" s="9">
        <v>3</v>
      </c>
      <c r="C1683" s="9">
        <v>22968</v>
      </c>
      <c r="D1683" s="10" t="s">
        <v>9720</v>
      </c>
      <c r="E1683" s="10" t="s">
        <v>9721</v>
      </c>
      <c r="F1683" s="10" t="s">
        <v>9722</v>
      </c>
      <c r="G1683" s="10" t="s">
        <v>9723</v>
      </c>
      <c r="H1683" s="9"/>
      <c r="I1683" s="10" t="s">
        <v>7074</v>
      </c>
      <c r="J1683" s="10" t="s">
        <v>27</v>
      </c>
      <c r="K1683" s="10" t="s">
        <v>9724</v>
      </c>
      <c r="L1683" s="10" t="s">
        <v>8096</v>
      </c>
      <c r="M1683" s="10" t="s">
        <v>7077</v>
      </c>
      <c r="N1683" s="9">
        <v>3</v>
      </c>
      <c r="O1683" s="9">
        <v>3</v>
      </c>
      <c r="P1683" s="9">
        <v>15</v>
      </c>
      <c r="Q1683" s="11">
        <v>1</v>
      </c>
      <c r="R1683" s="11">
        <v>0</v>
      </c>
      <c r="S1683" s="12">
        <v>0</v>
      </c>
      <c r="T1683" s="9">
        <v>4</v>
      </c>
      <c r="U1683" s="12" t="s">
        <v>61</v>
      </c>
      <c r="V1683" s="10" t="s">
        <v>9725</v>
      </c>
      <c r="W1683" s="13"/>
    </row>
    <row r="1684" spans="1:23" s="14" customFormat="1" x14ac:dyDescent="0.2">
      <c r="A1684" s="9" t="s">
        <v>9726</v>
      </c>
      <c r="B1684" s="9">
        <v>3</v>
      </c>
      <c r="C1684" s="9">
        <v>22970</v>
      </c>
      <c r="D1684" s="9"/>
      <c r="E1684" s="10" t="s">
        <v>9727</v>
      </c>
      <c r="F1684" s="10" t="s">
        <v>9728</v>
      </c>
      <c r="G1684" s="10" t="s">
        <v>9729</v>
      </c>
      <c r="H1684" s="9"/>
      <c r="I1684" s="10" t="s">
        <v>7050</v>
      </c>
      <c r="J1684" s="10" t="s">
        <v>27</v>
      </c>
      <c r="K1684" s="10" t="s">
        <v>7051</v>
      </c>
      <c r="L1684" s="10" t="s">
        <v>9730</v>
      </c>
      <c r="M1684" s="10" t="s">
        <v>7053</v>
      </c>
      <c r="N1684" s="9">
        <v>1</v>
      </c>
      <c r="O1684" s="9">
        <v>2</v>
      </c>
      <c r="P1684" s="9">
        <v>9</v>
      </c>
      <c r="Q1684" s="11">
        <v>2</v>
      </c>
      <c r="R1684" s="11">
        <v>0</v>
      </c>
      <c r="S1684" s="12">
        <v>0</v>
      </c>
      <c r="T1684" s="9">
        <v>4</v>
      </c>
      <c r="U1684" s="12" t="s">
        <v>61</v>
      </c>
      <c r="V1684" s="10" t="s">
        <v>9731</v>
      </c>
      <c r="W1684" s="13"/>
    </row>
    <row r="1685" spans="1:23" s="14" customFormat="1" x14ac:dyDescent="0.2">
      <c r="A1685" s="9" t="s">
        <v>9732</v>
      </c>
      <c r="B1685" s="9">
        <v>3</v>
      </c>
      <c r="C1685" s="9">
        <v>22972</v>
      </c>
      <c r="D1685" s="10" t="s">
        <v>9733</v>
      </c>
      <c r="E1685" s="9"/>
      <c r="F1685" s="9"/>
      <c r="G1685" s="10" t="s">
        <v>9734</v>
      </c>
      <c r="H1685" s="9"/>
      <c r="I1685" s="10" t="s">
        <v>7059</v>
      </c>
      <c r="J1685" s="10" t="s">
        <v>27</v>
      </c>
      <c r="K1685" s="10" t="s">
        <v>7120</v>
      </c>
      <c r="L1685" s="10" t="s">
        <v>9735</v>
      </c>
      <c r="M1685" s="10" t="s">
        <v>7053</v>
      </c>
      <c r="N1685" s="9">
        <v>2</v>
      </c>
      <c r="O1685" s="9">
        <v>4</v>
      </c>
      <c r="P1685" s="9">
        <v>40</v>
      </c>
      <c r="Q1685" s="11">
        <v>2</v>
      </c>
      <c r="R1685" s="11">
        <v>0</v>
      </c>
      <c r="S1685" s="12">
        <v>0</v>
      </c>
      <c r="T1685" s="9">
        <v>2</v>
      </c>
      <c r="U1685" s="12" t="s">
        <v>61</v>
      </c>
      <c r="V1685" s="10" t="s">
        <v>9736</v>
      </c>
      <c r="W1685" s="13"/>
    </row>
    <row r="1686" spans="1:23" s="14" customFormat="1" x14ac:dyDescent="0.2">
      <c r="A1686" s="9" t="s">
        <v>9737</v>
      </c>
      <c r="B1686" s="9">
        <v>3</v>
      </c>
      <c r="C1686" s="9">
        <v>22974</v>
      </c>
      <c r="D1686" s="10" t="s">
        <v>9738</v>
      </c>
      <c r="E1686" s="10" t="s">
        <v>1634</v>
      </c>
      <c r="F1686" s="10" t="s">
        <v>502</v>
      </c>
      <c r="G1686" s="10" t="s">
        <v>9739</v>
      </c>
      <c r="H1686" s="9"/>
      <c r="I1686" s="10" t="s">
        <v>7059</v>
      </c>
      <c r="J1686" s="10" t="s">
        <v>27</v>
      </c>
      <c r="K1686" s="10" t="s">
        <v>7082</v>
      </c>
      <c r="L1686" s="10" t="s">
        <v>9740</v>
      </c>
      <c r="M1686" s="10" t="s">
        <v>7053</v>
      </c>
      <c r="N1686" s="9">
        <v>1</v>
      </c>
      <c r="O1686" s="9">
        <v>2</v>
      </c>
      <c r="P1686" s="9">
        <v>5</v>
      </c>
      <c r="Q1686" s="11">
        <v>2</v>
      </c>
      <c r="R1686" s="11">
        <v>0</v>
      </c>
      <c r="S1686" s="12">
        <v>0</v>
      </c>
      <c r="T1686" s="9">
        <v>4</v>
      </c>
      <c r="U1686" s="12" t="s">
        <v>61</v>
      </c>
      <c r="V1686" s="10" t="s">
        <v>9741</v>
      </c>
      <c r="W1686" s="13"/>
    </row>
    <row r="1687" spans="1:23" s="14" customFormat="1" x14ac:dyDescent="0.2">
      <c r="A1687" s="9" t="s">
        <v>9742</v>
      </c>
      <c r="B1687" s="9">
        <v>3</v>
      </c>
      <c r="C1687" s="9">
        <v>22979</v>
      </c>
      <c r="D1687" s="10" t="s">
        <v>9743</v>
      </c>
      <c r="E1687" s="10" t="s">
        <v>9744</v>
      </c>
      <c r="F1687" s="10" t="s">
        <v>7598</v>
      </c>
      <c r="G1687" s="10" t="s">
        <v>9745</v>
      </c>
      <c r="H1687" s="9"/>
      <c r="I1687" s="10" t="s">
        <v>7225</v>
      </c>
      <c r="J1687" s="10" t="s">
        <v>27</v>
      </c>
      <c r="K1687" s="9"/>
      <c r="L1687" s="10" t="s">
        <v>9746</v>
      </c>
      <c r="M1687" s="10" t="s">
        <v>7053</v>
      </c>
      <c r="N1687" s="9">
        <v>1</v>
      </c>
      <c r="O1687" s="9">
        <v>1</v>
      </c>
      <c r="P1687" s="9">
        <v>3</v>
      </c>
      <c r="Q1687" s="11">
        <v>2</v>
      </c>
      <c r="R1687" s="11">
        <v>0</v>
      </c>
      <c r="S1687" s="12">
        <v>0</v>
      </c>
      <c r="T1687" s="9">
        <v>5</v>
      </c>
      <c r="U1687" s="12" t="s">
        <v>61</v>
      </c>
      <c r="V1687" s="9"/>
      <c r="W1687" s="13"/>
    </row>
    <row r="1688" spans="1:23" s="14" customFormat="1" x14ac:dyDescent="0.2">
      <c r="A1688" s="9" t="s">
        <v>9747</v>
      </c>
      <c r="B1688" s="9">
        <v>3</v>
      </c>
      <c r="C1688" s="9">
        <v>22985</v>
      </c>
      <c r="D1688" s="9"/>
      <c r="E1688" s="10" t="s">
        <v>1072</v>
      </c>
      <c r="F1688" s="10" t="s">
        <v>9748</v>
      </c>
      <c r="G1688" s="10" t="s">
        <v>9749</v>
      </c>
      <c r="H1688" s="9"/>
      <c r="I1688" s="10" t="s">
        <v>7277</v>
      </c>
      <c r="J1688" s="10" t="s">
        <v>27</v>
      </c>
      <c r="K1688" s="10" t="s">
        <v>7278</v>
      </c>
      <c r="L1688" s="10" t="s">
        <v>9750</v>
      </c>
      <c r="M1688" s="10" t="s">
        <v>5340</v>
      </c>
      <c r="N1688" s="9">
        <v>1</v>
      </c>
      <c r="O1688" s="9">
        <v>2</v>
      </c>
      <c r="P1688" s="9">
        <v>10</v>
      </c>
      <c r="Q1688" s="11">
        <v>1</v>
      </c>
      <c r="R1688" s="11">
        <v>0</v>
      </c>
      <c r="S1688" s="12">
        <v>0</v>
      </c>
      <c r="T1688" s="9">
        <v>4</v>
      </c>
      <c r="U1688" s="12" t="s">
        <v>61</v>
      </c>
      <c r="V1688" s="10" t="s">
        <v>9751</v>
      </c>
      <c r="W1688" s="13"/>
    </row>
    <row r="1689" spans="1:23" s="14" customFormat="1" x14ac:dyDescent="0.2">
      <c r="A1689" s="9" t="s">
        <v>9752</v>
      </c>
      <c r="B1689" s="9">
        <v>3</v>
      </c>
      <c r="C1689" s="9">
        <v>22989</v>
      </c>
      <c r="D1689" s="10" t="s">
        <v>9753</v>
      </c>
      <c r="E1689" s="9"/>
      <c r="F1689" s="9"/>
      <c r="G1689" s="10" t="s">
        <v>9754</v>
      </c>
      <c r="H1689" s="9"/>
      <c r="I1689" s="10" t="s">
        <v>7059</v>
      </c>
      <c r="J1689" s="10" t="s">
        <v>27</v>
      </c>
      <c r="K1689" s="10" t="s">
        <v>7160</v>
      </c>
      <c r="L1689" s="10" t="s">
        <v>9755</v>
      </c>
      <c r="M1689" s="10" t="s">
        <v>7053</v>
      </c>
      <c r="N1689" s="9">
        <v>2</v>
      </c>
      <c r="O1689" s="9">
        <v>4</v>
      </c>
      <c r="P1689" s="9">
        <v>24</v>
      </c>
      <c r="Q1689" s="11">
        <v>2</v>
      </c>
      <c r="R1689" s="11">
        <v>0</v>
      </c>
      <c r="S1689" s="12">
        <v>0</v>
      </c>
      <c r="T1689" s="9">
        <v>2</v>
      </c>
      <c r="U1689" s="12" t="s">
        <v>61</v>
      </c>
      <c r="V1689" s="10" t="s">
        <v>9756</v>
      </c>
      <c r="W1689" s="13"/>
    </row>
    <row r="1690" spans="1:23" s="14" customFormat="1" x14ac:dyDescent="0.2">
      <c r="A1690" s="9" t="s">
        <v>9757</v>
      </c>
      <c r="B1690" s="9">
        <v>3</v>
      </c>
      <c r="C1690" s="9">
        <v>22992</v>
      </c>
      <c r="D1690" s="10" t="s">
        <v>9758</v>
      </c>
      <c r="E1690" s="9"/>
      <c r="F1690" s="9"/>
      <c r="G1690" s="10" t="s">
        <v>9759</v>
      </c>
      <c r="H1690" s="9"/>
      <c r="I1690" s="10" t="s">
        <v>7059</v>
      </c>
      <c r="J1690" s="10" t="s">
        <v>27</v>
      </c>
      <c r="K1690" s="10" t="s">
        <v>7082</v>
      </c>
      <c r="L1690" s="10" t="s">
        <v>9760</v>
      </c>
      <c r="M1690" s="10" t="s">
        <v>7053</v>
      </c>
      <c r="N1690" s="9">
        <v>2</v>
      </c>
      <c r="O1690" s="9">
        <v>4</v>
      </c>
      <c r="P1690" s="9">
        <v>12</v>
      </c>
      <c r="Q1690" s="11">
        <v>2</v>
      </c>
      <c r="R1690" s="11">
        <v>0</v>
      </c>
      <c r="S1690" s="12">
        <v>0</v>
      </c>
      <c r="T1690" s="9">
        <v>2</v>
      </c>
      <c r="U1690" s="12" t="s">
        <v>61</v>
      </c>
      <c r="V1690" s="10" t="s">
        <v>9761</v>
      </c>
      <c r="W1690" s="13"/>
    </row>
    <row r="1691" spans="1:23" s="14" customFormat="1" x14ac:dyDescent="0.2">
      <c r="A1691" s="9" t="s">
        <v>9762</v>
      </c>
      <c r="B1691" s="9">
        <v>3</v>
      </c>
      <c r="C1691" s="9">
        <v>22994</v>
      </c>
      <c r="D1691" s="10" t="s">
        <v>9763</v>
      </c>
      <c r="E1691" s="9"/>
      <c r="F1691" s="9"/>
      <c r="G1691" s="10" t="s">
        <v>9764</v>
      </c>
      <c r="H1691" s="9"/>
      <c r="I1691" s="10" t="s">
        <v>7059</v>
      </c>
      <c r="J1691" s="10" t="s">
        <v>27</v>
      </c>
      <c r="K1691" s="10" t="s">
        <v>7082</v>
      </c>
      <c r="L1691" s="10" t="s">
        <v>9765</v>
      </c>
      <c r="M1691" s="10" t="s">
        <v>7053</v>
      </c>
      <c r="N1691" s="9">
        <v>2</v>
      </c>
      <c r="O1691" s="9">
        <v>4</v>
      </c>
      <c r="P1691" s="9">
        <v>50</v>
      </c>
      <c r="Q1691" s="11">
        <v>2</v>
      </c>
      <c r="R1691" s="11">
        <v>0</v>
      </c>
      <c r="S1691" s="12">
        <v>0</v>
      </c>
      <c r="T1691" s="9">
        <v>2</v>
      </c>
      <c r="U1691" s="12" t="s">
        <v>61</v>
      </c>
      <c r="V1691" s="10" t="s">
        <v>9766</v>
      </c>
      <c r="W1691" s="13"/>
    </row>
    <row r="1692" spans="1:23" s="14" customFormat="1" x14ac:dyDescent="0.2">
      <c r="A1692" s="9" t="s">
        <v>9767</v>
      </c>
      <c r="B1692" s="9">
        <v>3</v>
      </c>
      <c r="C1692" s="9">
        <v>22996</v>
      </c>
      <c r="D1692" s="10" t="s">
        <v>9768</v>
      </c>
      <c r="E1692" s="9"/>
      <c r="F1692" s="9"/>
      <c r="G1692" s="10" t="s">
        <v>9769</v>
      </c>
      <c r="H1692" s="9"/>
      <c r="I1692" s="10" t="s">
        <v>7218</v>
      </c>
      <c r="J1692" s="10" t="s">
        <v>27</v>
      </c>
      <c r="K1692" s="10" t="s">
        <v>7219</v>
      </c>
      <c r="L1692" s="10" t="s">
        <v>9770</v>
      </c>
      <c r="M1692" s="10" t="s">
        <v>7077</v>
      </c>
      <c r="N1692" s="9">
        <v>2</v>
      </c>
      <c r="O1692" s="9">
        <v>4</v>
      </c>
      <c r="P1692" s="9">
        <v>14</v>
      </c>
      <c r="Q1692" s="11">
        <v>2</v>
      </c>
      <c r="R1692" s="11">
        <v>0</v>
      </c>
      <c r="S1692" s="12">
        <v>0</v>
      </c>
      <c r="T1692" s="9">
        <v>2</v>
      </c>
      <c r="U1692" s="12" t="s">
        <v>61</v>
      </c>
      <c r="V1692" s="10" t="s">
        <v>9771</v>
      </c>
      <c r="W1692" s="13"/>
    </row>
    <row r="1693" spans="1:23" s="14" customFormat="1" x14ac:dyDescent="0.2">
      <c r="A1693" s="9" t="s">
        <v>9772</v>
      </c>
      <c r="B1693" s="9">
        <v>3</v>
      </c>
      <c r="C1693" s="9">
        <v>23001</v>
      </c>
      <c r="D1693" s="9"/>
      <c r="E1693" s="10" t="s">
        <v>9773</v>
      </c>
      <c r="F1693" s="10" t="s">
        <v>9774</v>
      </c>
      <c r="G1693" s="10" t="s">
        <v>9775</v>
      </c>
      <c r="H1693" s="9"/>
      <c r="I1693" s="10" t="s">
        <v>7059</v>
      </c>
      <c r="J1693" s="10" t="s">
        <v>27</v>
      </c>
      <c r="K1693" s="10" t="s">
        <v>7160</v>
      </c>
      <c r="L1693" s="10" t="s">
        <v>9776</v>
      </c>
      <c r="M1693" s="10" t="s">
        <v>7053</v>
      </c>
      <c r="N1693" s="9">
        <v>1</v>
      </c>
      <c r="O1693" s="9">
        <v>2</v>
      </c>
      <c r="P1693" s="9">
        <v>6</v>
      </c>
      <c r="Q1693" s="11">
        <v>2</v>
      </c>
      <c r="R1693" s="11">
        <v>0</v>
      </c>
      <c r="S1693" s="12">
        <v>0</v>
      </c>
      <c r="T1693" s="9">
        <v>4</v>
      </c>
      <c r="U1693" s="12" t="s">
        <v>61</v>
      </c>
      <c r="V1693" s="10" t="s">
        <v>9777</v>
      </c>
      <c r="W1693" s="13"/>
    </row>
    <row r="1694" spans="1:23" s="14" customFormat="1" x14ac:dyDescent="0.2">
      <c r="A1694" s="9" t="s">
        <v>9778</v>
      </c>
      <c r="B1694" s="9">
        <v>3</v>
      </c>
      <c r="C1694" s="9">
        <v>23002</v>
      </c>
      <c r="D1694" s="10" t="s">
        <v>9779</v>
      </c>
      <c r="E1694" s="9"/>
      <c r="F1694" s="9"/>
      <c r="G1694" s="10" t="s">
        <v>9780</v>
      </c>
      <c r="H1694" s="9"/>
      <c r="I1694" s="10" t="s">
        <v>7225</v>
      </c>
      <c r="J1694" s="10" t="s">
        <v>27</v>
      </c>
      <c r="K1694" s="10" t="s">
        <v>7226</v>
      </c>
      <c r="L1694" s="10" t="s">
        <v>9781</v>
      </c>
      <c r="M1694" s="10" t="s">
        <v>7053</v>
      </c>
      <c r="N1694" s="9">
        <v>2</v>
      </c>
      <c r="O1694" s="9">
        <v>4</v>
      </c>
      <c r="P1694" s="9">
        <v>12</v>
      </c>
      <c r="Q1694" s="11">
        <v>2</v>
      </c>
      <c r="R1694" s="11">
        <v>0</v>
      </c>
      <c r="S1694" s="12">
        <v>0</v>
      </c>
      <c r="T1694" s="9">
        <v>2</v>
      </c>
      <c r="U1694" s="12" t="s">
        <v>61</v>
      </c>
      <c r="V1694" s="10" t="s">
        <v>9782</v>
      </c>
      <c r="W1694" s="13"/>
    </row>
    <row r="1695" spans="1:23" s="14" customFormat="1" x14ac:dyDescent="0.2">
      <c r="A1695" s="9" t="s">
        <v>9783</v>
      </c>
      <c r="B1695" s="9">
        <v>3</v>
      </c>
      <c r="C1695" s="9">
        <v>23003</v>
      </c>
      <c r="D1695" s="10" t="s">
        <v>9784</v>
      </c>
      <c r="E1695" s="10" t="s">
        <v>9785</v>
      </c>
      <c r="F1695" s="10" t="s">
        <v>9786</v>
      </c>
      <c r="G1695" s="10" t="s">
        <v>9787</v>
      </c>
      <c r="H1695" s="9"/>
      <c r="I1695" s="10" t="s">
        <v>7059</v>
      </c>
      <c r="J1695" s="10" t="s">
        <v>27</v>
      </c>
      <c r="K1695" s="10" t="s">
        <v>7060</v>
      </c>
      <c r="L1695" s="10" t="s">
        <v>9788</v>
      </c>
      <c r="M1695" s="10" t="s">
        <v>7053</v>
      </c>
      <c r="N1695" s="9">
        <v>3</v>
      </c>
      <c r="O1695" s="9">
        <v>3</v>
      </c>
      <c r="P1695" s="9">
        <v>9</v>
      </c>
      <c r="Q1695" s="11">
        <v>1</v>
      </c>
      <c r="R1695" s="11">
        <v>0</v>
      </c>
      <c r="S1695" s="12">
        <v>0</v>
      </c>
      <c r="T1695" s="9">
        <v>4</v>
      </c>
      <c r="U1695" s="12" t="s">
        <v>61</v>
      </c>
      <c r="V1695" s="10" t="s">
        <v>9789</v>
      </c>
      <c r="W1695" s="13"/>
    </row>
    <row r="1696" spans="1:23" s="14" customFormat="1" x14ac:dyDescent="0.2">
      <c r="A1696" s="9" t="s">
        <v>9790</v>
      </c>
      <c r="B1696" s="9">
        <v>3</v>
      </c>
      <c r="C1696" s="9">
        <v>23004</v>
      </c>
      <c r="D1696" s="9"/>
      <c r="E1696" s="10" t="s">
        <v>9350</v>
      </c>
      <c r="F1696" s="10" t="s">
        <v>9791</v>
      </c>
      <c r="G1696" s="10" t="s">
        <v>9792</v>
      </c>
      <c r="H1696" s="9"/>
      <c r="I1696" s="10" t="s">
        <v>7059</v>
      </c>
      <c r="J1696" s="10" t="s">
        <v>27</v>
      </c>
      <c r="K1696" s="10" t="s">
        <v>7082</v>
      </c>
      <c r="L1696" s="10" t="s">
        <v>9793</v>
      </c>
      <c r="M1696" s="10" t="s">
        <v>7053</v>
      </c>
      <c r="N1696" s="9">
        <v>1</v>
      </c>
      <c r="O1696" s="9">
        <v>2</v>
      </c>
      <c r="P1696" s="9">
        <v>10</v>
      </c>
      <c r="Q1696" s="11">
        <v>2</v>
      </c>
      <c r="R1696" s="11">
        <v>0</v>
      </c>
      <c r="S1696" s="12">
        <v>0</v>
      </c>
      <c r="T1696" s="9">
        <v>4</v>
      </c>
      <c r="U1696" s="12" t="s">
        <v>61</v>
      </c>
      <c r="V1696" s="10" t="s">
        <v>9794</v>
      </c>
      <c r="W1696" s="13"/>
    </row>
    <row r="1697" spans="1:23" s="14" customFormat="1" x14ac:dyDescent="0.2">
      <c r="A1697" s="9" t="s">
        <v>9795</v>
      </c>
      <c r="B1697" s="9">
        <v>3</v>
      </c>
      <c r="C1697" s="9">
        <v>23005</v>
      </c>
      <c r="D1697" s="10" t="s">
        <v>9796</v>
      </c>
      <c r="E1697" s="9"/>
      <c r="F1697" s="9"/>
      <c r="G1697" s="10" t="s">
        <v>9797</v>
      </c>
      <c r="H1697" s="9"/>
      <c r="I1697" s="10" t="s">
        <v>8798</v>
      </c>
      <c r="J1697" s="10" t="s">
        <v>27</v>
      </c>
      <c r="K1697" s="10" t="s">
        <v>8985</v>
      </c>
      <c r="L1697" s="10" t="s">
        <v>9798</v>
      </c>
      <c r="M1697" s="10" t="s">
        <v>7053</v>
      </c>
      <c r="N1697" s="9">
        <v>2</v>
      </c>
      <c r="O1697" s="9">
        <v>4</v>
      </c>
      <c r="P1697" s="9">
        <v>10</v>
      </c>
      <c r="Q1697" s="11">
        <v>2</v>
      </c>
      <c r="R1697" s="11">
        <v>0</v>
      </c>
      <c r="S1697" s="12">
        <v>0</v>
      </c>
      <c r="T1697" s="9">
        <v>2</v>
      </c>
      <c r="U1697" s="12" t="s">
        <v>61</v>
      </c>
      <c r="V1697" s="10" t="s">
        <v>9799</v>
      </c>
      <c r="W1697" s="13"/>
    </row>
    <row r="1698" spans="1:23" s="14" customFormat="1" x14ac:dyDescent="0.2">
      <c r="A1698" s="9" t="s">
        <v>9800</v>
      </c>
      <c r="B1698" s="9">
        <v>3</v>
      </c>
      <c r="C1698" s="9">
        <v>23010</v>
      </c>
      <c r="D1698" s="10" t="s">
        <v>9801</v>
      </c>
      <c r="E1698" s="9"/>
      <c r="F1698" s="9"/>
      <c r="G1698" s="10" t="s">
        <v>9802</v>
      </c>
      <c r="H1698" s="9"/>
      <c r="I1698" s="10" t="s">
        <v>7059</v>
      </c>
      <c r="J1698" s="10" t="s">
        <v>27</v>
      </c>
      <c r="K1698" s="10" t="s">
        <v>7120</v>
      </c>
      <c r="L1698" s="10" t="s">
        <v>9803</v>
      </c>
      <c r="M1698" s="10" t="s">
        <v>7053</v>
      </c>
      <c r="N1698" s="9">
        <v>2</v>
      </c>
      <c r="O1698" s="9">
        <v>4</v>
      </c>
      <c r="P1698" s="9">
        <v>35</v>
      </c>
      <c r="Q1698" s="11">
        <v>2</v>
      </c>
      <c r="R1698" s="11">
        <v>0</v>
      </c>
      <c r="S1698" s="12">
        <v>0</v>
      </c>
      <c r="T1698" s="9">
        <v>2</v>
      </c>
      <c r="U1698" s="12" t="s">
        <v>61</v>
      </c>
      <c r="V1698" s="10" t="s">
        <v>9804</v>
      </c>
      <c r="W1698" s="13"/>
    </row>
    <row r="1699" spans="1:23" s="14" customFormat="1" x14ac:dyDescent="0.2">
      <c r="A1699" s="9" t="s">
        <v>9805</v>
      </c>
      <c r="B1699" s="9">
        <v>3</v>
      </c>
      <c r="C1699" s="9">
        <v>23013</v>
      </c>
      <c r="D1699" s="10" t="s">
        <v>9806</v>
      </c>
      <c r="E1699" s="9"/>
      <c r="F1699" s="9"/>
      <c r="G1699" s="10" t="s">
        <v>9807</v>
      </c>
      <c r="H1699" s="9"/>
      <c r="I1699" s="10" t="s">
        <v>9808</v>
      </c>
      <c r="J1699" s="10" t="s">
        <v>27</v>
      </c>
      <c r="K1699" s="10" t="s">
        <v>9809</v>
      </c>
      <c r="L1699" s="10" t="s">
        <v>9810</v>
      </c>
      <c r="M1699" s="10" t="s">
        <v>7053</v>
      </c>
      <c r="N1699" s="9">
        <v>2</v>
      </c>
      <c r="O1699" s="9">
        <v>4</v>
      </c>
      <c r="P1699" s="9">
        <v>10</v>
      </c>
      <c r="Q1699" s="11">
        <v>2</v>
      </c>
      <c r="R1699" s="11">
        <v>0</v>
      </c>
      <c r="S1699" s="12">
        <v>0</v>
      </c>
      <c r="T1699" s="9">
        <v>2</v>
      </c>
      <c r="U1699" s="12" t="s">
        <v>61</v>
      </c>
      <c r="V1699" s="10" t="s">
        <v>9811</v>
      </c>
      <c r="W1699" s="13"/>
    </row>
    <row r="1700" spans="1:23" s="14" customFormat="1" x14ac:dyDescent="0.2">
      <c r="A1700" s="9" t="s">
        <v>9812</v>
      </c>
      <c r="B1700" s="9">
        <v>3</v>
      </c>
      <c r="C1700" s="9">
        <v>23014</v>
      </c>
      <c r="D1700" s="10" t="s">
        <v>9813</v>
      </c>
      <c r="E1700" s="9"/>
      <c r="F1700" s="9"/>
      <c r="G1700" s="10" t="s">
        <v>9814</v>
      </c>
      <c r="H1700" s="9"/>
      <c r="I1700" s="10" t="s">
        <v>7182</v>
      </c>
      <c r="J1700" s="10" t="s">
        <v>27</v>
      </c>
      <c r="K1700" s="10" t="s">
        <v>7183</v>
      </c>
      <c r="L1700" s="10" t="s">
        <v>9815</v>
      </c>
      <c r="M1700" s="10" t="s">
        <v>7077</v>
      </c>
      <c r="N1700" s="9">
        <v>2</v>
      </c>
      <c r="O1700" s="9">
        <v>4</v>
      </c>
      <c r="P1700" s="9">
        <v>16</v>
      </c>
      <c r="Q1700" s="11">
        <v>2</v>
      </c>
      <c r="R1700" s="11">
        <v>0</v>
      </c>
      <c r="S1700" s="12">
        <v>0</v>
      </c>
      <c r="T1700" s="9">
        <v>2</v>
      </c>
      <c r="U1700" s="12" t="s">
        <v>61</v>
      </c>
      <c r="V1700" s="10" t="s">
        <v>9816</v>
      </c>
      <c r="W1700" s="13"/>
    </row>
    <row r="1701" spans="1:23" s="14" customFormat="1" x14ac:dyDescent="0.2">
      <c r="A1701" s="9" t="s">
        <v>9817</v>
      </c>
      <c r="B1701" s="9">
        <v>3</v>
      </c>
      <c r="C1701" s="9">
        <v>23015</v>
      </c>
      <c r="D1701" s="10" t="s">
        <v>9818</v>
      </c>
      <c r="E1701" s="9"/>
      <c r="F1701" s="9"/>
      <c r="G1701" s="10" t="s">
        <v>9819</v>
      </c>
      <c r="H1701" s="9"/>
      <c r="I1701" s="10" t="s">
        <v>7713</v>
      </c>
      <c r="J1701" s="10" t="s">
        <v>27</v>
      </c>
      <c r="K1701" s="10" t="s">
        <v>7714</v>
      </c>
      <c r="L1701" s="10" t="s">
        <v>9820</v>
      </c>
      <c r="M1701" s="10" t="s">
        <v>5340</v>
      </c>
      <c r="N1701" s="9">
        <v>2</v>
      </c>
      <c r="O1701" s="9">
        <v>4</v>
      </c>
      <c r="P1701" s="9">
        <v>15</v>
      </c>
      <c r="Q1701" s="11">
        <v>2</v>
      </c>
      <c r="R1701" s="11">
        <v>0</v>
      </c>
      <c r="S1701" s="12">
        <v>0</v>
      </c>
      <c r="T1701" s="9">
        <v>2</v>
      </c>
      <c r="U1701" s="12" t="s">
        <v>61</v>
      </c>
      <c r="V1701" s="10" t="s">
        <v>9821</v>
      </c>
      <c r="W1701" s="13"/>
    </row>
    <row r="1702" spans="1:23" s="14" customFormat="1" x14ac:dyDescent="0.2">
      <c r="A1702" s="9" t="s">
        <v>9822</v>
      </c>
      <c r="B1702" s="9">
        <v>3</v>
      </c>
      <c r="C1702" s="9">
        <v>23016</v>
      </c>
      <c r="D1702" s="10" t="s">
        <v>9823</v>
      </c>
      <c r="E1702" s="10"/>
      <c r="F1702" s="10"/>
      <c r="G1702" s="10" t="s">
        <v>9824</v>
      </c>
      <c r="H1702" s="9"/>
      <c r="I1702" s="10" t="s">
        <v>7074</v>
      </c>
      <c r="J1702" s="10" t="s">
        <v>27</v>
      </c>
      <c r="K1702" s="10" t="s">
        <v>7075</v>
      </c>
      <c r="L1702" s="10" t="s">
        <v>9451</v>
      </c>
      <c r="M1702" s="10" t="s">
        <v>7077</v>
      </c>
      <c r="N1702" s="9">
        <v>2</v>
      </c>
      <c r="O1702" s="9">
        <v>3</v>
      </c>
      <c r="P1702" s="9">
        <v>11</v>
      </c>
      <c r="Q1702" s="11">
        <v>2</v>
      </c>
      <c r="R1702" s="11">
        <v>0</v>
      </c>
      <c r="S1702" s="12">
        <v>1</v>
      </c>
      <c r="T1702" s="9">
        <v>1</v>
      </c>
      <c r="U1702" s="12">
        <v>2</v>
      </c>
      <c r="V1702" s="10" t="s">
        <v>9825</v>
      </c>
      <c r="W1702" s="13"/>
    </row>
    <row r="1703" spans="1:23" s="14" customFormat="1" x14ac:dyDescent="0.2">
      <c r="A1703" s="9" t="s">
        <v>9826</v>
      </c>
      <c r="B1703" s="9">
        <v>3</v>
      </c>
      <c r="C1703" s="9">
        <v>23017</v>
      </c>
      <c r="D1703" s="10" t="s">
        <v>9827</v>
      </c>
      <c r="E1703" s="9"/>
      <c r="F1703" s="9"/>
      <c r="G1703" s="10" t="s">
        <v>9828</v>
      </c>
      <c r="H1703" s="9"/>
      <c r="I1703" s="10" t="s">
        <v>7302</v>
      </c>
      <c r="J1703" s="10" t="s">
        <v>27</v>
      </c>
      <c r="K1703" s="10" t="s">
        <v>9829</v>
      </c>
      <c r="L1703" s="10" t="s">
        <v>9830</v>
      </c>
      <c r="M1703" s="10" t="s">
        <v>5340</v>
      </c>
      <c r="N1703" s="9">
        <v>2</v>
      </c>
      <c r="O1703" s="9">
        <v>4</v>
      </c>
      <c r="P1703" s="9">
        <v>28</v>
      </c>
      <c r="Q1703" s="11">
        <v>2</v>
      </c>
      <c r="R1703" s="11">
        <v>0</v>
      </c>
      <c r="S1703" s="12">
        <v>0</v>
      </c>
      <c r="T1703" s="9">
        <v>2</v>
      </c>
      <c r="U1703" s="12" t="s">
        <v>61</v>
      </c>
      <c r="V1703" s="10" t="s">
        <v>9831</v>
      </c>
      <c r="W1703" s="13"/>
    </row>
    <row r="1704" spans="1:23" s="14" customFormat="1" x14ac:dyDescent="0.2">
      <c r="A1704" s="9" t="s">
        <v>9832</v>
      </c>
      <c r="B1704" s="9">
        <v>3</v>
      </c>
      <c r="C1704" s="9">
        <v>23018</v>
      </c>
      <c r="D1704" s="9"/>
      <c r="E1704" s="10" t="s">
        <v>9833</v>
      </c>
      <c r="F1704" s="10" t="s">
        <v>2969</v>
      </c>
      <c r="G1704" s="10" t="s">
        <v>9834</v>
      </c>
      <c r="H1704" s="9"/>
      <c r="I1704" s="10" t="s">
        <v>7050</v>
      </c>
      <c r="J1704" s="10" t="s">
        <v>27</v>
      </c>
      <c r="K1704" s="9"/>
      <c r="L1704" s="10" t="s">
        <v>9835</v>
      </c>
      <c r="M1704" s="10" t="s">
        <v>7053</v>
      </c>
      <c r="N1704" s="9">
        <v>1</v>
      </c>
      <c r="O1704" s="9">
        <v>1</v>
      </c>
      <c r="P1704" s="9">
        <v>3</v>
      </c>
      <c r="Q1704" s="11">
        <v>2</v>
      </c>
      <c r="R1704" s="11">
        <v>0</v>
      </c>
      <c r="S1704" s="12">
        <v>0</v>
      </c>
      <c r="T1704" s="9">
        <v>5</v>
      </c>
      <c r="U1704" s="12" t="s">
        <v>61</v>
      </c>
      <c r="V1704" s="9"/>
      <c r="W1704" s="13"/>
    </row>
    <row r="1705" spans="1:23" s="14" customFormat="1" x14ac:dyDescent="0.2">
      <c r="A1705" s="9" t="s">
        <v>9836</v>
      </c>
      <c r="B1705" s="9">
        <v>3</v>
      </c>
      <c r="C1705" s="9">
        <v>23019</v>
      </c>
      <c r="D1705" s="10" t="s">
        <v>9837</v>
      </c>
      <c r="E1705" s="10" t="s">
        <v>9838</v>
      </c>
      <c r="F1705" s="10" t="s">
        <v>9839</v>
      </c>
      <c r="G1705" s="10" t="s">
        <v>9840</v>
      </c>
      <c r="H1705" s="9"/>
      <c r="I1705" s="10" t="s">
        <v>7059</v>
      </c>
      <c r="J1705" s="10" t="s">
        <v>27</v>
      </c>
      <c r="K1705" s="10" t="s">
        <v>7160</v>
      </c>
      <c r="L1705" s="10" t="s">
        <v>9841</v>
      </c>
      <c r="M1705" s="10" t="s">
        <v>7053</v>
      </c>
      <c r="N1705" s="9">
        <v>3</v>
      </c>
      <c r="O1705" s="9">
        <v>3</v>
      </c>
      <c r="P1705" s="9">
        <v>8</v>
      </c>
      <c r="Q1705" s="11">
        <v>1</v>
      </c>
      <c r="R1705" s="11">
        <v>0</v>
      </c>
      <c r="S1705" s="12">
        <v>0</v>
      </c>
      <c r="T1705" s="9">
        <v>4</v>
      </c>
      <c r="U1705" s="12" t="s">
        <v>61</v>
      </c>
      <c r="V1705" s="10" t="s">
        <v>9842</v>
      </c>
      <c r="W1705" s="13"/>
    </row>
    <row r="1706" spans="1:23" s="14" customFormat="1" x14ac:dyDescent="0.2">
      <c r="A1706" s="9" t="s">
        <v>9843</v>
      </c>
      <c r="B1706" s="9">
        <v>3</v>
      </c>
      <c r="C1706" s="9">
        <v>23020</v>
      </c>
      <c r="D1706" s="9"/>
      <c r="E1706" s="10" t="s">
        <v>4871</v>
      </c>
      <c r="F1706" s="10" t="s">
        <v>9844</v>
      </c>
      <c r="G1706" s="10" t="s">
        <v>9845</v>
      </c>
      <c r="H1706" s="9"/>
      <c r="I1706" s="10" t="s">
        <v>7050</v>
      </c>
      <c r="J1706" s="10" t="s">
        <v>27</v>
      </c>
      <c r="K1706" s="9"/>
      <c r="L1706" s="10" t="s">
        <v>9846</v>
      </c>
      <c r="M1706" s="10" t="s">
        <v>7053</v>
      </c>
      <c r="N1706" s="9">
        <v>1</v>
      </c>
      <c r="O1706" s="9">
        <v>1</v>
      </c>
      <c r="P1706" s="9">
        <v>3</v>
      </c>
      <c r="Q1706" s="11">
        <v>2</v>
      </c>
      <c r="R1706" s="11">
        <v>0</v>
      </c>
      <c r="S1706" s="12">
        <v>0</v>
      </c>
      <c r="T1706" s="9">
        <v>5</v>
      </c>
      <c r="U1706" s="12" t="s">
        <v>61</v>
      </c>
      <c r="V1706" s="9"/>
      <c r="W1706" s="13"/>
    </row>
    <row r="1707" spans="1:23" s="14" customFormat="1" x14ac:dyDescent="0.2">
      <c r="A1707" s="9" t="s">
        <v>9847</v>
      </c>
      <c r="B1707" s="9">
        <v>3</v>
      </c>
      <c r="C1707" s="9">
        <v>23080</v>
      </c>
      <c r="D1707" s="10" t="s">
        <v>9848</v>
      </c>
      <c r="E1707" s="10" t="s">
        <v>9849</v>
      </c>
      <c r="F1707" s="10" t="s">
        <v>9850</v>
      </c>
      <c r="G1707" s="10" t="s">
        <v>9851</v>
      </c>
      <c r="H1707" s="9"/>
      <c r="I1707" s="10" t="s">
        <v>7713</v>
      </c>
      <c r="J1707" s="10" t="s">
        <v>27</v>
      </c>
      <c r="K1707" s="10" t="s">
        <v>9852</v>
      </c>
      <c r="L1707" s="10" t="s">
        <v>9853</v>
      </c>
      <c r="M1707" s="10" t="s">
        <v>5340</v>
      </c>
      <c r="N1707" s="9">
        <v>3</v>
      </c>
      <c r="O1707" s="9">
        <v>3</v>
      </c>
      <c r="P1707" s="9">
        <v>10</v>
      </c>
      <c r="Q1707" s="11">
        <v>1</v>
      </c>
      <c r="R1707" s="11">
        <v>0</v>
      </c>
      <c r="S1707" s="12">
        <v>0</v>
      </c>
      <c r="T1707" s="9">
        <v>4</v>
      </c>
      <c r="U1707" s="12" t="s">
        <v>61</v>
      </c>
      <c r="V1707" s="10" t="s">
        <v>9854</v>
      </c>
      <c r="W1707" s="13"/>
    </row>
    <row r="1708" spans="1:23" s="14" customFormat="1" x14ac:dyDescent="0.2">
      <c r="A1708" s="9" t="s">
        <v>9855</v>
      </c>
      <c r="B1708" s="9">
        <v>3</v>
      </c>
      <c r="C1708" s="9">
        <v>23108</v>
      </c>
      <c r="D1708" s="10" t="s">
        <v>9856</v>
      </c>
      <c r="E1708" s="10" t="s">
        <v>9857</v>
      </c>
      <c r="F1708" s="10" t="s">
        <v>9858</v>
      </c>
      <c r="G1708" s="10" t="s">
        <v>9859</v>
      </c>
      <c r="H1708" s="9"/>
      <c r="I1708" s="10" t="s">
        <v>7059</v>
      </c>
      <c r="J1708" s="10" t="s">
        <v>27</v>
      </c>
      <c r="K1708" s="10" t="s">
        <v>7060</v>
      </c>
      <c r="L1708" s="10" t="s">
        <v>9860</v>
      </c>
      <c r="M1708" s="10" t="s">
        <v>7053</v>
      </c>
      <c r="N1708" s="9">
        <v>1</v>
      </c>
      <c r="O1708" s="9">
        <v>2</v>
      </c>
      <c r="P1708" s="9">
        <v>10</v>
      </c>
      <c r="Q1708" s="11">
        <v>1</v>
      </c>
      <c r="R1708" s="11">
        <v>0</v>
      </c>
      <c r="S1708" s="12">
        <v>0</v>
      </c>
      <c r="T1708" s="9">
        <v>4</v>
      </c>
      <c r="U1708" s="12" t="s">
        <v>61</v>
      </c>
      <c r="V1708" s="10" t="s">
        <v>9861</v>
      </c>
      <c r="W1708" s="13"/>
    </row>
    <row r="1709" spans="1:23" s="14" customFormat="1" x14ac:dyDescent="0.2">
      <c r="A1709" s="9" t="s">
        <v>9862</v>
      </c>
      <c r="B1709" s="9">
        <v>3</v>
      </c>
      <c r="C1709" s="9">
        <v>23115</v>
      </c>
      <c r="D1709" s="10" t="s">
        <v>9863</v>
      </c>
      <c r="E1709" s="10"/>
      <c r="F1709" s="10"/>
      <c r="G1709" s="10" t="s">
        <v>9521</v>
      </c>
      <c r="H1709" s="9"/>
      <c r="I1709" s="10" t="s">
        <v>7065</v>
      </c>
      <c r="J1709" s="10" t="s">
        <v>27</v>
      </c>
      <c r="K1709" s="10" t="s">
        <v>7066</v>
      </c>
      <c r="L1709" s="10" t="s">
        <v>9864</v>
      </c>
      <c r="M1709" s="10" t="s">
        <v>7053</v>
      </c>
      <c r="N1709" s="9">
        <v>2</v>
      </c>
      <c r="O1709" s="9">
        <v>3</v>
      </c>
      <c r="P1709" s="9">
        <v>23</v>
      </c>
      <c r="Q1709" s="11">
        <v>2</v>
      </c>
      <c r="R1709" s="11">
        <v>0</v>
      </c>
      <c r="S1709" s="12">
        <v>0</v>
      </c>
      <c r="T1709" s="9">
        <v>1</v>
      </c>
      <c r="U1709" s="12" t="s">
        <v>61</v>
      </c>
      <c r="V1709" s="10" t="s">
        <v>9865</v>
      </c>
      <c r="W1709" s="13"/>
    </row>
    <row r="1710" spans="1:23" s="14" customFormat="1" x14ac:dyDescent="0.2">
      <c r="A1710" s="9" t="s">
        <v>9866</v>
      </c>
      <c r="B1710" s="9">
        <v>3</v>
      </c>
      <c r="C1710" s="9">
        <v>23116</v>
      </c>
      <c r="D1710" s="10" t="s">
        <v>9867</v>
      </c>
      <c r="E1710" s="9"/>
      <c r="F1710" s="9"/>
      <c r="G1710" s="10" t="s">
        <v>9868</v>
      </c>
      <c r="H1710" s="9"/>
      <c r="I1710" s="10" t="s">
        <v>7050</v>
      </c>
      <c r="J1710" s="10" t="s">
        <v>27</v>
      </c>
      <c r="K1710" s="10" t="s">
        <v>7051</v>
      </c>
      <c r="L1710" s="10" t="s">
        <v>7319</v>
      </c>
      <c r="M1710" s="10" t="s">
        <v>7053</v>
      </c>
      <c r="N1710" s="9">
        <v>2</v>
      </c>
      <c r="O1710" s="9">
        <v>4</v>
      </c>
      <c r="P1710" s="9">
        <v>20</v>
      </c>
      <c r="Q1710" s="11">
        <v>2</v>
      </c>
      <c r="R1710" s="11">
        <v>0</v>
      </c>
      <c r="S1710" s="12">
        <v>0</v>
      </c>
      <c r="T1710" s="9">
        <v>2</v>
      </c>
      <c r="U1710" s="12" t="s">
        <v>61</v>
      </c>
      <c r="V1710" s="10" t="s">
        <v>9869</v>
      </c>
      <c r="W1710" s="13"/>
    </row>
    <row r="1711" spans="1:23" s="14" customFormat="1" x14ac:dyDescent="0.2">
      <c r="A1711" s="9" t="s">
        <v>9870</v>
      </c>
      <c r="B1711" s="9">
        <v>3</v>
      </c>
      <c r="C1711" s="9">
        <v>23117</v>
      </c>
      <c r="D1711" s="10" t="s">
        <v>9871</v>
      </c>
      <c r="E1711" s="10"/>
      <c r="F1711" s="10"/>
      <c r="G1711" s="10" t="s">
        <v>9872</v>
      </c>
      <c r="H1711" s="9"/>
      <c r="I1711" s="10" t="s">
        <v>7726</v>
      </c>
      <c r="J1711" s="10" t="s">
        <v>27</v>
      </c>
      <c r="K1711" s="10" t="s">
        <v>7727</v>
      </c>
      <c r="L1711" s="10" t="s">
        <v>7900</v>
      </c>
      <c r="M1711" s="10" t="s">
        <v>7053</v>
      </c>
      <c r="N1711" s="9">
        <v>2</v>
      </c>
      <c r="O1711" s="9">
        <v>3</v>
      </c>
      <c r="P1711" s="9">
        <v>60</v>
      </c>
      <c r="Q1711" s="11">
        <v>2</v>
      </c>
      <c r="R1711" s="11">
        <v>0</v>
      </c>
      <c r="S1711" s="12">
        <v>0</v>
      </c>
      <c r="T1711" s="9">
        <v>1</v>
      </c>
      <c r="U1711" s="12" t="s">
        <v>61</v>
      </c>
      <c r="V1711" s="10" t="s">
        <v>9873</v>
      </c>
      <c r="W1711" s="13"/>
    </row>
    <row r="1712" spans="1:23" s="14" customFormat="1" x14ac:dyDescent="0.2">
      <c r="A1712" s="9" t="s">
        <v>9874</v>
      </c>
      <c r="B1712" s="9">
        <v>3</v>
      </c>
      <c r="C1712" s="9">
        <v>23118</v>
      </c>
      <c r="D1712" s="10" t="s">
        <v>9875</v>
      </c>
      <c r="E1712" s="10"/>
      <c r="F1712" s="10"/>
      <c r="G1712" s="10" t="s">
        <v>9876</v>
      </c>
      <c r="H1712" s="9"/>
      <c r="I1712" s="10" t="s">
        <v>1593</v>
      </c>
      <c r="J1712" s="10" t="s">
        <v>27</v>
      </c>
      <c r="K1712" s="10" t="s">
        <v>7391</v>
      </c>
      <c r="L1712" s="10" t="s">
        <v>7516</v>
      </c>
      <c r="M1712" s="10" t="s">
        <v>7053</v>
      </c>
      <c r="N1712" s="9">
        <v>2</v>
      </c>
      <c r="O1712" s="9">
        <v>3</v>
      </c>
      <c r="P1712" s="9">
        <v>39</v>
      </c>
      <c r="Q1712" s="11">
        <v>1</v>
      </c>
      <c r="R1712" s="11">
        <v>0</v>
      </c>
      <c r="S1712" s="12">
        <v>0</v>
      </c>
      <c r="T1712" s="9">
        <v>1</v>
      </c>
      <c r="U1712" s="12" t="s">
        <v>61</v>
      </c>
      <c r="V1712" s="10" t="s">
        <v>9877</v>
      </c>
      <c r="W1712" s="13"/>
    </row>
    <row r="1713" spans="1:23" s="14" customFormat="1" x14ac:dyDescent="0.2">
      <c r="A1713" s="9" t="s">
        <v>9878</v>
      </c>
      <c r="B1713" s="9">
        <v>3</v>
      </c>
      <c r="C1713" s="9">
        <v>23125</v>
      </c>
      <c r="D1713" s="9"/>
      <c r="E1713" s="10" t="s">
        <v>1148</v>
      </c>
      <c r="F1713" s="10" t="s">
        <v>9879</v>
      </c>
      <c r="G1713" s="10" t="s">
        <v>9880</v>
      </c>
      <c r="H1713" s="9"/>
      <c r="I1713" s="10" t="s">
        <v>7065</v>
      </c>
      <c r="J1713" s="10" t="s">
        <v>27</v>
      </c>
      <c r="K1713" s="10" t="s">
        <v>9881</v>
      </c>
      <c r="L1713" s="10" t="s">
        <v>9882</v>
      </c>
      <c r="M1713" s="10" t="s">
        <v>7053</v>
      </c>
      <c r="N1713" s="9">
        <v>1</v>
      </c>
      <c r="O1713" s="9">
        <v>2</v>
      </c>
      <c r="P1713" s="9">
        <v>6</v>
      </c>
      <c r="Q1713" s="11">
        <v>1</v>
      </c>
      <c r="R1713" s="11">
        <v>0</v>
      </c>
      <c r="S1713" s="12">
        <v>0</v>
      </c>
      <c r="T1713" s="9">
        <v>4</v>
      </c>
      <c r="U1713" s="12" t="s">
        <v>61</v>
      </c>
      <c r="V1713" s="10" t="s">
        <v>9883</v>
      </c>
      <c r="W1713" s="13"/>
    </row>
    <row r="1714" spans="1:23" s="14" customFormat="1" x14ac:dyDescent="0.2">
      <c r="A1714" s="9" t="s">
        <v>9884</v>
      </c>
      <c r="B1714" s="9">
        <v>3</v>
      </c>
      <c r="C1714" s="9">
        <v>23161</v>
      </c>
      <c r="D1714" s="10" t="s">
        <v>9885</v>
      </c>
      <c r="E1714" s="10" t="s">
        <v>4871</v>
      </c>
      <c r="F1714" s="10" t="s">
        <v>9886</v>
      </c>
      <c r="G1714" s="10" t="s">
        <v>9887</v>
      </c>
      <c r="H1714" s="9"/>
      <c r="I1714" s="10" t="s">
        <v>7074</v>
      </c>
      <c r="J1714" s="10" t="s">
        <v>27</v>
      </c>
      <c r="K1714" s="10" t="s">
        <v>7075</v>
      </c>
      <c r="L1714" s="10" t="s">
        <v>9888</v>
      </c>
      <c r="M1714" s="10" t="s">
        <v>7077</v>
      </c>
      <c r="N1714" s="9">
        <v>3</v>
      </c>
      <c r="O1714" s="9">
        <v>3</v>
      </c>
      <c r="P1714" s="9">
        <v>11</v>
      </c>
      <c r="Q1714" s="11">
        <v>2</v>
      </c>
      <c r="R1714" s="11">
        <v>0</v>
      </c>
      <c r="S1714" s="12">
        <v>0</v>
      </c>
      <c r="T1714" s="9">
        <v>4</v>
      </c>
      <c r="U1714" s="12" t="s">
        <v>61</v>
      </c>
      <c r="V1714" s="10" t="s">
        <v>9889</v>
      </c>
      <c r="W1714" s="13"/>
    </row>
    <row r="1715" spans="1:23" s="14" customFormat="1" x14ac:dyDescent="0.2">
      <c r="A1715" s="9" t="s">
        <v>9890</v>
      </c>
      <c r="B1715" s="9">
        <v>3</v>
      </c>
      <c r="C1715" s="9">
        <v>23165</v>
      </c>
      <c r="D1715" s="10" t="s">
        <v>9891</v>
      </c>
      <c r="E1715" s="10" t="s">
        <v>9892</v>
      </c>
      <c r="F1715" s="10" t="s">
        <v>9893</v>
      </c>
      <c r="G1715" s="10" t="s">
        <v>9894</v>
      </c>
      <c r="H1715" s="9"/>
      <c r="I1715" s="10" t="s">
        <v>7050</v>
      </c>
      <c r="J1715" s="10" t="s">
        <v>27</v>
      </c>
      <c r="K1715" s="10" t="s">
        <v>7051</v>
      </c>
      <c r="L1715" s="10" t="s">
        <v>9895</v>
      </c>
      <c r="M1715" s="10" t="s">
        <v>7053</v>
      </c>
      <c r="N1715" s="9">
        <v>3</v>
      </c>
      <c r="O1715" s="9">
        <v>3</v>
      </c>
      <c r="P1715" s="9">
        <v>12</v>
      </c>
      <c r="Q1715" s="11">
        <v>2</v>
      </c>
      <c r="R1715" s="11">
        <v>0</v>
      </c>
      <c r="S1715" s="12">
        <v>0</v>
      </c>
      <c r="T1715" s="9">
        <v>4</v>
      </c>
      <c r="U1715" s="12" t="s">
        <v>61</v>
      </c>
      <c r="V1715" s="10" t="s">
        <v>9896</v>
      </c>
      <c r="W1715" s="13"/>
    </row>
    <row r="1716" spans="1:23" s="14" customFormat="1" x14ac:dyDescent="0.2">
      <c r="A1716" s="9" t="s">
        <v>9897</v>
      </c>
      <c r="B1716" s="9">
        <v>3</v>
      </c>
      <c r="C1716" s="9">
        <v>23168</v>
      </c>
      <c r="D1716" s="10" t="s">
        <v>9898</v>
      </c>
      <c r="E1716" s="10" t="s">
        <v>2671</v>
      </c>
      <c r="F1716" s="10" t="s">
        <v>3673</v>
      </c>
      <c r="G1716" s="10" t="s">
        <v>9899</v>
      </c>
      <c r="H1716" s="9"/>
      <c r="I1716" s="10" t="s">
        <v>7059</v>
      </c>
      <c r="J1716" s="10" t="s">
        <v>27</v>
      </c>
      <c r="K1716" s="10" t="s">
        <v>7060</v>
      </c>
      <c r="L1716" s="10" t="s">
        <v>9900</v>
      </c>
      <c r="M1716" s="10" t="s">
        <v>7053</v>
      </c>
      <c r="N1716" s="9">
        <v>3</v>
      </c>
      <c r="O1716" s="9">
        <v>3</v>
      </c>
      <c r="P1716" s="9">
        <v>9</v>
      </c>
      <c r="Q1716" s="11">
        <v>1</v>
      </c>
      <c r="R1716" s="11">
        <v>0</v>
      </c>
      <c r="S1716" s="12">
        <v>0</v>
      </c>
      <c r="T1716" s="9">
        <v>4</v>
      </c>
      <c r="U1716" s="12">
        <v>2</v>
      </c>
      <c r="V1716" s="10" t="s">
        <v>9901</v>
      </c>
      <c r="W1716" s="13"/>
    </row>
    <row r="1717" spans="1:23" s="14" customFormat="1" x14ac:dyDescent="0.2">
      <c r="A1717" s="9" t="s">
        <v>9902</v>
      </c>
      <c r="B1717" s="9">
        <v>3</v>
      </c>
      <c r="C1717" s="9">
        <v>23173</v>
      </c>
      <c r="D1717" s="10" t="s">
        <v>9903</v>
      </c>
      <c r="E1717" s="10"/>
      <c r="F1717" s="10"/>
      <c r="G1717" s="10" t="s">
        <v>8451</v>
      </c>
      <c r="H1717" s="9"/>
      <c r="I1717" s="10" t="s">
        <v>7059</v>
      </c>
      <c r="J1717" s="10" t="s">
        <v>27</v>
      </c>
      <c r="K1717" s="10" t="s">
        <v>7160</v>
      </c>
      <c r="L1717" s="10" t="s">
        <v>9904</v>
      </c>
      <c r="M1717" s="10" t="s">
        <v>7053</v>
      </c>
      <c r="N1717" s="9">
        <v>2</v>
      </c>
      <c r="O1717" s="9">
        <v>3</v>
      </c>
      <c r="P1717" s="9">
        <v>15</v>
      </c>
      <c r="Q1717" s="11">
        <v>2</v>
      </c>
      <c r="R1717" s="11">
        <v>0</v>
      </c>
      <c r="S1717" s="12">
        <v>0</v>
      </c>
      <c r="T1717" s="9">
        <v>1</v>
      </c>
      <c r="U1717" s="12" t="s">
        <v>61</v>
      </c>
      <c r="V1717" s="10" t="s">
        <v>9905</v>
      </c>
      <c r="W1717" s="13"/>
    </row>
    <row r="1718" spans="1:23" s="14" customFormat="1" x14ac:dyDescent="0.2">
      <c r="A1718" s="9" t="s">
        <v>9906</v>
      </c>
      <c r="B1718" s="9">
        <v>3</v>
      </c>
      <c r="C1718" s="9">
        <v>23176</v>
      </c>
      <c r="D1718" s="10" t="s">
        <v>9907</v>
      </c>
      <c r="E1718" s="10"/>
      <c r="F1718" s="10"/>
      <c r="G1718" s="10" t="s">
        <v>9908</v>
      </c>
      <c r="H1718" s="9"/>
      <c r="I1718" s="10" t="s">
        <v>7059</v>
      </c>
      <c r="J1718" s="10" t="s">
        <v>27</v>
      </c>
      <c r="K1718" s="10" t="s">
        <v>7120</v>
      </c>
      <c r="L1718" s="10" t="s">
        <v>9909</v>
      </c>
      <c r="M1718" s="10" t="s">
        <v>7053</v>
      </c>
      <c r="N1718" s="9">
        <v>2</v>
      </c>
      <c r="O1718" s="9">
        <v>3</v>
      </c>
      <c r="P1718" s="9">
        <v>64</v>
      </c>
      <c r="Q1718" s="11">
        <v>2</v>
      </c>
      <c r="R1718" s="11">
        <v>0</v>
      </c>
      <c r="S1718" s="12">
        <v>0</v>
      </c>
      <c r="T1718" s="9">
        <v>1</v>
      </c>
      <c r="U1718" s="12" t="s">
        <v>61</v>
      </c>
      <c r="V1718" s="10" t="s">
        <v>9910</v>
      </c>
      <c r="W1718" s="13"/>
    </row>
    <row r="1719" spans="1:23" s="14" customFormat="1" x14ac:dyDescent="0.2">
      <c r="A1719" s="9" t="s">
        <v>9911</v>
      </c>
      <c r="B1719" s="9">
        <v>3</v>
      </c>
      <c r="C1719" s="9">
        <v>23177</v>
      </c>
      <c r="D1719" s="10" t="s">
        <v>9912</v>
      </c>
      <c r="E1719" s="10"/>
      <c r="F1719" s="10"/>
      <c r="G1719" s="10" t="s">
        <v>9913</v>
      </c>
      <c r="H1719" s="9"/>
      <c r="I1719" s="10" t="s">
        <v>8798</v>
      </c>
      <c r="J1719" s="10" t="s">
        <v>27</v>
      </c>
      <c r="K1719" s="10" t="s">
        <v>9914</v>
      </c>
      <c r="L1719" s="10" t="s">
        <v>9915</v>
      </c>
      <c r="M1719" s="10" t="s">
        <v>7053</v>
      </c>
      <c r="N1719" s="9">
        <v>2</v>
      </c>
      <c r="O1719" s="9">
        <v>3</v>
      </c>
      <c r="P1719" s="9">
        <v>45</v>
      </c>
      <c r="Q1719" s="11">
        <v>2</v>
      </c>
      <c r="R1719" s="11">
        <v>0</v>
      </c>
      <c r="S1719" s="12">
        <v>0</v>
      </c>
      <c r="T1719" s="9">
        <v>1</v>
      </c>
      <c r="U1719" s="12" t="s">
        <v>61</v>
      </c>
      <c r="V1719" s="10" t="s">
        <v>9916</v>
      </c>
      <c r="W1719" s="13"/>
    </row>
    <row r="1720" spans="1:23" s="14" customFormat="1" x14ac:dyDescent="0.2">
      <c r="A1720" s="9" t="s">
        <v>9917</v>
      </c>
      <c r="B1720" s="9">
        <v>3</v>
      </c>
      <c r="C1720" s="9">
        <v>23193</v>
      </c>
      <c r="D1720" s="10" t="s">
        <v>7266</v>
      </c>
      <c r="E1720" s="10" t="s">
        <v>3081</v>
      </c>
      <c r="F1720" s="10" t="s">
        <v>9918</v>
      </c>
      <c r="G1720" s="10" t="s">
        <v>9919</v>
      </c>
      <c r="H1720" s="9"/>
      <c r="I1720" s="10" t="s">
        <v>7059</v>
      </c>
      <c r="J1720" s="10" t="s">
        <v>27</v>
      </c>
      <c r="K1720" s="10" t="s">
        <v>7082</v>
      </c>
      <c r="L1720" s="10" t="s">
        <v>9920</v>
      </c>
      <c r="M1720" s="10" t="s">
        <v>7053</v>
      </c>
      <c r="N1720" s="9">
        <v>1</v>
      </c>
      <c r="O1720" s="9">
        <v>2</v>
      </c>
      <c r="P1720" s="9">
        <v>10</v>
      </c>
      <c r="Q1720" s="11">
        <v>2</v>
      </c>
      <c r="R1720" s="11">
        <v>0</v>
      </c>
      <c r="S1720" s="12">
        <v>0</v>
      </c>
      <c r="T1720" s="9">
        <v>4</v>
      </c>
      <c r="U1720" s="12" t="s">
        <v>61</v>
      </c>
      <c r="V1720" s="10" t="s">
        <v>9921</v>
      </c>
      <c r="W1720" s="13"/>
    </row>
    <row r="1721" spans="1:23" s="14" customFormat="1" x14ac:dyDescent="0.2">
      <c r="A1721" s="9" t="s">
        <v>9922</v>
      </c>
      <c r="B1721" s="9">
        <v>3</v>
      </c>
      <c r="C1721" s="9">
        <v>23195</v>
      </c>
      <c r="D1721" s="9"/>
      <c r="E1721" s="10" t="s">
        <v>2748</v>
      </c>
      <c r="F1721" s="10" t="s">
        <v>8956</v>
      </c>
      <c r="G1721" s="10" t="s">
        <v>9923</v>
      </c>
      <c r="H1721" s="9"/>
      <c r="I1721" s="10" t="s">
        <v>7059</v>
      </c>
      <c r="J1721" s="10" t="s">
        <v>27</v>
      </c>
      <c r="K1721" s="10" t="s">
        <v>7120</v>
      </c>
      <c r="L1721" s="10" t="s">
        <v>9924</v>
      </c>
      <c r="M1721" s="10" t="s">
        <v>7053</v>
      </c>
      <c r="N1721" s="9">
        <v>1</v>
      </c>
      <c r="O1721" s="9">
        <v>2</v>
      </c>
      <c r="P1721" s="9">
        <v>6</v>
      </c>
      <c r="Q1721" s="11">
        <v>1</v>
      </c>
      <c r="R1721" s="11">
        <v>0</v>
      </c>
      <c r="S1721" s="12">
        <v>0</v>
      </c>
      <c r="T1721" s="9">
        <v>4</v>
      </c>
      <c r="U1721" s="12" t="s">
        <v>61</v>
      </c>
      <c r="V1721" s="10" t="s">
        <v>9925</v>
      </c>
      <c r="W1721" s="13"/>
    </row>
    <row r="1722" spans="1:23" s="14" customFormat="1" x14ac:dyDescent="0.2">
      <c r="A1722" s="9" t="s">
        <v>9926</v>
      </c>
      <c r="B1722" s="9">
        <v>3</v>
      </c>
      <c r="C1722" s="9">
        <v>23196</v>
      </c>
      <c r="D1722" s="10" t="s">
        <v>9927</v>
      </c>
      <c r="E1722" s="10" t="s">
        <v>8551</v>
      </c>
      <c r="F1722" s="10" t="s">
        <v>9928</v>
      </c>
      <c r="G1722" s="10" t="s">
        <v>9929</v>
      </c>
      <c r="H1722" s="9"/>
      <c r="I1722" s="10" t="s">
        <v>7065</v>
      </c>
      <c r="J1722" s="10" t="s">
        <v>27</v>
      </c>
      <c r="K1722" s="10" t="s">
        <v>7066</v>
      </c>
      <c r="L1722" s="10" t="s">
        <v>9930</v>
      </c>
      <c r="M1722" s="10" t="s">
        <v>7053</v>
      </c>
      <c r="N1722" s="9">
        <v>1</v>
      </c>
      <c r="O1722" s="9">
        <v>2</v>
      </c>
      <c r="P1722" s="9">
        <v>10</v>
      </c>
      <c r="Q1722" s="11">
        <v>2</v>
      </c>
      <c r="R1722" s="11">
        <v>0</v>
      </c>
      <c r="S1722" s="12">
        <v>0</v>
      </c>
      <c r="T1722" s="9">
        <v>4</v>
      </c>
      <c r="U1722" s="12" t="s">
        <v>61</v>
      </c>
      <c r="V1722" s="10" t="s">
        <v>9931</v>
      </c>
      <c r="W1722" s="13"/>
    </row>
    <row r="1723" spans="1:23" s="14" customFormat="1" x14ac:dyDescent="0.2">
      <c r="A1723" s="9" t="s">
        <v>9932</v>
      </c>
      <c r="B1723" s="9">
        <v>3</v>
      </c>
      <c r="C1723" s="9">
        <v>23199</v>
      </c>
      <c r="D1723" s="10" t="s">
        <v>9933</v>
      </c>
      <c r="E1723" s="10" t="s">
        <v>2617</v>
      </c>
      <c r="F1723" s="10" t="s">
        <v>9934</v>
      </c>
      <c r="G1723" s="10" t="s">
        <v>9935</v>
      </c>
      <c r="H1723" s="9"/>
      <c r="I1723" s="10" t="s">
        <v>7059</v>
      </c>
      <c r="J1723" s="10" t="s">
        <v>27</v>
      </c>
      <c r="K1723" s="10" t="s">
        <v>7082</v>
      </c>
      <c r="L1723" s="10" t="s">
        <v>9936</v>
      </c>
      <c r="M1723" s="10" t="s">
        <v>7053</v>
      </c>
      <c r="N1723" s="9">
        <v>1</v>
      </c>
      <c r="O1723" s="9">
        <v>2</v>
      </c>
      <c r="P1723" s="9">
        <v>6</v>
      </c>
      <c r="Q1723" s="11">
        <v>2</v>
      </c>
      <c r="R1723" s="11">
        <v>0</v>
      </c>
      <c r="S1723" s="12">
        <v>0</v>
      </c>
      <c r="T1723" s="9">
        <v>4</v>
      </c>
      <c r="U1723" s="12" t="s">
        <v>61</v>
      </c>
      <c r="V1723" s="10" t="s">
        <v>9937</v>
      </c>
      <c r="W1723" s="13"/>
    </row>
    <row r="1724" spans="1:23" s="14" customFormat="1" x14ac:dyDescent="0.2">
      <c r="A1724" s="9" t="s">
        <v>9938</v>
      </c>
      <c r="B1724" s="9">
        <v>3</v>
      </c>
      <c r="C1724" s="9">
        <v>23200</v>
      </c>
      <c r="D1724" s="10" t="s">
        <v>9939</v>
      </c>
      <c r="E1724" s="9"/>
      <c r="F1724" s="9"/>
      <c r="G1724" s="10" t="s">
        <v>9940</v>
      </c>
      <c r="H1724" s="9"/>
      <c r="I1724" s="10" t="s">
        <v>7059</v>
      </c>
      <c r="J1724" s="10" t="s">
        <v>27</v>
      </c>
      <c r="K1724" s="10" t="s">
        <v>7456</v>
      </c>
      <c r="L1724" s="10" t="s">
        <v>9941</v>
      </c>
      <c r="M1724" s="10" t="s">
        <v>5340</v>
      </c>
      <c r="N1724" s="9">
        <v>2</v>
      </c>
      <c r="O1724" s="9">
        <v>4</v>
      </c>
      <c r="P1724" s="9">
        <v>30</v>
      </c>
      <c r="Q1724" s="11">
        <v>2</v>
      </c>
      <c r="R1724" s="11">
        <v>0</v>
      </c>
      <c r="S1724" s="12">
        <v>0</v>
      </c>
      <c r="T1724" s="9">
        <v>2</v>
      </c>
      <c r="U1724" s="12" t="s">
        <v>61</v>
      </c>
      <c r="V1724" s="10" t="s">
        <v>9942</v>
      </c>
      <c r="W1724" s="13"/>
    </row>
    <row r="1725" spans="1:23" s="14" customFormat="1" x14ac:dyDescent="0.2">
      <c r="A1725" s="9" t="s">
        <v>9943</v>
      </c>
      <c r="B1725" s="9">
        <v>3</v>
      </c>
      <c r="C1725" s="9">
        <v>23201</v>
      </c>
      <c r="D1725" s="10" t="s">
        <v>9944</v>
      </c>
      <c r="E1725" s="9"/>
      <c r="F1725" s="9"/>
      <c r="G1725" s="10" t="s">
        <v>9945</v>
      </c>
      <c r="H1725" s="9"/>
      <c r="I1725" s="10" t="s">
        <v>7059</v>
      </c>
      <c r="J1725" s="10" t="s">
        <v>27</v>
      </c>
      <c r="K1725" s="10" t="s">
        <v>7120</v>
      </c>
      <c r="L1725" s="10" t="s">
        <v>9946</v>
      </c>
      <c r="M1725" s="10" t="s">
        <v>7053</v>
      </c>
      <c r="N1725" s="9">
        <v>2</v>
      </c>
      <c r="O1725" s="9">
        <v>4</v>
      </c>
      <c r="P1725" s="9">
        <v>15</v>
      </c>
      <c r="Q1725" s="11">
        <v>2</v>
      </c>
      <c r="R1725" s="11">
        <v>0</v>
      </c>
      <c r="S1725" s="12">
        <v>0</v>
      </c>
      <c r="T1725" s="9">
        <v>2</v>
      </c>
      <c r="U1725" s="12" t="s">
        <v>61</v>
      </c>
      <c r="V1725" s="10" t="s">
        <v>9947</v>
      </c>
      <c r="W1725" s="13"/>
    </row>
    <row r="1726" spans="1:23" s="14" customFormat="1" x14ac:dyDescent="0.2">
      <c r="A1726" s="9" t="s">
        <v>9948</v>
      </c>
      <c r="B1726" s="9">
        <v>3</v>
      </c>
      <c r="C1726" s="9">
        <v>23202</v>
      </c>
      <c r="D1726" s="10" t="s">
        <v>9949</v>
      </c>
      <c r="E1726" s="9"/>
      <c r="F1726" s="9"/>
      <c r="G1726" s="10" t="s">
        <v>9950</v>
      </c>
      <c r="H1726" s="9"/>
      <c r="I1726" s="10" t="s">
        <v>7074</v>
      </c>
      <c r="J1726" s="10" t="s">
        <v>27</v>
      </c>
      <c r="K1726" s="10" t="s">
        <v>7075</v>
      </c>
      <c r="L1726" s="10" t="s">
        <v>9951</v>
      </c>
      <c r="M1726" s="10" t="s">
        <v>7077</v>
      </c>
      <c r="N1726" s="9">
        <v>2</v>
      </c>
      <c r="O1726" s="9">
        <v>4</v>
      </c>
      <c r="P1726" s="9">
        <v>86</v>
      </c>
      <c r="Q1726" s="11">
        <v>2</v>
      </c>
      <c r="R1726" s="11">
        <v>0</v>
      </c>
      <c r="S1726" s="12">
        <v>0</v>
      </c>
      <c r="T1726" s="9">
        <v>2</v>
      </c>
      <c r="U1726" s="12" t="s">
        <v>61</v>
      </c>
      <c r="V1726" s="10" t="s">
        <v>9952</v>
      </c>
      <c r="W1726" s="13"/>
    </row>
    <row r="1727" spans="1:23" s="14" customFormat="1" x14ac:dyDescent="0.2">
      <c r="A1727" s="9" t="s">
        <v>9953</v>
      </c>
      <c r="B1727" s="9">
        <v>3</v>
      </c>
      <c r="C1727" s="9">
        <v>23203</v>
      </c>
      <c r="D1727" s="10" t="s">
        <v>9954</v>
      </c>
      <c r="E1727" s="9"/>
      <c r="F1727" s="9"/>
      <c r="G1727" s="10" t="s">
        <v>9955</v>
      </c>
      <c r="H1727" s="9"/>
      <c r="I1727" s="10" t="s">
        <v>9956</v>
      </c>
      <c r="J1727" s="10" t="s">
        <v>27</v>
      </c>
      <c r="K1727" s="10" t="s">
        <v>7094</v>
      </c>
      <c r="L1727" s="10" t="s">
        <v>9957</v>
      </c>
      <c r="M1727" s="10" t="s">
        <v>7053</v>
      </c>
      <c r="N1727" s="9">
        <v>2</v>
      </c>
      <c r="O1727" s="9">
        <v>4</v>
      </c>
      <c r="P1727" s="9">
        <v>10</v>
      </c>
      <c r="Q1727" s="11">
        <v>2</v>
      </c>
      <c r="R1727" s="11">
        <v>0</v>
      </c>
      <c r="S1727" s="12">
        <v>0</v>
      </c>
      <c r="T1727" s="9">
        <v>2</v>
      </c>
      <c r="U1727" s="12" t="s">
        <v>61</v>
      </c>
      <c r="V1727" s="10" t="s">
        <v>9958</v>
      </c>
      <c r="W1727" s="13"/>
    </row>
    <row r="1728" spans="1:23" s="14" customFormat="1" x14ac:dyDescent="0.2">
      <c r="A1728" s="9" t="s">
        <v>9959</v>
      </c>
      <c r="B1728" s="9">
        <v>3</v>
      </c>
      <c r="C1728" s="9">
        <v>23204</v>
      </c>
      <c r="D1728" s="10" t="s">
        <v>9960</v>
      </c>
      <c r="E1728" s="9"/>
      <c r="F1728" s="9"/>
      <c r="G1728" s="10" t="s">
        <v>9961</v>
      </c>
      <c r="H1728" s="9"/>
      <c r="I1728" s="10" t="s">
        <v>7059</v>
      </c>
      <c r="J1728" s="10" t="s">
        <v>27</v>
      </c>
      <c r="K1728" s="10" t="s">
        <v>7160</v>
      </c>
      <c r="L1728" s="10" t="s">
        <v>9962</v>
      </c>
      <c r="M1728" s="10" t="s">
        <v>7053</v>
      </c>
      <c r="N1728" s="9">
        <v>2</v>
      </c>
      <c r="O1728" s="9">
        <v>4</v>
      </c>
      <c r="P1728" s="9">
        <v>70</v>
      </c>
      <c r="Q1728" s="11">
        <v>2</v>
      </c>
      <c r="R1728" s="11">
        <v>0</v>
      </c>
      <c r="S1728" s="12">
        <v>0</v>
      </c>
      <c r="T1728" s="9">
        <v>2</v>
      </c>
      <c r="U1728" s="12" t="s">
        <v>61</v>
      </c>
      <c r="V1728" s="10" t="s">
        <v>9963</v>
      </c>
      <c r="W1728" s="13"/>
    </row>
    <row r="1729" spans="1:23" s="14" customFormat="1" x14ac:dyDescent="0.2">
      <c r="A1729" s="9" t="s">
        <v>9964</v>
      </c>
      <c r="B1729" s="9">
        <v>3</v>
      </c>
      <c r="C1729" s="9">
        <v>23227</v>
      </c>
      <c r="D1729" s="10" t="s">
        <v>9965</v>
      </c>
      <c r="E1729" s="10" t="s">
        <v>9966</v>
      </c>
      <c r="F1729" s="10" t="s">
        <v>9967</v>
      </c>
      <c r="G1729" s="10" t="s">
        <v>9968</v>
      </c>
      <c r="H1729" s="9"/>
      <c r="I1729" s="10" t="s">
        <v>7218</v>
      </c>
      <c r="J1729" s="10" t="s">
        <v>27</v>
      </c>
      <c r="K1729" s="10" t="s">
        <v>7219</v>
      </c>
      <c r="L1729" s="10" t="s">
        <v>9969</v>
      </c>
      <c r="M1729" s="10" t="s">
        <v>7077</v>
      </c>
      <c r="N1729" s="9">
        <v>1</v>
      </c>
      <c r="O1729" s="9">
        <v>2</v>
      </c>
      <c r="P1729" s="9">
        <v>9</v>
      </c>
      <c r="Q1729" s="11">
        <v>2</v>
      </c>
      <c r="R1729" s="11">
        <v>0</v>
      </c>
      <c r="S1729" s="12">
        <v>0</v>
      </c>
      <c r="T1729" s="9">
        <v>4</v>
      </c>
      <c r="U1729" s="12" t="s">
        <v>61</v>
      </c>
      <c r="V1729" s="10" t="s">
        <v>9970</v>
      </c>
      <c r="W1729" s="13"/>
    </row>
    <row r="1730" spans="1:23" s="14" customFormat="1" x14ac:dyDescent="0.2">
      <c r="A1730" s="9" t="s">
        <v>9971</v>
      </c>
      <c r="B1730" s="9">
        <v>3</v>
      </c>
      <c r="C1730" s="9">
        <v>23257</v>
      </c>
      <c r="D1730" s="9"/>
      <c r="E1730" s="10" t="s">
        <v>1447</v>
      </c>
      <c r="F1730" s="10" t="s">
        <v>9972</v>
      </c>
      <c r="G1730" s="10" t="s">
        <v>9973</v>
      </c>
      <c r="H1730" s="9"/>
      <c r="I1730" s="10" t="s">
        <v>7182</v>
      </c>
      <c r="J1730" s="10" t="s">
        <v>27</v>
      </c>
      <c r="K1730" s="10" t="s">
        <v>7183</v>
      </c>
      <c r="L1730" s="10" t="s">
        <v>9974</v>
      </c>
      <c r="M1730" s="10" t="s">
        <v>7077</v>
      </c>
      <c r="N1730" s="9">
        <v>1</v>
      </c>
      <c r="O1730" s="9">
        <v>2</v>
      </c>
      <c r="P1730" s="9">
        <v>8</v>
      </c>
      <c r="Q1730" s="11">
        <v>2</v>
      </c>
      <c r="R1730" s="11">
        <v>0</v>
      </c>
      <c r="S1730" s="12">
        <v>0</v>
      </c>
      <c r="T1730" s="9">
        <v>4</v>
      </c>
      <c r="U1730" s="12" t="s">
        <v>61</v>
      </c>
      <c r="V1730" s="10" t="s">
        <v>9975</v>
      </c>
      <c r="W1730" s="13"/>
    </row>
    <row r="1731" spans="1:23" s="14" customFormat="1" x14ac:dyDescent="0.2">
      <c r="A1731" s="9" t="s">
        <v>9976</v>
      </c>
      <c r="B1731" s="9">
        <v>3</v>
      </c>
      <c r="C1731" s="9">
        <v>23353</v>
      </c>
      <c r="D1731" s="9"/>
      <c r="E1731" s="10" t="s">
        <v>4871</v>
      </c>
      <c r="F1731" s="10" t="s">
        <v>9977</v>
      </c>
      <c r="G1731" s="10" t="s">
        <v>9978</v>
      </c>
      <c r="H1731" s="10" t="s">
        <v>9979</v>
      </c>
      <c r="I1731" s="10" t="s">
        <v>7277</v>
      </c>
      <c r="J1731" s="10" t="s">
        <v>27</v>
      </c>
      <c r="K1731" s="9"/>
      <c r="L1731" s="10" t="s">
        <v>9980</v>
      </c>
      <c r="M1731" s="10" t="s">
        <v>5340</v>
      </c>
      <c r="N1731" s="9">
        <v>1</v>
      </c>
      <c r="O1731" s="9">
        <v>1</v>
      </c>
      <c r="P1731" s="9">
        <v>3</v>
      </c>
      <c r="Q1731" s="11">
        <v>2</v>
      </c>
      <c r="R1731" s="11">
        <v>0</v>
      </c>
      <c r="S1731" s="12">
        <v>0</v>
      </c>
      <c r="T1731" s="9">
        <v>5</v>
      </c>
      <c r="U1731" s="12" t="s">
        <v>61</v>
      </c>
      <c r="V1731" s="9"/>
      <c r="W1731" s="13"/>
    </row>
    <row r="1732" spans="1:23" s="14" customFormat="1" x14ac:dyDescent="0.2">
      <c r="A1732" s="9" t="s">
        <v>9981</v>
      </c>
      <c r="B1732" s="9">
        <v>3</v>
      </c>
      <c r="C1732" s="9">
        <v>23354</v>
      </c>
      <c r="D1732" s="9"/>
      <c r="E1732" s="10" t="s">
        <v>9721</v>
      </c>
      <c r="F1732" s="10" t="s">
        <v>9982</v>
      </c>
      <c r="G1732" s="10" t="s">
        <v>9983</v>
      </c>
      <c r="H1732" s="9"/>
      <c r="I1732" s="10" t="s">
        <v>7225</v>
      </c>
      <c r="J1732" s="10" t="s">
        <v>27</v>
      </c>
      <c r="K1732" s="9"/>
      <c r="L1732" s="10" t="s">
        <v>9984</v>
      </c>
      <c r="M1732" s="10" t="s">
        <v>7053</v>
      </c>
      <c r="N1732" s="9">
        <v>1</v>
      </c>
      <c r="O1732" s="9">
        <v>1</v>
      </c>
      <c r="P1732" s="9">
        <v>3</v>
      </c>
      <c r="Q1732" s="11">
        <v>2</v>
      </c>
      <c r="R1732" s="11">
        <v>0</v>
      </c>
      <c r="S1732" s="12">
        <v>0</v>
      </c>
      <c r="T1732" s="9">
        <v>5</v>
      </c>
      <c r="U1732" s="12" t="s">
        <v>61</v>
      </c>
      <c r="V1732" s="9"/>
      <c r="W1732" s="13"/>
    </row>
    <row r="1733" spans="1:23" s="14" customFormat="1" x14ac:dyDescent="0.2">
      <c r="A1733" s="9" t="s">
        <v>9985</v>
      </c>
      <c r="B1733" s="9">
        <v>3</v>
      </c>
      <c r="C1733" s="9">
        <v>23360</v>
      </c>
      <c r="D1733" s="10" t="s">
        <v>9986</v>
      </c>
      <c r="E1733" s="10" t="s">
        <v>7461</v>
      </c>
      <c r="F1733" s="10" t="s">
        <v>9987</v>
      </c>
      <c r="G1733" s="10" t="s">
        <v>9988</v>
      </c>
      <c r="H1733" s="9"/>
      <c r="I1733" s="10" t="s">
        <v>7225</v>
      </c>
      <c r="J1733" s="10" t="s">
        <v>27</v>
      </c>
      <c r="K1733" s="10" t="s">
        <v>7226</v>
      </c>
      <c r="L1733" s="10" t="s">
        <v>9989</v>
      </c>
      <c r="M1733" s="10" t="s">
        <v>7053</v>
      </c>
      <c r="N1733" s="9">
        <v>1</v>
      </c>
      <c r="O1733" s="9">
        <v>2</v>
      </c>
      <c r="P1733" s="9">
        <v>10</v>
      </c>
      <c r="Q1733" s="11">
        <v>2</v>
      </c>
      <c r="R1733" s="11">
        <v>0</v>
      </c>
      <c r="S1733" s="12">
        <v>0</v>
      </c>
      <c r="T1733" s="9">
        <v>4</v>
      </c>
      <c r="U1733" s="12" t="s">
        <v>61</v>
      </c>
      <c r="V1733" s="10" t="s">
        <v>9990</v>
      </c>
      <c r="W1733" s="13"/>
    </row>
    <row r="1734" spans="1:23" s="14" customFormat="1" x14ac:dyDescent="0.2">
      <c r="A1734" s="9" t="s">
        <v>9991</v>
      </c>
      <c r="B1734" s="9">
        <v>3</v>
      </c>
      <c r="C1734" s="9">
        <v>23363</v>
      </c>
      <c r="D1734" s="9"/>
      <c r="E1734" s="10" t="s">
        <v>7138</v>
      </c>
      <c r="F1734" s="10" t="s">
        <v>9992</v>
      </c>
      <c r="G1734" s="10" t="s">
        <v>9993</v>
      </c>
      <c r="H1734" s="9"/>
      <c r="I1734" s="10" t="s">
        <v>7074</v>
      </c>
      <c r="J1734" s="10" t="s">
        <v>27</v>
      </c>
      <c r="K1734" s="9"/>
      <c r="L1734" s="10" t="s">
        <v>9994</v>
      </c>
      <c r="M1734" s="10" t="s">
        <v>7077</v>
      </c>
      <c r="N1734" s="9">
        <v>1</v>
      </c>
      <c r="O1734" s="9">
        <v>1</v>
      </c>
      <c r="P1734" s="9">
        <v>3</v>
      </c>
      <c r="Q1734" s="11">
        <v>2</v>
      </c>
      <c r="R1734" s="11">
        <v>0</v>
      </c>
      <c r="S1734" s="12">
        <v>0</v>
      </c>
      <c r="T1734" s="9">
        <v>5</v>
      </c>
      <c r="U1734" s="12" t="s">
        <v>61</v>
      </c>
      <c r="V1734" s="9"/>
      <c r="W1734" s="13"/>
    </row>
    <row r="1735" spans="1:23" s="14" customFormat="1" x14ac:dyDescent="0.2">
      <c r="A1735" s="9" t="s">
        <v>9995</v>
      </c>
      <c r="B1735" s="9">
        <v>3</v>
      </c>
      <c r="C1735" s="9">
        <v>23448</v>
      </c>
      <c r="D1735" s="9"/>
      <c r="E1735" s="10" t="s">
        <v>9996</v>
      </c>
      <c r="F1735" s="10" t="s">
        <v>8564</v>
      </c>
      <c r="G1735" s="10" t="s">
        <v>9997</v>
      </c>
      <c r="H1735" s="9"/>
      <c r="I1735" s="10" t="s">
        <v>7059</v>
      </c>
      <c r="J1735" s="10" t="s">
        <v>27</v>
      </c>
      <c r="K1735" s="10" t="s">
        <v>7120</v>
      </c>
      <c r="L1735" s="10" t="s">
        <v>9998</v>
      </c>
      <c r="M1735" s="10" t="s">
        <v>7053</v>
      </c>
      <c r="N1735" s="9">
        <v>1</v>
      </c>
      <c r="O1735" s="9">
        <v>2</v>
      </c>
      <c r="P1735" s="9">
        <v>10</v>
      </c>
      <c r="Q1735" s="11">
        <v>1</v>
      </c>
      <c r="R1735" s="11">
        <v>0</v>
      </c>
      <c r="S1735" s="12">
        <v>0</v>
      </c>
      <c r="T1735" s="9">
        <v>4</v>
      </c>
      <c r="U1735" s="12" t="s">
        <v>61</v>
      </c>
      <c r="V1735" s="10" t="s">
        <v>9999</v>
      </c>
      <c r="W1735" s="13"/>
    </row>
    <row r="1736" spans="1:23" s="14" customFormat="1" x14ac:dyDescent="0.2">
      <c r="A1736" s="9" t="s">
        <v>10000</v>
      </c>
      <c r="B1736" s="9">
        <v>3</v>
      </c>
      <c r="C1736" s="9">
        <v>23458</v>
      </c>
      <c r="D1736" s="10" t="s">
        <v>10001</v>
      </c>
      <c r="E1736" s="10" t="s">
        <v>2610</v>
      </c>
      <c r="F1736" s="10" t="s">
        <v>10002</v>
      </c>
      <c r="G1736" s="10" t="s">
        <v>10003</v>
      </c>
      <c r="H1736" s="9"/>
      <c r="I1736" s="10" t="s">
        <v>8183</v>
      </c>
      <c r="J1736" s="10" t="s">
        <v>27</v>
      </c>
      <c r="K1736" s="10" t="s">
        <v>8184</v>
      </c>
      <c r="L1736" s="10" t="s">
        <v>10004</v>
      </c>
      <c r="M1736" s="10" t="s">
        <v>7053</v>
      </c>
      <c r="N1736" s="9">
        <v>1</v>
      </c>
      <c r="O1736" s="9">
        <v>2</v>
      </c>
      <c r="P1736" s="9">
        <v>10</v>
      </c>
      <c r="Q1736" s="11">
        <v>2</v>
      </c>
      <c r="R1736" s="11">
        <v>0</v>
      </c>
      <c r="S1736" s="12">
        <v>0</v>
      </c>
      <c r="T1736" s="9">
        <v>4</v>
      </c>
      <c r="U1736" s="12" t="s">
        <v>61</v>
      </c>
      <c r="V1736" s="10" t="s">
        <v>10005</v>
      </c>
      <c r="W1736" s="13"/>
    </row>
    <row r="1737" spans="1:23" s="14" customFormat="1" x14ac:dyDescent="0.2">
      <c r="A1737" s="9" t="s">
        <v>10006</v>
      </c>
      <c r="B1737" s="9">
        <v>3</v>
      </c>
      <c r="C1737" s="9">
        <v>23511</v>
      </c>
      <c r="D1737" s="10" t="s">
        <v>10007</v>
      </c>
      <c r="E1737" s="10" t="s">
        <v>10008</v>
      </c>
      <c r="F1737" s="10" t="s">
        <v>10009</v>
      </c>
      <c r="G1737" s="10" t="s">
        <v>10010</v>
      </c>
      <c r="H1737" s="9"/>
      <c r="I1737" s="10" t="s">
        <v>7182</v>
      </c>
      <c r="J1737" s="10" t="s">
        <v>27</v>
      </c>
      <c r="K1737" s="10" t="s">
        <v>7183</v>
      </c>
      <c r="L1737" s="10" t="s">
        <v>10011</v>
      </c>
      <c r="M1737" s="10" t="s">
        <v>7077</v>
      </c>
      <c r="N1737" s="9">
        <v>1</v>
      </c>
      <c r="O1737" s="9">
        <v>2</v>
      </c>
      <c r="P1737" s="9">
        <v>8</v>
      </c>
      <c r="Q1737" s="11">
        <v>1</v>
      </c>
      <c r="R1737" s="11">
        <v>0</v>
      </c>
      <c r="S1737" s="12">
        <v>0</v>
      </c>
      <c r="T1737" s="9">
        <v>4</v>
      </c>
      <c r="U1737" s="12" t="s">
        <v>61</v>
      </c>
      <c r="V1737" s="10" t="s">
        <v>10012</v>
      </c>
      <c r="W1737" s="13"/>
    </row>
    <row r="1738" spans="1:23" s="14" customFormat="1" x14ac:dyDescent="0.2">
      <c r="A1738" s="9" t="s">
        <v>10013</v>
      </c>
      <c r="B1738" s="9">
        <v>3</v>
      </c>
      <c r="C1738" s="9">
        <v>23527</v>
      </c>
      <c r="D1738" s="10" t="s">
        <v>10014</v>
      </c>
      <c r="E1738" s="10" t="s">
        <v>10015</v>
      </c>
      <c r="F1738" s="10" t="s">
        <v>10016</v>
      </c>
      <c r="G1738" s="10" t="s">
        <v>10017</v>
      </c>
      <c r="H1738" s="9"/>
      <c r="I1738" s="10" t="s">
        <v>7050</v>
      </c>
      <c r="J1738" s="10" t="s">
        <v>27</v>
      </c>
      <c r="K1738" s="10" t="s">
        <v>7051</v>
      </c>
      <c r="L1738" s="10" t="s">
        <v>10018</v>
      </c>
      <c r="M1738" s="10" t="s">
        <v>7053</v>
      </c>
      <c r="N1738" s="9">
        <v>3</v>
      </c>
      <c r="O1738" s="9">
        <v>3</v>
      </c>
      <c r="P1738" s="9">
        <v>10</v>
      </c>
      <c r="Q1738" s="11">
        <v>1</v>
      </c>
      <c r="R1738" s="11">
        <v>0</v>
      </c>
      <c r="S1738" s="12">
        <v>0</v>
      </c>
      <c r="T1738" s="9">
        <v>4</v>
      </c>
      <c r="U1738" s="12" t="s">
        <v>61</v>
      </c>
      <c r="V1738" s="10" t="s">
        <v>10019</v>
      </c>
      <c r="W1738" s="13"/>
    </row>
    <row r="1739" spans="1:23" s="14" customFormat="1" x14ac:dyDescent="0.2">
      <c r="A1739" s="9" t="s">
        <v>10020</v>
      </c>
      <c r="B1739" s="9">
        <v>3</v>
      </c>
      <c r="C1739" s="9">
        <v>23590</v>
      </c>
      <c r="D1739" s="9"/>
      <c r="E1739" s="10" t="s">
        <v>10021</v>
      </c>
      <c r="F1739" s="10" t="s">
        <v>7132</v>
      </c>
      <c r="G1739" s="10" t="s">
        <v>10022</v>
      </c>
      <c r="H1739" s="9"/>
      <c r="I1739" s="10" t="s">
        <v>7059</v>
      </c>
      <c r="J1739" s="10" t="s">
        <v>27</v>
      </c>
      <c r="K1739" s="10" t="s">
        <v>7120</v>
      </c>
      <c r="L1739" s="10" t="s">
        <v>10023</v>
      </c>
      <c r="M1739" s="10" t="s">
        <v>7053</v>
      </c>
      <c r="N1739" s="9">
        <v>1</v>
      </c>
      <c r="O1739" s="9">
        <v>2</v>
      </c>
      <c r="P1739" s="9">
        <v>10</v>
      </c>
      <c r="Q1739" s="11">
        <v>2</v>
      </c>
      <c r="R1739" s="11">
        <v>0</v>
      </c>
      <c r="S1739" s="12">
        <v>0</v>
      </c>
      <c r="T1739" s="9">
        <v>4</v>
      </c>
      <c r="U1739" s="12" t="s">
        <v>61</v>
      </c>
      <c r="V1739" s="10" t="s">
        <v>10024</v>
      </c>
      <c r="W1739" s="13"/>
    </row>
    <row r="1740" spans="1:23" s="14" customFormat="1" x14ac:dyDescent="0.2">
      <c r="A1740" s="9" t="s">
        <v>10025</v>
      </c>
      <c r="B1740" s="9">
        <v>3</v>
      </c>
      <c r="C1740" s="9">
        <v>23623</v>
      </c>
      <c r="D1740" s="10" t="s">
        <v>10026</v>
      </c>
      <c r="E1740" s="10"/>
      <c r="F1740" s="10"/>
      <c r="G1740" s="10" t="s">
        <v>10027</v>
      </c>
      <c r="H1740" s="9"/>
      <c r="I1740" s="10" t="s">
        <v>1593</v>
      </c>
      <c r="J1740" s="10" t="s">
        <v>27</v>
      </c>
      <c r="K1740" s="10" t="s">
        <v>7391</v>
      </c>
      <c r="L1740" s="10" t="s">
        <v>10028</v>
      </c>
      <c r="M1740" s="10" t="s">
        <v>7053</v>
      </c>
      <c r="N1740" s="9">
        <v>2</v>
      </c>
      <c r="O1740" s="9">
        <v>3</v>
      </c>
      <c r="P1740" s="9">
        <v>50</v>
      </c>
      <c r="Q1740" s="11">
        <v>1</v>
      </c>
      <c r="R1740" s="11">
        <v>0</v>
      </c>
      <c r="S1740" s="12">
        <v>0</v>
      </c>
      <c r="T1740" s="9">
        <v>1</v>
      </c>
      <c r="U1740" s="12" t="s">
        <v>61</v>
      </c>
      <c r="V1740" s="10" t="s">
        <v>10029</v>
      </c>
      <c r="W1740" s="13"/>
    </row>
    <row r="1741" spans="1:23" s="14" customFormat="1" x14ac:dyDescent="0.2">
      <c r="A1741" s="9" t="s">
        <v>10030</v>
      </c>
      <c r="B1741" s="9">
        <v>3</v>
      </c>
      <c r="C1741" s="9">
        <v>23624</v>
      </c>
      <c r="D1741" s="9"/>
      <c r="E1741" s="10" t="s">
        <v>4469</v>
      </c>
      <c r="F1741" s="10" t="s">
        <v>8599</v>
      </c>
      <c r="G1741" s="10" t="s">
        <v>10031</v>
      </c>
      <c r="H1741" s="9"/>
      <c r="I1741" s="10" t="s">
        <v>7059</v>
      </c>
      <c r="J1741" s="10" t="s">
        <v>27</v>
      </c>
      <c r="K1741" s="10" t="s">
        <v>7082</v>
      </c>
      <c r="L1741" s="10" t="s">
        <v>10032</v>
      </c>
      <c r="M1741" s="10" t="s">
        <v>7053</v>
      </c>
      <c r="N1741" s="9">
        <v>1</v>
      </c>
      <c r="O1741" s="9">
        <v>2</v>
      </c>
      <c r="P1741" s="9">
        <v>10</v>
      </c>
      <c r="Q1741" s="11">
        <v>2</v>
      </c>
      <c r="R1741" s="11">
        <v>0</v>
      </c>
      <c r="S1741" s="12">
        <v>0</v>
      </c>
      <c r="T1741" s="9">
        <v>4</v>
      </c>
      <c r="U1741" s="12" t="s">
        <v>61</v>
      </c>
      <c r="V1741" s="10" t="s">
        <v>10033</v>
      </c>
      <c r="W1741" s="13"/>
    </row>
    <row r="1742" spans="1:23" s="14" customFormat="1" x14ac:dyDescent="0.2">
      <c r="A1742" s="9" t="s">
        <v>10034</v>
      </c>
      <c r="B1742" s="9">
        <v>3</v>
      </c>
      <c r="C1742" s="9">
        <v>23639</v>
      </c>
      <c r="D1742" s="10" t="s">
        <v>10035</v>
      </c>
      <c r="E1742" s="10" t="s">
        <v>1580</v>
      </c>
      <c r="F1742" s="10" t="s">
        <v>10036</v>
      </c>
      <c r="G1742" s="10" t="s">
        <v>10037</v>
      </c>
      <c r="H1742" s="9"/>
      <c r="I1742" s="10" t="s">
        <v>7059</v>
      </c>
      <c r="J1742" s="10" t="s">
        <v>27</v>
      </c>
      <c r="K1742" s="10" t="s">
        <v>7082</v>
      </c>
      <c r="L1742" s="10" t="s">
        <v>10038</v>
      </c>
      <c r="M1742" s="10" t="s">
        <v>7053</v>
      </c>
      <c r="N1742" s="9">
        <v>1</v>
      </c>
      <c r="O1742" s="9">
        <v>2</v>
      </c>
      <c r="P1742" s="9">
        <v>6</v>
      </c>
      <c r="Q1742" s="11">
        <v>2</v>
      </c>
      <c r="R1742" s="11">
        <v>0</v>
      </c>
      <c r="S1742" s="12">
        <v>0</v>
      </c>
      <c r="T1742" s="9">
        <v>4</v>
      </c>
      <c r="U1742" s="12" t="s">
        <v>61</v>
      </c>
      <c r="V1742" s="10" t="s">
        <v>10039</v>
      </c>
      <c r="W1742" s="13"/>
    </row>
    <row r="1743" spans="1:23" s="14" customFormat="1" x14ac:dyDescent="0.2">
      <c r="A1743" s="9" t="s">
        <v>10040</v>
      </c>
      <c r="B1743" s="9">
        <v>3</v>
      </c>
      <c r="C1743" s="9">
        <v>23687</v>
      </c>
      <c r="D1743" s="9"/>
      <c r="E1743" s="10" t="s">
        <v>10041</v>
      </c>
      <c r="F1743" s="10" t="s">
        <v>5520</v>
      </c>
      <c r="G1743" s="10" t="s">
        <v>10042</v>
      </c>
      <c r="H1743" s="9"/>
      <c r="I1743" s="10" t="s">
        <v>7059</v>
      </c>
      <c r="J1743" s="10" t="s">
        <v>27</v>
      </c>
      <c r="K1743" s="10" t="s">
        <v>7120</v>
      </c>
      <c r="L1743" s="10" t="s">
        <v>10043</v>
      </c>
      <c r="M1743" s="10" t="s">
        <v>7053</v>
      </c>
      <c r="N1743" s="9">
        <v>1</v>
      </c>
      <c r="O1743" s="9">
        <v>2</v>
      </c>
      <c r="P1743" s="9">
        <v>10</v>
      </c>
      <c r="Q1743" s="11">
        <v>2</v>
      </c>
      <c r="R1743" s="11">
        <v>0</v>
      </c>
      <c r="S1743" s="12">
        <v>0</v>
      </c>
      <c r="T1743" s="9">
        <v>4</v>
      </c>
      <c r="U1743" s="12" t="s">
        <v>61</v>
      </c>
      <c r="V1743" s="10" t="s">
        <v>10044</v>
      </c>
      <c r="W1743" s="13"/>
    </row>
    <row r="1744" spans="1:23" s="14" customFormat="1" x14ac:dyDescent="0.2">
      <c r="A1744" s="9" t="s">
        <v>10045</v>
      </c>
      <c r="B1744" s="9">
        <v>3</v>
      </c>
      <c r="C1744" s="9">
        <v>23744</v>
      </c>
      <c r="D1744" s="10" t="s">
        <v>10046</v>
      </c>
      <c r="E1744" s="10"/>
      <c r="F1744" s="10"/>
      <c r="G1744" s="10" t="s">
        <v>10047</v>
      </c>
      <c r="H1744" s="9"/>
      <c r="I1744" s="10" t="s">
        <v>7059</v>
      </c>
      <c r="J1744" s="10" t="s">
        <v>27</v>
      </c>
      <c r="K1744" s="10" t="s">
        <v>7051</v>
      </c>
      <c r="L1744" s="10" t="s">
        <v>8715</v>
      </c>
      <c r="M1744" s="10" t="s">
        <v>7053</v>
      </c>
      <c r="N1744" s="9">
        <v>2</v>
      </c>
      <c r="O1744" s="9">
        <v>3</v>
      </c>
      <c r="P1744" s="9">
        <v>53</v>
      </c>
      <c r="Q1744" s="11">
        <v>1</v>
      </c>
      <c r="R1744" s="11">
        <v>0</v>
      </c>
      <c r="S1744" s="12">
        <v>0</v>
      </c>
      <c r="T1744" s="9">
        <v>1</v>
      </c>
      <c r="U1744" s="12" t="s">
        <v>61</v>
      </c>
      <c r="V1744" s="10" t="s">
        <v>10048</v>
      </c>
      <c r="W1744" s="13"/>
    </row>
    <row r="1745" spans="1:23" s="14" customFormat="1" x14ac:dyDescent="0.2">
      <c r="A1745" s="9" t="s">
        <v>10049</v>
      </c>
      <c r="B1745" s="9">
        <v>3</v>
      </c>
      <c r="C1745" s="9">
        <v>23748</v>
      </c>
      <c r="D1745" s="10" t="s">
        <v>10050</v>
      </c>
      <c r="E1745" s="10"/>
      <c r="F1745" s="10"/>
      <c r="G1745" s="10" t="s">
        <v>10051</v>
      </c>
      <c r="H1745" s="9"/>
      <c r="I1745" s="10" t="s">
        <v>7059</v>
      </c>
      <c r="J1745" s="10" t="s">
        <v>27</v>
      </c>
      <c r="K1745" s="10" t="s">
        <v>7160</v>
      </c>
      <c r="L1745" s="10" t="s">
        <v>10052</v>
      </c>
      <c r="M1745" s="10" t="s">
        <v>7053</v>
      </c>
      <c r="N1745" s="9">
        <v>2</v>
      </c>
      <c r="O1745" s="9">
        <v>3</v>
      </c>
      <c r="P1745" s="9">
        <v>25</v>
      </c>
      <c r="Q1745" s="11">
        <v>2</v>
      </c>
      <c r="R1745" s="11">
        <v>0</v>
      </c>
      <c r="S1745" s="12">
        <v>0</v>
      </c>
      <c r="T1745" s="9">
        <v>1</v>
      </c>
      <c r="U1745" s="12">
        <v>2</v>
      </c>
      <c r="V1745" s="10" t="s">
        <v>10053</v>
      </c>
      <c r="W1745" s="13"/>
    </row>
    <row r="1746" spans="1:23" s="14" customFormat="1" x14ac:dyDescent="0.2">
      <c r="A1746" s="9" t="s">
        <v>10054</v>
      </c>
      <c r="B1746" s="9">
        <v>3</v>
      </c>
      <c r="C1746" s="9">
        <v>23752</v>
      </c>
      <c r="D1746" s="10" t="s">
        <v>10055</v>
      </c>
      <c r="E1746" s="10"/>
      <c r="F1746" s="10"/>
      <c r="G1746" s="10" t="s">
        <v>10056</v>
      </c>
      <c r="H1746" s="9"/>
      <c r="I1746" s="10" t="s">
        <v>9444</v>
      </c>
      <c r="J1746" s="10" t="s">
        <v>27</v>
      </c>
      <c r="K1746" s="10" t="s">
        <v>9445</v>
      </c>
      <c r="L1746" s="10" t="s">
        <v>10057</v>
      </c>
      <c r="M1746" s="10" t="s">
        <v>7077</v>
      </c>
      <c r="N1746" s="9">
        <v>2</v>
      </c>
      <c r="O1746" s="9">
        <v>3</v>
      </c>
      <c r="P1746" s="9">
        <v>18</v>
      </c>
      <c r="Q1746" s="11">
        <v>1</v>
      </c>
      <c r="R1746" s="11">
        <v>0</v>
      </c>
      <c r="S1746" s="12">
        <v>0</v>
      </c>
      <c r="T1746" s="9">
        <v>1</v>
      </c>
      <c r="U1746" s="12" t="s">
        <v>61</v>
      </c>
      <c r="V1746" s="10" t="s">
        <v>10058</v>
      </c>
      <c r="W1746" s="13"/>
    </row>
    <row r="1747" spans="1:23" s="14" customFormat="1" x14ac:dyDescent="0.2">
      <c r="A1747" s="9" t="s">
        <v>10059</v>
      </c>
      <c r="B1747" s="9">
        <v>3</v>
      </c>
      <c r="C1747" s="9">
        <v>23755</v>
      </c>
      <c r="D1747" s="10" t="s">
        <v>10060</v>
      </c>
      <c r="E1747" s="10" t="s">
        <v>10061</v>
      </c>
      <c r="F1747" s="10" t="s">
        <v>10062</v>
      </c>
      <c r="G1747" s="10" t="s">
        <v>10063</v>
      </c>
      <c r="H1747" s="9"/>
      <c r="I1747" s="10" t="s">
        <v>7050</v>
      </c>
      <c r="J1747" s="10" t="s">
        <v>27</v>
      </c>
      <c r="K1747" s="9"/>
      <c r="L1747" s="10" t="s">
        <v>10064</v>
      </c>
      <c r="M1747" s="10" t="s">
        <v>7053</v>
      </c>
      <c r="N1747" s="9">
        <v>1</v>
      </c>
      <c r="O1747" s="9">
        <v>1</v>
      </c>
      <c r="P1747" s="9">
        <v>3</v>
      </c>
      <c r="Q1747" s="11">
        <v>2</v>
      </c>
      <c r="R1747" s="11">
        <v>0</v>
      </c>
      <c r="S1747" s="12">
        <v>0</v>
      </c>
      <c r="T1747" s="9">
        <v>5</v>
      </c>
      <c r="U1747" s="12" t="s">
        <v>61</v>
      </c>
      <c r="V1747" s="9"/>
      <c r="W1747" s="13"/>
    </row>
    <row r="1748" spans="1:23" s="14" customFormat="1" x14ac:dyDescent="0.2">
      <c r="A1748" s="9" t="s">
        <v>10065</v>
      </c>
      <c r="B1748" s="9">
        <v>3</v>
      </c>
      <c r="C1748" s="9">
        <v>23769</v>
      </c>
      <c r="D1748" s="9"/>
      <c r="E1748" s="10" t="s">
        <v>10066</v>
      </c>
      <c r="F1748" s="10" t="s">
        <v>363</v>
      </c>
      <c r="G1748" s="10" t="s">
        <v>10067</v>
      </c>
      <c r="H1748" s="9"/>
      <c r="I1748" s="10" t="s">
        <v>7059</v>
      </c>
      <c r="J1748" s="10" t="s">
        <v>27</v>
      </c>
      <c r="K1748" s="9"/>
      <c r="L1748" s="10" t="s">
        <v>10068</v>
      </c>
      <c r="M1748" s="10" t="s">
        <v>7053</v>
      </c>
      <c r="N1748" s="9">
        <v>1</v>
      </c>
      <c r="O1748" s="9">
        <v>1</v>
      </c>
      <c r="P1748" s="9">
        <v>2</v>
      </c>
      <c r="Q1748" s="11">
        <v>2</v>
      </c>
      <c r="R1748" s="11">
        <v>0</v>
      </c>
      <c r="S1748" s="12">
        <v>0</v>
      </c>
      <c r="T1748" s="9">
        <v>5</v>
      </c>
      <c r="U1748" s="12" t="s">
        <v>61</v>
      </c>
      <c r="V1748" s="9"/>
      <c r="W1748" s="13"/>
    </row>
    <row r="1749" spans="1:23" s="14" customFormat="1" x14ac:dyDescent="0.2">
      <c r="A1749" s="9" t="s">
        <v>10069</v>
      </c>
      <c r="B1749" s="9">
        <v>3</v>
      </c>
      <c r="C1749" s="9">
        <v>23779</v>
      </c>
      <c r="D1749" s="9"/>
      <c r="E1749" s="10" t="s">
        <v>4566</v>
      </c>
      <c r="F1749" s="10" t="s">
        <v>3929</v>
      </c>
      <c r="G1749" s="10" t="s">
        <v>10070</v>
      </c>
      <c r="H1749" s="9"/>
      <c r="I1749" s="10" t="s">
        <v>7050</v>
      </c>
      <c r="J1749" s="10" t="s">
        <v>27</v>
      </c>
      <c r="K1749" s="10" t="s">
        <v>7051</v>
      </c>
      <c r="L1749" s="10" t="s">
        <v>10071</v>
      </c>
      <c r="M1749" s="10" t="s">
        <v>7053</v>
      </c>
      <c r="N1749" s="9">
        <v>1</v>
      </c>
      <c r="O1749" s="9">
        <v>2</v>
      </c>
      <c r="P1749" s="9">
        <v>10</v>
      </c>
      <c r="Q1749" s="11">
        <v>2</v>
      </c>
      <c r="R1749" s="11">
        <v>0</v>
      </c>
      <c r="S1749" s="12">
        <v>0</v>
      </c>
      <c r="T1749" s="9">
        <v>4</v>
      </c>
      <c r="U1749" s="12" t="s">
        <v>61</v>
      </c>
      <c r="V1749" s="10" t="s">
        <v>10072</v>
      </c>
      <c r="W1749" s="13"/>
    </row>
    <row r="1750" spans="1:23" s="14" customFormat="1" x14ac:dyDescent="0.2">
      <c r="A1750" s="9" t="s">
        <v>10073</v>
      </c>
      <c r="B1750" s="9">
        <v>3</v>
      </c>
      <c r="C1750" s="9">
        <v>23783</v>
      </c>
      <c r="D1750" s="10" t="s">
        <v>10074</v>
      </c>
      <c r="E1750" s="10"/>
      <c r="F1750" s="10"/>
      <c r="G1750" s="10" t="s">
        <v>10075</v>
      </c>
      <c r="H1750" s="9"/>
      <c r="I1750" s="10" t="s">
        <v>7065</v>
      </c>
      <c r="J1750" s="10" t="s">
        <v>27</v>
      </c>
      <c r="K1750" s="10" t="s">
        <v>7066</v>
      </c>
      <c r="L1750" s="10" t="s">
        <v>10076</v>
      </c>
      <c r="M1750" s="10" t="s">
        <v>7053</v>
      </c>
      <c r="N1750" s="9">
        <v>2</v>
      </c>
      <c r="O1750" s="9">
        <v>3</v>
      </c>
      <c r="P1750" s="9">
        <v>60</v>
      </c>
      <c r="Q1750" s="11">
        <v>2</v>
      </c>
      <c r="R1750" s="11">
        <v>0</v>
      </c>
      <c r="S1750" s="12">
        <v>0</v>
      </c>
      <c r="T1750" s="9">
        <v>1</v>
      </c>
      <c r="U1750" s="12">
        <v>5</v>
      </c>
      <c r="V1750" s="10" t="s">
        <v>10077</v>
      </c>
      <c r="W1750" s="13"/>
    </row>
    <row r="1751" spans="1:23" s="14" customFormat="1" x14ac:dyDescent="0.2">
      <c r="A1751" s="9" t="s">
        <v>10078</v>
      </c>
      <c r="B1751" s="9">
        <v>3</v>
      </c>
      <c r="C1751" s="9">
        <v>23788</v>
      </c>
      <c r="D1751" s="9"/>
      <c r="E1751" s="10" t="s">
        <v>6158</v>
      </c>
      <c r="F1751" s="10" t="s">
        <v>10079</v>
      </c>
      <c r="G1751" s="10" t="s">
        <v>10080</v>
      </c>
      <c r="H1751" s="9"/>
      <c r="I1751" s="10" t="s">
        <v>7059</v>
      </c>
      <c r="J1751" s="10" t="s">
        <v>27</v>
      </c>
      <c r="K1751" s="10" t="s">
        <v>7160</v>
      </c>
      <c r="L1751" s="10" t="s">
        <v>10081</v>
      </c>
      <c r="M1751" s="10" t="s">
        <v>7053</v>
      </c>
      <c r="N1751" s="9">
        <v>1</v>
      </c>
      <c r="O1751" s="9">
        <v>2</v>
      </c>
      <c r="P1751" s="9">
        <v>10</v>
      </c>
      <c r="Q1751" s="11">
        <v>1</v>
      </c>
      <c r="R1751" s="11">
        <v>0</v>
      </c>
      <c r="S1751" s="12">
        <v>0</v>
      </c>
      <c r="T1751" s="9">
        <v>4</v>
      </c>
      <c r="U1751" s="12" t="s">
        <v>61</v>
      </c>
      <c r="V1751" s="10" t="s">
        <v>10082</v>
      </c>
      <c r="W1751" s="13"/>
    </row>
    <row r="1752" spans="1:23" s="14" customFormat="1" x14ac:dyDescent="0.2">
      <c r="A1752" s="9" t="s">
        <v>10083</v>
      </c>
      <c r="B1752" s="9">
        <v>3</v>
      </c>
      <c r="C1752" s="9">
        <v>23805</v>
      </c>
      <c r="D1752" s="9"/>
      <c r="E1752" s="10" t="s">
        <v>1666</v>
      </c>
      <c r="F1752" s="10" t="s">
        <v>10084</v>
      </c>
      <c r="G1752" s="10" t="s">
        <v>10085</v>
      </c>
      <c r="H1752" s="9"/>
      <c r="I1752" s="10" t="s">
        <v>7059</v>
      </c>
      <c r="J1752" s="10" t="s">
        <v>27</v>
      </c>
      <c r="K1752" s="9"/>
      <c r="L1752" s="10" t="s">
        <v>10086</v>
      </c>
      <c r="M1752" s="10" t="s">
        <v>7053</v>
      </c>
      <c r="N1752" s="9">
        <v>1</v>
      </c>
      <c r="O1752" s="9">
        <v>1</v>
      </c>
      <c r="P1752" s="9">
        <v>3</v>
      </c>
      <c r="Q1752" s="11">
        <v>2</v>
      </c>
      <c r="R1752" s="11">
        <v>0</v>
      </c>
      <c r="S1752" s="12">
        <v>0</v>
      </c>
      <c r="T1752" s="9">
        <v>5</v>
      </c>
      <c r="U1752" s="12" t="s">
        <v>61</v>
      </c>
      <c r="V1752" s="9"/>
      <c r="W1752" s="13"/>
    </row>
    <row r="1753" spans="1:23" s="14" customFormat="1" x14ac:dyDescent="0.2">
      <c r="A1753" s="9" t="s">
        <v>10087</v>
      </c>
      <c r="B1753" s="9">
        <v>3</v>
      </c>
      <c r="C1753" s="9">
        <v>23824</v>
      </c>
      <c r="D1753" s="9"/>
      <c r="E1753" s="10" t="s">
        <v>10088</v>
      </c>
      <c r="F1753" s="10" t="s">
        <v>10089</v>
      </c>
      <c r="G1753" s="10" t="s">
        <v>10090</v>
      </c>
      <c r="H1753" s="9"/>
      <c r="I1753" s="10" t="s">
        <v>10091</v>
      </c>
      <c r="J1753" s="10" t="s">
        <v>27</v>
      </c>
      <c r="K1753" s="9"/>
      <c r="L1753" s="10" t="s">
        <v>10092</v>
      </c>
      <c r="M1753" s="10" t="s">
        <v>7077</v>
      </c>
      <c r="N1753" s="9">
        <v>1</v>
      </c>
      <c r="O1753" s="9">
        <v>1</v>
      </c>
      <c r="P1753" s="9">
        <v>3</v>
      </c>
      <c r="Q1753" s="11">
        <v>2</v>
      </c>
      <c r="R1753" s="11">
        <v>0</v>
      </c>
      <c r="S1753" s="12">
        <v>0</v>
      </c>
      <c r="T1753" s="9">
        <v>5</v>
      </c>
      <c r="U1753" s="12" t="s">
        <v>61</v>
      </c>
      <c r="V1753" s="9"/>
      <c r="W1753" s="13"/>
    </row>
    <row r="1754" spans="1:23" s="14" customFormat="1" x14ac:dyDescent="0.2">
      <c r="A1754" s="9" t="s">
        <v>10093</v>
      </c>
      <c r="B1754" s="9">
        <v>3</v>
      </c>
      <c r="C1754" s="9">
        <v>23828</v>
      </c>
      <c r="D1754" s="10" t="s">
        <v>10094</v>
      </c>
      <c r="E1754" s="10" t="s">
        <v>10095</v>
      </c>
      <c r="F1754" s="10" t="s">
        <v>10096</v>
      </c>
      <c r="G1754" s="10" t="s">
        <v>10097</v>
      </c>
      <c r="H1754" s="9"/>
      <c r="I1754" s="10" t="s">
        <v>7050</v>
      </c>
      <c r="J1754" s="10" t="s">
        <v>27</v>
      </c>
      <c r="K1754" s="10" t="s">
        <v>10098</v>
      </c>
      <c r="L1754" s="10" t="s">
        <v>10099</v>
      </c>
      <c r="M1754" s="10" t="s">
        <v>7053</v>
      </c>
      <c r="N1754" s="9">
        <v>1</v>
      </c>
      <c r="O1754" s="9">
        <v>2</v>
      </c>
      <c r="P1754" s="9">
        <v>5</v>
      </c>
      <c r="Q1754" s="11">
        <v>2</v>
      </c>
      <c r="R1754" s="11">
        <v>0</v>
      </c>
      <c r="S1754" s="12">
        <v>0</v>
      </c>
      <c r="T1754" s="9">
        <v>4</v>
      </c>
      <c r="U1754" s="12" t="s">
        <v>61</v>
      </c>
      <c r="V1754" s="10" t="s">
        <v>10100</v>
      </c>
      <c r="W1754" s="13"/>
    </row>
    <row r="1755" spans="1:23" s="14" customFormat="1" x14ac:dyDescent="0.2">
      <c r="A1755" s="9" t="s">
        <v>10101</v>
      </c>
      <c r="B1755" s="9">
        <v>3</v>
      </c>
      <c r="C1755" s="9">
        <v>23829</v>
      </c>
      <c r="D1755" s="9"/>
      <c r="E1755" s="10" t="s">
        <v>1148</v>
      </c>
      <c r="F1755" s="10" t="s">
        <v>10102</v>
      </c>
      <c r="G1755" s="10" t="s">
        <v>10103</v>
      </c>
      <c r="H1755" s="9"/>
      <c r="I1755" s="10" t="s">
        <v>7050</v>
      </c>
      <c r="J1755" s="10" t="s">
        <v>27</v>
      </c>
      <c r="K1755" s="10" t="s">
        <v>7120</v>
      </c>
      <c r="L1755" s="10" t="s">
        <v>10104</v>
      </c>
      <c r="M1755" s="10" t="s">
        <v>7053</v>
      </c>
      <c r="N1755" s="9">
        <v>1</v>
      </c>
      <c r="O1755" s="9">
        <v>2</v>
      </c>
      <c r="P1755" s="9">
        <v>10</v>
      </c>
      <c r="Q1755" s="11">
        <v>1</v>
      </c>
      <c r="R1755" s="11">
        <v>0</v>
      </c>
      <c r="S1755" s="12">
        <v>0</v>
      </c>
      <c r="T1755" s="9">
        <v>4</v>
      </c>
      <c r="U1755" s="12" t="s">
        <v>61</v>
      </c>
      <c r="V1755" s="10" t="s">
        <v>10105</v>
      </c>
      <c r="W1755" s="13"/>
    </row>
    <row r="1756" spans="1:23" s="14" customFormat="1" x14ac:dyDescent="0.2">
      <c r="A1756" s="9" t="s">
        <v>10106</v>
      </c>
      <c r="B1756" s="9">
        <v>3</v>
      </c>
      <c r="C1756" s="9">
        <v>23850</v>
      </c>
      <c r="D1756" s="10" t="s">
        <v>10107</v>
      </c>
      <c r="E1756" s="10" t="s">
        <v>10108</v>
      </c>
      <c r="F1756" s="10" t="s">
        <v>363</v>
      </c>
      <c r="G1756" s="10" t="s">
        <v>10109</v>
      </c>
      <c r="H1756" s="9"/>
      <c r="I1756" s="10" t="s">
        <v>7059</v>
      </c>
      <c r="J1756" s="10" t="s">
        <v>27</v>
      </c>
      <c r="K1756" s="10" t="s">
        <v>7082</v>
      </c>
      <c r="L1756" s="10" t="s">
        <v>7145</v>
      </c>
      <c r="M1756" s="10" t="s">
        <v>7053</v>
      </c>
      <c r="N1756" s="9">
        <v>3</v>
      </c>
      <c r="O1756" s="9">
        <v>3</v>
      </c>
      <c r="P1756" s="9">
        <v>16</v>
      </c>
      <c r="Q1756" s="11">
        <v>2</v>
      </c>
      <c r="R1756" s="11">
        <v>0</v>
      </c>
      <c r="S1756" s="12">
        <v>0</v>
      </c>
      <c r="T1756" s="9">
        <v>4</v>
      </c>
      <c r="U1756" s="12" t="s">
        <v>61</v>
      </c>
      <c r="V1756" s="10" t="s">
        <v>10110</v>
      </c>
      <c r="W1756" s="13"/>
    </row>
    <row r="1757" spans="1:23" s="14" customFormat="1" x14ac:dyDescent="0.2">
      <c r="A1757" s="9" t="s">
        <v>10111</v>
      </c>
      <c r="B1757" s="9">
        <v>3</v>
      </c>
      <c r="C1757" s="9">
        <v>23856</v>
      </c>
      <c r="D1757" s="9"/>
      <c r="E1757" s="10" t="s">
        <v>10112</v>
      </c>
      <c r="F1757" s="10" t="s">
        <v>10113</v>
      </c>
      <c r="G1757" s="10" t="s">
        <v>10114</v>
      </c>
      <c r="H1757" s="9"/>
      <c r="I1757" s="10" t="s">
        <v>7050</v>
      </c>
      <c r="J1757" s="10" t="s">
        <v>27</v>
      </c>
      <c r="K1757" s="10" t="s">
        <v>7051</v>
      </c>
      <c r="L1757" s="10" t="s">
        <v>10115</v>
      </c>
      <c r="M1757" s="10" t="s">
        <v>7053</v>
      </c>
      <c r="N1757" s="9">
        <v>1</v>
      </c>
      <c r="O1757" s="9">
        <v>2</v>
      </c>
      <c r="P1757" s="9">
        <v>10</v>
      </c>
      <c r="Q1757" s="11">
        <v>2</v>
      </c>
      <c r="R1757" s="11">
        <v>0</v>
      </c>
      <c r="S1757" s="12">
        <v>0</v>
      </c>
      <c r="T1757" s="9">
        <v>4</v>
      </c>
      <c r="U1757" s="12" t="s">
        <v>61</v>
      </c>
      <c r="V1757" s="10" t="s">
        <v>10116</v>
      </c>
      <c r="W1757" s="13"/>
    </row>
    <row r="1758" spans="1:23" s="14" customFormat="1" x14ac:dyDescent="0.2">
      <c r="A1758" s="9" t="s">
        <v>10117</v>
      </c>
      <c r="B1758" s="9">
        <v>3</v>
      </c>
      <c r="C1758" s="9">
        <v>23907</v>
      </c>
      <c r="D1758" s="9"/>
      <c r="E1758" s="10" t="s">
        <v>10118</v>
      </c>
      <c r="F1758" s="10" t="s">
        <v>10119</v>
      </c>
      <c r="G1758" s="10" t="s">
        <v>10120</v>
      </c>
      <c r="H1758" s="9"/>
      <c r="I1758" s="10" t="s">
        <v>7726</v>
      </c>
      <c r="J1758" s="10" t="s">
        <v>27</v>
      </c>
      <c r="K1758" s="10" t="s">
        <v>7727</v>
      </c>
      <c r="L1758" s="10" t="s">
        <v>10121</v>
      </c>
      <c r="M1758" s="10" t="s">
        <v>7053</v>
      </c>
      <c r="N1758" s="9">
        <v>1</v>
      </c>
      <c r="O1758" s="9">
        <v>2</v>
      </c>
      <c r="P1758" s="9">
        <v>10</v>
      </c>
      <c r="Q1758" s="11">
        <v>1</v>
      </c>
      <c r="R1758" s="11">
        <v>0</v>
      </c>
      <c r="S1758" s="12">
        <v>0</v>
      </c>
      <c r="T1758" s="9">
        <v>4</v>
      </c>
      <c r="U1758" s="12" t="s">
        <v>61</v>
      </c>
      <c r="V1758" s="10" t="s">
        <v>10122</v>
      </c>
      <c r="W1758" s="13"/>
    </row>
    <row r="1759" spans="1:23" s="14" customFormat="1" x14ac:dyDescent="0.2">
      <c r="A1759" s="9" t="s">
        <v>10123</v>
      </c>
      <c r="B1759" s="9">
        <v>3</v>
      </c>
      <c r="C1759" s="9">
        <v>23908</v>
      </c>
      <c r="D1759" s="10" t="s">
        <v>10124</v>
      </c>
      <c r="E1759" s="10" t="s">
        <v>10125</v>
      </c>
      <c r="F1759" s="10" t="s">
        <v>10126</v>
      </c>
      <c r="G1759" s="10" t="s">
        <v>10127</v>
      </c>
      <c r="H1759" s="9"/>
      <c r="I1759" s="10" t="s">
        <v>7065</v>
      </c>
      <c r="J1759" s="10" t="s">
        <v>27</v>
      </c>
      <c r="K1759" s="10" t="s">
        <v>7066</v>
      </c>
      <c r="L1759" s="10" t="s">
        <v>10128</v>
      </c>
      <c r="M1759" s="10" t="s">
        <v>7053</v>
      </c>
      <c r="N1759" s="9">
        <v>1</v>
      </c>
      <c r="O1759" s="9">
        <v>2</v>
      </c>
      <c r="P1759" s="9">
        <v>10</v>
      </c>
      <c r="Q1759" s="11">
        <v>2</v>
      </c>
      <c r="R1759" s="11">
        <v>0</v>
      </c>
      <c r="S1759" s="12">
        <v>0</v>
      </c>
      <c r="T1759" s="9">
        <v>4</v>
      </c>
      <c r="U1759" s="12" t="s">
        <v>61</v>
      </c>
      <c r="V1759" s="10" t="s">
        <v>10129</v>
      </c>
      <c r="W1759" s="13"/>
    </row>
    <row r="1760" spans="1:23" s="14" customFormat="1" x14ac:dyDescent="0.2">
      <c r="A1760" s="9" t="s">
        <v>10130</v>
      </c>
      <c r="B1760" s="9">
        <v>3</v>
      </c>
      <c r="C1760" s="9">
        <v>23924</v>
      </c>
      <c r="D1760" s="10" t="s">
        <v>10131</v>
      </c>
      <c r="E1760" s="10" t="s">
        <v>9025</v>
      </c>
      <c r="F1760" s="10" t="s">
        <v>10132</v>
      </c>
      <c r="G1760" s="10" t="s">
        <v>10133</v>
      </c>
      <c r="H1760" s="9"/>
      <c r="I1760" s="10" t="s">
        <v>7050</v>
      </c>
      <c r="J1760" s="10" t="s">
        <v>27</v>
      </c>
      <c r="K1760" s="10" t="s">
        <v>7051</v>
      </c>
      <c r="L1760" s="10" t="s">
        <v>10134</v>
      </c>
      <c r="M1760" s="10" t="s">
        <v>7053</v>
      </c>
      <c r="N1760" s="9">
        <v>1</v>
      </c>
      <c r="O1760" s="9">
        <v>2</v>
      </c>
      <c r="P1760" s="9">
        <v>3</v>
      </c>
      <c r="Q1760" s="11">
        <v>1</v>
      </c>
      <c r="R1760" s="11">
        <v>0</v>
      </c>
      <c r="S1760" s="12">
        <v>0</v>
      </c>
      <c r="T1760" s="9">
        <v>4</v>
      </c>
      <c r="U1760" s="12" t="s">
        <v>61</v>
      </c>
      <c r="V1760" s="10" t="s">
        <v>10135</v>
      </c>
      <c r="W1760" s="13"/>
    </row>
    <row r="1761" spans="1:23" s="14" customFormat="1" x14ac:dyDescent="0.2">
      <c r="A1761" s="9" t="s">
        <v>10136</v>
      </c>
      <c r="B1761" s="9">
        <v>3</v>
      </c>
      <c r="C1761" s="9">
        <v>23925</v>
      </c>
      <c r="D1761" s="9"/>
      <c r="E1761" s="10" t="s">
        <v>1148</v>
      </c>
      <c r="F1761" s="10" t="s">
        <v>10137</v>
      </c>
      <c r="G1761" s="10" t="s">
        <v>10138</v>
      </c>
      <c r="H1761" s="9"/>
      <c r="I1761" s="10" t="s">
        <v>7050</v>
      </c>
      <c r="J1761" s="10" t="s">
        <v>27</v>
      </c>
      <c r="K1761" s="10" t="s">
        <v>7051</v>
      </c>
      <c r="L1761" s="10" t="s">
        <v>10139</v>
      </c>
      <c r="M1761" s="10" t="s">
        <v>7053</v>
      </c>
      <c r="N1761" s="9">
        <v>1</v>
      </c>
      <c r="O1761" s="9">
        <v>2</v>
      </c>
      <c r="P1761" s="9">
        <v>10</v>
      </c>
      <c r="Q1761" s="11">
        <v>2</v>
      </c>
      <c r="R1761" s="11">
        <v>0</v>
      </c>
      <c r="S1761" s="12">
        <v>0</v>
      </c>
      <c r="T1761" s="9">
        <v>4</v>
      </c>
      <c r="U1761" s="12" t="s">
        <v>61</v>
      </c>
      <c r="V1761" s="10" t="s">
        <v>10140</v>
      </c>
      <c r="W1761" s="13"/>
    </row>
    <row r="1762" spans="1:23" s="14" customFormat="1" x14ac:dyDescent="0.2">
      <c r="A1762" s="9" t="s">
        <v>10141</v>
      </c>
      <c r="B1762" s="9">
        <v>3</v>
      </c>
      <c r="C1762" s="9">
        <v>23946</v>
      </c>
      <c r="D1762" s="9"/>
      <c r="E1762" s="10" t="s">
        <v>9966</v>
      </c>
      <c r="F1762" s="10" t="s">
        <v>1462</v>
      </c>
      <c r="G1762" s="10" t="s">
        <v>10142</v>
      </c>
      <c r="H1762" s="9"/>
      <c r="I1762" s="10" t="s">
        <v>7713</v>
      </c>
      <c r="J1762" s="10" t="s">
        <v>27</v>
      </c>
      <c r="K1762" s="10" t="s">
        <v>7714</v>
      </c>
      <c r="L1762" s="10" t="s">
        <v>10143</v>
      </c>
      <c r="M1762" s="10" t="s">
        <v>5340</v>
      </c>
      <c r="N1762" s="9">
        <v>1</v>
      </c>
      <c r="O1762" s="9">
        <v>2</v>
      </c>
      <c r="P1762" s="9">
        <v>5</v>
      </c>
      <c r="Q1762" s="11">
        <v>2</v>
      </c>
      <c r="R1762" s="11">
        <v>0</v>
      </c>
      <c r="S1762" s="12">
        <v>0</v>
      </c>
      <c r="T1762" s="9">
        <v>4</v>
      </c>
      <c r="U1762" s="12" t="s">
        <v>61</v>
      </c>
      <c r="V1762" s="10" t="s">
        <v>10144</v>
      </c>
      <c r="W1762" s="13"/>
    </row>
    <row r="1763" spans="1:23" s="14" customFormat="1" x14ac:dyDescent="0.2">
      <c r="A1763" s="9" t="s">
        <v>10145</v>
      </c>
      <c r="B1763" s="9">
        <v>3</v>
      </c>
      <c r="C1763" s="9">
        <v>23951</v>
      </c>
      <c r="D1763" s="9"/>
      <c r="E1763" s="10" t="s">
        <v>10146</v>
      </c>
      <c r="F1763" s="10" t="s">
        <v>10147</v>
      </c>
      <c r="G1763" s="10" t="s">
        <v>10148</v>
      </c>
      <c r="H1763" s="9"/>
      <c r="I1763" s="10" t="s">
        <v>7182</v>
      </c>
      <c r="J1763" s="10" t="s">
        <v>27</v>
      </c>
      <c r="K1763" s="10" t="s">
        <v>7183</v>
      </c>
      <c r="L1763" s="10" t="s">
        <v>10149</v>
      </c>
      <c r="M1763" s="10" t="s">
        <v>7077</v>
      </c>
      <c r="N1763" s="9">
        <v>1</v>
      </c>
      <c r="O1763" s="9">
        <v>2</v>
      </c>
      <c r="P1763" s="9">
        <v>5</v>
      </c>
      <c r="Q1763" s="11">
        <v>2</v>
      </c>
      <c r="R1763" s="11">
        <v>0</v>
      </c>
      <c r="S1763" s="12">
        <v>0</v>
      </c>
      <c r="T1763" s="9">
        <v>4</v>
      </c>
      <c r="U1763" s="12" t="s">
        <v>61</v>
      </c>
      <c r="V1763" s="10" t="s">
        <v>10150</v>
      </c>
      <c r="W1763" s="13"/>
    </row>
    <row r="1764" spans="1:23" s="14" customFormat="1" x14ac:dyDescent="0.2">
      <c r="A1764" s="9" t="s">
        <v>10151</v>
      </c>
      <c r="B1764" s="9">
        <v>3</v>
      </c>
      <c r="C1764" s="9">
        <v>23952</v>
      </c>
      <c r="D1764" s="9"/>
      <c r="E1764" s="10" t="s">
        <v>10152</v>
      </c>
      <c r="F1764" s="10" t="s">
        <v>10153</v>
      </c>
      <c r="G1764" s="10" t="s">
        <v>10154</v>
      </c>
      <c r="H1764" s="9"/>
      <c r="I1764" s="10" t="s">
        <v>7059</v>
      </c>
      <c r="J1764" s="10" t="s">
        <v>27</v>
      </c>
      <c r="K1764" s="9"/>
      <c r="L1764" s="10" t="s">
        <v>10155</v>
      </c>
      <c r="M1764" s="10" t="s">
        <v>7053</v>
      </c>
      <c r="N1764" s="9">
        <v>1</v>
      </c>
      <c r="O1764" s="9">
        <v>1</v>
      </c>
      <c r="P1764" s="9">
        <v>3</v>
      </c>
      <c r="Q1764" s="11">
        <v>2</v>
      </c>
      <c r="R1764" s="11">
        <v>0</v>
      </c>
      <c r="S1764" s="12">
        <v>0</v>
      </c>
      <c r="T1764" s="9">
        <v>5</v>
      </c>
      <c r="U1764" s="12" t="s">
        <v>61</v>
      </c>
      <c r="V1764" s="9"/>
      <c r="W1764" s="13"/>
    </row>
    <row r="1765" spans="1:23" s="14" customFormat="1" x14ac:dyDescent="0.2">
      <c r="A1765" s="9" t="s">
        <v>10156</v>
      </c>
      <c r="B1765" s="9">
        <v>3</v>
      </c>
      <c r="C1765" s="9">
        <v>23961</v>
      </c>
      <c r="D1765" s="9"/>
      <c r="E1765" s="10" t="s">
        <v>10157</v>
      </c>
      <c r="F1765" s="10" t="s">
        <v>10158</v>
      </c>
      <c r="G1765" s="10" t="s">
        <v>10159</v>
      </c>
      <c r="H1765" s="9"/>
      <c r="I1765" s="10" t="s">
        <v>7059</v>
      </c>
      <c r="J1765" s="10" t="s">
        <v>27</v>
      </c>
      <c r="K1765" s="10" t="s">
        <v>7160</v>
      </c>
      <c r="L1765" s="10" t="s">
        <v>10160</v>
      </c>
      <c r="M1765" s="10" t="s">
        <v>7053</v>
      </c>
      <c r="N1765" s="9">
        <v>1</v>
      </c>
      <c r="O1765" s="9">
        <v>2</v>
      </c>
      <c r="P1765" s="9">
        <v>8</v>
      </c>
      <c r="Q1765" s="11">
        <v>2</v>
      </c>
      <c r="R1765" s="11">
        <v>0</v>
      </c>
      <c r="S1765" s="12">
        <v>0</v>
      </c>
      <c r="T1765" s="9">
        <v>4</v>
      </c>
      <c r="U1765" s="12" t="s">
        <v>61</v>
      </c>
      <c r="V1765" s="10" t="s">
        <v>10161</v>
      </c>
      <c r="W1765" s="13"/>
    </row>
    <row r="1766" spans="1:23" s="14" customFormat="1" x14ac:dyDescent="0.2">
      <c r="A1766" s="9" t="s">
        <v>10162</v>
      </c>
      <c r="B1766" s="9">
        <v>3</v>
      </c>
      <c r="C1766" s="9">
        <v>23972</v>
      </c>
      <c r="D1766" s="10" t="s">
        <v>10163</v>
      </c>
      <c r="E1766" s="10" t="s">
        <v>10164</v>
      </c>
      <c r="F1766" s="10" t="s">
        <v>10165</v>
      </c>
      <c r="G1766" s="10" t="s">
        <v>10166</v>
      </c>
      <c r="H1766" s="9"/>
      <c r="I1766" s="10" t="s">
        <v>7059</v>
      </c>
      <c r="J1766" s="10" t="s">
        <v>27</v>
      </c>
      <c r="K1766" s="10" t="s">
        <v>7060</v>
      </c>
      <c r="L1766" s="10" t="s">
        <v>10167</v>
      </c>
      <c r="M1766" s="10" t="s">
        <v>7053</v>
      </c>
      <c r="N1766" s="9">
        <v>1</v>
      </c>
      <c r="O1766" s="9">
        <v>2</v>
      </c>
      <c r="P1766" s="9">
        <v>2</v>
      </c>
      <c r="Q1766" s="11">
        <v>2</v>
      </c>
      <c r="R1766" s="11">
        <v>0</v>
      </c>
      <c r="S1766" s="12">
        <v>0</v>
      </c>
      <c r="T1766" s="9">
        <v>4</v>
      </c>
      <c r="U1766" s="12" t="s">
        <v>61</v>
      </c>
      <c r="V1766" s="10" t="s">
        <v>10168</v>
      </c>
      <c r="W1766" s="13"/>
    </row>
    <row r="1767" spans="1:23" s="14" customFormat="1" x14ac:dyDescent="0.2">
      <c r="A1767" s="9" t="s">
        <v>10169</v>
      </c>
      <c r="B1767" s="9">
        <v>3</v>
      </c>
      <c r="C1767" s="9">
        <v>23974</v>
      </c>
      <c r="D1767" s="9"/>
      <c r="E1767" s="10" t="s">
        <v>324</v>
      </c>
      <c r="F1767" s="10" t="s">
        <v>7561</v>
      </c>
      <c r="G1767" s="10" t="s">
        <v>10170</v>
      </c>
      <c r="H1767" s="9"/>
      <c r="I1767" s="10" t="s">
        <v>7059</v>
      </c>
      <c r="J1767" s="10" t="s">
        <v>27</v>
      </c>
      <c r="K1767" s="10" t="s">
        <v>7120</v>
      </c>
      <c r="L1767" s="10" t="s">
        <v>10171</v>
      </c>
      <c r="M1767" s="10" t="s">
        <v>7053</v>
      </c>
      <c r="N1767" s="9">
        <v>1</v>
      </c>
      <c r="O1767" s="9">
        <v>2</v>
      </c>
      <c r="P1767" s="9">
        <v>10</v>
      </c>
      <c r="Q1767" s="11">
        <v>1</v>
      </c>
      <c r="R1767" s="11">
        <v>0</v>
      </c>
      <c r="S1767" s="12">
        <v>0</v>
      </c>
      <c r="T1767" s="9">
        <v>4</v>
      </c>
      <c r="U1767" s="12" t="s">
        <v>61</v>
      </c>
      <c r="V1767" s="10" t="s">
        <v>10172</v>
      </c>
      <c r="W1767" s="13"/>
    </row>
    <row r="1768" spans="1:23" s="14" customFormat="1" x14ac:dyDescent="0.2">
      <c r="A1768" s="9" t="s">
        <v>10173</v>
      </c>
      <c r="B1768" s="9">
        <v>3</v>
      </c>
      <c r="C1768" s="9">
        <v>23975</v>
      </c>
      <c r="D1768" s="10" t="s">
        <v>10174</v>
      </c>
      <c r="E1768" s="10" t="s">
        <v>5859</v>
      </c>
      <c r="F1768" s="10" t="s">
        <v>10175</v>
      </c>
      <c r="G1768" s="10" t="s">
        <v>10176</v>
      </c>
      <c r="H1768" s="9"/>
      <c r="I1768" s="10" t="s">
        <v>7059</v>
      </c>
      <c r="J1768" s="10" t="s">
        <v>27</v>
      </c>
      <c r="K1768" s="9"/>
      <c r="L1768" s="10" t="s">
        <v>10177</v>
      </c>
      <c r="M1768" s="10" t="s">
        <v>7053</v>
      </c>
      <c r="N1768" s="9">
        <v>1</v>
      </c>
      <c r="O1768" s="9">
        <v>1</v>
      </c>
      <c r="P1768" s="9">
        <v>3</v>
      </c>
      <c r="Q1768" s="11">
        <v>2</v>
      </c>
      <c r="R1768" s="11">
        <v>0</v>
      </c>
      <c r="S1768" s="12">
        <v>0</v>
      </c>
      <c r="T1768" s="9">
        <v>5</v>
      </c>
      <c r="U1768" s="12" t="s">
        <v>61</v>
      </c>
      <c r="V1768" s="9"/>
      <c r="W1768" s="13"/>
    </row>
    <row r="1769" spans="1:23" s="14" customFormat="1" x14ac:dyDescent="0.2">
      <c r="A1769" s="9" t="s">
        <v>10178</v>
      </c>
      <c r="B1769" s="9">
        <v>3</v>
      </c>
      <c r="C1769" s="9">
        <v>23981</v>
      </c>
      <c r="D1769" s="10" t="s">
        <v>10179</v>
      </c>
      <c r="E1769" s="10" t="s">
        <v>10180</v>
      </c>
      <c r="F1769" s="10" t="s">
        <v>10181</v>
      </c>
      <c r="G1769" s="10" t="s">
        <v>10182</v>
      </c>
      <c r="H1769" s="9"/>
      <c r="I1769" s="10" t="s">
        <v>7050</v>
      </c>
      <c r="J1769" s="10" t="s">
        <v>27</v>
      </c>
      <c r="K1769" s="10" t="s">
        <v>10183</v>
      </c>
      <c r="L1769" s="10" t="s">
        <v>10184</v>
      </c>
      <c r="M1769" s="10" t="s">
        <v>7053</v>
      </c>
      <c r="N1769" s="9">
        <v>3</v>
      </c>
      <c r="O1769" s="9">
        <v>3</v>
      </c>
      <c r="P1769" s="9">
        <v>8</v>
      </c>
      <c r="Q1769" s="11">
        <v>1</v>
      </c>
      <c r="R1769" s="11">
        <v>0</v>
      </c>
      <c r="S1769" s="12">
        <v>0</v>
      </c>
      <c r="T1769" s="9">
        <v>4</v>
      </c>
      <c r="U1769" s="12" t="s">
        <v>61</v>
      </c>
      <c r="V1769" s="10" t="s">
        <v>10185</v>
      </c>
      <c r="W1769" s="13"/>
    </row>
    <row r="1770" spans="1:23" s="14" customFormat="1" x14ac:dyDescent="0.2">
      <c r="A1770" s="9" t="s">
        <v>10186</v>
      </c>
      <c r="B1770" s="9">
        <v>3</v>
      </c>
      <c r="C1770" s="9">
        <v>23983</v>
      </c>
      <c r="D1770" s="10" t="s">
        <v>10187</v>
      </c>
      <c r="E1770" s="10" t="s">
        <v>10188</v>
      </c>
      <c r="F1770" s="10" t="s">
        <v>2506</v>
      </c>
      <c r="G1770" s="10" t="s">
        <v>10189</v>
      </c>
      <c r="H1770" s="9"/>
      <c r="I1770" s="10" t="s">
        <v>7059</v>
      </c>
      <c r="J1770" s="10" t="s">
        <v>27</v>
      </c>
      <c r="K1770" s="10" t="s">
        <v>7060</v>
      </c>
      <c r="L1770" s="10" t="s">
        <v>10190</v>
      </c>
      <c r="M1770" s="10" t="s">
        <v>7053</v>
      </c>
      <c r="N1770" s="9">
        <v>1</v>
      </c>
      <c r="O1770" s="9">
        <v>2</v>
      </c>
      <c r="P1770" s="9">
        <v>10</v>
      </c>
      <c r="Q1770" s="11">
        <v>1</v>
      </c>
      <c r="R1770" s="11">
        <v>0</v>
      </c>
      <c r="S1770" s="12">
        <v>0</v>
      </c>
      <c r="T1770" s="9">
        <v>4</v>
      </c>
      <c r="U1770" s="12" t="s">
        <v>61</v>
      </c>
      <c r="V1770" s="10" t="s">
        <v>10191</v>
      </c>
      <c r="W1770" s="13"/>
    </row>
    <row r="1771" spans="1:23" s="14" customFormat="1" x14ac:dyDescent="0.2">
      <c r="A1771" s="9" t="s">
        <v>10192</v>
      </c>
      <c r="B1771" s="9">
        <v>3</v>
      </c>
      <c r="C1771" s="9">
        <v>24014</v>
      </c>
      <c r="D1771" s="10" t="s">
        <v>10193</v>
      </c>
      <c r="E1771" s="10" t="s">
        <v>3574</v>
      </c>
      <c r="F1771" s="10" t="s">
        <v>10194</v>
      </c>
      <c r="G1771" s="10" t="s">
        <v>10195</v>
      </c>
      <c r="H1771" s="9"/>
      <c r="I1771" s="10" t="s">
        <v>7713</v>
      </c>
      <c r="J1771" s="10" t="s">
        <v>27</v>
      </c>
      <c r="K1771" s="10" t="s">
        <v>7714</v>
      </c>
      <c r="L1771" s="10" t="s">
        <v>10196</v>
      </c>
      <c r="M1771" s="10" t="s">
        <v>5340</v>
      </c>
      <c r="N1771" s="9">
        <v>1</v>
      </c>
      <c r="O1771" s="9">
        <v>2</v>
      </c>
      <c r="P1771" s="9">
        <v>6</v>
      </c>
      <c r="Q1771" s="11">
        <v>2</v>
      </c>
      <c r="R1771" s="11">
        <v>0</v>
      </c>
      <c r="S1771" s="12">
        <v>0</v>
      </c>
      <c r="T1771" s="9">
        <v>4</v>
      </c>
      <c r="U1771" s="12" t="s">
        <v>61</v>
      </c>
      <c r="V1771" s="10" t="s">
        <v>10197</v>
      </c>
      <c r="W1771" s="13"/>
    </row>
    <row r="1772" spans="1:23" s="14" customFormat="1" x14ac:dyDescent="0.2">
      <c r="A1772" s="9" t="s">
        <v>10198</v>
      </c>
      <c r="B1772" s="9">
        <v>3</v>
      </c>
      <c r="C1772" s="9">
        <v>24035</v>
      </c>
      <c r="D1772" s="9"/>
      <c r="E1772" s="10" t="s">
        <v>10199</v>
      </c>
      <c r="F1772" s="10" t="s">
        <v>1803</v>
      </c>
      <c r="G1772" s="10" t="s">
        <v>10200</v>
      </c>
      <c r="H1772" s="9"/>
      <c r="I1772" s="10" t="s">
        <v>7059</v>
      </c>
      <c r="J1772" s="10" t="s">
        <v>27</v>
      </c>
      <c r="K1772" s="10" t="s">
        <v>10201</v>
      </c>
      <c r="L1772" s="10" t="s">
        <v>10202</v>
      </c>
      <c r="M1772" s="10" t="s">
        <v>7053</v>
      </c>
      <c r="N1772" s="9">
        <v>1</v>
      </c>
      <c r="O1772" s="9">
        <v>2</v>
      </c>
      <c r="P1772" s="9">
        <v>6</v>
      </c>
      <c r="Q1772" s="11">
        <v>2</v>
      </c>
      <c r="R1772" s="11">
        <v>0</v>
      </c>
      <c r="S1772" s="12">
        <v>0</v>
      </c>
      <c r="T1772" s="9">
        <v>4</v>
      </c>
      <c r="U1772" s="12" t="s">
        <v>61</v>
      </c>
      <c r="V1772" s="10" t="s">
        <v>10203</v>
      </c>
      <c r="W1772" s="13"/>
    </row>
    <row r="1773" spans="1:23" s="14" customFormat="1" x14ac:dyDescent="0.2">
      <c r="A1773" s="9" t="s">
        <v>10204</v>
      </c>
      <c r="B1773" s="9">
        <v>3</v>
      </c>
      <c r="C1773" s="9">
        <v>24038</v>
      </c>
      <c r="D1773" s="9"/>
      <c r="E1773" s="10" t="s">
        <v>10205</v>
      </c>
      <c r="F1773" s="10" t="s">
        <v>10206</v>
      </c>
      <c r="G1773" s="10" t="s">
        <v>10207</v>
      </c>
      <c r="H1773" s="9"/>
      <c r="I1773" s="10" t="s">
        <v>7077</v>
      </c>
      <c r="J1773" s="10" t="s">
        <v>27</v>
      </c>
      <c r="K1773" s="10" t="s">
        <v>10208</v>
      </c>
      <c r="L1773" s="10" t="s">
        <v>10209</v>
      </c>
      <c r="M1773" s="10" t="s">
        <v>7077</v>
      </c>
      <c r="N1773" s="9">
        <v>1</v>
      </c>
      <c r="O1773" s="9">
        <v>2</v>
      </c>
      <c r="P1773" s="9">
        <v>6</v>
      </c>
      <c r="Q1773" s="11">
        <v>1</v>
      </c>
      <c r="R1773" s="11">
        <v>0</v>
      </c>
      <c r="S1773" s="12">
        <v>0</v>
      </c>
      <c r="T1773" s="9">
        <v>4</v>
      </c>
      <c r="U1773" s="12" t="s">
        <v>61</v>
      </c>
      <c r="V1773" s="10" t="s">
        <v>10210</v>
      </c>
      <c r="W1773" s="13"/>
    </row>
    <row r="1774" spans="1:23" s="14" customFormat="1" x14ac:dyDescent="0.2">
      <c r="A1774" s="9" t="s">
        <v>10211</v>
      </c>
      <c r="B1774" s="9">
        <v>3</v>
      </c>
      <c r="C1774" s="9">
        <v>24040</v>
      </c>
      <c r="D1774" s="10" t="s">
        <v>10212</v>
      </c>
      <c r="E1774" s="10"/>
      <c r="F1774" s="10"/>
      <c r="G1774" s="10" t="s">
        <v>10213</v>
      </c>
      <c r="H1774" s="9"/>
      <c r="I1774" s="10" t="s">
        <v>7093</v>
      </c>
      <c r="J1774" s="10" t="s">
        <v>27</v>
      </c>
      <c r="K1774" s="10" t="s">
        <v>10214</v>
      </c>
      <c r="L1774" s="10" t="s">
        <v>10215</v>
      </c>
      <c r="M1774" s="10" t="s">
        <v>7053</v>
      </c>
      <c r="N1774" s="9">
        <v>2</v>
      </c>
      <c r="O1774" s="9">
        <v>3</v>
      </c>
      <c r="P1774" s="9">
        <v>22</v>
      </c>
      <c r="Q1774" s="11">
        <v>2</v>
      </c>
      <c r="R1774" s="11">
        <v>0</v>
      </c>
      <c r="S1774" s="12">
        <v>0</v>
      </c>
      <c r="T1774" s="9">
        <v>1</v>
      </c>
      <c r="U1774" s="12" t="s">
        <v>61</v>
      </c>
      <c r="V1774" s="10" t="s">
        <v>10216</v>
      </c>
      <c r="W1774" s="13"/>
    </row>
    <row r="1775" spans="1:23" s="14" customFormat="1" x14ac:dyDescent="0.2">
      <c r="A1775" s="9" t="s">
        <v>10217</v>
      </c>
      <c r="B1775" s="9">
        <v>3</v>
      </c>
      <c r="C1775" s="9">
        <v>24041</v>
      </c>
      <c r="D1775" s="10" t="s">
        <v>10218</v>
      </c>
      <c r="E1775" s="10"/>
      <c r="F1775" s="10"/>
      <c r="G1775" s="10" t="s">
        <v>10219</v>
      </c>
      <c r="H1775" s="9"/>
      <c r="I1775" s="10" t="s">
        <v>7225</v>
      </c>
      <c r="J1775" s="10" t="s">
        <v>27</v>
      </c>
      <c r="K1775" s="10" t="s">
        <v>7226</v>
      </c>
      <c r="L1775" s="10" t="s">
        <v>10220</v>
      </c>
      <c r="M1775" s="10" t="s">
        <v>7053</v>
      </c>
      <c r="N1775" s="9">
        <v>2</v>
      </c>
      <c r="O1775" s="9">
        <v>3</v>
      </c>
      <c r="P1775" s="9">
        <v>24</v>
      </c>
      <c r="Q1775" s="11">
        <v>2</v>
      </c>
      <c r="R1775" s="11">
        <v>0</v>
      </c>
      <c r="S1775" s="12">
        <v>0</v>
      </c>
      <c r="T1775" s="9">
        <v>1</v>
      </c>
      <c r="U1775" s="12" t="s">
        <v>61</v>
      </c>
      <c r="V1775" s="10" t="s">
        <v>10221</v>
      </c>
      <c r="W1775" s="13"/>
    </row>
    <row r="1776" spans="1:23" s="14" customFormat="1" x14ac:dyDescent="0.2">
      <c r="A1776" s="9" t="s">
        <v>10222</v>
      </c>
      <c r="B1776" s="9">
        <v>3</v>
      </c>
      <c r="C1776" s="9">
        <v>24045</v>
      </c>
      <c r="D1776" s="9"/>
      <c r="E1776" s="10" t="s">
        <v>1531</v>
      </c>
      <c r="F1776" s="10" t="s">
        <v>10223</v>
      </c>
      <c r="G1776" s="10" t="s">
        <v>10224</v>
      </c>
      <c r="H1776" s="9"/>
      <c r="I1776" s="10" t="s">
        <v>7059</v>
      </c>
      <c r="J1776" s="10" t="s">
        <v>27</v>
      </c>
      <c r="K1776" s="10" t="s">
        <v>7160</v>
      </c>
      <c r="L1776" s="10" t="s">
        <v>10225</v>
      </c>
      <c r="M1776" s="10" t="s">
        <v>7053</v>
      </c>
      <c r="N1776" s="9">
        <v>1</v>
      </c>
      <c r="O1776" s="9">
        <v>2</v>
      </c>
      <c r="P1776" s="9">
        <v>2</v>
      </c>
      <c r="Q1776" s="11">
        <v>2</v>
      </c>
      <c r="R1776" s="11">
        <v>0</v>
      </c>
      <c r="S1776" s="12">
        <v>0</v>
      </c>
      <c r="T1776" s="9">
        <v>4</v>
      </c>
      <c r="U1776" s="12" t="s">
        <v>61</v>
      </c>
      <c r="V1776" s="10" t="s">
        <v>10226</v>
      </c>
      <c r="W1776" s="13"/>
    </row>
    <row r="1777" spans="1:23" s="14" customFormat="1" x14ac:dyDescent="0.2">
      <c r="A1777" s="9" t="s">
        <v>10227</v>
      </c>
      <c r="B1777" s="9">
        <v>3</v>
      </c>
      <c r="C1777" s="9">
        <v>24049</v>
      </c>
      <c r="D1777" s="9"/>
      <c r="E1777" s="10" t="s">
        <v>4085</v>
      </c>
      <c r="F1777" s="10" t="s">
        <v>10228</v>
      </c>
      <c r="G1777" s="10" t="s">
        <v>10229</v>
      </c>
      <c r="H1777" s="9"/>
      <c r="I1777" s="10" t="s">
        <v>7050</v>
      </c>
      <c r="J1777" s="10" t="s">
        <v>27</v>
      </c>
      <c r="K1777" s="9"/>
      <c r="L1777" s="10" t="s">
        <v>10230</v>
      </c>
      <c r="M1777" s="10" t="s">
        <v>7053</v>
      </c>
      <c r="N1777" s="9">
        <v>1</v>
      </c>
      <c r="O1777" s="9">
        <v>1</v>
      </c>
      <c r="P1777" s="9">
        <v>3</v>
      </c>
      <c r="Q1777" s="11">
        <v>2</v>
      </c>
      <c r="R1777" s="11">
        <v>0</v>
      </c>
      <c r="S1777" s="12">
        <v>0</v>
      </c>
      <c r="T1777" s="9">
        <v>5</v>
      </c>
      <c r="U1777" s="12" t="s">
        <v>61</v>
      </c>
      <c r="V1777" s="9"/>
      <c r="W1777" s="13"/>
    </row>
    <row r="1778" spans="1:23" s="14" customFormat="1" x14ac:dyDescent="0.2">
      <c r="A1778" s="9" t="s">
        <v>10231</v>
      </c>
      <c r="B1778" s="9">
        <v>3</v>
      </c>
      <c r="C1778" s="9">
        <v>24071</v>
      </c>
      <c r="D1778" s="9"/>
      <c r="E1778" s="10" t="s">
        <v>7246</v>
      </c>
      <c r="F1778" s="10" t="s">
        <v>10232</v>
      </c>
      <c r="G1778" s="10" t="s">
        <v>10233</v>
      </c>
      <c r="H1778" s="10" t="s">
        <v>10234</v>
      </c>
      <c r="I1778" s="10" t="s">
        <v>7059</v>
      </c>
      <c r="J1778" s="10" t="s">
        <v>27</v>
      </c>
      <c r="K1778" s="9"/>
      <c r="L1778" s="10" t="s">
        <v>10235</v>
      </c>
      <c r="M1778" s="10" t="s">
        <v>7053</v>
      </c>
      <c r="N1778" s="9">
        <v>1</v>
      </c>
      <c r="O1778" s="9">
        <v>1</v>
      </c>
      <c r="P1778" s="9">
        <v>3</v>
      </c>
      <c r="Q1778" s="11">
        <v>2</v>
      </c>
      <c r="R1778" s="11">
        <v>0</v>
      </c>
      <c r="S1778" s="12">
        <v>0</v>
      </c>
      <c r="T1778" s="9">
        <v>5</v>
      </c>
      <c r="U1778" s="12" t="s">
        <v>61</v>
      </c>
      <c r="V1778" s="9"/>
      <c r="W1778" s="13"/>
    </row>
    <row r="1779" spans="1:23" s="14" customFormat="1" x14ac:dyDescent="0.2">
      <c r="A1779" s="9" t="s">
        <v>10236</v>
      </c>
      <c r="B1779" s="9">
        <v>3</v>
      </c>
      <c r="C1779" s="9">
        <v>24078</v>
      </c>
      <c r="D1779" s="9"/>
      <c r="E1779" s="10" t="s">
        <v>10237</v>
      </c>
      <c r="F1779" s="10" t="s">
        <v>363</v>
      </c>
      <c r="G1779" s="10" t="s">
        <v>10238</v>
      </c>
      <c r="H1779" s="9"/>
      <c r="I1779" s="10" t="s">
        <v>7059</v>
      </c>
      <c r="J1779" s="10" t="s">
        <v>27</v>
      </c>
      <c r="K1779" s="10" t="s">
        <v>7160</v>
      </c>
      <c r="L1779" s="10" t="s">
        <v>10239</v>
      </c>
      <c r="M1779" s="10" t="s">
        <v>7053</v>
      </c>
      <c r="N1779" s="9">
        <v>1</v>
      </c>
      <c r="O1779" s="9">
        <v>2</v>
      </c>
      <c r="P1779" s="9">
        <v>3</v>
      </c>
      <c r="Q1779" s="11">
        <v>2</v>
      </c>
      <c r="R1779" s="11">
        <v>0</v>
      </c>
      <c r="S1779" s="12">
        <v>0</v>
      </c>
      <c r="T1779" s="9">
        <v>4</v>
      </c>
      <c r="U1779" s="12" t="s">
        <v>61</v>
      </c>
      <c r="V1779" s="10" t="s">
        <v>10240</v>
      </c>
      <c r="W1779" s="13"/>
    </row>
    <row r="1780" spans="1:23" s="14" customFormat="1" x14ac:dyDescent="0.2">
      <c r="A1780" s="9" t="s">
        <v>10241</v>
      </c>
      <c r="B1780" s="9">
        <v>3</v>
      </c>
      <c r="C1780" s="9">
        <v>24080</v>
      </c>
      <c r="D1780" s="9"/>
      <c r="E1780" s="10" t="s">
        <v>4871</v>
      </c>
      <c r="F1780" s="10" t="s">
        <v>10242</v>
      </c>
      <c r="G1780" s="10" t="s">
        <v>10243</v>
      </c>
      <c r="H1780" s="9"/>
      <c r="I1780" s="10" t="s">
        <v>7059</v>
      </c>
      <c r="J1780" s="10" t="s">
        <v>27</v>
      </c>
      <c r="K1780" s="10" t="s">
        <v>7174</v>
      </c>
      <c r="L1780" s="10" t="s">
        <v>10244</v>
      </c>
      <c r="M1780" s="10" t="s">
        <v>7053</v>
      </c>
      <c r="N1780" s="9">
        <v>1</v>
      </c>
      <c r="O1780" s="9">
        <v>2</v>
      </c>
      <c r="P1780" s="9">
        <v>9</v>
      </c>
      <c r="Q1780" s="11">
        <v>2</v>
      </c>
      <c r="R1780" s="11">
        <v>0</v>
      </c>
      <c r="S1780" s="12">
        <v>0</v>
      </c>
      <c r="T1780" s="9">
        <v>4</v>
      </c>
      <c r="U1780" s="12" t="s">
        <v>61</v>
      </c>
      <c r="V1780" s="10" t="s">
        <v>10245</v>
      </c>
      <c r="W1780" s="13"/>
    </row>
    <row r="1781" spans="1:23" s="14" customFormat="1" x14ac:dyDescent="0.2">
      <c r="A1781" s="9" t="s">
        <v>10246</v>
      </c>
      <c r="B1781" s="9">
        <v>3</v>
      </c>
      <c r="C1781" s="9">
        <v>24081</v>
      </c>
      <c r="D1781" s="9"/>
      <c r="E1781" s="10" t="s">
        <v>1317</v>
      </c>
      <c r="F1781" s="10" t="s">
        <v>10247</v>
      </c>
      <c r="G1781" s="10" t="s">
        <v>10248</v>
      </c>
      <c r="H1781" s="9"/>
      <c r="I1781" s="10" t="s">
        <v>7713</v>
      </c>
      <c r="J1781" s="10" t="s">
        <v>27</v>
      </c>
      <c r="K1781" s="9"/>
      <c r="L1781" s="10" t="s">
        <v>10249</v>
      </c>
      <c r="M1781" s="10" t="s">
        <v>5340</v>
      </c>
      <c r="N1781" s="9">
        <v>1</v>
      </c>
      <c r="O1781" s="9">
        <v>1</v>
      </c>
      <c r="P1781" s="9">
        <v>6</v>
      </c>
      <c r="Q1781" s="11">
        <v>2</v>
      </c>
      <c r="R1781" s="11">
        <v>0</v>
      </c>
      <c r="S1781" s="12">
        <v>0</v>
      </c>
      <c r="T1781" s="9">
        <v>5</v>
      </c>
      <c r="U1781" s="12" t="s">
        <v>61</v>
      </c>
      <c r="V1781" s="9"/>
      <c r="W1781" s="13"/>
    </row>
    <row r="1782" spans="1:23" s="14" customFormat="1" x14ac:dyDescent="0.2">
      <c r="A1782" s="9" t="s">
        <v>10250</v>
      </c>
      <c r="B1782" s="9">
        <v>3</v>
      </c>
      <c r="C1782" s="9">
        <v>24146</v>
      </c>
      <c r="D1782" s="10" t="s">
        <v>10251</v>
      </c>
      <c r="E1782" s="10" t="s">
        <v>2617</v>
      </c>
      <c r="F1782" s="10" t="s">
        <v>10252</v>
      </c>
      <c r="G1782" s="10" t="s">
        <v>10253</v>
      </c>
      <c r="H1782" s="9"/>
      <c r="I1782" s="10" t="s">
        <v>7225</v>
      </c>
      <c r="J1782" s="10" t="s">
        <v>27</v>
      </c>
      <c r="K1782" s="10" t="s">
        <v>7226</v>
      </c>
      <c r="L1782" s="10" t="s">
        <v>10254</v>
      </c>
      <c r="M1782" s="10" t="s">
        <v>7053</v>
      </c>
      <c r="N1782" s="9">
        <v>3</v>
      </c>
      <c r="O1782" s="9">
        <v>3</v>
      </c>
      <c r="P1782" s="9">
        <v>16</v>
      </c>
      <c r="Q1782" s="11">
        <v>1</v>
      </c>
      <c r="R1782" s="11">
        <v>0</v>
      </c>
      <c r="S1782" s="12">
        <v>0</v>
      </c>
      <c r="T1782" s="9">
        <v>4</v>
      </c>
      <c r="U1782" s="12" t="s">
        <v>61</v>
      </c>
      <c r="V1782" s="10" t="s">
        <v>10255</v>
      </c>
      <c r="W1782" s="13"/>
    </row>
    <row r="1783" spans="1:23" s="14" customFormat="1" x14ac:dyDescent="0.2">
      <c r="A1783" s="9" t="s">
        <v>10256</v>
      </c>
      <c r="B1783" s="9">
        <v>3</v>
      </c>
      <c r="C1783" s="9">
        <v>24163</v>
      </c>
      <c r="D1783" s="10" t="s">
        <v>10257</v>
      </c>
      <c r="E1783" s="10" t="s">
        <v>10258</v>
      </c>
      <c r="F1783" s="10" t="s">
        <v>10259</v>
      </c>
      <c r="G1783" s="10" t="s">
        <v>10260</v>
      </c>
      <c r="H1783" s="9"/>
      <c r="I1783" s="10" t="s">
        <v>7726</v>
      </c>
      <c r="J1783" s="10" t="s">
        <v>27</v>
      </c>
      <c r="K1783" s="10" t="s">
        <v>7727</v>
      </c>
      <c r="L1783" s="10" t="s">
        <v>10261</v>
      </c>
      <c r="M1783" s="10" t="s">
        <v>7053</v>
      </c>
      <c r="N1783" s="9">
        <v>3</v>
      </c>
      <c r="O1783" s="9">
        <v>3</v>
      </c>
      <c r="P1783" s="9">
        <v>16</v>
      </c>
      <c r="Q1783" s="11">
        <v>1</v>
      </c>
      <c r="R1783" s="11">
        <v>0</v>
      </c>
      <c r="S1783" s="12">
        <v>0</v>
      </c>
      <c r="T1783" s="9">
        <v>4</v>
      </c>
      <c r="U1783" s="12" t="s">
        <v>61</v>
      </c>
      <c r="V1783" s="10" t="s">
        <v>10262</v>
      </c>
      <c r="W1783" s="13"/>
    </row>
    <row r="1784" spans="1:23" s="14" customFormat="1" x14ac:dyDescent="0.2">
      <c r="A1784" s="9" t="s">
        <v>10263</v>
      </c>
      <c r="B1784" s="9">
        <v>3</v>
      </c>
      <c r="C1784" s="9">
        <v>24165</v>
      </c>
      <c r="D1784" s="10" t="s">
        <v>10264</v>
      </c>
      <c r="E1784" s="10"/>
      <c r="F1784" s="10"/>
      <c r="G1784" s="10" t="s">
        <v>10265</v>
      </c>
      <c r="H1784" s="9"/>
      <c r="I1784" s="10" t="s">
        <v>7050</v>
      </c>
      <c r="J1784" s="10" t="s">
        <v>27</v>
      </c>
      <c r="K1784" s="10" t="s">
        <v>10266</v>
      </c>
      <c r="L1784" s="10" t="s">
        <v>8715</v>
      </c>
      <c r="M1784" s="10" t="s">
        <v>7053</v>
      </c>
      <c r="N1784" s="9">
        <v>2</v>
      </c>
      <c r="O1784" s="9">
        <v>3</v>
      </c>
      <c r="P1784" s="9">
        <v>39</v>
      </c>
      <c r="Q1784" s="11">
        <v>1</v>
      </c>
      <c r="R1784" s="11">
        <v>0</v>
      </c>
      <c r="S1784" s="12">
        <v>0</v>
      </c>
      <c r="T1784" s="9">
        <v>1</v>
      </c>
      <c r="U1784" s="12" t="s">
        <v>61</v>
      </c>
      <c r="V1784" s="10" t="s">
        <v>10267</v>
      </c>
      <c r="W1784" s="13"/>
    </row>
    <row r="1785" spans="1:23" s="14" customFormat="1" x14ac:dyDescent="0.2">
      <c r="A1785" s="9" t="s">
        <v>10268</v>
      </c>
      <c r="B1785" s="9">
        <v>3</v>
      </c>
      <c r="C1785" s="9">
        <v>24169</v>
      </c>
      <c r="D1785" s="10" t="s">
        <v>10269</v>
      </c>
      <c r="E1785" s="10"/>
      <c r="F1785" s="10"/>
      <c r="G1785" s="10" t="s">
        <v>10270</v>
      </c>
      <c r="H1785" s="9"/>
      <c r="I1785" s="10" t="s">
        <v>7050</v>
      </c>
      <c r="J1785" s="10" t="s">
        <v>27</v>
      </c>
      <c r="K1785" s="10" t="s">
        <v>7051</v>
      </c>
      <c r="L1785" s="10" t="s">
        <v>8715</v>
      </c>
      <c r="M1785" s="10" t="s">
        <v>7053</v>
      </c>
      <c r="N1785" s="9">
        <v>2</v>
      </c>
      <c r="O1785" s="9">
        <v>3</v>
      </c>
      <c r="P1785" s="9">
        <v>99</v>
      </c>
      <c r="Q1785" s="11">
        <v>1</v>
      </c>
      <c r="R1785" s="11">
        <v>0</v>
      </c>
      <c r="S1785" s="12">
        <v>0</v>
      </c>
      <c r="T1785" s="9">
        <v>1</v>
      </c>
      <c r="U1785" s="12" t="s">
        <v>61</v>
      </c>
      <c r="V1785" s="10" t="s">
        <v>10271</v>
      </c>
      <c r="W1785" s="13"/>
    </row>
    <row r="1786" spans="1:23" s="14" customFormat="1" x14ac:dyDescent="0.2">
      <c r="A1786" s="9" t="s">
        <v>10272</v>
      </c>
      <c r="B1786" s="9">
        <v>3</v>
      </c>
      <c r="C1786" s="9">
        <v>24173</v>
      </c>
      <c r="D1786" s="10" t="s">
        <v>10273</v>
      </c>
      <c r="E1786" s="10"/>
      <c r="F1786" s="10"/>
      <c r="G1786" s="10" t="s">
        <v>10274</v>
      </c>
      <c r="H1786" s="9"/>
      <c r="I1786" s="10" t="s">
        <v>7059</v>
      </c>
      <c r="J1786" s="10" t="s">
        <v>27</v>
      </c>
      <c r="K1786" s="10" t="s">
        <v>7160</v>
      </c>
      <c r="L1786" s="9"/>
      <c r="M1786" s="10" t="s">
        <v>7053</v>
      </c>
      <c r="N1786" s="9">
        <v>2</v>
      </c>
      <c r="O1786" s="9">
        <v>3</v>
      </c>
      <c r="P1786" s="9">
        <v>25</v>
      </c>
      <c r="Q1786" s="11">
        <v>2</v>
      </c>
      <c r="R1786" s="11">
        <v>0</v>
      </c>
      <c r="S1786" s="12">
        <v>1</v>
      </c>
      <c r="T1786" s="9">
        <v>1</v>
      </c>
      <c r="U1786" s="12" t="s">
        <v>61</v>
      </c>
      <c r="V1786" s="10" t="s">
        <v>10275</v>
      </c>
      <c r="W1786" s="13"/>
    </row>
    <row r="1787" spans="1:23" s="14" customFormat="1" x14ac:dyDescent="0.2">
      <c r="A1787" s="9" t="s">
        <v>10276</v>
      </c>
      <c r="B1787" s="9">
        <v>3</v>
      </c>
      <c r="C1787" s="9">
        <v>24191</v>
      </c>
      <c r="D1787" s="10" t="s">
        <v>10277</v>
      </c>
      <c r="E1787" s="10"/>
      <c r="F1787" s="10"/>
      <c r="G1787" s="10" t="s">
        <v>10278</v>
      </c>
      <c r="H1787" s="9"/>
      <c r="I1787" s="10" t="s">
        <v>7059</v>
      </c>
      <c r="J1787" s="10" t="s">
        <v>27</v>
      </c>
      <c r="K1787" s="10" t="s">
        <v>7160</v>
      </c>
      <c r="L1787" s="10" t="s">
        <v>10279</v>
      </c>
      <c r="M1787" s="10" t="s">
        <v>7053</v>
      </c>
      <c r="N1787" s="9">
        <v>2</v>
      </c>
      <c r="O1787" s="9">
        <v>3</v>
      </c>
      <c r="P1787" s="9">
        <v>30</v>
      </c>
      <c r="Q1787" s="11">
        <v>1</v>
      </c>
      <c r="R1787" s="11">
        <v>0</v>
      </c>
      <c r="S1787" s="12">
        <v>0</v>
      </c>
      <c r="T1787" s="9">
        <v>1</v>
      </c>
      <c r="U1787" s="12" t="s">
        <v>61</v>
      </c>
      <c r="V1787" s="10" t="s">
        <v>10280</v>
      </c>
      <c r="W1787" s="13"/>
    </row>
    <row r="1788" spans="1:23" s="14" customFormat="1" x14ac:dyDescent="0.2">
      <c r="A1788" s="9" t="s">
        <v>10281</v>
      </c>
      <c r="B1788" s="9">
        <v>3</v>
      </c>
      <c r="C1788" s="9">
        <v>24201</v>
      </c>
      <c r="D1788" s="10" t="s">
        <v>10282</v>
      </c>
      <c r="E1788" s="10" t="s">
        <v>1317</v>
      </c>
      <c r="F1788" s="10" t="s">
        <v>1274</v>
      </c>
      <c r="G1788" s="10" t="s">
        <v>10283</v>
      </c>
      <c r="H1788" s="9"/>
      <c r="I1788" s="10" t="s">
        <v>7059</v>
      </c>
      <c r="J1788" s="10" t="s">
        <v>27</v>
      </c>
      <c r="K1788" s="10" t="s">
        <v>7051</v>
      </c>
      <c r="L1788" s="10" t="s">
        <v>10284</v>
      </c>
      <c r="M1788" s="10" t="s">
        <v>7053</v>
      </c>
      <c r="N1788" s="9">
        <v>3</v>
      </c>
      <c r="O1788" s="9">
        <v>3</v>
      </c>
      <c r="P1788" s="9">
        <v>16</v>
      </c>
      <c r="Q1788" s="11">
        <v>2</v>
      </c>
      <c r="R1788" s="11">
        <v>0</v>
      </c>
      <c r="S1788" s="12">
        <v>0</v>
      </c>
      <c r="T1788" s="9">
        <v>4</v>
      </c>
      <c r="U1788" s="12" t="s">
        <v>61</v>
      </c>
      <c r="V1788" s="10" t="s">
        <v>10285</v>
      </c>
      <c r="W1788" s="13"/>
    </row>
    <row r="1789" spans="1:23" s="14" customFormat="1" x14ac:dyDescent="0.2">
      <c r="A1789" s="9" t="s">
        <v>10286</v>
      </c>
      <c r="B1789" s="9">
        <v>3</v>
      </c>
      <c r="C1789" s="9">
        <v>24206</v>
      </c>
      <c r="D1789" s="10" t="s">
        <v>10287</v>
      </c>
      <c r="E1789" s="10"/>
      <c r="F1789" s="10"/>
      <c r="G1789" s="10" t="s">
        <v>10288</v>
      </c>
      <c r="H1789" s="9"/>
      <c r="I1789" s="10" t="s">
        <v>7059</v>
      </c>
      <c r="J1789" s="10" t="s">
        <v>27</v>
      </c>
      <c r="K1789" s="10" t="s">
        <v>7082</v>
      </c>
      <c r="L1789" s="10" t="s">
        <v>10289</v>
      </c>
      <c r="M1789" s="10" t="s">
        <v>7053</v>
      </c>
      <c r="N1789" s="9">
        <v>2</v>
      </c>
      <c r="O1789" s="9">
        <v>3</v>
      </c>
      <c r="P1789" s="9">
        <v>45</v>
      </c>
      <c r="Q1789" s="11">
        <v>2</v>
      </c>
      <c r="R1789" s="11">
        <v>0</v>
      </c>
      <c r="S1789" s="12">
        <v>0</v>
      </c>
      <c r="T1789" s="9">
        <v>1</v>
      </c>
      <c r="U1789" s="12">
        <v>2</v>
      </c>
      <c r="V1789" s="10" t="s">
        <v>10290</v>
      </c>
      <c r="W1789" s="13"/>
    </row>
    <row r="1790" spans="1:23" s="14" customFormat="1" x14ac:dyDescent="0.2">
      <c r="A1790" s="9" t="s">
        <v>10291</v>
      </c>
      <c r="B1790" s="9">
        <v>3</v>
      </c>
      <c r="C1790" s="9">
        <v>24210</v>
      </c>
      <c r="D1790" s="10" t="s">
        <v>10292</v>
      </c>
      <c r="E1790" s="10"/>
      <c r="F1790" s="10"/>
      <c r="G1790" s="10" t="s">
        <v>10293</v>
      </c>
      <c r="H1790" s="9"/>
      <c r="I1790" s="10" t="s">
        <v>7059</v>
      </c>
      <c r="J1790" s="10" t="s">
        <v>27</v>
      </c>
      <c r="K1790" s="10" t="s">
        <v>7160</v>
      </c>
      <c r="L1790" s="10" t="s">
        <v>9410</v>
      </c>
      <c r="M1790" s="10" t="s">
        <v>7053</v>
      </c>
      <c r="N1790" s="9">
        <v>2</v>
      </c>
      <c r="O1790" s="9">
        <v>3</v>
      </c>
      <c r="P1790" s="9">
        <v>100</v>
      </c>
      <c r="Q1790" s="11">
        <v>2</v>
      </c>
      <c r="R1790" s="11">
        <v>0</v>
      </c>
      <c r="S1790" s="12">
        <v>0</v>
      </c>
      <c r="T1790" s="9">
        <v>1</v>
      </c>
      <c r="U1790" s="12" t="s">
        <v>61</v>
      </c>
      <c r="V1790" s="10" t="s">
        <v>10294</v>
      </c>
      <c r="W1790" s="13"/>
    </row>
    <row r="1791" spans="1:23" s="14" customFormat="1" x14ac:dyDescent="0.2">
      <c r="A1791" s="9" t="s">
        <v>10295</v>
      </c>
      <c r="B1791" s="9">
        <v>3</v>
      </c>
      <c r="C1791" s="9">
        <v>24211</v>
      </c>
      <c r="D1791" s="10" t="s">
        <v>10296</v>
      </c>
      <c r="E1791" s="10"/>
      <c r="F1791" s="10"/>
      <c r="G1791" s="10" t="s">
        <v>10297</v>
      </c>
      <c r="H1791" s="9"/>
      <c r="I1791" s="10" t="s">
        <v>7050</v>
      </c>
      <c r="J1791" s="10" t="s">
        <v>27</v>
      </c>
      <c r="K1791" s="10" t="s">
        <v>7051</v>
      </c>
      <c r="L1791" s="10" t="s">
        <v>10289</v>
      </c>
      <c r="M1791" s="10" t="s">
        <v>7053</v>
      </c>
      <c r="N1791" s="9">
        <v>2</v>
      </c>
      <c r="O1791" s="9">
        <v>3</v>
      </c>
      <c r="P1791" s="9">
        <v>30</v>
      </c>
      <c r="Q1791" s="11">
        <v>2</v>
      </c>
      <c r="R1791" s="11">
        <v>0</v>
      </c>
      <c r="S1791" s="12">
        <v>0</v>
      </c>
      <c r="T1791" s="9">
        <v>1</v>
      </c>
      <c r="U1791" s="12">
        <v>2</v>
      </c>
      <c r="V1791" s="10" t="s">
        <v>10298</v>
      </c>
      <c r="W1791" s="13"/>
    </row>
    <row r="1792" spans="1:23" s="14" customFormat="1" x14ac:dyDescent="0.2">
      <c r="A1792" s="9" t="s">
        <v>10299</v>
      </c>
      <c r="B1792" s="9">
        <v>3</v>
      </c>
      <c r="C1792" s="9">
        <v>24220</v>
      </c>
      <c r="D1792" s="10" t="s">
        <v>10300</v>
      </c>
      <c r="E1792" s="10" t="s">
        <v>5027</v>
      </c>
      <c r="F1792" s="10" t="s">
        <v>10301</v>
      </c>
      <c r="G1792" s="10" t="s">
        <v>10302</v>
      </c>
      <c r="H1792" s="9"/>
      <c r="I1792" s="10" t="s">
        <v>7059</v>
      </c>
      <c r="J1792" s="10" t="s">
        <v>27</v>
      </c>
      <c r="K1792" s="10" t="s">
        <v>7120</v>
      </c>
      <c r="L1792" s="10" t="s">
        <v>10303</v>
      </c>
      <c r="M1792" s="10" t="s">
        <v>7053</v>
      </c>
      <c r="N1792" s="9">
        <v>1</v>
      </c>
      <c r="O1792" s="9">
        <v>2</v>
      </c>
      <c r="P1792" s="9">
        <v>9</v>
      </c>
      <c r="Q1792" s="11">
        <v>2</v>
      </c>
      <c r="R1792" s="11">
        <v>0</v>
      </c>
      <c r="S1792" s="12">
        <v>0</v>
      </c>
      <c r="T1792" s="9">
        <v>4</v>
      </c>
      <c r="U1792" s="12" t="s">
        <v>61</v>
      </c>
      <c r="V1792" s="10" t="s">
        <v>10304</v>
      </c>
      <c r="W1792" s="13"/>
    </row>
    <row r="1793" spans="1:23" s="14" customFormat="1" x14ac:dyDescent="0.2">
      <c r="A1793" s="9" t="s">
        <v>10305</v>
      </c>
      <c r="B1793" s="9">
        <v>3</v>
      </c>
      <c r="C1793" s="9">
        <v>24223</v>
      </c>
      <c r="D1793" s="10" t="s">
        <v>10306</v>
      </c>
      <c r="E1793" s="10" t="s">
        <v>3107</v>
      </c>
      <c r="F1793" s="10" t="s">
        <v>10307</v>
      </c>
      <c r="G1793" s="10" t="s">
        <v>10308</v>
      </c>
      <c r="H1793" s="9"/>
      <c r="I1793" s="10" t="s">
        <v>7059</v>
      </c>
      <c r="J1793" s="10" t="s">
        <v>27</v>
      </c>
      <c r="K1793" s="10" t="s">
        <v>7174</v>
      </c>
      <c r="L1793" s="10" t="s">
        <v>10309</v>
      </c>
      <c r="M1793" s="10" t="s">
        <v>7053</v>
      </c>
      <c r="N1793" s="9">
        <v>3</v>
      </c>
      <c r="O1793" s="9">
        <v>3</v>
      </c>
      <c r="P1793" s="9">
        <v>5</v>
      </c>
      <c r="Q1793" s="11">
        <v>2</v>
      </c>
      <c r="R1793" s="11">
        <v>0</v>
      </c>
      <c r="S1793" s="12">
        <v>0</v>
      </c>
      <c r="T1793" s="9">
        <v>4</v>
      </c>
      <c r="U1793" s="12" t="s">
        <v>61</v>
      </c>
      <c r="V1793" s="10" t="s">
        <v>10310</v>
      </c>
      <c r="W1793" s="13"/>
    </row>
    <row r="1794" spans="1:23" s="14" customFormat="1" x14ac:dyDescent="0.2">
      <c r="A1794" s="9" t="s">
        <v>10311</v>
      </c>
      <c r="B1794" s="9">
        <v>3</v>
      </c>
      <c r="C1794" s="9">
        <v>24224</v>
      </c>
      <c r="D1794" s="9"/>
      <c r="E1794" s="10" t="s">
        <v>2597</v>
      </c>
      <c r="F1794" s="10" t="s">
        <v>10312</v>
      </c>
      <c r="G1794" s="10" t="s">
        <v>10313</v>
      </c>
      <c r="H1794" s="9"/>
      <c r="I1794" s="10" t="s">
        <v>7059</v>
      </c>
      <c r="J1794" s="10" t="s">
        <v>27</v>
      </c>
      <c r="K1794" s="10" t="s">
        <v>7174</v>
      </c>
      <c r="L1794" s="10" t="s">
        <v>10314</v>
      </c>
      <c r="M1794" s="10" t="s">
        <v>7053</v>
      </c>
      <c r="N1794" s="9">
        <v>1</v>
      </c>
      <c r="O1794" s="9">
        <v>2</v>
      </c>
      <c r="P1794" s="9">
        <v>10</v>
      </c>
      <c r="Q1794" s="11">
        <v>1</v>
      </c>
      <c r="R1794" s="11">
        <v>0</v>
      </c>
      <c r="S1794" s="12">
        <v>0</v>
      </c>
      <c r="T1794" s="9">
        <v>4</v>
      </c>
      <c r="U1794" s="12" t="s">
        <v>61</v>
      </c>
      <c r="V1794" s="10" t="s">
        <v>10315</v>
      </c>
      <c r="W1794" s="13"/>
    </row>
    <row r="1795" spans="1:23" s="14" customFormat="1" x14ac:dyDescent="0.2">
      <c r="A1795" s="9" t="s">
        <v>10316</v>
      </c>
      <c r="B1795" s="9">
        <v>3</v>
      </c>
      <c r="C1795" s="9">
        <v>24230</v>
      </c>
      <c r="D1795" s="9"/>
      <c r="E1795" s="10" t="s">
        <v>1148</v>
      </c>
      <c r="F1795" s="10" t="s">
        <v>10317</v>
      </c>
      <c r="G1795" s="10" t="s">
        <v>10318</v>
      </c>
      <c r="H1795" s="9"/>
      <c r="I1795" s="10" t="s">
        <v>7093</v>
      </c>
      <c r="J1795" s="10" t="s">
        <v>27</v>
      </c>
      <c r="K1795" s="10" t="s">
        <v>7094</v>
      </c>
      <c r="L1795" s="10" t="s">
        <v>10319</v>
      </c>
      <c r="M1795" s="10" t="s">
        <v>7053</v>
      </c>
      <c r="N1795" s="9">
        <v>1</v>
      </c>
      <c r="O1795" s="9">
        <v>2</v>
      </c>
      <c r="P1795" s="9">
        <v>9</v>
      </c>
      <c r="Q1795" s="11">
        <v>2</v>
      </c>
      <c r="R1795" s="11">
        <v>0</v>
      </c>
      <c r="S1795" s="12">
        <v>0</v>
      </c>
      <c r="T1795" s="9">
        <v>4</v>
      </c>
      <c r="U1795" s="12" t="s">
        <v>61</v>
      </c>
      <c r="V1795" s="10" t="s">
        <v>10320</v>
      </c>
      <c r="W1795" s="13"/>
    </row>
    <row r="1796" spans="1:23" s="14" customFormat="1" x14ac:dyDescent="0.2">
      <c r="A1796" s="9" t="s">
        <v>10321</v>
      </c>
      <c r="B1796" s="9">
        <v>3</v>
      </c>
      <c r="C1796" s="9">
        <v>24232</v>
      </c>
      <c r="D1796" s="9"/>
      <c r="E1796" s="10" t="s">
        <v>10322</v>
      </c>
      <c r="F1796" s="10" t="s">
        <v>10323</v>
      </c>
      <c r="G1796" s="10" t="s">
        <v>10324</v>
      </c>
      <c r="H1796" s="9"/>
      <c r="I1796" s="10" t="s">
        <v>7059</v>
      </c>
      <c r="J1796" s="10" t="s">
        <v>27</v>
      </c>
      <c r="K1796" s="10" t="s">
        <v>7160</v>
      </c>
      <c r="L1796" s="10" t="s">
        <v>10325</v>
      </c>
      <c r="M1796" s="10" t="s">
        <v>7053</v>
      </c>
      <c r="N1796" s="9">
        <v>1</v>
      </c>
      <c r="O1796" s="9">
        <v>2</v>
      </c>
      <c r="P1796" s="9">
        <v>9</v>
      </c>
      <c r="Q1796" s="11">
        <v>2</v>
      </c>
      <c r="R1796" s="11">
        <v>0</v>
      </c>
      <c r="S1796" s="12">
        <v>0</v>
      </c>
      <c r="T1796" s="9">
        <v>4</v>
      </c>
      <c r="U1796" s="12" t="s">
        <v>61</v>
      </c>
      <c r="V1796" s="10" t="s">
        <v>10326</v>
      </c>
      <c r="W1796" s="13"/>
    </row>
    <row r="1797" spans="1:23" s="14" customFormat="1" x14ac:dyDescent="0.2">
      <c r="A1797" s="9" t="s">
        <v>10327</v>
      </c>
      <c r="B1797" s="9">
        <v>3</v>
      </c>
      <c r="C1797" s="9">
        <v>24237</v>
      </c>
      <c r="D1797" s="9"/>
      <c r="E1797" s="10" t="s">
        <v>922</v>
      </c>
      <c r="F1797" s="10" t="s">
        <v>10328</v>
      </c>
      <c r="G1797" s="10" t="s">
        <v>10329</v>
      </c>
      <c r="H1797" s="9"/>
      <c r="I1797" s="10" t="s">
        <v>7065</v>
      </c>
      <c r="J1797" s="10" t="s">
        <v>27</v>
      </c>
      <c r="K1797" s="10" t="s">
        <v>10330</v>
      </c>
      <c r="L1797" s="10" t="s">
        <v>10331</v>
      </c>
      <c r="M1797" s="10" t="s">
        <v>7053</v>
      </c>
      <c r="N1797" s="9">
        <v>1</v>
      </c>
      <c r="O1797" s="9">
        <v>2</v>
      </c>
      <c r="P1797" s="9">
        <v>10</v>
      </c>
      <c r="Q1797" s="11">
        <v>1</v>
      </c>
      <c r="R1797" s="11">
        <v>0</v>
      </c>
      <c r="S1797" s="12">
        <v>0</v>
      </c>
      <c r="T1797" s="9">
        <v>4</v>
      </c>
      <c r="U1797" s="12" t="s">
        <v>61</v>
      </c>
      <c r="V1797" s="10" t="s">
        <v>10332</v>
      </c>
      <c r="W1797" s="13"/>
    </row>
    <row r="1798" spans="1:23" s="14" customFormat="1" x14ac:dyDescent="0.2">
      <c r="A1798" s="9" t="s">
        <v>10333</v>
      </c>
      <c r="B1798" s="9">
        <v>3</v>
      </c>
      <c r="C1798" s="9">
        <v>24238</v>
      </c>
      <c r="D1798" s="9"/>
      <c r="E1798" s="10" t="s">
        <v>5859</v>
      </c>
      <c r="F1798" s="10" t="s">
        <v>10334</v>
      </c>
      <c r="G1798" s="10" t="s">
        <v>10335</v>
      </c>
      <c r="H1798" s="9"/>
      <c r="I1798" s="10" t="s">
        <v>7059</v>
      </c>
      <c r="J1798" s="10" t="s">
        <v>27</v>
      </c>
      <c r="K1798" s="10" t="s">
        <v>7120</v>
      </c>
      <c r="L1798" s="10" t="s">
        <v>10336</v>
      </c>
      <c r="M1798" s="10" t="s">
        <v>7053</v>
      </c>
      <c r="N1798" s="9">
        <v>1</v>
      </c>
      <c r="O1798" s="9">
        <v>2</v>
      </c>
      <c r="P1798" s="9">
        <v>9</v>
      </c>
      <c r="Q1798" s="11">
        <v>1</v>
      </c>
      <c r="R1798" s="11">
        <v>0</v>
      </c>
      <c r="S1798" s="12">
        <v>0</v>
      </c>
      <c r="T1798" s="9">
        <v>4</v>
      </c>
      <c r="U1798" s="12" t="s">
        <v>61</v>
      </c>
      <c r="V1798" s="10" t="s">
        <v>10337</v>
      </c>
      <c r="W1798" s="13"/>
    </row>
    <row r="1799" spans="1:23" s="14" customFormat="1" x14ac:dyDescent="0.2">
      <c r="A1799" s="9" t="s">
        <v>10338</v>
      </c>
      <c r="B1799" s="9">
        <v>3</v>
      </c>
      <c r="C1799" s="9">
        <v>24239</v>
      </c>
      <c r="D1799" s="9"/>
      <c r="E1799" s="10" t="s">
        <v>4140</v>
      </c>
      <c r="F1799" s="10" t="s">
        <v>10339</v>
      </c>
      <c r="G1799" s="10" t="s">
        <v>10340</v>
      </c>
      <c r="H1799" s="9"/>
      <c r="I1799" s="10" t="s">
        <v>7059</v>
      </c>
      <c r="J1799" s="10" t="s">
        <v>27</v>
      </c>
      <c r="K1799" s="10" t="s">
        <v>7120</v>
      </c>
      <c r="L1799" s="10" t="s">
        <v>10341</v>
      </c>
      <c r="M1799" s="10" t="s">
        <v>7053</v>
      </c>
      <c r="N1799" s="9">
        <v>1</v>
      </c>
      <c r="O1799" s="9">
        <v>2</v>
      </c>
      <c r="P1799" s="9">
        <v>9</v>
      </c>
      <c r="Q1799" s="11">
        <v>2</v>
      </c>
      <c r="R1799" s="11">
        <v>0</v>
      </c>
      <c r="S1799" s="12">
        <v>0</v>
      </c>
      <c r="T1799" s="9">
        <v>4</v>
      </c>
      <c r="U1799" s="12" t="s">
        <v>61</v>
      </c>
      <c r="V1799" s="10" t="s">
        <v>10342</v>
      </c>
      <c r="W1799" s="13"/>
    </row>
    <row r="1800" spans="1:23" s="14" customFormat="1" x14ac:dyDescent="0.2">
      <c r="A1800" s="9" t="s">
        <v>10343</v>
      </c>
      <c r="B1800" s="9">
        <v>3</v>
      </c>
      <c r="C1800" s="9">
        <v>24241</v>
      </c>
      <c r="D1800" s="9"/>
      <c r="E1800" s="10" t="s">
        <v>97</v>
      </c>
      <c r="F1800" s="10" t="s">
        <v>10344</v>
      </c>
      <c r="G1800" s="10" t="s">
        <v>10345</v>
      </c>
      <c r="H1800" s="9"/>
      <c r="I1800" s="10" t="s">
        <v>7225</v>
      </c>
      <c r="J1800" s="10" t="s">
        <v>27</v>
      </c>
      <c r="K1800" s="10" t="s">
        <v>7226</v>
      </c>
      <c r="L1800" s="10" t="s">
        <v>10346</v>
      </c>
      <c r="M1800" s="10" t="s">
        <v>7053</v>
      </c>
      <c r="N1800" s="9">
        <v>1</v>
      </c>
      <c r="O1800" s="9">
        <v>2</v>
      </c>
      <c r="P1800" s="9">
        <v>9</v>
      </c>
      <c r="Q1800" s="11">
        <v>2</v>
      </c>
      <c r="R1800" s="11">
        <v>0</v>
      </c>
      <c r="S1800" s="12">
        <v>0</v>
      </c>
      <c r="T1800" s="9">
        <v>4</v>
      </c>
      <c r="U1800" s="12" t="s">
        <v>61</v>
      </c>
      <c r="V1800" s="10" t="s">
        <v>10347</v>
      </c>
      <c r="W1800" s="13"/>
    </row>
    <row r="1801" spans="1:23" s="14" customFormat="1" x14ac:dyDescent="0.2">
      <c r="A1801" s="9" t="s">
        <v>10348</v>
      </c>
      <c r="B1801" s="9">
        <v>3</v>
      </c>
      <c r="C1801" s="9">
        <v>24243</v>
      </c>
      <c r="D1801" s="9"/>
      <c r="E1801" s="10" t="s">
        <v>10349</v>
      </c>
      <c r="F1801" s="10" t="s">
        <v>10350</v>
      </c>
      <c r="G1801" s="10" t="s">
        <v>10351</v>
      </c>
      <c r="H1801" s="9"/>
      <c r="I1801" s="10" t="s">
        <v>7065</v>
      </c>
      <c r="J1801" s="10" t="s">
        <v>27</v>
      </c>
      <c r="K1801" s="10" t="s">
        <v>7066</v>
      </c>
      <c r="L1801" s="10" t="s">
        <v>10352</v>
      </c>
      <c r="M1801" s="10" t="s">
        <v>7053</v>
      </c>
      <c r="N1801" s="9">
        <v>1</v>
      </c>
      <c r="O1801" s="9">
        <v>2</v>
      </c>
      <c r="P1801" s="9">
        <v>10</v>
      </c>
      <c r="Q1801" s="11">
        <v>2</v>
      </c>
      <c r="R1801" s="11">
        <v>0</v>
      </c>
      <c r="S1801" s="12">
        <v>0</v>
      </c>
      <c r="T1801" s="9">
        <v>4</v>
      </c>
      <c r="U1801" s="12" t="s">
        <v>61</v>
      </c>
      <c r="V1801" s="10" t="s">
        <v>10353</v>
      </c>
      <c r="W1801" s="13"/>
    </row>
    <row r="1802" spans="1:23" s="14" customFormat="1" x14ac:dyDescent="0.2">
      <c r="A1802" s="9" t="s">
        <v>10354</v>
      </c>
      <c r="B1802" s="9">
        <v>3</v>
      </c>
      <c r="C1802" s="9">
        <v>24252</v>
      </c>
      <c r="D1802" s="9"/>
      <c r="E1802" s="10" t="s">
        <v>10355</v>
      </c>
      <c r="F1802" s="10" t="s">
        <v>10356</v>
      </c>
      <c r="G1802" s="10" t="s">
        <v>10357</v>
      </c>
      <c r="H1802" s="9"/>
      <c r="I1802" s="10" t="s">
        <v>7059</v>
      </c>
      <c r="J1802" s="10" t="s">
        <v>27</v>
      </c>
      <c r="K1802" s="10" t="s">
        <v>7120</v>
      </c>
      <c r="L1802" s="10" t="s">
        <v>10358</v>
      </c>
      <c r="M1802" s="10" t="s">
        <v>7053</v>
      </c>
      <c r="N1802" s="9">
        <v>1</v>
      </c>
      <c r="O1802" s="9">
        <v>2</v>
      </c>
      <c r="P1802" s="9">
        <v>10</v>
      </c>
      <c r="Q1802" s="11">
        <v>2</v>
      </c>
      <c r="R1802" s="11">
        <v>0</v>
      </c>
      <c r="S1802" s="12">
        <v>0</v>
      </c>
      <c r="T1802" s="9">
        <v>4</v>
      </c>
      <c r="U1802" s="12" t="s">
        <v>61</v>
      </c>
      <c r="V1802" s="10" t="s">
        <v>10359</v>
      </c>
      <c r="W1802" s="13"/>
    </row>
    <row r="1803" spans="1:23" s="14" customFormat="1" x14ac:dyDescent="0.2">
      <c r="A1803" s="9" t="s">
        <v>10360</v>
      </c>
      <c r="B1803" s="9">
        <v>3</v>
      </c>
      <c r="C1803" s="9">
        <v>24256</v>
      </c>
      <c r="D1803" s="9"/>
      <c r="E1803" s="10" t="s">
        <v>4617</v>
      </c>
      <c r="F1803" s="10" t="s">
        <v>10361</v>
      </c>
      <c r="G1803" s="10" t="s">
        <v>10362</v>
      </c>
      <c r="H1803" s="9"/>
      <c r="I1803" s="10" t="s">
        <v>7059</v>
      </c>
      <c r="J1803" s="10" t="s">
        <v>27</v>
      </c>
      <c r="K1803" s="10" t="s">
        <v>7174</v>
      </c>
      <c r="L1803" s="10" t="s">
        <v>10363</v>
      </c>
      <c r="M1803" s="10" t="s">
        <v>7053</v>
      </c>
      <c r="N1803" s="9">
        <v>1</v>
      </c>
      <c r="O1803" s="9">
        <v>2</v>
      </c>
      <c r="P1803" s="9">
        <v>9</v>
      </c>
      <c r="Q1803" s="11">
        <v>2</v>
      </c>
      <c r="R1803" s="11">
        <v>0</v>
      </c>
      <c r="S1803" s="12">
        <v>0</v>
      </c>
      <c r="T1803" s="9">
        <v>4</v>
      </c>
      <c r="U1803" s="12" t="s">
        <v>61</v>
      </c>
      <c r="V1803" s="10" t="s">
        <v>10364</v>
      </c>
      <c r="W1803" s="13"/>
    </row>
    <row r="1804" spans="1:23" s="14" customFormat="1" x14ac:dyDescent="0.2">
      <c r="A1804" s="9" t="s">
        <v>10365</v>
      </c>
      <c r="B1804" s="9">
        <v>3</v>
      </c>
      <c r="C1804" s="9">
        <v>24259</v>
      </c>
      <c r="D1804" s="10" t="s">
        <v>10366</v>
      </c>
      <c r="E1804" s="10" t="s">
        <v>2518</v>
      </c>
      <c r="F1804" s="10" t="s">
        <v>10367</v>
      </c>
      <c r="G1804" s="10" t="s">
        <v>10368</v>
      </c>
      <c r="H1804" s="9"/>
      <c r="I1804" s="10" t="s">
        <v>7261</v>
      </c>
      <c r="J1804" s="10" t="s">
        <v>27</v>
      </c>
      <c r="K1804" s="10" t="s">
        <v>7262</v>
      </c>
      <c r="L1804" s="10" t="s">
        <v>10369</v>
      </c>
      <c r="M1804" s="10" t="s">
        <v>5340</v>
      </c>
      <c r="N1804" s="9">
        <v>1</v>
      </c>
      <c r="O1804" s="9">
        <v>2</v>
      </c>
      <c r="P1804" s="9">
        <v>10</v>
      </c>
      <c r="Q1804" s="11">
        <v>1</v>
      </c>
      <c r="R1804" s="11">
        <v>0</v>
      </c>
      <c r="S1804" s="12">
        <v>0</v>
      </c>
      <c r="T1804" s="9">
        <v>4</v>
      </c>
      <c r="U1804" s="12" t="s">
        <v>61</v>
      </c>
      <c r="V1804" s="10" t="s">
        <v>10370</v>
      </c>
      <c r="W1804" s="13"/>
    </row>
    <row r="1805" spans="1:23" s="14" customFormat="1" x14ac:dyDescent="0.2">
      <c r="A1805" s="9" t="s">
        <v>10371</v>
      </c>
      <c r="B1805" s="9">
        <v>3</v>
      </c>
      <c r="C1805" s="9">
        <v>24263</v>
      </c>
      <c r="D1805" s="10" t="s">
        <v>10372</v>
      </c>
      <c r="E1805" s="10" t="s">
        <v>10373</v>
      </c>
      <c r="F1805" s="10" t="s">
        <v>10374</v>
      </c>
      <c r="G1805" s="10" t="s">
        <v>10375</v>
      </c>
      <c r="H1805" s="9"/>
      <c r="I1805" s="10" t="s">
        <v>7277</v>
      </c>
      <c r="J1805" s="10" t="s">
        <v>27</v>
      </c>
      <c r="K1805" s="10" t="s">
        <v>10376</v>
      </c>
      <c r="L1805" s="10" t="s">
        <v>10377</v>
      </c>
      <c r="M1805" s="10" t="s">
        <v>5340</v>
      </c>
      <c r="N1805" s="9">
        <v>1</v>
      </c>
      <c r="O1805" s="9">
        <v>2</v>
      </c>
      <c r="P1805" s="9">
        <v>10</v>
      </c>
      <c r="Q1805" s="11">
        <v>1</v>
      </c>
      <c r="R1805" s="11">
        <v>0</v>
      </c>
      <c r="S1805" s="12">
        <v>0</v>
      </c>
      <c r="T1805" s="9">
        <v>4</v>
      </c>
      <c r="U1805" s="12" t="s">
        <v>61</v>
      </c>
      <c r="V1805" s="10" t="s">
        <v>10378</v>
      </c>
      <c r="W1805" s="13"/>
    </row>
    <row r="1806" spans="1:23" s="14" customFormat="1" x14ac:dyDescent="0.2">
      <c r="A1806" s="9" t="s">
        <v>10379</v>
      </c>
      <c r="B1806" s="9">
        <v>3</v>
      </c>
      <c r="C1806" s="9">
        <v>24267</v>
      </c>
      <c r="D1806" s="10" t="s">
        <v>10380</v>
      </c>
      <c r="E1806" s="10" t="s">
        <v>10381</v>
      </c>
      <c r="F1806" s="10" t="s">
        <v>10382</v>
      </c>
      <c r="G1806" s="10" t="s">
        <v>10383</v>
      </c>
      <c r="H1806" s="9"/>
      <c r="I1806" s="10" t="s">
        <v>7261</v>
      </c>
      <c r="J1806" s="10" t="s">
        <v>27</v>
      </c>
      <c r="K1806" s="10" t="s">
        <v>7262</v>
      </c>
      <c r="L1806" s="10" t="s">
        <v>10384</v>
      </c>
      <c r="M1806" s="10" t="s">
        <v>5340</v>
      </c>
      <c r="N1806" s="9">
        <v>3</v>
      </c>
      <c r="O1806" s="9">
        <v>3</v>
      </c>
      <c r="P1806" s="9">
        <v>16</v>
      </c>
      <c r="Q1806" s="11">
        <v>2</v>
      </c>
      <c r="R1806" s="11">
        <v>0</v>
      </c>
      <c r="S1806" s="12">
        <v>0</v>
      </c>
      <c r="T1806" s="9">
        <v>4</v>
      </c>
      <c r="U1806" s="12" t="s">
        <v>61</v>
      </c>
      <c r="V1806" s="10" t="s">
        <v>10385</v>
      </c>
      <c r="W1806" s="13"/>
    </row>
    <row r="1807" spans="1:23" s="14" customFormat="1" x14ac:dyDescent="0.2">
      <c r="A1807" s="9" t="s">
        <v>10386</v>
      </c>
      <c r="B1807" s="9">
        <v>3</v>
      </c>
      <c r="C1807" s="9">
        <v>24272</v>
      </c>
      <c r="D1807" s="10" t="s">
        <v>10387</v>
      </c>
      <c r="E1807" s="10" t="s">
        <v>7771</v>
      </c>
      <c r="F1807" s="10" t="s">
        <v>363</v>
      </c>
      <c r="G1807" s="10" t="s">
        <v>10388</v>
      </c>
      <c r="H1807" s="9"/>
      <c r="I1807" s="10" t="s">
        <v>7277</v>
      </c>
      <c r="J1807" s="10" t="s">
        <v>27</v>
      </c>
      <c r="K1807" s="10" t="s">
        <v>7278</v>
      </c>
      <c r="L1807" s="10" t="s">
        <v>10389</v>
      </c>
      <c r="M1807" s="10" t="s">
        <v>5340</v>
      </c>
      <c r="N1807" s="9">
        <v>3</v>
      </c>
      <c r="O1807" s="9">
        <v>3</v>
      </c>
      <c r="P1807" s="9">
        <v>15</v>
      </c>
      <c r="Q1807" s="11">
        <v>2</v>
      </c>
      <c r="R1807" s="11">
        <v>0</v>
      </c>
      <c r="S1807" s="12">
        <v>0</v>
      </c>
      <c r="T1807" s="9">
        <v>4</v>
      </c>
      <c r="U1807" s="12" t="s">
        <v>61</v>
      </c>
      <c r="V1807" s="10" t="s">
        <v>10390</v>
      </c>
      <c r="W1807" s="13"/>
    </row>
    <row r="1808" spans="1:23" s="14" customFormat="1" x14ac:dyDescent="0.2">
      <c r="A1808" s="9" t="s">
        <v>10391</v>
      </c>
      <c r="B1808" s="9">
        <v>3</v>
      </c>
      <c r="C1808" s="9">
        <v>24275</v>
      </c>
      <c r="D1808" s="10" t="s">
        <v>10392</v>
      </c>
      <c r="E1808" s="10"/>
      <c r="F1808" s="10"/>
      <c r="G1808" s="10" t="s">
        <v>10393</v>
      </c>
      <c r="H1808" s="9"/>
      <c r="I1808" s="10" t="s">
        <v>7277</v>
      </c>
      <c r="J1808" s="10" t="s">
        <v>27</v>
      </c>
      <c r="K1808" s="10" t="s">
        <v>7278</v>
      </c>
      <c r="L1808" s="10" t="s">
        <v>10394</v>
      </c>
      <c r="M1808" s="10" t="s">
        <v>5340</v>
      </c>
      <c r="N1808" s="9">
        <v>2</v>
      </c>
      <c r="O1808" s="9">
        <v>3</v>
      </c>
      <c r="P1808" s="9">
        <v>45</v>
      </c>
      <c r="Q1808" s="11">
        <v>2</v>
      </c>
      <c r="R1808" s="11">
        <v>0</v>
      </c>
      <c r="S1808" s="12">
        <v>0</v>
      </c>
      <c r="T1808" s="9">
        <v>1</v>
      </c>
      <c r="U1808" s="12" t="s">
        <v>61</v>
      </c>
      <c r="V1808" s="10" t="s">
        <v>10395</v>
      </c>
      <c r="W1808" s="13"/>
    </row>
    <row r="1809" spans="1:23" s="14" customFormat="1" x14ac:dyDescent="0.2">
      <c r="A1809" s="9" t="s">
        <v>10396</v>
      </c>
      <c r="B1809" s="9">
        <v>3</v>
      </c>
      <c r="C1809" s="9">
        <v>24289</v>
      </c>
      <c r="D1809" s="9"/>
      <c r="E1809" s="10" t="s">
        <v>10397</v>
      </c>
      <c r="F1809" s="10" t="s">
        <v>10398</v>
      </c>
      <c r="G1809" s="10" t="s">
        <v>10399</v>
      </c>
      <c r="H1809" s="9"/>
      <c r="I1809" s="10" t="s">
        <v>7261</v>
      </c>
      <c r="J1809" s="10" t="s">
        <v>27</v>
      </c>
      <c r="K1809" s="10" t="s">
        <v>7262</v>
      </c>
      <c r="L1809" s="10" t="s">
        <v>10400</v>
      </c>
      <c r="M1809" s="10" t="s">
        <v>5340</v>
      </c>
      <c r="N1809" s="9">
        <v>1</v>
      </c>
      <c r="O1809" s="9">
        <v>2</v>
      </c>
      <c r="P1809" s="9">
        <v>5</v>
      </c>
      <c r="Q1809" s="11">
        <v>2</v>
      </c>
      <c r="R1809" s="11">
        <v>0</v>
      </c>
      <c r="S1809" s="12">
        <v>0</v>
      </c>
      <c r="T1809" s="9">
        <v>4</v>
      </c>
      <c r="U1809" s="12" t="s">
        <v>61</v>
      </c>
      <c r="V1809" s="10" t="s">
        <v>10401</v>
      </c>
      <c r="W1809" s="13"/>
    </row>
    <row r="1810" spans="1:23" s="14" customFormat="1" x14ac:dyDescent="0.2">
      <c r="A1810" s="9" t="s">
        <v>10402</v>
      </c>
      <c r="B1810" s="9">
        <v>3</v>
      </c>
      <c r="C1810" s="9">
        <v>24294</v>
      </c>
      <c r="D1810" s="10" t="s">
        <v>10403</v>
      </c>
      <c r="E1810" s="10"/>
      <c r="F1810" s="10"/>
      <c r="G1810" s="10" t="s">
        <v>10404</v>
      </c>
      <c r="H1810" s="9"/>
      <c r="I1810" s="10" t="s">
        <v>7074</v>
      </c>
      <c r="J1810" s="10" t="s">
        <v>27</v>
      </c>
      <c r="K1810" s="10" t="s">
        <v>7075</v>
      </c>
      <c r="L1810" s="10" t="s">
        <v>7616</v>
      </c>
      <c r="M1810" s="10" t="s">
        <v>7077</v>
      </c>
      <c r="N1810" s="9">
        <v>2</v>
      </c>
      <c r="O1810" s="9">
        <v>3</v>
      </c>
      <c r="P1810" s="9">
        <v>16</v>
      </c>
      <c r="Q1810" s="11">
        <v>2</v>
      </c>
      <c r="R1810" s="11">
        <v>0</v>
      </c>
      <c r="S1810" s="12">
        <v>0</v>
      </c>
      <c r="T1810" s="9">
        <v>1</v>
      </c>
      <c r="U1810" s="12" t="s">
        <v>61</v>
      </c>
      <c r="V1810" s="10" t="s">
        <v>10405</v>
      </c>
      <c r="W1810" s="13"/>
    </row>
    <row r="1811" spans="1:23" s="14" customFormat="1" x14ac:dyDescent="0.2">
      <c r="A1811" s="9" t="s">
        <v>10406</v>
      </c>
      <c r="B1811" s="9">
        <v>3</v>
      </c>
      <c r="C1811" s="9">
        <v>24299</v>
      </c>
      <c r="D1811" s="10" t="s">
        <v>10407</v>
      </c>
      <c r="E1811" s="10"/>
      <c r="F1811" s="10"/>
      <c r="G1811" s="10" t="s">
        <v>10408</v>
      </c>
      <c r="H1811" s="9"/>
      <c r="I1811" s="10" t="s">
        <v>7077</v>
      </c>
      <c r="J1811" s="10" t="s">
        <v>27</v>
      </c>
      <c r="K1811" s="10" t="s">
        <v>10208</v>
      </c>
      <c r="L1811" s="10" t="s">
        <v>10409</v>
      </c>
      <c r="M1811" s="10" t="s">
        <v>7077</v>
      </c>
      <c r="N1811" s="9">
        <v>2</v>
      </c>
      <c r="O1811" s="9">
        <v>3</v>
      </c>
      <c r="P1811" s="9">
        <v>20</v>
      </c>
      <c r="Q1811" s="11">
        <v>2</v>
      </c>
      <c r="R1811" s="11">
        <v>1</v>
      </c>
      <c r="S1811" s="12">
        <v>0</v>
      </c>
      <c r="T1811" s="9">
        <v>3</v>
      </c>
      <c r="U1811" s="12">
        <v>5</v>
      </c>
      <c r="V1811" s="10" t="s">
        <v>10410</v>
      </c>
      <c r="W1811" s="13"/>
    </row>
    <row r="1812" spans="1:23" s="14" customFormat="1" x14ac:dyDescent="0.2">
      <c r="A1812" s="9" t="s">
        <v>10411</v>
      </c>
      <c r="B1812" s="9">
        <v>3</v>
      </c>
      <c r="C1812" s="9">
        <v>24302</v>
      </c>
      <c r="D1812" s="10" t="s">
        <v>10412</v>
      </c>
      <c r="E1812" s="10" t="s">
        <v>10413</v>
      </c>
      <c r="F1812" s="10" t="s">
        <v>8281</v>
      </c>
      <c r="G1812" s="10" t="s">
        <v>10414</v>
      </c>
      <c r="H1812" s="9"/>
      <c r="I1812" s="10" t="s">
        <v>7937</v>
      </c>
      <c r="J1812" s="10" t="s">
        <v>27</v>
      </c>
      <c r="K1812" s="10" t="s">
        <v>7938</v>
      </c>
      <c r="L1812" s="10" t="s">
        <v>10415</v>
      </c>
      <c r="M1812" s="10" t="s">
        <v>7077</v>
      </c>
      <c r="N1812" s="9">
        <v>1</v>
      </c>
      <c r="O1812" s="9">
        <v>2</v>
      </c>
      <c r="P1812" s="9">
        <v>8</v>
      </c>
      <c r="Q1812" s="11">
        <v>1</v>
      </c>
      <c r="R1812" s="11">
        <v>0</v>
      </c>
      <c r="S1812" s="12">
        <v>0</v>
      </c>
      <c r="T1812" s="9">
        <v>4</v>
      </c>
      <c r="U1812" s="12" t="s">
        <v>61</v>
      </c>
      <c r="V1812" s="10" t="s">
        <v>10416</v>
      </c>
      <c r="W1812" s="13"/>
    </row>
    <row r="1813" spans="1:23" s="14" customFormat="1" x14ac:dyDescent="0.2">
      <c r="A1813" s="9" t="s">
        <v>10417</v>
      </c>
      <c r="B1813" s="9">
        <v>3</v>
      </c>
      <c r="C1813" s="9">
        <v>24308</v>
      </c>
      <c r="D1813" s="10" t="s">
        <v>10418</v>
      </c>
      <c r="E1813" s="10" t="s">
        <v>7138</v>
      </c>
      <c r="F1813" s="10" t="s">
        <v>10419</v>
      </c>
      <c r="G1813" s="10" t="s">
        <v>10420</v>
      </c>
      <c r="H1813" s="9"/>
      <c r="I1813" s="10" t="s">
        <v>7309</v>
      </c>
      <c r="J1813" s="10" t="s">
        <v>27</v>
      </c>
      <c r="K1813" s="10" t="s">
        <v>7310</v>
      </c>
      <c r="L1813" s="10" t="s">
        <v>10421</v>
      </c>
      <c r="M1813" s="10" t="s">
        <v>7077</v>
      </c>
      <c r="N1813" s="9">
        <v>3</v>
      </c>
      <c r="O1813" s="9">
        <v>3</v>
      </c>
      <c r="P1813" s="9">
        <v>15</v>
      </c>
      <c r="Q1813" s="11">
        <v>2</v>
      </c>
      <c r="R1813" s="11">
        <v>0</v>
      </c>
      <c r="S1813" s="12">
        <v>0</v>
      </c>
      <c r="T1813" s="9">
        <v>4</v>
      </c>
      <c r="U1813" s="12" t="s">
        <v>61</v>
      </c>
      <c r="V1813" s="10" t="s">
        <v>10422</v>
      </c>
      <c r="W1813" s="13"/>
    </row>
    <row r="1814" spans="1:23" s="14" customFormat="1" x14ac:dyDescent="0.2">
      <c r="A1814" s="9" t="s">
        <v>10423</v>
      </c>
      <c r="B1814" s="9">
        <v>3</v>
      </c>
      <c r="C1814" s="9">
        <v>24311</v>
      </c>
      <c r="D1814" s="10" t="s">
        <v>10424</v>
      </c>
      <c r="E1814" s="10" t="s">
        <v>1317</v>
      </c>
      <c r="F1814" s="10" t="s">
        <v>10425</v>
      </c>
      <c r="G1814" s="10" t="s">
        <v>10426</v>
      </c>
      <c r="H1814" s="9"/>
      <c r="I1814" s="10" t="s">
        <v>7182</v>
      </c>
      <c r="J1814" s="10" t="s">
        <v>27</v>
      </c>
      <c r="K1814" s="10" t="s">
        <v>7183</v>
      </c>
      <c r="L1814" s="10" t="s">
        <v>10427</v>
      </c>
      <c r="M1814" s="10" t="s">
        <v>7077</v>
      </c>
      <c r="N1814" s="9">
        <v>3</v>
      </c>
      <c r="O1814" s="9">
        <v>3</v>
      </c>
      <c r="P1814" s="9">
        <v>15</v>
      </c>
      <c r="Q1814" s="11">
        <v>1</v>
      </c>
      <c r="R1814" s="11">
        <v>0</v>
      </c>
      <c r="S1814" s="12">
        <v>0</v>
      </c>
      <c r="T1814" s="9">
        <v>4</v>
      </c>
      <c r="U1814" s="12" t="s">
        <v>61</v>
      </c>
      <c r="V1814" s="10" t="s">
        <v>10428</v>
      </c>
      <c r="W1814" s="13"/>
    </row>
    <row r="1815" spans="1:23" s="14" customFormat="1" x14ac:dyDescent="0.2">
      <c r="A1815" s="9" t="s">
        <v>10429</v>
      </c>
      <c r="B1815" s="9">
        <v>3</v>
      </c>
      <c r="C1815" s="9">
        <v>24312</v>
      </c>
      <c r="D1815" s="9"/>
      <c r="E1815" s="10" t="s">
        <v>10430</v>
      </c>
      <c r="F1815" s="10" t="s">
        <v>10431</v>
      </c>
      <c r="G1815" s="10" t="s">
        <v>10432</v>
      </c>
      <c r="H1815" s="9"/>
      <c r="I1815" s="10" t="s">
        <v>7182</v>
      </c>
      <c r="J1815" s="10" t="s">
        <v>27</v>
      </c>
      <c r="K1815" s="10" t="s">
        <v>7183</v>
      </c>
      <c r="L1815" s="10" t="s">
        <v>10433</v>
      </c>
      <c r="M1815" s="10" t="s">
        <v>7077</v>
      </c>
      <c r="N1815" s="9">
        <v>1</v>
      </c>
      <c r="O1815" s="9">
        <v>2</v>
      </c>
      <c r="P1815" s="9">
        <v>10</v>
      </c>
      <c r="Q1815" s="11">
        <v>1</v>
      </c>
      <c r="R1815" s="11">
        <v>0</v>
      </c>
      <c r="S1815" s="12">
        <v>0</v>
      </c>
      <c r="T1815" s="9">
        <v>4</v>
      </c>
      <c r="U1815" s="12" t="s">
        <v>61</v>
      </c>
      <c r="V1815" s="10" t="s">
        <v>10434</v>
      </c>
      <c r="W1815" s="13"/>
    </row>
    <row r="1816" spans="1:23" s="14" customFormat="1" x14ac:dyDescent="0.2">
      <c r="A1816" s="9" t="s">
        <v>10435</v>
      </c>
      <c r="B1816" s="9">
        <v>3</v>
      </c>
      <c r="C1816" s="9">
        <v>24452</v>
      </c>
      <c r="D1816" s="10" t="s">
        <v>10436</v>
      </c>
      <c r="E1816" s="10"/>
      <c r="F1816" s="10"/>
      <c r="G1816" s="10" t="s">
        <v>10437</v>
      </c>
      <c r="H1816" s="9"/>
      <c r="I1816" s="10" t="s">
        <v>7059</v>
      </c>
      <c r="J1816" s="10" t="s">
        <v>27</v>
      </c>
      <c r="K1816" s="10" t="s">
        <v>7082</v>
      </c>
      <c r="L1816" s="10" t="s">
        <v>10289</v>
      </c>
      <c r="M1816" s="10" t="s">
        <v>7053</v>
      </c>
      <c r="N1816" s="9">
        <v>2</v>
      </c>
      <c r="O1816" s="9">
        <v>3</v>
      </c>
      <c r="P1816" s="9">
        <v>30</v>
      </c>
      <c r="Q1816" s="11">
        <v>2</v>
      </c>
      <c r="R1816" s="11">
        <v>0</v>
      </c>
      <c r="S1816" s="12">
        <v>0</v>
      </c>
      <c r="T1816" s="9">
        <v>1</v>
      </c>
      <c r="U1816" s="12">
        <v>2</v>
      </c>
      <c r="V1816" s="10" t="s">
        <v>10438</v>
      </c>
      <c r="W1816" s="13"/>
    </row>
    <row r="1817" spans="1:23" s="14" customFormat="1" x14ac:dyDescent="0.2">
      <c r="A1817" s="9" t="s">
        <v>10439</v>
      </c>
      <c r="B1817" s="9">
        <v>3</v>
      </c>
      <c r="C1817" s="9">
        <v>24453</v>
      </c>
      <c r="D1817" s="10" t="s">
        <v>10440</v>
      </c>
      <c r="E1817" s="10"/>
      <c r="F1817" s="10"/>
      <c r="G1817" s="10" t="s">
        <v>7366</v>
      </c>
      <c r="H1817" s="9"/>
      <c r="I1817" s="10" t="s">
        <v>7059</v>
      </c>
      <c r="J1817" s="10" t="s">
        <v>27</v>
      </c>
      <c r="K1817" s="10" t="s">
        <v>7082</v>
      </c>
      <c r="L1817" s="10" t="s">
        <v>10289</v>
      </c>
      <c r="M1817" s="10" t="s">
        <v>7053</v>
      </c>
      <c r="N1817" s="9">
        <v>2</v>
      </c>
      <c r="O1817" s="9">
        <v>3</v>
      </c>
      <c r="P1817" s="9">
        <v>30</v>
      </c>
      <c r="Q1817" s="11">
        <v>2</v>
      </c>
      <c r="R1817" s="11">
        <v>0</v>
      </c>
      <c r="S1817" s="12">
        <v>0</v>
      </c>
      <c r="T1817" s="9">
        <v>1</v>
      </c>
      <c r="U1817" s="12">
        <v>2</v>
      </c>
      <c r="V1817" s="10" t="s">
        <v>10441</v>
      </c>
      <c r="W1817" s="13"/>
    </row>
    <row r="1818" spans="1:23" s="14" customFormat="1" x14ac:dyDescent="0.2">
      <c r="A1818" s="9" t="s">
        <v>10442</v>
      </c>
      <c r="B1818" s="9">
        <v>3</v>
      </c>
      <c r="C1818" s="9">
        <v>24465</v>
      </c>
      <c r="D1818" s="10" t="s">
        <v>10443</v>
      </c>
      <c r="E1818" s="10" t="s">
        <v>10444</v>
      </c>
      <c r="F1818" s="10" t="s">
        <v>10445</v>
      </c>
      <c r="G1818" s="10" t="s">
        <v>10446</v>
      </c>
      <c r="H1818" s="9"/>
      <c r="I1818" s="10" t="s">
        <v>7637</v>
      </c>
      <c r="J1818" s="10" t="s">
        <v>27</v>
      </c>
      <c r="K1818" s="9"/>
      <c r="L1818" s="10" t="s">
        <v>10447</v>
      </c>
      <c r="M1818" s="10" t="s">
        <v>7053</v>
      </c>
      <c r="N1818" s="9">
        <v>1</v>
      </c>
      <c r="O1818" s="9">
        <v>1</v>
      </c>
      <c r="P1818" s="9">
        <v>3</v>
      </c>
      <c r="Q1818" s="11">
        <v>2</v>
      </c>
      <c r="R1818" s="11">
        <v>0</v>
      </c>
      <c r="S1818" s="12">
        <v>0</v>
      </c>
      <c r="T1818" s="9">
        <v>5</v>
      </c>
      <c r="U1818" s="12" t="s">
        <v>61</v>
      </c>
      <c r="V1818" s="9"/>
      <c r="W1818" s="13"/>
    </row>
    <row r="1819" spans="1:23" s="14" customFormat="1" x14ac:dyDescent="0.2">
      <c r="A1819" s="9" t="s">
        <v>10448</v>
      </c>
      <c r="B1819" s="9">
        <v>3</v>
      </c>
      <c r="C1819" s="9">
        <v>24475</v>
      </c>
      <c r="D1819" s="9"/>
      <c r="E1819" s="10" t="s">
        <v>9700</v>
      </c>
      <c r="F1819" s="10" t="s">
        <v>10449</v>
      </c>
      <c r="G1819" s="10" t="s">
        <v>10450</v>
      </c>
      <c r="H1819" s="9"/>
      <c r="I1819" s="10" t="s">
        <v>7059</v>
      </c>
      <c r="J1819" s="10" t="s">
        <v>27</v>
      </c>
      <c r="K1819" s="10" t="s">
        <v>7060</v>
      </c>
      <c r="L1819" s="10" t="s">
        <v>10451</v>
      </c>
      <c r="M1819" s="10" t="s">
        <v>7053</v>
      </c>
      <c r="N1819" s="9">
        <v>1</v>
      </c>
      <c r="O1819" s="9">
        <v>2</v>
      </c>
      <c r="P1819" s="9">
        <v>9</v>
      </c>
      <c r="Q1819" s="11">
        <v>1</v>
      </c>
      <c r="R1819" s="11">
        <v>0</v>
      </c>
      <c r="S1819" s="12">
        <v>0</v>
      </c>
      <c r="T1819" s="9">
        <v>4</v>
      </c>
      <c r="U1819" s="12" t="s">
        <v>61</v>
      </c>
      <c r="V1819" s="10" t="s">
        <v>10452</v>
      </c>
      <c r="W1819" s="13"/>
    </row>
    <row r="1820" spans="1:23" s="14" customFormat="1" x14ac:dyDescent="0.2">
      <c r="A1820" s="9" t="s">
        <v>10453</v>
      </c>
      <c r="B1820" s="9">
        <v>3</v>
      </c>
      <c r="C1820" s="9">
        <v>24503</v>
      </c>
      <c r="D1820" s="10" t="s">
        <v>10454</v>
      </c>
      <c r="E1820" s="10" t="s">
        <v>897</v>
      </c>
      <c r="F1820" s="10" t="s">
        <v>10455</v>
      </c>
      <c r="G1820" s="10" t="s">
        <v>10456</v>
      </c>
      <c r="H1820" s="9"/>
      <c r="I1820" s="10" t="s">
        <v>7059</v>
      </c>
      <c r="J1820" s="10" t="s">
        <v>27</v>
      </c>
      <c r="K1820" s="9"/>
      <c r="L1820" s="10" t="s">
        <v>10457</v>
      </c>
      <c r="M1820" s="10" t="s">
        <v>7053</v>
      </c>
      <c r="N1820" s="9">
        <v>1</v>
      </c>
      <c r="O1820" s="9">
        <v>1</v>
      </c>
      <c r="P1820" s="9">
        <v>3</v>
      </c>
      <c r="Q1820" s="11">
        <v>2</v>
      </c>
      <c r="R1820" s="11">
        <v>0</v>
      </c>
      <c r="S1820" s="12">
        <v>0</v>
      </c>
      <c r="T1820" s="9">
        <v>5</v>
      </c>
      <c r="U1820" s="12" t="s">
        <v>61</v>
      </c>
      <c r="V1820" s="9"/>
      <c r="W1820" s="13"/>
    </row>
    <row r="1821" spans="1:23" s="14" customFormat="1" x14ac:dyDescent="0.2">
      <c r="A1821" s="9" t="s">
        <v>10458</v>
      </c>
      <c r="B1821" s="9">
        <v>3</v>
      </c>
      <c r="C1821" s="9">
        <v>24526</v>
      </c>
      <c r="D1821" s="9"/>
      <c r="E1821" s="10" t="s">
        <v>10459</v>
      </c>
      <c r="F1821" s="10" t="s">
        <v>10460</v>
      </c>
      <c r="G1821" s="10" t="s">
        <v>10461</v>
      </c>
      <c r="H1821" s="9"/>
      <c r="I1821" s="10" t="s">
        <v>7218</v>
      </c>
      <c r="J1821" s="10" t="s">
        <v>27</v>
      </c>
      <c r="K1821" s="9"/>
      <c r="L1821" s="10" t="s">
        <v>10462</v>
      </c>
      <c r="M1821" s="10" t="s">
        <v>7077</v>
      </c>
      <c r="N1821" s="9">
        <v>1</v>
      </c>
      <c r="O1821" s="9">
        <v>1</v>
      </c>
      <c r="P1821" s="9">
        <v>2</v>
      </c>
      <c r="Q1821" s="11">
        <v>2</v>
      </c>
      <c r="R1821" s="11">
        <v>0</v>
      </c>
      <c r="S1821" s="12">
        <v>0</v>
      </c>
      <c r="T1821" s="9">
        <v>5</v>
      </c>
      <c r="U1821" s="12" t="s">
        <v>61</v>
      </c>
      <c r="V1821" s="9"/>
      <c r="W1821" s="13"/>
    </row>
    <row r="1822" spans="1:23" s="14" customFormat="1" x14ac:dyDescent="0.2">
      <c r="A1822" s="9" t="s">
        <v>10463</v>
      </c>
      <c r="B1822" s="9">
        <v>3</v>
      </c>
      <c r="C1822" s="9">
        <v>24529</v>
      </c>
      <c r="D1822" s="9"/>
      <c r="E1822" s="10" t="s">
        <v>395</v>
      </c>
      <c r="F1822" s="10" t="s">
        <v>10464</v>
      </c>
      <c r="G1822" s="10" t="s">
        <v>10465</v>
      </c>
      <c r="H1822" s="9"/>
      <c r="I1822" s="10" t="s">
        <v>7050</v>
      </c>
      <c r="J1822" s="10" t="s">
        <v>27</v>
      </c>
      <c r="K1822" s="9"/>
      <c r="L1822" s="10" t="s">
        <v>10466</v>
      </c>
      <c r="M1822" s="10" t="s">
        <v>7053</v>
      </c>
      <c r="N1822" s="9">
        <v>1</v>
      </c>
      <c r="O1822" s="9">
        <v>1</v>
      </c>
      <c r="P1822" s="9">
        <v>3</v>
      </c>
      <c r="Q1822" s="11">
        <v>2</v>
      </c>
      <c r="R1822" s="11">
        <v>0</v>
      </c>
      <c r="S1822" s="12">
        <v>0</v>
      </c>
      <c r="T1822" s="9">
        <v>5</v>
      </c>
      <c r="U1822" s="12" t="s">
        <v>61</v>
      </c>
      <c r="V1822" s="9"/>
      <c r="W1822" s="13"/>
    </row>
    <row r="1823" spans="1:23" s="14" customFormat="1" x14ac:dyDescent="0.2">
      <c r="A1823" s="9" t="s">
        <v>10467</v>
      </c>
      <c r="B1823" s="9">
        <v>3</v>
      </c>
      <c r="C1823" s="9">
        <v>24536</v>
      </c>
      <c r="D1823" s="9"/>
      <c r="E1823" s="10" t="s">
        <v>10468</v>
      </c>
      <c r="F1823" s="10" t="s">
        <v>10469</v>
      </c>
      <c r="G1823" s="10" t="s">
        <v>10470</v>
      </c>
      <c r="H1823" s="9"/>
      <c r="I1823" s="10" t="s">
        <v>7261</v>
      </c>
      <c r="J1823" s="10" t="s">
        <v>27</v>
      </c>
      <c r="K1823" s="9"/>
      <c r="L1823" s="10" t="s">
        <v>10471</v>
      </c>
      <c r="M1823" s="10" t="s">
        <v>5340</v>
      </c>
      <c r="N1823" s="9">
        <v>1</v>
      </c>
      <c r="O1823" s="9">
        <v>1</v>
      </c>
      <c r="P1823" s="9">
        <v>3</v>
      </c>
      <c r="Q1823" s="11">
        <v>2</v>
      </c>
      <c r="R1823" s="11">
        <v>0</v>
      </c>
      <c r="S1823" s="12">
        <v>0</v>
      </c>
      <c r="T1823" s="9">
        <v>5</v>
      </c>
      <c r="U1823" s="12" t="s">
        <v>61</v>
      </c>
      <c r="V1823" s="9"/>
      <c r="W1823" s="13"/>
    </row>
    <row r="1824" spans="1:23" s="14" customFormat="1" x14ac:dyDescent="0.2">
      <c r="A1824" s="9" t="s">
        <v>10472</v>
      </c>
      <c r="B1824" s="9">
        <v>3</v>
      </c>
      <c r="C1824" s="9">
        <v>24537</v>
      </c>
      <c r="D1824" s="10" t="s">
        <v>10473</v>
      </c>
      <c r="E1824" s="10"/>
      <c r="F1824" s="10"/>
      <c r="G1824" s="10" t="s">
        <v>10474</v>
      </c>
      <c r="H1824" s="9"/>
      <c r="I1824" s="10" t="s">
        <v>7059</v>
      </c>
      <c r="J1824" s="10" t="s">
        <v>27</v>
      </c>
      <c r="K1824" s="10" t="s">
        <v>7082</v>
      </c>
      <c r="L1824" s="10" t="s">
        <v>7319</v>
      </c>
      <c r="M1824" s="10" t="s">
        <v>7053</v>
      </c>
      <c r="N1824" s="9">
        <v>2</v>
      </c>
      <c r="O1824" s="9">
        <v>3</v>
      </c>
      <c r="P1824" s="9">
        <v>45</v>
      </c>
      <c r="Q1824" s="11">
        <v>1</v>
      </c>
      <c r="R1824" s="11">
        <v>0</v>
      </c>
      <c r="S1824" s="12">
        <v>0</v>
      </c>
      <c r="T1824" s="9">
        <v>1</v>
      </c>
      <c r="U1824" s="12" t="s">
        <v>61</v>
      </c>
      <c r="V1824" s="10" t="s">
        <v>10475</v>
      </c>
      <c r="W1824" s="13"/>
    </row>
    <row r="1825" spans="1:23" s="14" customFormat="1" x14ac:dyDescent="0.2">
      <c r="A1825" s="9" t="s">
        <v>10476</v>
      </c>
      <c r="B1825" s="9">
        <v>3</v>
      </c>
      <c r="C1825" s="9">
        <v>24538</v>
      </c>
      <c r="D1825" s="10" t="s">
        <v>10477</v>
      </c>
      <c r="E1825" s="10"/>
      <c r="F1825" s="10"/>
      <c r="G1825" s="10" t="s">
        <v>10478</v>
      </c>
      <c r="H1825" s="9"/>
      <c r="I1825" s="10" t="s">
        <v>7050</v>
      </c>
      <c r="J1825" s="10" t="s">
        <v>27</v>
      </c>
      <c r="K1825" s="10" t="s">
        <v>7051</v>
      </c>
      <c r="L1825" s="10" t="s">
        <v>7319</v>
      </c>
      <c r="M1825" s="10" t="s">
        <v>7053</v>
      </c>
      <c r="N1825" s="9">
        <v>2</v>
      </c>
      <c r="O1825" s="9">
        <v>3</v>
      </c>
      <c r="P1825" s="9">
        <v>30</v>
      </c>
      <c r="Q1825" s="11">
        <v>1</v>
      </c>
      <c r="R1825" s="11">
        <v>0</v>
      </c>
      <c r="S1825" s="12">
        <v>0</v>
      </c>
      <c r="T1825" s="9">
        <v>1</v>
      </c>
      <c r="U1825" s="12" t="s">
        <v>61</v>
      </c>
      <c r="V1825" s="10" t="s">
        <v>10479</v>
      </c>
      <c r="W1825" s="13"/>
    </row>
    <row r="1826" spans="1:23" s="14" customFormat="1" x14ac:dyDescent="0.2">
      <c r="A1826" s="9" t="s">
        <v>10480</v>
      </c>
      <c r="B1826" s="9">
        <v>3</v>
      </c>
      <c r="C1826" s="9">
        <v>24540</v>
      </c>
      <c r="D1826" s="10" t="s">
        <v>10481</v>
      </c>
      <c r="E1826" s="10"/>
      <c r="F1826" s="10"/>
      <c r="G1826" s="10" t="s">
        <v>10482</v>
      </c>
      <c r="H1826" s="9"/>
      <c r="I1826" s="10" t="s">
        <v>7059</v>
      </c>
      <c r="J1826" s="10" t="s">
        <v>27</v>
      </c>
      <c r="K1826" s="10" t="s">
        <v>7120</v>
      </c>
      <c r="L1826" s="10" t="s">
        <v>7319</v>
      </c>
      <c r="M1826" s="10" t="s">
        <v>7053</v>
      </c>
      <c r="N1826" s="9">
        <v>2</v>
      </c>
      <c r="O1826" s="9">
        <v>3</v>
      </c>
      <c r="P1826" s="9">
        <v>15</v>
      </c>
      <c r="Q1826" s="11">
        <v>2</v>
      </c>
      <c r="R1826" s="11">
        <v>0</v>
      </c>
      <c r="S1826" s="12">
        <v>0</v>
      </c>
      <c r="T1826" s="9">
        <v>1</v>
      </c>
      <c r="U1826" s="12" t="s">
        <v>61</v>
      </c>
      <c r="V1826" s="10" t="s">
        <v>10483</v>
      </c>
      <c r="W1826" s="13"/>
    </row>
    <row r="1827" spans="1:23" s="14" customFormat="1" x14ac:dyDescent="0.2">
      <c r="A1827" s="9" t="s">
        <v>10484</v>
      </c>
      <c r="B1827" s="9">
        <v>3</v>
      </c>
      <c r="C1827" s="9">
        <v>24542</v>
      </c>
      <c r="D1827" s="10" t="s">
        <v>10485</v>
      </c>
      <c r="E1827" s="10"/>
      <c r="F1827" s="10"/>
      <c r="G1827" s="10" t="s">
        <v>10486</v>
      </c>
      <c r="H1827" s="9"/>
      <c r="I1827" s="10" t="s">
        <v>7059</v>
      </c>
      <c r="J1827" s="10" t="s">
        <v>27</v>
      </c>
      <c r="K1827" s="10" t="s">
        <v>7160</v>
      </c>
      <c r="L1827" s="10" t="s">
        <v>10487</v>
      </c>
      <c r="M1827" s="10" t="s">
        <v>7053</v>
      </c>
      <c r="N1827" s="9">
        <v>2</v>
      </c>
      <c r="O1827" s="9">
        <v>3</v>
      </c>
      <c r="P1827" s="9">
        <v>90</v>
      </c>
      <c r="Q1827" s="11">
        <v>1</v>
      </c>
      <c r="R1827" s="11">
        <v>0</v>
      </c>
      <c r="S1827" s="12">
        <v>0</v>
      </c>
      <c r="T1827" s="9">
        <v>1</v>
      </c>
      <c r="U1827" s="12" t="s">
        <v>61</v>
      </c>
      <c r="V1827" s="10" t="s">
        <v>10488</v>
      </c>
      <c r="W1827" s="13"/>
    </row>
    <row r="1828" spans="1:23" s="14" customFormat="1" x14ac:dyDescent="0.2">
      <c r="A1828" s="9" t="s">
        <v>10489</v>
      </c>
      <c r="B1828" s="9">
        <v>3</v>
      </c>
      <c r="C1828" s="9">
        <v>24543</v>
      </c>
      <c r="D1828" s="9"/>
      <c r="E1828" s="10" t="s">
        <v>3235</v>
      </c>
      <c r="F1828" s="10" t="s">
        <v>9393</v>
      </c>
      <c r="G1828" s="10" t="s">
        <v>10490</v>
      </c>
      <c r="H1828" s="9"/>
      <c r="I1828" s="10" t="s">
        <v>7261</v>
      </c>
      <c r="J1828" s="10" t="s">
        <v>27</v>
      </c>
      <c r="K1828" s="9"/>
      <c r="L1828" s="10" t="s">
        <v>10491</v>
      </c>
      <c r="M1828" s="10" t="s">
        <v>5340</v>
      </c>
      <c r="N1828" s="9">
        <v>1</v>
      </c>
      <c r="O1828" s="9">
        <v>1</v>
      </c>
      <c r="P1828" s="9">
        <v>3</v>
      </c>
      <c r="Q1828" s="11">
        <v>2</v>
      </c>
      <c r="R1828" s="11">
        <v>0</v>
      </c>
      <c r="S1828" s="12">
        <v>0</v>
      </c>
      <c r="T1828" s="9">
        <v>5</v>
      </c>
      <c r="U1828" s="12" t="s">
        <v>61</v>
      </c>
      <c r="V1828" s="9"/>
      <c r="W1828" s="13"/>
    </row>
    <row r="1829" spans="1:23" s="14" customFormat="1" x14ac:dyDescent="0.2">
      <c r="A1829" s="9" t="s">
        <v>10492</v>
      </c>
      <c r="B1829" s="9">
        <v>3</v>
      </c>
      <c r="C1829" s="9">
        <v>24545</v>
      </c>
      <c r="D1829" s="9"/>
      <c r="E1829" s="10" t="s">
        <v>10493</v>
      </c>
      <c r="F1829" s="10" t="s">
        <v>10494</v>
      </c>
      <c r="G1829" s="10" t="s">
        <v>10495</v>
      </c>
      <c r="H1829" s="9"/>
      <c r="I1829" s="10" t="s">
        <v>7182</v>
      </c>
      <c r="J1829" s="10" t="s">
        <v>27</v>
      </c>
      <c r="K1829" s="9"/>
      <c r="L1829" s="10" t="s">
        <v>10496</v>
      </c>
      <c r="M1829" s="10" t="s">
        <v>7077</v>
      </c>
      <c r="N1829" s="9">
        <v>1</v>
      </c>
      <c r="O1829" s="9">
        <v>1</v>
      </c>
      <c r="P1829" s="9">
        <v>3</v>
      </c>
      <c r="Q1829" s="11">
        <v>2</v>
      </c>
      <c r="R1829" s="11">
        <v>0</v>
      </c>
      <c r="S1829" s="12">
        <v>0</v>
      </c>
      <c r="T1829" s="9">
        <v>5</v>
      </c>
      <c r="U1829" s="12" t="s">
        <v>61</v>
      </c>
      <c r="V1829" s="9"/>
      <c r="W1829" s="13"/>
    </row>
    <row r="1830" spans="1:23" s="14" customFormat="1" x14ac:dyDescent="0.2">
      <c r="A1830" s="9" t="s">
        <v>10497</v>
      </c>
      <c r="B1830" s="9">
        <v>3</v>
      </c>
      <c r="C1830" s="9">
        <v>24546</v>
      </c>
      <c r="D1830" s="10" t="s">
        <v>10498</v>
      </c>
      <c r="E1830" s="10" t="s">
        <v>10499</v>
      </c>
      <c r="F1830" s="10" t="s">
        <v>10500</v>
      </c>
      <c r="G1830" s="10" t="s">
        <v>10501</v>
      </c>
      <c r="H1830" s="9"/>
      <c r="I1830" s="10" t="s">
        <v>7050</v>
      </c>
      <c r="J1830" s="10" t="s">
        <v>27</v>
      </c>
      <c r="K1830" s="10" t="s">
        <v>7051</v>
      </c>
      <c r="L1830" s="10" t="s">
        <v>10502</v>
      </c>
      <c r="M1830" s="10" t="s">
        <v>7053</v>
      </c>
      <c r="N1830" s="9">
        <v>1</v>
      </c>
      <c r="O1830" s="9">
        <v>2</v>
      </c>
      <c r="P1830" s="9">
        <v>10</v>
      </c>
      <c r="Q1830" s="11">
        <v>1</v>
      </c>
      <c r="R1830" s="11">
        <v>0</v>
      </c>
      <c r="S1830" s="12">
        <v>0</v>
      </c>
      <c r="T1830" s="9">
        <v>4</v>
      </c>
      <c r="U1830" s="12" t="s">
        <v>61</v>
      </c>
      <c r="V1830" s="10" t="s">
        <v>10503</v>
      </c>
      <c r="W1830" s="13"/>
    </row>
    <row r="1831" spans="1:23" s="14" customFormat="1" x14ac:dyDescent="0.2">
      <c r="A1831" s="9" t="s">
        <v>10504</v>
      </c>
      <c r="B1831" s="9">
        <v>3</v>
      </c>
      <c r="C1831" s="9">
        <v>24547</v>
      </c>
      <c r="D1831" s="9"/>
      <c r="E1831" s="10" t="s">
        <v>763</v>
      </c>
      <c r="F1831" s="10" t="s">
        <v>10505</v>
      </c>
      <c r="G1831" s="10" t="s">
        <v>10506</v>
      </c>
      <c r="H1831" s="9"/>
      <c r="I1831" s="10" t="s">
        <v>7074</v>
      </c>
      <c r="J1831" s="10" t="s">
        <v>27</v>
      </c>
      <c r="K1831" s="9"/>
      <c r="L1831" s="10" t="s">
        <v>10507</v>
      </c>
      <c r="M1831" s="10" t="s">
        <v>7077</v>
      </c>
      <c r="N1831" s="9">
        <v>1</v>
      </c>
      <c r="O1831" s="9">
        <v>1</v>
      </c>
      <c r="P1831" s="9">
        <v>3</v>
      </c>
      <c r="Q1831" s="11">
        <v>2</v>
      </c>
      <c r="R1831" s="11">
        <v>0</v>
      </c>
      <c r="S1831" s="12">
        <v>0</v>
      </c>
      <c r="T1831" s="9">
        <v>5</v>
      </c>
      <c r="U1831" s="12" t="s">
        <v>61</v>
      </c>
      <c r="V1831" s="9"/>
      <c r="W1831" s="13"/>
    </row>
    <row r="1832" spans="1:23" s="14" customFormat="1" x14ac:dyDescent="0.2">
      <c r="A1832" s="9" t="s">
        <v>10508</v>
      </c>
      <c r="B1832" s="9">
        <v>3</v>
      </c>
      <c r="C1832" s="9">
        <v>24566</v>
      </c>
      <c r="D1832" s="9"/>
      <c r="E1832" s="10" t="s">
        <v>10509</v>
      </c>
      <c r="F1832" s="10" t="s">
        <v>10510</v>
      </c>
      <c r="G1832" s="10" t="s">
        <v>10511</v>
      </c>
      <c r="H1832" s="9"/>
      <c r="I1832" s="10" t="s">
        <v>7059</v>
      </c>
      <c r="J1832" s="10" t="s">
        <v>27</v>
      </c>
      <c r="K1832" s="10" t="s">
        <v>7120</v>
      </c>
      <c r="L1832" s="10" t="s">
        <v>10512</v>
      </c>
      <c r="M1832" s="10" t="s">
        <v>7053</v>
      </c>
      <c r="N1832" s="9">
        <v>1</v>
      </c>
      <c r="O1832" s="9">
        <v>2</v>
      </c>
      <c r="P1832" s="9">
        <v>10</v>
      </c>
      <c r="Q1832" s="11">
        <v>1</v>
      </c>
      <c r="R1832" s="11">
        <v>0</v>
      </c>
      <c r="S1832" s="12">
        <v>0</v>
      </c>
      <c r="T1832" s="9">
        <v>4</v>
      </c>
      <c r="U1832" s="12" t="s">
        <v>61</v>
      </c>
      <c r="V1832" s="10" t="s">
        <v>10513</v>
      </c>
      <c r="W1832" s="13"/>
    </row>
    <row r="1833" spans="1:23" s="14" customFormat="1" x14ac:dyDescent="0.2">
      <c r="A1833" s="9" t="s">
        <v>10514</v>
      </c>
      <c r="B1833" s="9">
        <v>3</v>
      </c>
      <c r="C1833" s="9">
        <v>316</v>
      </c>
      <c r="D1833" s="10" t="s">
        <v>10515</v>
      </c>
      <c r="E1833" s="9"/>
      <c r="F1833" s="9"/>
      <c r="G1833" s="10" t="s">
        <v>10516</v>
      </c>
      <c r="H1833" s="9"/>
      <c r="I1833" s="10" t="s">
        <v>7065</v>
      </c>
      <c r="J1833" s="10" t="s">
        <v>27</v>
      </c>
      <c r="K1833" s="10" t="s">
        <v>7066</v>
      </c>
      <c r="L1833" s="10" t="s">
        <v>7362</v>
      </c>
      <c r="M1833" s="10" t="s">
        <v>7053</v>
      </c>
      <c r="N1833" s="9">
        <v>2</v>
      </c>
      <c r="O1833" s="9">
        <v>4</v>
      </c>
      <c r="P1833" s="9">
        <v>40</v>
      </c>
      <c r="Q1833" s="11">
        <v>2</v>
      </c>
      <c r="R1833" s="11">
        <v>0</v>
      </c>
      <c r="S1833" s="12">
        <v>0</v>
      </c>
      <c r="T1833" s="9">
        <v>2</v>
      </c>
      <c r="U1833" s="12" t="s">
        <v>61</v>
      </c>
      <c r="V1833" s="10" t="s">
        <v>10517</v>
      </c>
      <c r="W1833" s="13"/>
    </row>
    <row r="1834" spans="1:23" s="14" customFormat="1" x14ac:dyDescent="0.2">
      <c r="A1834" s="9" t="s">
        <v>10518</v>
      </c>
      <c r="B1834" s="9">
        <v>3</v>
      </c>
      <c r="C1834" s="9">
        <v>336</v>
      </c>
      <c r="D1834" s="9"/>
      <c r="E1834" s="10" t="s">
        <v>10519</v>
      </c>
      <c r="F1834" s="10" t="s">
        <v>10520</v>
      </c>
      <c r="G1834" s="10" t="s">
        <v>10521</v>
      </c>
      <c r="H1834" s="10" t="s">
        <v>10522</v>
      </c>
      <c r="I1834" s="10" t="s">
        <v>7059</v>
      </c>
      <c r="J1834" s="10" t="s">
        <v>27</v>
      </c>
      <c r="K1834" s="9"/>
      <c r="L1834" s="10" t="s">
        <v>10523</v>
      </c>
      <c r="M1834" s="10" t="s">
        <v>7053</v>
      </c>
      <c r="N1834" s="9">
        <v>1</v>
      </c>
      <c r="O1834" s="9">
        <v>1</v>
      </c>
      <c r="P1834" s="9">
        <v>3</v>
      </c>
      <c r="Q1834" s="11">
        <v>2</v>
      </c>
      <c r="R1834" s="11">
        <v>0</v>
      </c>
      <c r="S1834" s="12">
        <v>0</v>
      </c>
      <c r="T1834" s="9">
        <v>5</v>
      </c>
      <c r="U1834" s="12" t="s">
        <v>61</v>
      </c>
      <c r="V1834" s="9"/>
      <c r="W1834" s="13"/>
    </row>
    <row r="1835" spans="1:23" s="14" customFormat="1" x14ac:dyDescent="0.2">
      <c r="A1835" s="9" t="s">
        <v>10524</v>
      </c>
      <c r="B1835" s="9">
        <v>3</v>
      </c>
      <c r="C1835" s="9">
        <v>398</v>
      </c>
      <c r="D1835" s="9"/>
      <c r="E1835" s="10" t="s">
        <v>10525</v>
      </c>
      <c r="F1835" s="10" t="s">
        <v>10526</v>
      </c>
      <c r="G1835" s="10" t="s">
        <v>10527</v>
      </c>
      <c r="H1835" s="9"/>
      <c r="I1835" s="10" t="s">
        <v>7964</v>
      </c>
      <c r="J1835" s="10" t="s">
        <v>27</v>
      </c>
      <c r="K1835" s="9"/>
      <c r="L1835" s="10" t="s">
        <v>10528</v>
      </c>
      <c r="M1835" s="10" t="s">
        <v>7053</v>
      </c>
      <c r="N1835" s="9">
        <v>1</v>
      </c>
      <c r="O1835" s="9">
        <v>1</v>
      </c>
      <c r="P1835" s="9">
        <v>3</v>
      </c>
      <c r="Q1835" s="11">
        <v>2</v>
      </c>
      <c r="R1835" s="11">
        <v>0</v>
      </c>
      <c r="S1835" s="12">
        <v>0</v>
      </c>
      <c r="T1835" s="9">
        <v>5</v>
      </c>
      <c r="U1835" s="12" t="s">
        <v>61</v>
      </c>
      <c r="V1835" s="9"/>
      <c r="W1835" s="13"/>
    </row>
    <row r="1836" spans="1:23" s="14" customFormat="1" x14ac:dyDescent="0.2">
      <c r="A1836" s="9" t="s">
        <v>10529</v>
      </c>
      <c r="B1836" s="9">
        <v>3</v>
      </c>
      <c r="C1836" s="9">
        <v>410</v>
      </c>
      <c r="D1836" s="10" t="s">
        <v>10530</v>
      </c>
      <c r="E1836" s="10" t="s">
        <v>1440</v>
      </c>
      <c r="F1836" s="10" t="s">
        <v>6699</v>
      </c>
      <c r="G1836" s="10" t="s">
        <v>10531</v>
      </c>
      <c r="H1836" s="9"/>
      <c r="I1836" s="10" t="s">
        <v>7059</v>
      </c>
      <c r="J1836" s="10" t="s">
        <v>27</v>
      </c>
      <c r="K1836" s="10" t="s">
        <v>7060</v>
      </c>
      <c r="L1836" s="10" t="s">
        <v>10532</v>
      </c>
      <c r="M1836" s="10" t="s">
        <v>7053</v>
      </c>
      <c r="N1836" s="9">
        <v>1</v>
      </c>
      <c r="O1836" s="9">
        <v>2</v>
      </c>
      <c r="P1836" s="9">
        <v>10</v>
      </c>
      <c r="Q1836" s="11">
        <v>1</v>
      </c>
      <c r="R1836" s="11">
        <v>0</v>
      </c>
      <c r="S1836" s="12">
        <v>0</v>
      </c>
      <c r="T1836" s="9">
        <v>4</v>
      </c>
      <c r="U1836" s="12" t="s">
        <v>61</v>
      </c>
      <c r="V1836" s="10" t="s">
        <v>10533</v>
      </c>
      <c r="W1836" s="13"/>
    </row>
    <row r="1837" spans="1:23" s="14" customFormat="1" x14ac:dyDescent="0.2">
      <c r="A1837" s="9" t="s">
        <v>10534</v>
      </c>
      <c r="B1837" s="9">
        <v>3</v>
      </c>
      <c r="C1837" s="9">
        <v>414</v>
      </c>
      <c r="D1837" s="10" t="s">
        <v>10535</v>
      </c>
      <c r="E1837" s="10" t="s">
        <v>2907</v>
      </c>
      <c r="F1837" s="10" t="s">
        <v>10536</v>
      </c>
      <c r="G1837" s="10" t="s">
        <v>10537</v>
      </c>
      <c r="H1837" s="9"/>
      <c r="I1837" s="10" t="s">
        <v>7915</v>
      </c>
      <c r="J1837" s="10" t="s">
        <v>27</v>
      </c>
      <c r="K1837" s="10" t="s">
        <v>7916</v>
      </c>
      <c r="L1837" s="10" t="s">
        <v>10538</v>
      </c>
      <c r="M1837" s="10" t="s">
        <v>7053</v>
      </c>
      <c r="N1837" s="9">
        <v>1</v>
      </c>
      <c r="O1837" s="9">
        <v>2</v>
      </c>
      <c r="P1837" s="9">
        <v>10</v>
      </c>
      <c r="Q1837" s="11">
        <v>1</v>
      </c>
      <c r="R1837" s="11">
        <v>0</v>
      </c>
      <c r="S1837" s="12">
        <v>0</v>
      </c>
      <c r="T1837" s="9">
        <v>4</v>
      </c>
      <c r="U1837" s="12">
        <v>5</v>
      </c>
      <c r="V1837" s="10" t="s">
        <v>10539</v>
      </c>
      <c r="W1837" s="13"/>
    </row>
    <row r="1838" spans="1:23" s="14" customFormat="1" x14ac:dyDescent="0.2">
      <c r="A1838" s="9" t="s">
        <v>10540</v>
      </c>
      <c r="B1838" s="9">
        <v>3</v>
      </c>
      <c r="C1838" s="9">
        <v>505</v>
      </c>
      <c r="D1838" s="9"/>
      <c r="E1838" s="10" t="s">
        <v>3556</v>
      </c>
      <c r="F1838" s="10" t="s">
        <v>10541</v>
      </c>
      <c r="G1838" s="10" t="s">
        <v>10542</v>
      </c>
      <c r="H1838" s="9"/>
      <c r="I1838" s="10" t="s">
        <v>1593</v>
      </c>
      <c r="J1838" s="10" t="s">
        <v>27</v>
      </c>
      <c r="K1838" s="10" t="s">
        <v>7391</v>
      </c>
      <c r="L1838" s="10" t="s">
        <v>10543</v>
      </c>
      <c r="M1838" s="10" t="s">
        <v>7053</v>
      </c>
      <c r="N1838" s="9">
        <v>1</v>
      </c>
      <c r="O1838" s="9">
        <v>2</v>
      </c>
      <c r="P1838" s="9">
        <v>10</v>
      </c>
      <c r="Q1838" s="11">
        <v>1</v>
      </c>
      <c r="R1838" s="11">
        <v>0</v>
      </c>
      <c r="S1838" s="12">
        <v>0</v>
      </c>
      <c r="T1838" s="9">
        <v>4</v>
      </c>
      <c r="U1838" s="12" t="s">
        <v>61</v>
      </c>
      <c r="V1838" s="10" t="s">
        <v>10544</v>
      </c>
      <c r="W1838" s="13"/>
    </row>
    <row r="1839" spans="1:23" s="14" customFormat="1" x14ac:dyDescent="0.2">
      <c r="A1839" s="9" t="s">
        <v>10545</v>
      </c>
      <c r="B1839" s="9">
        <v>3</v>
      </c>
      <c r="C1839" s="9">
        <v>587</v>
      </c>
      <c r="D1839" s="10" t="s">
        <v>10546</v>
      </c>
      <c r="E1839" s="10" t="s">
        <v>1148</v>
      </c>
      <c r="F1839" s="10" t="s">
        <v>7147</v>
      </c>
      <c r="G1839" s="10" t="s">
        <v>10547</v>
      </c>
      <c r="H1839" s="9"/>
      <c r="I1839" s="10" t="s">
        <v>7059</v>
      </c>
      <c r="J1839" s="10" t="s">
        <v>27</v>
      </c>
      <c r="K1839" s="10" t="s">
        <v>7051</v>
      </c>
      <c r="L1839" s="10" t="s">
        <v>10548</v>
      </c>
      <c r="M1839" s="10" t="s">
        <v>7053</v>
      </c>
      <c r="N1839" s="9">
        <v>3</v>
      </c>
      <c r="O1839" s="9">
        <v>3</v>
      </c>
      <c r="P1839" s="9">
        <v>12</v>
      </c>
      <c r="Q1839" s="11">
        <v>1</v>
      </c>
      <c r="R1839" s="11">
        <v>0</v>
      </c>
      <c r="S1839" s="12">
        <v>0</v>
      </c>
      <c r="T1839" s="9">
        <v>4</v>
      </c>
      <c r="U1839" s="12">
        <v>3</v>
      </c>
      <c r="V1839" s="10" t="s">
        <v>10549</v>
      </c>
      <c r="W1839" s="13"/>
    </row>
    <row r="1840" spans="1:23" s="14" customFormat="1" x14ac:dyDescent="0.2">
      <c r="A1840" s="9" t="s">
        <v>10550</v>
      </c>
      <c r="B1840" s="9">
        <v>3</v>
      </c>
      <c r="C1840" s="9">
        <v>776</v>
      </c>
      <c r="D1840" s="10" t="s">
        <v>10551</v>
      </c>
      <c r="E1840" s="10" t="s">
        <v>2907</v>
      </c>
      <c r="F1840" s="10" t="s">
        <v>4796</v>
      </c>
      <c r="G1840" s="10" t="s">
        <v>10552</v>
      </c>
      <c r="H1840" s="9"/>
      <c r="I1840" s="10" t="s">
        <v>7182</v>
      </c>
      <c r="J1840" s="10" t="s">
        <v>27</v>
      </c>
      <c r="K1840" s="10" t="s">
        <v>7183</v>
      </c>
      <c r="L1840" s="10" t="s">
        <v>10553</v>
      </c>
      <c r="M1840" s="10" t="s">
        <v>7077</v>
      </c>
      <c r="N1840" s="9">
        <v>3</v>
      </c>
      <c r="O1840" s="9">
        <v>3</v>
      </c>
      <c r="P1840" s="9">
        <v>14</v>
      </c>
      <c r="Q1840" s="11">
        <v>2</v>
      </c>
      <c r="R1840" s="11">
        <v>0</v>
      </c>
      <c r="S1840" s="12">
        <v>0</v>
      </c>
      <c r="T1840" s="9">
        <v>4</v>
      </c>
      <c r="U1840" s="12">
        <v>4</v>
      </c>
      <c r="V1840" s="10" t="s">
        <v>10554</v>
      </c>
      <c r="W1840" s="13"/>
    </row>
    <row r="1841" spans="1:23" s="14" customFormat="1" x14ac:dyDescent="0.2">
      <c r="A1841" s="9" t="s">
        <v>10555</v>
      </c>
      <c r="B1841" s="9">
        <v>3</v>
      </c>
      <c r="C1841" s="9">
        <v>824</v>
      </c>
      <c r="D1841" s="10" t="s">
        <v>10556</v>
      </c>
      <c r="E1841" s="10"/>
      <c r="F1841" s="10"/>
      <c r="G1841" s="10" t="s">
        <v>10557</v>
      </c>
      <c r="H1841" s="9"/>
      <c r="I1841" s="10" t="s">
        <v>7050</v>
      </c>
      <c r="J1841" s="10" t="s">
        <v>27</v>
      </c>
      <c r="K1841" s="10" t="s">
        <v>7051</v>
      </c>
      <c r="L1841" s="10" t="s">
        <v>7319</v>
      </c>
      <c r="M1841" s="10" t="s">
        <v>7053</v>
      </c>
      <c r="N1841" s="9">
        <v>2</v>
      </c>
      <c r="O1841" s="9">
        <v>3</v>
      </c>
      <c r="P1841" s="9">
        <v>60</v>
      </c>
      <c r="Q1841" s="11">
        <v>1</v>
      </c>
      <c r="R1841" s="11">
        <v>0</v>
      </c>
      <c r="S1841" s="12">
        <v>0</v>
      </c>
      <c r="T1841" s="9">
        <v>1</v>
      </c>
      <c r="U1841" s="12">
        <v>2</v>
      </c>
      <c r="V1841" s="10" t="s">
        <v>10558</v>
      </c>
      <c r="W1841" s="13"/>
    </row>
    <row r="1842" spans="1:23" s="14" customFormat="1" x14ac:dyDescent="0.2">
      <c r="A1842" s="9" t="s">
        <v>10559</v>
      </c>
      <c r="B1842" s="9">
        <v>3</v>
      </c>
      <c r="C1842" s="9">
        <v>844</v>
      </c>
      <c r="D1842" s="9"/>
      <c r="E1842" s="10" t="s">
        <v>6110</v>
      </c>
      <c r="F1842" s="10" t="s">
        <v>10560</v>
      </c>
      <c r="G1842" s="10" t="s">
        <v>10561</v>
      </c>
      <c r="H1842" s="9"/>
      <c r="I1842" s="10" t="s">
        <v>7065</v>
      </c>
      <c r="J1842" s="10" t="s">
        <v>27</v>
      </c>
      <c r="K1842" s="10" t="s">
        <v>7066</v>
      </c>
      <c r="L1842" s="10" t="s">
        <v>10562</v>
      </c>
      <c r="M1842" s="10" t="s">
        <v>7053</v>
      </c>
      <c r="N1842" s="9">
        <v>1</v>
      </c>
      <c r="O1842" s="9">
        <v>2</v>
      </c>
      <c r="P1842" s="9">
        <v>9</v>
      </c>
      <c r="Q1842" s="11">
        <v>2</v>
      </c>
      <c r="R1842" s="11">
        <v>0</v>
      </c>
      <c r="S1842" s="12">
        <v>0</v>
      </c>
      <c r="T1842" s="9">
        <v>4</v>
      </c>
      <c r="U1842" s="12">
        <v>3</v>
      </c>
      <c r="V1842" s="10" t="s">
        <v>10563</v>
      </c>
      <c r="W1842" s="13"/>
    </row>
    <row r="1843" spans="1:23" s="14" customFormat="1" x14ac:dyDescent="0.2">
      <c r="A1843" s="9" t="s">
        <v>10564</v>
      </c>
      <c r="B1843" s="9">
        <v>3</v>
      </c>
      <c r="C1843" s="9">
        <v>898</v>
      </c>
      <c r="D1843" s="9"/>
      <c r="E1843" s="10" t="s">
        <v>10565</v>
      </c>
      <c r="F1843" s="10" t="s">
        <v>10566</v>
      </c>
      <c r="G1843" s="10" t="s">
        <v>10567</v>
      </c>
      <c r="H1843" s="9"/>
      <c r="I1843" s="10" t="s">
        <v>7050</v>
      </c>
      <c r="J1843" s="10" t="s">
        <v>27</v>
      </c>
      <c r="K1843" s="9"/>
      <c r="L1843" s="10" t="s">
        <v>10568</v>
      </c>
      <c r="M1843" s="10" t="s">
        <v>7053</v>
      </c>
      <c r="N1843" s="9">
        <v>1</v>
      </c>
      <c r="O1843" s="9">
        <v>1</v>
      </c>
      <c r="P1843" s="9">
        <v>3</v>
      </c>
      <c r="Q1843" s="11">
        <v>2</v>
      </c>
      <c r="R1843" s="11">
        <v>0</v>
      </c>
      <c r="S1843" s="12">
        <v>0</v>
      </c>
      <c r="T1843" s="9">
        <v>5</v>
      </c>
      <c r="U1843" s="12" t="s">
        <v>61</v>
      </c>
      <c r="V1843" s="9"/>
      <c r="W1843" s="13"/>
    </row>
    <row r="1844" spans="1:23" s="14" customFormat="1" x14ac:dyDescent="0.2">
      <c r="A1844" s="9" t="s">
        <v>10569</v>
      </c>
      <c r="B1844" s="9">
        <v>3</v>
      </c>
      <c r="C1844" s="9">
        <v>921</v>
      </c>
      <c r="D1844" s="10" t="s">
        <v>10570</v>
      </c>
      <c r="E1844" s="10" t="s">
        <v>1561</v>
      </c>
      <c r="F1844" s="10" t="s">
        <v>10571</v>
      </c>
      <c r="G1844" s="10" t="s">
        <v>10572</v>
      </c>
      <c r="H1844" s="9"/>
      <c r="I1844" s="10" t="s">
        <v>7059</v>
      </c>
      <c r="J1844" s="10" t="s">
        <v>27</v>
      </c>
      <c r="K1844" s="10" t="s">
        <v>7160</v>
      </c>
      <c r="L1844" s="10" t="s">
        <v>10573</v>
      </c>
      <c r="M1844" s="10" t="s">
        <v>7053</v>
      </c>
      <c r="N1844" s="9">
        <v>3</v>
      </c>
      <c r="O1844" s="9">
        <v>3</v>
      </c>
      <c r="P1844" s="9">
        <v>12</v>
      </c>
      <c r="Q1844" s="11">
        <v>1</v>
      </c>
      <c r="R1844" s="11">
        <v>0</v>
      </c>
      <c r="S1844" s="12">
        <v>0</v>
      </c>
      <c r="T1844" s="9">
        <v>4</v>
      </c>
      <c r="U1844" s="12" t="s">
        <v>61</v>
      </c>
      <c r="V1844" s="10" t="s">
        <v>10574</v>
      </c>
      <c r="W1844" s="13"/>
    </row>
    <row r="1845" spans="1:23" s="14" customFormat="1" x14ac:dyDescent="0.2">
      <c r="A1845" s="9" t="s">
        <v>10575</v>
      </c>
      <c r="B1845" s="9">
        <v>3</v>
      </c>
      <c r="C1845" s="9">
        <v>932</v>
      </c>
      <c r="D1845" s="10" t="s">
        <v>10576</v>
      </c>
      <c r="E1845" s="10" t="s">
        <v>2481</v>
      </c>
      <c r="F1845" s="10" t="s">
        <v>10577</v>
      </c>
      <c r="G1845" s="10" t="s">
        <v>10578</v>
      </c>
      <c r="H1845" s="9"/>
      <c r="I1845" s="10" t="s">
        <v>7059</v>
      </c>
      <c r="J1845" s="10" t="s">
        <v>27</v>
      </c>
      <c r="K1845" s="10" t="s">
        <v>7120</v>
      </c>
      <c r="L1845" s="10" t="s">
        <v>10579</v>
      </c>
      <c r="M1845" s="10" t="s">
        <v>7053</v>
      </c>
      <c r="N1845" s="9">
        <v>1</v>
      </c>
      <c r="O1845" s="9">
        <v>2</v>
      </c>
      <c r="P1845" s="9">
        <v>10</v>
      </c>
      <c r="Q1845" s="11">
        <v>1</v>
      </c>
      <c r="R1845" s="11">
        <v>0</v>
      </c>
      <c r="S1845" s="12">
        <v>0</v>
      </c>
      <c r="T1845" s="9">
        <v>4</v>
      </c>
      <c r="U1845" s="12" t="s">
        <v>61</v>
      </c>
      <c r="V1845" s="10" t="s">
        <v>10580</v>
      </c>
      <c r="W1845" s="13"/>
    </row>
    <row r="1846" spans="1:23" s="14" customFormat="1" x14ac:dyDescent="0.2">
      <c r="A1846" s="9" t="s">
        <v>10581</v>
      </c>
      <c r="B1846" s="9">
        <v>3</v>
      </c>
      <c r="C1846" s="9">
        <v>952</v>
      </c>
      <c r="D1846" s="10" t="s">
        <v>10582</v>
      </c>
      <c r="E1846" s="10"/>
      <c r="F1846" s="10"/>
      <c r="G1846" s="10" t="s">
        <v>10583</v>
      </c>
      <c r="H1846" s="9"/>
      <c r="I1846" s="10" t="s">
        <v>7059</v>
      </c>
      <c r="J1846" s="10" t="s">
        <v>27</v>
      </c>
      <c r="K1846" s="10" t="s">
        <v>7120</v>
      </c>
      <c r="L1846" s="10" t="s">
        <v>10584</v>
      </c>
      <c r="M1846" s="10" t="s">
        <v>7053</v>
      </c>
      <c r="N1846" s="9">
        <v>2</v>
      </c>
      <c r="O1846" s="9">
        <v>3</v>
      </c>
      <c r="P1846" s="9">
        <v>20</v>
      </c>
      <c r="Q1846" s="11">
        <v>2</v>
      </c>
      <c r="R1846" s="11">
        <v>1</v>
      </c>
      <c r="S1846" s="12">
        <v>0</v>
      </c>
      <c r="T1846" s="9">
        <v>3</v>
      </c>
      <c r="U1846" s="12">
        <v>5</v>
      </c>
      <c r="V1846" s="10" t="s">
        <v>10585</v>
      </c>
      <c r="W1846" s="13"/>
    </row>
    <row r="1847" spans="1:23" s="14" customFormat="1" x14ac:dyDescent="0.2">
      <c r="A1847" s="9" t="s">
        <v>10586</v>
      </c>
      <c r="B1847" s="9">
        <v>3</v>
      </c>
      <c r="C1847" s="9">
        <v>996</v>
      </c>
      <c r="D1847" s="9"/>
      <c r="E1847" s="10" t="s">
        <v>2671</v>
      </c>
      <c r="F1847" s="10" t="s">
        <v>1172</v>
      </c>
      <c r="G1847" s="10" t="s">
        <v>10587</v>
      </c>
      <c r="H1847" s="9"/>
      <c r="I1847" s="10" t="s">
        <v>7261</v>
      </c>
      <c r="J1847" s="10" t="s">
        <v>27</v>
      </c>
      <c r="K1847" s="10" t="s">
        <v>10588</v>
      </c>
      <c r="L1847" s="10" t="s">
        <v>10589</v>
      </c>
      <c r="M1847" s="10" t="s">
        <v>5340</v>
      </c>
      <c r="N1847" s="9">
        <v>1</v>
      </c>
      <c r="O1847" s="9">
        <v>2</v>
      </c>
      <c r="P1847" s="9">
        <v>8</v>
      </c>
      <c r="Q1847" s="11">
        <v>2</v>
      </c>
      <c r="R1847" s="11">
        <v>0</v>
      </c>
      <c r="S1847" s="12">
        <v>0</v>
      </c>
      <c r="T1847" s="9">
        <v>4</v>
      </c>
      <c r="U1847" s="12" t="s">
        <v>61</v>
      </c>
      <c r="V1847" s="10" t="s">
        <v>10590</v>
      </c>
      <c r="W1847" s="13"/>
    </row>
    <row r="1848" spans="1:23" s="14" customFormat="1" x14ac:dyDescent="0.2">
      <c r="A1848" s="9"/>
      <c r="B1848" s="9">
        <v>3</v>
      </c>
      <c r="C1848" s="9"/>
      <c r="D1848" s="10" t="s">
        <v>10591</v>
      </c>
      <c r="E1848" s="9"/>
      <c r="F1848" s="9"/>
      <c r="G1848" s="10" t="s">
        <v>10592</v>
      </c>
      <c r="H1848" s="9"/>
      <c r="I1848" s="10" t="s">
        <v>7225</v>
      </c>
      <c r="J1848" s="10" t="s">
        <v>27</v>
      </c>
      <c r="K1848" s="10" t="s">
        <v>7226</v>
      </c>
      <c r="L1848" s="10" t="s">
        <v>10593</v>
      </c>
      <c r="M1848" s="10" t="s">
        <v>7053</v>
      </c>
      <c r="N1848" s="9">
        <v>2</v>
      </c>
      <c r="O1848" s="9">
        <v>4</v>
      </c>
      <c r="P1848" s="9">
        <v>8</v>
      </c>
      <c r="Q1848" s="11">
        <v>2</v>
      </c>
      <c r="R1848" s="11">
        <v>0</v>
      </c>
      <c r="S1848" s="12">
        <v>0</v>
      </c>
      <c r="T1848" s="9">
        <v>2</v>
      </c>
      <c r="U1848" s="12" t="s">
        <v>61</v>
      </c>
      <c r="V1848" s="10" t="s">
        <v>10594</v>
      </c>
      <c r="W1848" s="13"/>
    </row>
    <row r="1849" spans="1:23" s="14" customFormat="1" x14ac:dyDescent="0.2">
      <c r="A1849" s="9"/>
      <c r="B1849" s="9">
        <v>3</v>
      </c>
      <c r="C1849" s="9"/>
      <c r="D1849" s="9"/>
      <c r="E1849" s="10" t="s">
        <v>7970</v>
      </c>
      <c r="F1849" s="10" t="s">
        <v>8789</v>
      </c>
      <c r="G1849" s="10" t="s">
        <v>10595</v>
      </c>
      <c r="H1849" s="9"/>
      <c r="I1849" s="10" t="s">
        <v>7277</v>
      </c>
      <c r="J1849" s="10" t="s">
        <v>27</v>
      </c>
      <c r="K1849" s="10" t="s">
        <v>7278</v>
      </c>
      <c r="L1849" s="10" t="s">
        <v>10596</v>
      </c>
      <c r="M1849" s="10" t="s">
        <v>5340</v>
      </c>
      <c r="N1849" s="9">
        <v>1</v>
      </c>
      <c r="O1849" s="9">
        <v>2</v>
      </c>
      <c r="P1849" s="9">
        <v>8</v>
      </c>
      <c r="Q1849" s="11">
        <v>2</v>
      </c>
      <c r="R1849" s="11">
        <v>0</v>
      </c>
      <c r="S1849" s="12">
        <v>0</v>
      </c>
      <c r="T1849" s="9">
        <v>4</v>
      </c>
      <c r="U1849" s="12" t="s">
        <v>61</v>
      </c>
      <c r="V1849" s="10" t="s">
        <v>10597</v>
      </c>
      <c r="W1849" s="13"/>
    </row>
    <row r="1850" spans="1:23" s="14" customFormat="1" x14ac:dyDescent="0.2">
      <c r="A1850" s="9"/>
      <c r="B1850" s="9">
        <v>3</v>
      </c>
      <c r="C1850" s="9"/>
      <c r="D1850" s="10" t="s">
        <v>10598</v>
      </c>
      <c r="E1850" s="10" t="s">
        <v>10599</v>
      </c>
      <c r="F1850" s="10" t="s">
        <v>10206</v>
      </c>
      <c r="G1850" s="10" t="s">
        <v>10600</v>
      </c>
      <c r="H1850" s="9"/>
      <c r="I1850" s="10" t="s">
        <v>7182</v>
      </c>
      <c r="J1850" s="10" t="s">
        <v>27</v>
      </c>
      <c r="K1850" s="10" t="s">
        <v>10601</v>
      </c>
      <c r="L1850" s="10" t="s">
        <v>10602</v>
      </c>
      <c r="M1850" s="10" t="s">
        <v>7077</v>
      </c>
      <c r="N1850" s="9">
        <v>1</v>
      </c>
      <c r="O1850" s="9">
        <v>2</v>
      </c>
      <c r="P1850" s="9">
        <v>8</v>
      </c>
      <c r="Q1850" s="11">
        <v>2</v>
      </c>
      <c r="R1850" s="11">
        <v>0</v>
      </c>
      <c r="S1850" s="12">
        <v>0</v>
      </c>
      <c r="T1850" s="9">
        <v>4</v>
      </c>
      <c r="U1850" s="12" t="s">
        <v>61</v>
      </c>
      <c r="V1850" s="10" t="s">
        <v>10603</v>
      </c>
      <c r="W1850" s="13"/>
    </row>
    <row r="1851" spans="1:23" s="14" customFormat="1" x14ac:dyDescent="0.2">
      <c r="A1851" s="9"/>
      <c r="B1851" s="9">
        <v>3</v>
      </c>
      <c r="C1851" s="9"/>
      <c r="D1851" s="9"/>
      <c r="E1851" s="10" t="s">
        <v>10604</v>
      </c>
      <c r="F1851" s="10" t="s">
        <v>10605</v>
      </c>
      <c r="G1851" s="10" t="s">
        <v>10606</v>
      </c>
      <c r="H1851" s="9"/>
      <c r="I1851" s="10" t="s">
        <v>7182</v>
      </c>
      <c r="J1851" s="10" t="s">
        <v>27</v>
      </c>
      <c r="K1851" s="10" t="s">
        <v>7183</v>
      </c>
      <c r="L1851" s="10" t="s">
        <v>10607</v>
      </c>
      <c r="M1851" s="10" t="s">
        <v>7077</v>
      </c>
      <c r="N1851" s="9">
        <v>1</v>
      </c>
      <c r="O1851" s="9">
        <v>2</v>
      </c>
      <c r="P1851" s="9">
        <v>8</v>
      </c>
      <c r="Q1851" s="11">
        <v>2</v>
      </c>
      <c r="R1851" s="11">
        <v>0</v>
      </c>
      <c r="S1851" s="12">
        <v>0</v>
      </c>
      <c r="T1851" s="9">
        <v>4</v>
      </c>
      <c r="U1851" s="12" t="s">
        <v>61</v>
      </c>
      <c r="V1851" s="10" t="s">
        <v>10608</v>
      </c>
      <c r="W1851" s="13"/>
    </row>
    <row r="1852" spans="1:23" s="14" customFormat="1" x14ac:dyDescent="0.2">
      <c r="A1852" s="9"/>
      <c r="B1852" s="9">
        <v>3</v>
      </c>
      <c r="C1852" s="9"/>
      <c r="D1852" s="9"/>
      <c r="E1852" s="10" t="s">
        <v>904</v>
      </c>
      <c r="F1852" s="10" t="s">
        <v>10609</v>
      </c>
      <c r="G1852" s="10" t="s">
        <v>10610</v>
      </c>
      <c r="H1852" s="9"/>
      <c r="I1852" s="10" t="s">
        <v>7713</v>
      </c>
      <c r="J1852" s="10" t="s">
        <v>27</v>
      </c>
      <c r="K1852" s="10" t="s">
        <v>7714</v>
      </c>
      <c r="L1852" s="10" t="s">
        <v>10611</v>
      </c>
      <c r="M1852" s="10" t="s">
        <v>5340</v>
      </c>
      <c r="N1852" s="9">
        <v>1</v>
      </c>
      <c r="O1852" s="9">
        <v>2</v>
      </c>
      <c r="P1852" s="9">
        <v>8</v>
      </c>
      <c r="Q1852" s="11">
        <v>2</v>
      </c>
      <c r="R1852" s="11">
        <v>0</v>
      </c>
      <c r="S1852" s="12">
        <v>0</v>
      </c>
      <c r="T1852" s="9">
        <v>4</v>
      </c>
      <c r="U1852" s="12" t="s">
        <v>61</v>
      </c>
      <c r="V1852" s="10" t="s">
        <v>10612</v>
      </c>
      <c r="W1852" s="13"/>
    </row>
    <row r="1853" spans="1:23" s="14" customFormat="1" x14ac:dyDescent="0.2">
      <c r="A1853" s="9"/>
      <c r="B1853" s="9">
        <v>3</v>
      </c>
      <c r="C1853" s="9"/>
      <c r="D1853" s="9"/>
      <c r="E1853" s="10" t="s">
        <v>261</v>
      </c>
      <c r="F1853" s="10" t="s">
        <v>10613</v>
      </c>
      <c r="G1853" s="10" t="s">
        <v>10614</v>
      </c>
      <c r="H1853" s="9"/>
      <c r="I1853" s="10" t="s">
        <v>7059</v>
      </c>
      <c r="J1853" s="10" t="s">
        <v>27</v>
      </c>
      <c r="K1853" s="10" t="s">
        <v>10615</v>
      </c>
      <c r="L1853" s="10" t="s">
        <v>10616</v>
      </c>
      <c r="M1853" s="10" t="s">
        <v>7053</v>
      </c>
      <c r="N1853" s="9">
        <v>1</v>
      </c>
      <c r="O1853" s="9">
        <v>2</v>
      </c>
      <c r="P1853" s="9">
        <v>9</v>
      </c>
      <c r="Q1853" s="11">
        <v>2</v>
      </c>
      <c r="R1853" s="11">
        <v>0</v>
      </c>
      <c r="S1853" s="12">
        <v>0</v>
      </c>
      <c r="T1853" s="9">
        <v>4</v>
      </c>
      <c r="U1853" s="12" t="s">
        <v>61</v>
      </c>
      <c r="V1853" s="10" t="s">
        <v>10617</v>
      </c>
      <c r="W1853" s="13"/>
    </row>
    <row r="1854" spans="1:23" s="14" customFormat="1" x14ac:dyDescent="0.2">
      <c r="A1854" s="9"/>
      <c r="B1854" s="9">
        <v>3</v>
      </c>
      <c r="C1854" s="9"/>
      <c r="D1854" s="9"/>
      <c r="E1854" s="10" t="s">
        <v>806</v>
      </c>
      <c r="F1854" s="10" t="s">
        <v>10618</v>
      </c>
      <c r="G1854" s="10" t="s">
        <v>10619</v>
      </c>
      <c r="H1854" s="9"/>
      <c r="I1854" s="10" t="s">
        <v>7059</v>
      </c>
      <c r="J1854" s="10" t="s">
        <v>27</v>
      </c>
      <c r="K1854" s="10" t="s">
        <v>10620</v>
      </c>
      <c r="L1854" s="10" t="s">
        <v>10621</v>
      </c>
      <c r="M1854" s="10" t="s">
        <v>7053</v>
      </c>
      <c r="N1854" s="9">
        <v>1</v>
      </c>
      <c r="O1854" s="9">
        <v>2</v>
      </c>
      <c r="P1854" s="9">
        <v>9</v>
      </c>
      <c r="Q1854" s="11">
        <v>2</v>
      </c>
      <c r="R1854" s="11">
        <v>0</v>
      </c>
      <c r="S1854" s="12">
        <v>0</v>
      </c>
      <c r="T1854" s="9">
        <v>4</v>
      </c>
      <c r="U1854" s="12" t="s">
        <v>61</v>
      </c>
      <c r="V1854" s="10" t="s">
        <v>10622</v>
      </c>
      <c r="W1854" s="13"/>
    </row>
    <row r="1855" spans="1:23" s="14" customFormat="1" x14ac:dyDescent="0.2">
      <c r="A1855" s="9"/>
      <c r="B1855" s="9">
        <v>3</v>
      </c>
      <c r="C1855" s="9"/>
      <c r="D1855" s="9"/>
      <c r="E1855" s="10" t="s">
        <v>7481</v>
      </c>
      <c r="F1855" s="10" t="s">
        <v>7011</v>
      </c>
      <c r="G1855" s="10" t="s">
        <v>10623</v>
      </c>
      <c r="H1855" s="9"/>
      <c r="I1855" s="10" t="s">
        <v>7059</v>
      </c>
      <c r="J1855" s="10" t="s">
        <v>27</v>
      </c>
      <c r="K1855" s="10" t="s">
        <v>7060</v>
      </c>
      <c r="L1855" s="10" t="s">
        <v>10624</v>
      </c>
      <c r="M1855" s="10" t="s">
        <v>7053</v>
      </c>
      <c r="N1855" s="9">
        <v>1</v>
      </c>
      <c r="O1855" s="9">
        <v>2</v>
      </c>
      <c r="P1855" s="9">
        <v>9</v>
      </c>
      <c r="Q1855" s="11">
        <v>2</v>
      </c>
      <c r="R1855" s="11">
        <v>0</v>
      </c>
      <c r="S1855" s="12">
        <v>0</v>
      </c>
      <c r="T1855" s="9">
        <v>4</v>
      </c>
      <c r="U1855" s="12" t="s">
        <v>61</v>
      </c>
      <c r="V1855" s="10" t="s">
        <v>10625</v>
      </c>
      <c r="W1855" s="13"/>
    </row>
    <row r="1856" spans="1:23" s="14" customFormat="1" x14ac:dyDescent="0.2">
      <c r="A1856" s="9"/>
      <c r="B1856" s="9">
        <v>3</v>
      </c>
      <c r="C1856" s="9"/>
      <c r="D1856" s="9"/>
      <c r="E1856" s="10" t="s">
        <v>769</v>
      </c>
      <c r="F1856" s="10" t="s">
        <v>10626</v>
      </c>
      <c r="G1856" s="10" t="s">
        <v>10627</v>
      </c>
      <c r="H1856" s="9"/>
      <c r="I1856" s="10" t="s">
        <v>7065</v>
      </c>
      <c r="J1856" s="10" t="s">
        <v>27</v>
      </c>
      <c r="K1856" s="10" t="s">
        <v>7066</v>
      </c>
      <c r="L1856" s="10" t="s">
        <v>10628</v>
      </c>
      <c r="M1856" s="10" t="s">
        <v>7053</v>
      </c>
      <c r="N1856" s="9">
        <v>1</v>
      </c>
      <c r="O1856" s="9">
        <v>2</v>
      </c>
      <c r="P1856" s="9">
        <v>9</v>
      </c>
      <c r="Q1856" s="11">
        <v>2</v>
      </c>
      <c r="R1856" s="11">
        <v>0</v>
      </c>
      <c r="S1856" s="12">
        <v>0</v>
      </c>
      <c r="T1856" s="9">
        <v>4</v>
      </c>
      <c r="U1856" s="12" t="s">
        <v>61</v>
      </c>
      <c r="V1856" s="10" t="s">
        <v>10629</v>
      </c>
      <c r="W1856" s="13"/>
    </row>
    <row r="1857" spans="1:23" s="14" customFormat="1" x14ac:dyDescent="0.2">
      <c r="A1857" s="9"/>
      <c r="B1857" s="9">
        <v>3</v>
      </c>
      <c r="C1857" s="9"/>
      <c r="D1857" s="10" t="s">
        <v>10630</v>
      </c>
      <c r="E1857" s="10" t="s">
        <v>9226</v>
      </c>
      <c r="F1857" s="10" t="s">
        <v>10631</v>
      </c>
      <c r="G1857" s="10" t="s">
        <v>10632</v>
      </c>
      <c r="H1857" s="9"/>
      <c r="I1857" s="10" t="s">
        <v>7182</v>
      </c>
      <c r="J1857" s="10" t="s">
        <v>27</v>
      </c>
      <c r="K1857" s="10" t="s">
        <v>7183</v>
      </c>
      <c r="L1857" s="10" t="s">
        <v>10633</v>
      </c>
      <c r="M1857" s="10" t="s">
        <v>7077</v>
      </c>
      <c r="N1857" s="9">
        <v>3</v>
      </c>
      <c r="O1857" s="9">
        <v>3</v>
      </c>
      <c r="P1857" s="9">
        <v>10</v>
      </c>
      <c r="Q1857" s="11">
        <v>2</v>
      </c>
      <c r="R1857" s="11">
        <v>0</v>
      </c>
      <c r="S1857" s="12">
        <v>0</v>
      </c>
      <c r="T1857" s="9">
        <v>4</v>
      </c>
      <c r="U1857" s="12" t="s">
        <v>61</v>
      </c>
      <c r="V1857" s="10" t="s">
        <v>10634</v>
      </c>
      <c r="W1857" s="13"/>
    </row>
    <row r="1858" spans="1:23" s="14" customFormat="1" x14ac:dyDescent="0.2">
      <c r="A1858" s="9"/>
      <c r="B1858" s="9">
        <v>3</v>
      </c>
      <c r="C1858" s="9"/>
      <c r="D1858" s="10" t="s">
        <v>10635</v>
      </c>
      <c r="E1858" s="10" t="s">
        <v>10636</v>
      </c>
      <c r="F1858" s="10" t="s">
        <v>1255</v>
      </c>
      <c r="G1858" s="10" t="s">
        <v>10637</v>
      </c>
      <c r="H1858" s="9"/>
      <c r="I1858" s="10" t="s">
        <v>7261</v>
      </c>
      <c r="J1858" s="10" t="s">
        <v>27</v>
      </c>
      <c r="K1858" s="10" t="s">
        <v>7262</v>
      </c>
      <c r="L1858" s="10" t="s">
        <v>10638</v>
      </c>
      <c r="M1858" s="10" t="s">
        <v>5340</v>
      </c>
      <c r="N1858" s="9">
        <v>3</v>
      </c>
      <c r="O1858" s="9">
        <v>3</v>
      </c>
      <c r="P1858" s="9">
        <v>12</v>
      </c>
      <c r="Q1858" s="11">
        <v>2</v>
      </c>
      <c r="R1858" s="11">
        <v>0</v>
      </c>
      <c r="S1858" s="12">
        <v>0</v>
      </c>
      <c r="T1858" s="9">
        <v>4</v>
      </c>
      <c r="U1858" s="12" t="s">
        <v>61</v>
      </c>
      <c r="V1858" s="10" t="s">
        <v>10639</v>
      </c>
      <c r="W1858" s="13"/>
    </row>
    <row r="1859" spans="1:23" s="14" customFormat="1" x14ac:dyDescent="0.2">
      <c r="A1859" s="9"/>
      <c r="B1859" s="9">
        <v>3</v>
      </c>
      <c r="C1859" s="9"/>
      <c r="D1859" s="10" t="s">
        <v>10640</v>
      </c>
      <c r="E1859" s="9"/>
      <c r="F1859" s="9"/>
      <c r="G1859" s="10" t="s">
        <v>10641</v>
      </c>
      <c r="H1859" s="9"/>
      <c r="I1859" s="10" t="s">
        <v>7182</v>
      </c>
      <c r="J1859" s="10" t="s">
        <v>27</v>
      </c>
      <c r="K1859" s="10" t="s">
        <v>7183</v>
      </c>
      <c r="L1859" s="10" t="s">
        <v>7410</v>
      </c>
      <c r="M1859" s="10" t="s">
        <v>7077</v>
      </c>
      <c r="N1859" s="9">
        <v>2</v>
      </c>
      <c r="O1859" s="9">
        <v>4</v>
      </c>
      <c r="P1859" s="9">
        <v>16</v>
      </c>
      <c r="Q1859" s="11">
        <v>2</v>
      </c>
      <c r="R1859" s="11">
        <v>0</v>
      </c>
      <c r="S1859" s="12">
        <v>0</v>
      </c>
      <c r="T1859" s="9">
        <v>2</v>
      </c>
      <c r="U1859" s="12" t="s">
        <v>61</v>
      </c>
      <c r="V1859" s="10" t="s">
        <v>10642</v>
      </c>
      <c r="W1859" s="13"/>
    </row>
    <row r="1860" spans="1:23" s="14" customFormat="1" x14ac:dyDescent="0.2">
      <c r="A1860" s="9"/>
      <c r="B1860" s="9">
        <v>3</v>
      </c>
      <c r="C1860" s="9"/>
      <c r="D1860" s="10" t="s">
        <v>8718</v>
      </c>
      <c r="E1860" s="10"/>
      <c r="F1860" s="10"/>
      <c r="G1860" s="10" t="s">
        <v>10643</v>
      </c>
      <c r="H1860" s="9"/>
      <c r="I1860" s="10" t="s">
        <v>8798</v>
      </c>
      <c r="J1860" s="10" t="s">
        <v>27</v>
      </c>
      <c r="K1860" s="10" t="s">
        <v>7727</v>
      </c>
      <c r="L1860" s="10" t="s">
        <v>8722</v>
      </c>
      <c r="M1860" s="10" t="s">
        <v>7053</v>
      </c>
      <c r="N1860" s="9">
        <v>2</v>
      </c>
      <c r="O1860" s="9">
        <v>3</v>
      </c>
      <c r="P1860" s="9">
        <v>17</v>
      </c>
      <c r="Q1860" s="11">
        <v>1</v>
      </c>
      <c r="R1860" s="11">
        <v>0</v>
      </c>
      <c r="S1860" s="12">
        <v>0</v>
      </c>
      <c r="T1860" s="9">
        <v>1</v>
      </c>
      <c r="U1860" s="12" t="s">
        <v>61</v>
      </c>
      <c r="V1860" s="10" t="s">
        <v>10644</v>
      </c>
      <c r="W1860" s="13"/>
    </row>
    <row r="1861" spans="1:23" s="14" customFormat="1" x14ac:dyDescent="0.2">
      <c r="A1861" s="9"/>
      <c r="B1861" s="9">
        <v>3</v>
      </c>
      <c r="C1861" s="9"/>
      <c r="D1861" s="10" t="s">
        <v>10645</v>
      </c>
      <c r="E1861" s="10"/>
      <c r="F1861" s="10"/>
      <c r="G1861" s="10" t="s">
        <v>8440</v>
      </c>
      <c r="H1861" s="9"/>
      <c r="I1861" s="10" t="s">
        <v>7059</v>
      </c>
      <c r="J1861" s="10" t="s">
        <v>27</v>
      </c>
      <c r="K1861" s="10" t="s">
        <v>7174</v>
      </c>
      <c r="L1861" s="10" t="s">
        <v>8615</v>
      </c>
      <c r="M1861" s="10" t="s">
        <v>7053</v>
      </c>
      <c r="N1861" s="9">
        <v>2</v>
      </c>
      <c r="O1861" s="9">
        <v>3</v>
      </c>
      <c r="P1861" s="9">
        <v>17</v>
      </c>
      <c r="Q1861" s="11">
        <v>2</v>
      </c>
      <c r="R1861" s="11">
        <v>1</v>
      </c>
      <c r="S1861" s="12">
        <v>0</v>
      </c>
      <c r="T1861" s="9">
        <v>3</v>
      </c>
      <c r="U1861" s="12" t="s">
        <v>61</v>
      </c>
      <c r="V1861" s="10" t="s">
        <v>10646</v>
      </c>
      <c r="W1861" s="13"/>
    </row>
    <row r="1862" spans="1:23" s="14" customFormat="1" x14ac:dyDescent="0.2">
      <c r="A1862" s="9"/>
      <c r="B1862" s="9">
        <v>3</v>
      </c>
      <c r="C1862" s="9"/>
      <c r="D1862" s="10" t="s">
        <v>10647</v>
      </c>
      <c r="E1862" s="10"/>
      <c r="F1862" s="10"/>
      <c r="G1862" s="10" t="s">
        <v>10648</v>
      </c>
      <c r="H1862" s="9"/>
      <c r="I1862" s="10" t="s">
        <v>7059</v>
      </c>
      <c r="J1862" s="10" t="s">
        <v>27</v>
      </c>
      <c r="K1862" s="10" t="s">
        <v>7160</v>
      </c>
      <c r="L1862" s="10" t="s">
        <v>8615</v>
      </c>
      <c r="M1862" s="10" t="s">
        <v>7053</v>
      </c>
      <c r="N1862" s="9">
        <v>2</v>
      </c>
      <c r="O1862" s="9">
        <v>3</v>
      </c>
      <c r="P1862" s="9">
        <v>20</v>
      </c>
      <c r="Q1862" s="11">
        <v>2</v>
      </c>
      <c r="R1862" s="11">
        <v>0</v>
      </c>
      <c r="S1862" s="12">
        <v>0</v>
      </c>
      <c r="T1862" s="9">
        <v>1</v>
      </c>
      <c r="U1862" s="12">
        <v>2</v>
      </c>
      <c r="V1862" s="10" t="s">
        <v>10649</v>
      </c>
      <c r="W1862" s="13"/>
    </row>
    <row r="1863" spans="1:23" s="14" customFormat="1" x14ac:dyDescent="0.2">
      <c r="A1863" s="9"/>
      <c r="B1863" s="9">
        <v>3</v>
      </c>
      <c r="C1863" s="9"/>
      <c r="D1863" s="10" t="s">
        <v>10650</v>
      </c>
      <c r="E1863" s="9"/>
      <c r="F1863" s="9"/>
      <c r="G1863" s="10" t="s">
        <v>10651</v>
      </c>
      <c r="H1863" s="9"/>
      <c r="I1863" s="10" t="s">
        <v>7074</v>
      </c>
      <c r="J1863" s="10" t="s">
        <v>27</v>
      </c>
      <c r="K1863" s="10" t="s">
        <v>7075</v>
      </c>
      <c r="L1863" s="10" t="s">
        <v>7410</v>
      </c>
      <c r="M1863" s="10" t="s">
        <v>7077</v>
      </c>
      <c r="N1863" s="9">
        <v>2</v>
      </c>
      <c r="O1863" s="9">
        <v>4</v>
      </c>
      <c r="P1863" s="9">
        <v>20</v>
      </c>
      <c r="Q1863" s="11">
        <v>2</v>
      </c>
      <c r="R1863" s="11">
        <v>0</v>
      </c>
      <c r="S1863" s="12">
        <v>0</v>
      </c>
      <c r="T1863" s="9">
        <v>2</v>
      </c>
      <c r="U1863" s="12" t="s">
        <v>61</v>
      </c>
      <c r="V1863" s="10" t="s">
        <v>10652</v>
      </c>
      <c r="W1863" s="13"/>
    </row>
    <row r="1864" spans="1:23" s="14" customFormat="1" x14ac:dyDescent="0.2">
      <c r="A1864" s="9"/>
      <c r="B1864" s="9">
        <v>3</v>
      </c>
      <c r="C1864" s="9"/>
      <c r="D1864" s="10" t="s">
        <v>10653</v>
      </c>
      <c r="E1864" s="9"/>
      <c r="F1864" s="9"/>
      <c r="G1864" s="10" t="s">
        <v>10654</v>
      </c>
      <c r="H1864" s="9"/>
      <c r="I1864" s="10" t="s">
        <v>7225</v>
      </c>
      <c r="J1864" s="10" t="s">
        <v>27</v>
      </c>
      <c r="K1864" s="10" t="s">
        <v>7226</v>
      </c>
      <c r="L1864" s="10" t="s">
        <v>10655</v>
      </c>
      <c r="M1864" s="10" t="s">
        <v>7053</v>
      </c>
      <c r="N1864" s="9">
        <v>2</v>
      </c>
      <c r="O1864" s="9">
        <v>4</v>
      </c>
      <c r="P1864" s="9">
        <v>20</v>
      </c>
      <c r="Q1864" s="11">
        <v>2</v>
      </c>
      <c r="R1864" s="11">
        <v>0</v>
      </c>
      <c r="S1864" s="12">
        <v>0</v>
      </c>
      <c r="T1864" s="9">
        <v>2</v>
      </c>
      <c r="U1864" s="12" t="s">
        <v>61</v>
      </c>
      <c r="V1864" s="10" t="s">
        <v>10656</v>
      </c>
      <c r="W1864" s="13"/>
    </row>
    <row r="1865" spans="1:23" s="14" customFormat="1" x14ac:dyDescent="0.2">
      <c r="A1865" s="9"/>
      <c r="B1865" s="9">
        <v>3</v>
      </c>
      <c r="C1865" s="9"/>
      <c r="D1865" s="10" t="s">
        <v>10657</v>
      </c>
      <c r="E1865" s="9"/>
      <c r="F1865" s="9"/>
      <c r="G1865" s="10" t="s">
        <v>10408</v>
      </c>
      <c r="H1865" s="9"/>
      <c r="I1865" s="10" t="s">
        <v>7077</v>
      </c>
      <c r="J1865" s="10" t="s">
        <v>27</v>
      </c>
      <c r="K1865" s="10" t="s">
        <v>10208</v>
      </c>
      <c r="L1865" s="10" t="s">
        <v>10409</v>
      </c>
      <c r="M1865" s="10" t="s">
        <v>7077</v>
      </c>
      <c r="N1865" s="9">
        <v>2</v>
      </c>
      <c r="O1865" s="9">
        <v>4</v>
      </c>
      <c r="P1865" s="9">
        <v>20</v>
      </c>
      <c r="Q1865" s="11">
        <v>2</v>
      </c>
      <c r="R1865" s="11">
        <v>0</v>
      </c>
      <c r="S1865" s="12">
        <v>0</v>
      </c>
      <c r="T1865" s="9">
        <v>2</v>
      </c>
      <c r="U1865" s="12" t="s">
        <v>61</v>
      </c>
      <c r="V1865" s="10" t="s">
        <v>10658</v>
      </c>
      <c r="W1865" s="13"/>
    </row>
    <row r="1866" spans="1:23" s="14" customFormat="1" x14ac:dyDescent="0.2">
      <c r="A1866" s="9"/>
      <c r="B1866" s="9">
        <v>3</v>
      </c>
      <c r="C1866" s="9"/>
      <c r="D1866" s="10" t="s">
        <v>10659</v>
      </c>
      <c r="E1866" s="9"/>
      <c r="F1866" s="9"/>
      <c r="G1866" s="10" t="s">
        <v>10660</v>
      </c>
      <c r="H1866" s="9"/>
      <c r="I1866" s="10" t="s">
        <v>7059</v>
      </c>
      <c r="J1866" s="10" t="s">
        <v>27</v>
      </c>
      <c r="K1866" s="10" t="s">
        <v>7082</v>
      </c>
      <c r="L1866" s="10" t="s">
        <v>7568</v>
      </c>
      <c r="M1866" s="10" t="s">
        <v>7053</v>
      </c>
      <c r="N1866" s="9">
        <v>2</v>
      </c>
      <c r="O1866" s="9">
        <v>4</v>
      </c>
      <c r="P1866" s="9">
        <v>20</v>
      </c>
      <c r="Q1866" s="11">
        <v>2</v>
      </c>
      <c r="R1866" s="11">
        <v>1</v>
      </c>
      <c r="S1866" s="12">
        <v>0</v>
      </c>
      <c r="T1866" s="9">
        <v>3</v>
      </c>
      <c r="U1866" s="12" t="s">
        <v>61</v>
      </c>
      <c r="V1866" s="10" t="s">
        <v>10661</v>
      </c>
      <c r="W1866" s="13"/>
    </row>
    <row r="1867" spans="1:23" s="14" customFormat="1" x14ac:dyDescent="0.2">
      <c r="A1867" s="9"/>
      <c r="B1867" s="9">
        <v>3</v>
      </c>
      <c r="C1867" s="9"/>
      <c r="D1867" s="10" t="s">
        <v>10662</v>
      </c>
      <c r="E1867" s="10"/>
      <c r="F1867" s="10"/>
      <c r="G1867" s="10" t="s">
        <v>7604</v>
      </c>
      <c r="H1867" s="9"/>
      <c r="I1867" s="10" t="s">
        <v>7059</v>
      </c>
      <c r="J1867" s="10" t="s">
        <v>27</v>
      </c>
      <c r="K1867" s="10" t="s">
        <v>7456</v>
      </c>
      <c r="L1867" s="10" t="s">
        <v>7605</v>
      </c>
      <c r="M1867" s="10" t="s">
        <v>5340</v>
      </c>
      <c r="N1867" s="9">
        <v>2</v>
      </c>
      <c r="O1867" s="9">
        <v>3</v>
      </c>
      <c r="P1867" s="9">
        <v>28</v>
      </c>
      <c r="Q1867" s="11">
        <v>2</v>
      </c>
      <c r="R1867" s="11">
        <v>1</v>
      </c>
      <c r="S1867" s="12">
        <v>0</v>
      </c>
      <c r="T1867" s="9">
        <v>3</v>
      </c>
      <c r="U1867" s="12">
        <v>5</v>
      </c>
      <c r="V1867" s="10" t="s">
        <v>10663</v>
      </c>
      <c r="W1867" s="13"/>
    </row>
    <row r="1868" spans="1:23" s="14" customFormat="1" x14ac:dyDescent="0.2">
      <c r="A1868" s="9"/>
      <c r="B1868" s="9">
        <v>3</v>
      </c>
      <c r="C1868" s="9"/>
      <c r="D1868" s="10" t="s">
        <v>10664</v>
      </c>
      <c r="E1868" s="9"/>
      <c r="F1868" s="9"/>
      <c r="G1868" s="10" t="s">
        <v>9521</v>
      </c>
      <c r="H1868" s="9"/>
      <c r="I1868" s="10" t="s">
        <v>7065</v>
      </c>
      <c r="J1868" s="10" t="s">
        <v>27</v>
      </c>
      <c r="K1868" s="10" t="s">
        <v>10665</v>
      </c>
      <c r="L1868" s="10" t="s">
        <v>9864</v>
      </c>
      <c r="M1868" s="10" t="s">
        <v>7053</v>
      </c>
      <c r="N1868" s="9">
        <v>2</v>
      </c>
      <c r="O1868" s="9">
        <v>4</v>
      </c>
      <c r="P1868" s="9">
        <v>35</v>
      </c>
      <c r="Q1868" s="11">
        <v>2</v>
      </c>
      <c r="R1868" s="11">
        <v>0</v>
      </c>
      <c r="S1868" s="12">
        <v>0</v>
      </c>
      <c r="T1868" s="9">
        <v>2</v>
      </c>
      <c r="U1868" s="12" t="s">
        <v>61</v>
      </c>
      <c r="V1868" s="10" t="s">
        <v>10666</v>
      </c>
      <c r="W1868" s="13"/>
    </row>
    <row r="1869" spans="1:23" s="14" customFormat="1" x14ac:dyDescent="0.2">
      <c r="A1869" s="9"/>
      <c r="B1869" s="9">
        <v>3</v>
      </c>
      <c r="C1869" s="9"/>
      <c r="D1869" s="10" t="s">
        <v>10667</v>
      </c>
      <c r="E1869" s="9"/>
      <c r="F1869" s="9"/>
      <c r="G1869" s="10" t="s">
        <v>10668</v>
      </c>
      <c r="H1869" s="9"/>
      <c r="I1869" s="10" t="s">
        <v>7065</v>
      </c>
      <c r="J1869" s="10" t="s">
        <v>27</v>
      </c>
      <c r="K1869" s="10" t="s">
        <v>7066</v>
      </c>
      <c r="L1869" s="10" t="s">
        <v>10669</v>
      </c>
      <c r="M1869" s="10" t="s">
        <v>7053</v>
      </c>
      <c r="N1869" s="9">
        <v>2</v>
      </c>
      <c r="O1869" s="9">
        <v>4</v>
      </c>
      <c r="P1869" s="9">
        <v>40</v>
      </c>
      <c r="Q1869" s="11">
        <v>2</v>
      </c>
      <c r="R1869" s="11">
        <v>0</v>
      </c>
      <c r="S1869" s="12">
        <v>0</v>
      </c>
      <c r="T1869" s="9">
        <v>2</v>
      </c>
      <c r="U1869" s="12" t="s">
        <v>61</v>
      </c>
      <c r="V1869" s="10" t="s">
        <v>10670</v>
      </c>
      <c r="W1869" s="13"/>
    </row>
    <row r="1870" spans="1:23" s="14" customFormat="1" x14ac:dyDescent="0.2">
      <c r="A1870" s="9"/>
      <c r="B1870" s="9">
        <v>3</v>
      </c>
      <c r="C1870" s="9"/>
      <c r="D1870" s="10" t="s">
        <v>10671</v>
      </c>
      <c r="E1870" s="10"/>
      <c r="F1870" s="10"/>
      <c r="G1870" s="10" t="s">
        <v>10672</v>
      </c>
      <c r="H1870" s="9"/>
      <c r="I1870" s="10" t="s">
        <v>7726</v>
      </c>
      <c r="J1870" s="10" t="s">
        <v>27</v>
      </c>
      <c r="K1870" s="10" t="s">
        <v>7727</v>
      </c>
      <c r="L1870" s="10" t="s">
        <v>10673</v>
      </c>
      <c r="M1870" s="10" t="s">
        <v>7053</v>
      </c>
      <c r="N1870" s="9">
        <v>2</v>
      </c>
      <c r="O1870" s="9">
        <v>3</v>
      </c>
      <c r="P1870" s="9">
        <v>45</v>
      </c>
      <c r="Q1870" s="11">
        <v>2</v>
      </c>
      <c r="R1870" s="11">
        <v>0</v>
      </c>
      <c r="S1870" s="12">
        <v>0</v>
      </c>
      <c r="T1870" s="9">
        <v>1</v>
      </c>
      <c r="U1870" s="12" t="s">
        <v>61</v>
      </c>
      <c r="V1870" s="10" t="s">
        <v>10674</v>
      </c>
      <c r="W1870" s="13"/>
    </row>
    <row r="1871" spans="1:23" s="14" customFormat="1" x14ac:dyDescent="0.2">
      <c r="A1871" s="9"/>
      <c r="B1871" s="9">
        <v>3</v>
      </c>
      <c r="C1871" s="9"/>
      <c r="D1871" s="10" t="s">
        <v>10675</v>
      </c>
      <c r="E1871" s="10"/>
      <c r="F1871" s="10"/>
      <c r="G1871" s="10" t="s">
        <v>10676</v>
      </c>
      <c r="H1871" s="9"/>
      <c r="I1871" s="10" t="s">
        <v>7225</v>
      </c>
      <c r="J1871" s="10" t="s">
        <v>27</v>
      </c>
      <c r="K1871" s="10" t="s">
        <v>7226</v>
      </c>
      <c r="L1871" s="10" t="s">
        <v>10677</v>
      </c>
      <c r="M1871" s="10" t="s">
        <v>7053</v>
      </c>
      <c r="N1871" s="9">
        <v>2</v>
      </c>
      <c r="O1871" s="9">
        <v>3</v>
      </c>
      <c r="P1871" s="9">
        <v>50</v>
      </c>
      <c r="Q1871" s="11">
        <v>2</v>
      </c>
      <c r="R1871" s="11">
        <v>0</v>
      </c>
      <c r="S1871" s="12">
        <v>0</v>
      </c>
      <c r="T1871" s="9">
        <v>1</v>
      </c>
      <c r="U1871" s="12" t="s">
        <v>61</v>
      </c>
      <c r="V1871" s="10" t="s">
        <v>10678</v>
      </c>
      <c r="W1871" s="13"/>
    </row>
    <row r="1872" spans="1:23" s="14" customFormat="1" x14ac:dyDescent="0.2">
      <c r="A1872" s="9"/>
      <c r="B1872" s="9">
        <v>3</v>
      </c>
      <c r="C1872" s="9"/>
      <c r="D1872" s="10" t="s">
        <v>10679</v>
      </c>
      <c r="E1872" s="9"/>
      <c r="F1872" s="9"/>
      <c r="G1872" s="10" t="s">
        <v>8512</v>
      </c>
      <c r="H1872" s="9"/>
      <c r="I1872" s="10" t="s">
        <v>7059</v>
      </c>
      <c r="J1872" s="10" t="s">
        <v>27</v>
      </c>
      <c r="K1872" s="10" t="s">
        <v>7456</v>
      </c>
      <c r="L1872" s="10" t="s">
        <v>8513</v>
      </c>
      <c r="M1872" s="10" t="s">
        <v>5340</v>
      </c>
      <c r="N1872" s="9">
        <v>2</v>
      </c>
      <c r="O1872" s="9">
        <v>4</v>
      </c>
      <c r="P1872" s="9">
        <v>70</v>
      </c>
      <c r="Q1872" s="11">
        <v>2</v>
      </c>
      <c r="R1872" s="11">
        <v>0</v>
      </c>
      <c r="S1872" s="12">
        <v>0</v>
      </c>
      <c r="T1872" s="9">
        <v>2</v>
      </c>
      <c r="U1872" s="12" t="s">
        <v>61</v>
      </c>
      <c r="V1872" s="10" t="s">
        <v>10680</v>
      </c>
      <c r="W1872" s="13"/>
    </row>
    <row r="1873" spans="1:23" s="14" customFormat="1" x14ac:dyDescent="0.2">
      <c r="A1873" s="9"/>
      <c r="B1873" s="9">
        <v>3</v>
      </c>
      <c r="C1873" s="9"/>
      <c r="D1873" s="10" t="s">
        <v>10681</v>
      </c>
      <c r="E1873" s="10"/>
      <c r="F1873" s="10"/>
      <c r="G1873" s="10" t="s">
        <v>10682</v>
      </c>
      <c r="H1873" s="9"/>
      <c r="I1873" s="10" t="s">
        <v>10683</v>
      </c>
      <c r="J1873" s="10" t="s">
        <v>27</v>
      </c>
      <c r="K1873" s="10" t="s">
        <v>7120</v>
      </c>
      <c r="L1873" s="10" t="s">
        <v>10684</v>
      </c>
      <c r="M1873" s="10" t="s">
        <v>7053</v>
      </c>
      <c r="N1873" s="9">
        <v>2</v>
      </c>
      <c r="O1873" s="9">
        <v>3</v>
      </c>
      <c r="P1873" s="9">
        <v>80</v>
      </c>
      <c r="Q1873" s="11">
        <v>2</v>
      </c>
      <c r="R1873" s="11">
        <v>1</v>
      </c>
      <c r="S1873" s="12">
        <v>0</v>
      </c>
      <c r="T1873" s="9">
        <v>3</v>
      </c>
      <c r="U1873" s="12" t="s">
        <v>61</v>
      </c>
      <c r="V1873" s="10" t="s">
        <v>10685</v>
      </c>
      <c r="W1873" s="13"/>
    </row>
    <row r="1874" spans="1:23" s="14" customFormat="1" x14ac:dyDescent="0.2">
      <c r="A1874" s="9" t="s">
        <v>10686</v>
      </c>
      <c r="B1874" s="9">
        <v>4</v>
      </c>
      <c r="C1874" s="9">
        <v>2931</v>
      </c>
      <c r="D1874" s="10" t="s">
        <v>10687</v>
      </c>
      <c r="E1874" s="10"/>
      <c r="F1874" s="10"/>
      <c r="G1874" s="10" t="s">
        <v>10688</v>
      </c>
      <c r="H1874" s="9"/>
      <c r="I1874" s="10" t="s">
        <v>10689</v>
      </c>
      <c r="J1874" s="10" t="s">
        <v>27</v>
      </c>
      <c r="K1874" s="10" t="s">
        <v>9852</v>
      </c>
      <c r="L1874" s="10" t="s">
        <v>10690</v>
      </c>
      <c r="M1874" s="10" t="s">
        <v>10691</v>
      </c>
      <c r="N1874" s="9">
        <v>2</v>
      </c>
      <c r="O1874" s="9">
        <v>3</v>
      </c>
      <c r="P1874" s="9">
        <v>20</v>
      </c>
      <c r="Q1874" s="11">
        <v>2</v>
      </c>
      <c r="R1874" s="11">
        <v>0</v>
      </c>
      <c r="S1874" s="12">
        <v>0</v>
      </c>
      <c r="T1874" s="9">
        <v>1</v>
      </c>
      <c r="U1874" s="12">
        <v>2</v>
      </c>
      <c r="V1874" s="10" t="s">
        <v>10692</v>
      </c>
      <c r="W1874" s="13"/>
    </row>
    <row r="1875" spans="1:23" s="14" customFormat="1" x14ac:dyDescent="0.2">
      <c r="A1875" s="9" t="s">
        <v>10693</v>
      </c>
      <c r="B1875" s="9">
        <v>4</v>
      </c>
      <c r="C1875" s="9">
        <v>3047</v>
      </c>
      <c r="D1875" s="10" t="s">
        <v>10694</v>
      </c>
      <c r="E1875" s="10" t="s">
        <v>10695</v>
      </c>
      <c r="F1875" s="10" t="s">
        <v>10696</v>
      </c>
      <c r="G1875" s="10" t="s">
        <v>10697</v>
      </c>
      <c r="H1875" s="9"/>
      <c r="I1875" s="10" t="s">
        <v>10689</v>
      </c>
      <c r="J1875" s="10" t="s">
        <v>27</v>
      </c>
      <c r="K1875" s="10" t="s">
        <v>9852</v>
      </c>
      <c r="L1875" s="10" t="s">
        <v>10698</v>
      </c>
      <c r="M1875" s="10" t="s">
        <v>10691</v>
      </c>
      <c r="N1875" s="9">
        <v>1</v>
      </c>
      <c r="O1875" s="9">
        <v>2</v>
      </c>
      <c r="P1875" s="9">
        <v>10</v>
      </c>
      <c r="Q1875" s="11">
        <v>1</v>
      </c>
      <c r="R1875" s="11">
        <v>0</v>
      </c>
      <c r="S1875" s="12">
        <v>0</v>
      </c>
      <c r="T1875" s="9">
        <v>4</v>
      </c>
      <c r="U1875" s="12">
        <v>3</v>
      </c>
      <c r="V1875" s="10" t="s">
        <v>10699</v>
      </c>
      <c r="W1875" s="13"/>
    </row>
    <row r="1876" spans="1:23" s="14" customFormat="1" x14ac:dyDescent="0.2">
      <c r="A1876" s="9" t="s">
        <v>10700</v>
      </c>
      <c r="B1876" s="9">
        <v>4</v>
      </c>
      <c r="C1876" s="9">
        <v>3913</v>
      </c>
      <c r="D1876" s="10" t="s">
        <v>10701</v>
      </c>
      <c r="E1876" s="10"/>
      <c r="F1876" s="10"/>
      <c r="G1876" s="10" t="s">
        <v>10702</v>
      </c>
      <c r="H1876" s="9"/>
      <c r="I1876" s="10" t="s">
        <v>10703</v>
      </c>
      <c r="J1876" s="10" t="s">
        <v>27</v>
      </c>
      <c r="K1876" s="10" t="s">
        <v>10704</v>
      </c>
      <c r="L1876" s="10" t="s">
        <v>10705</v>
      </c>
      <c r="M1876" s="10" t="s">
        <v>10703</v>
      </c>
      <c r="N1876" s="9">
        <v>2</v>
      </c>
      <c r="O1876" s="9">
        <v>3</v>
      </c>
      <c r="P1876" s="9">
        <v>39</v>
      </c>
      <c r="Q1876" s="11">
        <v>2</v>
      </c>
      <c r="R1876" s="11">
        <v>0</v>
      </c>
      <c r="S1876" s="12">
        <v>0</v>
      </c>
      <c r="T1876" s="9">
        <v>1</v>
      </c>
      <c r="U1876" s="12">
        <v>2</v>
      </c>
      <c r="V1876" s="10" t="s">
        <v>10706</v>
      </c>
      <c r="W1876" s="13"/>
    </row>
    <row r="1877" spans="1:23" s="14" customFormat="1" x14ac:dyDescent="0.2">
      <c r="A1877" s="9" t="s">
        <v>10707</v>
      </c>
      <c r="B1877" s="9">
        <v>4</v>
      </c>
      <c r="C1877" s="9">
        <v>4357</v>
      </c>
      <c r="D1877" s="10" t="s">
        <v>10708</v>
      </c>
      <c r="E1877" s="10"/>
      <c r="F1877" s="10"/>
      <c r="G1877" s="10" t="s">
        <v>10709</v>
      </c>
      <c r="H1877" s="9"/>
      <c r="I1877" s="10" t="s">
        <v>10689</v>
      </c>
      <c r="J1877" s="10" t="s">
        <v>27</v>
      </c>
      <c r="K1877" s="9"/>
      <c r="L1877" s="10" t="s">
        <v>10710</v>
      </c>
      <c r="M1877" s="10" t="s">
        <v>10691</v>
      </c>
      <c r="N1877" s="9">
        <v>2</v>
      </c>
      <c r="O1877" s="9">
        <v>1</v>
      </c>
      <c r="P1877" s="9">
        <v>50</v>
      </c>
      <c r="Q1877" s="11">
        <v>2</v>
      </c>
      <c r="R1877" s="11">
        <v>0</v>
      </c>
      <c r="S1877" s="12">
        <v>0</v>
      </c>
      <c r="T1877" s="9">
        <v>2</v>
      </c>
      <c r="U1877" s="12" t="s">
        <v>61</v>
      </c>
      <c r="V1877" s="9"/>
      <c r="W1877" s="13"/>
    </row>
    <row r="1878" spans="1:23" s="14" customFormat="1" x14ac:dyDescent="0.2">
      <c r="A1878" s="9" t="s">
        <v>10711</v>
      </c>
      <c r="B1878" s="9">
        <v>4</v>
      </c>
      <c r="C1878" s="9">
        <v>4410</v>
      </c>
      <c r="D1878" s="10" t="s">
        <v>10712</v>
      </c>
      <c r="E1878" s="10" t="s">
        <v>10713</v>
      </c>
      <c r="F1878" s="10" t="s">
        <v>8631</v>
      </c>
      <c r="G1878" s="10" t="s">
        <v>10714</v>
      </c>
      <c r="H1878" s="9"/>
      <c r="I1878" s="10" t="s">
        <v>10715</v>
      </c>
      <c r="J1878" s="10" t="s">
        <v>27</v>
      </c>
      <c r="K1878" s="10" t="s">
        <v>10716</v>
      </c>
      <c r="L1878" s="10" t="s">
        <v>10717</v>
      </c>
      <c r="M1878" s="10" t="s">
        <v>10703</v>
      </c>
      <c r="N1878" s="9">
        <v>1</v>
      </c>
      <c r="O1878" s="9">
        <v>2</v>
      </c>
      <c r="P1878" s="9">
        <v>8</v>
      </c>
      <c r="Q1878" s="11">
        <v>1</v>
      </c>
      <c r="R1878" s="11">
        <v>0</v>
      </c>
      <c r="S1878" s="12">
        <v>0</v>
      </c>
      <c r="T1878" s="9">
        <v>4</v>
      </c>
      <c r="U1878" s="12" t="s">
        <v>61</v>
      </c>
      <c r="V1878" s="10" t="s">
        <v>10718</v>
      </c>
      <c r="W1878" s="13"/>
    </row>
    <row r="1879" spans="1:23" s="14" customFormat="1" x14ac:dyDescent="0.2">
      <c r="A1879" s="9" t="s">
        <v>10719</v>
      </c>
      <c r="B1879" s="9">
        <v>4</v>
      </c>
      <c r="C1879" s="9">
        <v>5028</v>
      </c>
      <c r="D1879" s="9"/>
      <c r="E1879" s="10" t="s">
        <v>9486</v>
      </c>
      <c r="F1879" s="10" t="s">
        <v>10720</v>
      </c>
      <c r="G1879" s="10" t="s">
        <v>10721</v>
      </c>
      <c r="H1879" s="9"/>
      <c r="I1879" s="10" t="s">
        <v>10722</v>
      </c>
      <c r="J1879" s="10" t="s">
        <v>27</v>
      </c>
      <c r="K1879" s="10" t="s">
        <v>10723</v>
      </c>
      <c r="L1879" s="10" t="s">
        <v>10724</v>
      </c>
      <c r="M1879" s="10" t="s">
        <v>10725</v>
      </c>
      <c r="N1879" s="9">
        <v>1</v>
      </c>
      <c r="O1879" s="9">
        <v>2</v>
      </c>
      <c r="P1879" s="9">
        <v>10</v>
      </c>
      <c r="Q1879" s="11">
        <v>2</v>
      </c>
      <c r="R1879" s="11">
        <v>0</v>
      </c>
      <c r="S1879" s="12">
        <v>0</v>
      </c>
      <c r="T1879" s="9">
        <v>4</v>
      </c>
      <c r="U1879" s="12" t="s">
        <v>61</v>
      </c>
      <c r="V1879" s="10" t="s">
        <v>10726</v>
      </c>
      <c r="W1879" s="13"/>
    </row>
    <row r="1880" spans="1:23" s="14" customFormat="1" x14ac:dyDescent="0.2">
      <c r="A1880" s="9" t="s">
        <v>10727</v>
      </c>
      <c r="B1880" s="9">
        <v>4</v>
      </c>
      <c r="C1880" s="9">
        <v>5081</v>
      </c>
      <c r="D1880" s="10" t="s">
        <v>10728</v>
      </c>
      <c r="E1880" s="10" t="s">
        <v>10729</v>
      </c>
      <c r="F1880" s="10" t="s">
        <v>10730</v>
      </c>
      <c r="G1880" s="10" t="s">
        <v>10731</v>
      </c>
      <c r="H1880" s="9"/>
      <c r="I1880" s="10" t="s">
        <v>10732</v>
      </c>
      <c r="J1880" s="10" t="s">
        <v>27</v>
      </c>
      <c r="K1880" s="10" t="s">
        <v>10733</v>
      </c>
      <c r="L1880" s="10" t="s">
        <v>10734</v>
      </c>
      <c r="M1880" s="10" t="s">
        <v>10691</v>
      </c>
      <c r="N1880" s="9">
        <v>1</v>
      </c>
      <c r="O1880" s="9">
        <v>2</v>
      </c>
      <c r="P1880" s="9">
        <v>6</v>
      </c>
      <c r="Q1880" s="11">
        <v>2</v>
      </c>
      <c r="R1880" s="11">
        <v>0</v>
      </c>
      <c r="S1880" s="12">
        <v>0</v>
      </c>
      <c r="T1880" s="9">
        <v>4</v>
      </c>
      <c r="U1880" s="12">
        <v>2</v>
      </c>
      <c r="V1880" s="10" t="s">
        <v>10735</v>
      </c>
      <c r="W1880" s="13"/>
    </row>
    <row r="1881" spans="1:23" s="14" customFormat="1" x14ac:dyDescent="0.2">
      <c r="A1881" s="9" t="s">
        <v>10736</v>
      </c>
      <c r="B1881" s="9">
        <v>4</v>
      </c>
      <c r="C1881" s="9">
        <v>5524</v>
      </c>
      <c r="D1881" s="10" t="s">
        <v>10737</v>
      </c>
      <c r="E1881" s="10" t="s">
        <v>972</v>
      </c>
      <c r="F1881" s="10" t="s">
        <v>10738</v>
      </c>
      <c r="G1881" s="10" t="s">
        <v>10739</v>
      </c>
      <c r="H1881" s="9"/>
      <c r="I1881" s="10" t="s">
        <v>10722</v>
      </c>
      <c r="J1881" s="10" t="s">
        <v>27</v>
      </c>
      <c r="K1881" s="10" t="s">
        <v>10740</v>
      </c>
      <c r="L1881" s="10" t="s">
        <v>10741</v>
      </c>
      <c r="M1881" s="10" t="s">
        <v>10725</v>
      </c>
      <c r="N1881" s="9">
        <v>1</v>
      </c>
      <c r="O1881" s="9">
        <v>2</v>
      </c>
      <c r="P1881" s="9">
        <v>6</v>
      </c>
      <c r="Q1881" s="11">
        <v>1</v>
      </c>
      <c r="R1881" s="11">
        <v>0</v>
      </c>
      <c r="S1881" s="12">
        <v>0</v>
      </c>
      <c r="T1881" s="9">
        <v>4</v>
      </c>
      <c r="U1881" s="12">
        <v>2</v>
      </c>
      <c r="V1881" s="10" t="s">
        <v>10742</v>
      </c>
      <c r="W1881" s="13"/>
    </row>
    <row r="1882" spans="1:23" s="14" customFormat="1" x14ac:dyDescent="0.2">
      <c r="A1882" s="9" t="s">
        <v>10743</v>
      </c>
      <c r="B1882" s="9">
        <v>4</v>
      </c>
      <c r="C1882" s="9">
        <v>5965</v>
      </c>
      <c r="D1882" s="10" t="s">
        <v>10744</v>
      </c>
      <c r="E1882" s="10"/>
      <c r="F1882" s="10"/>
      <c r="G1882" s="10" t="s">
        <v>10745</v>
      </c>
      <c r="H1882" s="9"/>
      <c r="I1882" s="10" t="s">
        <v>10746</v>
      </c>
      <c r="J1882" s="10" t="s">
        <v>27</v>
      </c>
      <c r="K1882" s="10" t="s">
        <v>10747</v>
      </c>
      <c r="L1882" s="10" t="s">
        <v>10748</v>
      </c>
      <c r="M1882" s="10" t="s">
        <v>10703</v>
      </c>
      <c r="N1882" s="9">
        <v>2</v>
      </c>
      <c r="O1882" s="9">
        <v>3</v>
      </c>
      <c r="P1882" s="9">
        <v>19</v>
      </c>
      <c r="Q1882" s="11">
        <v>2</v>
      </c>
      <c r="R1882" s="11">
        <v>1</v>
      </c>
      <c r="S1882" s="12">
        <v>0</v>
      </c>
      <c r="T1882" s="9">
        <v>3</v>
      </c>
      <c r="U1882" s="12">
        <v>5</v>
      </c>
      <c r="V1882" s="10" t="s">
        <v>10749</v>
      </c>
      <c r="W1882" s="13"/>
    </row>
    <row r="1883" spans="1:23" s="14" customFormat="1" x14ac:dyDescent="0.2">
      <c r="A1883" s="9" t="s">
        <v>10750</v>
      </c>
      <c r="B1883" s="9">
        <v>4</v>
      </c>
      <c r="C1883" s="9">
        <v>6814</v>
      </c>
      <c r="D1883" s="10" t="s">
        <v>10751</v>
      </c>
      <c r="E1883" s="10"/>
      <c r="F1883" s="10"/>
      <c r="G1883" s="10" t="s">
        <v>10752</v>
      </c>
      <c r="H1883" s="9"/>
      <c r="I1883" s="10" t="s">
        <v>10753</v>
      </c>
      <c r="J1883" s="10" t="s">
        <v>27</v>
      </c>
      <c r="K1883" s="10" t="s">
        <v>10754</v>
      </c>
      <c r="L1883" s="10" t="s">
        <v>10755</v>
      </c>
      <c r="M1883" s="10" t="s">
        <v>10725</v>
      </c>
      <c r="N1883" s="9">
        <v>2</v>
      </c>
      <c r="O1883" s="9">
        <v>3</v>
      </c>
      <c r="P1883" s="9">
        <v>38</v>
      </c>
      <c r="Q1883" s="11">
        <v>2</v>
      </c>
      <c r="R1883" s="11">
        <v>1</v>
      </c>
      <c r="S1883" s="12">
        <v>0</v>
      </c>
      <c r="T1883" s="9">
        <v>3</v>
      </c>
      <c r="U1883" s="12">
        <v>5</v>
      </c>
      <c r="V1883" s="10" t="s">
        <v>10756</v>
      </c>
      <c r="W1883" s="13"/>
    </row>
    <row r="1884" spans="1:23" s="14" customFormat="1" x14ac:dyDescent="0.2">
      <c r="A1884" s="9" t="s">
        <v>10757</v>
      </c>
      <c r="B1884" s="9">
        <v>4</v>
      </c>
      <c r="C1884" s="9">
        <v>7335</v>
      </c>
      <c r="D1884" s="10" t="s">
        <v>10758</v>
      </c>
      <c r="E1884" s="10"/>
      <c r="F1884" s="10"/>
      <c r="G1884" s="10" t="s">
        <v>10759</v>
      </c>
      <c r="H1884" s="9"/>
      <c r="I1884" s="10" t="s">
        <v>10760</v>
      </c>
      <c r="J1884" s="10" t="s">
        <v>27</v>
      </c>
      <c r="K1884" s="10" t="s">
        <v>10761</v>
      </c>
      <c r="L1884" s="10" t="s">
        <v>10762</v>
      </c>
      <c r="M1884" s="10" t="s">
        <v>10725</v>
      </c>
      <c r="N1884" s="9">
        <v>2</v>
      </c>
      <c r="O1884" s="9">
        <v>3</v>
      </c>
      <c r="P1884" s="9">
        <v>60</v>
      </c>
      <c r="Q1884" s="11">
        <v>1</v>
      </c>
      <c r="R1884" s="11">
        <v>0</v>
      </c>
      <c r="S1884" s="12">
        <v>0</v>
      </c>
      <c r="T1884" s="9">
        <v>1</v>
      </c>
      <c r="U1884" s="12">
        <v>2</v>
      </c>
      <c r="V1884" s="10" t="s">
        <v>10763</v>
      </c>
      <c r="W1884" s="13"/>
    </row>
    <row r="1885" spans="1:23" s="14" customFormat="1" x14ac:dyDescent="0.2">
      <c r="A1885" s="9" t="s">
        <v>10764</v>
      </c>
      <c r="B1885" s="9">
        <v>4</v>
      </c>
      <c r="C1885" s="9">
        <v>7472</v>
      </c>
      <c r="D1885" s="10" t="s">
        <v>10765</v>
      </c>
      <c r="E1885" s="10" t="s">
        <v>1213</v>
      </c>
      <c r="F1885" s="10" t="s">
        <v>10766</v>
      </c>
      <c r="G1885" s="10" t="s">
        <v>10767</v>
      </c>
      <c r="H1885" s="9"/>
      <c r="I1885" s="10" t="s">
        <v>10689</v>
      </c>
      <c r="J1885" s="10" t="s">
        <v>27</v>
      </c>
      <c r="K1885" s="10" t="s">
        <v>9852</v>
      </c>
      <c r="L1885" s="10" t="s">
        <v>10768</v>
      </c>
      <c r="M1885" s="10" t="s">
        <v>10691</v>
      </c>
      <c r="N1885" s="9">
        <v>3</v>
      </c>
      <c r="O1885" s="9">
        <v>3</v>
      </c>
      <c r="P1885" s="9">
        <v>10</v>
      </c>
      <c r="Q1885" s="11">
        <v>2</v>
      </c>
      <c r="R1885" s="11">
        <v>0</v>
      </c>
      <c r="S1885" s="12">
        <v>0</v>
      </c>
      <c r="T1885" s="9">
        <v>4</v>
      </c>
      <c r="U1885" s="12">
        <v>3</v>
      </c>
      <c r="V1885" s="10" t="s">
        <v>10769</v>
      </c>
      <c r="W1885" s="13"/>
    </row>
    <row r="1886" spans="1:23" s="14" customFormat="1" x14ac:dyDescent="0.2">
      <c r="A1886" s="9" t="s">
        <v>10770</v>
      </c>
      <c r="B1886" s="9">
        <v>4</v>
      </c>
      <c r="C1886" s="9">
        <v>7477</v>
      </c>
      <c r="D1886" s="10" t="s">
        <v>10771</v>
      </c>
      <c r="E1886" s="10"/>
      <c r="F1886" s="10"/>
      <c r="G1886" s="10" t="s">
        <v>10772</v>
      </c>
      <c r="H1886" s="9"/>
      <c r="I1886" s="10" t="s">
        <v>10722</v>
      </c>
      <c r="J1886" s="10" t="s">
        <v>27</v>
      </c>
      <c r="K1886" s="10" t="s">
        <v>10723</v>
      </c>
      <c r="L1886" s="10" t="s">
        <v>10773</v>
      </c>
      <c r="M1886" s="10" t="s">
        <v>10725</v>
      </c>
      <c r="N1886" s="9">
        <v>2</v>
      </c>
      <c r="O1886" s="9">
        <v>3</v>
      </c>
      <c r="P1886" s="9">
        <v>40</v>
      </c>
      <c r="Q1886" s="11">
        <v>2</v>
      </c>
      <c r="R1886" s="11">
        <v>1</v>
      </c>
      <c r="S1886" s="12">
        <v>0</v>
      </c>
      <c r="T1886" s="9">
        <v>3</v>
      </c>
      <c r="U1886" s="12">
        <v>5</v>
      </c>
      <c r="V1886" s="10" t="s">
        <v>10774</v>
      </c>
      <c r="W1886" s="13"/>
    </row>
    <row r="1887" spans="1:23" s="14" customFormat="1" x14ac:dyDescent="0.2">
      <c r="A1887" s="9" t="s">
        <v>10775</v>
      </c>
      <c r="B1887" s="9">
        <v>4</v>
      </c>
      <c r="C1887" s="9">
        <v>7478</v>
      </c>
      <c r="D1887" s="10" t="s">
        <v>10776</v>
      </c>
      <c r="E1887" s="10"/>
      <c r="F1887" s="10"/>
      <c r="G1887" s="10" t="s">
        <v>10777</v>
      </c>
      <c r="H1887" s="9"/>
      <c r="I1887" s="10" t="s">
        <v>10703</v>
      </c>
      <c r="J1887" s="10" t="s">
        <v>27</v>
      </c>
      <c r="K1887" s="10" t="s">
        <v>10704</v>
      </c>
      <c r="L1887" s="10" t="s">
        <v>10778</v>
      </c>
      <c r="M1887" s="10" t="s">
        <v>10703</v>
      </c>
      <c r="N1887" s="9">
        <v>2</v>
      </c>
      <c r="O1887" s="9">
        <v>3</v>
      </c>
      <c r="P1887" s="9">
        <v>20</v>
      </c>
      <c r="Q1887" s="11">
        <v>2</v>
      </c>
      <c r="R1887" s="11">
        <v>1</v>
      </c>
      <c r="S1887" s="12">
        <v>0</v>
      </c>
      <c r="T1887" s="9">
        <v>3</v>
      </c>
      <c r="U1887" s="12">
        <v>5</v>
      </c>
      <c r="V1887" s="10" t="s">
        <v>10779</v>
      </c>
      <c r="W1887" s="13"/>
    </row>
    <row r="1888" spans="1:23" s="14" customFormat="1" x14ac:dyDescent="0.2">
      <c r="A1888" s="9" t="s">
        <v>10780</v>
      </c>
      <c r="B1888" s="9">
        <v>4</v>
      </c>
      <c r="C1888" s="9">
        <v>7494</v>
      </c>
      <c r="D1888" s="10" t="s">
        <v>10781</v>
      </c>
      <c r="E1888" s="9"/>
      <c r="F1888" s="9"/>
      <c r="G1888" s="10" t="s">
        <v>10782</v>
      </c>
      <c r="H1888" s="9"/>
      <c r="I1888" s="10" t="s">
        <v>10703</v>
      </c>
      <c r="J1888" s="10" t="s">
        <v>27</v>
      </c>
      <c r="K1888" s="10" t="s">
        <v>10704</v>
      </c>
      <c r="L1888" s="10" t="s">
        <v>10783</v>
      </c>
      <c r="M1888" s="10" t="s">
        <v>10703</v>
      </c>
      <c r="N1888" s="9">
        <v>2</v>
      </c>
      <c r="O1888" s="9">
        <v>4</v>
      </c>
      <c r="P1888" s="9">
        <v>30</v>
      </c>
      <c r="Q1888" s="11">
        <v>2</v>
      </c>
      <c r="R1888" s="11">
        <v>0</v>
      </c>
      <c r="S1888" s="12">
        <v>0</v>
      </c>
      <c r="T1888" s="9">
        <v>2</v>
      </c>
      <c r="U1888" s="12" t="s">
        <v>61</v>
      </c>
      <c r="V1888" s="10" t="s">
        <v>10784</v>
      </c>
      <c r="W1888" s="13"/>
    </row>
    <row r="1889" spans="1:23" s="14" customFormat="1" x14ac:dyDescent="0.2">
      <c r="A1889" s="9" t="s">
        <v>10785</v>
      </c>
      <c r="B1889" s="9">
        <v>4</v>
      </c>
      <c r="C1889" s="9">
        <v>7675</v>
      </c>
      <c r="D1889" s="9"/>
      <c r="E1889" s="10" t="s">
        <v>10786</v>
      </c>
      <c r="F1889" s="10" t="s">
        <v>10787</v>
      </c>
      <c r="G1889" s="10" t="s">
        <v>10788</v>
      </c>
      <c r="H1889" s="9"/>
      <c r="I1889" s="10" t="s">
        <v>10789</v>
      </c>
      <c r="J1889" s="10" t="s">
        <v>27</v>
      </c>
      <c r="K1889" s="9"/>
      <c r="L1889" s="10" t="s">
        <v>10790</v>
      </c>
      <c r="M1889" s="10" t="s">
        <v>10703</v>
      </c>
      <c r="N1889" s="9">
        <v>1</v>
      </c>
      <c r="O1889" s="9">
        <v>1</v>
      </c>
      <c r="P1889" s="9">
        <v>2</v>
      </c>
      <c r="Q1889" s="11">
        <v>2</v>
      </c>
      <c r="R1889" s="11">
        <v>0</v>
      </c>
      <c r="S1889" s="12">
        <v>0</v>
      </c>
      <c r="T1889" s="9">
        <v>5</v>
      </c>
      <c r="U1889" s="12" t="s">
        <v>61</v>
      </c>
      <c r="V1889" s="9"/>
      <c r="W1889" s="13"/>
    </row>
    <row r="1890" spans="1:23" s="14" customFormat="1" x14ac:dyDescent="0.2">
      <c r="A1890" s="9" t="s">
        <v>10791</v>
      </c>
      <c r="B1890" s="9">
        <v>4</v>
      </c>
      <c r="C1890" s="9">
        <v>8777</v>
      </c>
      <c r="D1890" s="10" t="s">
        <v>10792</v>
      </c>
      <c r="E1890" s="10" t="s">
        <v>5921</v>
      </c>
      <c r="F1890" s="10" t="s">
        <v>10793</v>
      </c>
      <c r="G1890" s="10" t="s">
        <v>10794</v>
      </c>
      <c r="H1890" s="9"/>
      <c r="I1890" s="10" t="s">
        <v>10722</v>
      </c>
      <c r="J1890" s="10" t="s">
        <v>27</v>
      </c>
      <c r="K1890" s="10" t="s">
        <v>10723</v>
      </c>
      <c r="L1890" s="10" t="s">
        <v>10795</v>
      </c>
      <c r="M1890" s="10" t="s">
        <v>10725</v>
      </c>
      <c r="N1890" s="9">
        <v>1</v>
      </c>
      <c r="O1890" s="9">
        <v>2</v>
      </c>
      <c r="P1890" s="9">
        <v>6</v>
      </c>
      <c r="Q1890" s="11">
        <v>2</v>
      </c>
      <c r="R1890" s="11">
        <v>0</v>
      </c>
      <c r="S1890" s="12">
        <v>0</v>
      </c>
      <c r="T1890" s="9">
        <v>4</v>
      </c>
      <c r="U1890" s="12" t="s">
        <v>61</v>
      </c>
      <c r="V1890" s="10" t="s">
        <v>10796</v>
      </c>
      <c r="W1890" s="13"/>
    </row>
    <row r="1891" spans="1:23" s="14" customFormat="1" x14ac:dyDescent="0.2">
      <c r="A1891" s="9" t="s">
        <v>10797</v>
      </c>
      <c r="B1891" s="9">
        <v>4</v>
      </c>
      <c r="C1891" s="9">
        <v>8899</v>
      </c>
      <c r="D1891" s="10" t="s">
        <v>10798</v>
      </c>
      <c r="E1891" s="10" t="s">
        <v>2988</v>
      </c>
      <c r="F1891" s="10" t="s">
        <v>8159</v>
      </c>
      <c r="G1891" s="10" t="s">
        <v>10799</v>
      </c>
      <c r="H1891" s="9"/>
      <c r="I1891" s="10" t="s">
        <v>10800</v>
      </c>
      <c r="J1891" s="10" t="s">
        <v>27</v>
      </c>
      <c r="K1891" s="10" t="s">
        <v>10801</v>
      </c>
      <c r="L1891" s="10" t="s">
        <v>10802</v>
      </c>
      <c r="M1891" s="10" t="s">
        <v>10703</v>
      </c>
      <c r="N1891" s="9">
        <v>1</v>
      </c>
      <c r="O1891" s="9">
        <v>2</v>
      </c>
      <c r="P1891" s="9">
        <v>7</v>
      </c>
      <c r="Q1891" s="11">
        <v>2</v>
      </c>
      <c r="R1891" s="11">
        <v>0</v>
      </c>
      <c r="S1891" s="12">
        <v>0</v>
      </c>
      <c r="T1891" s="9">
        <v>4</v>
      </c>
      <c r="U1891" s="12">
        <v>2</v>
      </c>
      <c r="V1891" s="10" t="s">
        <v>10803</v>
      </c>
      <c r="W1891" s="13"/>
    </row>
    <row r="1892" spans="1:23" s="14" customFormat="1" x14ac:dyDescent="0.2">
      <c r="A1892" s="9" t="s">
        <v>10804</v>
      </c>
      <c r="B1892" s="9">
        <v>4</v>
      </c>
      <c r="C1892" s="9">
        <v>9063</v>
      </c>
      <c r="D1892" s="10" t="s">
        <v>10805</v>
      </c>
      <c r="E1892" s="9"/>
      <c r="F1892" s="9"/>
      <c r="G1892" s="10" t="s">
        <v>10806</v>
      </c>
      <c r="H1892" s="9"/>
      <c r="I1892" s="10" t="s">
        <v>10689</v>
      </c>
      <c r="J1892" s="10" t="s">
        <v>27</v>
      </c>
      <c r="K1892" s="10" t="s">
        <v>9852</v>
      </c>
      <c r="L1892" s="10" t="s">
        <v>10807</v>
      </c>
      <c r="M1892" s="10" t="s">
        <v>10691</v>
      </c>
      <c r="N1892" s="9">
        <v>2</v>
      </c>
      <c r="O1892" s="9">
        <v>4</v>
      </c>
      <c r="P1892" s="9">
        <v>20</v>
      </c>
      <c r="Q1892" s="11">
        <v>2</v>
      </c>
      <c r="R1892" s="11">
        <v>0</v>
      </c>
      <c r="S1892" s="12">
        <v>0</v>
      </c>
      <c r="T1892" s="9">
        <v>2</v>
      </c>
      <c r="U1892" s="12" t="s">
        <v>61</v>
      </c>
      <c r="V1892" s="10" t="s">
        <v>10808</v>
      </c>
      <c r="W1892" s="13"/>
    </row>
    <row r="1893" spans="1:23" s="14" customFormat="1" x14ac:dyDescent="0.2">
      <c r="A1893" s="9" t="s">
        <v>10809</v>
      </c>
      <c r="B1893" s="9">
        <v>4</v>
      </c>
      <c r="C1893" s="9">
        <v>9218</v>
      </c>
      <c r="D1893" s="10" t="s">
        <v>10810</v>
      </c>
      <c r="E1893" s="10"/>
      <c r="F1893" s="10"/>
      <c r="G1893" s="10" t="s">
        <v>10811</v>
      </c>
      <c r="H1893" s="9"/>
      <c r="I1893" s="10" t="s">
        <v>10753</v>
      </c>
      <c r="J1893" s="10" t="s">
        <v>27</v>
      </c>
      <c r="K1893" s="10" t="s">
        <v>10754</v>
      </c>
      <c r="L1893" s="10" t="s">
        <v>10812</v>
      </c>
      <c r="M1893" s="10" t="s">
        <v>10725</v>
      </c>
      <c r="N1893" s="9">
        <v>2</v>
      </c>
      <c r="O1893" s="9">
        <v>3</v>
      </c>
      <c r="P1893" s="9">
        <v>26</v>
      </c>
      <c r="Q1893" s="11">
        <v>2</v>
      </c>
      <c r="R1893" s="11">
        <v>0</v>
      </c>
      <c r="S1893" s="12">
        <v>0</v>
      </c>
      <c r="T1893" s="9">
        <v>1</v>
      </c>
      <c r="U1893" s="12">
        <v>2</v>
      </c>
      <c r="V1893" s="10" t="s">
        <v>10813</v>
      </c>
      <c r="W1893" s="13"/>
    </row>
    <row r="1894" spans="1:23" s="14" customFormat="1" x14ac:dyDescent="0.2">
      <c r="A1894" s="9" t="s">
        <v>10814</v>
      </c>
      <c r="B1894" s="9">
        <v>4</v>
      </c>
      <c r="C1894" s="9">
        <v>9523</v>
      </c>
      <c r="D1894" s="10" t="s">
        <v>10815</v>
      </c>
      <c r="E1894" s="10"/>
      <c r="F1894" s="10"/>
      <c r="G1894" s="10" t="s">
        <v>10816</v>
      </c>
      <c r="H1894" s="9"/>
      <c r="I1894" s="10" t="s">
        <v>10817</v>
      </c>
      <c r="J1894" s="10" t="s">
        <v>27</v>
      </c>
      <c r="K1894" s="10" t="s">
        <v>10818</v>
      </c>
      <c r="L1894" s="10" t="s">
        <v>10819</v>
      </c>
      <c r="M1894" s="10" t="s">
        <v>10691</v>
      </c>
      <c r="N1894" s="9">
        <v>2</v>
      </c>
      <c r="O1894" s="9">
        <v>3</v>
      </c>
      <c r="P1894" s="9">
        <v>91</v>
      </c>
      <c r="Q1894" s="11">
        <v>1</v>
      </c>
      <c r="R1894" s="11">
        <v>0</v>
      </c>
      <c r="S1894" s="12">
        <v>0</v>
      </c>
      <c r="T1894" s="9">
        <v>1</v>
      </c>
      <c r="U1894" s="12">
        <v>5</v>
      </c>
      <c r="V1894" s="10" t="s">
        <v>10820</v>
      </c>
      <c r="W1894" s="13"/>
    </row>
    <row r="1895" spans="1:23" s="14" customFormat="1" x14ac:dyDescent="0.2">
      <c r="A1895" s="9" t="s">
        <v>10821</v>
      </c>
      <c r="B1895" s="9">
        <v>4</v>
      </c>
      <c r="C1895" s="9">
        <v>9528</v>
      </c>
      <c r="D1895" s="10" t="s">
        <v>10822</v>
      </c>
      <c r="E1895" s="10"/>
      <c r="F1895" s="10"/>
      <c r="G1895" s="10" t="s">
        <v>10823</v>
      </c>
      <c r="H1895" s="9"/>
      <c r="I1895" s="10" t="s">
        <v>10760</v>
      </c>
      <c r="J1895" s="10" t="s">
        <v>27</v>
      </c>
      <c r="K1895" s="10" t="s">
        <v>10824</v>
      </c>
      <c r="L1895" s="10" t="s">
        <v>10825</v>
      </c>
      <c r="M1895" s="10" t="s">
        <v>10725</v>
      </c>
      <c r="N1895" s="9">
        <v>2</v>
      </c>
      <c r="O1895" s="9">
        <v>3</v>
      </c>
      <c r="P1895" s="9">
        <v>79</v>
      </c>
      <c r="Q1895" s="11">
        <v>1</v>
      </c>
      <c r="R1895" s="11">
        <v>0</v>
      </c>
      <c r="S1895" s="12">
        <v>0</v>
      </c>
      <c r="T1895" s="9">
        <v>1</v>
      </c>
      <c r="U1895" s="12">
        <v>2</v>
      </c>
      <c r="V1895" s="10" t="s">
        <v>10826</v>
      </c>
      <c r="W1895" s="13"/>
    </row>
    <row r="1896" spans="1:23" s="14" customFormat="1" x14ac:dyDescent="0.2">
      <c r="A1896" s="9" t="s">
        <v>10827</v>
      </c>
      <c r="B1896" s="9">
        <v>4</v>
      </c>
      <c r="C1896" s="9">
        <v>9529</v>
      </c>
      <c r="D1896" s="10" t="s">
        <v>10828</v>
      </c>
      <c r="E1896" s="10"/>
      <c r="F1896" s="10"/>
      <c r="G1896" s="10" t="s">
        <v>10745</v>
      </c>
      <c r="H1896" s="9"/>
      <c r="I1896" s="10" t="s">
        <v>10800</v>
      </c>
      <c r="J1896" s="10" t="s">
        <v>27</v>
      </c>
      <c r="K1896" s="10" t="s">
        <v>10801</v>
      </c>
      <c r="L1896" s="10" t="s">
        <v>10748</v>
      </c>
      <c r="M1896" s="10" t="s">
        <v>10703</v>
      </c>
      <c r="N1896" s="9">
        <v>2</v>
      </c>
      <c r="O1896" s="9">
        <v>3</v>
      </c>
      <c r="P1896" s="9">
        <v>32</v>
      </c>
      <c r="Q1896" s="11">
        <v>1</v>
      </c>
      <c r="R1896" s="11">
        <v>0</v>
      </c>
      <c r="S1896" s="12">
        <v>0</v>
      </c>
      <c r="T1896" s="9">
        <v>1</v>
      </c>
      <c r="U1896" s="12">
        <v>2</v>
      </c>
      <c r="V1896" s="10" t="s">
        <v>10829</v>
      </c>
      <c r="W1896" s="13"/>
    </row>
    <row r="1897" spans="1:23" s="14" customFormat="1" x14ac:dyDescent="0.2">
      <c r="A1897" s="9" t="s">
        <v>10830</v>
      </c>
      <c r="B1897" s="9">
        <v>4</v>
      </c>
      <c r="C1897" s="9">
        <v>9677</v>
      </c>
      <c r="D1897" s="10" t="s">
        <v>10831</v>
      </c>
      <c r="E1897" s="10"/>
      <c r="F1897" s="10"/>
      <c r="G1897" s="10" t="s">
        <v>10832</v>
      </c>
      <c r="H1897" s="9"/>
      <c r="I1897" s="10" t="s">
        <v>10817</v>
      </c>
      <c r="J1897" s="10" t="s">
        <v>27</v>
      </c>
      <c r="K1897" s="9"/>
      <c r="L1897" s="10" t="s">
        <v>10833</v>
      </c>
      <c r="M1897" s="10" t="s">
        <v>10691</v>
      </c>
      <c r="N1897" s="9">
        <v>2</v>
      </c>
      <c r="O1897" s="9">
        <v>1</v>
      </c>
      <c r="P1897" s="9">
        <v>35</v>
      </c>
      <c r="Q1897" s="11">
        <v>2</v>
      </c>
      <c r="R1897" s="11">
        <v>0</v>
      </c>
      <c r="S1897" s="12">
        <v>0</v>
      </c>
      <c r="T1897" s="9">
        <v>2</v>
      </c>
      <c r="U1897" s="12" t="s">
        <v>61</v>
      </c>
      <c r="V1897" s="9"/>
      <c r="W1897" s="13"/>
    </row>
    <row r="1898" spans="1:23" s="14" customFormat="1" x14ac:dyDescent="0.2">
      <c r="A1898" s="9" t="s">
        <v>10834</v>
      </c>
      <c r="B1898" s="9">
        <v>4</v>
      </c>
      <c r="C1898" s="9">
        <v>9682</v>
      </c>
      <c r="D1898" s="10" t="s">
        <v>10835</v>
      </c>
      <c r="E1898" s="10"/>
      <c r="F1898" s="10"/>
      <c r="G1898" s="10" t="s">
        <v>10836</v>
      </c>
      <c r="H1898" s="9"/>
      <c r="I1898" s="10" t="s">
        <v>10837</v>
      </c>
      <c r="J1898" s="10" t="s">
        <v>27</v>
      </c>
      <c r="K1898" s="9"/>
      <c r="L1898" s="10" t="s">
        <v>10838</v>
      </c>
      <c r="M1898" s="10" t="s">
        <v>10703</v>
      </c>
      <c r="N1898" s="9">
        <v>2</v>
      </c>
      <c r="O1898" s="9">
        <v>1</v>
      </c>
      <c r="P1898" s="9">
        <v>20</v>
      </c>
      <c r="Q1898" s="11">
        <v>2</v>
      </c>
      <c r="R1898" s="11">
        <v>0</v>
      </c>
      <c r="S1898" s="12">
        <v>0</v>
      </c>
      <c r="T1898" s="9">
        <v>2</v>
      </c>
      <c r="U1898" s="12" t="s">
        <v>61</v>
      </c>
      <c r="V1898" s="9"/>
      <c r="W1898" s="13"/>
    </row>
    <row r="1899" spans="1:23" s="14" customFormat="1" x14ac:dyDescent="0.2">
      <c r="A1899" s="9" t="s">
        <v>10839</v>
      </c>
      <c r="B1899" s="9">
        <v>4</v>
      </c>
      <c r="C1899" s="9">
        <v>9803</v>
      </c>
      <c r="D1899" s="9"/>
      <c r="E1899" s="10" t="s">
        <v>1148</v>
      </c>
      <c r="F1899" s="10" t="s">
        <v>10840</v>
      </c>
      <c r="G1899" s="10" t="s">
        <v>10841</v>
      </c>
      <c r="H1899" s="9"/>
      <c r="I1899" s="10" t="s">
        <v>10760</v>
      </c>
      <c r="J1899" s="10" t="s">
        <v>27</v>
      </c>
      <c r="K1899" s="10" t="s">
        <v>10842</v>
      </c>
      <c r="L1899" s="10" t="s">
        <v>10843</v>
      </c>
      <c r="M1899" s="10" t="s">
        <v>10725</v>
      </c>
      <c r="N1899" s="9">
        <v>1</v>
      </c>
      <c r="O1899" s="9">
        <v>2</v>
      </c>
      <c r="P1899" s="9">
        <v>10</v>
      </c>
      <c r="Q1899" s="11">
        <v>1</v>
      </c>
      <c r="R1899" s="11">
        <v>0</v>
      </c>
      <c r="S1899" s="12">
        <v>0</v>
      </c>
      <c r="T1899" s="9">
        <v>4</v>
      </c>
      <c r="U1899" s="12" t="s">
        <v>61</v>
      </c>
      <c r="V1899" s="10" t="s">
        <v>10844</v>
      </c>
      <c r="W1899" s="13"/>
    </row>
    <row r="1900" spans="1:23" s="14" customFormat="1" x14ac:dyDescent="0.2">
      <c r="A1900" s="9" t="s">
        <v>10845</v>
      </c>
      <c r="B1900" s="9">
        <v>4</v>
      </c>
      <c r="C1900" s="9">
        <v>9915</v>
      </c>
      <c r="D1900" s="10" t="s">
        <v>10846</v>
      </c>
      <c r="E1900" s="10" t="s">
        <v>763</v>
      </c>
      <c r="F1900" s="10" t="s">
        <v>10847</v>
      </c>
      <c r="G1900" s="10" t="s">
        <v>10848</v>
      </c>
      <c r="H1900" s="9"/>
      <c r="I1900" s="10" t="s">
        <v>10817</v>
      </c>
      <c r="J1900" s="10" t="s">
        <v>27</v>
      </c>
      <c r="K1900" s="10" t="s">
        <v>10818</v>
      </c>
      <c r="L1900" s="10" t="s">
        <v>10849</v>
      </c>
      <c r="M1900" s="10" t="s">
        <v>10691</v>
      </c>
      <c r="N1900" s="9">
        <v>1</v>
      </c>
      <c r="O1900" s="9">
        <v>2</v>
      </c>
      <c r="P1900" s="9">
        <v>8</v>
      </c>
      <c r="Q1900" s="11">
        <v>2</v>
      </c>
      <c r="R1900" s="11">
        <v>0</v>
      </c>
      <c r="S1900" s="12">
        <v>0</v>
      </c>
      <c r="T1900" s="9">
        <v>4</v>
      </c>
      <c r="U1900" s="12">
        <v>3</v>
      </c>
      <c r="V1900" s="10" t="s">
        <v>10850</v>
      </c>
      <c r="W1900" s="13"/>
    </row>
    <row r="1901" spans="1:23" s="14" customFormat="1" x14ac:dyDescent="0.2">
      <c r="A1901" s="9" t="s">
        <v>10851</v>
      </c>
      <c r="B1901" s="9">
        <v>4</v>
      </c>
      <c r="C1901" s="9">
        <v>9959</v>
      </c>
      <c r="D1901" s="10" t="s">
        <v>10852</v>
      </c>
      <c r="E1901" s="10"/>
      <c r="F1901" s="10"/>
      <c r="G1901" s="10" t="s">
        <v>10853</v>
      </c>
      <c r="H1901" s="9"/>
      <c r="I1901" s="10" t="s">
        <v>10854</v>
      </c>
      <c r="J1901" s="10" t="s">
        <v>27</v>
      </c>
      <c r="K1901" s="9"/>
      <c r="L1901" s="10" t="s">
        <v>10855</v>
      </c>
      <c r="M1901" s="10" t="s">
        <v>10691</v>
      </c>
      <c r="N1901" s="9">
        <v>2</v>
      </c>
      <c r="O1901" s="9">
        <v>1</v>
      </c>
      <c r="P1901" s="9">
        <v>40</v>
      </c>
      <c r="Q1901" s="11">
        <v>2</v>
      </c>
      <c r="R1901" s="11">
        <v>0</v>
      </c>
      <c r="S1901" s="12">
        <v>0</v>
      </c>
      <c r="T1901" s="9">
        <v>2</v>
      </c>
      <c r="U1901" s="12" t="s">
        <v>61</v>
      </c>
      <c r="V1901" s="9"/>
      <c r="W1901" s="13"/>
    </row>
    <row r="1902" spans="1:23" s="14" customFormat="1" x14ac:dyDescent="0.2">
      <c r="A1902" s="9" t="s">
        <v>10856</v>
      </c>
      <c r="B1902" s="9">
        <v>4</v>
      </c>
      <c r="C1902" s="9">
        <v>9996</v>
      </c>
      <c r="D1902" s="10" t="s">
        <v>10857</v>
      </c>
      <c r="E1902" s="10"/>
      <c r="F1902" s="10"/>
      <c r="G1902" s="10" t="s">
        <v>10858</v>
      </c>
      <c r="H1902" s="9"/>
      <c r="I1902" s="10" t="s">
        <v>10689</v>
      </c>
      <c r="J1902" s="10" t="s">
        <v>27</v>
      </c>
      <c r="K1902" s="10" t="s">
        <v>9852</v>
      </c>
      <c r="L1902" s="10" t="s">
        <v>10859</v>
      </c>
      <c r="M1902" s="10" t="s">
        <v>10691</v>
      </c>
      <c r="N1902" s="9">
        <v>2</v>
      </c>
      <c r="O1902" s="9">
        <v>3</v>
      </c>
      <c r="P1902" s="9">
        <v>40</v>
      </c>
      <c r="Q1902" s="11">
        <v>2</v>
      </c>
      <c r="R1902" s="11">
        <v>1</v>
      </c>
      <c r="S1902" s="12">
        <v>0</v>
      </c>
      <c r="T1902" s="9">
        <v>3</v>
      </c>
      <c r="U1902" s="12">
        <v>5</v>
      </c>
      <c r="V1902" s="10" t="s">
        <v>10860</v>
      </c>
      <c r="W1902" s="13"/>
    </row>
    <row r="1903" spans="1:23" s="14" customFormat="1" x14ac:dyDescent="0.2">
      <c r="A1903" s="9" t="s">
        <v>10861</v>
      </c>
      <c r="B1903" s="9">
        <v>4</v>
      </c>
      <c r="C1903" s="9">
        <v>10078</v>
      </c>
      <c r="D1903" s="10" t="s">
        <v>10862</v>
      </c>
      <c r="E1903" s="10"/>
      <c r="F1903" s="10"/>
      <c r="G1903" s="10" t="s">
        <v>10863</v>
      </c>
      <c r="H1903" s="9"/>
      <c r="I1903" s="10" t="s">
        <v>10864</v>
      </c>
      <c r="J1903" s="10" t="s">
        <v>27</v>
      </c>
      <c r="K1903" s="10" t="s">
        <v>10865</v>
      </c>
      <c r="L1903" s="10" t="s">
        <v>10866</v>
      </c>
      <c r="M1903" s="10" t="s">
        <v>10725</v>
      </c>
      <c r="N1903" s="9">
        <v>2</v>
      </c>
      <c r="O1903" s="9">
        <v>3</v>
      </c>
      <c r="P1903" s="9">
        <v>41</v>
      </c>
      <c r="Q1903" s="11">
        <v>2</v>
      </c>
      <c r="R1903" s="11">
        <v>0</v>
      </c>
      <c r="S1903" s="12">
        <v>0</v>
      </c>
      <c r="T1903" s="9">
        <v>1</v>
      </c>
      <c r="U1903" s="12" t="s">
        <v>61</v>
      </c>
      <c r="V1903" s="10" t="s">
        <v>10867</v>
      </c>
      <c r="W1903" s="13"/>
    </row>
    <row r="1904" spans="1:23" s="14" customFormat="1" x14ac:dyDescent="0.2">
      <c r="A1904" s="9" t="s">
        <v>10868</v>
      </c>
      <c r="B1904" s="9">
        <v>4</v>
      </c>
      <c r="C1904" s="9">
        <v>10849</v>
      </c>
      <c r="D1904" s="10" t="s">
        <v>10869</v>
      </c>
      <c r="E1904" s="10"/>
      <c r="F1904" s="10"/>
      <c r="G1904" s="10" t="s">
        <v>10688</v>
      </c>
      <c r="H1904" s="9"/>
      <c r="I1904" s="10" t="s">
        <v>10689</v>
      </c>
      <c r="J1904" s="10" t="s">
        <v>27</v>
      </c>
      <c r="K1904" s="10" t="s">
        <v>9852</v>
      </c>
      <c r="L1904" s="10" t="s">
        <v>10690</v>
      </c>
      <c r="M1904" s="10" t="s">
        <v>10691</v>
      </c>
      <c r="N1904" s="9">
        <v>2</v>
      </c>
      <c r="O1904" s="9">
        <v>3</v>
      </c>
      <c r="P1904" s="9">
        <v>10</v>
      </c>
      <c r="Q1904" s="11">
        <v>2</v>
      </c>
      <c r="R1904" s="11">
        <v>0</v>
      </c>
      <c r="S1904" s="12">
        <v>0</v>
      </c>
      <c r="T1904" s="9">
        <v>1</v>
      </c>
      <c r="U1904" s="12">
        <v>2</v>
      </c>
      <c r="V1904" s="10" t="s">
        <v>10870</v>
      </c>
      <c r="W1904" s="13"/>
    </row>
    <row r="1905" spans="1:23" s="14" customFormat="1" x14ac:dyDescent="0.2">
      <c r="A1905" s="9" t="s">
        <v>10871</v>
      </c>
      <c r="B1905" s="9">
        <v>4</v>
      </c>
      <c r="C1905" s="9">
        <v>10959</v>
      </c>
      <c r="D1905" s="9"/>
      <c r="E1905" s="10" t="s">
        <v>10872</v>
      </c>
      <c r="F1905" s="10" t="s">
        <v>10873</v>
      </c>
      <c r="G1905" s="10" t="s">
        <v>10874</v>
      </c>
      <c r="H1905" s="9"/>
      <c r="I1905" s="10" t="s">
        <v>10760</v>
      </c>
      <c r="J1905" s="10" t="s">
        <v>27</v>
      </c>
      <c r="K1905" s="10" t="s">
        <v>10824</v>
      </c>
      <c r="L1905" s="10" t="s">
        <v>10875</v>
      </c>
      <c r="M1905" s="10" t="s">
        <v>10725</v>
      </c>
      <c r="N1905" s="9">
        <v>1</v>
      </c>
      <c r="O1905" s="9">
        <v>2</v>
      </c>
      <c r="P1905" s="9">
        <v>6</v>
      </c>
      <c r="Q1905" s="11">
        <v>2</v>
      </c>
      <c r="R1905" s="11">
        <v>0</v>
      </c>
      <c r="S1905" s="12">
        <v>0</v>
      </c>
      <c r="T1905" s="9">
        <v>4</v>
      </c>
      <c r="U1905" s="12" t="s">
        <v>61</v>
      </c>
      <c r="V1905" s="10" t="s">
        <v>10876</v>
      </c>
      <c r="W1905" s="13"/>
    </row>
    <row r="1906" spans="1:23" s="14" customFormat="1" x14ac:dyDescent="0.2">
      <c r="A1906" s="9" t="s">
        <v>10877</v>
      </c>
      <c r="B1906" s="9">
        <v>4</v>
      </c>
      <c r="C1906" s="9">
        <v>11019</v>
      </c>
      <c r="D1906" s="9"/>
      <c r="E1906" s="10" t="s">
        <v>10878</v>
      </c>
      <c r="F1906" s="10" t="s">
        <v>9620</v>
      </c>
      <c r="G1906" s="10" t="s">
        <v>10879</v>
      </c>
      <c r="H1906" s="9"/>
      <c r="I1906" s="10" t="s">
        <v>10703</v>
      </c>
      <c r="J1906" s="10" t="s">
        <v>27</v>
      </c>
      <c r="K1906" s="10" t="s">
        <v>10704</v>
      </c>
      <c r="L1906" s="10" t="s">
        <v>10880</v>
      </c>
      <c r="M1906" s="10" t="s">
        <v>10703</v>
      </c>
      <c r="N1906" s="9">
        <v>1</v>
      </c>
      <c r="O1906" s="9">
        <v>2</v>
      </c>
      <c r="P1906" s="9">
        <v>8</v>
      </c>
      <c r="Q1906" s="11">
        <v>2</v>
      </c>
      <c r="R1906" s="11">
        <v>0</v>
      </c>
      <c r="S1906" s="12">
        <v>0</v>
      </c>
      <c r="T1906" s="9">
        <v>4</v>
      </c>
      <c r="U1906" s="12" t="s">
        <v>61</v>
      </c>
      <c r="V1906" s="10" t="s">
        <v>10881</v>
      </c>
      <c r="W1906" s="13"/>
    </row>
    <row r="1907" spans="1:23" s="14" customFormat="1" x14ac:dyDescent="0.2">
      <c r="A1907" s="9" t="s">
        <v>10882</v>
      </c>
      <c r="B1907" s="9">
        <v>4</v>
      </c>
      <c r="C1907" s="9">
        <v>11111</v>
      </c>
      <c r="D1907" s="10" t="s">
        <v>10883</v>
      </c>
      <c r="E1907" s="10"/>
      <c r="F1907" s="10"/>
      <c r="G1907" s="10" t="s">
        <v>10884</v>
      </c>
      <c r="H1907" s="9"/>
      <c r="I1907" s="10" t="s">
        <v>10732</v>
      </c>
      <c r="J1907" s="10" t="s">
        <v>27</v>
      </c>
      <c r="K1907" s="9"/>
      <c r="L1907" s="10" t="s">
        <v>10885</v>
      </c>
      <c r="M1907" s="10" t="s">
        <v>10691</v>
      </c>
      <c r="N1907" s="9">
        <v>2</v>
      </c>
      <c r="O1907" s="9">
        <v>1</v>
      </c>
      <c r="P1907" s="9">
        <v>40</v>
      </c>
      <c r="Q1907" s="11">
        <v>2</v>
      </c>
      <c r="R1907" s="11">
        <v>0</v>
      </c>
      <c r="S1907" s="12">
        <v>0</v>
      </c>
      <c r="T1907" s="9">
        <v>2</v>
      </c>
      <c r="U1907" s="12" t="s">
        <v>61</v>
      </c>
      <c r="V1907" s="9"/>
      <c r="W1907" s="13"/>
    </row>
    <row r="1908" spans="1:23" s="14" customFormat="1" x14ac:dyDescent="0.2">
      <c r="A1908" s="9" t="s">
        <v>10886</v>
      </c>
      <c r="B1908" s="9">
        <v>4</v>
      </c>
      <c r="C1908" s="9">
        <v>11382</v>
      </c>
      <c r="D1908" s="10" t="s">
        <v>10887</v>
      </c>
      <c r="E1908" s="10"/>
      <c r="F1908" s="10"/>
      <c r="G1908" s="10" t="s">
        <v>10888</v>
      </c>
      <c r="H1908" s="9"/>
      <c r="I1908" s="10" t="s">
        <v>10689</v>
      </c>
      <c r="J1908" s="10" t="s">
        <v>27</v>
      </c>
      <c r="K1908" s="9"/>
      <c r="L1908" s="10" t="s">
        <v>10889</v>
      </c>
      <c r="M1908" s="10" t="s">
        <v>10691</v>
      </c>
      <c r="N1908" s="9">
        <v>2</v>
      </c>
      <c r="O1908" s="9">
        <v>1</v>
      </c>
      <c r="P1908" s="9">
        <v>40</v>
      </c>
      <c r="Q1908" s="11">
        <v>2</v>
      </c>
      <c r="R1908" s="11">
        <v>0</v>
      </c>
      <c r="S1908" s="12">
        <v>0</v>
      </c>
      <c r="T1908" s="9">
        <v>2</v>
      </c>
      <c r="U1908" s="12" t="s">
        <v>61</v>
      </c>
      <c r="V1908" s="9"/>
      <c r="W1908" s="13"/>
    </row>
    <row r="1909" spans="1:23" s="14" customFormat="1" x14ac:dyDescent="0.2">
      <c r="A1909" s="9" t="s">
        <v>10890</v>
      </c>
      <c r="B1909" s="9">
        <v>4</v>
      </c>
      <c r="C1909" s="9">
        <v>11391</v>
      </c>
      <c r="D1909" s="10" t="s">
        <v>10891</v>
      </c>
      <c r="E1909" s="10"/>
      <c r="F1909" s="10"/>
      <c r="G1909" s="10" t="s">
        <v>10892</v>
      </c>
      <c r="H1909" s="9"/>
      <c r="I1909" s="10" t="s">
        <v>10817</v>
      </c>
      <c r="J1909" s="10" t="s">
        <v>27</v>
      </c>
      <c r="K1909" s="10" t="s">
        <v>10818</v>
      </c>
      <c r="L1909" s="10" t="s">
        <v>10893</v>
      </c>
      <c r="M1909" s="10" t="s">
        <v>10691</v>
      </c>
      <c r="N1909" s="9">
        <v>2</v>
      </c>
      <c r="O1909" s="9">
        <v>3</v>
      </c>
      <c r="P1909" s="9">
        <v>40</v>
      </c>
      <c r="Q1909" s="11">
        <v>2</v>
      </c>
      <c r="R1909" s="11">
        <v>1</v>
      </c>
      <c r="S1909" s="12">
        <v>0</v>
      </c>
      <c r="T1909" s="9">
        <v>3</v>
      </c>
      <c r="U1909" s="12">
        <v>5</v>
      </c>
      <c r="V1909" s="10" t="s">
        <v>10894</v>
      </c>
      <c r="W1909" s="13"/>
    </row>
    <row r="1910" spans="1:23" s="14" customFormat="1" x14ac:dyDescent="0.2">
      <c r="A1910" s="9" t="s">
        <v>10895</v>
      </c>
      <c r="B1910" s="9">
        <v>4</v>
      </c>
      <c r="C1910" s="9">
        <v>1205</v>
      </c>
      <c r="D1910" s="10" t="s">
        <v>10896</v>
      </c>
      <c r="E1910" s="10"/>
      <c r="F1910" s="10"/>
      <c r="G1910" s="10" t="s">
        <v>10897</v>
      </c>
      <c r="H1910" s="9"/>
      <c r="I1910" s="10" t="s">
        <v>10722</v>
      </c>
      <c r="J1910" s="10" t="s">
        <v>27</v>
      </c>
      <c r="K1910" s="10" t="s">
        <v>10723</v>
      </c>
      <c r="L1910" s="10" t="s">
        <v>10898</v>
      </c>
      <c r="M1910" s="10" t="s">
        <v>10725</v>
      </c>
      <c r="N1910" s="9">
        <v>2</v>
      </c>
      <c r="O1910" s="9">
        <v>3</v>
      </c>
      <c r="P1910" s="9">
        <v>40</v>
      </c>
      <c r="Q1910" s="11">
        <v>1</v>
      </c>
      <c r="R1910" s="11">
        <v>0</v>
      </c>
      <c r="S1910" s="12">
        <v>0</v>
      </c>
      <c r="T1910" s="9">
        <v>1</v>
      </c>
      <c r="U1910" s="12">
        <v>3</v>
      </c>
      <c r="V1910" s="10" t="s">
        <v>10899</v>
      </c>
      <c r="W1910" s="13"/>
    </row>
    <row r="1911" spans="1:23" s="14" customFormat="1" x14ac:dyDescent="0.2">
      <c r="A1911" s="9" t="s">
        <v>10900</v>
      </c>
      <c r="B1911" s="9">
        <v>4</v>
      </c>
      <c r="C1911" s="9">
        <v>12050</v>
      </c>
      <c r="D1911" s="10" t="s">
        <v>10901</v>
      </c>
      <c r="E1911" s="10"/>
      <c r="F1911" s="10"/>
      <c r="G1911" s="10" t="s">
        <v>10902</v>
      </c>
      <c r="H1911" s="9"/>
      <c r="I1911" s="10" t="s">
        <v>10817</v>
      </c>
      <c r="J1911" s="10" t="s">
        <v>27</v>
      </c>
      <c r="K1911" s="10" t="s">
        <v>10818</v>
      </c>
      <c r="L1911" s="10" t="s">
        <v>10903</v>
      </c>
      <c r="M1911" s="10" t="s">
        <v>10691</v>
      </c>
      <c r="N1911" s="9">
        <v>2</v>
      </c>
      <c r="O1911" s="9">
        <v>3</v>
      </c>
      <c r="P1911" s="9">
        <v>22</v>
      </c>
      <c r="Q1911" s="11">
        <v>1</v>
      </c>
      <c r="R1911" s="11">
        <v>0</v>
      </c>
      <c r="S1911" s="12">
        <v>0</v>
      </c>
      <c r="T1911" s="9">
        <v>1</v>
      </c>
      <c r="U1911" s="12">
        <v>2</v>
      </c>
      <c r="V1911" s="10" t="s">
        <v>10904</v>
      </c>
      <c r="W1911" s="13"/>
    </row>
    <row r="1912" spans="1:23" s="14" customFormat="1" x14ac:dyDescent="0.2">
      <c r="A1912" s="9" t="s">
        <v>10905</v>
      </c>
      <c r="B1912" s="9">
        <v>4</v>
      </c>
      <c r="C1912" s="9">
        <v>1209</v>
      </c>
      <c r="D1912" s="10" t="s">
        <v>10906</v>
      </c>
      <c r="E1912" s="10"/>
      <c r="F1912" s="10"/>
      <c r="G1912" s="10" t="s">
        <v>10907</v>
      </c>
      <c r="H1912" s="9"/>
      <c r="I1912" s="10" t="s">
        <v>10817</v>
      </c>
      <c r="J1912" s="10" t="s">
        <v>27</v>
      </c>
      <c r="K1912" s="9"/>
      <c r="L1912" s="10" t="s">
        <v>10908</v>
      </c>
      <c r="M1912" s="10" t="s">
        <v>10691</v>
      </c>
      <c r="N1912" s="9">
        <v>2</v>
      </c>
      <c r="O1912" s="9">
        <v>1</v>
      </c>
      <c r="P1912" s="9">
        <v>20</v>
      </c>
      <c r="Q1912" s="11">
        <v>2</v>
      </c>
      <c r="R1912" s="11">
        <v>0</v>
      </c>
      <c r="S1912" s="12">
        <v>0</v>
      </c>
      <c r="T1912" s="9">
        <v>2</v>
      </c>
      <c r="U1912" s="12" t="s">
        <v>61</v>
      </c>
      <c r="V1912" s="9"/>
      <c r="W1912" s="13"/>
    </row>
    <row r="1913" spans="1:23" s="14" customFormat="1" x14ac:dyDescent="0.2">
      <c r="A1913" s="9" t="s">
        <v>10909</v>
      </c>
      <c r="B1913" s="9">
        <v>4</v>
      </c>
      <c r="C1913" s="9">
        <v>12141</v>
      </c>
      <c r="D1913" s="10" t="s">
        <v>10910</v>
      </c>
      <c r="E1913" s="10"/>
      <c r="F1913" s="10"/>
      <c r="G1913" s="10" t="s">
        <v>10911</v>
      </c>
      <c r="H1913" s="9"/>
      <c r="I1913" s="10" t="s">
        <v>10912</v>
      </c>
      <c r="J1913" s="10" t="s">
        <v>27</v>
      </c>
      <c r="K1913" s="9"/>
      <c r="L1913" s="10" t="s">
        <v>10913</v>
      </c>
      <c r="M1913" s="10" t="s">
        <v>10691</v>
      </c>
      <c r="N1913" s="9">
        <v>2</v>
      </c>
      <c r="O1913" s="9">
        <v>1</v>
      </c>
      <c r="P1913" s="9">
        <v>40</v>
      </c>
      <c r="Q1913" s="11">
        <v>2</v>
      </c>
      <c r="R1913" s="11">
        <v>0</v>
      </c>
      <c r="S1913" s="12">
        <v>0</v>
      </c>
      <c r="T1913" s="9">
        <v>2</v>
      </c>
      <c r="U1913" s="12" t="s">
        <v>61</v>
      </c>
      <c r="V1913" s="9"/>
      <c r="W1913" s="13"/>
    </row>
    <row r="1914" spans="1:23" s="14" customFormat="1" x14ac:dyDescent="0.2">
      <c r="A1914" s="9" t="s">
        <v>10914</v>
      </c>
      <c r="B1914" s="9">
        <v>4</v>
      </c>
      <c r="C1914" s="9">
        <v>12691</v>
      </c>
      <c r="D1914" s="9"/>
      <c r="E1914" s="10" t="s">
        <v>6512</v>
      </c>
      <c r="F1914" s="10" t="s">
        <v>3848</v>
      </c>
      <c r="G1914" s="10" t="s">
        <v>10915</v>
      </c>
      <c r="H1914" s="9"/>
      <c r="I1914" s="10" t="s">
        <v>10703</v>
      </c>
      <c r="J1914" s="10" t="s">
        <v>27</v>
      </c>
      <c r="K1914" s="9"/>
      <c r="L1914" s="10" t="s">
        <v>10916</v>
      </c>
      <c r="M1914" s="10" t="s">
        <v>10703</v>
      </c>
      <c r="N1914" s="9">
        <v>1</v>
      </c>
      <c r="O1914" s="9">
        <v>1</v>
      </c>
      <c r="P1914" s="9">
        <v>3</v>
      </c>
      <c r="Q1914" s="11">
        <v>2</v>
      </c>
      <c r="R1914" s="11">
        <v>0</v>
      </c>
      <c r="S1914" s="12">
        <v>0</v>
      </c>
      <c r="T1914" s="9">
        <v>5</v>
      </c>
      <c r="U1914" s="12" t="s">
        <v>61</v>
      </c>
      <c r="V1914" s="9"/>
      <c r="W1914" s="13"/>
    </row>
    <row r="1915" spans="1:23" s="14" customFormat="1" x14ac:dyDescent="0.2">
      <c r="A1915" s="9" t="s">
        <v>10917</v>
      </c>
      <c r="B1915" s="9">
        <v>4</v>
      </c>
      <c r="C1915" s="9">
        <v>1294</v>
      </c>
      <c r="D1915" s="10" t="s">
        <v>10918</v>
      </c>
      <c r="E1915" s="10"/>
      <c r="F1915" s="10"/>
      <c r="G1915" s="10" t="s">
        <v>10919</v>
      </c>
      <c r="H1915" s="9"/>
      <c r="I1915" s="10" t="s">
        <v>10689</v>
      </c>
      <c r="J1915" s="10" t="s">
        <v>27</v>
      </c>
      <c r="K1915" s="10" t="s">
        <v>9852</v>
      </c>
      <c r="L1915" s="10" t="s">
        <v>10920</v>
      </c>
      <c r="M1915" s="10" t="s">
        <v>10691</v>
      </c>
      <c r="N1915" s="9">
        <v>2</v>
      </c>
      <c r="O1915" s="9">
        <v>3</v>
      </c>
      <c r="P1915" s="9">
        <v>20</v>
      </c>
      <c r="Q1915" s="11">
        <v>2</v>
      </c>
      <c r="R1915" s="11">
        <v>0</v>
      </c>
      <c r="S1915" s="12">
        <v>0</v>
      </c>
      <c r="T1915" s="9">
        <v>1</v>
      </c>
      <c r="U1915" s="12">
        <v>2</v>
      </c>
      <c r="V1915" s="10" t="s">
        <v>10921</v>
      </c>
      <c r="W1915" s="13"/>
    </row>
    <row r="1916" spans="1:23" s="14" customFormat="1" x14ac:dyDescent="0.2">
      <c r="A1916" s="9" t="s">
        <v>10922</v>
      </c>
      <c r="B1916" s="9">
        <v>4</v>
      </c>
      <c r="C1916" s="9">
        <v>1310</v>
      </c>
      <c r="D1916" s="10" t="s">
        <v>10923</v>
      </c>
      <c r="E1916" s="10"/>
      <c r="F1916" s="10"/>
      <c r="G1916" s="10" t="s">
        <v>10924</v>
      </c>
      <c r="H1916" s="9"/>
      <c r="I1916" s="10" t="s">
        <v>10925</v>
      </c>
      <c r="J1916" s="10" t="s">
        <v>27</v>
      </c>
      <c r="K1916" s="10" t="s">
        <v>10926</v>
      </c>
      <c r="L1916" s="10" t="s">
        <v>10927</v>
      </c>
      <c r="M1916" s="10" t="s">
        <v>10691</v>
      </c>
      <c r="N1916" s="9">
        <v>2</v>
      </c>
      <c r="O1916" s="9">
        <v>3</v>
      </c>
      <c r="P1916" s="9">
        <v>60</v>
      </c>
      <c r="Q1916" s="11">
        <v>2</v>
      </c>
      <c r="R1916" s="11">
        <v>0</v>
      </c>
      <c r="S1916" s="12">
        <v>0</v>
      </c>
      <c r="T1916" s="9">
        <v>1</v>
      </c>
      <c r="U1916" s="12" t="s">
        <v>61</v>
      </c>
      <c r="V1916" s="10" t="s">
        <v>10928</v>
      </c>
      <c r="W1916" s="13"/>
    </row>
    <row r="1917" spans="1:23" s="14" customFormat="1" x14ac:dyDescent="0.2">
      <c r="A1917" s="9" t="s">
        <v>10929</v>
      </c>
      <c r="B1917" s="9">
        <v>4</v>
      </c>
      <c r="C1917" s="9">
        <v>13310</v>
      </c>
      <c r="D1917" s="9"/>
      <c r="E1917" s="10" t="s">
        <v>1573</v>
      </c>
      <c r="F1917" s="10" t="s">
        <v>10930</v>
      </c>
      <c r="G1917" s="10" t="s">
        <v>10931</v>
      </c>
      <c r="H1917" s="9"/>
      <c r="I1917" s="10" t="s">
        <v>10932</v>
      </c>
      <c r="J1917" s="10" t="s">
        <v>27</v>
      </c>
      <c r="K1917" s="10" t="s">
        <v>10933</v>
      </c>
      <c r="L1917" s="10" t="s">
        <v>10934</v>
      </c>
      <c r="M1917" s="10" t="s">
        <v>10691</v>
      </c>
      <c r="N1917" s="9">
        <v>1</v>
      </c>
      <c r="O1917" s="9">
        <v>2</v>
      </c>
      <c r="P1917" s="9">
        <v>8</v>
      </c>
      <c r="Q1917" s="11">
        <v>1</v>
      </c>
      <c r="R1917" s="11">
        <v>0</v>
      </c>
      <c r="S1917" s="12">
        <v>0</v>
      </c>
      <c r="T1917" s="9">
        <v>4</v>
      </c>
      <c r="U1917" s="12" t="s">
        <v>61</v>
      </c>
      <c r="V1917" s="10" t="s">
        <v>10935</v>
      </c>
      <c r="W1917" s="13"/>
    </row>
    <row r="1918" spans="1:23" s="14" customFormat="1" x14ac:dyDescent="0.2">
      <c r="A1918" s="9" t="s">
        <v>10936</v>
      </c>
      <c r="B1918" s="9">
        <v>4</v>
      </c>
      <c r="C1918" s="9">
        <v>13366</v>
      </c>
      <c r="D1918" s="9"/>
      <c r="E1918" s="10" t="s">
        <v>10937</v>
      </c>
      <c r="F1918" s="10" t="s">
        <v>10938</v>
      </c>
      <c r="G1918" s="10" t="s">
        <v>10939</v>
      </c>
      <c r="H1918" s="9"/>
      <c r="I1918" s="10" t="s">
        <v>10703</v>
      </c>
      <c r="J1918" s="10" t="s">
        <v>27</v>
      </c>
      <c r="K1918" s="10" t="s">
        <v>10704</v>
      </c>
      <c r="L1918" s="10" t="s">
        <v>10940</v>
      </c>
      <c r="M1918" s="10" t="s">
        <v>10703</v>
      </c>
      <c r="N1918" s="9">
        <v>1</v>
      </c>
      <c r="O1918" s="9">
        <v>2</v>
      </c>
      <c r="P1918" s="9">
        <v>10</v>
      </c>
      <c r="Q1918" s="11">
        <v>2</v>
      </c>
      <c r="R1918" s="11">
        <v>0</v>
      </c>
      <c r="S1918" s="12">
        <v>0</v>
      </c>
      <c r="T1918" s="9">
        <v>4</v>
      </c>
      <c r="U1918" s="12" t="s">
        <v>61</v>
      </c>
      <c r="V1918" s="10" t="s">
        <v>10941</v>
      </c>
      <c r="W1918" s="13"/>
    </row>
    <row r="1919" spans="1:23" s="14" customFormat="1" x14ac:dyDescent="0.2">
      <c r="A1919" s="9" t="s">
        <v>10942</v>
      </c>
      <c r="B1919" s="9">
        <v>4</v>
      </c>
      <c r="C1919" s="9">
        <v>13727</v>
      </c>
      <c r="D1919" s="10" t="s">
        <v>10943</v>
      </c>
      <c r="E1919" s="10"/>
      <c r="F1919" s="10"/>
      <c r="G1919" s="10" t="s">
        <v>10944</v>
      </c>
      <c r="H1919" s="9"/>
      <c r="I1919" s="10" t="s">
        <v>10912</v>
      </c>
      <c r="J1919" s="10" t="s">
        <v>27</v>
      </c>
      <c r="K1919" s="9"/>
      <c r="L1919" s="10" t="s">
        <v>10945</v>
      </c>
      <c r="M1919" s="10" t="s">
        <v>10691</v>
      </c>
      <c r="N1919" s="9">
        <v>2</v>
      </c>
      <c r="O1919" s="9">
        <v>1</v>
      </c>
      <c r="P1919" s="9">
        <v>40</v>
      </c>
      <c r="Q1919" s="11">
        <v>2</v>
      </c>
      <c r="R1919" s="11">
        <v>0</v>
      </c>
      <c r="S1919" s="12">
        <v>0</v>
      </c>
      <c r="T1919" s="9">
        <v>2</v>
      </c>
      <c r="U1919" s="12" t="s">
        <v>61</v>
      </c>
      <c r="V1919" s="9"/>
      <c r="W1919" s="13"/>
    </row>
    <row r="1920" spans="1:23" s="14" customFormat="1" x14ac:dyDescent="0.2">
      <c r="A1920" s="9" t="s">
        <v>10946</v>
      </c>
      <c r="B1920" s="9">
        <v>4</v>
      </c>
      <c r="C1920" s="9">
        <v>13880</v>
      </c>
      <c r="D1920" s="10" t="s">
        <v>10947</v>
      </c>
      <c r="E1920" s="10"/>
      <c r="F1920" s="10"/>
      <c r="G1920" s="10" t="s">
        <v>10948</v>
      </c>
      <c r="H1920" s="9"/>
      <c r="I1920" s="10" t="s">
        <v>10715</v>
      </c>
      <c r="J1920" s="10" t="s">
        <v>27</v>
      </c>
      <c r="K1920" s="10" t="s">
        <v>10716</v>
      </c>
      <c r="L1920" s="10" t="s">
        <v>10949</v>
      </c>
      <c r="M1920" s="10" t="s">
        <v>10703</v>
      </c>
      <c r="N1920" s="9">
        <v>2</v>
      </c>
      <c r="O1920" s="9">
        <v>3</v>
      </c>
      <c r="P1920" s="9">
        <v>30</v>
      </c>
      <c r="Q1920" s="11">
        <v>2</v>
      </c>
      <c r="R1920" s="11">
        <v>0</v>
      </c>
      <c r="S1920" s="12">
        <v>0</v>
      </c>
      <c r="T1920" s="9">
        <v>1</v>
      </c>
      <c r="U1920" s="12">
        <v>2</v>
      </c>
      <c r="V1920" s="10" t="s">
        <v>10950</v>
      </c>
      <c r="W1920" s="13"/>
    </row>
    <row r="1921" spans="1:23" s="14" customFormat="1" x14ac:dyDescent="0.2">
      <c r="A1921" s="9" t="s">
        <v>10951</v>
      </c>
      <c r="B1921" s="9">
        <v>4</v>
      </c>
      <c r="C1921" s="9">
        <v>14196</v>
      </c>
      <c r="D1921" s="10" t="s">
        <v>10952</v>
      </c>
      <c r="E1921" s="10" t="s">
        <v>3045</v>
      </c>
      <c r="F1921" s="10" t="s">
        <v>10953</v>
      </c>
      <c r="G1921" s="10" t="s">
        <v>10954</v>
      </c>
      <c r="H1921" s="9"/>
      <c r="I1921" s="10" t="s">
        <v>10689</v>
      </c>
      <c r="J1921" s="10" t="s">
        <v>27</v>
      </c>
      <c r="K1921" s="10" t="s">
        <v>9852</v>
      </c>
      <c r="L1921" s="10" t="s">
        <v>10955</v>
      </c>
      <c r="M1921" s="10" t="s">
        <v>10691</v>
      </c>
      <c r="N1921" s="9">
        <v>1</v>
      </c>
      <c r="O1921" s="9">
        <v>2</v>
      </c>
      <c r="P1921" s="9">
        <v>10</v>
      </c>
      <c r="Q1921" s="11">
        <v>1</v>
      </c>
      <c r="R1921" s="11">
        <v>0</v>
      </c>
      <c r="S1921" s="12">
        <v>0</v>
      </c>
      <c r="T1921" s="9">
        <v>4</v>
      </c>
      <c r="U1921" s="12">
        <v>3</v>
      </c>
      <c r="V1921" s="10" t="s">
        <v>10956</v>
      </c>
      <c r="W1921" s="13"/>
    </row>
    <row r="1922" spans="1:23" s="14" customFormat="1" x14ac:dyDescent="0.2">
      <c r="A1922" s="9" t="s">
        <v>10957</v>
      </c>
      <c r="B1922" s="9">
        <v>4</v>
      </c>
      <c r="C1922" s="9">
        <v>15046</v>
      </c>
      <c r="D1922" s="10" t="s">
        <v>10958</v>
      </c>
      <c r="E1922" s="10"/>
      <c r="F1922" s="10"/>
      <c r="G1922" s="10" t="s">
        <v>10959</v>
      </c>
      <c r="H1922" s="9"/>
      <c r="I1922" s="10" t="s">
        <v>10960</v>
      </c>
      <c r="J1922" s="10" t="s">
        <v>27</v>
      </c>
      <c r="K1922" s="10" t="s">
        <v>10961</v>
      </c>
      <c r="L1922" s="10" t="s">
        <v>10962</v>
      </c>
      <c r="M1922" s="10" t="s">
        <v>10691</v>
      </c>
      <c r="N1922" s="9">
        <v>2</v>
      </c>
      <c r="O1922" s="9">
        <v>3</v>
      </c>
      <c r="P1922" s="9">
        <v>50</v>
      </c>
      <c r="Q1922" s="11">
        <v>2</v>
      </c>
      <c r="R1922" s="11">
        <v>0</v>
      </c>
      <c r="S1922" s="12">
        <v>0</v>
      </c>
      <c r="T1922" s="9">
        <v>1</v>
      </c>
      <c r="U1922" s="12" t="s">
        <v>61</v>
      </c>
      <c r="V1922" s="10" t="s">
        <v>10963</v>
      </c>
      <c r="W1922" s="13"/>
    </row>
    <row r="1923" spans="1:23" s="14" customFormat="1" x14ac:dyDescent="0.2">
      <c r="A1923" s="9" t="s">
        <v>10964</v>
      </c>
      <c r="B1923" s="9">
        <v>4</v>
      </c>
      <c r="C1923" s="9">
        <v>15459</v>
      </c>
      <c r="D1923" s="9"/>
      <c r="E1923" s="10" t="s">
        <v>10965</v>
      </c>
      <c r="F1923" s="10" t="s">
        <v>10966</v>
      </c>
      <c r="G1923" s="10" t="s">
        <v>10967</v>
      </c>
      <c r="H1923" s="9"/>
      <c r="I1923" s="10" t="s">
        <v>10760</v>
      </c>
      <c r="J1923" s="10" t="s">
        <v>27</v>
      </c>
      <c r="K1923" s="10" t="s">
        <v>10824</v>
      </c>
      <c r="L1923" s="10" t="s">
        <v>10968</v>
      </c>
      <c r="M1923" s="10" t="s">
        <v>10725</v>
      </c>
      <c r="N1923" s="9">
        <v>1</v>
      </c>
      <c r="O1923" s="9">
        <v>2</v>
      </c>
      <c r="P1923" s="9">
        <v>10</v>
      </c>
      <c r="Q1923" s="11">
        <v>2</v>
      </c>
      <c r="R1923" s="11">
        <v>0</v>
      </c>
      <c r="S1923" s="12">
        <v>0</v>
      </c>
      <c r="T1923" s="9">
        <v>4</v>
      </c>
      <c r="U1923" s="12">
        <v>3</v>
      </c>
      <c r="V1923" s="10" t="s">
        <v>10969</v>
      </c>
      <c r="W1923" s="13"/>
    </row>
    <row r="1924" spans="1:23" s="14" customFormat="1" x14ac:dyDescent="0.2">
      <c r="A1924" s="9" t="s">
        <v>10970</v>
      </c>
      <c r="B1924" s="9">
        <v>4</v>
      </c>
      <c r="C1924" s="9">
        <v>15559</v>
      </c>
      <c r="D1924" s="10" t="s">
        <v>10971</v>
      </c>
      <c r="E1924" s="10"/>
      <c r="F1924" s="10"/>
      <c r="G1924" s="10" t="s">
        <v>10972</v>
      </c>
      <c r="H1924" s="9"/>
      <c r="I1924" s="10" t="s">
        <v>10732</v>
      </c>
      <c r="J1924" s="10" t="s">
        <v>27</v>
      </c>
      <c r="K1924" s="10" t="s">
        <v>10733</v>
      </c>
      <c r="L1924" s="10" t="s">
        <v>10973</v>
      </c>
      <c r="M1924" s="10" t="s">
        <v>10691</v>
      </c>
      <c r="N1924" s="9">
        <v>2</v>
      </c>
      <c r="O1924" s="9">
        <v>3</v>
      </c>
      <c r="P1924" s="9">
        <v>40</v>
      </c>
      <c r="Q1924" s="11">
        <v>2</v>
      </c>
      <c r="R1924" s="11">
        <v>1</v>
      </c>
      <c r="S1924" s="12">
        <v>0</v>
      </c>
      <c r="T1924" s="9">
        <v>3</v>
      </c>
      <c r="U1924" s="12">
        <v>5</v>
      </c>
      <c r="V1924" s="10" t="s">
        <v>10974</v>
      </c>
      <c r="W1924" s="13"/>
    </row>
    <row r="1925" spans="1:23" s="14" customFormat="1" x14ac:dyDescent="0.2">
      <c r="A1925" s="9" t="s">
        <v>10975</v>
      </c>
      <c r="B1925" s="9">
        <v>4</v>
      </c>
      <c r="C1925" s="9">
        <v>15565</v>
      </c>
      <c r="D1925" s="9"/>
      <c r="E1925" s="10" t="s">
        <v>10976</v>
      </c>
      <c r="F1925" s="10" t="s">
        <v>10977</v>
      </c>
      <c r="G1925" s="10" t="s">
        <v>10978</v>
      </c>
      <c r="H1925" s="9"/>
      <c r="I1925" s="10" t="s">
        <v>10722</v>
      </c>
      <c r="J1925" s="10" t="s">
        <v>27</v>
      </c>
      <c r="K1925" s="10" t="s">
        <v>10723</v>
      </c>
      <c r="L1925" s="10" t="s">
        <v>10979</v>
      </c>
      <c r="M1925" s="10" t="s">
        <v>10725</v>
      </c>
      <c r="N1925" s="9">
        <v>1</v>
      </c>
      <c r="O1925" s="9">
        <v>2</v>
      </c>
      <c r="P1925" s="9">
        <v>6</v>
      </c>
      <c r="Q1925" s="11">
        <v>2</v>
      </c>
      <c r="R1925" s="11">
        <v>0</v>
      </c>
      <c r="S1925" s="12">
        <v>0</v>
      </c>
      <c r="T1925" s="9">
        <v>4</v>
      </c>
      <c r="U1925" s="12" t="s">
        <v>61</v>
      </c>
      <c r="V1925" s="10" t="s">
        <v>10980</v>
      </c>
      <c r="W1925" s="13"/>
    </row>
    <row r="1926" spans="1:23" s="14" customFormat="1" x14ac:dyDescent="0.2">
      <c r="A1926" s="9" t="s">
        <v>10981</v>
      </c>
      <c r="B1926" s="9">
        <v>4</v>
      </c>
      <c r="C1926" s="9">
        <v>15679</v>
      </c>
      <c r="D1926" s="10" t="s">
        <v>10982</v>
      </c>
      <c r="E1926" s="10" t="s">
        <v>1266</v>
      </c>
      <c r="F1926" s="10" t="s">
        <v>10983</v>
      </c>
      <c r="G1926" s="10" t="s">
        <v>10984</v>
      </c>
      <c r="H1926" s="9"/>
      <c r="I1926" s="10" t="s">
        <v>10760</v>
      </c>
      <c r="J1926" s="10" t="s">
        <v>27</v>
      </c>
      <c r="K1926" s="9"/>
      <c r="L1926" s="10" t="s">
        <v>10985</v>
      </c>
      <c r="M1926" s="10" t="s">
        <v>10725</v>
      </c>
      <c r="N1926" s="9">
        <v>2</v>
      </c>
      <c r="O1926" s="9">
        <v>1</v>
      </c>
      <c r="P1926" s="9">
        <v>60</v>
      </c>
      <c r="Q1926" s="11">
        <v>2</v>
      </c>
      <c r="R1926" s="11">
        <v>0</v>
      </c>
      <c r="S1926" s="12">
        <v>0</v>
      </c>
      <c r="T1926" s="9">
        <v>2</v>
      </c>
      <c r="U1926" s="12" t="s">
        <v>61</v>
      </c>
      <c r="V1926" s="9"/>
      <c r="W1926" s="13"/>
    </row>
    <row r="1927" spans="1:23" s="14" customFormat="1" x14ac:dyDescent="0.2">
      <c r="A1927" s="9" t="s">
        <v>10986</v>
      </c>
      <c r="B1927" s="9">
        <v>4</v>
      </c>
      <c r="C1927" s="9">
        <v>16432</v>
      </c>
      <c r="D1927" s="10" t="s">
        <v>4718</v>
      </c>
      <c r="E1927" s="10" t="s">
        <v>8688</v>
      </c>
      <c r="F1927" s="10" t="s">
        <v>8054</v>
      </c>
      <c r="G1927" s="10" t="s">
        <v>10987</v>
      </c>
      <c r="H1927" s="9"/>
      <c r="I1927" s="10" t="s">
        <v>10703</v>
      </c>
      <c r="J1927" s="10" t="s">
        <v>27</v>
      </c>
      <c r="K1927" s="9"/>
      <c r="L1927" s="10" t="s">
        <v>10988</v>
      </c>
      <c r="M1927" s="10" t="s">
        <v>10703</v>
      </c>
      <c r="N1927" s="9">
        <v>1</v>
      </c>
      <c r="O1927" s="9">
        <v>1</v>
      </c>
      <c r="P1927" s="9">
        <v>3</v>
      </c>
      <c r="Q1927" s="11">
        <v>2</v>
      </c>
      <c r="R1927" s="11">
        <v>0</v>
      </c>
      <c r="S1927" s="12">
        <v>0</v>
      </c>
      <c r="T1927" s="9">
        <v>5</v>
      </c>
      <c r="U1927" s="12" t="s">
        <v>61</v>
      </c>
      <c r="V1927" s="9"/>
      <c r="W1927" s="13"/>
    </row>
    <row r="1928" spans="1:23" s="14" customFormat="1" x14ac:dyDescent="0.2">
      <c r="A1928" s="9" t="s">
        <v>10989</v>
      </c>
      <c r="B1928" s="9">
        <v>4</v>
      </c>
      <c r="C1928" s="9">
        <v>16454</v>
      </c>
      <c r="D1928" s="10" t="s">
        <v>10990</v>
      </c>
      <c r="E1928" s="10"/>
      <c r="F1928" s="10"/>
      <c r="G1928" s="10" t="s">
        <v>10991</v>
      </c>
      <c r="H1928" s="9"/>
      <c r="I1928" s="10" t="s">
        <v>10760</v>
      </c>
      <c r="J1928" s="10" t="s">
        <v>27</v>
      </c>
      <c r="K1928" s="9"/>
      <c r="L1928" s="10" t="s">
        <v>10992</v>
      </c>
      <c r="M1928" s="10" t="s">
        <v>10725</v>
      </c>
      <c r="N1928" s="9">
        <v>2</v>
      </c>
      <c r="O1928" s="9">
        <v>1</v>
      </c>
      <c r="P1928" s="9">
        <v>20</v>
      </c>
      <c r="Q1928" s="11">
        <v>2</v>
      </c>
      <c r="R1928" s="11">
        <v>0</v>
      </c>
      <c r="S1928" s="12">
        <v>0</v>
      </c>
      <c r="T1928" s="9">
        <v>2</v>
      </c>
      <c r="U1928" s="12" t="s">
        <v>61</v>
      </c>
      <c r="V1928" s="9"/>
      <c r="W1928" s="13"/>
    </row>
    <row r="1929" spans="1:23" s="14" customFormat="1" x14ac:dyDescent="0.2">
      <c r="A1929" s="9" t="s">
        <v>10993</v>
      </c>
      <c r="B1929" s="9">
        <v>4</v>
      </c>
      <c r="C1929" s="9">
        <v>16515</v>
      </c>
      <c r="D1929" s="10" t="s">
        <v>10994</v>
      </c>
      <c r="E1929" s="10"/>
      <c r="F1929" s="10"/>
      <c r="G1929" s="10" t="s">
        <v>10995</v>
      </c>
      <c r="H1929" s="9"/>
      <c r="I1929" s="10" t="s">
        <v>10760</v>
      </c>
      <c r="J1929" s="10" t="s">
        <v>27</v>
      </c>
      <c r="K1929" s="10" t="s">
        <v>10824</v>
      </c>
      <c r="L1929" s="10" t="s">
        <v>10996</v>
      </c>
      <c r="M1929" s="10" t="s">
        <v>10725</v>
      </c>
      <c r="N1929" s="9">
        <v>2</v>
      </c>
      <c r="O1929" s="9">
        <v>3</v>
      </c>
      <c r="P1929" s="9">
        <v>40</v>
      </c>
      <c r="Q1929" s="11">
        <v>2</v>
      </c>
      <c r="R1929" s="11">
        <v>1</v>
      </c>
      <c r="S1929" s="12">
        <v>0</v>
      </c>
      <c r="T1929" s="9">
        <v>3</v>
      </c>
      <c r="U1929" s="12">
        <v>5</v>
      </c>
      <c r="V1929" s="10" t="s">
        <v>10997</v>
      </c>
      <c r="W1929" s="13"/>
    </row>
    <row r="1930" spans="1:23" s="14" customFormat="1" x14ac:dyDescent="0.2">
      <c r="A1930" s="9" t="s">
        <v>10998</v>
      </c>
      <c r="B1930" s="9">
        <v>4</v>
      </c>
      <c r="C1930" s="9">
        <v>16619</v>
      </c>
      <c r="D1930" s="10" t="s">
        <v>10999</v>
      </c>
      <c r="E1930" s="10"/>
      <c r="F1930" s="10"/>
      <c r="G1930" s="10" t="s">
        <v>11000</v>
      </c>
      <c r="H1930" s="9"/>
      <c r="I1930" s="10" t="s">
        <v>10817</v>
      </c>
      <c r="J1930" s="10" t="s">
        <v>27</v>
      </c>
      <c r="K1930" s="9"/>
      <c r="L1930" s="10" t="s">
        <v>11001</v>
      </c>
      <c r="M1930" s="10" t="s">
        <v>10691</v>
      </c>
      <c r="N1930" s="9">
        <v>2</v>
      </c>
      <c r="O1930" s="9">
        <v>1</v>
      </c>
      <c r="P1930" s="9">
        <v>45</v>
      </c>
      <c r="Q1930" s="11">
        <v>2</v>
      </c>
      <c r="R1930" s="11">
        <v>0</v>
      </c>
      <c r="S1930" s="12">
        <v>0</v>
      </c>
      <c r="T1930" s="9">
        <v>2</v>
      </c>
      <c r="U1930" s="12" t="s">
        <v>61</v>
      </c>
      <c r="V1930" s="9"/>
      <c r="W1930" s="13"/>
    </row>
    <row r="1931" spans="1:23" s="14" customFormat="1" x14ac:dyDescent="0.2">
      <c r="A1931" s="9" t="s">
        <v>11002</v>
      </c>
      <c r="B1931" s="9">
        <v>4</v>
      </c>
      <c r="C1931" s="9">
        <v>16624</v>
      </c>
      <c r="D1931" s="10" t="s">
        <v>11003</v>
      </c>
      <c r="E1931" s="9"/>
      <c r="F1931" s="9"/>
      <c r="G1931" s="10" t="s">
        <v>10948</v>
      </c>
      <c r="H1931" s="9"/>
      <c r="I1931" s="10" t="s">
        <v>10715</v>
      </c>
      <c r="J1931" s="10" t="s">
        <v>27</v>
      </c>
      <c r="K1931" s="10" t="s">
        <v>10716</v>
      </c>
      <c r="L1931" s="10" t="s">
        <v>11004</v>
      </c>
      <c r="M1931" s="10" t="s">
        <v>10703</v>
      </c>
      <c r="N1931" s="9">
        <v>2</v>
      </c>
      <c r="O1931" s="9">
        <v>4</v>
      </c>
      <c r="P1931" s="9">
        <v>12</v>
      </c>
      <c r="Q1931" s="11">
        <v>2</v>
      </c>
      <c r="R1931" s="11">
        <v>0</v>
      </c>
      <c r="S1931" s="12">
        <v>0</v>
      </c>
      <c r="T1931" s="9">
        <v>2</v>
      </c>
      <c r="U1931" s="12" t="s">
        <v>61</v>
      </c>
      <c r="V1931" s="10" t="s">
        <v>11005</v>
      </c>
      <c r="W1931" s="13"/>
    </row>
    <row r="1932" spans="1:23" s="14" customFormat="1" x14ac:dyDescent="0.2">
      <c r="A1932" s="9" t="s">
        <v>11006</v>
      </c>
      <c r="B1932" s="9">
        <v>4</v>
      </c>
      <c r="C1932" s="9">
        <v>18018</v>
      </c>
      <c r="D1932" s="10" t="s">
        <v>11007</v>
      </c>
      <c r="E1932" s="10" t="s">
        <v>2671</v>
      </c>
      <c r="F1932" s="10" t="s">
        <v>11008</v>
      </c>
      <c r="G1932" s="10" t="s">
        <v>11009</v>
      </c>
      <c r="H1932" s="9"/>
      <c r="I1932" s="10" t="s">
        <v>10689</v>
      </c>
      <c r="J1932" s="10" t="s">
        <v>27</v>
      </c>
      <c r="K1932" s="10" t="s">
        <v>9852</v>
      </c>
      <c r="L1932" s="10" t="s">
        <v>11010</v>
      </c>
      <c r="M1932" s="10" t="s">
        <v>10691</v>
      </c>
      <c r="N1932" s="9">
        <v>3</v>
      </c>
      <c r="O1932" s="9">
        <v>3</v>
      </c>
      <c r="P1932" s="9">
        <v>16</v>
      </c>
      <c r="Q1932" s="11">
        <v>1</v>
      </c>
      <c r="R1932" s="11">
        <v>0</v>
      </c>
      <c r="S1932" s="12">
        <v>0</v>
      </c>
      <c r="T1932" s="9">
        <v>4</v>
      </c>
      <c r="U1932" s="12">
        <v>2</v>
      </c>
      <c r="V1932" s="10" t="s">
        <v>11011</v>
      </c>
      <c r="W1932" s="13"/>
    </row>
    <row r="1933" spans="1:23" s="14" customFormat="1" x14ac:dyDescent="0.2">
      <c r="A1933" s="9" t="s">
        <v>11012</v>
      </c>
      <c r="B1933" s="9">
        <v>4</v>
      </c>
      <c r="C1933" s="9">
        <v>18639</v>
      </c>
      <c r="D1933" s="9"/>
      <c r="E1933" s="10" t="s">
        <v>11013</v>
      </c>
      <c r="F1933" s="10" t="s">
        <v>11014</v>
      </c>
      <c r="G1933" s="10" t="s">
        <v>11015</v>
      </c>
      <c r="H1933" s="9"/>
      <c r="I1933" s="10" t="s">
        <v>10854</v>
      </c>
      <c r="J1933" s="10" t="s">
        <v>27</v>
      </c>
      <c r="K1933" s="10" t="s">
        <v>11016</v>
      </c>
      <c r="L1933" s="10" t="s">
        <v>11017</v>
      </c>
      <c r="M1933" s="10" t="s">
        <v>10691</v>
      </c>
      <c r="N1933" s="9">
        <v>1</v>
      </c>
      <c r="O1933" s="9">
        <v>2</v>
      </c>
      <c r="P1933" s="9">
        <v>10</v>
      </c>
      <c r="Q1933" s="11">
        <v>2</v>
      </c>
      <c r="R1933" s="11">
        <v>0</v>
      </c>
      <c r="S1933" s="12">
        <v>0</v>
      </c>
      <c r="T1933" s="9">
        <v>4</v>
      </c>
      <c r="U1933" s="12">
        <v>3</v>
      </c>
      <c r="V1933" s="10" t="s">
        <v>11018</v>
      </c>
      <c r="W1933" s="13"/>
    </row>
    <row r="1934" spans="1:23" s="14" customFormat="1" x14ac:dyDescent="0.2">
      <c r="A1934" s="9" t="s">
        <v>11019</v>
      </c>
      <c r="B1934" s="9">
        <v>4</v>
      </c>
      <c r="C1934" s="9">
        <v>18644</v>
      </c>
      <c r="D1934" s="10" t="s">
        <v>11020</v>
      </c>
      <c r="E1934" s="10" t="s">
        <v>11021</v>
      </c>
      <c r="F1934" s="10" t="s">
        <v>11022</v>
      </c>
      <c r="G1934" s="10" t="s">
        <v>11023</v>
      </c>
      <c r="H1934" s="9"/>
      <c r="I1934" s="10" t="s">
        <v>11024</v>
      </c>
      <c r="J1934" s="10" t="s">
        <v>27</v>
      </c>
      <c r="K1934" s="10" t="s">
        <v>11025</v>
      </c>
      <c r="L1934" s="10" t="s">
        <v>11026</v>
      </c>
      <c r="M1934" s="10" t="s">
        <v>10703</v>
      </c>
      <c r="N1934" s="9">
        <v>1</v>
      </c>
      <c r="O1934" s="9">
        <v>2</v>
      </c>
      <c r="P1934" s="9">
        <v>10</v>
      </c>
      <c r="Q1934" s="11">
        <v>2</v>
      </c>
      <c r="R1934" s="11">
        <v>0</v>
      </c>
      <c r="S1934" s="12">
        <v>0</v>
      </c>
      <c r="T1934" s="9">
        <v>4</v>
      </c>
      <c r="U1934" s="12" t="s">
        <v>61</v>
      </c>
      <c r="V1934" s="10" t="s">
        <v>11027</v>
      </c>
      <c r="W1934" s="13"/>
    </row>
    <row r="1935" spans="1:23" s="14" customFormat="1" x14ac:dyDescent="0.2">
      <c r="A1935" s="9" t="s">
        <v>11028</v>
      </c>
      <c r="B1935" s="9">
        <v>4</v>
      </c>
      <c r="C1935" s="9">
        <v>18675</v>
      </c>
      <c r="D1935" s="10" t="s">
        <v>11029</v>
      </c>
      <c r="E1935" s="10"/>
      <c r="F1935" s="10"/>
      <c r="G1935" s="10" t="s">
        <v>11030</v>
      </c>
      <c r="H1935" s="9"/>
      <c r="I1935" s="10" t="s">
        <v>10689</v>
      </c>
      <c r="J1935" s="10" t="s">
        <v>27</v>
      </c>
      <c r="K1935" s="10" t="s">
        <v>9852</v>
      </c>
      <c r="L1935" s="10" t="s">
        <v>11031</v>
      </c>
      <c r="M1935" s="10" t="s">
        <v>10691</v>
      </c>
      <c r="N1935" s="9">
        <v>2</v>
      </c>
      <c r="O1935" s="9">
        <v>3</v>
      </c>
      <c r="P1935" s="9">
        <v>60</v>
      </c>
      <c r="Q1935" s="11">
        <v>1</v>
      </c>
      <c r="R1935" s="11">
        <v>0</v>
      </c>
      <c r="S1935" s="12">
        <v>0</v>
      </c>
      <c r="T1935" s="9">
        <v>1</v>
      </c>
      <c r="U1935" s="12" t="s">
        <v>61</v>
      </c>
      <c r="V1935" s="10" t="s">
        <v>11032</v>
      </c>
      <c r="W1935" s="13"/>
    </row>
    <row r="1936" spans="1:23" s="14" customFormat="1" x14ac:dyDescent="0.2">
      <c r="A1936" s="9" t="s">
        <v>11033</v>
      </c>
      <c r="B1936" s="9">
        <v>4</v>
      </c>
      <c r="C1936" s="9">
        <v>18894</v>
      </c>
      <c r="D1936" s="10" t="s">
        <v>11034</v>
      </c>
      <c r="E1936" s="10"/>
      <c r="F1936" s="10"/>
      <c r="G1936" s="10" t="s">
        <v>10777</v>
      </c>
      <c r="H1936" s="9"/>
      <c r="I1936" s="10" t="s">
        <v>10703</v>
      </c>
      <c r="J1936" s="10" t="s">
        <v>27</v>
      </c>
      <c r="K1936" s="10" t="s">
        <v>10704</v>
      </c>
      <c r="L1936" s="10" t="s">
        <v>11035</v>
      </c>
      <c r="M1936" s="10" t="s">
        <v>10703</v>
      </c>
      <c r="N1936" s="9">
        <v>2</v>
      </c>
      <c r="O1936" s="9">
        <v>3</v>
      </c>
      <c r="P1936" s="9">
        <v>56</v>
      </c>
      <c r="Q1936" s="11">
        <v>1</v>
      </c>
      <c r="R1936" s="11">
        <v>0</v>
      </c>
      <c r="S1936" s="12">
        <v>0</v>
      </c>
      <c r="T1936" s="9">
        <v>1</v>
      </c>
      <c r="U1936" s="12">
        <v>3</v>
      </c>
      <c r="V1936" s="10" t="s">
        <v>11036</v>
      </c>
      <c r="W1936" s="13"/>
    </row>
    <row r="1937" spans="1:23" s="14" customFormat="1" x14ac:dyDescent="0.2">
      <c r="A1937" s="9" t="s">
        <v>11037</v>
      </c>
      <c r="B1937" s="9">
        <v>4</v>
      </c>
      <c r="C1937" s="9">
        <v>18957</v>
      </c>
      <c r="D1937" s="9"/>
      <c r="E1937" s="10" t="s">
        <v>1254</v>
      </c>
      <c r="F1937" s="10" t="s">
        <v>502</v>
      </c>
      <c r="G1937" s="10" t="s">
        <v>11038</v>
      </c>
      <c r="H1937" s="9"/>
      <c r="I1937" s="10" t="s">
        <v>10760</v>
      </c>
      <c r="J1937" s="10" t="s">
        <v>27</v>
      </c>
      <c r="K1937" s="10" t="s">
        <v>10824</v>
      </c>
      <c r="L1937" s="10" t="s">
        <v>11039</v>
      </c>
      <c r="M1937" s="10" t="s">
        <v>10725</v>
      </c>
      <c r="N1937" s="9">
        <v>1</v>
      </c>
      <c r="O1937" s="9">
        <v>2</v>
      </c>
      <c r="P1937" s="9">
        <v>10</v>
      </c>
      <c r="Q1937" s="11">
        <v>2</v>
      </c>
      <c r="R1937" s="11">
        <v>0</v>
      </c>
      <c r="S1937" s="12">
        <v>0</v>
      </c>
      <c r="T1937" s="9">
        <v>4</v>
      </c>
      <c r="U1937" s="12" t="s">
        <v>61</v>
      </c>
      <c r="V1937" s="10" t="s">
        <v>11040</v>
      </c>
      <c r="W1937" s="13"/>
    </row>
    <row r="1938" spans="1:23" s="14" customFormat="1" x14ac:dyDescent="0.2">
      <c r="A1938" s="9" t="s">
        <v>11041</v>
      </c>
      <c r="B1938" s="9">
        <v>4</v>
      </c>
      <c r="C1938" s="9">
        <v>19267</v>
      </c>
      <c r="D1938" s="9"/>
      <c r="E1938" s="10" t="s">
        <v>1842</v>
      </c>
      <c r="F1938" s="10" t="s">
        <v>11042</v>
      </c>
      <c r="G1938" s="10" t="s">
        <v>11043</v>
      </c>
      <c r="H1938" s="9"/>
      <c r="I1938" s="10" t="s">
        <v>10760</v>
      </c>
      <c r="J1938" s="10" t="s">
        <v>27</v>
      </c>
      <c r="K1938" s="10" t="s">
        <v>10824</v>
      </c>
      <c r="L1938" s="10" t="s">
        <v>11044</v>
      </c>
      <c r="M1938" s="10" t="s">
        <v>10725</v>
      </c>
      <c r="N1938" s="9">
        <v>1</v>
      </c>
      <c r="O1938" s="9">
        <v>2</v>
      </c>
      <c r="P1938" s="9">
        <v>10</v>
      </c>
      <c r="Q1938" s="11">
        <v>1</v>
      </c>
      <c r="R1938" s="11">
        <v>0</v>
      </c>
      <c r="S1938" s="12">
        <v>0</v>
      </c>
      <c r="T1938" s="9">
        <v>4</v>
      </c>
      <c r="U1938" s="12" t="s">
        <v>61</v>
      </c>
      <c r="V1938" s="10" t="s">
        <v>11045</v>
      </c>
      <c r="W1938" s="13"/>
    </row>
    <row r="1939" spans="1:23" s="14" customFormat="1" x14ac:dyDescent="0.2">
      <c r="A1939" s="9" t="s">
        <v>11046</v>
      </c>
      <c r="B1939" s="9">
        <v>4</v>
      </c>
      <c r="C1939" s="9">
        <v>21127</v>
      </c>
      <c r="D1939" s="10" t="s">
        <v>11047</v>
      </c>
      <c r="E1939" s="10"/>
      <c r="F1939" s="10"/>
      <c r="G1939" s="10" t="s">
        <v>11048</v>
      </c>
      <c r="H1939" s="9"/>
      <c r="I1939" s="10" t="s">
        <v>10753</v>
      </c>
      <c r="J1939" s="10" t="s">
        <v>27</v>
      </c>
      <c r="K1939" s="10" t="s">
        <v>11049</v>
      </c>
      <c r="L1939" s="10" t="s">
        <v>11050</v>
      </c>
      <c r="M1939" s="10" t="s">
        <v>10725</v>
      </c>
      <c r="N1939" s="9">
        <v>2</v>
      </c>
      <c r="O1939" s="9">
        <v>3</v>
      </c>
      <c r="P1939" s="9">
        <v>49</v>
      </c>
      <c r="Q1939" s="11">
        <v>1</v>
      </c>
      <c r="R1939" s="11">
        <v>0</v>
      </c>
      <c r="S1939" s="12">
        <v>0</v>
      </c>
      <c r="T1939" s="9">
        <v>1</v>
      </c>
      <c r="U1939" s="12" t="s">
        <v>61</v>
      </c>
      <c r="V1939" s="10" t="s">
        <v>11051</v>
      </c>
      <c r="W1939" s="13"/>
    </row>
    <row r="1940" spans="1:23" s="14" customFormat="1" x14ac:dyDescent="0.2">
      <c r="A1940" s="9" t="s">
        <v>11052</v>
      </c>
      <c r="B1940" s="9">
        <v>4</v>
      </c>
      <c r="C1940" s="9">
        <v>21150</v>
      </c>
      <c r="D1940" s="10"/>
      <c r="E1940" s="10" t="s">
        <v>3032</v>
      </c>
      <c r="F1940" s="10" t="s">
        <v>11053</v>
      </c>
      <c r="G1940" s="10" t="s">
        <v>11054</v>
      </c>
      <c r="H1940" s="9"/>
      <c r="I1940" s="10" t="s">
        <v>10689</v>
      </c>
      <c r="J1940" s="10" t="s">
        <v>27</v>
      </c>
      <c r="K1940" s="9"/>
      <c r="L1940" s="10" t="s">
        <v>11055</v>
      </c>
      <c r="M1940" s="10" t="s">
        <v>10691</v>
      </c>
      <c r="N1940" s="9">
        <v>1</v>
      </c>
      <c r="O1940" s="9">
        <v>1</v>
      </c>
      <c r="P1940" s="9">
        <v>3</v>
      </c>
      <c r="Q1940" s="11">
        <v>2</v>
      </c>
      <c r="R1940" s="11">
        <v>0</v>
      </c>
      <c r="S1940" s="12">
        <v>0</v>
      </c>
      <c r="T1940" s="9">
        <v>5</v>
      </c>
      <c r="U1940" s="12" t="s">
        <v>61</v>
      </c>
      <c r="V1940" s="9"/>
      <c r="W1940" s="13"/>
    </row>
    <row r="1941" spans="1:23" s="14" customFormat="1" x14ac:dyDescent="0.2">
      <c r="A1941" s="9" t="s">
        <v>11056</v>
      </c>
      <c r="B1941" s="9">
        <v>4</v>
      </c>
      <c r="C1941" s="9">
        <v>22037</v>
      </c>
      <c r="D1941" s="10" t="s">
        <v>11057</v>
      </c>
      <c r="E1941" s="10" t="s">
        <v>11058</v>
      </c>
      <c r="F1941" s="10" t="s">
        <v>11059</v>
      </c>
      <c r="G1941" s="10" t="s">
        <v>11060</v>
      </c>
      <c r="H1941" s="9"/>
      <c r="I1941" s="10" t="s">
        <v>10703</v>
      </c>
      <c r="J1941" s="10" t="s">
        <v>27</v>
      </c>
      <c r="K1941" s="10" t="s">
        <v>10704</v>
      </c>
      <c r="L1941" s="10" t="s">
        <v>11061</v>
      </c>
      <c r="M1941" s="10" t="s">
        <v>10703</v>
      </c>
      <c r="N1941" s="9">
        <v>1</v>
      </c>
      <c r="O1941" s="9">
        <v>2</v>
      </c>
      <c r="P1941" s="9">
        <v>9</v>
      </c>
      <c r="Q1941" s="11">
        <v>1</v>
      </c>
      <c r="R1941" s="11">
        <v>0</v>
      </c>
      <c r="S1941" s="12">
        <v>0</v>
      </c>
      <c r="T1941" s="9">
        <v>4</v>
      </c>
      <c r="U1941" s="12" t="s">
        <v>61</v>
      </c>
      <c r="V1941" s="10" t="s">
        <v>11062</v>
      </c>
      <c r="W1941" s="13"/>
    </row>
    <row r="1942" spans="1:23" s="14" customFormat="1" x14ac:dyDescent="0.2">
      <c r="A1942" s="9" t="s">
        <v>11063</v>
      </c>
      <c r="B1942" s="9">
        <v>4</v>
      </c>
      <c r="C1942" s="9">
        <v>22056</v>
      </c>
      <c r="D1942" s="10" t="s">
        <v>11064</v>
      </c>
      <c r="E1942" s="10"/>
      <c r="F1942" s="10"/>
      <c r="G1942" s="10" t="s">
        <v>11065</v>
      </c>
      <c r="H1942" s="9"/>
      <c r="I1942" s="10" t="s">
        <v>10722</v>
      </c>
      <c r="J1942" s="10" t="s">
        <v>27</v>
      </c>
      <c r="K1942" s="10" t="s">
        <v>10723</v>
      </c>
      <c r="L1942" s="10" t="s">
        <v>11066</v>
      </c>
      <c r="M1942" s="10" t="s">
        <v>10725</v>
      </c>
      <c r="N1942" s="9">
        <v>2</v>
      </c>
      <c r="O1942" s="9">
        <v>3</v>
      </c>
      <c r="P1942" s="9">
        <v>40</v>
      </c>
      <c r="Q1942" s="11">
        <v>1</v>
      </c>
      <c r="R1942" s="11">
        <v>0</v>
      </c>
      <c r="S1942" s="12">
        <v>0</v>
      </c>
      <c r="T1942" s="9">
        <v>1</v>
      </c>
      <c r="U1942" s="12" t="s">
        <v>61</v>
      </c>
      <c r="V1942" s="10" t="s">
        <v>11067</v>
      </c>
      <c r="W1942" s="13"/>
    </row>
    <row r="1943" spans="1:23" s="14" customFormat="1" x14ac:dyDescent="0.2">
      <c r="A1943" s="9" t="s">
        <v>11068</v>
      </c>
      <c r="B1943" s="9">
        <v>4</v>
      </c>
      <c r="C1943" s="9">
        <v>22062</v>
      </c>
      <c r="D1943" s="9"/>
      <c r="E1943" s="10" t="s">
        <v>11069</v>
      </c>
      <c r="F1943" s="10" t="s">
        <v>11070</v>
      </c>
      <c r="G1943" s="10" t="s">
        <v>11071</v>
      </c>
      <c r="H1943" s="9"/>
      <c r="I1943" s="10" t="s">
        <v>10854</v>
      </c>
      <c r="J1943" s="10" t="s">
        <v>27</v>
      </c>
      <c r="K1943" s="10" t="s">
        <v>11016</v>
      </c>
      <c r="L1943" s="10" t="s">
        <v>11072</v>
      </c>
      <c r="M1943" s="10" t="s">
        <v>10691</v>
      </c>
      <c r="N1943" s="9">
        <v>1</v>
      </c>
      <c r="O1943" s="9">
        <v>2</v>
      </c>
      <c r="P1943" s="9">
        <v>6</v>
      </c>
      <c r="Q1943" s="11">
        <v>2</v>
      </c>
      <c r="R1943" s="11">
        <v>0</v>
      </c>
      <c r="S1943" s="12">
        <v>0</v>
      </c>
      <c r="T1943" s="9">
        <v>4</v>
      </c>
      <c r="U1943" s="12" t="s">
        <v>61</v>
      </c>
      <c r="V1943" s="10" t="s">
        <v>11073</v>
      </c>
      <c r="W1943" s="13"/>
    </row>
    <row r="1944" spans="1:23" s="14" customFormat="1" x14ac:dyDescent="0.2">
      <c r="A1944" s="9" t="s">
        <v>11074</v>
      </c>
      <c r="B1944" s="9">
        <v>4</v>
      </c>
      <c r="C1944" s="9">
        <v>22142</v>
      </c>
      <c r="D1944" s="10" t="s">
        <v>11075</v>
      </c>
      <c r="E1944" s="9"/>
      <c r="F1944" s="9"/>
      <c r="G1944" s="10" t="s">
        <v>11076</v>
      </c>
      <c r="H1944" s="9"/>
      <c r="I1944" s="10" t="s">
        <v>10817</v>
      </c>
      <c r="J1944" s="10" t="s">
        <v>27</v>
      </c>
      <c r="K1944" s="10" t="s">
        <v>10818</v>
      </c>
      <c r="L1944" s="10" t="s">
        <v>11077</v>
      </c>
      <c r="M1944" s="10" t="s">
        <v>10691</v>
      </c>
      <c r="N1944" s="9">
        <v>2</v>
      </c>
      <c r="O1944" s="9">
        <v>4</v>
      </c>
      <c r="P1944" s="9">
        <v>30</v>
      </c>
      <c r="Q1944" s="11">
        <v>2</v>
      </c>
      <c r="R1944" s="11">
        <v>0</v>
      </c>
      <c r="S1944" s="12">
        <v>0</v>
      </c>
      <c r="T1944" s="9">
        <v>2</v>
      </c>
      <c r="U1944" s="12" t="s">
        <v>61</v>
      </c>
      <c r="V1944" s="10" t="s">
        <v>11078</v>
      </c>
      <c r="W1944" s="13"/>
    </row>
    <row r="1945" spans="1:23" s="14" customFormat="1" x14ac:dyDescent="0.2">
      <c r="A1945" s="9" t="s">
        <v>11079</v>
      </c>
      <c r="B1945" s="9">
        <v>4</v>
      </c>
      <c r="C1945" s="9">
        <v>22312</v>
      </c>
      <c r="D1945" s="10" t="s">
        <v>11080</v>
      </c>
      <c r="E1945" s="10" t="s">
        <v>4085</v>
      </c>
      <c r="F1945" s="10" t="s">
        <v>11081</v>
      </c>
      <c r="G1945" s="10" t="s">
        <v>11082</v>
      </c>
      <c r="H1945" s="9"/>
      <c r="I1945" s="10" t="s">
        <v>10732</v>
      </c>
      <c r="J1945" s="10" t="s">
        <v>27</v>
      </c>
      <c r="K1945" s="10" t="s">
        <v>10733</v>
      </c>
      <c r="L1945" s="10" t="s">
        <v>11083</v>
      </c>
      <c r="M1945" s="10" t="s">
        <v>10691</v>
      </c>
      <c r="N1945" s="9">
        <v>1</v>
      </c>
      <c r="O1945" s="9">
        <v>2</v>
      </c>
      <c r="P1945" s="9">
        <v>10</v>
      </c>
      <c r="Q1945" s="11">
        <v>2</v>
      </c>
      <c r="R1945" s="11">
        <v>0</v>
      </c>
      <c r="S1945" s="12">
        <v>0</v>
      </c>
      <c r="T1945" s="9">
        <v>4</v>
      </c>
      <c r="U1945" s="12">
        <v>2</v>
      </c>
      <c r="V1945" s="10" t="s">
        <v>11084</v>
      </c>
      <c r="W1945" s="13"/>
    </row>
    <row r="1946" spans="1:23" s="14" customFormat="1" x14ac:dyDescent="0.2">
      <c r="A1946" s="9" t="s">
        <v>11085</v>
      </c>
      <c r="B1946" s="9">
        <v>4</v>
      </c>
      <c r="C1946" s="9">
        <v>22396</v>
      </c>
      <c r="D1946" s="10" t="s">
        <v>11086</v>
      </c>
      <c r="E1946" s="10" t="s">
        <v>11087</v>
      </c>
      <c r="F1946" s="10" t="s">
        <v>363</v>
      </c>
      <c r="G1946" s="10" t="s">
        <v>11088</v>
      </c>
      <c r="H1946" s="9"/>
      <c r="I1946" s="10" t="s">
        <v>10722</v>
      </c>
      <c r="J1946" s="10" t="s">
        <v>27</v>
      </c>
      <c r="K1946" s="10" t="s">
        <v>11089</v>
      </c>
      <c r="L1946" s="10" t="s">
        <v>11090</v>
      </c>
      <c r="M1946" s="10" t="s">
        <v>10725</v>
      </c>
      <c r="N1946" s="9">
        <v>3</v>
      </c>
      <c r="O1946" s="9">
        <v>3</v>
      </c>
      <c r="P1946" s="9">
        <v>16</v>
      </c>
      <c r="Q1946" s="11">
        <v>1</v>
      </c>
      <c r="R1946" s="11">
        <v>0</v>
      </c>
      <c r="S1946" s="12">
        <v>0</v>
      </c>
      <c r="T1946" s="9">
        <v>4</v>
      </c>
      <c r="U1946" s="12" t="s">
        <v>61</v>
      </c>
      <c r="V1946" s="10" t="s">
        <v>11091</v>
      </c>
      <c r="W1946" s="13"/>
    </row>
    <row r="1947" spans="1:23" s="14" customFormat="1" x14ac:dyDescent="0.2">
      <c r="A1947" s="9" t="s">
        <v>11092</v>
      </c>
      <c r="B1947" s="9">
        <v>4</v>
      </c>
      <c r="C1947" s="9">
        <v>22397</v>
      </c>
      <c r="D1947" s="9"/>
      <c r="E1947" s="10" t="s">
        <v>324</v>
      </c>
      <c r="F1947" s="10" t="s">
        <v>11093</v>
      </c>
      <c r="G1947" s="10" t="s">
        <v>11094</v>
      </c>
      <c r="H1947" s="9"/>
      <c r="I1947" s="10" t="s">
        <v>10715</v>
      </c>
      <c r="J1947" s="10" t="s">
        <v>27</v>
      </c>
      <c r="K1947" s="10" t="s">
        <v>10716</v>
      </c>
      <c r="L1947" s="10" t="s">
        <v>11095</v>
      </c>
      <c r="M1947" s="10" t="s">
        <v>10703</v>
      </c>
      <c r="N1947" s="9">
        <v>1</v>
      </c>
      <c r="O1947" s="9">
        <v>2</v>
      </c>
      <c r="P1947" s="9">
        <v>10</v>
      </c>
      <c r="Q1947" s="11">
        <v>2</v>
      </c>
      <c r="R1947" s="11">
        <v>0</v>
      </c>
      <c r="S1947" s="12">
        <v>0</v>
      </c>
      <c r="T1947" s="9">
        <v>4</v>
      </c>
      <c r="U1947" s="12" t="s">
        <v>61</v>
      </c>
      <c r="V1947" s="10" t="s">
        <v>11096</v>
      </c>
      <c r="W1947" s="13"/>
    </row>
    <row r="1948" spans="1:23" s="14" customFormat="1" x14ac:dyDescent="0.2">
      <c r="A1948" s="9" t="s">
        <v>11097</v>
      </c>
      <c r="B1948" s="9">
        <v>4</v>
      </c>
      <c r="C1948" s="9">
        <v>22421</v>
      </c>
      <c r="D1948" s="10" t="s">
        <v>11098</v>
      </c>
      <c r="E1948" s="9"/>
      <c r="F1948" s="9"/>
      <c r="G1948" s="10" t="s">
        <v>11099</v>
      </c>
      <c r="H1948" s="9"/>
      <c r="I1948" s="10" t="s">
        <v>10722</v>
      </c>
      <c r="J1948" s="10" t="s">
        <v>27</v>
      </c>
      <c r="K1948" s="10" t="s">
        <v>11100</v>
      </c>
      <c r="L1948" s="10" t="s">
        <v>11101</v>
      </c>
      <c r="M1948" s="10" t="s">
        <v>10725</v>
      </c>
      <c r="N1948" s="9">
        <v>2</v>
      </c>
      <c r="O1948" s="9">
        <v>4</v>
      </c>
      <c r="P1948" s="9">
        <v>6</v>
      </c>
      <c r="Q1948" s="11">
        <v>2</v>
      </c>
      <c r="R1948" s="11">
        <v>0</v>
      </c>
      <c r="S1948" s="12">
        <v>0</v>
      </c>
      <c r="T1948" s="9">
        <v>2</v>
      </c>
      <c r="U1948" s="12" t="s">
        <v>61</v>
      </c>
      <c r="V1948" s="10" t="s">
        <v>11102</v>
      </c>
      <c r="W1948" s="13"/>
    </row>
    <row r="1949" spans="1:23" s="14" customFormat="1" x14ac:dyDescent="0.2">
      <c r="A1949" s="9" t="s">
        <v>11103</v>
      </c>
      <c r="B1949" s="9">
        <v>4</v>
      </c>
      <c r="C1949" s="9">
        <v>22579</v>
      </c>
      <c r="D1949" s="10" t="s">
        <v>4866</v>
      </c>
      <c r="E1949" s="10" t="s">
        <v>11104</v>
      </c>
      <c r="F1949" s="10" t="s">
        <v>11105</v>
      </c>
      <c r="G1949" s="10" t="s">
        <v>11106</v>
      </c>
      <c r="H1949" s="9"/>
      <c r="I1949" s="10" t="s">
        <v>10703</v>
      </c>
      <c r="J1949" s="10" t="s">
        <v>27</v>
      </c>
      <c r="K1949" s="10" t="s">
        <v>10704</v>
      </c>
      <c r="L1949" s="10" t="s">
        <v>11107</v>
      </c>
      <c r="M1949" s="10" t="s">
        <v>10703</v>
      </c>
      <c r="N1949" s="9">
        <v>1</v>
      </c>
      <c r="O1949" s="9">
        <v>2</v>
      </c>
      <c r="P1949" s="9">
        <v>9</v>
      </c>
      <c r="Q1949" s="11">
        <v>2</v>
      </c>
      <c r="R1949" s="11">
        <v>0</v>
      </c>
      <c r="S1949" s="12">
        <v>0</v>
      </c>
      <c r="T1949" s="9">
        <v>4</v>
      </c>
      <c r="U1949" s="12" t="s">
        <v>61</v>
      </c>
      <c r="V1949" s="10" t="s">
        <v>11108</v>
      </c>
      <c r="W1949" s="13"/>
    </row>
    <row r="1950" spans="1:23" s="14" customFormat="1" x14ac:dyDescent="0.2">
      <c r="A1950" s="9" t="s">
        <v>11109</v>
      </c>
      <c r="B1950" s="9">
        <v>4</v>
      </c>
      <c r="C1950" s="9">
        <v>22645</v>
      </c>
      <c r="D1950" s="10" t="s">
        <v>11110</v>
      </c>
      <c r="E1950" s="10" t="s">
        <v>829</v>
      </c>
      <c r="F1950" s="10" t="s">
        <v>11111</v>
      </c>
      <c r="G1950" s="10" t="s">
        <v>11112</v>
      </c>
      <c r="H1950" s="9"/>
      <c r="I1950" s="10" t="s">
        <v>10760</v>
      </c>
      <c r="J1950" s="10" t="s">
        <v>27</v>
      </c>
      <c r="K1950" s="10" t="s">
        <v>11113</v>
      </c>
      <c r="L1950" s="10" t="s">
        <v>11114</v>
      </c>
      <c r="M1950" s="10" t="s">
        <v>10725</v>
      </c>
      <c r="N1950" s="9">
        <v>1</v>
      </c>
      <c r="O1950" s="9">
        <v>2</v>
      </c>
      <c r="P1950" s="9">
        <v>5</v>
      </c>
      <c r="Q1950" s="11">
        <v>2</v>
      </c>
      <c r="R1950" s="11">
        <v>0</v>
      </c>
      <c r="S1950" s="12">
        <v>0</v>
      </c>
      <c r="T1950" s="9">
        <v>4</v>
      </c>
      <c r="U1950" s="12" t="s">
        <v>61</v>
      </c>
      <c r="V1950" s="10" t="s">
        <v>11115</v>
      </c>
      <c r="W1950" s="13"/>
    </row>
    <row r="1951" spans="1:23" s="14" customFormat="1" x14ac:dyDescent="0.2">
      <c r="A1951" s="9" t="s">
        <v>11116</v>
      </c>
      <c r="B1951" s="9">
        <v>4</v>
      </c>
      <c r="C1951" s="9">
        <v>22647</v>
      </c>
      <c r="D1951" s="9"/>
      <c r="E1951" s="10" t="s">
        <v>324</v>
      </c>
      <c r="F1951" s="10" t="s">
        <v>11117</v>
      </c>
      <c r="G1951" s="10" t="s">
        <v>11118</v>
      </c>
      <c r="H1951" s="9"/>
      <c r="I1951" s="10" t="s">
        <v>10854</v>
      </c>
      <c r="J1951" s="10" t="s">
        <v>27</v>
      </c>
      <c r="K1951" s="10" t="s">
        <v>11016</v>
      </c>
      <c r="L1951" s="10" t="s">
        <v>11119</v>
      </c>
      <c r="M1951" s="10" t="s">
        <v>10691</v>
      </c>
      <c r="N1951" s="9">
        <v>1</v>
      </c>
      <c r="O1951" s="9">
        <v>2</v>
      </c>
      <c r="P1951" s="9">
        <v>10</v>
      </c>
      <c r="Q1951" s="11">
        <v>1</v>
      </c>
      <c r="R1951" s="11">
        <v>0</v>
      </c>
      <c r="S1951" s="12">
        <v>0</v>
      </c>
      <c r="T1951" s="9">
        <v>4</v>
      </c>
      <c r="U1951" s="12" t="s">
        <v>61</v>
      </c>
      <c r="V1951" s="10" t="s">
        <v>11120</v>
      </c>
      <c r="W1951" s="13"/>
    </row>
    <row r="1952" spans="1:23" s="14" customFormat="1" x14ac:dyDescent="0.2">
      <c r="A1952" s="9" t="s">
        <v>11121</v>
      </c>
      <c r="B1952" s="9">
        <v>4</v>
      </c>
      <c r="C1952" s="9">
        <v>22929</v>
      </c>
      <c r="D1952" s="10" t="s">
        <v>11122</v>
      </c>
      <c r="E1952" s="10" t="s">
        <v>7138</v>
      </c>
      <c r="F1952" s="10" t="s">
        <v>11123</v>
      </c>
      <c r="G1952" s="10" t="s">
        <v>11124</v>
      </c>
      <c r="H1952" s="9"/>
      <c r="I1952" s="10" t="s">
        <v>10753</v>
      </c>
      <c r="J1952" s="10" t="s">
        <v>27</v>
      </c>
      <c r="K1952" s="10" t="s">
        <v>11125</v>
      </c>
      <c r="L1952" s="10" t="s">
        <v>11126</v>
      </c>
      <c r="M1952" s="10" t="s">
        <v>10725</v>
      </c>
      <c r="N1952" s="9">
        <v>3</v>
      </c>
      <c r="O1952" s="9">
        <v>3</v>
      </c>
      <c r="P1952" s="9">
        <v>15</v>
      </c>
      <c r="Q1952" s="11">
        <v>1</v>
      </c>
      <c r="R1952" s="11">
        <v>0</v>
      </c>
      <c r="S1952" s="12">
        <v>0</v>
      </c>
      <c r="T1952" s="9">
        <v>4</v>
      </c>
      <c r="U1952" s="12" t="s">
        <v>61</v>
      </c>
      <c r="V1952" s="10" t="s">
        <v>11127</v>
      </c>
      <c r="W1952" s="13"/>
    </row>
    <row r="1953" spans="1:23" s="14" customFormat="1" x14ac:dyDescent="0.2">
      <c r="A1953" s="9" t="s">
        <v>11128</v>
      </c>
      <c r="B1953" s="9">
        <v>4</v>
      </c>
      <c r="C1953" s="9">
        <v>22971</v>
      </c>
      <c r="D1953" s="10" t="s">
        <v>11129</v>
      </c>
      <c r="E1953" s="10" t="s">
        <v>324</v>
      </c>
      <c r="F1953" s="10" t="s">
        <v>11130</v>
      </c>
      <c r="G1953" s="10" t="s">
        <v>11131</v>
      </c>
      <c r="H1953" s="9"/>
      <c r="I1953" s="10" t="s">
        <v>10689</v>
      </c>
      <c r="J1953" s="10" t="s">
        <v>27</v>
      </c>
      <c r="K1953" s="10" t="s">
        <v>9852</v>
      </c>
      <c r="L1953" s="10" t="s">
        <v>11132</v>
      </c>
      <c r="M1953" s="10" t="s">
        <v>10691</v>
      </c>
      <c r="N1953" s="9">
        <v>3</v>
      </c>
      <c r="O1953" s="9">
        <v>3</v>
      </c>
      <c r="P1953" s="9">
        <v>12</v>
      </c>
      <c r="Q1953" s="11">
        <v>1</v>
      </c>
      <c r="R1953" s="11">
        <v>0</v>
      </c>
      <c r="S1953" s="12">
        <v>0</v>
      </c>
      <c r="T1953" s="9">
        <v>4</v>
      </c>
      <c r="U1953" s="12" t="s">
        <v>61</v>
      </c>
      <c r="V1953" s="10" t="s">
        <v>11133</v>
      </c>
      <c r="W1953" s="13"/>
    </row>
    <row r="1954" spans="1:23" s="14" customFormat="1" x14ac:dyDescent="0.2">
      <c r="A1954" s="9" t="s">
        <v>11134</v>
      </c>
      <c r="B1954" s="9">
        <v>4</v>
      </c>
      <c r="C1954" s="9">
        <v>23112</v>
      </c>
      <c r="D1954" s="9"/>
      <c r="E1954" s="10" t="s">
        <v>11135</v>
      </c>
      <c r="F1954" s="10" t="s">
        <v>11136</v>
      </c>
      <c r="G1954" s="10" t="s">
        <v>11137</v>
      </c>
      <c r="H1954" s="9"/>
      <c r="I1954" s="10" t="s">
        <v>10760</v>
      </c>
      <c r="J1954" s="10" t="s">
        <v>27</v>
      </c>
      <c r="K1954" s="10" t="s">
        <v>10824</v>
      </c>
      <c r="L1954" s="10" t="s">
        <v>11138</v>
      </c>
      <c r="M1954" s="10" t="s">
        <v>10725</v>
      </c>
      <c r="N1954" s="9">
        <v>1</v>
      </c>
      <c r="O1954" s="9">
        <v>2</v>
      </c>
      <c r="P1954" s="9">
        <v>8</v>
      </c>
      <c r="Q1954" s="11">
        <v>2</v>
      </c>
      <c r="R1954" s="11">
        <v>0</v>
      </c>
      <c r="S1954" s="12">
        <v>0</v>
      </c>
      <c r="T1954" s="9">
        <v>4</v>
      </c>
      <c r="U1954" s="12" t="s">
        <v>61</v>
      </c>
      <c r="V1954" s="10" t="s">
        <v>11139</v>
      </c>
      <c r="W1954" s="13"/>
    </row>
    <row r="1955" spans="1:23" s="14" customFormat="1" x14ac:dyDescent="0.2">
      <c r="A1955" s="9" t="s">
        <v>11140</v>
      </c>
      <c r="B1955" s="9">
        <v>4</v>
      </c>
      <c r="C1955" s="9">
        <v>23114</v>
      </c>
      <c r="D1955" s="10" t="s">
        <v>11141</v>
      </c>
      <c r="E1955" s="10"/>
      <c r="F1955" s="10"/>
      <c r="G1955" s="10" t="s">
        <v>11142</v>
      </c>
      <c r="H1955" s="9"/>
      <c r="I1955" s="10" t="s">
        <v>11143</v>
      </c>
      <c r="J1955" s="10" t="s">
        <v>27</v>
      </c>
      <c r="K1955" s="10" t="s">
        <v>11144</v>
      </c>
      <c r="L1955" s="10" t="s">
        <v>11145</v>
      </c>
      <c r="M1955" s="10" t="s">
        <v>10725</v>
      </c>
      <c r="N1955" s="9">
        <v>2</v>
      </c>
      <c r="O1955" s="9">
        <v>3</v>
      </c>
      <c r="P1955" s="9">
        <v>13</v>
      </c>
      <c r="Q1955" s="11">
        <v>2</v>
      </c>
      <c r="R1955" s="11">
        <v>0</v>
      </c>
      <c r="S1955" s="12">
        <v>0</v>
      </c>
      <c r="T1955" s="9">
        <v>1</v>
      </c>
      <c r="U1955" s="12" t="s">
        <v>61</v>
      </c>
      <c r="V1955" s="10" t="s">
        <v>11146</v>
      </c>
      <c r="W1955" s="13"/>
    </row>
    <row r="1956" spans="1:23" s="14" customFormat="1" x14ac:dyDescent="0.2">
      <c r="A1956" s="9" t="s">
        <v>11147</v>
      </c>
      <c r="B1956" s="9">
        <v>4</v>
      </c>
      <c r="C1956" s="9">
        <v>23226</v>
      </c>
      <c r="D1956" s="10" t="s">
        <v>11148</v>
      </c>
      <c r="E1956" s="9"/>
      <c r="F1956" s="9"/>
      <c r="G1956" s="10" t="s">
        <v>11149</v>
      </c>
      <c r="H1956" s="9"/>
      <c r="I1956" s="10" t="s">
        <v>10854</v>
      </c>
      <c r="J1956" s="10" t="s">
        <v>27</v>
      </c>
      <c r="K1956" s="10" t="s">
        <v>11016</v>
      </c>
      <c r="L1956" s="10" t="s">
        <v>11150</v>
      </c>
      <c r="M1956" s="10" t="s">
        <v>10691</v>
      </c>
      <c r="N1956" s="9">
        <v>2</v>
      </c>
      <c r="O1956" s="9">
        <v>4</v>
      </c>
      <c r="P1956" s="9">
        <v>20</v>
      </c>
      <c r="Q1956" s="11">
        <v>2</v>
      </c>
      <c r="R1956" s="11">
        <v>0</v>
      </c>
      <c r="S1956" s="12">
        <v>0</v>
      </c>
      <c r="T1956" s="9">
        <v>2</v>
      </c>
      <c r="U1956" s="12" t="s">
        <v>61</v>
      </c>
      <c r="V1956" s="10" t="s">
        <v>11151</v>
      </c>
      <c r="W1956" s="13"/>
    </row>
    <row r="1957" spans="1:23" s="14" customFormat="1" x14ac:dyDescent="0.2">
      <c r="A1957" s="9" t="s">
        <v>11152</v>
      </c>
      <c r="B1957" s="9">
        <v>4</v>
      </c>
      <c r="C1957" s="9">
        <v>23352</v>
      </c>
      <c r="D1957" s="10" t="s">
        <v>11153</v>
      </c>
      <c r="E1957" s="10" t="s">
        <v>1592</v>
      </c>
      <c r="F1957" s="10" t="s">
        <v>11154</v>
      </c>
      <c r="G1957" s="10" t="s">
        <v>11155</v>
      </c>
      <c r="H1957" s="9"/>
      <c r="I1957" s="10" t="s">
        <v>11156</v>
      </c>
      <c r="J1957" s="10" t="s">
        <v>27</v>
      </c>
      <c r="K1957" s="10" t="s">
        <v>11157</v>
      </c>
      <c r="L1957" s="10" t="s">
        <v>11158</v>
      </c>
      <c r="M1957" s="10" t="s">
        <v>10725</v>
      </c>
      <c r="N1957" s="9">
        <v>3</v>
      </c>
      <c r="O1957" s="9">
        <v>3</v>
      </c>
      <c r="P1957" s="9">
        <v>14</v>
      </c>
      <c r="Q1957" s="11">
        <v>1</v>
      </c>
      <c r="R1957" s="11">
        <v>0</v>
      </c>
      <c r="S1957" s="12">
        <v>0</v>
      </c>
      <c r="T1957" s="9">
        <v>4</v>
      </c>
      <c r="U1957" s="12" t="s">
        <v>61</v>
      </c>
      <c r="V1957" s="10" t="s">
        <v>11159</v>
      </c>
      <c r="W1957" s="13"/>
    </row>
    <row r="1958" spans="1:23" s="14" customFormat="1" x14ac:dyDescent="0.2">
      <c r="A1958" s="9" t="s">
        <v>11160</v>
      </c>
      <c r="B1958" s="9">
        <v>4</v>
      </c>
      <c r="C1958" s="9">
        <v>23481</v>
      </c>
      <c r="D1958" s="10" t="s">
        <v>11161</v>
      </c>
      <c r="E1958" s="10" t="s">
        <v>11162</v>
      </c>
      <c r="F1958" s="10" t="s">
        <v>11163</v>
      </c>
      <c r="G1958" s="10" t="s">
        <v>11164</v>
      </c>
      <c r="H1958" s="9"/>
      <c r="I1958" s="10" t="s">
        <v>10703</v>
      </c>
      <c r="J1958" s="10" t="s">
        <v>27</v>
      </c>
      <c r="K1958" s="10" t="s">
        <v>10704</v>
      </c>
      <c r="L1958" s="10" t="s">
        <v>11165</v>
      </c>
      <c r="M1958" s="10" t="s">
        <v>10703</v>
      </c>
      <c r="N1958" s="9">
        <v>1</v>
      </c>
      <c r="O1958" s="9">
        <v>2</v>
      </c>
      <c r="P1958" s="9">
        <v>10</v>
      </c>
      <c r="Q1958" s="11">
        <v>1</v>
      </c>
      <c r="R1958" s="11">
        <v>0</v>
      </c>
      <c r="S1958" s="12">
        <v>0</v>
      </c>
      <c r="T1958" s="9">
        <v>4</v>
      </c>
      <c r="U1958" s="12">
        <v>2</v>
      </c>
      <c r="V1958" s="10" t="s">
        <v>11166</v>
      </c>
      <c r="W1958" s="13"/>
    </row>
    <row r="1959" spans="1:23" s="14" customFormat="1" x14ac:dyDescent="0.2">
      <c r="A1959" s="9" t="s">
        <v>11167</v>
      </c>
      <c r="B1959" s="9">
        <v>4</v>
      </c>
      <c r="C1959" s="9">
        <v>23482</v>
      </c>
      <c r="D1959" s="10" t="s">
        <v>11168</v>
      </c>
      <c r="E1959" s="10" t="s">
        <v>11169</v>
      </c>
      <c r="F1959" s="10" t="s">
        <v>7772</v>
      </c>
      <c r="G1959" s="10" t="s">
        <v>11170</v>
      </c>
      <c r="H1959" s="9"/>
      <c r="I1959" s="10" t="s">
        <v>10703</v>
      </c>
      <c r="J1959" s="10" t="s">
        <v>27</v>
      </c>
      <c r="K1959" s="10" t="s">
        <v>10704</v>
      </c>
      <c r="L1959" s="10" t="s">
        <v>11171</v>
      </c>
      <c r="M1959" s="10" t="s">
        <v>10703</v>
      </c>
      <c r="N1959" s="9">
        <v>1</v>
      </c>
      <c r="O1959" s="9">
        <v>2</v>
      </c>
      <c r="P1959" s="9">
        <v>10</v>
      </c>
      <c r="Q1959" s="11">
        <v>2</v>
      </c>
      <c r="R1959" s="11">
        <v>0</v>
      </c>
      <c r="S1959" s="12">
        <v>0</v>
      </c>
      <c r="T1959" s="9">
        <v>4</v>
      </c>
      <c r="U1959" s="12" t="s">
        <v>61</v>
      </c>
      <c r="V1959" s="10" t="s">
        <v>11172</v>
      </c>
      <c r="W1959" s="13"/>
    </row>
    <row r="1960" spans="1:23" s="14" customFormat="1" x14ac:dyDescent="0.2">
      <c r="A1960" s="9" t="s">
        <v>11173</v>
      </c>
      <c r="B1960" s="9">
        <v>4</v>
      </c>
      <c r="C1960" s="9">
        <v>23622</v>
      </c>
      <c r="D1960" s="10" t="s">
        <v>11174</v>
      </c>
      <c r="E1960" s="10"/>
      <c r="F1960" s="10"/>
      <c r="G1960" s="10" t="s">
        <v>11175</v>
      </c>
      <c r="H1960" s="9"/>
      <c r="I1960" s="10" t="s">
        <v>10703</v>
      </c>
      <c r="J1960" s="10" t="s">
        <v>27</v>
      </c>
      <c r="K1960" s="10" t="s">
        <v>10704</v>
      </c>
      <c r="L1960" s="10" t="s">
        <v>11176</v>
      </c>
      <c r="M1960" s="10" t="s">
        <v>10703</v>
      </c>
      <c r="N1960" s="9">
        <v>2</v>
      </c>
      <c r="O1960" s="9">
        <v>3</v>
      </c>
      <c r="P1960" s="9">
        <v>20</v>
      </c>
      <c r="Q1960" s="11">
        <v>2</v>
      </c>
      <c r="R1960" s="11">
        <v>0</v>
      </c>
      <c r="S1960" s="12">
        <v>0</v>
      </c>
      <c r="T1960" s="9">
        <v>1</v>
      </c>
      <c r="U1960" s="12">
        <v>4</v>
      </c>
      <c r="V1960" s="10" t="s">
        <v>11177</v>
      </c>
      <c r="W1960" s="13"/>
    </row>
    <row r="1961" spans="1:23" s="14" customFormat="1" x14ac:dyDescent="0.2">
      <c r="A1961" s="9" t="s">
        <v>11178</v>
      </c>
      <c r="B1961" s="9">
        <v>4</v>
      </c>
      <c r="C1961" s="9">
        <v>23641</v>
      </c>
      <c r="D1961" s="10" t="s">
        <v>11179</v>
      </c>
      <c r="E1961" s="10" t="s">
        <v>11180</v>
      </c>
      <c r="F1961" s="10" t="s">
        <v>11181</v>
      </c>
      <c r="G1961" s="10" t="s">
        <v>11182</v>
      </c>
      <c r="H1961" s="9"/>
      <c r="I1961" s="10" t="s">
        <v>10760</v>
      </c>
      <c r="J1961" s="10" t="s">
        <v>27</v>
      </c>
      <c r="K1961" s="10" t="s">
        <v>10824</v>
      </c>
      <c r="L1961" s="10" t="s">
        <v>11183</v>
      </c>
      <c r="M1961" s="10" t="s">
        <v>10725</v>
      </c>
      <c r="N1961" s="9">
        <v>1</v>
      </c>
      <c r="O1961" s="9">
        <v>2</v>
      </c>
      <c r="P1961" s="9">
        <v>10</v>
      </c>
      <c r="Q1961" s="11">
        <v>1</v>
      </c>
      <c r="R1961" s="11">
        <v>0</v>
      </c>
      <c r="S1961" s="12">
        <v>0</v>
      </c>
      <c r="T1961" s="9">
        <v>4</v>
      </c>
      <c r="U1961" s="12" t="s">
        <v>61</v>
      </c>
      <c r="V1961" s="10" t="s">
        <v>11184</v>
      </c>
      <c r="W1961" s="13"/>
    </row>
    <row r="1962" spans="1:23" s="14" customFormat="1" x14ac:dyDescent="0.2">
      <c r="A1962" s="9" t="s">
        <v>11185</v>
      </c>
      <c r="B1962" s="9">
        <v>4</v>
      </c>
      <c r="C1962" s="9">
        <v>23684</v>
      </c>
      <c r="D1962" s="10" t="s">
        <v>11186</v>
      </c>
      <c r="E1962" s="10"/>
      <c r="F1962" s="10"/>
      <c r="G1962" s="10" t="s">
        <v>10995</v>
      </c>
      <c r="H1962" s="9"/>
      <c r="I1962" s="10" t="s">
        <v>10760</v>
      </c>
      <c r="J1962" s="10" t="s">
        <v>27</v>
      </c>
      <c r="K1962" s="10" t="s">
        <v>10824</v>
      </c>
      <c r="L1962" s="10" t="s">
        <v>11187</v>
      </c>
      <c r="M1962" s="10" t="s">
        <v>10725</v>
      </c>
      <c r="N1962" s="9">
        <v>2</v>
      </c>
      <c r="O1962" s="9">
        <v>3</v>
      </c>
      <c r="P1962" s="9">
        <v>15</v>
      </c>
      <c r="Q1962" s="11">
        <v>2</v>
      </c>
      <c r="R1962" s="11">
        <v>0</v>
      </c>
      <c r="S1962" s="12">
        <v>0</v>
      </c>
      <c r="T1962" s="9">
        <v>1</v>
      </c>
      <c r="U1962" s="12">
        <v>5</v>
      </c>
      <c r="V1962" s="10" t="s">
        <v>11188</v>
      </c>
      <c r="W1962" s="13"/>
    </row>
    <row r="1963" spans="1:23" s="14" customFormat="1" x14ac:dyDescent="0.2">
      <c r="A1963" s="9" t="s">
        <v>11189</v>
      </c>
      <c r="B1963" s="9">
        <v>4</v>
      </c>
      <c r="C1963" s="9">
        <v>23738</v>
      </c>
      <c r="D1963" s="9"/>
      <c r="E1963" s="10" t="s">
        <v>11190</v>
      </c>
      <c r="F1963" s="10" t="s">
        <v>11191</v>
      </c>
      <c r="G1963" s="10" t="s">
        <v>11192</v>
      </c>
      <c r="H1963" s="9"/>
      <c r="I1963" s="10" t="s">
        <v>10925</v>
      </c>
      <c r="J1963" s="10" t="s">
        <v>27</v>
      </c>
      <c r="K1963" s="10" t="s">
        <v>10926</v>
      </c>
      <c r="L1963" s="10" t="s">
        <v>11193</v>
      </c>
      <c r="M1963" s="10" t="s">
        <v>10691</v>
      </c>
      <c r="N1963" s="9">
        <v>1</v>
      </c>
      <c r="O1963" s="9">
        <v>2</v>
      </c>
      <c r="P1963" s="9">
        <v>6</v>
      </c>
      <c r="Q1963" s="11">
        <v>2</v>
      </c>
      <c r="R1963" s="11">
        <v>0</v>
      </c>
      <c r="S1963" s="12">
        <v>0</v>
      </c>
      <c r="T1963" s="9">
        <v>4</v>
      </c>
      <c r="U1963" s="12" t="s">
        <v>61</v>
      </c>
      <c r="V1963" s="10" t="s">
        <v>11194</v>
      </c>
      <c r="W1963" s="13"/>
    </row>
    <row r="1964" spans="1:23" s="14" customFormat="1" x14ac:dyDescent="0.2">
      <c r="A1964" s="9" t="s">
        <v>11195</v>
      </c>
      <c r="B1964" s="9">
        <v>4</v>
      </c>
      <c r="C1964" s="9">
        <v>23771</v>
      </c>
      <c r="D1964" s="9"/>
      <c r="E1964" s="10" t="s">
        <v>2846</v>
      </c>
      <c r="F1964" s="10" t="s">
        <v>4050</v>
      </c>
      <c r="G1964" s="10" t="s">
        <v>11196</v>
      </c>
      <c r="H1964" s="9"/>
      <c r="I1964" s="10" t="s">
        <v>10703</v>
      </c>
      <c r="J1964" s="10" t="s">
        <v>27</v>
      </c>
      <c r="K1964" s="10" t="s">
        <v>10704</v>
      </c>
      <c r="L1964" s="10" t="s">
        <v>11197</v>
      </c>
      <c r="M1964" s="10" t="s">
        <v>10703</v>
      </c>
      <c r="N1964" s="9">
        <v>1</v>
      </c>
      <c r="O1964" s="9">
        <v>2</v>
      </c>
      <c r="P1964" s="9">
        <v>10</v>
      </c>
      <c r="Q1964" s="11">
        <v>1</v>
      </c>
      <c r="R1964" s="11">
        <v>0</v>
      </c>
      <c r="S1964" s="12">
        <v>0</v>
      </c>
      <c r="T1964" s="9">
        <v>4</v>
      </c>
      <c r="U1964" s="12" t="s">
        <v>61</v>
      </c>
      <c r="V1964" s="10" t="s">
        <v>11198</v>
      </c>
      <c r="W1964" s="13"/>
    </row>
    <row r="1965" spans="1:23" s="14" customFormat="1" x14ac:dyDescent="0.2">
      <c r="A1965" s="9" t="s">
        <v>11199</v>
      </c>
      <c r="B1965" s="9">
        <v>4</v>
      </c>
      <c r="C1965" s="9">
        <v>23785</v>
      </c>
      <c r="D1965" s="10" t="s">
        <v>11200</v>
      </c>
      <c r="E1965" s="10"/>
      <c r="F1965" s="10"/>
      <c r="G1965" s="10" t="s">
        <v>11201</v>
      </c>
      <c r="H1965" s="9"/>
      <c r="I1965" s="10" t="s">
        <v>10703</v>
      </c>
      <c r="J1965" s="10" t="s">
        <v>27</v>
      </c>
      <c r="K1965" s="10" t="s">
        <v>10704</v>
      </c>
      <c r="L1965" s="10" t="s">
        <v>11202</v>
      </c>
      <c r="M1965" s="10" t="s">
        <v>10703</v>
      </c>
      <c r="N1965" s="9">
        <v>2</v>
      </c>
      <c r="O1965" s="9">
        <v>3</v>
      </c>
      <c r="P1965" s="9">
        <v>20</v>
      </c>
      <c r="Q1965" s="11">
        <v>2</v>
      </c>
      <c r="R1965" s="11">
        <v>0</v>
      </c>
      <c r="S1965" s="12">
        <v>0</v>
      </c>
      <c r="T1965" s="9">
        <v>1</v>
      </c>
      <c r="U1965" s="12" t="s">
        <v>61</v>
      </c>
      <c r="V1965" s="10" t="s">
        <v>11203</v>
      </c>
      <c r="W1965" s="13"/>
    </row>
    <row r="1966" spans="1:23" s="14" customFormat="1" x14ac:dyDescent="0.2">
      <c r="A1966" s="9" t="s">
        <v>11204</v>
      </c>
      <c r="B1966" s="9">
        <v>4</v>
      </c>
      <c r="C1966" s="9">
        <v>24221</v>
      </c>
      <c r="D1966" s="10" t="s">
        <v>11205</v>
      </c>
      <c r="E1966" s="10"/>
      <c r="F1966" s="10"/>
      <c r="G1966" s="10" t="s">
        <v>11206</v>
      </c>
      <c r="H1966" s="9"/>
      <c r="I1966" s="10" t="s">
        <v>11156</v>
      </c>
      <c r="J1966" s="10" t="s">
        <v>27</v>
      </c>
      <c r="K1966" s="10" t="s">
        <v>11144</v>
      </c>
      <c r="L1966" s="10" t="s">
        <v>11207</v>
      </c>
      <c r="M1966" s="10" t="s">
        <v>10725</v>
      </c>
      <c r="N1966" s="9">
        <v>2</v>
      </c>
      <c r="O1966" s="9">
        <v>3</v>
      </c>
      <c r="P1966" s="9">
        <v>15</v>
      </c>
      <c r="Q1966" s="11">
        <v>1</v>
      </c>
      <c r="R1966" s="11">
        <v>0</v>
      </c>
      <c r="S1966" s="12">
        <v>0</v>
      </c>
      <c r="T1966" s="9">
        <v>1</v>
      </c>
      <c r="U1966" s="12" t="s">
        <v>61</v>
      </c>
      <c r="V1966" s="10" t="s">
        <v>11208</v>
      </c>
      <c r="W1966" s="13"/>
    </row>
    <row r="1967" spans="1:23" s="14" customFormat="1" x14ac:dyDescent="0.2">
      <c r="A1967" s="9" t="s">
        <v>11209</v>
      </c>
      <c r="B1967" s="9">
        <v>4</v>
      </c>
      <c r="C1967" s="9">
        <v>24416</v>
      </c>
      <c r="D1967" s="10" t="s">
        <v>11210</v>
      </c>
      <c r="E1967" s="10" t="s">
        <v>2907</v>
      </c>
      <c r="F1967" s="10" t="s">
        <v>11211</v>
      </c>
      <c r="G1967" s="10" t="s">
        <v>11212</v>
      </c>
      <c r="H1967" s="9"/>
      <c r="I1967" s="10" t="s">
        <v>10789</v>
      </c>
      <c r="J1967" s="10" t="s">
        <v>27</v>
      </c>
      <c r="K1967" s="10" t="s">
        <v>11213</v>
      </c>
      <c r="L1967" s="10" t="s">
        <v>11214</v>
      </c>
      <c r="M1967" s="10" t="s">
        <v>10703</v>
      </c>
      <c r="N1967" s="9">
        <v>3</v>
      </c>
      <c r="O1967" s="9">
        <v>3</v>
      </c>
      <c r="P1967" s="9">
        <v>12</v>
      </c>
      <c r="Q1967" s="11">
        <v>2</v>
      </c>
      <c r="R1967" s="11">
        <v>0</v>
      </c>
      <c r="S1967" s="12">
        <v>0</v>
      </c>
      <c r="T1967" s="9">
        <v>4</v>
      </c>
      <c r="U1967" s="12" t="s">
        <v>61</v>
      </c>
      <c r="V1967" s="10" t="s">
        <v>11215</v>
      </c>
      <c r="W1967" s="13"/>
    </row>
    <row r="1968" spans="1:23" s="14" customFormat="1" x14ac:dyDescent="0.2">
      <c r="A1968" s="9" t="s">
        <v>11216</v>
      </c>
      <c r="B1968" s="9">
        <v>4</v>
      </c>
      <c r="C1968" s="9">
        <v>24418</v>
      </c>
      <c r="D1968" s="10" t="s">
        <v>11217</v>
      </c>
      <c r="E1968" s="10" t="s">
        <v>11218</v>
      </c>
      <c r="F1968" s="10" t="s">
        <v>11219</v>
      </c>
      <c r="G1968" s="10" t="s">
        <v>11220</v>
      </c>
      <c r="H1968" s="9"/>
      <c r="I1968" s="10" t="s">
        <v>10703</v>
      </c>
      <c r="J1968" s="10" t="s">
        <v>27</v>
      </c>
      <c r="K1968" s="10" t="s">
        <v>10704</v>
      </c>
      <c r="L1968" s="10" t="s">
        <v>11221</v>
      </c>
      <c r="M1968" s="10" t="s">
        <v>10703</v>
      </c>
      <c r="N1968" s="9">
        <v>3</v>
      </c>
      <c r="O1968" s="9">
        <v>3</v>
      </c>
      <c r="P1968" s="9">
        <v>15</v>
      </c>
      <c r="Q1968" s="11">
        <v>2</v>
      </c>
      <c r="R1968" s="11">
        <v>0</v>
      </c>
      <c r="S1968" s="12">
        <v>0</v>
      </c>
      <c r="T1968" s="9">
        <v>4</v>
      </c>
      <c r="U1968" s="12" t="s">
        <v>61</v>
      </c>
      <c r="V1968" s="10" t="s">
        <v>11222</v>
      </c>
      <c r="W1968" s="13"/>
    </row>
    <row r="1969" spans="1:23" s="14" customFormat="1" x14ac:dyDescent="0.2">
      <c r="A1969" s="9" t="s">
        <v>11223</v>
      </c>
      <c r="B1969" s="9">
        <v>4</v>
      </c>
      <c r="C1969" s="9">
        <v>24491</v>
      </c>
      <c r="D1969" s="10" t="s">
        <v>11224</v>
      </c>
      <c r="E1969" s="10" t="s">
        <v>11225</v>
      </c>
      <c r="F1969" s="10" t="s">
        <v>11226</v>
      </c>
      <c r="G1969" s="10" t="s">
        <v>11227</v>
      </c>
      <c r="H1969" s="9"/>
      <c r="I1969" s="10" t="s">
        <v>10703</v>
      </c>
      <c r="J1969" s="10" t="s">
        <v>27</v>
      </c>
      <c r="K1969" s="10" t="s">
        <v>11228</v>
      </c>
      <c r="L1969" s="10" t="s">
        <v>11229</v>
      </c>
      <c r="M1969" s="10" t="s">
        <v>10703</v>
      </c>
      <c r="N1969" s="9">
        <v>1</v>
      </c>
      <c r="O1969" s="9">
        <v>2</v>
      </c>
      <c r="P1969" s="9">
        <v>10</v>
      </c>
      <c r="Q1969" s="11">
        <v>2</v>
      </c>
      <c r="R1969" s="11">
        <v>0</v>
      </c>
      <c r="S1969" s="12">
        <v>0</v>
      </c>
      <c r="T1969" s="9">
        <v>4</v>
      </c>
      <c r="U1969" s="12" t="s">
        <v>61</v>
      </c>
      <c r="V1969" s="10" t="s">
        <v>11230</v>
      </c>
      <c r="W1969" s="13"/>
    </row>
    <row r="1970" spans="1:23" s="14" customFormat="1" x14ac:dyDescent="0.2">
      <c r="A1970" s="9" t="s">
        <v>11231</v>
      </c>
      <c r="B1970" s="9">
        <v>4</v>
      </c>
      <c r="C1970" s="9">
        <v>24565</v>
      </c>
      <c r="D1970" s="10" t="s">
        <v>11232</v>
      </c>
      <c r="E1970" s="10" t="s">
        <v>324</v>
      </c>
      <c r="F1970" s="10" t="s">
        <v>502</v>
      </c>
      <c r="G1970" s="10" t="s">
        <v>11233</v>
      </c>
      <c r="H1970" s="9"/>
      <c r="I1970" s="10" t="s">
        <v>10689</v>
      </c>
      <c r="J1970" s="10" t="s">
        <v>27</v>
      </c>
      <c r="K1970" s="9"/>
      <c r="L1970" s="9"/>
      <c r="M1970" s="10" t="s">
        <v>10691</v>
      </c>
      <c r="N1970" s="9">
        <v>1</v>
      </c>
      <c r="O1970" s="9">
        <v>1</v>
      </c>
      <c r="P1970" s="9">
        <v>3</v>
      </c>
      <c r="Q1970" s="11">
        <v>2</v>
      </c>
      <c r="R1970" s="11">
        <v>0</v>
      </c>
      <c r="S1970" s="12">
        <v>0</v>
      </c>
      <c r="T1970" s="9">
        <v>5</v>
      </c>
      <c r="U1970" s="12" t="s">
        <v>61</v>
      </c>
      <c r="V1970" s="9"/>
      <c r="W1970" s="13"/>
    </row>
    <row r="1971" spans="1:23" s="14" customFormat="1" x14ac:dyDescent="0.2">
      <c r="A1971" s="9"/>
      <c r="B1971" s="9">
        <v>4</v>
      </c>
      <c r="C1971" s="9"/>
      <c r="D1971" s="10" t="s">
        <v>11234</v>
      </c>
      <c r="E1971" s="9"/>
      <c r="F1971" s="9"/>
      <c r="G1971" s="10" t="s">
        <v>11235</v>
      </c>
      <c r="H1971" s="9"/>
      <c r="I1971" s="10" t="s">
        <v>11236</v>
      </c>
      <c r="J1971" s="10" t="s">
        <v>27</v>
      </c>
      <c r="K1971" s="10" t="s">
        <v>11237</v>
      </c>
      <c r="L1971" s="10" t="s">
        <v>11238</v>
      </c>
      <c r="M1971" s="10" t="s">
        <v>10725</v>
      </c>
      <c r="N1971" s="9">
        <v>2</v>
      </c>
      <c r="O1971" s="9">
        <v>4</v>
      </c>
      <c r="P1971" s="9">
        <v>10</v>
      </c>
      <c r="Q1971" s="11">
        <v>2</v>
      </c>
      <c r="R1971" s="11">
        <v>0</v>
      </c>
      <c r="S1971" s="12">
        <v>0</v>
      </c>
      <c r="T1971" s="9">
        <v>2</v>
      </c>
      <c r="U1971" s="12" t="s">
        <v>61</v>
      </c>
      <c r="V1971" s="10" t="s">
        <v>11239</v>
      </c>
      <c r="W1971" s="13"/>
    </row>
    <row r="1972" spans="1:23" s="14" customFormat="1" x14ac:dyDescent="0.2">
      <c r="A1972" s="9"/>
      <c r="B1972" s="9">
        <v>4</v>
      </c>
      <c r="C1972" s="9"/>
      <c r="D1972" s="10" t="s">
        <v>11240</v>
      </c>
      <c r="E1972" s="10" t="s">
        <v>11241</v>
      </c>
      <c r="F1972" s="10" t="s">
        <v>11242</v>
      </c>
      <c r="G1972" s="10" t="s">
        <v>11243</v>
      </c>
      <c r="H1972" s="9"/>
      <c r="I1972" s="10" t="s">
        <v>10689</v>
      </c>
      <c r="J1972" s="10" t="s">
        <v>27</v>
      </c>
      <c r="K1972" s="10" t="s">
        <v>11244</v>
      </c>
      <c r="L1972" s="10" t="s">
        <v>11245</v>
      </c>
      <c r="M1972" s="10" t="s">
        <v>10691</v>
      </c>
      <c r="N1972" s="9">
        <v>3</v>
      </c>
      <c r="O1972" s="9">
        <v>3</v>
      </c>
      <c r="P1972" s="9">
        <v>14</v>
      </c>
      <c r="Q1972" s="11">
        <v>2</v>
      </c>
      <c r="R1972" s="11">
        <v>0</v>
      </c>
      <c r="S1972" s="12">
        <v>0</v>
      </c>
      <c r="T1972" s="9">
        <v>4</v>
      </c>
      <c r="U1972" s="12" t="s">
        <v>61</v>
      </c>
      <c r="V1972" s="10" t="s">
        <v>11246</v>
      </c>
      <c r="W1972" s="13"/>
    </row>
    <row r="1973" spans="1:23" s="14" customFormat="1" x14ac:dyDescent="0.2">
      <c r="A1973" s="9"/>
      <c r="B1973" s="9">
        <v>4</v>
      </c>
      <c r="C1973" s="9"/>
      <c r="D1973" s="10" t="s">
        <v>11247</v>
      </c>
      <c r="E1973" s="9"/>
      <c r="F1973" s="9"/>
      <c r="G1973" s="10" t="s">
        <v>11248</v>
      </c>
      <c r="H1973" s="9"/>
      <c r="I1973" s="10" t="s">
        <v>10817</v>
      </c>
      <c r="J1973" s="10" t="s">
        <v>27</v>
      </c>
      <c r="K1973" s="10" t="s">
        <v>10818</v>
      </c>
      <c r="L1973" s="10" t="s">
        <v>11249</v>
      </c>
      <c r="M1973" s="10" t="s">
        <v>10691</v>
      </c>
      <c r="N1973" s="9">
        <v>2</v>
      </c>
      <c r="O1973" s="9">
        <v>4</v>
      </c>
      <c r="P1973" s="9">
        <v>20</v>
      </c>
      <c r="Q1973" s="11">
        <v>2</v>
      </c>
      <c r="R1973" s="11">
        <v>0</v>
      </c>
      <c r="S1973" s="12">
        <v>0</v>
      </c>
      <c r="T1973" s="9">
        <v>2</v>
      </c>
      <c r="U1973" s="12" t="s">
        <v>61</v>
      </c>
      <c r="V1973" s="10" t="s">
        <v>11250</v>
      </c>
      <c r="W1973" s="13"/>
    </row>
    <row r="1974" spans="1:23" s="14" customFormat="1" x14ac:dyDescent="0.2">
      <c r="A1974" s="9"/>
      <c r="B1974" s="9">
        <v>4</v>
      </c>
      <c r="C1974" s="9"/>
      <c r="D1974" s="10" t="s">
        <v>11251</v>
      </c>
      <c r="E1974" s="9"/>
      <c r="F1974" s="9"/>
      <c r="G1974" s="10" t="s">
        <v>11252</v>
      </c>
      <c r="H1974" s="9"/>
      <c r="I1974" s="10" t="s">
        <v>10760</v>
      </c>
      <c r="J1974" s="10" t="s">
        <v>27</v>
      </c>
      <c r="K1974" s="10" t="s">
        <v>11253</v>
      </c>
      <c r="L1974" s="10" t="s">
        <v>11254</v>
      </c>
      <c r="M1974" s="10" t="s">
        <v>10725</v>
      </c>
      <c r="N1974" s="9">
        <v>2</v>
      </c>
      <c r="O1974" s="9">
        <v>4</v>
      </c>
      <c r="P1974" s="9">
        <v>26</v>
      </c>
      <c r="Q1974" s="11">
        <v>2</v>
      </c>
      <c r="R1974" s="11">
        <v>0</v>
      </c>
      <c r="S1974" s="12">
        <v>0</v>
      </c>
      <c r="T1974" s="9">
        <v>2</v>
      </c>
      <c r="U1974" s="12" t="s">
        <v>61</v>
      </c>
      <c r="V1974" s="10" t="s">
        <v>11255</v>
      </c>
      <c r="W1974" s="13"/>
    </row>
    <row r="1975" spans="1:23" s="14" customFormat="1" x14ac:dyDescent="0.2">
      <c r="A1975" s="9"/>
      <c r="B1975" s="9">
        <v>4</v>
      </c>
      <c r="C1975" s="9"/>
      <c r="D1975" s="10" t="s">
        <v>11251</v>
      </c>
      <c r="E1975" s="9"/>
      <c r="F1975" s="9"/>
      <c r="G1975" s="10" t="s">
        <v>11252</v>
      </c>
      <c r="H1975" s="9"/>
      <c r="I1975" s="10" t="s">
        <v>10760</v>
      </c>
      <c r="J1975" s="10" t="s">
        <v>27</v>
      </c>
      <c r="K1975" s="10" t="s">
        <v>11253</v>
      </c>
      <c r="L1975" s="10" t="s">
        <v>11254</v>
      </c>
      <c r="M1975" s="10" t="s">
        <v>10725</v>
      </c>
      <c r="N1975" s="9">
        <v>2</v>
      </c>
      <c r="O1975" s="9">
        <v>4</v>
      </c>
      <c r="P1975" s="9">
        <v>26</v>
      </c>
      <c r="Q1975" s="11">
        <v>2</v>
      </c>
      <c r="R1975" s="11">
        <v>0</v>
      </c>
      <c r="S1975" s="12">
        <v>0</v>
      </c>
      <c r="T1975" s="9">
        <v>2</v>
      </c>
      <c r="U1975" s="12" t="s">
        <v>61</v>
      </c>
      <c r="V1975" s="10" t="s">
        <v>11256</v>
      </c>
      <c r="W1975" s="13"/>
    </row>
    <row r="1976" spans="1:23" s="14" customFormat="1" x14ac:dyDescent="0.2">
      <c r="A1976" s="9" t="s">
        <v>11257</v>
      </c>
      <c r="B1976" s="9">
        <v>5</v>
      </c>
      <c r="C1976" s="9">
        <v>2068</v>
      </c>
      <c r="D1976" s="10" t="s">
        <v>11258</v>
      </c>
      <c r="E1976" s="10" t="s">
        <v>11259</v>
      </c>
      <c r="F1976" s="10" t="s">
        <v>11260</v>
      </c>
      <c r="G1976" s="10" t="s">
        <v>11261</v>
      </c>
      <c r="H1976" s="9"/>
      <c r="I1976" s="10" t="s">
        <v>11262</v>
      </c>
      <c r="J1976" s="10" t="s">
        <v>27</v>
      </c>
      <c r="K1976" s="9"/>
      <c r="L1976" s="10" t="s">
        <v>11263</v>
      </c>
      <c r="M1976" s="10" t="s">
        <v>11264</v>
      </c>
      <c r="N1976" s="9">
        <v>1</v>
      </c>
      <c r="O1976" s="9">
        <v>1</v>
      </c>
      <c r="P1976" s="9">
        <v>3</v>
      </c>
      <c r="Q1976" s="11">
        <v>2</v>
      </c>
      <c r="R1976" s="11">
        <v>0</v>
      </c>
      <c r="S1976" s="12">
        <v>0</v>
      </c>
      <c r="T1976" s="9">
        <v>5</v>
      </c>
      <c r="U1976" s="12" t="s">
        <v>61</v>
      </c>
      <c r="V1976" s="9"/>
      <c r="W1976" s="13"/>
    </row>
    <row r="1977" spans="1:23" s="14" customFormat="1" x14ac:dyDescent="0.2">
      <c r="A1977" s="9" t="s">
        <v>11265</v>
      </c>
      <c r="B1977" s="9">
        <v>5</v>
      </c>
      <c r="C1977" s="9">
        <v>2123</v>
      </c>
      <c r="D1977" s="10" t="s">
        <v>11266</v>
      </c>
      <c r="E1977" s="9"/>
      <c r="F1977" s="9"/>
      <c r="G1977" s="10" t="s">
        <v>11267</v>
      </c>
      <c r="H1977" s="9"/>
      <c r="I1977" s="10" t="s">
        <v>11268</v>
      </c>
      <c r="J1977" s="10" t="s">
        <v>27</v>
      </c>
      <c r="K1977" s="10" t="s">
        <v>11269</v>
      </c>
      <c r="L1977" s="10" t="s">
        <v>11270</v>
      </c>
      <c r="M1977" s="10" t="s">
        <v>11264</v>
      </c>
      <c r="N1977" s="9">
        <v>2</v>
      </c>
      <c r="O1977" s="9">
        <v>4</v>
      </c>
      <c r="P1977" s="9">
        <v>18</v>
      </c>
      <c r="Q1977" s="11">
        <v>2</v>
      </c>
      <c r="R1977" s="11">
        <v>0</v>
      </c>
      <c r="S1977" s="12">
        <v>0</v>
      </c>
      <c r="T1977" s="9">
        <v>2</v>
      </c>
      <c r="U1977" s="12" t="s">
        <v>61</v>
      </c>
      <c r="V1977" s="10" t="s">
        <v>11271</v>
      </c>
      <c r="W1977" s="13"/>
    </row>
    <row r="1978" spans="1:23" s="14" customFormat="1" x14ac:dyDescent="0.2">
      <c r="A1978" s="9" t="s">
        <v>11272</v>
      </c>
      <c r="B1978" s="9">
        <v>5</v>
      </c>
      <c r="C1978" s="9">
        <v>2398</v>
      </c>
      <c r="D1978" s="10" t="s">
        <v>11273</v>
      </c>
      <c r="E1978" s="10"/>
      <c r="F1978" s="10"/>
      <c r="G1978" s="10" t="s">
        <v>11274</v>
      </c>
      <c r="H1978" s="9"/>
      <c r="I1978" s="10" t="s">
        <v>11275</v>
      </c>
      <c r="J1978" s="10" t="s">
        <v>27</v>
      </c>
      <c r="K1978" s="10" t="s">
        <v>11276</v>
      </c>
      <c r="L1978" s="10" t="s">
        <v>11277</v>
      </c>
      <c r="M1978" s="10" t="s">
        <v>11264</v>
      </c>
      <c r="N1978" s="9">
        <v>2</v>
      </c>
      <c r="O1978" s="9">
        <v>3</v>
      </c>
      <c r="P1978" s="9">
        <v>105</v>
      </c>
      <c r="Q1978" s="11">
        <v>1</v>
      </c>
      <c r="R1978" s="11">
        <v>0</v>
      </c>
      <c r="S1978" s="12">
        <v>0</v>
      </c>
      <c r="T1978" s="9">
        <v>1</v>
      </c>
      <c r="U1978" s="12" t="s">
        <v>61</v>
      </c>
      <c r="V1978" s="10" t="s">
        <v>11278</v>
      </c>
      <c r="W1978" s="13"/>
    </row>
    <row r="1979" spans="1:23" s="14" customFormat="1" x14ac:dyDescent="0.2">
      <c r="A1979" s="9" t="s">
        <v>11279</v>
      </c>
      <c r="B1979" s="9">
        <v>5</v>
      </c>
      <c r="C1979" s="9">
        <v>2481</v>
      </c>
      <c r="D1979" s="10" t="s">
        <v>11280</v>
      </c>
      <c r="E1979" s="10" t="s">
        <v>11281</v>
      </c>
      <c r="F1979" s="10" t="s">
        <v>11282</v>
      </c>
      <c r="G1979" s="10" t="s">
        <v>11283</v>
      </c>
      <c r="H1979" s="9"/>
      <c r="I1979" s="10" t="s">
        <v>11284</v>
      </c>
      <c r="J1979" s="10" t="s">
        <v>27</v>
      </c>
      <c r="K1979" s="9"/>
      <c r="L1979" s="10" t="s">
        <v>11285</v>
      </c>
      <c r="M1979" s="10" t="s">
        <v>11286</v>
      </c>
      <c r="N1979" s="9">
        <v>1</v>
      </c>
      <c r="O1979" s="9">
        <v>1</v>
      </c>
      <c r="P1979" s="9">
        <v>3</v>
      </c>
      <c r="Q1979" s="11">
        <v>2</v>
      </c>
      <c r="R1979" s="11">
        <v>0</v>
      </c>
      <c r="S1979" s="12">
        <v>0</v>
      </c>
      <c r="T1979" s="9">
        <v>5</v>
      </c>
      <c r="U1979" s="12" t="s">
        <v>61</v>
      </c>
      <c r="V1979" s="9"/>
      <c r="W1979" s="13"/>
    </row>
    <row r="1980" spans="1:23" s="14" customFormat="1" x14ac:dyDescent="0.2">
      <c r="A1980" s="9" t="s">
        <v>11287</v>
      </c>
      <c r="B1980" s="9">
        <v>5</v>
      </c>
      <c r="C1980" s="9">
        <v>2519</v>
      </c>
      <c r="D1980" s="10" t="s">
        <v>11288</v>
      </c>
      <c r="E1980" s="10" t="s">
        <v>11289</v>
      </c>
      <c r="F1980" s="10" t="s">
        <v>11290</v>
      </c>
      <c r="G1980" s="10" t="s">
        <v>11291</v>
      </c>
      <c r="H1980" s="9"/>
      <c r="I1980" s="10" t="s">
        <v>11284</v>
      </c>
      <c r="J1980" s="10" t="s">
        <v>27</v>
      </c>
      <c r="K1980" s="10" t="s">
        <v>11292</v>
      </c>
      <c r="L1980" s="10" t="s">
        <v>11293</v>
      </c>
      <c r="M1980" s="10" t="s">
        <v>11264</v>
      </c>
      <c r="N1980" s="9">
        <v>1</v>
      </c>
      <c r="O1980" s="9">
        <v>2</v>
      </c>
      <c r="P1980" s="9">
        <v>10</v>
      </c>
      <c r="Q1980" s="11">
        <v>1</v>
      </c>
      <c r="R1980" s="11">
        <v>0</v>
      </c>
      <c r="S1980" s="12">
        <v>0</v>
      </c>
      <c r="T1980" s="9">
        <v>4</v>
      </c>
      <c r="U1980" s="12" t="s">
        <v>61</v>
      </c>
      <c r="V1980" s="10" t="s">
        <v>11294</v>
      </c>
      <c r="W1980" s="13"/>
    </row>
    <row r="1981" spans="1:23" s="14" customFormat="1" x14ac:dyDescent="0.2">
      <c r="A1981" s="9" t="s">
        <v>11295</v>
      </c>
      <c r="B1981" s="9">
        <v>5</v>
      </c>
      <c r="C1981" s="9">
        <v>2525</v>
      </c>
      <c r="D1981" s="10" t="s">
        <v>11296</v>
      </c>
      <c r="E1981" s="10"/>
      <c r="F1981" s="10"/>
      <c r="G1981" s="10" t="s">
        <v>11297</v>
      </c>
      <c r="H1981" s="9"/>
      <c r="I1981" s="10" t="s">
        <v>11298</v>
      </c>
      <c r="J1981" s="10" t="s">
        <v>27</v>
      </c>
      <c r="K1981" s="9"/>
      <c r="L1981" s="10" t="s">
        <v>11299</v>
      </c>
      <c r="M1981" s="10" t="s">
        <v>11286</v>
      </c>
      <c r="N1981" s="9">
        <v>2</v>
      </c>
      <c r="O1981" s="9">
        <v>1</v>
      </c>
      <c r="P1981" s="9">
        <v>28</v>
      </c>
      <c r="Q1981" s="11">
        <v>2</v>
      </c>
      <c r="R1981" s="11">
        <v>0</v>
      </c>
      <c r="S1981" s="12">
        <v>0</v>
      </c>
      <c r="T1981" s="9">
        <v>2</v>
      </c>
      <c r="U1981" s="12" t="s">
        <v>61</v>
      </c>
      <c r="V1981" s="9"/>
      <c r="W1981" s="13"/>
    </row>
    <row r="1982" spans="1:23" s="14" customFormat="1" x14ac:dyDescent="0.2">
      <c r="A1982" s="9" t="s">
        <v>11300</v>
      </c>
      <c r="B1982" s="9">
        <v>5</v>
      </c>
      <c r="C1982" s="9">
        <v>2606</v>
      </c>
      <c r="D1982" s="9"/>
      <c r="E1982" s="10" t="s">
        <v>11301</v>
      </c>
      <c r="F1982" s="10" t="s">
        <v>11302</v>
      </c>
      <c r="G1982" s="10" t="s">
        <v>11303</v>
      </c>
      <c r="H1982" s="9"/>
      <c r="I1982" s="10" t="s">
        <v>11284</v>
      </c>
      <c r="J1982" s="10" t="s">
        <v>27</v>
      </c>
      <c r="K1982" s="10" t="s">
        <v>11292</v>
      </c>
      <c r="L1982" s="10" t="s">
        <v>11304</v>
      </c>
      <c r="M1982" s="10" t="s">
        <v>11264</v>
      </c>
      <c r="N1982" s="9">
        <v>1</v>
      </c>
      <c r="O1982" s="9">
        <v>2</v>
      </c>
      <c r="P1982" s="9">
        <v>6</v>
      </c>
      <c r="Q1982" s="11">
        <v>1</v>
      </c>
      <c r="R1982" s="11">
        <v>0</v>
      </c>
      <c r="S1982" s="12">
        <v>0</v>
      </c>
      <c r="T1982" s="9">
        <v>4</v>
      </c>
      <c r="U1982" s="12">
        <v>2</v>
      </c>
      <c r="V1982" s="10" t="s">
        <v>11305</v>
      </c>
      <c r="W1982" s="13"/>
    </row>
    <row r="1983" spans="1:23" s="14" customFormat="1" x14ac:dyDescent="0.2">
      <c r="A1983" s="9" t="s">
        <v>11306</v>
      </c>
      <c r="B1983" s="9">
        <v>5</v>
      </c>
      <c r="C1983" s="9">
        <v>2618</v>
      </c>
      <c r="D1983" s="9"/>
      <c r="E1983" s="10" t="s">
        <v>1148</v>
      </c>
      <c r="F1983" s="10" t="s">
        <v>11307</v>
      </c>
      <c r="G1983" s="10" t="s">
        <v>11308</v>
      </c>
      <c r="H1983" s="9"/>
      <c r="I1983" s="10" t="s">
        <v>11284</v>
      </c>
      <c r="J1983" s="10" t="s">
        <v>27</v>
      </c>
      <c r="K1983" s="10" t="s">
        <v>11292</v>
      </c>
      <c r="L1983" s="10" t="s">
        <v>11309</v>
      </c>
      <c r="M1983" s="10" t="s">
        <v>11264</v>
      </c>
      <c r="N1983" s="9">
        <v>1</v>
      </c>
      <c r="O1983" s="9">
        <v>2</v>
      </c>
      <c r="P1983" s="9">
        <v>10</v>
      </c>
      <c r="Q1983" s="11">
        <v>1</v>
      </c>
      <c r="R1983" s="11">
        <v>0</v>
      </c>
      <c r="S1983" s="12">
        <v>0</v>
      </c>
      <c r="T1983" s="9">
        <v>4</v>
      </c>
      <c r="U1983" s="12">
        <v>3</v>
      </c>
      <c r="V1983" s="10" t="s">
        <v>11310</v>
      </c>
      <c r="W1983" s="13"/>
    </row>
    <row r="1984" spans="1:23" s="14" customFormat="1" x14ac:dyDescent="0.2">
      <c r="A1984" s="9" t="s">
        <v>11311</v>
      </c>
      <c r="B1984" s="9">
        <v>5</v>
      </c>
      <c r="C1984" s="9">
        <v>2628</v>
      </c>
      <c r="D1984" s="10" t="s">
        <v>11312</v>
      </c>
      <c r="E1984" s="9"/>
      <c r="F1984" s="9"/>
      <c r="G1984" s="10" t="s">
        <v>11313</v>
      </c>
      <c r="H1984" s="9"/>
      <c r="I1984" s="10" t="s">
        <v>11314</v>
      </c>
      <c r="J1984" s="10" t="s">
        <v>27</v>
      </c>
      <c r="K1984" s="10" t="s">
        <v>11315</v>
      </c>
      <c r="L1984" s="10" t="s">
        <v>11316</v>
      </c>
      <c r="M1984" s="10" t="s">
        <v>11264</v>
      </c>
      <c r="N1984" s="9">
        <v>2</v>
      </c>
      <c r="O1984" s="9">
        <v>4</v>
      </c>
      <c r="P1984" s="9">
        <v>16</v>
      </c>
      <c r="Q1984" s="11">
        <v>2</v>
      </c>
      <c r="R1984" s="11">
        <v>0</v>
      </c>
      <c r="S1984" s="12">
        <v>0</v>
      </c>
      <c r="T1984" s="9">
        <v>2</v>
      </c>
      <c r="U1984" s="12" t="s">
        <v>61</v>
      </c>
      <c r="V1984" s="10" t="s">
        <v>11317</v>
      </c>
      <c r="W1984" s="13"/>
    </row>
    <row r="1985" spans="1:23" s="14" customFormat="1" x14ac:dyDescent="0.2">
      <c r="A1985" s="9" t="s">
        <v>11318</v>
      </c>
      <c r="B1985" s="9">
        <v>5</v>
      </c>
      <c r="C1985" s="9">
        <v>2654</v>
      </c>
      <c r="D1985" s="10" t="s">
        <v>11319</v>
      </c>
      <c r="E1985" s="10"/>
      <c r="F1985" s="10"/>
      <c r="G1985" s="10" t="s">
        <v>11320</v>
      </c>
      <c r="H1985" s="9"/>
      <c r="I1985" s="10" t="s">
        <v>11284</v>
      </c>
      <c r="J1985" s="10" t="s">
        <v>27</v>
      </c>
      <c r="K1985" s="10" t="s">
        <v>11321</v>
      </c>
      <c r="L1985" s="10" t="s">
        <v>11322</v>
      </c>
      <c r="M1985" s="10" t="s">
        <v>11264</v>
      </c>
      <c r="N1985" s="9">
        <v>2</v>
      </c>
      <c r="O1985" s="9">
        <v>3</v>
      </c>
      <c r="P1985" s="9">
        <v>74</v>
      </c>
      <c r="Q1985" s="11">
        <v>1</v>
      </c>
      <c r="R1985" s="11">
        <v>0</v>
      </c>
      <c r="S1985" s="12">
        <v>0</v>
      </c>
      <c r="T1985" s="9">
        <v>1</v>
      </c>
      <c r="U1985" s="12" t="s">
        <v>61</v>
      </c>
      <c r="V1985" s="10" t="s">
        <v>11323</v>
      </c>
      <c r="W1985" s="13"/>
    </row>
    <row r="1986" spans="1:23" s="14" customFormat="1" x14ac:dyDescent="0.2">
      <c r="A1986" s="9" t="s">
        <v>11324</v>
      </c>
      <c r="B1986" s="9">
        <v>5</v>
      </c>
      <c r="C1986" s="9">
        <v>2705</v>
      </c>
      <c r="D1986" s="9"/>
      <c r="E1986" s="10" t="s">
        <v>11325</v>
      </c>
      <c r="F1986" s="10" t="s">
        <v>11326</v>
      </c>
      <c r="G1986" s="10" t="s">
        <v>11327</v>
      </c>
      <c r="H1986" s="9"/>
      <c r="I1986" s="10" t="s">
        <v>11284</v>
      </c>
      <c r="J1986" s="10" t="s">
        <v>27</v>
      </c>
      <c r="K1986" s="9"/>
      <c r="L1986" s="10" t="s">
        <v>11328</v>
      </c>
      <c r="M1986" s="10" t="s">
        <v>11264</v>
      </c>
      <c r="N1986" s="9">
        <v>1</v>
      </c>
      <c r="O1986" s="9">
        <v>1</v>
      </c>
      <c r="P1986" s="9">
        <v>3</v>
      </c>
      <c r="Q1986" s="11">
        <v>2</v>
      </c>
      <c r="R1986" s="11">
        <v>0</v>
      </c>
      <c r="S1986" s="12">
        <v>0</v>
      </c>
      <c r="T1986" s="9">
        <v>5</v>
      </c>
      <c r="U1986" s="12" t="s">
        <v>61</v>
      </c>
      <c r="V1986" s="9"/>
      <c r="W1986" s="13"/>
    </row>
    <row r="1987" spans="1:23" s="14" customFormat="1" x14ac:dyDescent="0.2">
      <c r="A1987" s="9" t="s">
        <v>11329</v>
      </c>
      <c r="B1987" s="9">
        <v>5</v>
      </c>
      <c r="C1987" s="9">
        <v>2748</v>
      </c>
      <c r="D1987" s="10" t="s">
        <v>11330</v>
      </c>
      <c r="E1987" s="9"/>
      <c r="F1987" s="9"/>
      <c r="G1987" s="10" t="s">
        <v>11331</v>
      </c>
      <c r="H1987" s="9"/>
      <c r="I1987" s="10" t="s">
        <v>11298</v>
      </c>
      <c r="J1987" s="10" t="s">
        <v>27</v>
      </c>
      <c r="K1987" s="10" t="s">
        <v>11332</v>
      </c>
      <c r="L1987" s="10" t="s">
        <v>11316</v>
      </c>
      <c r="M1987" s="10" t="s">
        <v>11286</v>
      </c>
      <c r="N1987" s="9">
        <v>2</v>
      </c>
      <c r="O1987" s="9">
        <v>4</v>
      </c>
      <c r="P1987" s="9">
        <v>16</v>
      </c>
      <c r="Q1987" s="11">
        <v>2</v>
      </c>
      <c r="R1987" s="11">
        <v>0</v>
      </c>
      <c r="S1987" s="12">
        <v>0</v>
      </c>
      <c r="T1987" s="9">
        <v>2</v>
      </c>
      <c r="U1987" s="12" t="s">
        <v>61</v>
      </c>
      <c r="V1987" s="10" t="s">
        <v>11333</v>
      </c>
      <c r="W1987" s="13"/>
    </row>
    <row r="1988" spans="1:23" s="14" customFormat="1" x14ac:dyDescent="0.2">
      <c r="A1988" s="9" t="s">
        <v>11334</v>
      </c>
      <c r="B1988" s="9">
        <v>5</v>
      </c>
      <c r="C1988" s="9">
        <v>2906</v>
      </c>
      <c r="D1988" s="9"/>
      <c r="E1988" s="10" t="s">
        <v>1148</v>
      </c>
      <c r="F1988" s="10" t="s">
        <v>11335</v>
      </c>
      <c r="G1988" s="10" t="s">
        <v>11336</v>
      </c>
      <c r="H1988" s="9"/>
      <c r="I1988" s="10" t="s">
        <v>11298</v>
      </c>
      <c r="J1988" s="10" t="s">
        <v>27</v>
      </c>
      <c r="K1988" s="10" t="s">
        <v>11332</v>
      </c>
      <c r="L1988" s="10" t="s">
        <v>11337</v>
      </c>
      <c r="M1988" s="10" t="s">
        <v>11286</v>
      </c>
      <c r="N1988" s="9">
        <v>1</v>
      </c>
      <c r="O1988" s="9">
        <v>2</v>
      </c>
      <c r="P1988" s="9">
        <v>8</v>
      </c>
      <c r="Q1988" s="11">
        <v>1</v>
      </c>
      <c r="R1988" s="11">
        <v>0</v>
      </c>
      <c r="S1988" s="12">
        <v>0</v>
      </c>
      <c r="T1988" s="9">
        <v>4</v>
      </c>
      <c r="U1988" s="12" t="s">
        <v>61</v>
      </c>
      <c r="V1988" s="10" t="s">
        <v>11338</v>
      </c>
      <c r="W1988" s="13"/>
    </row>
    <row r="1989" spans="1:23" s="14" customFormat="1" x14ac:dyDescent="0.2">
      <c r="A1989" s="9" t="s">
        <v>11339</v>
      </c>
      <c r="B1989" s="9">
        <v>5</v>
      </c>
      <c r="C1989" s="9">
        <v>3025</v>
      </c>
      <c r="D1989" s="10" t="s">
        <v>11340</v>
      </c>
      <c r="E1989" s="10"/>
      <c r="F1989" s="10"/>
      <c r="G1989" s="10" t="s">
        <v>11341</v>
      </c>
      <c r="H1989" s="9"/>
      <c r="I1989" s="10" t="s">
        <v>11284</v>
      </c>
      <c r="J1989" s="10" t="s">
        <v>27</v>
      </c>
      <c r="K1989" s="9"/>
      <c r="L1989" s="10" t="s">
        <v>11342</v>
      </c>
      <c r="M1989" s="10" t="s">
        <v>11264</v>
      </c>
      <c r="N1989" s="9">
        <v>2</v>
      </c>
      <c r="O1989" s="9">
        <v>1</v>
      </c>
      <c r="P1989" s="9">
        <v>27</v>
      </c>
      <c r="Q1989" s="11">
        <v>2</v>
      </c>
      <c r="R1989" s="11">
        <v>0</v>
      </c>
      <c r="S1989" s="12">
        <v>0</v>
      </c>
      <c r="T1989" s="9">
        <v>2</v>
      </c>
      <c r="U1989" s="12" t="s">
        <v>61</v>
      </c>
      <c r="V1989" s="9"/>
      <c r="W1989" s="13"/>
    </row>
    <row r="1990" spans="1:23" s="14" customFormat="1" x14ac:dyDescent="0.2">
      <c r="A1990" s="9" t="s">
        <v>11343</v>
      </c>
      <c r="B1990" s="9">
        <v>5</v>
      </c>
      <c r="C1990" s="9">
        <v>3126</v>
      </c>
      <c r="D1990" s="10" t="s">
        <v>11344</v>
      </c>
      <c r="E1990" s="9"/>
      <c r="F1990" s="9"/>
      <c r="G1990" s="10" t="s">
        <v>11345</v>
      </c>
      <c r="H1990" s="9"/>
      <c r="I1990" s="10" t="s">
        <v>11346</v>
      </c>
      <c r="J1990" s="10" t="s">
        <v>27</v>
      </c>
      <c r="K1990" s="10" t="s">
        <v>11347</v>
      </c>
      <c r="L1990" s="10" t="s">
        <v>11316</v>
      </c>
      <c r="M1990" s="10" t="s">
        <v>11264</v>
      </c>
      <c r="N1990" s="9">
        <v>2</v>
      </c>
      <c r="O1990" s="9">
        <v>4</v>
      </c>
      <c r="P1990" s="9">
        <v>16</v>
      </c>
      <c r="Q1990" s="11">
        <v>2</v>
      </c>
      <c r="R1990" s="11">
        <v>0</v>
      </c>
      <c r="S1990" s="12">
        <v>0</v>
      </c>
      <c r="T1990" s="9">
        <v>2</v>
      </c>
      <c r="U1990" s="12" t="s">
        <v>61</v>
      </c>
      <c r="V1990" s="10" t="s">
        <v>11348</v>
      </c>
      <c r="W1990" s="13"/>
    </row>
    <row r="1991" spans="1:23" s="14" customFormat="1" x14ac:dyDescent="0.2">
      <c r="A1991" s="9" t="s">
        <v>11349</v>
      </c>
      <c r="B1991" s="9">
        <v>5</v>
      </c>
      <c r="C1991" s="9">
        <v>3484</v>
      </c>
      <c r="D1991" s="10" t="s">
        <v>11350</v>
      </c>
      <c r="E1991" s="10" t="s">
        <v>8202</v>
      </c>
      <c r="F1991" s="10" t="s">
        <v>11351</v>
      </c>
      <c r="G1991" s="10" t="s">
        <v>11352</v>
      </c>
      <c r="H1991" s="9"/>
      <c r="I1991" s="10" t="s">
        <v>11284</v>
      </c>
      <c r="J1991" s="10" t="s">
        <v>27</v>
      </c>
      <c r="K1991" s="10" t="s">
        <v>11292</v>
      </c>
      <c r="L1991" s="10" t="s">
        <v>11353</v>
      </c>
      <c r="M1991" s="10" t="s">
        <v>11264</v>
      </c>
      <c r="N1991" s="9">
        <v>3</v>
      </c>
      <c r="O1991" s="9">
        <v>3</v>
      </c>
      <c r="P1991" s="9">
        <v>10</v>
      </c>
      <c r="Q1991" s="11">
        <v>2</v>
      </c>
      <c r="R1991" s="11">
        <v>0</v>
      </c>
      <c r="S1991" s="12">
        <v>0</v>
      </c>
      <c r="T1991" s="9">
        <v>4</v>
      </c>
      <c r="U1991" s="12" t="s">
        <v>61</v>
      </c>
      <c r="V1991" s="10" t="s">
        <v>11354</v>
      </c>
      <c r="W1991" s="13"/>
    </row>
    <row r="1992" spans="1:23" s="14" customFormat="1" x14ac:dyDescent="0.2">
      <c r="A1992" s="9" t="s">
        <v>11355</v>
      </c>
      <c r="B1992" s="9">
        <v>5</v>
      </c>
      <c r="C1992" s="9">
        <v>3724</v>
      </c>
      <c r="D1992" s="9"/>
      <c r="E1992" s="10" t="s">
        <v>431</v>
      </c>
      <c r="F1992" s="10" t="s">
        <v>11356</v>
      </c>
      <c r="G1992" s="10" t="s">
        <v>11357</v>
      </c>
      <c r="H1992" s="9"/>
      <c r="I1992" s="10" t="s">
        <v>11284</v>
      </c>
      <c r="J1992" s="10" t="s">
        <v>27</v>
      </c>
      <c r="K1992" s="10" t="s">
        <v>11292</v>
      </c>
      <c r="L1992" s="10" t="s">
        <v>11358</v>
      </c>
      <c r="M1992" s="10" t="s">
        <v>11264</v>
      </c>
      <c r="N1992" s="9">
        <v>1</v>
      </c>
      <c r="O1992" s="9">
        <v>2</v>
      </c>
      <c r="P1992" s="9">
        <v>10</v>
      </c>
      <c r="Q1992" s="11">
        <v>1</v>
      </c>
      <c r="R1992" s="11">
        <v>0</v>
      </c>
      <c r="S1992" s="12">
        <v>0</v>
      </c>
      <c r="T1992" s="9">
        <v>4</v>
      </c>
      <c r="U1992" s="12" t="s">
        <v>61</v>
      </c>
      <c r="V1992" s="10" t="s">
        <v>11359</v>
      </c>
      <c r="W1992" s="13"/>
    </row>
    <row r="1993" spans="1:23" s="14" customFormat="1" x14ac:dyDescent="0.2">
      <c r="A1993" s="9" t="s">
        <v>11360</v>
      </c>
      <c r="B1993" s="9">
        <v>5</v>
      </c>
      <c r="C1993" s="9">
        <v>3868</v>
      </c>
      <c r="D1993" s="10" t="s">
        <v>11361</v>
      </c>
      <c r="E1993" s="10" t="s">
        <v>2420</v>
      </c>
      <c r="F1993" s="10" t="s">
        <v>11362</v>
      </c>
      <c r="G1993" s="10" t="s">
        <v>11363</v>
      </c>
      <c r="H1993" s="9"/>
      <c r="I1993" s="10" t="s">
        <v>11284</v>
      </c>
      <c r="J1993" s="10" t="s">
        <v>27</v>
      </c>
      <c r="K1993" s="10" t="s">
        <v>11364</v>
      </c>
      <c r="L1993" s="10" t="s">
        <v>11365</v>
      </c>
      <c r="M1993" s="10" t="s">
        <v>11264</v>
      </c>
      <c r="N1993" s="9">
        <v>1</v>
      </c>
      <c r="O1993" s="9">
        <v>2</v>
      </c>
      <c r="P1993" s="9">
        <v>9</v>
      </c>
      <c r="Q1993" s="11">
        <v>1</v>
      </c>
      <c r="R1993" s="11">
        <v>0</v>
      </c>
      <c r="S1993" s="12">
        <v>0</v>
      </c>
      <c r="T1993" s="9">
        <v>4</v>
      </c>
      <c r="U1993" s="12" t="s">
        <v>61</v>
      </c>
      <c r="V1993" s="10" t="s">
        <v>11366</v>
      </c>
      <c r="W1993" s="13"/>
    </row>
    <row r="1994" spans="1:23" s="14" customFormat="1" x14ac:dyDescent="0.2">
      <c r="A1994" s="9" t="s">
        <v>11367</v>
      </c>
      <c r="B1994" s="9">
        <v>5</v>
      </c>
      <c r="C1994" s="9">
        <v>3909</v>
      </c>
      <c r="D1994" s="10" t="s">
        <v>11368</v>
      </c>
      <c r="E1994" s="10"/>
      <c r="F1994" s="10"/>
      <c r="G1994" s="10" t="s">
        <v>11369</v>
      </c>
      <c r="H1994" s="9"/>
      <c r="I1994" s="10" t="s">
        <v>11298</v>
      </c>
      <c r="J1994" s="10" t="s">
        <v>27</v>
      </c>
      <c r="K1994" s="10" t="s">
        <v>11332</v>
      </c>
      <c r="L1994" s="10" t="s">
        <v>11370</v>
      </c>
      <c r="M1994" s="10" t="s">
        <v>11286</v>
      </c>
      <c r="N1994" s="9">
        <v>2</v>
      </c>
      <c r="O1994" s="9">
        <v>3</v>
      </c>
      <c r="P1994" s="9">
        <v>95</v>
      </c>
      <c r="Q1994" s="11">
        <v>1</v>
      </c>
      <c r="R1994" s="11">
        <v>0</v>
      </c>
      <c r="S1994" s="12">
        <v>0</v>
      </c>
      <c r="T1994" s="9">
        <v>1</v>
      </c>
      <c r="U1994" s="12">
        <v>2</v>
      </c>
      <c r="V1994" s="10" t="s">
        <v>11371</v>
      </c>
      <c r="W1994" s="13"/>
    </row>
    <row r="1995" spans="1:23" s="14" customFormat="1" x14ac:dyDescent="0.2">
      <c r="A1995" s="9" t="s">
        <v>11372</v>
      </c>
      <c r="B1995" s="9">
        <v>5</v>
      </c>
      <c r="C1995" s="9">
        <v>3993</v>
      </c>
      <c r="D1995" s="10" t="s">
        <v>11373</v>
      </c>
      <c r="E1995" s="10"/>
      <c r="F1995" s="10"/>
      <c r="G1995" s="10" t="s">
        <v>11374</v>
      </c>
      <c r="H1995" s="9"/>
      <c r="I1995" s="10" t="s">
        <v>11284</v>
      </c>
      <c r="J1995" s="10" t="s">
        <v>27</v>
      </c>
      <c r="K1995" s="10" t="s">
        <v>11364</v>
      </c>
      <c r="L1995" s="10" t="s">
        <v>11375</v>
      </c>
      <c r="M1995" s="10" t="s">
        <v>11286</v>
      </c>
      <c r="N1995" s="9">
        <v>2</v>
      </c>
      <c r="O1995" s="9">
        <v>3</v>
      </c>
      <c r="P1995" s="9">
        <v>36</v>
      </c>
      <c r="Q1995" s="11">
        <v>1</v>
      </c>
      <c r="R1995" s="11">
        <v>0</v>
      </c>
      <c r="S1995" s="12">
        <v>0</v>
      </c>
      <c r="T1995" s="9">
        <v>1</v>
      </c>
      <c r="U1995" s="12" t="s">
        <v>61</v>
      </c>
      <c r="V1995" s="10" t="s">
        <v>11376</v>
      </c>
      <c r="W1995" s="13"/>
    </row>
    <row r="1996" spans="1:23" s="14" customFormat="1" x14ac:dyDescent="0.2">
      <c r="A1996" s="9" t="s">
        <v>11377</v>
      </c>
      <c r="B1996" s="9">
        <v>5</v>
      </c>
      <c r="C1996" s="9">
        <v>4095</v>
      </c>
      <c r="D1996" s="10" t="s">
        <v>11378</v>
      </c>
      <c r="E1996" s="10" t="s">
        <v>8305</v>
      </c>
      <c r="F1996" s="10" t="s">
        <v>11379</v>
      </c>
      <c r="G1996" s="10" t="s">
        <v>11380</v>
      </c>
      <c r="H1996" s="9"/>
      <c r="I1996" s="10" t="s">
        <v>11284</v>
      </c>
      <c r="J1996" s="10" t="s">
        <v>27</v>
      </c>
      <c r="K1996" s="10" t="s">
        <v>11364</v>
      </c>
      <c r="L1996" s="10" t="s">
        <v>11381</v>
      </c>
      <c r="M1996" s="10" t="s">
        <v>11264</v>
      </c>
      <c r="N1996" s="9">
        <v>1</v>
      </c>
      <c r="O1996" s="9">
        <v>2</v>
      </c>
      <c r="P1996" s="9">
        <v>6</v>
      </c>
      <c r="Q1996" s="11">
        <v>2</v>
      </c>
      <c r="R1996" s="11">
        <v>0</v>
      </c>
      <c r="S1996" s="12">
        <v>0</v>
      </c>
      <c r="T1996" s="9">
        <v>4</v>
      </c>
      <c r="U1996" s="12" t="s">
        <v>61</v>
      </c>
      <c r="V1996" s="10" t="s">
        <v>11382</v>
      </c>
      <c r="W1996" s="13"/>
    </row>
    <row r="1997" spans="1:23" s="14" customFormat="1" x14ac:dyDescent="0.2">
      <c r="A1997" s="9" t="s">
        <v>11383</v>
      </c>
      <c r="B1997" s="9">
        <v>5</v>
      </c>
      <c r="C1997" s="9">
        <v>4129</v>
      </c>
      <c r="D1997" s="9"/>
      <c r="E1997" s="10" t="s">
        <v>11384</v>
      </c>
      <c r="F1997" s="10" t="s">
        <v>3848</v>
      </c>
      <c r="G1997" s="10" t="s">
        <v>11385</v>
      </c>
      <c r="H1997" s="9"/>
      <c r="I1997" s="10" t="s">
        <v>11386</v>
      </c>
      <c r="J1997" s="10" t="s">
        <v>27</v>
      </c>
      <c r="K1997" s="10" t="s">
        <v>11387</v>
      </c>
      <c r="L1997" s="10" t="s">
        <v>11388</v>
      </c>
      <c r="M1997" s="10" t="s">
        <v>11264</v>
      </c>
      <c r="N1997" s="9">
        <v>1</v>
      </c>
      <c r="O1997" s="9">
        <v>2</v>
      </c>
      <c r="P1997" s="9">
        <v>8</v>
      </c>
      <c r="Q1997" s="11">
        <v>1</v>
      </c>
      <c r="R1997" s="11">
        <v>0</v>
      </c>
      <c r="S1997" s="12">
        <v>0</v>
      </c>
      <c r="T1997" s="9">
        <v>4</v>
      </c>
      <c r="U1997" s="12" t="s">
        <v>61</v>
      </c>
      <c r="V1997" s="10" t="s">
        <v>11389</v>
      </c>
      <c r="W1997" s="13"/>
    </row>
    <row r="1998" spans="1:23" s="14" customFormat="1" x14ac:dyDescent="0.2">
      <c r="A1998" s="9" t="s">
        <v>11390</v>
      </c>
      <c r="B1998" s="9">
        <v>5</v>
      </c>
      <c r="C1998" s="9">
        <v>4194</v>
      </c>
      <c r="D1998" s="10" t="s">
        <v>11391</v>
      </c>
      <c r="E1998" s="10"/>
      <c r="F1998" s="10"/>
      <c r="G1998" s="10" t="s">
        <v>11392</v>
      </c>
      <c r="H1998" s="9"/>
      <c r="I1998" s="10" t="s">
        <v>11393</v>
      </c>
      <c r="J1998" s="10" t="s">
        <v>27</v>
      </c>
      <c r="K1998" s="10" t="s">
        <v>11394</v>
      </c>
      <c r="L1998" s="10" t="s">
        <v>11395</v>
      </c>
      <c r="M1998" s="10" t="s">
        <v>11286</v>
      </c>
      <c r="N1998" s="9">
        <v>2</v>
      </c>
      <c r="O1998" s="9">
        <v>3</v>
      </c>
      <c r="P1998" s="9">
        <v>25</v>
      </c>
      <c r="Q1998" s="11">
        <v>2</v>
      </c>
      <c r="R1998" s="11">
        <v>0</v>
      </c>
      <c r="S1998" s="12">
        <v>0</v>
      </c>
      <c r="T1998" s="9">
        <v>1</v>
      </c>
      <c r="U1998" s="12">
        <v>4</v>
      </c>
      <c r="V1998" s="10" t="s">
        <v>11396</v>
      </c>
      <c r="W1998" s="13"/>
    </row>
    <row r="1999" spans="1:23" s="14" customFormat="1" x14ac:dyDescent="0.2">
      <c r="A1999" s="9" t="s">
        <v>11397</v>
      </c>
      <c r="B1999" s="9">
        <v>5</v>
      </c>
      <c r="C1999" s="9">
        <v>4358</v>
      </c>
      <c r="D1999" s="10" t="s">
        <v>11398</v>
      </c>
      <c r="E1999" s="9"/>
      <c r="F1999" s="9"/>
      <c r="G1999" s="10" t="s">
        <v>11399</v>
      </c>
      <c r="H1999" s="9"/>
      <c r="I1999" s="10" t="s">
        <v>11284</v>
      </c>
      <c r="J1999" s="10" t="s">
        <v>27</v>
      </c>
      <c r="K1999" s="10" t="s">
        <v>11292</v>
      </c>
      <c r="L1999" s="10" t="s">
        <v>11316</v>
      </c>
      <c r="M1999" s="10" t="s">
        <v>11264</v>
      </c>
      <c r="N1999" s="9">
        <v>2</v>
      </c>
      <c r="O1999" s="9">
        <v>4</v>
      </c>
      <c r="P1999" s="9">
        <v>16</v>
      </c>
      <c r="Q1999" s="11">
        <v>2</v>
      </c>
      <c r="R1999" s="11">
        <v>0</v>
      </c>
      <c r="S1999" s="12">
        <v>0</v>
      </c>
      <c r="T1999" s="9">
        <v>2</v>
      </c>
      <c r="U1999" s="12" t="s">
        <v>61</v>
      </c>
      <c r="V1999" s="10" t="s">
        <v>11400</v>
      </c>
      <c r="W1999" s="13"/>
    </row>
    <row r="2000" spans="1:23" s="14" customFormat="1" x14ac:dyDescent="0.2">
      <c r="A2000" s="9" t="s">
        <v>11401</v>
      </c>
      <c r="B2000" s="9">
        <v>5</v>
      </c>
      <c r="C2000" s="9">
        <v>4644</v>
      </c>
      <c r="D2000" s="10" t="s">
        <v>11402</v>
      </c>
      <c r="E2000" s="10"/>
      <c r="F2000" s="10"/>
      <c r="G2000" s="10" t="s">
        <v>11403</v>
      </c>
      <c r="H2000" s="9"/>
      <c r="I2000" s="10" t="s">
        <v>11404</v>
      </c>
      <c r="J2000" s="10" t="s">
        <v>27</v>
      </c>
      <c r="K2000" s="9"/>
      <c r="L2000" s="10" t="s">
        <v>11405</v>
      </c>
      <c r="M2000" s="10" t="s">
        <v>11264</v>
      </c>
      <c r="N2000" s="9">
        <v>2</v>
      </c>
      <c r="O2000" s="9">
        <v>1</v>
      </c>
      <c r="P2000" s="9">
        <v>29</v>
      </c>
      <c r="Q2000" s="11">
        <v>2</v>
      </c>
      <c r="R2000" s="11">
        <v>0</v>
      </c>
      <c r="S2000" s="12">
        <v>0</v>
      </c>
      <c r="T2000" s="9">
        <v>2</v>
      </c>
      <c r="U2000" s="12" t="s">
        <v>61</v>
      </c>
      <c r="V2000" s="9"/>
      <c r="W2000" s="13"/>
    </row>
    <row r="2001" spans="1:23" s="14" customFormat="1" x14ac:dyDescent="0.2">
      <c r="A2001" s="9" t="s">
        <v>11406</v>
      </c>
      <c r="B2001" s="9">
        <v>5</v>
      </c>
      <c r="C2001" s="9">
        <v>5263</v>
      </c>
      <c r="D2001" s="10" t="s">
        <v>11407</v>
      </c>
      <c r="E2001" s="10"/>
      <c r="F2001" s="10"/>
      <c r="G2001" s="10" t="s">
        <v>11408</v>
      </c>
      <c r="H2001" s="9"/>
      <c r="I2001" s="10" t="s">
        <v>11298</v>
      </c>
      <c r="J2001" s="10" t="s">
        <v>27</v>
      </c>
      <c r="K2001" s="10" t="s">
        <v>11409</v>
      </c>
      <c r="L2001" s="10" t="s">
        <v>11410</v>
      </c>
      <c r="M2001" s="10" t="s">
        <v>11286</v>
      </c>
      <c r="N2001" s="9">
        <v>2</v>
      </c>
      <c r="O2001" s="9">
        <v>3</v>
      </c>
      <c r="P2001" s="9">
        <v>8</v>
      </c>
      <c r="Q2001" s="11">
        <v>2</v>
      </c>
      <c r="R2001" s="11">
        <v>1</v>
      </c>
      <c r="S2001" s="12">
        <v>0</v>
      </c>
      <c r="T2001" s="9">
        <v>3</v>
      </c>
      <c r="U2001" s="12">
        <v>5</v>
      </c>
      <c r="V2001" s="10" t="s">
        <v>11411</v>
      </c>
      <c r="W2001" s="13"/>
    </row>
    <row r="2002" spans="1:23" s="14" customFormat="1" x14ac:dyDescent="0.2">
      <c r="A2002" s="9" t="s">
        <v>11412</v>
      </c>
      <c r="B2002" s="9">
        <v>5</v>
      </c>
      <c r="C2002" s="9">
        <v>5264</v>
      </c>
      <c r="D2002" s="10" t="s">
        <v>11413</v>
      </c>
      <c r="E2002" s="10" t="s">
        <v>2204</v>
      </c>
      <c r="F2002" s="10" t="s">
        <v>11414</v>
      </c>
      <c r="G2002" s="10" t="s">
        <v>11415</v>
      </c>
      <c r="H2002" s="9"/>
      <c r="I2002" s="10" t="s">
        <v>11284</v>
      </c>
      <c r="J2002" s="10" t="s">
        <v>27</v>
      </c>
      <c r="K2002" s="10" t="s">
        <v>11292</v>
      </c>
      <c r="L2002" s="10" t="s">
        <v>11416</v>
      </c>
      <c r="M2002" s="10" t="s">
        <v>11264</v>
      </c>
      <c r="N2002" s="9">
        <v>3</v>
      </c>
      <c r="O2002" s="9">
        <v>3</v>
      </c>
      <c r="P2002" s="9">
        <v>8</v>
      </c>
      <c r="Q2002" s="11">
        <v>2</v>
      </c>
      <c r="R2002" s="11">
        <v>0</v>
      </c>
      <c r="S2002" s="12">
        <v>0</v>
      </c>
      <c r="T2002" s="9">
        <v>4</v>
      </c>
      <c r="U2002" s="12" t="s">
        <v>61</v>
      </c>
      <c r="V2002" s="10" t="s">
        <v>11417</v>
      </c>
      <c r="W2002" s="13"/>
    </row>
    <row r="2003" spans="1:23" s="14" customFormat="1" x14ac:dyDescent="0.2">
      <c r="A2003" s="9" t="s">
        <v>11418</v>
      </c>
      <c r="B2003" s="9">
        <v>5</v>
      </c>
      <c r="C2003" s="9">
        <v>5416</v>
      </c>
      <c r="D2003" s="10" t="s">
        <v>11419</v>
      </c>
      <c r="E2003" s="10" t="s">
        <v>11420</v>
      </c>
      <c r="F2003" s="10" t="s">
        <v>11421</v>
      </c>
      <c r="G2003" s="10" t="s">
        <v>11422</v>
      </c>
      <c r="H2003" s="9"/>
      <c r="I2003" s="10" t="s">
        <v>11298</v>
      </c>
      <c r="J2003" s="10" t="s">
        <v>27</v>
      </c>
      <c r="K2003" s="10" t="s">
        <v>11332</v>
      </c>
      <c r="L2003" s="10" t="s">
        <v>11423</v>
      </c>
      <c r="M2003" s="10" t="s">
        <v>11286</v>
      </c>
      <c r="N2003" s="9">
        <v>3</v>
      </c>
      <c r="O2003" s="9">
        <v>3</v>
      </c>
      <c r="P2003" s="9">
        <v>10</v>
      </c>
      <c r="Q2003" s="11">
        <v>1</v>
      </c>
      <c r="R2003" s="11">
        <v>0</v>
      </c>
      <c r="S2003" s="12">
        <v>0</v>
      </c>
      <c r="T2003" s="9">
        <v>4</v>
      </c>
      <c r="U2003" s="12" t="s">
        <v>61</v>
      </c>
      <c r="V2003" s="10" t="s">
        <v>11424</v>
      </c>
      <c r="W2003" s="13"/>
    </row>
    <row r="2004" spans="1:23" s="14" customFormat="1" x14ac:dyDescent="0.2">
      <c r="A2004" s="9" t="s">
        <v>11425</v>
      </c>
      <c r="B2004" s="9">
        <v>5</v>
      </c>
      <c r="C2004" s="9">
        <v>5533</v>
      </c>
      <c r="D2004" s="10" t="s">
        <v>11426</v>
      </c>
      <c r="E2004" s="10" t="s">
        <v>934</v>
      </c>
      <c r="F2004" s="10" t="s">
        <v>8738</v>
      </c>
      <c r="G2004" s="10" t="s">
        <v>11427</v>
      </c>
      <c r="H2004" s="9"/>
      <c r="I2004" s="10" t="s">
        <v>11262</v>
      </c>
      <c r="J2004" s="10" t="s">
        <v>27</v>
      </c>
      <c r="K2004" s="10" t="s">
        <v>11428</v>
      </c>
      <c r="L2004" s="10" t="s">
        <v>11429</v>
      </c>
      <c r="M2004" s="10" t="s">
        <v>11264</v>
      </c>
      <c r="N2004" s="9">
        <v>3</v>
      </c>
      <c r="O2004" s="9">
        <v>3</v>
      </c>
      <c r="P2004" s="9">
        <v>12</v>
      </c>
      <c r="Q2004" s="11">
        <v>1</v>
      </c>
      <c r="R2004" s="11">
        <v>0</v>
      </c>
      <c r="S2004" s="12">
        <v>0</v>
      </c>
      <c r="T2004" s="9">
        <v>4</v>
      </c>
      <c r="U2004" s="12">
        <v>3</v>
      </c>
      <c r="V2004" s="10" t="s">
        <v>11430</v>
      </c>
      <c r="W2004" s="13"/>
    </row>
    <row r="2005" spans="1:23" s="14" customFormat="1" x14ac:dyDescent="0.2">
      <c r="A2005" s="9" t="s">
        <v>11431</v>
      </c>
      <c r="B2005" s="9">
        <v>5</v>
      </c>
      <c r="C2005" s="9">
        <v>5879</v>
      </c>
      <c r="D2005" s="9"/>
      <c r="E2005" s="10" t="s">
        <v>3393</v>
      </c>
      <c r="F2005" s="10" t="s">
        <v>11432</v>
      </c>
      <c r="G2005" s="10" t="s">
        <v>11433</v>
      </c>
      <c r="H2005" s="9"/>
      <c r="I2005" s="10" t="s">
        <v>11284</v>
      </c>
      <c r="J2005" s="10" t="s">
        <v>27</v>
      </c>
      <c r="K2005" s="10" t="s">
        <v>11292</v>
      </c>
      <c r="L2005" s="10" t="s">
        <v>11434</v>
      </c>
      <c r="M2005" s="10" t="s">
        <v>11264</v>
      </c>
      <c r="N2005" s="9">
        <v>1</v>
      </c>
      <c r="O2005" s="9">
        <v>2</v>
      </c>
      <c r="P2005" s="9">
        <v>9</v>
      </c>
      <c r="Q2005" s="11">
        <v>2</v>
      </c>
      <c r="R2005" s="11">
        <v>0</v>
      </c>
      <c r="S2005" s="12">
        <v>0</v>
      </c>
      <c r="T2005" s="9">
        <v>4</v>
      </c>
      <c r="U2005" s="12" t="s">
        <v>61</v>
      </c>
      <c r="V2005" s="10" t="s">
        <v>11435</v>
      </c>
      <c r="W2005" s="13"/>
    </row>
    <row r="2006" spans="1:23" s="14" customFormat="1" x14ac:dyDescent="0.2">
      <c r="A2006" s="9" t="s">
        <v>11436</v>
      </c>
      <c r="B2006" s="9">
        <v>5</v>
      </c>
      <c r="C2006" s="9">
        <v>5882</v>
      </c>
      <c r="D2006" s="10" t="s">
        <v>11437</v>
      </c>
      <c r="E2006" s="10" t="s">
        <v>11438</v>
      </c>
      <c r="F2006" s="10" t="s">
        <v>11439</v>
      </c>
      <c r="G2006" s="10" t="s">
        <v>11440</v>
      </c>
      <c r="H2006" s="9"/>
      <c r="I2006" s="10" t="s">
        <v>4878</v>
      </c>
      <c r="J2006" s="10" t="s">
        <v>27</v>
      </c>
      <c r="K2006" s="10" t="s">
        <v>11441</v>
      </c>
      <c r="L2006" s="10" t="s">
        <v>11442</v>
      </c>
      <c r="M2006" s="10" t="s">
        <v>11286</v>
      </c>
      <c r="N2006" s="9">
        <v>1</v>
      </c>
      <c r="O2006" s="9">
        <v>2</v>
      </c>
      <c r="P2006" s="9">
        <v>8</v>
      </c>
      <c r="Q2006" s="11">
        <v>2</v>
      </c>
      <c r="R2006" s="11">
        <v>0</v>
      </c>
      <c r="S2006" s="12">
        <v>0</v>
      </c>
      <c r="T2006" s="9">
        <v>4</v>
      </c>
      <c r="U2006" s="12">
        <v>3</v>
      </c>
      <c r="V2006" s="10" t="s">
        <v>11443</v>
      </c>
      <c r="W2006" s="13"/>
    </row>
    <row r="2007" spans="1:23" s="14" customFormat="1" x14ac:dyDescent="0.2">
      <c r="A2007" s="9" t="s">
        <v>11444</v>
      </c>
      <c r="B2007" s="9">
        <v>5</v>
      </c>
      <c r="C2007" s="9">
        <v>5961</v>
      </c>
      <c r="D2007" s="10" t="s">
        <v>11445</v>
      </c>
      <c r="E2007" s="10"/>
      <c r="F2007" s="10"/>
      <c r="G2007" s="10" t="s">
        <v>11446</v>
      </c>
      <c r="H2007" s="9"/>
      <c r="I2007" s="10" t="s">
        <v>11298</v>
      </c>
      <c r="J2007" s="10" t="s">
        <v>27</v>
      </c>
      <c r="K2007" s="10" t="s">
        <v>11332</v>
      </c>
      <c r="L2007" s="10" t="s">
        <v>11447</v>
      </c>
      <c r="M2007" s="10" t="s">
        <v>11286</v>
      </c>
      <c r="N2007" s="9">
        <v>2</v>
      </c>
      <c r="O2007" s="9">
        <v>3</v>
      </c>
      <c r="P2007" s="9">
        <v>40</v>
      </c>
      <c r="Q2007" s="11">
        <v>2</v>
      </c>
      <c r="R2007" s="11">
        <v>0</v>
      </c>
      <c r="S2007" s="12">
        <v>0</v>
      </c>
      <c r="T2007" s="9">
        <v>1</v>
      </c>
      <c r="U2007" s="12" t="s">
        <v>61</v>
      </c>
      <c r="V2007" s="10" t="s">
        <v>11448</v>
      </c>
      <c r="W2007" s="13"/>
    </row>
    <row r="2008" spans="1:23" s="14" customFormat="1" x14ac:dyDescent="0.2">
      <c r="A2008" s="9" t="s">
        <v>11449</v>
      </c>
      <c r="B2008" s="9">
        <v>5</v>
      </c>
      <c r="C2008" s="9">
        <v>6090</v>
      </c>
      <c r="D2008" s="10" t="s">
        <v>11450</v>
      </c>
      <c r="E2008" s="10"/>
      <c r="F2008" s="10"/>
      <c r="G2008" s="10" t="s">
        <v>11451</v>
      </c>
      <c r="H2008" s="9"/>
      <c r="I2008" s="10" t="s">
        <v>11298</v>
      </c>
      <c r="J2008" s="10" t="s">
        <v>27</v>
      </c>
      <c r="K2008" s="10" t="s">
        <v>11452</v>
      </c>
      <c r="L2008" s="10" t="s">
        <v>11453</v>
      </c>
      <c r="M2008" s="10" t="s">
        <v>11286</v>
      </c>
      <c r="N2008" s="9">
        <v>2</v>
      </c>
      <c r="O2008" s="9">
        <v>3</v>
      </c>
      <c r="P2008" s="9">
        <v>34</v>
      </c>
      <c r="Q2008" s="11">
        <v>2</v>
      </c>
      <c r="R2008" s="11">
        <v>0</v>
      </c>
      <c r="S2008" s="12">
        <v>0</v>
      </c>
      <c r="T2008" s="9">
        <v>1</v>
      </c>
      <c r="U2008" s="12">
        <v>5</v>
      </c>
      <c r="V2008" s="10" t="s">
        <v>11454</v>
      </c>
      <c r="W2008" s="13"/>
    </row>
    <row r="2009" spans="1:23" s="14" customFormat="1" x14ac:dyDescent="0.2">
      <c r="A2009" s="9" t="s">
        <v>11455</v>
      </c>
      <c r="B2009" s="9">
        <v>5</v>
      </c>
      <c r="C2009" s="9">
        <v>6273</v>
      </c>
      <c r="D2009" s="10" t="s">
        <v>11456</v>
      </c>
      <c r="E2009" s="10" t="s">
        <v>1580</v>
      </c>
      <c r="F2009" s="10" t="s">
        <v>11457</v>
      </c>
      <c r="G2009" s="10" t="s">
        <v>11458</v>
      </c>
      <c r="H2009" s="9"/>
      <c r="I2009" s="10" t="s">
        <v>11284</v>
      </c>
      <c r="J2009" s="10" t="s">
        <v>27</v>
      </c>
      <c r="K2009" s="9"/>
      <c r="L2009" s="10" t="s">
        <v>11459</v>
      </c>
      <c r="M2009" s="10" t="s">
        <v>11286</v>
      </c>
      <c r="N2009" s="9">
        <v>1</v>
      </c>
      <c r="O2009" s="9">
        <v>1</v>
      </c>
      <c r="P2009" s="9">
        <v>3</v>
      </c>
      <c r="Q2009" s="11">
        <v>2</v>
      </c>
      <c r="R2009" s="11">
        <v>0</v>
      </c>
      <c r="S2009" s="12">
        <v>0</v>
      </c>
      <c r="T2009" s="9">
        <v>5</v>
      </c>
      <c r="U2009" s="12" t="s">
        <v>61</v>
      </c>
      <c r="V2009" s="9"/>
      <c r="W2009" s="13"/>
    </row>
    <row r="2010" spans="1:23" s="14" customFormat="1" x14ac:dyDescent="0.2">
      <c r="A2010" s="9" t="s">
        <v>11460</v>
      </c>
      <c r="B2010" s="9">
        <v>5</v>
      </c>
      <c r="C2010" s="9">
        <v>6811</v>
      </c>
      <c r="D2010" s="10" t="s">
        <v>11461</v>
      </c>
      <c r="E2010" s="10"/>
      <c r="F2010" s="10"/>
      <c r="G2010" s="10" t="s">
        <v>11462</v>
      </c>
      <c r="H2010" s="9"/>
      <c r="I2010" s="10" t="s">
        <v>11284</v>
      </c>
      <c r="J2010" s="10" t="s">
        <v>27</v>
      </c>
      <c r="K2010" s="10" t="s">
        <v>11364</v>
      </c>
      <c r="L2010" s="10" t="s">
        <v>11463</v>
      </c>
      <c r="M2010" s="10" t="s">
        <v>11264</v>
      </c>
      <c r="N2010" s="9">
        <v>2</v>
      </c>
      <c r="O2010" s="9">
        <v>3</v>
      </c>
      <c r="P2010" s="9">
        <v>60</v>
      </c>
      <c r="Q2010" s="11">
        <v>2</v>
      </c>
      <c r="R2010" s="11">
        <v>0</v>
      </c>
      <c r="S2010" s="12">
        <v>0</v>
      </c>
      <c r="T2010" s="9">
        <v>1</v>
      </c>
      <c r="U2010" s="12">
        <v>2</v>
      </c>
      <c r="V2010" s="10" t="s">
        <v>11464</v>
      </c>
      <c r="W2010" s="13"/>
    </row>
    <row r="2011" spans="1:23" s="14" customFormat="1" x14ac:dyDescent="0.2">
      <c r="A2011" s="9" t="s">
        <v>11465</v>
      </c>
      <c r="B2011" s="9">
        <v>5</v>
      </c>
      <c r="C2011" s="9">
        <v>7074</v>
      </c>
      <c r="D2011" s="9"/>
      <c r="E2011" s="10" t="s">
        <v>11466</v>
      </c>
      <c r="F2011" s="10" t="s">
        <v>11467</v>
      </c>
      <c r="G2011" s="10" t="s">
        <v>11468</v>
      </c>
      <c r="H2011" s="9"/>
      <c r="I2011" s="10" t="s">
        <v>11284</v>
      </c>
      <c r="J2011" s="10" t="s">
        <v>27</v>
      </c>
      <c r="K2011" s="9"/>
      <c r="L2011" s="10" t="s">
        <v>11469</v>
      </c>
      <c r="M2011" s="10" t="s">
        <v>11264</v>
      </c>
      <c r="N2011" s="9">
        <v>1</v>
      </c>
      <c r="O2011" s="9">
        <v>1</v>
      </c>
      <c r="P2011" s="9">
        <v>3</v>
      </c>
      <c r="Q2011" s="11">
        <v>2</v>
      </c>
      <c r="R2011" s="11">
        <v>0</v>
      </c>
      <c r="S2011" s="12">
        <v>0</v>
      </c>
      <c r="T2011" s="9">
        <v>5</v>
      </c>
      <c r="U2011" s="12" t="s">
        <v>61</v>
      </c>
      <c r="V2011" s="9"/>
      <c r="W2011" s="13"/>
    </row>
    <row r="2012" spans="1:23" s="14" customFormat="1" x14ac:dyDescent="0.2">
      <c r="A2012" s="9" t="s">
        <v>11470</v>
      </c>
      <c r="B2012" s="9">
        <v>5</v>
      </c>
      <c r="C2012" s="9">
        <v>7288</v>
      </c>
      <c r="D2012" s="10" t="s">
        <v>11471</v>
      </c>
      <c r="E2012" s="10"/>
      <c r="F2012" s="10"/>
      <c r="G2012" s="10" t="s">
        <v>11472</v>
      </c>
      <c r="H2012" s="9"/>
      <c r="I2012" s="10" t="s">
        <v>11284</v>
      </c>
      <c r="J2012" s="10" t="s">
        <v>27</v>
      </c>
      <c r="K2012" s="10" t="s">
        <v>11364</v>
      </c>
      <c r="L2012" s="10" t="s">
        <v>11473</v>
      </c>
      <c r="M2012" s="10" t="s">
        <v>11264</v>
      </c>
      <c r="N2012" s="9">
        <v>2</v>
      </c>
      <c r="O2012" s="9">
        <v>3</v>
      </c>
      <c r="P2012" s="9">
        <v>63</v>
      </c>
      <c r="Q2012" s="11">
        <v>2</v>
      </c>
      <c r="R2012" s="11">
        <v>1</v>
      </c>
      <c r="S2012" s="12">
        <v>0</v>
      </c>
      <c r="T2012" s="9">
        <v>3</v>
      </c>
      <c r="U2012" s="12">
        <v>5</v>
      </c>
      <c r="V2012" s="10" t="s">
        <v>11474</v>
      </c>
      <c r="W2012" s="13"/>
    </row>
    <row r="2013" spans="1:23" s="14" customFormat="1" x14ac:dyDescent="0.2">
      <c r="A2013" s="9" t="s">
        <v>11475</v>
      </c>
      <c r="B2013" s="9">
        <v>5</v>
      </c>
      <c r="C2013" s="9">
        <v>7437</v>
      </c>
      <c r="D2013" s="10" t="s">
        <v>11476</v>
      </c>
      <c r="E2013" s="10"/>
      <c r="F2013" s="10"/>
      <c r="G2013" s="10" t="s">
        <v>11477</v>
      </c>
      <c r="H2013" s="9"/>
      <c r="I2013" s="10" t="s">
        <v>11284</v>
      </c>
      <c r="J2013" s="10" t="s">
        <v>27</v>
      </c>
      <c r="K2013" s="10" t="s">
        <v>11292</v>
      </c>
      <c r="L2013" s="10" t="s">
        <v>11478</v>
      </c>
      <c r="M2013" s="10" t="s">
        <v>11264</v>
      </c>
      <c r="N2013" s="9">
        <v>2</v>
      </c>
      <c r="O2013" s="9">
        <v>3</v>
      </c>
      <c r="P2013" s="9">
        <v>122</v>
      </c>
      <c r="Q2013" s="11">
        <v>2</v>
      </c>
      <c r="R2013" s="11">
        <v>0</v>
      </c>
      <c r="S2013" s="12">
        <v>0</v>
      </c>
      <c r="T2013" s="9">
        <v>1</v>
      </c>
      <c r="U2013" s="12">
        <v>2</v>
      </c>
      <c r="V2013" s="10" t="s">
        <v>11479</v>
      </c>
      <c r="W2013" s="13"/>
    </row>
    <row r="2014" spans="1:23" s="14" customFormat="1" x14ac:dyDescent="0.2">
      <c r="A2014" s="9" t="s">
        <v>11480</v>
      </c>
      <c r="B2014" s="9">
        <v>5</v>
      </c>
      <c r="C2014" s="9">
        <v>7654</v>
      </c>
      <c r="D2014" s="10" t="s">
        <v>11481</v>
      </c>
      <c r="E2014" s="10" t="s">
        <v>1780</v>
      </c>
      <c r="F2014" s="10" t="s">
        <v>11482</v>
      </c>
      <c r="G2014" s="10" t="s">
        <v>11483</v>
      </c>
      <c r="H2014" s="9"/>
      <c r="I2014" s="10" t="s">
        <v>11284</v>
      </c>
      <c r="J2014" s="10" t="s">
        <v>27</v>
      </c>
      <c r="K2014" s="10" t="s">
        <v>11292</v>
      </c>
      <c r="L2014" s="10" t="s">
        <v>11484</v>
      </c>
      <c r="M2014" s="10" t="s">
        <v>11264</v>
      </c>
      <c r="N2014" s="9">
        <v>1</v>
      </c>
      <c r="O2014" s="9">
        <v>2</v>
      </c>
      <c r="P2014" s="9">
        <v>6</v>
      </c>
      <c r="Q2014" s="11">
        <v>2</v>
      </c>
      <c r="R2014" s="11">
        <v>0</v>
      </c>
      <c r="S2014" s="12">
        <v>0</v>
      </c>
      <c r="T2014" s="9">
        <v>4</v>
      </c>
      <c r="U2014" s="12" t="s">
        <v>61</v>
      </c>
      <c r="V2014" s="10" t="s">
        <v>11485</v>
      </c>
      <c r="W2014" s="13"/>
    </row>
    <row r="2015" spans="1:23" s="14" customFormat="1" x14ac:dyDescent="0.2">
      <c r="A2015" s="9" t="s">
        <v>11486</v>
      </c>
      <c r="B2015" s="9">
        <v>5</v>
      </c>
      <c r="C2015" s="9">
        <v>7750</v>
      </c>
      <c r="D2015" s="9"/>
      <c r="E2015" s="10" t="s">
        <v>11487</v>
      </c>
      <c r="F2015" s="10" t="s">
        <v>6447</v>
      </c>
      <c r="G2015" s="10" t="s">
        <v>11488</v>
      </c>
      <c r="H2015" s="9"/>
      <c r="I2015" s="10" t="s">
        <v>11262</v>
      </c>
      <c r="J2015" s="10" t="s">
        <v>27</v>
      </c>
      <c r="K2015" s="10" t="s">
        <v>11489</v>
      </c>
      <c r="L2015" s="10" t="s">
        <v>11490</v>
      </c>
      <c r="M2015" s="10" t="s">
        <v>11264</v>
      </c>
      <c r="N2015" s="9">
        <v>1</v>
      </c>
      <c r="O2015" s="9">
        <v>2</v>
      </c>
      <c r="P2015" s="9">
        <v>8</v>
      </c>
      <c r="Q2015" s="11">
        <v>1</v>
      </c>
      <c r="R2015" s="11">
        <v>0</v>
      </c>
      <c r="S2015" s="12">
        <v>0</v>
      </c>
      <c r="T2015" s="9">
        <v>4</v>
      </c>
      <c r="U2015" s="12" t="s">
        <v>61</v>
      </c>
      <c r="V2015" s="10" t="s">
        <v>11491</v>
      </c>
      <c r="W2015" s="13"/>
    </row>
    <row r="2016" spans="1:23" s="14" customFormat="1" x14ac:dyDescent="0.2">
      <c r="A2016" s="9" t="s">
        <v>11492</v>
      </c>
      <c r="B2016" s="9">
        <v>5</v>
      </c>
      <c r="C2016" s="9">
        <v>7764</v>
      </c>
      <c r="D2016" s="10" t="s">
        <v>11493</v>
      </c>
      <c r="E2016" s="10"/>
      <c r="F2016" s="10"/>
      <c r="G2016" s="10" t="s">
        <v>11494</v>
      </c>
      <c r="H2016" s="9"/>
      <c r="I2016" s="10" t="s">
        <v>11386</v>
      </c>
      <c r="J2016" s="10" t="s">
        <v>27</v>
      </c>
      <c r="K2016" s="10" t="s">
        <v>11387</v>
      </c>
      <c r="L2016" s="10" t="s">
        <v>11495</v>
      </c>
      <c r="M2016" s="10" t="s">
        <v>11264</v>
      </c>
      <c r="N2016" s="9">
        <v>2</v>
      </c>
      <c r="O2016" s="9">
        <v>3</v>
      </c>
      <c r="P2016" s="9">
        <v>10</v>
      </c>
      <c r="Q2016" s="11">
        <v>2</v>
      </c>
      <c r="R2016" s="11">
        <v>0</v>
      </c>
      <c r="S2016" s="12">
        <v>0</v>
      </c>
      <c r="T2016" s="9">
        <v>1</v>
      </c>
      <c r="U2016" s="12">
        <v>2</v>
      </c>
      <c r="V2016" s="10" t="s">
        <v>11496</v>
      </c>
      <c r="W2016" s="13"/>
    </row>
    <row r="2017" spans="1:23" s="14" customFormat="1" x14ac:dyDescent="0.2">
      <c r="A2017" s="9" t="s">
        <v>11497</v>
      </c>
      <c r="B2017" s="9">
        <v>5</v>
      </c>
      <c r="C2017" s="9">
        <v>7842</v>
      </c>
      <c r="D2017" s="10" t="s">
        <v>11498</v>
      </c>
      <c r="E2017" s="10"/>
      <c r="F2017" s="10"/>
      <c r="G2017" s="10" t="s">
        <v>11499</v>
      </c>
      <c r="H2017" s="9"/>
      <c r="I2017" s="10" t="s">
        <v>11262</v>
      </c>
      <c r="J2017" s="10" t="s">
        <v>27</v>
      </c>
      <c r="K2017" s="10" t="s">
        <v>11428</v>
      </c>
      <c r="L2017" s="10" t="s">
        <v>11500</v>
      </c>
      <c r="M2017" s="10" t="s">
        <v>11264</v>
      </c>
      <c r="N2017" s="9">
        <v>2</v>
      </c>
      <c r="O2017" s="9">
        <v>3</v>
      </c>
      <c r="P2017" s="9">
        <v>11</v>
      </c>
      <c r="Q2017" s="11">
        <v>2</v>
      </c>
      <c r="R2017" s="11">
        <v>0</v>
      </c>
      <c r="S2017" s="12">
        <v>1</v>
      </c>
      <c r="T2017" s="9">
        <v>1</v>
      </c>
      <c r="U2017" s="12">
        <v>5</v>
      </c>
      <c r="V2017" s="10" t="s">
        <v>11501</v>
      </c>
      <c r="W2017" s="13"/>
    </row>
    <row r="2018" spans="1:23" s="14" customFormat="1" x14ac:dyDescent="0.2">
      <c r="A2018" s="9" t="s">
        <v>11502</v>
      </c>
      <c r="B2018" s="9">
        <v>5</v>
      </c>
      <c r="C2018" s="9">
        <v>7920</v>
      </c>
      <c r="D2018" s="10" t="s">
        <v>11503</v>
      </c>
      <c r="E2018" s="10"/>
      <c r="F2018" s="10"/>
      <c r="G2018" s="10" t="s">
        <v>11504</v>
      </c>
      <c r="H2018" s="9"/>
      <c r="I2018" s="10" t="s">
        <v>11262</v>
      </c>
      <c r="J2018" s="10" t="s">
        <v>27</v>
      </c>
      <c r="K2018" s="9"/>
      <c r="L2018" s="10" t="s">
        <v>11505</v>
      </c>
      <c r="M2018" s="10" t="s">
        <v>11264</v>
      </c>
      <c r="N2018" s="9">
        <v>2</v>
      </c>
      <c r="O2018" s="9">
        <v>1</v>
      </c>
      <c r="P2018" s="9">
        <v>16</v>
      </c>
      <c r="Q2018" s="11">
        <v>2</v>
      </c>
      <c r="R2018" s="11">
        <v>0</v>
      </c>
      <c r="S2018" s="12">
        <v>0</v>
      </c>
      <c r="T2018" s="9">
        <v>2</v>
      </c>
      <c r="U2018" s="12" t="s">
        <v>61</v>
      </c>
      <c r="V2018" s="9"/>
      <c r="W2018" s="13"/>
    </row>
    <row r="2019" spans="1:23" s="14" customFormat="1" x14ac:dyDescent="0.2">
      <c r="A2019" s="9" t="s">
        <v>11506</v>
      </c>
      <c r="B2019" s="9">
        <v>5</v>
      </c>
      <c r="C2019" s="9">
        <v>8047</v>
      </c>
      <c r="D2019" s="10" t="s">
        <v>11507</v>
      </c>
      <c r="E2019" s="9"/>
      <c r="F2019" s="9"/>
      <c r="G2019" s="10" t="s">
        <v>11508</v>
      </c>
      <c r="H2019" s="9"/>
      <c r="I2019" s="10" t="s">
        <v>11298</v>
      </c>
      <c r="J2019" s="10" t="s">
        <v>27</v>
      </c>
      <c r="K2019" s="10" t="s">
        <v>11332</v>
      </c>
      <c r="L2019" s="10" t="s">
        <v>11509</v>
      </c>
      <c r="M2019" s="10" t="s">
        <v>11286</v>
      </c>
      <c r="N2019" s="9">
        <v>2</v>
      </c>
      <c r="O2019" s="9">
        <v>4</v>
      </c>
      <c r="P2019" s="9">
        <v>45</v>
      </c>
      <c r="Q2019" s="11">
        <v>2</v>
      </c>
      <c r="R2019" s="11">
        <v>0</v>
      </c>
      <c r="S2019" s="12">
        <v>0</v>
      </c>
      <c r="T2019" s="9">
        <v>2</v>
      </c>
      <c r="U2019" s="12" t="s">
        <v>61</v>
      </c>
      <c r="V2019" s="10" t="s">
        <v>11510</v>
      </c>
      <c r="W2019" s="13"/>
    </row>
    <row r="2020" spans="1:23" s="14" customFormat="1" x14ac:dyDescent="0.2">
      <c r="A2020" s="9" t="s">
        <v>11511</v>
      </c>
      <c r="B2020" s="9">
        <v>5</v>
      </c>
      <c r="C2020" s="9">
        <v>8155</v>
      </c>
      <c r="D2020" s="10" t="s">
        <v>11512</v>
      </c>
      <c r="E2020" s="10"/>
      <c r="F2020" s="10"/>
      <c r="G2020" s="10" t="s">
        <v>11513</v>
      </c>
      <c r="H2020" s="9"/>
      <c r="I2020" s="10" t="s">
        <v>11298</v>
      </c>
      <c r="J2020" s="10" t="s">
        <v>27</v>
      </c>
      <c r="K2020" s="10" t="s">
        <v>11332</v>
      </c>
      <c r="L2020" s="10" t="s">
        <v>11514</v>
      </c>
      <c r="M2020" s="10" t="s">
        <v>11286</v>
      </c>
      <c r="N2020" s="9">
        <v>2</v>
      </c>
      <c r="O2020" s="9">
        <v>3</v>
      </c>
      <c r="P2020" s="9">
        <v>50</v>
      </c>
      <c r="Q2020" s="11">
        <v>2</v>
      </c>
      <c r="R2020" s="11">
        <v>0</v>
      </c>
      <c r="S2020" s="12">
        <v>0</v>
      </c>
      <c r="T2020" s="9">
        <v>1</v>
      </c>
      <c r="U2020" s="12" t="s">
        <v>61</v>
      </c>
      <c r="V2020" s="10" t="s">
        <v>11515</v>
      </c>
      <c r="W2020" s="13"/>
    </row>
    <row r="2021" spans="1:23" s="14" customFormat="1" x14ac:dyDescent="0.2">
      <c r="A2021" s="9" t="s">
        <v>11516</v>
      </c>
      <c r="B2021" s="9">
        <v>5</v>
      </c>
      <c r="C2021" s="9">
        <v>8214</v>
      </c>
      <c r="D2021" s="10" t="s">
        <v>11517</v>
      </c>
      <c r="E2021" s="10" t="s">
        <v>3556</v>
      </c>
      <c r="F2021" s="10" t="s">
        <v>8142</v>
      </c>
      <c r="G2021" s="10" t="s">
        <v>11518</v>
      </c>
      <c r="H2021" s="9"/>
      <c r="I2021" s="10" t="s">
        <v>11262</v>
      </c>
      <c r="J2021" s="10" t="s">
        <v>27</v>
      </c>
      <c r="K2021" s="9"/>
      <c r="L2021" s="10" t="s">
        <v>11519</v>
      </c>
      <c r="M2021" s="10" t="s">
        <v>11264</v>
      </c>
      <c r="N2021" s="9">
        <v>1</v>
      </c>
      <c r="O2021" s="9">
        <v>1</v>
      </c>
      <c r="P2021" s="9">
        <v>3</v>
      </c>
      <c r="Q2021" s="11">
        <v>2</v>
      </c>
      <c r="R2021" s="11">
        <v>0</v>
      </c>
      <c r="S2021" s="12">
        <v>0</v>
      </c>
      <c r="T2021" s="9">
        <v>5</v>
      </c>
      <c r="U2021" s="12" t="s">
        <v>61</v>
      </c>
      <c r="V2021" s="9"/>
      <c r="W2021" s="13"/>
    </row>
    <row r="2022" spans="1:23" s="14" customFormat="1" x14ac:dyDescent="0.2">
      <c r="A2022" s="9" t="s">
        <v>11520</v>
      </c>
      <c r="B2022" s="9">
        <v>5</v>
      </c>
      <c r="C2022" s="9">
        <v>8242</v>
      </c>
      <c r="D2022" s="10" t="s">
        <v>8270</v>
      </c>
      <c r="E2022" s="10" t="s">
        <v>1342</v>
      </c>
      <c r="F2022" s="10" t="s">
        <v>11521</v>
      </c>
      <c r="G2022" s="10" t="s">
        <v>11522</v>
      </c>
      <c r="H2022" s="9"/>
      <c r="I2022" s="10" t="s">
        <v>11262</v>
      </c>
      <c r="J2022" s="10" t="s">
        <v>27</v>
      </c>
      <c r="K2022" s="9"/>
      <c r="L2022" s="10" t="s">
        <v>11523</v>
      </c>
      <c r="M2022" s="10" t="s">
        <v>11264</v>
      </c>
      <c r="N2022" s="9">
        <v>1</v>
      </c>
      <c r="O2022" s="9">
        <v>1</v>
      </c>
      <c r="P2022" s="9">
        <v>3</v>
      </c>
      <c r="Q2022" s="11">
        <v>2</v>
      </c>
      <c r="R2022" s="11">
        <v>0</v>
      </c>
      <c r="S2022" s="12">
        <v>0</v>
      </c>
      <c r="T2022" s="9">
        <v>5</v>
      </c>
      <c r="U2022" s="12" t="s">
        <v>61</v>
      </c>
      <c r="V2022" s="9"/>
      <c r="W2022" s="13"/>
    </row>
    <row r="2023" spans="1:23" s="14" customFormat="1" x14ac:dyDescent="0.2">
      <c r="A2023" s="9" t="s">
        <v>11524</v>
      </c>
      <c r="B2023" s="9">
        <v>5</v>
      </c>
      <c r="C2023" s="9">
        <v>8311</v>
      </c>
      <c r="D2023" s="10" t="s">
        <v>11525</v>
      </c>
      <c r="E2023" s="10"/>
      <c r="F2023" s="10"/>
      <c r="G2023" s="10" t="s">
        <v>11526</v>
      </c>
      <c r="H2023" s="9"/>
      <c r="I2023" s="10" t="s">
        <v>11284</v>
      </c>
      <c r="J2023" s="10" t="s">
        <v>27</v>
      </c>
      <c r="K2023" s="10" t="s">
        <v>11292</v>
      </c>
      <c r="L2023" s="10" t="s">
        <v>11527</v>
      </c>
      <c r="M2023" s="10" t="s">
        <v>11264</v>
      </c>
      <c r="N2023" s="9">
        <v>2</v>
      </c>
      <c r="O2023" s="9">
        <v>3</v>
      </c>
      <c r="P2023" s="9">
        <v>60</v>
      </c>
      <c r="Q2023" s="11">
        <v>2</v>
      </c>
      <c r="R2023" s="11">
        <v>0</v>
      </c>
      <c r="S2023" s="12">
        <v>0</v>
      </c>
      <c r="T2023" s="9">
        <v>1</v>
      </c>
      <c r="U2023" s="12">
        <v>2</v>
      </c>
      <c r="V2023" s="10" t="s">
        <v>11528</v>
      </c>
      <c r="W2023" s="13"/>
    </row>
    <row r="2024" spans="1:23" s="14" customFormat="1" x14ac:dyDescent="0.2">
      <c r="A2024" s="9" t="s">
        <v>11529</v>
      </c>
      <c r="B2024" s="9">
        <v>5</v>
      </c>
      <c r="C2024" s="9">
        <v>8481</v>
      </c>
      <c r="D2024" s="10" t="s">
        <v>11530</v>
      </c>
      <c r="E2024" s="10" t="s">
        <v>11531</v>
      </c>
      <c r="F2024" s="10" t="s">
        <v>11532</v>
      </c>
      <c r="G2024" s="10" t="s">
        <v>11533</v>
      </c>
      <c r="H2024" s="9"/>
      <c r="I2024" s="10" t="s">
        <v>11298</v>
      </c>
      <c r="J2024" s="10" t="s">
        <v>27</v>
      </c>
      <c r="K2024" s="10" t="s">
        <v>11332</v>
      </c>
      <c r="L2024" s="10" t="s">
        <v>11534</v>
      </c>
      <c r="M2024" s="10" t="s">
        <v>11286</v>
      </c>
      <c r="N2024" s="9">
        <v>3</v>
      </c>
      <c r="O2024" s="9">
        <v>3</v>
      </c>
      <c r="P2024" s="9">
        <v>14</v>
      </c>
      <c r="Q2024" s="11">
        <v>1</v>
      </c>
      <c r="R2024" s="11">
        <v>0</v>
      </c>
      <c r="S2024" s="12">
        <v>0</v>
      </c>
      <c r="T2024" s="9">
        <v>4</v>
      </c>
      <c r="U2024" s="12">
        <v>2</v>
      </c>
      <c r="V2024" s="10" t="s">
        <v>11535</v>
      </c>
      <c r="W2024" s="13"/>
    </row>
    <row r="2025" spans="1:23" s="14" customFormat="1" x14ac:dyDescent="0.2">
      <c r="A2025" s="9" t="s">
        <v>11536</v>
      </c>
      <c r="B2025" s="9">
        <v>5</v>
      </c>
      <c r="C2025" s="9">
        <v>8502</v>
      </c>
      <c r="D2025" s="10" t="s">
        <v>11537</v>
      </c>
      <c r="E2025" s="10"/>
      <c r="F2025" s="10"/>
      <c r="G2025" s="10" t="s">
        <v>11538</v>
      </c>
      <c r="H2025" s="9"/>
      <c r="I2025" s="10" t="s">
        <v>11298</v>
      </c>
      <c r="J2025" s="10" t="s">
        <v>27</v>
      </c>
      <c r="K2025" s="10" t="s">
        <v>11332</v>
      </c>
      <c r="L2025" s="10" t="s">
        <v>11539</v>
      </c>
      <c r="M2025" s="10" t="s">
        <v>11286</v>
      </c>
      <c r="N2025" s="9">
        <v>2</v>
      </c>
      <c r="O2025" s="9">
        <v>3</v>
      </c>
      <c r="P2025" s="9">
        <v>45</v>
      </c>
      <c r="Q2025" s="11">
        <v>2</v>
      </c>
      <c r="R2025" s="11">
        <v>0</v>
      </c>
      <c r="S2025" s="12">
        <v>0</v>
      </c>
      <c r="T2025" s="9">
        <v>1</v>
      </c>
      <c r="U2025" s="12" t="s">
        <v>61</v>
      </c>
      <c r="V2025" s="10" t="s">
        <v>11540</v>
      </c>
      <c r="W2025" s="13"/>
    </row>
    <row r="2026" spans="1:23" s="14" customFormat="1" x14ac:dyDescent="0.2">
      <c r="A2026" s="9" t="s">
        <v>11541</v>
      </c>
      <c r="B2026" s="9">
        <v>5</v>
      </c>
      <c r="C2026" s="9">
        <v>8648</v>
      </c>
      <c r="D2026" s="10" t="s">
        <v>11542</v>
      </c>
      <c r="E2026" s="10"/>
      <c r="F2026" s="10"/>
      <c r="G2026" s="10" t="s">
        <v>11543</v>
      </c>
      <c r="H2026" s="10" t="s">
        <v>11544</v>
      </c>
      <c r="I2026" s="10" t="s">
        <v>11298</v>
      </c>
      <c r="J2026" s="10" t="s">
        <v>27</v>
      </c>
      <c r="K2026" s="10" t="s">
        <v>11545</v>
      </c>
      <c r="L2026" s="10" t="s">
        <v>11546</v>
      </c>
      <c r="M2026" s="10" t="s">
        <v>11286</v>
      </c>
      <c r="N2026" s="9">
        <v>2</v>
      </c>
      <c r="O2026" s="9">
        <v>3</v>
      </c>
      <c r="P2026" s="9">
        <v>148</v>
      </c>
      <c r="Q2026" s="11">
        <v>2</v>
      </c>
      <c r="R2026" s="11">
        <v>0</v>
      </c>
      <c r="S2026" s="12">
        <v>0</v>
      </c>
      <c r="T2026" s="9">
        <v>1</v>
      </c>
      <c r="U2026" s="12">
        <v>4</v>
      </c>
      <c r="V2026" s="10" t="s">
        <v>11547</v>
      </c>
      <c r="W2026" s="13"/>
    </row>
    <row r="2027" spans="1:23" s="14" customFormat="1" x14ac:dyDescent="0.2">
      <c r="A2027" s="9" t="s">
        <v>11548</v>
      </c>
      <c r="B2027" s="9">
        <v>5</v>
      </c>
      <c r="C2027" s="9">
        <v>8672</v>
      </c>
      <c r="D2027" s="9"/>
      <c r="E2027" s="10" t="s">
        <v>11549</v>
      </c>
      <c r="F2027" s="10" t="s">
        <v>11550</v>
      </c>
      <c r="G2027" s="10" t="s">
        <v>11551</v>
      </c>
      <c r="H2027" s="9"/>
      <c r="I2027" s="10" t="s">
        <v>11314</v>
      </c>
      <c r="J2027" s="10" t="s">
        <v>27</v>
      </c>
      <c r="K2027" s="10" t="s">
        <v>11315</v>
      </c>
      <c r="L2027" s="10" t="s">
        <v>11552</v>
      </c>
      <c r="M2027" s="10" t="s">
        <v>11264</v>
      </c>
      <c r="N2027" s="9">
        <v>1</v>
      </c>
      <c r="O2027" s="9">
        <v>2</v>
      </c>
      <c r="P2027" s="9">
        <v>10</v>
      </c>
      <c r="Q2027" s="11">
        <v>2</v>
      </c>
      <c r="R2027" s="11">
        <v>0</v>
      </c>
      <c r="S2027" s="12">
        <v>0</v>
      </c>
      <c r="T2027" s="9">
        <v>4</v>
      </c>
      <c r="U2027" s="12" t="s">
        <v>61</v>
      </c>
      <c r="V2027" s="10" t="s">
        <v>11553</v>
      </c>
      <c r="W2027" s="13"/>
    </row>
    <row r="2028" spans="1:23" s="14" customFormat="1" x14ac:dyDescent="0.2">
      <c r="A2028" s="9" t="s">
        <v>11554</v>
      </c>
      <c r="B2028" s="9">
        <v>5</v>
      </c>
      <c r="C2028" s="9">
        <v>8726</v>
      </c>
      <c r="D2028" s="9"/>
      <c r="E2028" s="10" t="s">
        <v>3107</v>
      </c>
      <c r="F2028" s="10" t="s">
        <v>11555</v>
      </c>
      <c r="G2028" s="10" t="s">
        <v>11556</v>
      </c>
      <c r="H2028" s="9"/>
      <c r="I2028" s="10" t="s">
        <v>11262</v>
      </c>
      <c r="J2028" s="10" t="s">
        <v>27</v>
      </c>
      <c r="K2028" s="10" t="s">
        <v>11428</v>
      </c>
      <c r="L2028" s="10" t="s">
        <v>11557</v>
      </c>
      <c r="M2028" s="10" t="s">
        <v>11264</v>
      </c>
      <c r="N2028" s="9">
        <v>1</v>
      </c>
      <c r="O2028" s="9">
        <v>2</v>
      </c>
      <c r="P2028" s="9">
        <v>10</v>
      </c>
      <c r="Q2028" s="11">
        <v>1</v>
      </c>
      <c r="R2028" s="11">
        <v>0</v>
      </c>
      <c r="S2028" s="12">
        <v>0</v>
      </c>
      <c r="T2028" s="9">
        <v>4</v>
      </c>
      <c r="U2028" s="12">
        <v>4</v>
      </c>
      <c r="V2028" s="10" t="s">
        <v>11558</v>
      </c>
      <c r="W2028" s="13"/>
    </row>
    <row r="2029" spans="1:23" s="14" customFormat="1" x14ac:dyDescent="0.2">
      <c r="A2029" s="9" t="s">
        <v>11559</v>
      </c>
      <c r="B2029" s="9">
        <v>5</v>
      </c>
      <c r="C2029" s="9">
        <v>8892</v>
      </c>
      <c r="D2029" s="10" t="s">
        <v>11560</v>
      </c>
      <c r="E2029" s="10"/>
      <c r="F2029" s="10"/>
      <c r="G2029" s="10" t="s">
        <v>11561</v>
      </c>
      <c r="H2029" s="9"/>
      <c r="I2029" s="10" t="s">
        <v>11298</v>
      </c>
      <c r="J2029" s="10" t="s">
        <v>27</v>
      </c>
      <c r="K2029" s="9"/>
      <c r="L2029" s="10" t="s">
        <v>11514</v>
      </c>
      <c r="M2029" s="10" t="s">
        <v>11286</v>
      </c>
      <c r="N2029" s="9">
        <v>2</v>
      </c>
      <c r="O2029" s="9">
        <v>1</v>
      </c>
      <c r="P2029" s="9">
        <v>20</v>
      </c>
      <c r="Q2029" s="11">
        <v>2</v>
      </c>
      <c r="R2029" s="11">
        <v>0</v>
      </c>
      <c r="S2029" s="12">
        <v>0</v>
      </c>
      <c r="T2029" s="9">
        <v>2</v>
      </c>
      <c r="U2029" s="12" t="s">
        <v>61</v>
      </c>
      <c r="V2029" s="9"/>
      <c r="W2029" s="13"/>
    </row>
    <row r="2030" spans="1:23" s="14" customFormat="1" x14ac:dyDescent="0.2">
      <c r="A2030" s="9" t="s">
        <v>11562</v>
      </c>
      <c r="B2030" s="9">
        <v>5</v>
      </c>
      <c r="C2030" s="9">
        <v>8941</v>
      </c>
      <c r="D2030" s="10" t="s">
        <v>11563</v>
      </c>
      <c r="E2030" s="10"/>
      <c r="F2030" s="10"/>
      <c r="G2030" s="10" t="s">
        <v>11564</v>
      </c>
      <c r="H2030" s="9"/>
      <c r="I2030" s="10" t="s">
        <v>11284</v>
      </c>
      <c r="J2030" s="10" t="s">
        <v>27</v>
      </c>
      <c r="K2030" s="10" t="s">
        <v>11364</v>
      </c>
      <c r="L2030" s="10" t="s">
        <v>11565</v>
      </c>
      <c r="M2030" s="10" t="s">
        <v>11264</v>
      </c>
      <c r="N2030" s="9">
        <v>2</v>
      </c>
      <c r="O2030" s="9">
        <v>3</v>
      </c>
      <c r="P2030" s="9">
        <v>35</v>
      </c>
      <c r="Q2030" s="11">
        <v>2</v>
      </c>
      <c r="R2030" s="11">
        <v>0</v>
      </c>
      <c r="S2030" s="12">
        <v>0</v>
      </c>
      <c r="T2030" s="9">
        <v>1</v>
      </c>
      <c r="U2030" s="12">
        <v>2</v>
      </c>
      <c r="V2030" s="10" t="s">
        <v>11566</v>
      </c>
      <c r="W2030" s="13"/>
    </row>
    <row r="2031" spans="1:23" s="14" customFormat="1" x14ac:dyDescent="0.2">
      <c r="A2031" s="9" t="s">
        <v>11567</v>
      </c>
      <c r="B2031" s="9">
        <v>5</v>
      </c>
      <c r="C2031" s="9">
        <v>8950</v>
      </c>
      <c r="D2031" s="9"/>
      <c r="E2031" s="10" t="s">
        <v>172</v>
      </c>
      <c r="F2031" s="10" t="s">
        <v>11568</v>
      </c>
      <c r="G2031" s="10" t="s">
        <v>11569</v>
      </c>
      <c r="H2031" s="9"/>
      <c r="I2031" s="10" t="s">
        <v>11298</v>
      </c>
      <c r="J2031" s="10" t="s">
        <v>27</v>
      </c>
      <c r="K2031" s="10" t="s">
        <v>11409</v>
      </c>
      <c r="L2031" s="10" t="s">
        <v>11570</v>
      </c>
      <c r="M2031" s="10" t="s">
        <v>11286</v>
      </c>
      <c r="N2031" s="9">
        <v>1</v>
      </c>
      <c r="O2031" s="9">
        <v>2</v>
      </c>
      <c r="P2031" s="9">
        <v>6</v>
      </c>
      <c r="Q2031" s="11">
        <v>2</v>
      </c>
      <c r="R2031" s="11">
        <v>0</v>
      </c>
      <c r="S2031" s="12">
        <v>0</v>
      </c>
      <c r="T2031" s="9">
        <v>4</v>
      </c>
      <c r="U2031" s="12">
        <v>3</v>
      </c>
      <c r="V2031" s="10" t="s">
        <v>11571</v>
      </c>
      <c r="W2031" s="13"/>
    </row>
    <row r="2032" spans="1:23" s="14" customFormat="1" x14ac:dyDescent="0.2">
      <c r="A2032" s="9" t="s">
        <v>11572</v>
      </c>
      <c r="B2032" s="9">
        <v>5</v>
      </c>
      <c r="C2032" s="9">
        <v>9002</v>
      </c>
      <c r="D2032" s="9"/>
      <c r="E2032" s="10" t="s">
        <v>3458</v>
      </c>
      <c r="F2032" s="10" t="s">
        <v>10206</v>
      </c>
      <c r="G2032" s="10" t="s">
        <v>11573</v>
      </c>
      <c r="H2032" s="9"/>
      <c r="I2032" s="10" t="s">
        <v>11393</v>
      </c>
      <c r="J2032" s="10" t="s">
        <v>27</v>
      </c>
      <c r="K2032" s="10" t="s">
        <v>11574</v>
      </c>
      <c r="L2032" s="10" t="s">
        <v>11575</v>
      </c>
      <c r="M2032" s="10" t="s">
        <v>11286</v>
      </c>
      <c r="N2032" s="9">
        <v>1</v>
      </c>
      <c r="O2032" s="9">
        <v>2</v>
      </c>
      <c r="P2032" s="9">
        <v>8</v>
      </c>
      <c r="Q2032" s="11">
        <v>2</v>
      </c>
      <c r="R2032" s="11">
        <v>0</v>
      </c>
      <c r="S2032" s="12">
        <v>0</v>
      </c>
      <c r="T2032" s="9">
        <v>4</v>
      </c>
      <c r="U2032" s="12" t="s">
        <v>61</v>
      </c>
      <c r="V2032" s="10" t="s">
        <v>11576</v>
      </c>
      <c r="W2032" s="13"/>
    </row>
    <row r="2033" spans="1:23" s="14" customFormat="1" x14ac:dyDescent="0.2">
      <c r="A2033" s="9" t="s">
        <v>11577</v>
      </c>
      <c r="B2033" s="9">
        <v>5</v>
      </c>
      <c r="C2033" s="9">
        <v>9086</v>
      </c>
      <c r="D2033" s="10" t="s">
        <v>11578</v>
      </c>
      <c r="E2033" s="10"/>
      <c r="F2033" s="10"/>
      <c r="G2033" s="10" t="s">
        <v>11579</v>
      </c>
      <c r="H2033" s="9"/>
      <c r="I2033" s="10" t="s">
        <v>11298</v>
      </c>
      <c r="J2033" s="10" t="s">
        <v>27</v>
      </c>
      <c r="K2033" s="10" t="s">
        <v>11332</v>
      </c>
      <c r="L2033" s="10" t="s">
        <v>11580</v>
      </c>
      <c r="M2033" s="10" t="s">
        <v>11286</v>
      </c>
      <c r="N2033" s="9">
        <v>2</v>
      </c>
      <c r="O2033" s="9">
        <v>3</v>
      </c>
      <c r="P2033" s="9">
        <v>50</v>
      </c>
      <c r="Q2033" s="11">
        <v>2</v>
      </c>
      <c r="R2033" s="11">
        <v>0</v>
      </c>
      <c r="S2033" s="12">
        <v>0</v>
      </c>
      <c r="T2033" s="9">
        <v>1</v>
      </c>
      <c r="U2033" s="12">
        <v>2</v>
      </c>
      <c r="V2033" s="10" t="s">
        <v>11581</v>
      </c>
      <c r="W2033" s="13"/>
    </row>
    <row r="2034" spans="1:23" s="14" customFormat="1" x14ac:dyDescent="0.2">
      <c r="A2034" s="9" t="s">
        <v>11582</v>
      </c>
      <c r="B2034" s="9">
        <v>5</v>
      </c>
      <c r="C2034" s="9">
        <v>9611</v>
      </c>
      <c r="D2034" s="10" t="s">
        <v>11583</v>
      </c>
      <c r="E2034" s="10" t="s">
        <v>65</v>
      </c>
      <c r="F2034" s="10" t="s">
        <v>11584</v>
      </c>
      <c r="G2034" s="10" t="s">
        <v>11585</v>
      </c>
      <c r="H2034" s="9"/>
      <c r="I2034" s="10" t="s">
        <v>11404</v>
      </c>
      <c r="J2034" s="10" t="s">
        <v>27</v>
      </c>
      <c r="K2034" s="10" t="s">
        <v>11586</v>
      </c>
      <c r="L2034" s="10" t="s">
        <v>11587</v>
      </c>
      <c r="M2034" s="10" t="s">
        <v>11264</v>
      </c>
      <c r="N2034" s="9">
        <v>3</v>
      </c>
      <c r="O2034" s="9">
        <v>3</v>
      </c>
      <c r="P2034" s="9">
        <v>16</v>
      </c>
      <c r="Q2034" s="11">
        <v>1</v>
      </c>
      <c r="R2034" s="11">
        <v>0</v>
      </c>
      <c r="S2034" s="12">
        <v>0</v>
      </c>
      <c r="T2034" s="9">
        <v>4</v>
      </c>
      <c r="U2034" s="12">
        <v>2</v>
      </c>
      <c r="V2034" s="10" t="s">
        <v>11588</v>
      </c>
      <c r="W2034" s="13"/>
    </row>
    <row r="2035" spans="1:23" s="14" customFormat="1" x14ac:dyDescent="0.2">
      <c r="A2035" s="9" t="s">
        <v>11589</v>
      </c>
      <c r="B2035" s="9">
        <v>5</v>
      </c>
      <c r="C2035" s="9">
        <v>9645</v>
      </c>
      <c r="D2035" s="10" t="s">
        <v>11590</v>
      </c>
      <c r="E2035" s="10" t="s">
        <v>897</v>
      </c>
      <c r="F2035" s="10" t="s">
        <v>11591</v>
      </c>
      <c r="G2035" s="10" t="s">
        <v>11592</v>
      </c>
      <c r="H2035" s="9"/>
      <c r="I2035" s="10" t="s">
        <v>11298</v>
      </c>
      <c r="J2035" s="10" t="s">
        <v>27</v>
      </c>
      <c r="K2035" s="10" t="s">
        <v>11332</v>
      </c>
      <c r="L2035" s="10" t="s">
        <v>11593</v>
      </c>
      <c r="M2035" s="10" t="s">
        <v>11286</v>
      </c>
      <c r="N2035" s="9">
        <v>3</v>
      </c>
      <c r="O2035" s="9">
        <v>3</v>
      </c>
      <c r="P2035" s="9">
        <v>16</v>
      </c>
      <c r="Q2035" s="11">
        <v>2</v>
      </c>
      <c r="R2035" s="11">
        <v>0</v>
      </c>
      <c r="S2035" s="12">
        <v>0</v>
      </c>
      <c r="T2035" s="9">
        <v>4</v>
      </c>
      <c r="U2035" s="12" t="s">
        <v>61</v>
      </c>
      <c r="V2035" s="10" t="s">
        <v>11594</v>
      </c>
      <c r="W2035" s="13"/>
    </row>
    <row r="2036" spans="1:23" s="14" customFormat="1" x14ac:dyDescent="0.2">
      <c r="A2036" s="9" t="s">
        <v>11595</v>
      </c>
      <c r="B2036" s="9">
        <v>5</v>
      </c>
      <c r="C2036" s="9">
        <v>9678</v>
      </c>
      <c r="D2036" s="10" t="s">
        <v>11596</v>
      </c>
      <c r="E2036" s="10"/>
      <c r="F2036" s="10"/>
      <c r="G2036" s="10" t="s">
        <v>11597</v>
      </c>
      <c r="H2036" s="9"/>
      <c r="I2036" s="10" t="s">
        <v>11298</v>
      </c>
      <c r="J2036" s="10" t="s">
        <v>27</v>
      </c>
      <c r="K2036" s="10" t="s">
        <v>11545</v>
      </c>
      <c r="L2036" s="10" t="s">
        <v>11598</v>
      </c>
      <c r="M2036" s="10" t="s">
        <v>11286</v>
      </c>
      <c r="N2036" s="9">
        <v>2</v>
      </c>
      <c r="O2036" s="9">
        <v>3</v>
      </c>
      <c r="P2036" s="9">
        <v>60</v>
      </c>
      <c r="Q2036" s="11">
        <v>2</v>
      </c>
      <c r="R2036" s="11">
        <v>1</v>
      </c>
      <c r="S2036" s="12">
        <v>0</v>
      </c>
      <c r="T2036" s="9">
        <v>3</v>
      </c>
      <c r="U2036" s="12">
        <v>5</v>
      </c>
      <c r="V2036" s="10" t="s">
        <v>11599</v>
      </c>
      <c r="W2036" s="13"/>
    </row>
    <row r="2037" spans="1:23" s="14" customFormat="1" x14ac:dyDescent="0.2">
      <c r="A2037" s="9" t="s">
        <v>11600</v>
      </c>
      <c r="B2037" s="9">
        <v>5</v>
      </c>
      <c r="C2037" s="9">
        <v>9832</v>
      </c>
      <c r="D2037" s="10" t="s">
        <v>11601</v>
      </c>
      <c r="E2037" s="9"/>
      <c r="F2037" s="9"/>
      <c r="G2037" s="10" t="s">
        <v>11602</v>
      </c>
      <c r="H2037" s="9"/>
      <c r="I2037" s="10" t="s">
        <v>11275</v>
      </c>
      <c r="J2037" s="10" t="s">
        <v>27</v>
      </c>
      <c r="K2037" s="10" t="s">
        <v>11276</v>
      </c>
      <c r="L2037" s="10" t="s">
        <v>11603</v>
      </c>
      <c r="M2037" s="10" t="s">
        <v>11264</v>
      </c>
      <c r="N2037" s="9">
        <v>2</v>
      </c>
      <c r="O2037" s="9">
        <v>4</v>
      </c>
      <c r="P2037" s="9">
        <v>250</v>
      </c>
      <c r="Q2037" s="11">
        <v>2</v>
      </c>
      <c r="R2037" s="11">
        <v>0</v>
      </c>
      <c r="S2037" s="12">
        <v>0</v>
      </c>
      <c r="T2037" s="9">
        <v>2</v>
      </c>
      <c r="U2037" s="12" t="s">
        <v>61</v>
      </c>
      <c r="V2037" s="10" t="s">
        <v>11604</v>
      </c>
      <c r="W2037" s="13"/>
    </row>
    <row r="2038" spans="1:23" s="14" customFormat="1" x14ac:dyDescent="0.2">
      <c r="A2038" s="9" t="s">
        <v>11605</v>
      </c>
      <c r="B2038" s="9">
        <v>5</v>
      </c>
      <c r="C2038" s="9">
        <v>10075</v>
      </c>
      <c r="D2038" s="10" t="s">
        <v>11606</v>
      </c>
      <c r="E2038" s="10"/>
      <c r="F2038" s="10"/>
      <c r="G2038" s="10" t="s">
        <v>11607</v>
      </c>
      <c r="H2038" s="9"/>
      <c r="I2038" s="10" t="s">
        <v>11608</v>
      </c>
      <c r="J2038" s="10" t="s">
        <v>27</v>
      </c>
      <c r="K2038" s="10" t="s">
        <v>11609</v>
      </c>
      <c r="L2038" s="10" t="s">
        <v>11610</v>
      </c>
      <c r="M2038" s="10" t="s">
        <v>11264</v>
      </c>
      <c r="N2038" s="9">
        <v>2</v>
      </c>
      <c r="O2038" s="9">
        <v>3</v>
      </c>
      <c r="P2038" s="9">
        <v>17</v>
      </c>
      <c r="Q2038" s="11">
        <v>2</v>
      </c>
      <c r="R2038" s="11">
        <v>1</v>
      </c>
      <c r="S2038" s="12">
        <v>0</v>
      </c>
      <c r="T2038" s="9">
        <v>3</v>
      </c>
      <c r="U2038" s="12" t="s">
        <v>61</v>
      </c>
      <c r="V2038" s="10" t="s">
        <v>11611</v>
      </c>
      <c r="W2038" s="13"/>
    </row>
    <row r="2039" spans="1:23" s="14" customFormat="1" x14ac:dyDescent="0.2">
      <c r="A2039" s="9" t="s">
        <v>11612</v>
      </c>
      <c r="B2039" s="9">
        <v>5</v>
      </c>
      <c r="C2039" s="9">
        <v>10144</v>
      </c>
      <c r="D2039" s="10" t="s">
        <v>11613</v>
      </c>
      <c r="E2039" s="10" t="s">
        <v>4712</v>
      </c>
      <c r="F2039" s="10" t="s">
        <v>6980</v>
      </c>
      <c r="G2039" s="10" t="s">
        <v>11614</v>
      </c>
      <c r="H2039" s="9"/>
      <c r="I2039" s="10" t="s">
        <v>11298</v>
      </c>
      <c r="J2039" s="10" t="s">
        <v>27</v>
      </c>
      <c r="K2039" s="10" t="s">
        <v>11332</v>
      </c>
      <c r="L2039" s="10" t="s">
        <v>11615</v>
      </c>
      <c r="M2039" s="10" t="s">
        <v>11286</v>
      </c>
      <c r="N2039" s="9">
        <v>1</v>
      </c>
      <c r="O2039" s="9">
        <v>2</v>
      </c>
      <c r="P2039" s="9">
        <v>6</v>
      </c>
      <c r="Q2039" s="11">
        <v>2</v>
      </c>
      <c r="R2039" s="11">
        <v>0</v>
      </c>
      <c r="S2039" s="12">
        <v>0</v>
      </c>
      <c r="T2039" s="9">
        <v>4</v>
      </c>
      <c r="U2039" s="12">
        <v>4</v>
      </c>
      <c r="V2039" s="10" t="s">
        <v>11616</v>
      </c>
      <c r="W2039" s="13"/>
    </row>
    <row r="2040" spans="1:23" s="14" customFormat="1" x14ac:dyDescent="0.2">
      <c r="A2040" s="9" t="s">
        <v>11617</v>
      </c>
      <c r="B2040" s="9">
        <v>5</v>
      </c>
      <c r="C2040" s="9">
        <v>1034</v>
      </c>
      <c r="D2040" s="9"/>
      <c r="E2040" s="10" t="s">
        <v>10237</v>
      </c>
      <c r="F2040" s="10" t="s">
        <v>11618</v>
      </c>
      <c r="G2040" s="10" t="s">
        <v>11619</v>
      </c>
      <c r="H2040" s="9"/>
      <c r="I2040" s="10" t="s">
        <v>11284</v>
      </c>
      <c r="J2040" s="10" t="s">
        <v>27</v>
      </c>
      <c r="K2040" s="10" t="s">
        <v>11292</v>
      </c>
      <c r="L2040" s="10" t="s">
        <v>11620</v>
      </c>
      <c r="M2040" s="10" t="s">
        <v>11264</v>
      </c>
      <c r="N2040" s="9">
        <v>1</v>
      </c>
      <c r="O2040" s="9">
        <v>2</v>
      </c>
      <c r="P2040" s="9">
        <v>9</v>
      </c>
      <c r="Q2040" s="11">
        <v>1</v>
      </c>
      <c r="R2040" s="11">
        <v>0</v>
      </c>
      <c r="S2040" s="12">
        <v>0</v>
      </c>
      <c r="T2040" s="9">
        <v>4</v>
      </c>
      <c r="U2040" s="12" t="s">
        <v>61</v>
      </c>
      <c r="V2040" s="10" t="s">
        <v>11621</v>
      </c>
      <c r="W2040" s="13"/>
    </row>
    <row r="2041" spans="1:23" s="14" customFormat="1" x14ac:dyDescent="0.2">
      <c r="A2041" s="9" t="s">
        <v>11622</v>
      </c>
      <c r="B2041" s="9">
        <v>5</v>
      </c>
      <c r="C2041" s="9">
        <v>10424</v>
      </c>
      <c r="D2041" s="10" t="s">
        <v>11623</v>
      </c>
      <c r="E2041" s="10" t="s">
        <v>897</v>
      </c>
      <c r="F2041" s="10" t="s">
        <v>11624</v>
      </c>
      <c r="G2041" s="10" t="s">
        <v>11625</v>
      </c>
      <c r="H2041" s="9"/>
      <c r="I2041" s="10" t="s">
        <v>11262</v>
      </c>
      <c r="J2041" s="10" t="s">
        <v>27</v>
      </c>
      <c r="K2041" s="10" t="s">
        <v>11428</v>
      </c>
      <c r="L2041" s="10" t="s">
        <v>11626</v>
      </c>
      <c r="M2041" s="10" t="s">
        <v>11264</v>
      </c>
      <c r="N2041" s="9">
        <v>1</v>
      </c>
      <c r="O2041" s="9">
        <v>2</v>
      </c>
      <c r="P2041" s="9">
        <v>10</v>
      </c>
      <c r="Q2041" s="11">
        <v>2</v>
      </c>
      <c r="R2041" s="11">
        <v>0</v>
      </c>
      <c r="S2041" s="12">
        <v>0</v>
      </c>
      <c r="T2041" s="9">
        <v>4</v>
      </c>
      <c r="U2041" s="12">
        <v>2</v>
      </c>
      <c r="V2041" s="10" t="s">
        <v>11627</v>
      </c>
      <c r="W2041" s="13"/>
    </row>
    <row r="2042" spans="1:23" s="14" customFormat="1" x14ac:dyDescent="0.2">
      <c r="A2042" s="9" t="s">
        <v>11628</v>
      </c>
      <c r="B2042" s="9">
        <v>5</v>
      </c>
      <c r="C2042" s="9">
        <v>10742</v>
      </c>
      <c r="D2042" s="10" t="s">
        <v>11629</v>
      </c>
      <c r="E2042" s="10" t="s">
        <v>11630</v>
      </c>
      <c r="F2042" s="10" t="s">
        <v>11631</v>
      </c>
      <c r="G2042" s="10" t="s">
        <v>11632</v>
      </c>
      <c r="H2042" s="9"/>
      <c r="I2042" s="10" t="s">
        <v>11298</v>
      </c>
      <c r="J2042" s="10" t="s">
        <v>27</v>
      </c>
      <c r="K2042" s="10" t="s">
        <v>11332</v>
      </c>
      <c r="L2042" s="10" t="s">
        <v>11633</v>
      </c>
      <c r="M2042" s="10" t="s">
        <v>11286</v>
      </c>
      <c r="N2042" s="9">
        <v>3</v>
      </c>
      <c r="O2042" s="9">
        <v>3</v>
      </c>
      <c r="P2042" s="9">
        <v>12</v>
      </c>
      <c r="Q2042" s="11">
        <v>2</v>
      </c>
      <c r="R2042" s="11">
        <v>0</v>
      </c>
      <c r="S2042" s="12">
        <v>0</v>
      </c>
      <c r="T2042" s="9">
        <v>4</v>
      </c>
      <c r="U2042" s="12" t="s">
        <v>61</v>
      </c>
      <c r="V2042" s="10" t="s">
        <v>11634</v>
      </c>
      <c r="W2042" s="13"/>
    </row>
    <row r="2043" spans="1:23" s="14" customFormat="1" x14ac:dyDescent="0.2">
      <c r="A2043" s="9" t="s">
        <v>11635</v>
      </c>
      <c r="B2043" s="9">
        <v>5</v>
      </c>
      <c r="C2043" s="9">
        <v>10972</v>
      </c>
      <c r="D2043" s="9"/>
      <c r="E2043" s="10" t="s">
        <v>2420</v>
      </c>
      <c r="F2043" s="10" t="s">
        <v>11636</v>
      </c>
      <c r="G2043" s="10" t="s">
        <v>11637</v>
      </c>
      <c r="H2043" s="9"/>
      <c r="I2043" s="10" t="s">
        <v>11262</v>
      </c>
      <c r="J2043" s="10" t="s">
        <v>27</v>
      </c>
      <c r="K2043" s="9"/>
      <c r="L2043" s="10" t="s">
        <v>11638</v>
      </c>
      <c r="M2043" s="10" t="s">
        <v>11264</v>
      </c>
      <c r="N2043" s="9">
        <v>1</v>
      </c>
      <c r="O2043" s="9">
        <v>1</v>
      </c>
      <c r="P2043" s="9">
        <v>3</v>
      </c>
      <c r="Q2043" s="11">
        <v>2</v>
      </c>
      <c r="R2043" s="11">
        <v>0</v>
      </c>
      <c r="S2043" s="12">
        <v>0</v>
      </c>
      <c r="T2043" s="9">
        <v>5</v>
      </c>
      <c r="U2043" s="12" t="s">
        <v>61</v>
      </c>
      <c r="V2043" s="9"/>
      <c r="W2043" s="13"/>
    </row>
    <row r="2044" spans="1:23" s="14" customFormat="1" x14ac:dyDescent="0.2">
      <c r="A2044" s="9" t="s">
        <v>11639</v>
      </c>
      <c r="B2044" s="9">
        <v>5</v>
      </c>
      <c r="C2044" s="9">
        <v>11014</v>
      </c>
      <c r="D2044" s="10" t="s">
        <v>11640</v>
      </c>
      <c r="E2044" s="10"/>
      <c r="F2044" s="10"/>
      <c r="G2044" s="10" t="s">
        <v>11641</v>
      </c>
      <c r="H2044" s="9"/>
      <c r="I2044" s="10" t="s">
        <v>11298</v>
      </c>
      <c r="J2044" s="10" t="s">
        <v>27</v>
      </c>
      <c r="K2044" s="10" t="s">
        <v>11409</v>
      </c>
      <c r="L2044" s="10" t="s">
        <v>11642</v>
      </c>
      <c r="M2044" s="10" t="s">
        <v>11286</v>
      </c>
      <c r="N2044" s="9">
        <v>2</v>
      </c>
      <c r="O2044" s="9">
        <v>3</v>
      </c>
      <c r="P2044" s="9">
        <v>72</v>
      </c>
      <c r="Q2044" s="11">
        <v>1</v>
      </c>
      <c r="R2044" s="11">
        <v>0</v>
      </c>
      <c r="S2044" s="12">
        <v>0</v>
      </c>
      <c r="T2044" s="9">
        <v>1</v>
      </c>
      <c r="U2044" s="12">
        <v>2</v>
      </c>
      <c r="V2044" s="10" t="s">
        <v>11643</v>
      </c>
      <c r="W2044" s="13"/>
    </row>
    <row r="2045" spans="1:23" s="14" customFormat="1" x14ac:dyDescent="0.2">
      <c r="A2045" s="9" t="s">
        <v>11644</v>
      </c>
      <c r="B2045" s="9">
        <v>5</v>
      </c>
      <c r="C2045" s="9">
        <v>11104</v>
      </c>
      <c r="D2045" s="10" t="s">
        <v>11645</v>
      </c>
      <c r="E2045" s="10"/>
      <c r="F2045" s="10"/>
      <c r="G2045" s="10" t="s">
        <v>11646</v>
      </c>
      <c r="H2045" s="9"/>
      <c r="I2045" s="10" t="s">
        <v>11262</v>
      </c>
      <c r="J2045" s="10" t="s">
        <v>27</v>
      </c>
      <c r="K2045" s="10" t="s">
        <v>11428</v>
      </c>
      <c r="L2045" s="10" t="s">
        <v>11647</v>
      </c>
      <c r="M2045" s="10" t="s">
        <v>11264</v>
      </c>
      <c r="N2045" s="9">
        <v>2</v>
      </c>
      <c r="O2045" s="9">
        <v>3</v>
      </c>
      <c r="P2045" s="9">
        <v>39</v>
      </c>
      <c r="Q2045" s="11">
        <v>1</v>
      </c>
      <c r="R2045" s="11">
        <v>0</v>
      </c>
      <c r="S2045" s="12">
        <v>0</v>
      </c>
      <c r="T2045" s="9">
        <v>1</v>
      </c>
      <c r="U2045" s="12">
        <v>3</v>
      </c>
      <c r="V2045" s="10" t="s">
        <v>11648</v>
      </c>
      <c r="W2045" s="13"/>
    </row>
    <row r="2046" spans="1:23" s="14" customFormat="1" x14ac:dyDescent="0.2">
      <c r="A2046" s="9" t="s">
        <v>11649</v>
      </c>
      <c r="B2046" s="9">
        <v>5</v>
      </c>
      <c r="C2046" s="9">
        <v>11190</v>
      </c>
      <c r="D2046" s="9"/>
      <c r="E2046" s="10" t="s">
        <v>11650</v>
      </c>
      <c r="F2046" s="10" t="s">
        <v>11651</v>
      </c>
      <c r="G2046" s="10" t="s">
        <v>11652</v>
      </c>
      <c r="H2046" s="9"/>
      <c r="I2046" s="10" t="s">
        <v>11284</v>
      </c>
      <c r="J2046" s="10" t="s">
        <v>27</v>
      </c>
      <c r="K2046" s="9"/>
      <c r="L2046" s="10" t="s">
        <v>11653</v>
      </c>
      <c r="M2046" s="10" t="s">
        <v>11264</v>
      </c>
      <c r="N2046" s="9">
        <v>1</v>
      </c>
      <c r="O2046" s="9">
        <v>1</v>
      </c>
      <c r="P2046" s="9">
        <v>3</v>
      </c>
      <c r="Q2046" s="11">
        <v>2</v>
      </c>
      <c r="R2046" s="11">
        <v>0</v>
      </c>
      <c r="S2046" s="12">
        <v>0</v>
      </c>
      <c r="T2046" s="9">
        <v>5</v>
      </c>
      <c r="U2046" s="12" t="s">
        <v>61</v>
      </c>
      <c r="V2046" s="9"/>
      <c r="W2046" s="13"/>
    </row>
    <row r="2047" spans="1:23" s="14" customFormat="1" x14ac:dyDescent="0.2">
      <c r="A2047" s="9" t="s">
        <v>11654</v>
      </c>
      <c r="B2047" s="9">
        <v>5</v>
      </c>
      <c r="C2047" s="9">
        <v>11247</v>
      </c>
      <c r="D2047" s="10" t="s">
        <v>11655</v>
      </c>
      <c r="E2047" s="10"/>
      <c r="F2047" s="10"/>
      <c r="G2047" s="10" t="s">
        <v>11656</v>
      </c>
      <c r="H2047" s="9"/>
      <c r="I2047" s="10" t="s">
        <v>11284</v>
      </c>
      <c r="J2047" s="10" t="s">
        <v>27</v>
      </c>
      <c r="K2047" s="10" t="s">
        <v>11292</v>
      </c>
      <c r="L2047" s="10" t="s">
        <v>11657</v>
      </c>
      <c r="M2047" s="10" t="s">
        <v>11264</v>
      </c>
      <c r="N2047" s="9">
        <v>2</v>
      </c>
      <c r="O2047" s="9">
        <v>3</v>
      </c>
      <c r="P2047" s="9">
        <v>60</v>
      </c>
      <c r="Q2047" s="11">
        <v>2</v>
      </c>
      <c r="R2047" s="11">
        <v>0</v>
      </c>
      <c r="S2047" s="12">
        <v>0</v>
      </c>
      <c r="T2047" s="9">
        <v>1</v>
      </c>
      <c r="U2047" s="12">
        <v>2</v>
      </c>
      <c r="V2047" s="10" t="s">
        <v>11658</v>
      </c>
      <c r="W2047" s="13"/>
    </row>
    <row r="2048" spans="1:23" s="14" customFormat="1" x14ac:dyDescent="0.2">
      <c r="A2048" s="9" t="s">
        <v>11659</v>
      </c>
      <c r="B2048" s="9">
        <v>5</v>
      </c>
      <c r="C2048" s="9">
        <v>11392</v>
      </c>
      <c r="D2048" s="10" t="s">
        <v>11660</v>
      </c>
      <c r="E2048" s="10"/>
      <c r="F2048" s="10"/>
      <c r="G2048" s="10" t="s">
        <v>11661</v>
      </c>
      <c r="H2048" s="9"/>
      <c r="I2048" s="10" t="s">
        <v>11284</v>
      </c>
      <c r="J2048" s="10" t="s">
        <v>27</v>
      </c>
      <c r="K2048" s="10" t="s">
        <v>11364</v>
      </c>
      <c r="L2048" s="9"/>
      <c r="M2048" s="10" t="s">
        <v>11286</v>
      </c>
      <c r="N2048" s="9">
        <v>2</v>
      </c>
      <c r="O2048" s="9">
        <v>3</v>
      </c>
      <c r="P2048" s="9">
        <v>27</v>
      </c>
      <c r="Q2048" s="11">
        <v>2</v>
      </c>
      <c r="R2048" s="11">
        <v>0</v>
      </c>
      <c r="S2048" s="12">
        <v>0</v>
      </c>
      <c r="T2048" s="9">
        <v>1</v>
      </c>
      <c r="U2048" s="12" t="s">
        <v>61</v>
      </c>
      <c r="V2048" s="10" t="s">
        <v>11662</v>
      </c>
      <c r="W2048" s="13"/>
    </row>
    <row r="2049" spans="1:23" s="14" customFormat="1" x14ac:dyDescent="0.2">
      <c r="A2049" s="9" t="s">
        <v>11663</v>
      </c>
      <c r="B2049" s="9">
        <v>5</v>
      </c>
      <c r="C2049" s="9">
        <v>11800</v>
      </c>
      <c r="D2049" s="9"/>
      <c r="E2049" s="10" t="s">
        <v>1842</v>
      </c>
      <c r="F2049" s="10" t="s">
        <v>9351</v>
      </c>
      <c r="G2049" s="10" t="s">
        <v>11664</v>
      </c>
      <c r="H2049" s="9"/>
      <c r="I2049" s="10" t="s">
        <v>11262</v>
      </c>
      <c r="J2049" s="10" t="s">
        <v>27</v>
      </c>
      <c r="K2049" s="10" t="s">
        <v>11428</v>
      </c>
      <c r="L2049" s="10" t="s">
        <v>11665</v>
      </c>
      <c r="M2049" s="10" t="s">
        <v>11264</v>
      </c>
      <c r="N2049" s="9">
        <v>1</v>
      </c>
      <c r="O2049" s="9">
        <v>2</v>
      </c>
      <c r="P2049" s="9">
        <v>10</v>
      </c>
      <c r="Q2049" s="11">
        <v>2</v>
      </c>
      <c r="R2049" s="11">
        <v>0</v>
      </c>
      <c r="S2049" s="12">
        <v>0</v>
      </c>
      <c r="T2049" s="9">
        <v>4</v>
      </c>
      <c r="U2049" s="12" t="s">
        <v>61</v>
      </c>
      <c r="V2049" s="10" t="s">
        <v>11666</v>
      </c>
      <c r="W2049" s="13"/>
    </row>
    <row r="2050" spans="1:23" s="14" customFormat="1" x14ac:dyDescent="0.2">
      <c r="A2050" s="9" t="s">
        <v>11667</v>
      </c>
      <c r="B2050" s="9">
        <v>5</v>
      </c>
      <c r="C2050" s="9">
        <v>12258</v>
      </c>
      <c r="D2050" s="10" t="s">
        <v>11668</v>
      </c>
      <c r="E2050" s="10"/>
      <c r="F2050" s="10"/>
      <c r="G2050" s="10" t="s">
        <v>11669</v>
      </c>
      <c r="H2050" s="9"/>
      <c r="I2050" s="10" t="s">
        <v>11298</v>
      </c>
      <c r="J2050" s="10" t="s">
        <v>27</v>
      </c>
      <c r="K2050" s="10" t="s">
        <v>11332</v>
      </c>
      <c r="L2050" s="10" t="s">
        <v>11670</v>
      </c>
      <c r="M2050" s="10" t="s">
        <v>11286</v>
      </c>
      <c r="N2050" s="9">
        <v>2</v>
      </c>
      <c r="O2050" s="9">
        <v>3</v>
      </c>
      <c r="P2050" s="9">
        <v>56</v>
      </c>
      <c r="Q2050" s="11">
        <v>1</v>
      </c>
      <c r="R2050" s="11">
        <v>0</v>
      </c>
      <c r="S2050" s="12">
        <v>0</v>
      </c>
      <c r="T2050" s="9">
        <v>1</v>
      </c>
      <c r="U2050" s="12">
        <v>2</v>
      </c>
      <c r="V2050" s="10" t="s">
        <v>11671</v>
      </c>
      <c r="W2050" s="13"/>
    </row>
    <row r="2051" spans="1:23" s="14" customFormat="1" x14ac:dyDescent="0.2">
      <c r="A2051" s="9" t="s">
        <v>11672</v>
      </c>
      <c r="B2051" s="9">
        <v>5</v>
      </c>
      <c r="C2051" s="9">
        <v>12513</v>
      </c>
      <c r="D2051" s="10" t="s">
        <v>11673</v>
      </c>
      <c r="E2051" s="10"/>
      <c r="F2051" s="10"/>
      <c r="G2051" s="10" t="s">
        <v>11674</v>
      </c>
      <c r="H2051" s="9"/>
      <c r="I2051" s="10" t="s">
        <v>11284</v>
      </c>
      <c r="J2051" s="10" t="s">
        <v>27</v>
      </c>
      <c r="K2051" s="10" t="s">
        <v>11292</v>
      </c>
      <c r="L2051" s="10" t="s">
        <v>11675</v>
      </c>
      <c r="M2051" s="10" t="s">
        <v>11264</v>
      </c>
      <c r="N2051" s="9">
        <v>2</v>
      </c>
      <c r="O2051" s="9">
        <v>3</v>
      </c>
      <c r="P2051" s="9">
        <v>60</v>
      </c>
      <c r="Q2051" s="11">
        <v>1</v>
      </c>
      <c r="R2051" s="11">
        <v>0</v>
      </c>
      <c r="S2051" s="12">
        <v>0</v>
      </c>
      <c r="T2051" s="9">
        <v>1</v>
      </c>
      <c r="U2051" s="12">
        <v>2</v>
      </c>
      <c r="V2051" s="10" t="s">
        <v>11676</v>
      </c>
      <c r="W2051" s="13"/>
    </row>
    <row r="2052" spans="1:23" s="14" customFormat="1" x14ac:dyDescent="0.2">
      <c r="A2052" s="9" t="s">
        <v>11677</v>
      </c>
      <c r="B2052" s="9">
        <v>5</v>
      </c>
      <c r="C2052" s="9">
        <v>12615</v>
      </c>
      <c r="D2052" s="9"/>
      <c r="E2052" s="10" t="s">
        <v>11678</v>
      </c>
      <c r="F2052" s="10" t="s">
        <v>262</v>
      </c>
      <c r="G2052" s="10" t="s">
        <v>11679</v>
      </c>
      <c r="H2052" s="9"/>
      <c r="I2052" s="10" t="s">
        <v>11298</v>
      </c>
      <c r="J2052" s="10" t="s">
        <v>27</v>
      </c>
      <c r="K2052" s="10" t="s">
        <v>11332</v>
      </c>
      <c r="L2052" s="10" t="s">
        <v>11680</v>
      </c>
      <c r="M2052" s="10" t="s">
        <v>11286</v>
      </c>
      <c r="N2052" s="9">
        <v>1</v>
      </c>
      <c r="O2052" s="9">
        <v>2</v>
      </c>
      <c r="P2052" s="9">
        <v>10</v>
      </c>
      <c r="Q2052" s="11">
        <v>2</v>
      </c>
      <c r="R2052" s="11">
        <v>0</v>
      </c>
      <c r="S2052" s="12">
        <v>0</v>
      </c>
      <c r="T2052" s="9">
        <v>4</v>
      </c>
      <c r="U2052" s="12" t="s">
        <v>61</v>
      </c>
      <c r="V2052" s="10" t="s">
        <v>11681</v>
      </c>
      <c r="W2052" s="13"/>
    </row>
    <row r="2053" spans="1:23" s="14" customFormat="1" x14ac:dyDescent="0.2">
      <c r="A2053" s="9" t="s">
        <v>11682</v>
      </c>
      <c r="B2053" s="9">
        <v>5</v>
      </c>
      <c r="C2053" s="9">
        <v>12704</v>
      </c>
      <c r="D2053" s="10" t="s">
        <v>8140</v>
      </c>
      <c r="E2053" s="10" t="s">
        <v>11683</v>
      </c>
      <c r="F2053" s="10" t="s">
        <v>1635</v>
      </c>
      <c r="G2053" s="10" t="s">
        <v>11684</v>
      </c>
      <c r="H2053" s="9"/>
      <c r="I2053" s="10" t="s">
        <v>11284</v>
      </c>
      <c r="J2053" s="10" t="s">
        <v>27</v>
      </c>
      <c r="K2053" s="10" t="s">
        <v>11292</v>
      </c>
      <c r="L2053" s="10" t="s">
        <v>11685</v>
      </c>
      <c r="M2053" s="10" t="s">
        <v>11264</v>
      </c>
      <c r="N2053" s="9">
        <v>1</v>
      </c>
      <c r="O2053" s="9">
        <v>2</v>
      </c>
      <c r="P2053" s="9">
        <v>10</v>
      </c>
      <c r="Q2053" s="11">
        <v>2</v>
      </c>
      <c r="R2053" s="11">
        <v>0</v>
      </c>
      <c r="S2053" s="12">
        <v>0</v>
      </c>
      <c r="T2053" s="9">
        <v>4</v>
      </c>
      <c r="U2053" s="12">
        <v>2</v>
      </c>
      <c r="V2053" s="10" t="s">
        <v>11686</v>
      </c>
      <c r="W2053" s="13"/>
    </row>
    <row r="2054" spans="1:23" s="14" customFormat="1" x14ac:dyDescent="0.2">
      <c r="A2054" s="9" t="s">
        <v>11687</v>
      </c>
      <c r="B2054" s="9">
        <v>5</v>
      </c>
      <c r="C2054" s="9">
        <v>1295</v>
      </c>
      <c r="D2054" s="10" t="s">
        <v>11688</v>
      </c>
      <c r="E2054" s="10" t="s">
        <v>2988</v>
      </c>
      <c r="F2054" s="10" t="s">
        <v>11421</v>
      </c>
      <c r="G2054" s="10" t="s">
        <v>11689</v>
      </c>
      <c r="H2054" s="9"/>
      <c r="I2054" s="10" t="s">
        <v>11298</v>
      </c>
      <c r="J2054" s="10" t="s">
        <v>27</v>
      </c>
      <c r="K2054" s="10" t="s">
        <v>11409</v>
      </c>
      <c r="L2054" s="10" t="s">
        <v>11690</v>
      </c>
      <c r="M2054" s="10" t="s">
        <v>11286</v>
      </c>
      <c r="N2054" s="9">
        <v>3</v>
      </c>
      <c r="O2054" s="9">
        <v>3</v>
      </c>
      <c r="P2054" s="9">
        <v>10</v>
      </c>
      <c r="Q2054" s="11">
        <v>2</v>
      </c>
      <c r="R2054" s="11">
        <v>0</v>
      </c>
      <c r="S2054" s="12">
        <v>0</v>
      </c>
      <c r="T2054" s="9">
        <v>4</v>
      </c>
      <c r="U2054" s="12">
        <v>2</v>
      </c>
      <c r="V2054" s="10" t="s">
        <v>11691</v>
      </c>
      <c r="W2054" s="13"/>
    </row>
    <row r="2055" spans="1:23" s="14" customFormat="1" x14ac:dyDescent="0.2">
      <c r="A2055" s="9" t="s">
        <v>11692</v>
      </c>
      <c r="B2055" s="9">
        <v>5</v>
      </c>
      <c r="C2055" s="9">
        <v>13033</v>
      </c>
      <c r="D2055" s="10" t="s">
        <v>11693</v>
      </c>
      <c r="E2055" s="10"/>
      <c r="F2055" s="10"/>
      <c r="G2055" s="10" t="s">
        <v>11694</v>
      </c>
      <c r="H2055" s="9"/>
      <c r="I2055" s="10" t="s">
        <v>11298</v>
      </c>
      <c r="J2055" s="10" t="s">
        <v>27</v>
      </c>
      <c r="K2055" s="9"/>
      <c r="L2055" s="10" t="s">
        <v>11695</v>
      </c>
      <c r="M2055" s="10" t="s">
        <v>11286</v>
      </c>
      <c r="N2055" s="9">
        <v>2</v>
      </c>
      <c r="O2055" s="9">
        <v>1</v>
      </c>
      <c r="P2055" s="9">
        <v>32</v>
      </c>
      <c r="Q2055" s="11">
        <v>2</v>
      </c>
      <c r="R2055" s="11">
        <v>0</v>
      </c>
      <c r="S2055" s="12">
        <v>0</v>
      </c>
      <c r="T2055" s="9">
        <v>2</v>
      </c>
      <c r="U2055" s="12" t="s">
        <v>61</v>
      </c>
      <c r="V2055" s="9"/>
      <c r="W2055" s="13"/>
    </row>
    <row r="2056" spans="1:23" s="14" customFormat="1" x14ac:dyDescent="0.2">
      <c r="A2056" s="9" t="s">
        <v>11696</v>
      </c>
      <c r="B2056" s="9">
        <v>5</v>
      </c>
      <c r="C2056" s="9">
        <v>13183</v>
      </c>
      <c r="D2056" s="10" t="s">
        <v>11697</v>
      </c>
      <c r="E2056" s="10" t="s">
        <v>11698</v>
      </c>
      <c r="F2056" s="10" t="s">
        <v>11699</v>
      </c>
      <c r="G2056" s="10" t="s">
        <v>11700</v>
      </c>
      <c r="H2056" s="9"/>
      <c r="I2056" s="10" t="s">
        <v>11284</v>
      </c>
      <c r="J2056" s="10" t="s">
        <v>27</v>
      </c>
      <c r="K2056" s="10" t="s">
        <v>11292</v>
      </c>
      <c r="L2056" s="10" t="s">
        <v>11701</v>
      </c>
      <c r="M2056" s="10" t="s">
        <v>11264</v>
      </c>
      <c r="N2056" s="9">
        <v>1</v>
      </c>
      <c r="O2056" s="9">
        <v>2</v>
      </c>
      <c r="P2056" s="9">
        <v>9</v>
      </c>
      <c r="Q2056" s="11">
        <v>1</v>
      </c>
      <c r="R2056" s="11">
        <v>0</v>
      </c>
      <c r="S2056" s="12">
        <v>0</v>
      </c>
      <c r="T2056" s="9">
        <v>4</v>
      </c>
      <c r="U2056" s="12">
        <v>2</v>
      </c>
      <c r="V2056" s="10" t="s">
        <v>11702</v>
      </c>
      <c r="W2056" s="13"/>
    </row>
    <row r="2057" spans="1:23" s="14" customFormat="1" x14ac:dyDescent="0.2">
      <c r="A2057" s="9" t="s">
        <v>11703</v>
      </c>
      <c r="B2057" s="9">
        <v>5</v>
      </c>
      <c r="C2057" s="9">
        <v>13258</v>
      </c>
      <c r="D2057" s="10" t="s">
        <v>11704</v>
      </c>
      <c r="E2057" s="10" t="s">
        <v>11705</v>
      </c>
      <c r="F2057" s="10" t="s">
        <v>11706</v>
      </c>
      <c r="G2057" s="10" t="s">
        <v>11707</v>
      </c>
      <c r="H2057" s="9"/>
      <c r="I2057" s="10" t="s">
        <v>11268</v>
      </c>
      <c r="J2057" s="10" t="s">
        <v>27</v>
      </c>
      <c r="K2057" s="10" t="s">
        <v>11269</v>
      </c>
      <c r="L2057" s="10" t="s">
        <v>11708</v>
      </c>
      <c r="M2057" s="10" t="s">
        <v>11264</v>
      </c>
      <c r="N2057" s="9">
        <v>1</v>
      </c>
      <c r="O2057" s="9">
        <v>2</v>
      </c>
      <c r="P2057" s="9">
        <v>10</v>
      </c>
      <c r="Q2057" s="11">
        <v>2</v>
      </c>
      <c r="R2057" s="11">
        <v>0</v>
      </c>
      <c r="S2057" s="12">
        <v>0</v>
      </c>
      <c r="T2057" s="9">
        <v>4</v>
      </c>
      <c r="U2057" s="12" t="s">
        <v>61</v>
      </c>
      <c r="V2057" s="10" t="s">
        <v>11709</v>
      </c>
      <c r="W2057" s="13"/>
    </row>
    <row r="2058" spans="1:23" s="14" customFormat="1" x14ac:dyDescent="0.2">
      <c r="A2058" s="9" t="s">
        <v>11710</v>
      </c>
      <c r="B2058" s="9">
        <v>5</v>
      </c>
      <c r="C2058" s="9">
        <v>13314</v>
      </c>
      <c r="D2058" s="10" t="s">
        <v>11711</v>
      </c>
      <c r="E2058" s="10" t="s">
        <v>1266</v>
      </c>
      <c r="F2058" s="10" t="s">
        <v>11712</v>
      </c>
      <c r="G2058" s="10" t="s">
        <v>11713</v>
      </c>
      <c r="H2058" s="9"/>
      <c r="I2058" s="10" t="s">
        <v>11284</v>
      </c>
      <c r="J2058" s="10" t="s">
        <v>27</v>
      </c>
      <c r="K2058" s="10" t="s">
        <v>11292</v>
      </c>
      <c r="L2058" s="10" t="s">
        <v>11714</v>
      </c>
      <c r="M2058" s="10" t="s">
        <v>11264</v>
      </c>
      <c r="N2058" s="9">
        <v>1</v>
      </c>
      <c r="O2058" s="9">
        <v>2</v>
      </c>
      <c r="P2058" s="9">
        <v>9</v>
      </c>
      <c r="Q2058" s="11">
        <v>2</v>
      </c>
      <c r="R2058" s="11">
        <v>0</v>
      </c>
      <c r="S2058" s="12">
        <v>0</v>
      </c>
      <c r="T2058" s="9">
        <v>4</v>
      </c>
      <c r="U2058" s="12" t="s">
        <v>61</v>
      </c>
      <c r="V2058" s="10" t="s">
        <v>11715</v>
      </c>
      <c r="W2058" s="13"/>
    </row>
    <row r="2059" spans="1:23" s="14" customFormat="1" x14ac:dyDescent="0.2">
      <c r="A2059" s="9" t="s">
        <v>11716</v>
      </c>
      <c r="B2059" s="9">
        <v>5</v>
      </c>
      <c r="C2059" s="9">
        <v>13517</v>
      </c>
      <c r="D2059" s="10" t="s">
        <v>11717</v>
      </c>
      <c r="E2059" s="10"/>
      <c r="F2059" s="10"/>
      <c r="G2059" s="10" t="s">
        <v>11718</v>
      </c>
      <c r="H2059" s="9"/>
      <c r="I2059" s="10" t="s">
        <v>11284</v>
      </c>
      <c r="J2059" s="10" t="s">
        <v>27</v>
      </c>
      <c r="K2059" s="10" t="s">
        <v>11364</v>
      </c>
      <c r="L2059" s="10" t="s">
        <v>11719</v>
      </c>
      <c r="M2059" s="10" t="s">
        <v>11264</v>
      </c>
      <c r="N2059" s="9">
        <v>2</v>
      </c>
      <c r="O2059" s="9">
        <v>3</v>
      </c>
      <c r="P2059" s="9">
        <v>99</v>
      </c>
      <c r="Q2059" s="11">
        <v>2</v>
      </c>
      <c r="R2059" s="11">
        <v>0</v>
      </c>
      <c r="S2059" s="12">
        <v>0</v>
      </c>
      <c r="T2059" s="9">
        <v>1</v>
      </c>
      <c r="U2059" s="12" t="s">
        <v>61</v>
      </c>
      <c r="V2059" s="10" t="s">
        <v>11720</v>
      </c>
      <c r="W2059" s="13"/>
    </row>
    <row r="2060" spans="1:23" s="14" customFormat="1" x14ac:dyDescent="0.2">
      <c r="A2060" s="9" t="s">
        <v>11721</v>
      </c>
      <c r="B2060" s="9">
        <v>5</v>
      </c>
      <c r="C2060" s="9">
        <v>13693</v>
      </c>
      <c r="D2060" s="10" t="s">
        <v>11722</v>
      </c>
      <c r="E2060" s="9"/>
      <c r="F2060" s="9"/>
      <c r="G2060" s="10" t="s">
        <v>11723</v>
      </c>
      <c r="H2060" s="9"/>
      <c r="I2060" s="10" t="s">
        <v>11404</v>
      </c>
      <c r="J2060" s="10" t="s">
        <v>27</v>
      </c>
      <c r="K2060" s="10" t="s">
        <v>11586</v>
      </c>
      <c r="L2060" s="10" t="s">
        <v>11724</v>
      </c>
      <c r="M2060" s="10" t="s">
        <v>11264</v>
      </c>
      <c r="N2060" s="9">
        <v>2</v>
      </c>
      <c r="O2060" s="9">
        <v>4</v>
      </c>
      <c r="P2060" s="9">
        <v>17</v>
      </c>
      <c r="Q2060" s="11">
        <v>2</v>
      </c>
      <c r="R2060" s="11">
        <v>1</v>
      </c>
      <c r="S2060" s="12">
        <v>0</v>
      </c>
      <c r="T2060" s="9">
        <v>3</v>
      </c>
      <c r="U2060" s="12" t="s">
        <v>61</v>
      </c>
      <c r="V2060" s="10" t="s">
        <v>11725</v>
      </c>
      <c r="W2060" s="13"/>
    </row>
    <row r="2061" spans="1:23" s="14" customFormat="1" x14ac:dyDescent="0.2">
      <c r="A2061" s="9" t="s">
        <v>11726</v>
      </c>
      <c r="B2061" s="9">
        <v>5</v>
      </c>
      <c r="C2061" s="9">
        <v>13922</v>
      </c>
      <c r="D2061" s="10" t="s">
        <v>11727</v>
      </c>
      <c r="E2061" s="9"/>
      <c r="F2061" s="9"/>
      <c r="G2061" s="10" t="s">
        <v>11728</v>
      </c>
      <c r="H2061" s="9"/>
      <c r="I2061" s="10" t="s">
        <v>11404</v>
      </c>
      <c r="J2061" s="10" t="s">
        <v>27</v>
      </c>
      <c r="K2061" s="10" t="s">
        <v>11586</v>
      </c>
      <c r="L2061" s="10" t="s">
        <v>11729</v>
      </c>
      <c r="M2061" s="10" t="s">
        <v>11264</v>
      </c>
      <c r="N2061" s="9">
        <v>2</v>
      </c>
      <c r="O2061" s="9">
        <v>4</v>
      </c>
      <c r="P2061" s="9">
        <v>13</v>
      </c>
      <c r="Q2061" s="11">
        <v>2</v>
      </c>
      <c r="R2061" s="11">
        <v>0</v>
      </c>
      <c r="S2061" s="12">
        <v>0</v>
      </c>
      <c r="T2061" s="9">
        <v>2</v>
      </c>
      <c r="U2061" s="12" t="s">
        <v>61</v>
      </c>
      <c r="V2061" s="10" t="s">
        <v>11730</v>
      </c>
      <c r="W2061" s="13"/>
    </row>
    <row r="2062" spans="1:23" s="14" customFormat="1" x14ac:dyDescent="0.2">
      <c r="A2062" s="9" t="s">
        <v>11731</v>
      </c>
      <c r="B2062" s="9">
        <v>5</v>
      </c>
      <c r="C2062" s="9">
        <v>14002</v>
      </c>
      <c r="D2062" s="10" t="s">
        <v>11732</v>
      </c>
      <c r="E2062" s="10" t="s">
        <v>8180</v>
      </c>
      <c r="F2062" s="10" t="s">
        <v>11733</v>
      </c>
      <c r="G2062" s="10" t="s">
        <v>11734</v>
      </c>
      <c r="H2062" s="9"/>
      <c r="I2062" s="10" t="s">
        <v>11298</v>
      </c>
      <c r="J2062" s="10" t="s">
        <v>27</v>
      </c>
      <c r="K2062" s="10" t="s">
        <v>11332</v>
      </c>
      <c r="L2062" s="10" t="s">
        <v>11735</v>
      </c>
      <c r="M2062" s="10" t="s">
        <v>11286</v>
      </c>
      <c r="N2062" s="9">
        <v>1</v>
      </c>
      <c r="O2062" s="9">
        <v>2</v>
      </c>
      <c r="P2062" s="9">
        <v>10</v>
      </c>
      <c r="Q2062" s="11">
        <v>1</v>
      </c>
      <c r="R2062" s="11">
        <v>0</v>
      </c>
      <c r="S2062" s="12">
        <v>0</v>
      </c>
      <c r="T2062" s="9">
        <v>4</v>
      </c>
      <c r="U2062" s="12" t="s">
        <v>61</v>
      </c>
      <c r="V2062" s="10" t="s">
        <v>11736</v>
      </c>
      <c r="W2062" s="13"/>
    </row>
    <row r="2063" spans="1:23" s="14" customFormat="1" x14ac:dyDescent="0.2">
      <c r="A2063" s="9" t="s">
        <v>11737</v>
      </c>
      <c r="B2063" s="9">
        <v>5</v>
      </c>
      <c r="C2063" s="9">
        <v>14027</v>
      </c>
      <c r="D2063" s="10" t="s">
        <v>11738</v>
      </c>
      <c r="E2063" s="10"/>
      <c r="F2063" s="10"/>
      <c r="G2063" s="10" t="s">
        <v>11739</v>
      </c>
      <c r="H2063" s="9"/>
      <c r="I2063" s="10" t="s">
        <v>11284</v>
      </c>
      <c r="J2063" s="10" t="s">
        <v>27</v>
      </c>
      <c r="K2063" s="10" t="s">
        <v>11364</v>
      </c>
      <c r="L2063" s="10" t="s">
        <v>11740</v>
      </c>
      <c r="M2063" s="10" t="s">
        <v>11264</v>
      </c>
      <c r="N2063" s="9">
        <v>2</v>
      </c>
      <c r="O2063" s="9">
        <v>3</v>
      </c>
      <c r="P2063" s="9">
        <v>48</v>
      </c>
      <c r="Q2063" s="11">
        <v>1</v>
      </c>
      <c r="R2063" s="11">
        <v>0</v>
      </c>
      <c r="S2063" s="12">
        <v>0</v>
      </c>
      <c r="T2063" s="9">
        <v>1</v>
      </c>
      <c r="U2063" s="12" t="s">
        <v>61</v>
      </c>
      <c r="V2063" s="10" t="s">
        <v>11741</v>
      </c>
      <c r="W2063" s="13"/>
    </row>
    <row r="2064" spans="1:23" s="14" customFormat="1" x14ac:dyDescent="0.2">
      <c r="A2064" s="9" t="s">
        <v>11742</v>
      </c>
      <c r="B2064" s="9">
        <v>5</v>
      </c>
      <c r="C2064" s="9">
        <v>14329</v>
      </c>
      <c r="D2064" s="10" t="s">
        <v>11743</v>
      </c>
      <c r="E2064" s="10" t="s">
        <v>861</v>
      </c>
      <c r="F2064" s="10" t="s">
        <v>11744</v>
      </c>
      <c r="G2064" s="10" t="s">
        <v>11745</v>
      </c>
      <c r="H2064" s="9"/>
      <c r="I2064" s="10" t="s">
        <v>11404</v>
      </c>
      <c r="J2064" s="10" t="s">
        <v>27</v>
      </c>
      <c r="K2064" s="10" t="s">
        <v>11586</v>
      </c>
      <c r="L2064" s="10" t="s">
        <v>11746</v>
      </c>
      <c r="M2064" s="10" t="s">
        <v>11264</v>
      </c>
      <c r="N2064" s="9">
        <v>1</v>
      </c>
      <c r="O2064" s="9">
        <v>2</v>
      </c>
      <c r="P2064" s="9">
        <v>10</v>
      </c>
      <c r="Q2064" s="11">
        <v>2</v>
      </c>
      <c r="R2064" s="11">
        <v>0</v>
      </c>
      <c r="S2064" s="12">
        <v>0</v>
      </c>
      <c r="T2064" s="9">
        <v>4</v>
      </c>
      <c r="U2064" s="12" t="s">
        <v>61</v>
      </c>
      <c r="V2064" s="10" t="s">
        <v>11747</v>
      </c>
      <c r="W2064" s="13"/>
    </row>
    <row r="2065" spans="1:23" s="14" customFormat="1" x14ac:dyDescent="0.2">
      <c r="A2065" s="9" t="s">
        <v>11748</v>
      </c>
      <c r="B2065" s="9">
        <v>5</v>
      </c>
      <c r="C2065" s="9">
        <v>1456</v>
      </c>
      <c r="D2065" s="10" t="s">
        <v>11749</v>
      </c>
      <c r="E2065" s="10"/>
      <c r="F2065" s="10"/>
      <c r="G2065" s="10" t="s">
        <v>11750</v>
      </c>
      <c r="H2065" s="9"/>
      <c r="I2065" s="10" t="s">
        <v>11262</v>
      </c>
      <c r="J2065" s="10" t="s">
        <v>27</v>
      </c>
      <c r="K2065" s="10" t="s">
        <v>11428</v>
      </c>
      <c r="L2065" s="10" t="s">
        <v>11751</v>
      </c>
      <c r="M2065" s="10" t="s">
        <v>11264</v>
      </c>
      <c r="N2065" s="9">
        <v>2</v>
      </c>
      <c r="O2065" s="9">
        <v>3</v>
      </c>
      <c r="P2065" s="9">
        <v>32</v>
      </c>
      <c r="Q2065" s="11">
        <v>2</v>
      </c>
      <c r="R2065" s="11">
        <v>0</v>
      </c>
      <c r="S2065" s="12">
        <v>0</v>
      </c>
      <c r="T2065" s="9">
        <v>1</v>
      </c>
      <c r="U2065" s="12" t="s">
        <v>61</v>
      </c>
      <c r="V2065" s="10" t="s">
        <v>11752</v>
      </c>
      <c r="W2065" s="13"/>
    </row>
    <row r="2066" spans="1:23" s="14" customFormat="1" x14ac:dyDescent="0.2">
      <c r="A2066" s="9" t="s">
        <v>11753</v>
      </c>
      <c r="B2066" s="9">
        <v>5</v>
      </c>
      <c r="C2066" s="9">
        <v>14766</v>
      </c>
      <c r="D2066" s="9"/>
      <c r="E2066" s="10" t="s">
        <v>11754</v>
      </c>
      <c r="F2066" s="10" t="s">
        <v>11755</v>
      </c>
      <c r="G2066" s="10" t="s">
        <v>11756</v>
      </c>
      <c r="H2066" s="9"/>
      <c r="I2066" s="10" t="s">
        <v>11393</v>
      </c>
      <c r="J2066" s="10" t="s">
        <v>27</v>
      </c>
      <c r="K2066" s="10" t="s">
        <v>11574</v>
      </c>
      <c r="L2066" s="10" t="s">
        <v>11757</v>
      </c>
      <c r="M2066" s="10" t="s">
        <v>11286</v>
      </c>
      <c r="N2066" s="9">
        <v>1</v>
      </c>
      <c r="O2066" s="9">
        <v>2</v>
      </c>
      <c r="P2066" s="9">
        <v>6</v>
      </c>
      <c r="Q2066" s="11">
        <v>2</v>
      </c>
      <c r="R2066" s="11">
        <v>0</v>
      </c>
      <c r="S2066" s="12">
        <v>0</v>
      </c>
      <c r="T2066" s="9">
        <v>4</v>
      </c>
      <c r="U2066" s="12" t="s">
        <v>61</v>
      </c>
      <c r="V2066" s="10" t="s">
        <v>11758</v>
      </c>
      <c r="W2066" s="13"/>
    </row>
    <row r="2067" spans="1:23" s="14" customFormat="1" x14ac:dyDescent="0.2">
      <c r="A2067" s="9" t="s">
        <v>11759</v>
      </c>
      <c r="B2067" s="9">
        <v>5</v>
      </c>
      <c r="C2067" s="9">
        <v>14865</v>
      </c>
      <c r="D2067" s="10" t="s">
        <v>11760</v>
      </c>
      <c r="E2067" s="10" t="s">
        <v>11761</v>
      </c>
      <c r="F2067" s="10" t="s">
        <v>11762</v>
      </c>
      <c r="G2067" s="10" t="s">
        <v>11763</v>
      </c>
      <c r="H2067" s="9"/>
      <c r="I2067" s="10" t="s">
        <v>11284</v>
      </c>
      <c r="J2067" s="10" t="s">
        <v>27</v>
      </c>
      <c r="K2067" s="10" t="s">
        <v>11292</v>
      </c>
      <c r="L2067" s="10" t="s">
        <v>11764</v>
      </c>
      <c r="M2067" s="10" t="s">
        <v>11264</v>
      </c>
      <c r="N2067" s="9">
        <v>1</v>
      </c>
      <c r="O2067" s="9">
        <v>2</v>
      </c>
      <c r="P2067" s="9">
        <v>8</v>
      </c>
      <c r="Q2067" s="11">
        <v>2</v>
      </c>
      <c r="R2067" s="11">
        <v>0</v>
      </c>
      <c r="S2067" s="12">
        <v>0</v>
      </c>
      <c r="T2067" s="9">
        <v>4</v>
      </c>
      <c r="U2067" s="12" t="s">
        <v>61</v>
      </c>
      <c r="V2067" s="10" t="s">
        <v>11765</v>
      </c>
      <c r="W2067" s="13"/>
    </row>
    <row r="2068" spans="1:23" s="14" customFormat="1" x14ac:dyDescent="0.2">
      <c r="A2068" s="9" t="s">
        <v>11766</v>
      </c>
      <c r="B2068" s="9">
        <v>5</v>
      </c>
      <c r="C2068" s="9">
        <v>14871</v>
      </c>
      <c r="D2068" s="10" t="s">
        <v>11767</v>
      </c>
      <c r="E2068" s="10"/>
      <c r="F2068" s="10"/>
      <c r="G2068" s="10" t="s">
        <v>11768</v>
      </c>
      <c r="H2068" s="9"/>
      <c r="I2068" s="10" t="s">
        <v>11262</v>
      </c>
      <c r="J2068" s="10" t="s">
        <v>27</v>
      </c>
      <c r="K2068" s="10" t="s">
        <v>11428</v>
      </c>
      <c r="L2068" s="10" t="s">
        <v>11769</v>
      </c>
      <c r="M2068" s="10" t="s">
        <v>11264</v>
      </c>
      <c r="N2068" s="9">
        <v>2</v>
      </c>
      <c r="O2068" s="9">
        <v>3</v>
      </c>
      <c r="P2068" s="9">
        <v>40</v>
      </c>
      <c r="Q2068" s="11">
        <v>2</v>
      </c>
      <c r="R2068" s="11">
        <v>1</v>
      </c>
      <c r="S2068" s="12">
        <v>0</v>
      </c>
      <c r="T2068" s="9">
        <v>3</v>
      </c>
      <c r="U2068" s="12">
        <v>5</v>
      </c>
      <c r="V2068" s="10" t="s">
        <v>11770</v>
      </c>
      <c r="W2068" s="13"/>
    </row>
    <row r="2069" spans="1:23" s="14" customFormat="1" x14ac:dyDescent="0.2">
      <c r="A2069" s="9" t="s">
        <v>11771</v>
      </c>
      <c r="B2069" s="9">
        <v>5</v>
      </c>
      <c r="C2069" s="9">
        <v>150</v>
      </c>
      <c r="D2069" s="10" t="s">
        <v>11772</v>
      </c>
      <c r="E2069" s="10" t="s">
        <v>829</v>
      </c>
      <c r="F2069" s="10" t="s">
        <v>11773</v>
      </c>
      <c r="G2069" s="10" t="s">
        <v>11774</v>
      </c>
      <c r="H2069" s="9"/>
      <c r="I2069" s="10" t="s">
        <v>11284</v>
      </c>
      <c r="J2069" s="10" t="s">
        <v>27</v>
      </c>
      <c r="K2069" s="10" t="s">
        <v>11292</v>
      </c>
      <c r="L2069" s="10" t="s">
        <v>11775</v>
      </c>
      <c r="M2069" s="10" t="s">
        <v>11264</v>
      </c>
      <c r="N2069" s="9">
        <v>3</v>
      </c>
      <c r="O2069" s="9">
        <v>3</v>
      </c>
      <c r="P2069" s="9">
        <v>16</v>
      </c>
      <c r="Q2069" s="11">
        <v>1</v>
      </c>
      <c r="R2069" s="11">
        <v>0</v>
      </c>
      <c r="S2069" s="12">
        <v>0</v>
      </c>
      <c r="T2069" s="9">
        <v>4</v>
      </c>
      <c r="U2069" s="12" t="s">
        <v>61</v>
      </c>
      <c r="V2069" s="10" t="s">
        <v>11776</v>
      </c>
      <c r="W2069" s="13"/>
    </row>
    <row r="2070" spans="1:23" s="14" customFormat="1" x14ac:dyDescent="0.2">
      <c r="A2070" s="9" t="s">
        <v>11777</v>
      </c>
      <c r="B2070" s="9">
        <v>5</v>
      </c>
      <c r="C2070" s="9">
        <v>15047</v>
      </c>
      <c r="D2070" s="10" t="s">
        <v>11778</v>
      </c>
      <c r="E2070" s="10"/>
      <c r="F2070" s="10"/>
      <c r="G2070" s="10" t="s">
        <v>11779</v>
      </c>
      <c r="H2070" s="9"/>
      <c r="I2070" s="10" t="s">
        <v>11298</v>
      </c>
      <c r="J2070" s="10" t="s">
        <v>27</v>
      </c>
      <c r="K2070" s="10" t="s">
        <v>11332</v>
      </c>
      <c r="L2070" s="10" t="s">
        <v>11780</v>
      </c>
      <c r="M2070" s="10" t="s">
        <v>11286</v>
      </c>
      <c r="N2070" s="9">
        <v>2</v>
      </c>
      <c r="O2070" s="9">
        <v>3</v>
      </c>
      <c r="P2070" s="9">
        <v>25</v>
      </c>
      <c r="Q2070" s="11">
        <v>2</v>
      </c>
      <c r="R2070" s="11">
        <v>0</v>
      </c>
      <c r="S2070" s="12">
        <v>0</v>
      </c>
      <c r="T2070" s="9">
        <v>1</v>
      </c>
      <c r="U2070" s="12">
        <v>2</v>
      </c>
      <c r="V2070" s="10" t="s">
        <v>11781</v>
      </c>
      <c r="W2070" s="13"/>
    </row>
    <row r="2071" spans="1:23" s="14" customFormat="1" x14ac:dyDescent="0.2">
      <c r="A2071" s="9" t="s">
        <v>11782</v>
      </c>
      <c r="B2071" s="9">
        <v>5</v>
      </c>
      <c r="C2071" s="9">
        <v>15317</v>
      </c>
      <c r="D2071" s="10" t="s">
        <v>11783</v>
      </c>
      <c r="E2071" s="9"/>
      <c r="F2071" s="9"/>
      <c r="G2071" s="10" t="s">
        <v>11784</v>
      </c>
      <c r="H2071" s="9"/>
      <c r="I2071" s="10" t="s">
        <v>11284</v>
      </c>
      <c r="J2071" s="10" t="s">
        <v>27</v>
      </c>
      <c r="K2071" s="10" t="s">
        <v>11364</v>
      </c>
      <c r="L2071" s="10" t="s">
        <v>11785</v>
      </c>
      <c r="M2071" s="10" t="s">
        <v>11264</v>
      </c>
      <c r="N2071" s="9">
        <v>2</v>
      </c>
      <c r="O2071" s="9">
        <v>4</v>
      </c>
      <c r="P2071" s="9">
        <v>95</v>
      </c>
      <c r="Q2071" s="11">
        <v>2</v>
      </c>
      <c r="R2071" s="11">
        <v>0</v>
      </c>
      <c r="S2071" s="12">
        <v>0</v>
      </c>
      <c r="T2071" s="9">
        <v>2</v>
      </c>
      <c r="U2071" s="12" t="s">
        <v>61</v>
      </c>
      <c r="V2071" s="10" t="s">
        <v>11786</v>
      </c>
      <c r="W2071" s="13"/>
    </row>
    <row r="2072" spans="1:23" s="14" customFormat="1" x14ac:dyDescent="0.2">
      <c r="A2072" s="9" t="s">
        <v>11787</v>
      </c>
      <c r="B2072" s="9">
        <v>5</v>
      </c>
      <c r="C2072" s="9">
        <v>15489</v>
      </c>
      <c r="D2072" s="10" t="s">
        <v>11788</v>
      </c>
      <c r="E2072" s="10"/>
      <c r="F2072" s="10"/>
      <c r="G2072" s="10" t="s">
        <v>11789</v>
      </c>
      <c r="H2072" s="9"/>
      <c r="I2072" s="10" t="s">
        <v>11284</v>
      </c>
      <c r="J2072" s="10" t="s">
        <v>27</v>
      </c>
      <c r="K2072" s="10" t="s">
        <v>11364</v>
      </c>
      <c r="L2072" s="10" t="s">
        <v>11790</v>
      </c>
      <c r="M2072" s="10" t="s">
        <v>11264</v>
      </c>
      <c r="N2072" s="9">
        <v>2</v>
      </c>
      <c r="O2072" s="9">
        <v>3</v>
      </c>
      <c r="P2072" s="9">
        <v>59</v>
      </c>
      <c r="Q2072" s="11">
        <v>1</v>
      </c>
      <c r="R2072" s="11">
        <v>0</v>
      </c>
      <c r="S2072" s="12">
        <v>0</v>
      </c>
      <c r="T2072" s="9">
        <v>1</v>
      </c>
      <c r="U2072" s="12">
        <v>2</v>
      </c>
      <c r="V2072" s="10" t="s">
        <v>11791</v>
      </c>
      <c r="W2072" s="13"/>
    </row>
    <row r="2073" spans="1:23" s="14" customFormat="1" x14ac:dyDescent="0.2">
      <c r="A2073" s="9" t="s">
        <v>11792</v>
      </c>
      <c r="B2073" s="9">
        <v>5</v>
      </c>
      <c r="C2073" s="9">
        <v>15540</v>
      </c>
      <c r="D2073" s="9"/>
      <c r="E2073" s="10" t="s">
        <v>6698</v>
      </c>
      <c r="F2073" s="10" t="s">
        <v>6621</v>
      </c>
      <c r="G2073" s="10" t="s">
        <v>11793</v>
      </c>
      <c r="H2073" s="9"/>
      <c r="I2073" s="10" t="s">
        <v>11393</v>
      </c>
      <c r="J2073" s="10" t="s">
        <v>27</v>
      </c>
      <c r="K2073" s="9"/>
      <c r="L2073" s="10" t="s">
        <v>11794</v>
      </c>
      <c r="M2073" s="10" t="s">
        <v>11286</v>
      </c>
      <c r="N2073" s="9">
        <v>1</v>
      </c>
      <c r="O2073" s="9">
        <v>1</v>
      </c>
      <c r="P2073" s="9">
        <v>3</v>
      </c>
      <c r="Q2073" s="11">
        <v>2</v>
      </c>
      <c r="R2073" s="11">
        <v>0</v>
      </c>
      <c r="S2073" s="12">
        <v>0</v>
      </c>
      <c r="T2073" s="9">
        <v>5</v>
      </c>
      <c r="U2073" s="12" t="s">
        <v>61</v>
      </c>
      <c r="V2073" s="9"/>
      <c r="W2073" s="13"/>
    </row>
    <row r="2074" spans="1:23" s="14" customFormat="1" x14ac:dyDescent="0.2">
      <c r="A2074" s="9" t="s">
        <v>11795</v>
      </c>
      <c r="B2074" s="9">
        <v>5</v>
      </c>
      <c r="C2074" s="9">
        <v>15739</v>
      </c>
      <c r="D2074" s="9"/>
      <c r="E2074" s="10" t="s">
        <v>9833</v>
      </c>
      <c r="F2074" s="10" t="s">
        <v>11796</v>
      </c>
      <c r="G2074" s="10" t="s">
        <v>11797</v>
      </c>
      <c r="H2074" s="9"/>
      <c r="I2074" s="10" t="s">
        <v>11798</v>
      </c>
      <c r="J2074" s="10" t="s">
        <v>27</v>
      </c>
      <c r="K2074" s="10" t="s">
        <v>11799</v>
      </c>
      <c r="L2074" s="10" t="s">
        <v>11800</v>
      </c>
      <c r="M2074" s="10" t="s">
        <v>11264</v>
      </c>
      <c r="N2074" s="9">
        <v>1</v>
      </c>
      <c r="O2074" s="9">
        <v>2</v>
      </c>
      <c r="P2074" s="9">
        <v>10</v>
      </c>
      <c r="Q2074" s="11">
        <v>2</v>
      </c>
      <c r="R2074" s="11">
        <v>0</v>
      </c>
      <c r="S2074" s="12">
        <v>0</v>
      </c>
      <c r="T2074" s="9">
        <v>4</v>
      </c>
      <c r="U2074" s="12" t="s">
        <v>61</v>
      </c>
      <c r="V2074" s="10" t="s">
        <v>11801</v>
      </c>
      <c r="W2074" s="13"/>
    </row>
    <row r="2075" spans="1:23" s="14" customFormat="1" x14ac:dyDescent="0.2">
      <c r="A2075" s="9" t="s">
        <v>11802</v>
      </c>
      <c r="B2075" s="9">
        <v>5</v>
      </c>
      <c r="C2075" s="9">
        <v>15846</v>
      </c>
      <c r="D2075" s="9"/>
      <c r="E2075" s="10" t="s">
        <v>3605</v>
      </c>
      <c r="F2075" s="10" t="s">
        <v>11803</v>
      </c>
      <c r="G2075" s="10" t="s">
        <v>11804</v>
      </c>
      <c r="H2075" s="9"/>
      <c r="I2075" s="10" t="s">
        <v>11262</v>
      </c>
      <c r="J2075" s="10" t="s">
        <v>27</v>
      </c>
      <c r="K2075" s="10" t="s">
        <v>11428</v>
      </c>
      <c r="L2075" s="10" t="s">
        <v>11805</v>
      </c>
      <c r="M2075" s="10" t="s">
        <v>11264</v>
      </c>
      <c r="N2075" s="9">
        <v>1</v>
      </c>
      <c r="O2075" s="9">
        <v>2</v>
      </c>
      <c r="P2075" s="9">
        <v>10</v>
      </c>
      <c r="Q2075" s="11">
        <v>2</v>
      </c>
      <c r="R2075" s="11">
        <v>0</v>
      </c>
      <c r="S2075" s="12">
        <v>0</v>
      </c>
      <c r="T2075" s="9">
        <v>4</v>
      </c>
      <c r="U2075" s="12" t="s">
        <v>61</v>
      </c>
      <c r="V2075" s="10" t="s">
        <v>11806</v>
      </c>
      <c r="W2075" s="13"/>
    </row>
    <row r="2076" spans="1:23" s="14" customFormat="1" x14ac:dyDescent="0.2">
      <c r="A2076" s="9" t="s">
        <v>11807</v>
      </c>
      <c r="B2076" s="9">
        <v>5</v>
      </c>
      <c r="C2076" s="9">
        <v>15973</v>
      </c>
      <c r="D2076" s="10" t="s">
        <v>11808</v>
      </c>
      <c r="E2076" s="10" t="s">
        <v>472</v>
      </c>
      <c r="F2076" s="10" t="s">
        <v>11809</v>
      </c>
      <c r="G2076" s="10" t="s">
        <v>11810</v>
      </c>
      <c r="H2076" s="9"/>
      <c r="I2076" s="10" t="s">
        <v>11393</v>
      </c>
      <c r="J2076" s="10" t="s">
        <v>27</v>
      </c>
      <c r="K2076" s="10" t="s">
        <v>11574</v>
      </c>
      <c r="L2076" s="10" t="s">
        <v>11811</v>
      </c>
      <c r="M2076" s="10" t="s">
        <v>11286</v>
      </c>
      <c r="N2076" s="9">
        <v>1</v>
      </c>
      <c r="O2076" s="9">
        <v>2</v>
      </c>
      <c r="P2076" s="9">
        <v>8</v>
      </c>
      <c r="Q2076" s="11">
        <v>2</v>
      </c>
      <c r="R2076" s="11">
        <v>0</v>
      </c>
      <c r="S2076" s="12">
        <v>0</v>
      </c>
      <c r="T2076" s="9">
        <v>4</v>
      </c>
      <c r="U2076" s="12" t="s">
        <v>61</v>
      </c>
      <c r="V2076" s="10" t="s">
        <v>11812</v>
      </c>
      <c r="W2076" s="13"/>
    </row>
    <row r="2077" spans="1:23" s="14" customFormat="1" x14ac:dyDescent="0.2">
      <c r="A2077" s="9" t="s">
        <v>11813</v>
      </c>
      <c r="B2077" s="9">
        <v>5</v>
      </c>
      <c r="C2077" s="9">
        <v>15976</v>
      </c>
      <c r="D2077" s="9"/>
      <c r="E2077" s="10" t="s">
        <v>1148</v>
      </c>
      <c r="F2077" s="10" t="s">
        <v>11814</v>
      </c>
      <c r="G2077" s="10" t="s">
        <v>11815</v>
      </c>
      <c r="H2077" s="9"/>
      <c r="I2077" s="10" t="s">
        <v>11284</v>
      </c>
      <c r="J2077" s="10" t="s">
        <v>27</v>
      </c>
      <c r="K2077" s="10" t="s">
        <v>11292</v>
      </c>
      <c r="L2077" s="10" t="s">
        <v>11816</v>
      </c>
      <c r="M2077" s="10" t="s">
        <v>11264</v>
      </c>
      <c r="N2077" s="9">
        <v>1</v>
      </c>
      <c r="O2077" s="9">
        <v>2</v>
      </c>
      <c r="P2077" s="9">
        <v>10</v>
      </c>
      <c r="Q2077" s="11">
        <v>2</v>
      </c>
      <c r="R2077" s="11">
        <v>0</v>
      </c>
      <c r="S2077" s="12">
        <v>0</v>
      </c>
      <c r="T2077" s="9">
        <v>4</v>
      </c>
      <c r="U2077" s="12" t="s">
        <v>61</v>
      </c>
      <c r="V2077" s="10" t="s">
        <v>11817</v>
      </c>
      <c r="W2077" s="13"/>
    </row>
    <row r="2078" spans="1:23" s="14" customFormat="1" x14ac:dyDescent="0.2">
      <c r="A2078" s="9" t="s">
        <v>11818</v>
      </c>
      <c r="B2078" s="9">
        <v>5</v>
      </c>
      <c r="C2078" s="9">
        <v>15986</v>
      </c>
      <c r="D2078" s="10" t="s">
        <v>11819</v>
      </c>
      <c r="E2078" s="10"/>
      <c r="F2078" s="10"/>
      <c r="G2078" s="10" t="s">
        <v>11820</v>
      </c>
      <c r="H2078" s="9"/>
      <c r="I2078" s="10" t="s">
        <v>11284</v>
      </c>
      <c r="J2078" s="10" t="s">
        <v>27</v>
      </c>
      <c r="K2078" s="10" t="s">
        <v>11364</v>
      </c>
      <c r="L2078" s="10" t="s">
        <v>11821</v>
      </c>
      <c r="M2078" s="10" t="s">
        <v>11264</v>
      </c>
      <c r="N2078" s="9">
        <v>2</v>
      </c>
      <c r="O2078" s="9">
        <v>3</v>
      </c>
      <c r="P2078" s="9">
        <v>80</v>
      </c>
      <c r="Q2078" s="11">
        <v>2</v>
      </c>
      <c r="R2078" s="11">
        <v>1</v>
      </c>
      <c r="S2078" s="12">
        <v>0</v>
      </c>
      <c r="T2078" s="9">
        <v>3</v>
      </c>
      <c r="U2078" s="12">
        <v>5</v>
      </c>
      <c r="V2078" s="10" t="s">
        <v>11822</v>
      </c>
      <c r="W2078" s="13"/>
    </row>
    <row r="2079" spans="1:23" s="14" customFormat="1" x14ac:dyDescent="0.2">
      <c r="A2079" s="9" t="s">
        <v>11823</v>
      </c>
      <c r="B2079" s="9">
        <v>5</v>
      </c>
      <c r="C2079" s="9">
        <v>16051</v>
      </c>
      <c r="D2079" s="10" t="s">
        <v>11824</v>
      </c>
      <c r="E2079" s="9"/>
      <c r="F2079" s="9"/>
      <c r="G2079" s="10" t="s">
        <v>11825</v>
      </c>
      <c r="H2079" s="9"/>
      <c r="I2079" s="10" t="s">
        <v>11262</v>
      </c>
      <c r="J2079" s="10" t="s">
        <v>27</v>
      </c>
      <c r="K2079" s="10" t="s">
        <v>11428</v>
      </c>
      <c r="L2079" s="10" t="s">
        <v>11826</v>
      </c>
      <c r="M2079" s="10" t="s">
        <v>11264</v>
      </c>
      <c r="N2079" s="9">
        <v>2</v>
      </c>
      <c r="O2079" s="9">
        <v>4</v>
      </c>
      <c r="P2079" s="9">
        <v>30</v>
      </c>
      <c r="Q2079" s="11">
        <v>2</v>
      </c>
      <c r="R2079" s="11">
        <v>0</v>
      </c>
      <c r="S2079" s="12">
        <v>0</v>
      </c>
      <c r="T2079" s="9">
        <v>2</v>
      </c>
      <c r="U2079" s="12" t="s">
        <v>61</v>
      </c>
      <c r="V2079" s="10" t="s">
        <v>11827</v>
      </c>
      <c r="W2079" s="13"/>
    </row>
    <row r="2080" spans="1:23" s="14" customFormat="1" x14ac:dyDescent="0.2">
      <c r="A2080" s="9" t="s">
        <v>11828</v>
      </c>
      <c r="B2080" s="9">
        <v>5</v>
      </c>
      <c r="C2080" s="9">
        <v>16148</v>
      </c>
      <c r="D2080" s="10" t="s">
        <v>11829</v>
      </c>
      <c r="E2080" s="10"/>
      <c r="F2080" s="10"/>
      <c r="G2080" s="10" t="s">
        <v>11830</v>
      </c>
      <c r="H2080" s="9"/>
      <c r="I2080" s="10" t="s">
        <v>11298</v>
      </c>
      <c r="J2080" s="10" t="s">
        <v>27</v>
      </c>
      <c r="K2080" s="10" t="s">
        <v>11332</v>
      </c>
      <c r="L2080" s="10" t="s">
        <v>11831</v>
      </c>
      <c r="M2080" s="10" t="s">
        <v>11286</v>
      </c>
      <c r="N2080" s="9">
        <v>2</v>
      </c>
      <c r="O2080" s="9">
        <v>3</v>
      </c>
      <c r="P2080" s="9">
        <v>60</v>
      </c>
      <c r="Q2080" s="11">
        <v>1</v>
      </c>
      <c r="R2080" s="11">
        <v>0</v>
      </c>
      <c r="S2080" s="12">
        <v>0</v>
      </c>
      <c r="T2080" s="9">
        <v>1</v>
      </c>
      <c r="U2080" s="12">
        <v>3</v>
      </c>
      <c r="V2080" s="10" t="s">
        <v>11832</v>
      </c>
      <c r="W2080" s="13"/>
    </row>
    <row r="2081" spans="1:23" s="14" customFormat="1" x14ac:dyDescent="0.2">
      <c r="A2081" s="9" t="s">
        <v>11833</v>
      </c>
      <c r="B2081" s="9">
        <v>5</v>
      </c>
      <c r="C2081" s="9">
        <v>16563</v>
      </c>
      <c r="D2081" s="10" t="s">
        <v>11834</v>
      </c>
      <c r="E2081" s="10"/>
      <c r="F2081" s="10"/>
      <c r="G2081" s="10" t="s">
        <v>11835</v>
      </c>
      <c r="H2081" s="9"/>
      <c r="I2081" s="10" t="s">
        <v>11298</v>
      </c>
      <c r="J2081" s="10" t="s">
        <v>27</v>
      </c>
      <c r="K2081" s="9"/>
      <c r="L2081" s="10" t="s">
        <v>11836</v>
      </c>
      <c r="M2081" s="10" t="s">
        <v>11286</v>
      </c>
      <c r="N2081" s="9">
        <v>2</v>
      </c>
      <c r="O2081" s="9">
        <v>1</v>
      </c>
      <c r="P2081" s="9">
        <v>100</v>
      </c>
      <c r="Q2081" s="11">
        <v>2</v>
      </c>
      <c r="R2081" s="11">
        <v>0</v>
      </c>
      <c r="S2081" s="12">
        <v>0</v>
      </c>
      <c r="T2081" s="9">
        <v>2</v>
      </c>
      <c r="U2081" s="12" t="s">
        <v>61</v>
      </c>
      <c r="V2081" s="9"/>
      <c r="W2081" s="13"/>
    </row>
    <row r="2082" spans="1:23" s="14" customFormat="1" x14ac:dyDescent="0.2">
      <c r="A2082" s="9" t="s">
        <v>11837</v>
      </c>
      <c r="B2082" s="9">
        <v>5</v>
      </c>
      <c r="C2082" s="9">
        <v>16610</v>
      </c>
      <c r="D2082" s="10" t="s">
        <v>11838</v>
      </c>
      <c r="E2082" s="10" t="s">
        <v>2671</v>
      </c>
      <c r="F2082" s="10" t="s">
        <v>9336</v>
      </c>
      <c r="G2082" s="10" t="s">
        <v>11839</v>
      </c>
      <c r="H2082" s="9"/>
      <c r="I2082" s="10" t="s">
        <v>11284</v>
      </c>
      <c r="J2082" s="10" t="s">
        <v>27</v>
      </c>
      <c r="K2082" s="10" t="s">
        <v>11364</v>
      </c>
      <c r="L2082" s="10" t="s">
        <v>11840</v>
      </c>
      <c r="M2082" s="10" t="s">
        <v>11264</v>
      </c>
      <c r="N2082" s="9">
        <v>1</v>
      </c>
      <c r="O2082" s="9">
        <v>2</v>
      </c>
      <c r="P2082" s="9">
        <v>10</v>
      </c>
      <c r="Q2082" s="11">
        <v>2</v>
      </c>
      <c r="R2082" s="11">
        <v>0</v>
      </c>
      <c r="S2082" s="12">
        <v>0</v>
      </c>
      <c r="T2082" s="9">
        <v>4</v>
      </c>
      <c r="U2082" s="12">
        <v>2</v>
      </c>
      <c r="V2082" s="10" t="s">
        <v>11841</v>
      </c>
      <c r="W2082" s="13"/>
    </row>
    <row r="2083" spans="1:23" s="14" customFormat="1" x14ac:dyDescent="0.2">
      <c r="A2083" s="9" t="s">
        <v>11842</v>
      </c>
      <c r="B2083" s="9">
        <v>5</v>
      </c>
      <c r="C2083" s="9">
        <v>16761</v>
      </c>
      <c r="D2083" s="10" t="s">
        <v>11843</v>
      </c>
      <c r="E2083" s="10" t="s">
        <v>11844</v>
      </c>
      <c r="F2083" s="10" t="s">
        <v>11845</v>
      </c>
      <c r="G2083" s="10" t="s">
        <v>11846</v>
      </c>
      <c r="H2083" s="9"/>
      <c r="I2083" s="10" t="s">
        <v>11393</v>
      </c>
      <c r="J2083" s="10" t="s">
        <v>27</v>
      </c>
      <c r="K2083" s="10" t="s">
        <v>11574</v>
      </c>
      <c r="L2083" s="10" t="s">
        <v>11847</v>
      </c>
      <c r="M2083" s="10" t="s">
        <v>11286</v>
      </c>
      <c r="N2083" s="9">
        <v>1</v>
      </c>
      <c r="O2083" s="9">
        <v>2</v>
      </c>
      <c r="P2083" s="9">
        <v>10</v>
      </c>
      <c r="Q2083" s="11">
        <v>1</v>
      </c>
      <c r="R2083" s="11">
        <v>0</v>
      </c>
      <c r="S2083" s="12">
        <v>0</v>
      </c>
      <c r="T2083" s="9">
        <v>4</v>
      </c>
      <c r="U2083" s="12">
        <v>2</v>
      </c>
      <c r="V2083" s="10" t="s">
        <v>11848</v>
      </c>
      <c r="W2083" s="13"/>
    </row>
    <row r="2084" spans="1:23" s="14" customFormat="1" x14ac:dyDescent="0.2">
      <c r="A2084" s="9" t="s">
        <v>11849</v>
      </c>
      <c r="B2084" s="9">
        <v>5</v>
      </c>
      <c r="C2084" s="9">
        <v>16796</v>
      </c>
      <c r="D2084" s="10" t="s">
        <v>11850</v>
      </c>
      <c r="E2084" s="10"/>
      <c r="F2084" s="10"/>
      <c r="G2084" s="10" t="s">
        <v>11851</v>
      </c>
      <c r="H2084" s="9"/>
      <c r="I2084" s="10" t="s">
        <v>11298</v>
      </c>
      <c r="J2084" s="10" t="s">
        <v>27</v>
      </c>
      <c r="K2084" s="10" t="s">
        <v>11332</v>
      </c>
      <c r="L2084" s="10" t="s">
        <v>11852</v>
      </c>
      <c r="M2084" s="10" t="s">
        <v>11286</v>
      </c>
      <c r="N2084" s="9">
        <v>2</v>
      </c>
      <c r="O2084" s="9">
        <v>3</v>
      </c>
      <c r="P2084" s="9">
        <v>18</v>
      </c>
      <c r="Q2084" s="11">
        <v>1</v>
      </c>
      <c r="R2084" s="11">
        <v>0</v>
      </c>
      <c r="S2084" s="12">
        <v>0</v>
      </c>
      <c r="T2084" s="9">
        <v>1</v>
      </c>
      <c r="U2084" s="12">
        <v>2</v>
      </c>
      <c r="V2084" s="10" t="s">
        <v>11853</v>
      </c>
      <c r="W2084" s="13"/>
    </row>
    <row r="2085" spans="1:23" s="14" customFormat="1" x14ac:dyDescent="0.2">
      <c r="A2085" s="9" t="s">
        <v>11854</v>
      </c>
      <c r="B2085" s="9">
        <v>5</v>
      </c>
      <c r="C2085" s="9">
        <v>16814</v>
      </c>
      <c r="D2085" s="10" t="s">
        <v>11855</v>
      </c>
      <c r="E2085" s="9"/>
      <c r="F2085" s="9"/>
      <c r="G2085" s="10" t="s">
        <v>11856</v>
      </c>
      <c r="H2085" s="9"/>
      <c r="I2085" s="10" t="s">
        <v>11298</v>
      </c>
      <c r="J2085" s="10" t="s">
        <v>27</v>
      </c>
      <c r="K2085" s="10" t="s">
        <v>11332</v>
      </c>
      <c r="L2085" s="10" t="s">
        <v>11514</v>
      </c>
      <c r="M2085" s="10" t="s">
        <v>11286</v>
      </c>
      <c r="N2085" s="9">
        <v>2</v>
      </c>
      <c r="O2085" s="9">
        <v>4</v>
      </c>
      <c r="P2085" s="9">
        <v>300</v>
      </c>
      <c r="Q2085" s="11">
        <v>2</v>
      </c>
      <c r="R2085" s="11">
        <v>0</v>
      </c>
      <c r="S2085" s="12">
        <v>0</v>
      </c>
      <c r="T2085" s="9">
        <v>2</v>
      </c>
      <c r="U2085" s="12" t="s">
        <v>61</v>
      </c>
      <c r="V2085" s="10" t="s">
        <v>11857</v>
      </c>
      <c r="W2085" s="13"/>
    </row>
    <row r="2086" spans="1:23" s="14" customFormat="1" x14ac:dyDescent="0.2">
      <c r="A2086" s="9" t="s">
        <v>11858</v>
      </c>
      <c r="B2086" s="9">
        <v>5</v>
      </c>
      <c r="C2086" s="9">
        <v>16823</v>
      </c>
      <c r="D2086" s="10" t="s">
        <v>11859</v>
      </c>
      <c r="E2086" s="10"/>
      <c r="F2086" s="10"/>
      <c r="G2086" s="10" t="s">
        <v>11860</v>
      </c>
      <c r="H2086" s="9"/>
      <c r="I2086" s="10" t="s">
        <v>11298</v>
      </c>
      <c r="J2086" s="10" t="s">
        <v>27</v>
      </c>
      <c r="K2086" s="10" t="s">
        <v>11409</v>
      </c>
      <c r="L2086" s="10" t="s">
        <v>11861</v>
      </c>
      <c r="M2086" s="10" t="s">
        <v>11286</v>
      </c>
      <c r="N2086" s="9">
        <v>2</v>
      </c>
      <c r="O2086" s="9">
        <v>3</v>
      </c>
      <c r="P2086" s="9">
        <v>20</v>
      </c>
      <c r="Q2086" s="11">
        <v>2</v>
      </c>
      <c r="R2086" s="11">
        <v>0</v>
      </c>
      <c r="S2086" s="12">
        <v>0</v>
      </c>
      <c r="T2086" s="9">
        <v>1</v>
      </c>
      <c r="U2086" s="12" t="s">
        <v>61</v>
      </c>
      <c r="V2086" s="10" t="s">
        <v>11862</v>
      </c>
      <c r="W2086" s="13"/>
    </row>
    <row r="2087" spans="1:23" s="14" customFormat="1" x14ac:dyDescent="0.2">
      <c r="A2087" s="9" t="s">
        <v>11863</v>
      </c>
      <c r="B2087" s="9">
        <v>5</v>
      </c>
      <c r="C2087" s="9">
        <v>17053</v>
      </c>
      <c r="D2087" s="10" t="s">
        <v>11864</v>
      </c>
      <c r="E2087" s="10"/>
      <c r="F2087" s="10"/>
      <c r="G2087" s="10" t="s">
        <v>11865</v>
      </c>
      <c r="H2087" s="9"/>
      <c r="I2087" s="10" t="s">
        <v>11866</v>
      </c>
      <c r="J2087" s="10" t="s">
        <v>27</v>
      </c>
      <c r="K2087" s="10" t="s">
        <v>11332</v>
      </c>
      <c r="L2087" s="10" t="s">
        <v>11867</v>
      </c>
      <c r="M2087" s="10" t="s">
        <v>11286</v>
      </c>
      <c r="N2087" s="9">
        <v>2</v>
      </c>
      <c r="O2087" s="9">
        <v>3</v>
      </c>
      <c r="P2087" s="9">
        <v>30</v>
      </c>
      <c r="Q2087" s="11">
        <v>2</v>
      </c>
      <c r="R2087" s="11">
        <v>0</v>
      </c>
      <c r="S2087" s="12">
        <v>0</v>
      </c>
      <c r="T2087" s="9">
        <v>1</v>
      </c>
      <c r="U2087" s="12" t="s">
        <v>61</v>
      </c>
      <c r="V2087" s="10" t="s">
        <v>11868</v>
      </c>
      <c r="W2087" s="13"/>
    </row>
    <row r="2088" spans="1:23" s="14" customFormat="1" x14ac:dyDescent="0.2">
      <c r="A2088" s="9" t="s">
        <v>11869</v>
      </c>
      <c r="B2088" s="9">
        <v>5</v>
      </c>
      <c r="C2088" s="9">
        <v>17184</v>
      </c>
      <c r="D2088" s="9"/>
      <c r="E2088" s="10" t="s">
        <v>1580</v>
      </c>
      <c r="F2088" s="10" t="s">
        <v>11870</v>
      </c>
      <c r="G2088" s="10" t="s">
        <v>11871</v>
      </c>
      <c r="H2088" s="9"/>
      <c r="I2088" s="10" t="s">
        <v>11284</v>
      </c>
      <c r="J2088" s="10" t="s">
        <v>27</v>
      </c>
      <c r="K2088" s="9"/>
      <c r="L2088" s="10" t="s">
        <v>11872</v>
      </c>
      <c r="M2088" s="10" t="s">
        <v>11264</v>
      </c>
      <c r="N2088" s="9">
        <v>1</v>
      </c>
      <c r="O2088" s="9">
        <v>1</v>
      </c>
      <c r="P2088" s="9">
        <v>2</v>
      </c>
      <c r="Q2088" s="11">
        <v>2</v>
      </c>
      <c r="R2088" s="11">
        <v>0</v>
      </c>
      <c r="S2088" s="12">
        <v>0</v>
      </c>
      <c r="T2088" s="9">
        <v>5</v>
      </c>
      <c r="U2088" s="12" t="s">
        <v>61</v>
      </c>
      <c r="V2088" s="9"/>
      <c r="W2088" s="13"/>
    </row>
    <row r="2089" spans="1:23" s="14" customFormat="1" x14ac:dyDescent="0.2">
      <c r="A2089" s="9" t="s">
        <v>11873</v>
      </c>
      <c r="B2089" s="9">
        <v>5</v>
      </c>
      <c r="C2089" s="9">
        <v>17371</v>
      </c>
      <c r="D2089" s="10" t="s">
        <v>11874</v>
      </c>
      <c r="E2089" s="10"/>
      <c r="F2089" s="10"/>
      <c r="G2089" s="10" t="s">
        <v>11875</v>
      </c>
      <c r="H2089" s="9"/>
      <c r="I2089" s="10" t="s">
        <v>11393</v>
      </c>
      <c r="J2089" s="10" t="s">
        <v>27</v>
      </c>
      <c r="K2089" s="10" t="s">
        <v>11574</v>
      </c>
      <c r="L2089" s="10" t="s">
        <v>11876</v>
      </c>
      <c r="M2089" s="10" t="s">
        <v>11286</v>
      </c>
      <c r="N2089" s="9">
        <v>2</v>
      </c>
      <c r="O2089" s="9">
        <v>3</v>
      </c>
      <c r="P2089" s="9">
        <v>60</v>
      </c>
      <c r="Q2089" s="11">
        <v>2</v>
      </c>
      <c r="R2089" s="11">
        <v>0</v>
      </c>
      <c r="S2089" s="12">
        <v>0</v>
      </c>
      <c r="T2089" s="9">
        <v>1</v>
      </c>
      <c r="U2089" s="12" t="s">
        <v>61</v>
      </c>
      <c r="V2089" s="10" t="s">
        <v>11877</v>
      </c>
      <c r="W2089" s="13"/>
    </row>
    <row r="2090" spans="1:23" s="14" customFormat="1" x14ac:dyDescent="0.2">
      <c r="A2090" s="9" t="s">
        <v>11878</v>
      </c>
      <c r="B2090" s="9">
        <v>5</v>
      </c>
      <c r="C2090" s="9">
        <v>17395</v>
      </c>
      <c r="D2090" s="10" t="s">
        <v>11879</v>
      </c>
      <c r="E2090" s="10"/>
      <c r="F2090" s="10"/>
      <c r="G2090" s="10" t="s">
        <v>11880</v>
      </c>
      <c r="H2090" s="9"/>
      <c r="I2090" s="10" t="s">
        <v>11275</v>
      </c>
      <c r="J2090" s="10" t="s">
        <v>27</v>
      </c>
      <c r="K2090" s="10" t="s">
        <v>11276</v>
      </c>
      <c r="L2090" s="10" t="s">
        <v>11881</v>
      </c>
      <c r="M2090" s="10" t="s">
        <v>11264</v>
      </c>
      <c r="N2090" s="9">
        <v>2</v>
      </c>
      <c r="O2090" s="9">
        <v>3</v>
      </c>
      <c r="P2090" s="9">
        <v>8</v>
      </c>
      <c r="Q2090" s="11">
        <v>2</v>
      </c>
      <c r="R2090" s="11">
        <v>1</v>
      </c>
      <c r="S2090" s="12">
        <v>0</v>
      </c>
      <c r="T2090" s="9">
        <v>3</v>
      </c>
      <c r="U2090" s="12">
        <v>5</v>
      </c>
      <c r="V2090" s="10" t="s">
        <v>11882</v>
      </c>
      <c r="W2090" s="13"/>
    </row>
    <row r="2091" spans="1:23" s="14" customFormat="1" x14ac:dyDescent="0.2">
      <c r="A2091" s="9" t="s">
        <v>11883</v>
      </c>
      <c r="B2091" s="9">
        <v>5</v>
      </c>
      <c r="C2091" s="9">
        <v>17655</v>
      </c>
      <c r="D2091" s="10" t="s">
        <v>11884</v>
      </c>
      <c r="E2091" s="10"/>
      <c r="F2091" s="10"/>
      <c r="G2091" s="10" t="s">
        <v>11885</v>
      </c>
      <c r="H2091" s="9"/>
      <c r="I2091" s="10" t="s">
        <v>11298</v>
      </c>
      <c r="J2091" s="10" t="s">
        <v>27</v>
      </c>
      <c r="K2091" s="10" t="s">
        <v>11886</v>
      </c>
      <c r="L2091" s="10" t="s">
        <v>11887</v>
      </c>
      <c r="M2091" s="10" t="s">
        <v>11286</v>
      </c>
      <c r="N2091" s="9">
        <v>2</v>
      </c>
      <c r="O2091" s="9">
        <v>3</v>
      </c>
      <c r="P2091" s="9">
        <v>48</v>
      </c>
      <c r="Q2091" s="11">
        <v>1</v>
      </c>
      <c r="R2091" s="11">
        <v>0</v>
      </c>
      <c r="S2091" s="12">
        <v>0</v>
      </c>
      <c r="T2091" s="9">
        <v>1</v>
      </c>
      <c r="U2091" s="12">
        <v>3</v>
      </c>
      <c r="V2091" s="10" t="s">
        <v>11888</v>
      </c>
      <c r="W2091" s="13"/>
    </row>
    <row r="2092" spans="1:23" s="14" customFormat="1" x14ac:dyDescent="0.2">
      <c r="A2092" s="9" t="s">
        <v>11889</v>
      </c>
      <c r="B2092" s="9">
        <v>5</v>
      </c>
      <c r="C2092" s="9">
        <v>17992</v>
      </c>
      <c r="D2092" s="9"/>
      <c r="E2092" s="10" t="s">
        <v>11890</v>
      </c>
      <c r="F2092" s="10" t="s">
        <v>11891</v>
      </c>
      <c r="G2092" s="10" t="s">
        <v>11892</v>
      </c>
      <c r="H2092" s="9"/>
      <c r="I2092" s="10" t="s">
        <v>11284</v>
      </c>
      <c r="J2092" s="10" t="s">
        <v>27</v>
      </c>
      <c r="K2092" s="10" t="s">
        <v>11292</v>
      </c>
      <c r="L2092" s="10" t="s">
        <v>11893</v>
      </c>
      <c r="M2092" s="10" t="s">
        <v>11264</v>
      </c>
      <c r="N2092" s="9">
        <v>1</v>
      </c>
      <c r="O2092" s="9">
        <v>2</v>
      </c>
      <c r="P2092" s="9">
        <v>6</v>
      </c>
      <c r="Q2092" s="11">
        <v>2</v>
      </c>
      <c r="R2092" s="11">
        <v>0</v>
      </c>
      <c r="S2092" s="12">
        <v>0</v>
      </c>
      <c r="T2092" s="9">
        <v>4</v>
      </c>
      <c r="U2092" s="12">
        <v>3</v>
      </c>
      <c r="V2092" s="10" t="s">
        <v>11894</v>
      </c>
      <c r="W2092" s="13"/>
    </row>
    <row r="2093" spans="1:23" s="14" customFormat="1" x14ac:dyDescent="0.2">
      <c r="A2093" s="9" t="s">
        <v>11895</v>
      </c>
      <c r="B2093" s="9">
        <v>5</v>
      </c>
      <c r="C2093" s="9">
        <v>17998</v>
      </c>
      <c r="D2093" s="10" t="s">
        <v>11896</v>
      </c>
      <c r="E2093" s="10" t="s">
        <v>567</v>
      </c>
      <c r="F2093" s="10" t="s">
        <v>548</v>
      </c>
      <c r="G2093" s="10" t="s">
        <v>11897</v>
      </c>
      <c r="H2093" s="9"/>
      <c r="I2093" s="10" t="s">
        <v>11284</v>
      </c>
      <c r="J2093" s="10" t="s">
        <v>27</v>
      </c>
      <c r="K2093" s="9"/>
      <c r="L2093" s="10" t="s">
        <v>11898</v>
      </c>
      <c r="M2093" s="10" t="s">
        <v>11264</v>
      </c>
      <c r="N2093" s="9">
        <v>1</v>
      </c>
      <c r="O2093" s="9">
        <v>1</v>
      </c>
      <c r="P2093" s="9">
        <v>3</v>
      </c>
      <c r="Q2093" s="11">
        <v>2</v>
      </c>
      <c r="R2093" s="11">
        <v>0</v>
      </c>
      <c r="S2093" s="12">
        <v>0</v>
      </c>
      <c r="T2093" s="9">
        <v>5</v>
      </c>
      <c r="U2093" s="12" t="s">
        <v>61</v>
      </c>
      <c r="V2093" s="9"/>
      <c r="W2093" s="13"/>
    </row>
    <row r="2094" spans="1:23" s="14" customFormat="1" x14ac:dyDescent="0.2">
      <c r="A2094" s="9" t="s">
        <v>11899</v>
      </c>
      <c r="B2094" s="9">
        <v>5</v>
      </c>
      <c r="C2094" s="9">
        <v>18100</v>
      </c>
      <c r="D2094" s="10" t="s">
        <v>11900</v>
      </c>
      <c r="E2094" s="10"/>
      <c r="F2094" s="10"/>
      <c r="G2094" s="10" t="s">
        <v>11901</v>
      </c>
      <c r="H2094" s="9"/>
      <c r="I2094" s="10" t="s">
        <v>11298</v>
      </c>
      <c r="J2094" s="10" t="s">
        <v>27</v>
      </c>
      <c r="K2094" s="10" t="s">
        <v>11332</v>
      </c>
      <c r="L2094" s="10" t="s">
        <v>11902</v>
      </c>
      <c r="M2094" s="10" t="s">
        <v>11286</v>
      </c>
      <c r="N2094" s="9">
        <v>2</v>
      </c>
      <c r="O2094" s="9">
        <v>3</v>
      </c>
      <c r="P2094" s="9">
        <v>45</v>
      </c>
      <c r="Q2094" s="11">
        <v>2</v>
      </c>
      <c r="R2094" s="11">
        <v>0</v>
      </c>
      <c r="S2094" s="12">
        <v>0</v>
      </c>
      <c r="T2094" s="9">
        <v>1</v>
      </c>
      <c r="U2094" s="12" t="s">
        <v>61</v>
      </c>
      <c r="V2094" s="10" t="s">
        <v>11903</v>
      </c>
      <c r="W2094" s="13"/>
    </row>
    <row r="2095" spans="1:23" s="14" customFormat="1" x14ac:dyDescent="0.2">
      <c r="A2095" s="9" t="s">
        <v>11904</v>
      </c>
      <c r="B2095" s="9">
        <v>5</v>
      </c>
      <c r="C2095" s="9">
        <v>18247</v>
      </c>
      <c r="D2095" s="10" t="s">
        <v>11905</v>
      </c>
      <c r="E2095" s="10"/>
      <c r="F2095" s="10"/>
      <c r="G2095" s="10" t="s">
        <v>11906</v>
      </c>
      <c r="H2095" s="9"/>
      <c r="I2095" s="10" t="s">
        <v>11393</v>
      </c>
      <c r="J2095" s="10" t="s">
        <v>27</v>
      </c>
      <c r="K2095" s="9"/>
      <c r="L2095" s="10" t="s">
        <v>11907</v>
      </c>
      <c r="M2095" s="10" t="s">
        <v>11286</v>
      </c>
      <c r="N2095" s="9">
        <v>2</v>
      </c>
      <c r="O2095" s="9">
        <v>1</v>
      </c>
      <c r="P2095" s="9">
        <v>10</v>
      </c>
      <c r="Q2095" s="11">
        <v>2</v>
      </c>
      <c r="R2095" s="11">
        <v>0</v>
      </c>
      <c r="S2095" s="12">
        <v>0</v>
      </c>
      <c r="T2095" s="9">
        <v>2</v>
      </c>
      <c r="U2095" s="12" t="s">
        <v>61</v>
      </c>
      <c r="V2095" s="9"/>
      <c r="W2095" s="13"/>
    </row>
    <row r="2096" spans="1:23" s="14" customFormat="1" x14ac:dyDescent="0.2">
      <c r="A2096" s="9" t="s">
        <v>11908</v>
      </c>
      <c r="B2096" s="9">
        <v>5</v>
      </c>
      <c r="C2096" s="9">
        <v>18321</v>
      </c>
      <c r="D2096" s="10" t="s">
        <v>11909</v>
      </c>
      <c r="E2096" s="10" t="s">
        <v>3045</v>
      </c>
      <c r="F2096" s="10" t="s">
        <v>11910</v>
      </c>
      <c r="G2096" s="10" t="s">
        <v>11911</v>
      </c>
      <c r="H2096" s="9"/>
      <c r="I2096" s="10" t="s">
        <v>11298</v>
      </c>
      <c r="J2096" s="10" t="s">
        <v>27</v>
      </c>
      <c r="K2096" s="10" t="s">
        <v>11332</v>
      </c>
      <c r="L2096" s="10" t="s">
        <v>11912</v>
      </c>
      <c r="M2096" s="10" t="s">
        <v>11286</v>
      </c>
      <c r="N2096" s="9">
        <v>1</v>
      </c>
      <c r="O2096" s="9">
        <v>2</v>
      </c>
      <c r="P2096" s="9">
        <v>10</v>
      </c>
      <c r="Q2096" s="11">
        <v>2</v>
      </c>
      <c r="R2096" s="11">
        <v>0</v>
      </c>
      <c r="S2096" s="12">
        <v>0</v>
      </c>
      <c r="T2096" s="9">
        <v>4</v>
      </c>
      <c r="U2096" s="12">
        <v>2</v>
      </c>
      <c r="V2096" s="10" t="s">
        <v>11913</v>
      </c>
      <c r="W2096" s="13"/>
    </row>
    <row r="2097" spans="1:23" s="14" customFormat="1" x14ac:dyDescent="0.2">
      <c r="A2097" s="9" t="s">
        <v>11914</v>
      </c>
      <c r="B2097" s="9">
        <v>5</v>
      </c>
      <c r="C2097" s="9">
        <v>18415</v>
      </c>
      <c r="D2097" s="9"/>
      <c r="E2097" s="10" t="s">
        <v>9036</v>
      </c>
      <c r="F2097" s="10" t="s">
        <v>11915</v>
      </c>
      <c r="G2097" s="10" t="s">
        <v>11916</v>
      </c>
      <c r="H2097" s="9"/>
      <c r="I2097" s="10" t="s">
        <v>11298</v>
      </c>
      <c r="J2097" s="10" t="s">
        <v>27</v>
      </c>
      <c r="K2097" s="10" t="s">
        <v>11332</v>
      </c>
      <c r="L2097" s="10" t="s">
        <v>11917</v>
      </c>
      <c r="M2097" s="10" t="s">
        <v>11286</v>
      </c>
      <c r="N2097" s="9">
        <v>1</v>
      </c>
      <c r="O2097" s="9">
        <v>2</v>
      </c>
      <c r="P2097" s="9">
        <v>6</v>
      </c>
      <c r="Q2097" s="11">
        <v>2</v>
      </c>
      <c r="R2097" s="11">
        <v>0</v>
      </c>
      <c r="S2097" s="12">
        <v>0</v>
      </c>
      <c r="T2097" s="9">
        <v>4</v>
      </c>
      <c r="U2097" s="12" t="s">
        <v>61</v>
      </c>
      <c r="V2097" s="10" t="s">
        <v>11918</v>
      </c>
      <c r="W2097" s="13"/>
    </row>
    <row r="2098" spans="1:23" s="14" customFormat="1" x14ac:dyDescent="0.2">
      <c r="A2098" s="9" t="s">
        <v>11919</v>
      </c>
      <c r="B2098" s="9">
        <v>5</v>
      </c>
      <c r="C2098" s="9">
        <v>18591</v>
      </c>
      <c r="D2098" s="10" t="s">
        <v>11920</v>
      </c>
      <c r="E2098" s="10" t="s">
        <v>2420</v>
      </c>
      <c r="F2098" s="10" t="s">
        <v>11921</v>
      </c>
      <c r="G2098" s="10" t="s">
        <v>11922</v>
      </c>
      <c r="H2098" s="9"/>
      <c r="I2098" s="10" t="s">
        <v>11393</v>
      </c>
      <c r="J2098" s="10" t="s">
        <v>27</v>
      </c>
      <c r="K2098" s="10" t="s">
        <v>11574</v>
      </c>
      <c r="L2098" s="10" t="s">
        <v>11923</v>
      </c>
      <c r="M2098" s="10" t="s">
        <v>11286</v>
      </c>
      <c r="N2098" s="9">
        <v>1</v>
      </c>
      <c r="O2098" s="9">
        <v>2</v>
      </c>
      <c r="P2098" s="9">
        <v>10</v>
      </c>
      <c r="Q2098" s="11">
        <v>2</v>
      </c>
      <c r="R2098" s="11">
        <v>0</v>
      </c>
      <c r="S2098" s="12">
        <v>0</v>
      </c>
      <c r="T2098" s="9">
        <v>4</v>
      </c>
      <c r="U2098" s="12" t="s">
        <v>61</v>
      </c>
      <c r="V2098" s="10" t="s">
        <v>11924</v>
      </c>
      <c r="W2098" s="13"/>
    </row>
    <row r="2099" spans="1:23" s="14" customFormat="1" x14ac:dyDescent="0.2">
      <c r="A2099" s="9" t="s">
        <v>11925</v>
      </c>
      <c r="B2099" s="9">
        <v>5</v>
      </c>
      <c r="C2099" s="9">
        <v>1865</v>
      </c>
      <c r="D2099" s="9"/>
      <c r="E2099" s="10" t="s">
        <v>11926</v>
      </c>
      <c r="F2099" s="10" t="s">
        <v>11927</v>
      </c>
      <c r="G2099" s="10" t="s">
        <v>11928</v>
      </c>
      <c r="H2099" s="9"/>
      <c r="I2099" s="10" t="s">
        <v>11284</v>
      </c>
      <c r="J2099" s="10" t="s">
        <v>27</v>
      </c>
      <c r="K2099" s="9"/>
      <c r="L2099" s="10" t="s">
        <v>11929</v>
      </c>
      <c r="M2099" s="10" t="s">
        <v>11286</v>
      </c>
      <c r="N2099" s="9">
        <v>1</v>
      </c>
      <c r="O2099" s="9">
        <v>1</v>
      </c>
      <c r="P2099" s="9">
        <v>3</v>
      </c>
      <c r="Q2099" s="11">
        <v>2</v>
      </c>
      <c r="R2099" s="11">
        <v>0</v>
      </c>
      <c r="S2099" s="12">
        <v>0</v>
      </c>
      <c r="T2099" s="9">
        <v>5</v>
      </c>
      <c r="U2099" s="12" t="s">
        <v>61</v>
      </c>
      <c r="V2099" s="9"/>
      <c r="W2099" s="13"/>
    </row>
    <row r="2100" spans="1:23" s="14" customFormat="1" x14ac:dyDescent="0.2">
      <c r="A2100" s="9" t="s">
        <v>11930</v>
      </c>
      <c r="B2100" s="9">
        <v>5</v>
      </c>
      <c r="C2100" s="9">
        <v>18776</v>
      </c>
      <c r="D2100" s="10" t="s">
        <v>11931</v>
      </c>
      <c r="E2100" s="9"/>
      <c r="F2100" s="9"/>
      <c r="G2100" s="10" t="s">
        <v>11646</v>
      </c>
      <c r="H2100" s="9"/>
      <c r="I2100" s="10" t="s">
        <v>11262</v>
      </c>
      <c r="J2100" s="10" t="s">
        <v>27</v>
      </c>
      <c r="K2100" s="10" t="s">
        <v>11428</v>
      </c>
      <c r="L2100" s="10" t="s">
        <v>11932</v>
      </c>
      <c r="M2100" s="10" t="s">
        <v>11264</v>
      </c>
      <c r="N2100" s="9">
        <v>2</v>
      </c>
      <c r="O2100" s="9">
        <v>4</v>
      </c>
      <c r="P2100" s="9">
        <v>400</v>
      </c>
      <c r="Q2100" s="11">
        <v>2</v>
      </c>
      <c r="R2100" s="11">
        <v>0</v>
      </c>
      <c r="S2100" s="12">
        <v>0</v>
      </c>
      <c r="T2100" s="9">
        <v>2</v>
      </c>
      <c r="U2100" s="12" t="s">
        <v>61</v>
      </c>
      <c r="V2100" s="10" t="s">
        <v>11933</v>
      </c>
      <c r="W2100" s="13"/>
    </row>
    <row r="2101" spans="1:23" s="14" customFormat="1" x14ac:dyDescent="0.2">
      <c r="A2101" s="9" t="s">
        <v>11934</v>
      </c>
      <c r="B2101" s="9">
        <v>5</v>
      </c>
      <c r="C2101" s="9">
        <v>18986</v>
      </c>
      <c r="D2101" s="9"/>
      <c r="E2101" s="10" t="s">
        <v>1882</v>
      </c>
      <c r="F2101" s="10" t="s">
        <v>11935</v>
      </c>
      <c r="G2101" s="10" t="s">
        <v>11936</v>
      </c>
      <c r="H2101" s="9"/>
      <c r="I2101" s="10" t="s">
        <v>11284</v>
      </c>
      <c r="J2101" s="10" t="s">
        <v>27</v>
      </c>
      <c r="K2101" s="10" t="s">
        <v>11292</v>
      </c>
      <c r="L2101" s="10" t="s">
        <v>11937</v>
      </c>
      <c r="M2101" s="10" t="s">
        <v>11264</v>
      </c>
      <c r="N2101" s="9">
        <v>1</v>
      </c>
      <c r="O2101" s="9">
        <v>2</v>
      </c>
      <c r="P2101" s="9">
        <v>10</v>
      </c>
      <c r="Q2101" s="11">
        <v>2</v>
      </c>
      <c r="R2101" s="11">
        <v>0</v>
      </c>
      <c r="S2101" s="12">
        <v>0</v>
      </c>
      <c r="T2101" s="9">
        <v>4</v>
      </c>
      <c r="U2101" s="12" t="s">
        <v>61</v>
      </c>
      <c r="V2101" s="10" t="s">
        <v>11938</v>
      </c>
      <c r="W2101" s="13"/>
    </row>
    <row r="2102" spans="1:23" s="14" customFormat="1" x14ac:dyDescent="0.2">
      <c r="A2102" s="9" t="s">
        <v>11939</v>
      </c>
      <c r="B2102" s="9">
        <v>5</v>
      </c>
      <c r="C2102" s="9">
        <v>19023</v>
      </c>
      <c r="D2102" s="10" t="s">
        <v>11940</v>
      </c>
      <c r="E2102" s="10" t="s">
        <v>2955</v>
      </c>
      <c r="F2102" s="10" t="s">
        <v>11941</v>
      </c>
      <c r="G2102" s="10" t="s">
        <v>11942</v>
      </c>
      <c r="H2102" s="9"/>
      <c r="I2102" s="10" t="s">
        <v>11284</v>
      </c>
      <c r="J2102" s="10" t="s">
        <v>27</v>
      </c>
      <c r="K2102" s="10" t="s">
        <v>11292</v>
      </c>
      <c r="L2102" s="10" t="s">
        <v>11943</v>
      </c>
      <c r="M2102" s="10" t="s">
        <v>11264</v>
      </c>
      <c r="N2102" s="9">
        <v>1</v>
      </c>
      <c r="O2102" s="9">
        <v>2</v>
      </c>
      <c r="P2102" s="9">
        <v>8</v>
      </c>
      <c r="Q2102" s="11">
        <v>1</v>
      </c>
      <c r="R2102" s="11">
        <v>0</v>
      </c>
      <c r="S2102" s="12">
        <v>0</v>
      </c>
      <c r="T2102" s="9">
        <v>4</v>
      </c>
      <c r="U2102" s="12">
        <v>2</v>
      </c>
      <c r="V2102" s="10" t="s">
        <v>11944</v>
      </c>
      <c r="W2102" s="13"/>
    </row>
    <row r="2103" spans="1:23" s="14" customFormat="1" x14ac:dyDescent="0.2">
      <c r="A2103" s="9" t="s">
        <v>11945</v>
      </c>
      <c r="B2103" s="9">
        <v>5</v>
      </c>
      <c r="C2103" s="9">
        <v>19090</v>
      </c>
      <c r="D2103" s="10" t="s">
        <v>11946</v>
      </c>
      <c r="E2103" s="10"/>
      <c r="F2103" s="10"/>
      <c r="G2103" s="10" t="s">
        <v>11947</v>
      </c>
      <c r="H2103" s="9"/>
      <c r="I2103" s="10" t="s">
        <v>7561</v>
      </c>
      <c r="J2103" s="10" t="s">
        <v>27</v>
      </c>
      <c r="K2103" s="10" t="s">
        <v>11948</v>
      </c>
      <c r="L2103" s="10" t="s">
        <v>11949</v>
      </c>
      <c r="M2103" s="10" t="s">
        <v>11264</v>
      </c>
      <c r="N2103" s="9">
        <v>2</v>
      </c>
      <c r="O2103" s="9">
        <v>3</v>
      </c>
      <c r="P2103" s="9">
        <v>38</v>
      </c>
      <c r="Q2103" s="11">
        <v>2</v>
      </c>
      <c r="R2103" s="11">
        <v>1</v>
      </c>
      <c r="S2103" s="12">
        <v>0</v>
      </c>
      <c r="T2103" s="9">
        <v>3</v>
      </c>
      <c r="U2103" s="12">
        <v>5</v>
      </c>
      <c r="V2103" s="10" t="s">
        <v>11950</v>
      </c>
      <c r="W2103" s="13"/>
    </row>
    <row r="2104" spans="1:23" s="14" customFormat="1" x14ac:dyDescent="0.2">
      <c r="A2104" s="9" t="s">
        <v>11951</v>
      </c>
      <c r="B2104" s="9">
        <v>5</v>
      </c>
      <c r="C2104" s="9">
        <v>19175</v>
      </c>
      <c r="D2104" s="10" t="s">
        <v>11952</v>
      </c>
      <c r="E2104" s="10"/>
      <c r="F2104" s="10"/>
      <c r="G2104" s="10" t="s">
        <v>11953</v>
      </c>
      <c r="H2104" s="9"/>
      <c r="I2104" s="10" t="s">
        <v>11298</v>
      </c>
      <c r="J2104" s="10" t="s">
        <v>27</v>
      </c>
      <c r="K2104" s="10" t="s">
        <v>11332</v>
      </c>
      <c r="L2104" s="10" t="s">
        <v>11954</v>
      </c>
      <c r="M2104" s="10" t="s">
        <v>11286</v>
      </c>
      <c r="N2104" s="9">
        <v>2</v>
      </c>
      <c r="O2104" s="9">
        <v>3</v>
      </c>
      <c r="P2104" s="9">
        <v>45</v>
      </c>
      <c r="Q2104" s="11">
        <v>2</v>
      </c>
      <c r="R2104" s="11">
        <v>0</v>
      </c>
      <c r="S2104" s="12">
        <v>0</v>
      </c>
      <c r="T2104" s="9">
        <v>1</v>
      </c>
      <c r="U2104" s="12" t="s">
        <v>61</v>
      </c>
      <c r="V2104" s="10" t="s">
        <v>11955</v>
      </c>
      <c r="W2104" s="13"/>
    </row>
    <row r="2105" spans="1:23" s="14" customFormat="1" x14ac:dyDescent="0.2">
      <c r="A2105" s="9" t="s">
        <v>11956</v>
      </c>
      <c r="B2105" s="9">
        <v>5</v>
      </c>
      <c r="C2105" s="9">
        <v>19217</v>
      </c>
      <c r="D2105" s="9"/>
      <c r="E2105" s="10" t="s">
        <v>2907</v>
      </c>
      <c r="F2105" s="10" t="s">
        <v>11957</v>
      </c>
      <c r="G2105" s="10" t="s">
        <v>11958</v>
      </c>
      <c r="H2105" s="9"/>
      <c r="I2105" s="10" t="s">
        <v>11275</v>
      </c>
      <c r="J2105" s="10" t="s">
        <v>27</v>
      </c>
      <c r="K2105" s="9"/>
      <c r="L2105" s="10" t="s">
        <v>11959</v>
      </c>
      <c r="M2105" s="10" t="s">
        <v>11264</v>
      </c>
      <c r="N2105" s="9">
        <v>1</v>
      </c>
      <c r="O2105" s="9">
        <v>1</v>
      </c>
      <c r="P2105" s="9">
        <v>2</v>
      </c>
      <c r="Q2105" s="11">
        <v>2</v>
      </c>
      <c r="R2105" s="11">
        <v>0</v>
      </c>
      <c r="S2105" s="12">
        <v>0</v>
      </c>
      <c r="T2105" s="9">
        <v>5</v>
      </c>
      <c r="U2105" s="12" t="s">
        <v>61</v>
      </c>
      <c r="V2105" s="9"/>
      <c r="W2105" s="13"/>
    </row>
    <row r="2106" spans="1:23" s="14" customFormat="1" x14ac:dyDescent="0.2">
      <c r="A2106" s="9" t="s">
        <v>11960</v>
      </c>
      <c r="B2106" s="9">
        <v>5</v>
      </c>
      <c r="C2106" s="9">
        <v>19252</v>
      </c>
      <c r="D2106" s="9"/>
      <c r="E2106" s="10" t="s">
        <v>11961</v>
      </c>
      <c r="F2106" s="10" t="s">
        <v>11962</v>
      </c>
      <c r="G2106" s="10" t="s">
        <v>11963</v>
      </c>
      <c r="H2106" s="9"/>
      <c r="I2106" s="10" t="s">
        <v>11298</v>
      </c>
      <c r="J2106" s="10" t="s">
        <v>27</v>
      </c>
      <c r="K2106" s="10" t="s">
        <v>11409</v>
      </c>
      <c r="L2106" s="10" t="s">
        <v>11964</v>
      </c>
      <c r="M2106" s="10" t="s">
        <v>11286</v>
      </c>
      <c r="N2106" s="9">
        <v>1</v>
      </c>
      <c r="O2106" s="9">
        <v>2</v>
      </c>
      <c r="P2106" s="9">
        <v>6</v>
      </c>
      <c r="Q2106" s="11">
        <v>2</v>
      </c>
      <c r="R2106" s="11">
        <v>0</v>
      </c>
      <c r="S2106" s="12">
        <v>0</v>
      </c>
      <c r="T2106" s="9">
        <v>4</v>
      </c>
      <c r="U2106" s="12" t="s">
        <v>61</v>
      </c>
      <c r="V2106" s="10" t="s">
        <v>11965</v>
      </c>
      <c r="W2106" s="13"/>
    </row>
    <row r="2107" spans="1:23" s="14" customFormat="1" x14ac:dyDescent="0.2">
      <c r="A2107" s="9" t="s">
        <v>11966</v>
      </c>
      <c r="B2107" s="9">
        <v>5</v>
      </c>
      <c r="C2107" s="9">
        <v>19264</v>
      </c>
      <c r="D2107" s="10" t="s">
        <v>11864</v>
      </c>
      <c r="E2107" s="9"/>
      <c r="F2107" s="9"/>
      <c r="G2107" s="10" t="s">
        <v>11865</v>
      </c>
      <c r="H2107" s="9"/>
      <c r="I2107" s="10" t="s">
        <v>11866</v>
      </c>
      <c r="J2107" s="10" t="s">
        <v>27</v>
      </c>
      <c r="K2107" s="10" t="s">
        <v>11332</v>
      </c>
      <c r="L2107" s="10" t="s">
        <v>11867</v>
      </c>
      <c r="M2107" s="10" t="s">
        <v>11286</v>
      </c>
      <c r="N2107" s="9">
        <v>2</v>
      </c>
      <c r="O2107" s="9">
        <v>4</v>
      </c>
      <c r="P2107" s="9">
        <v>60</v>
      </c>
      <c r="Q2107" s="11">
        <v>2</v>
      </c>
      <c r="R2107" s="11">
        <v>0</v>
      </c>
      <c r="S2107" s="12">
        <v>0</v>
      </c>
      <c r="T2107" s="9">
        <v>2</v>
      </c>
      <c r="U2107" s="12" t="s">
        <v>61</v>
      </c>
      <c r="V2107" s="10" t="s">
        <v>11967</v>
      </c>
      <c r="W2107" s="13"/>
    </row>
    <row r="2108" spans="1:23" s="14" customFormat="1" x14ac:dyDescent="0.2">
      <c r="A2108" s="9" t="s">
        <v>11968</v>
      </c>
      <c r="B2108" s="9">
        <v>5</v>
      </c>
      <c r="C2108" s="9">
        <v>19308</v>
      </c>
      <c r="D2108" s="10" t="s">
        <v>11969</v>
      </c>
      <c r="E2108" s="10"/>
      <c r="F2108" s="10"/>
      <c r="G2108" s="10" t="s">
        <v>11970</v>
      </c>
      <c r="H2108" s="9"/>
      <c r="I2108" s="10" t="s">
        <v>11346</v>
      </c>
      <c r="J2108" s="10" t="s">
        <v>27</v>
      </c>
      <c r="K2108" s="9"/>
      <c r="L2108" s="10" t="s">
        <v>11971</v>
      </c>
      <c r="M2108" s="10" t="s">
        <v>11264</v>
      </c>
      <c r="N2108" s="9">
        <v>2</v>
      </c>
      <c r="O2108" s="9">
        <v>1</v>
      </c>
      <c r="P2108" s="9">
        <v>20</v>
      </c>
      <c r="Q2108" s="11">
        <v>2</v>
      </c>
      <c r="R2108" s="11">
        <v>0</v>
      </c>
      <c r="S2108" s="12">
        <v>0</v>
      </c>
      <c r="T2108" s="9">
        <v>2</v>
      </c>
      <c r="U2108" s="12" t="s">
        <v>61</v>
      </c>
      <c r="V2108" s="9"/>
      <c r="W2108" s="13"/>
    </row>
    <row r="2109" spans="1:23" s="14" customFormat="1" x14ac:dyDescent="0.2">
      <c r="A2109" s="9" t="s">
        <v>11972</v>
      </c>
      <c r="B2109" s="9">
        <v>5</v>
      </c>
      <c r="C2109" s="9">
        <v>19423</v>
      </c>
      <c r="D2109" s="10" t="s">
        <v>11973</v>
      </c>
      <c r="E2109" s="10"/>
      <c r="F2109" s="10"/>
      <c r="G2109" s="10" t="s">
        <v>11974</v>
      </c>
      <c r="H2109" s="9"/>
      <c r="I2109" s="10" t="s">
        <v>11975</v>
      </c>
      <c r="J2109" s="10" t="s">
        <v>27</v>
      </c>
      <c r="K2109" s="10" t="s">
        <v>11976</v>
      </c>
      <c r="L2109" s="10" t="s">
        <v>11977</v>
      </c>
      <c r="M2109" s="10" t="s">
        <v>11286</v>
      </c>
      <c r="N2109" s="9">
        <v>2</v>
      </c>
      <c r="O2109" s="9">
        <v>3</v>
      </c>
      <c r="P2109" s="9">
        <v>20</v>
      </c>
      <c r="Q2109" s="11">
        <v>2</v>
      </c>
      <c r="R2109" s="11">
        <v>0</v>
      </c>
      <c r="S2109" s="12">
        <v>0</v>
      </c>
      <c r="T2109" s="9">
        <v>1</v>
      </c>
      <c r="U2109" s="12" t="s">
        <v>61</v>
      </c>
      <c r="V2109" s="10" t="s">
        <v>11978</v>
      </c>
      <c r="W2109" s="13"/>
    </row>
    <row r="2110" spans="1:23" s="14" customFormat="1" x14ac:dyDescent="0.2">
      <c r="A2110" s="9" t="s">
        <v>11979</v>
      </c>
      <c r="B2110" s="9">
        <v>5</v>
      </c>
      <c r="C2110" s="9">
        <v>19791</v>
      </c>
      <c r="D2110" s="10" t="s">
        <v>11980</v>
      </c>
      <c r="E2110" s="10"/>
      <c r="F2110" s="10"/>
      <c r="G2110" s="10" t="s">
        <v>11981</v>
      </c>
      <c r="H2110" s="9"/>
      <c r="I2110" s="10" t="s">
        <v>11298</v>
      </c>
      <c r="J2110" s="10" t="s">
        <v>27</v>
      </c>
      <c r="K2110" s="10" t="s">
        <v>11332</v>
      </c>
      <c r="L2110" s="10" t="s">
        <v>11982</v>
      </c>
      <c r="M2110" s="10" t="s">
        <v>11286</v>
      </c>
      <c r="N2110" s="9">
        <v>2</v>
      </c>
      <c r="O2110" s="9">
        <v>3</v>
      </c>
      <c r="P2110" s="9">
        <v>110</v>
      </c>
      <c r="Q2110" s="11">
        <v>2</v>
      </c>
      <c r="R2110" s="11">
        <v>0</v>
      </c>
      <c r="S2110" s="12">
        <v>0</v>
      </c>
      <c r="T2110" s="9">
        <v>1</v>
      </c>
      <c r="U2110" s="12">
        <v>3</v>
      </c>
      <c r="V2110" s="10" t="s">
        <v>11983</v>
      </c>
      <c r="W2110" s="13"/>
    </row>
    <row r="2111" spans="1:23" s="14" customFormat="1" x14ac:dyDescent="0.2">
      <c r="A2111" s="9" t="s">
        <v>11984</v>
      </c>
      <c r="B2111" s="9">
        <v>5</v>
      </c>
      <c r="C2111" s="9">
        <v>19834</v>
      </c>
      <c r="D2111" s="10" t="s">
        <v>11985</v>
      </c>
      <c r="E2111" s="10"/>
      <c r="F2111" s="10"/>
      <c r="G2111" s="10" t="s">
        <v>11986</v>
      </c>
      <c r="H2111" s="9"/>
      <c r="I2111" s="10" t="s">
        <v>11298</v>
      </c>
      <c r="J2111" s="10" t="s">
        <v>27</v>
      </c>
      <c r="K2111" s="10" t="s">
        <v>11332</v>
      </c>
      <c r="L2111" s="10" t="s">
        <v>11987</v>
      </c>
      <c r="M2111" s="10" t="s">
        <v>11286</v>
      </c>
      <c r="N2111" s="9">
        <v>2</v>
      </c>
      <c r="O2111" s="9">
        <v>3</v>
      </c>
      <c r="P2111" s="9">
        <v>35</v>
      </c>
      <c r="Q2111" s="11">
        <v>2</v>
      </c>
      <c r="R2111" s="11">
        <v>0</v>
      </c>
      <c r="S2111" s="12">
        <v>0</v>
      </c>
      <c r="T2111" s="9">
        <v>1</v>
      </c>
      <c r="U2111" s="12" t="s">
        <v>61</v>
      </c>
      <c r="V2111" s="10" t="s">
        <v>11988</v>
      </c>
      <c r="W2111" s="13"/>
    </row>
    <row r="2112" spans="1:23" s="14" customFormat="1" x14ac:dyDescent="0.2">
      <c r="A2112" s="9" t="s">
        <v>11989</v>
      </c>
      <c r="B2112" s="9">
        <v>5</v>
      </c>
      <c r="C2112" s="9">
        <v>19931</v>
      </c>
      <c r="D2112" s="10" t="s">
        <v>11990</v>
      </c>
      <c r="E2112" s="9"/>
      <c r="F2112" s="9"/>
      <c r="G2112" s="10" t="s">
        <v>11991</v>
      </c>
      <c r="H2112" s="9"/>
      <c r="I2112" s="10" t="s">
        <v>11284</v>
      </c>
      <c r="J2112" s="10" t="s">
        <v>27</v>
      </c>
      <c r="K2112" s="10" t="s">
        <v>11364</v>
      </c>
      <c r="L2112" s="10" t="s">
        <v>11992</v>
      </c>
      <c r="M2112" s="10" t="s">
        <v>11264</v>
      </c>
      <c r="N2112" s="9">
        <v>2</v>
      </c>
      <c r="O2112" s="9">
        <v>4</v>
      </c>
      <c r="P2112" s="9">
        <v>15</v>
      </c>
      <c r="Q2112" s="11">
        <v>2</v>
      </c>
      <c r="R2112" s="11">
        <v>0</v>
      </c>
      <c r="S2112" s="12">
        <v>0</v>
      </c>
      <c r="T2112" s="9">
        <v>2</v>
      </c>
      <c r="U2112" s="12" t="s">
        <v>61</v>
      </c>
      <c r="V2112" s="10" t="s">
        <v>11993</v>
      </c>
      <c r="W2112" s="13"/>
    </row>
    <row r="2113" spans="1:23" s="14" customFormat="1" x14ac:dyDescent="0.2">
      <c r="A2113" s="9" t="s">
        <v>11994</v>
      </c>
      <c r="B2113" s="9">
        <v>5</v>
      </c>
      <c r="C2113" s="9">
        <v>20045</v>
      </c>
      <c r="D2113" s="10" t="s">
        <v>11995</v>
      </c>
      <c r="E2113" s="10"/>
      <c r="F2113" s="10"/>
      <c r="G2113" s="10" t="s">
        <v>11392</v>
      </c>
      <c r="H2113" s="9"/>
      <c r="I2113" s="10" t="s">
        <v>11393</v>
      </c>
      <c r="J2113" s="10" t="s">
        <v>27</v>
      </c>
      <c r="K2113" s="10" t="s">
        <v>11574</v>
      </c>
      <c r="L2113" s="10" t="s">
        <v>11996</v>
      </c>
      <c r="M2113" s="10" t="s">
        <v>11286</v>
      </c>
      <c r="N2113" s="9">
        <v>2</v>
      </c>
      <c r="O2113" s="9">
        <v>3</v>
      </c>
      <c r="P2113" s="9">
        <v>19</v>
      </c>
      <c r="Q2113" s="11">
        <v>2</v>
      </c>
      <c r="R2113" s="11">
        <v>1</v>
      </c>
      <c r="S2113" s="12">
        <v>0</v>
      </c>
      <c r="T2113" s="9">
        <v>3</v>
      </c>
      <c r="U2113" s="12">
        <v>5</v>
      </c>
      <c r="V2113" s="10" t="s">
        <v>11997</v>
      </c>
      <c r="W2113" s="13"/>
    </row>
    <row r="2114" spans="1:23" s="14" customFormat="1" x14ac:dyDescent="0.2">
      <c r="A2114" s="9" t="s">
        <v>11998</v>
      </c>
      <c r="B2114" s="9">
        <v>5</v>
      </c>
      <c r="C2114" s="9">
        <v>20250</v>
      </c>
      <c r="D2114" s="10" t="s">
        <v>11999</v>
      </c>
      <c r="E2114" s="9"/>
      <c r="F2114" s="9"/>
      <c r="G2114" s="10" t="s">
        <v>12000</v>
      </c>
      <c r="H2114" s="9"/>
      <c r="I2114" s="10" t="s">
        <v>11393</v>
      </c>
      <c r="J2114" s="10" t="s">
        <v>27</v>
      </c>
      <c r="K2114" s="10" t="s">
        <v>11574</v>
      </c>
      <c r="L2114" s="10" t="s">
        <v>11316</v>
      </c>
      <c r="M2114" s="10" t="s">
        <v>11286</v>
      </c>
      <c r="N2114" s="9">
        <v>2</v>
      </c>
      <c r="O2114" s="9">
        <v>4</v>
      </c>
      <c r="P2114" s="9">
        <v>16</v>
      </c>
      <c r="Q2114" s="11">
        <v>2</v>
      </c>
      <c r="R2114" s="11">
        <v>0</v>
      </c>
      <c r="S2114" s="12">
        <v>0</v>
      </c>
      <c r="T2114" s="9">
        <v>2</v>
      </c>
      <c r="U2114" s="12" t="s">
        <v>61</v>
      </c>
      <c r="V2114" s="10" t="s">
        <v>12001</v>
      </c>
      <c r="W2114" s="13"/>
    </row>
    <row r="2115" spans="1:23" s="14" customFormat="1" x14ac:dyDescent="0.2">
      <c r="A2115" s="9" t="s">
        <v>12002</v>
      </c>
      <c r="B2115" s="9">
        <v>5</v>
      </c>
      <c r="C2115" s="9">
        <v>20258</v>
      </c>
      <c r="D2115" s="10" t="s">
        <v>12003</v>
      </c>
      <c r="E2115" s="10"/>
      <c r="F2115" s="10"/>
      <c r="G2115" s="10" t="s">
        <v>12004</v>
      </c>
      <c r="H2115" s="9"/>
      <c r="I2115" s="10" t="s">
        <v>11284</v>
      </c>
      <c r="J2115" s="10" t="s">
        <v>27</v>
      </c>
      <c r="K2115" s="10" t="s">
        <v>11364</v>
      </c>
      <c r="L2115" s="10" t="s">
        <v>12005</v>
      </c>
      <c r="M2115" s="10" t="s">
        <v>11286</v>
      </c>
      <c r="N2115" s="9">
        <v>2</v>
      </c>
      <c r="O2115" s="9">
        <v>3</v>
      </c>
      <c r="P2115" s="9">
        <v>19</v>
      </c>
      <c r="Q2115" s="11">
        <v>2</v>
      </c>
      <c r="R2115" s="11">
        <v>0</v>
      </c>
      <c r="S2115" s="12">
        <v>1</v>
      </c>
      <c r="T2115" s="9">
        <v>1</v>
      </c>
      <c r="U2115" s="12">
        <v>5</v>
      </c>
      <c r="V2115" s="10" t="s">
        <v>12006</v>
      </c>
      <c r="W2115" s="13"/>
    </row>
    <row r="2116" spans="1:23" s="14" customFormat="1" x14ac:dyDescent="0.2">
      <c r="A2116" s="9" t="s">
        <v>12007</v>
      </c>
      <c r="B2116" s="9">
        <v>5</v>
      </c>
      <c r="C2116" s="9">
        <v>20467</v>
      </c>
      <c r="D2116" s="10" t="s">
        <v>12008</v>
      </c>
      <c r="E2116" s="10"/>
      <c r="F2116" s="10"/>
      <c r="G2116" s="10" t="s">
        <v>12009</v>
      </c>
      <c r="H2116" s="9"/>
      <c r="I2116" s="10" t="s">
        <v>11298</v>
      </c>
      <c r="J2116" s="10" t="s">
        <v>27</v>
      </c>
      <c r="K2116" s="10" t="s">
        <v>11409</v>
      </c>
      <c r="L2116" s="10" t="s">
        <v>12010</v>
      </c>
      <c r="M2116" s="10" t="s">
        <v>11286</v>
      </c>
      <c r="N2116" s="9">
        <v>2</v>
      </c>
      <c r="O2116" s="9">
        <v>3</v>
      </c>
      <c r="P2116" s="9">
        <v>16</v>
      </c>
      <c r="Q2116" s="11">
        <v>2</v>
      </c>
      <c r="R2116" s="11">
        <v>0</v>
      </c>
      <c r="S2116" s="12">
        <v>1</v>
      </c>
      <c r="T2116" s="9">
        <v>1</v>
      </c>
      <c r="U2116" s="12">
        <v>5</v>
      </c>
      <c r="V2116" s="10" t="s">
        <v>12011</v>
      </c>
      <c r="W2116" s="13"/>
    </row>
    <row r="2117" spans="1:23" s="14" customFormat="1" x14ac:dyDescent="0.2">
      <c r="A2117" s="9" t="s">
        <v>12012</v>
      </c>
      <c r="B2117" s="9">
        <v>5</v>
      </c>
      <c r="C2117" s="9">
        <v>20473</v>
      </c>
      <c r="D2117" s="10" t="s">
        <v>10060</v>
      </c>
      <c r="E2117" s="10" t="s">
        <v>1342</v>
      </c>
      <c r="F2117" s="10" t="s">
        <v>12013</v>
      </c>
      <c r="G2117" s="10" t="s">
        <v>12014</v>
      </c>
      <c r="H2117" s="9"/>
      <c r="I2117" s="10" t="s">
        <v>11262</v>
      </c>
      <c r="J2117" s="10" t="s">
        <v>27</v>
      </c>
      <c r="K2117" s="10" t="s">
        <v>11428</v>
      </c>
      <c r="L2117" s="10" t="s">
        <v>12015</v>
      </c>
      <c r="M2117" s="10" t="s">
        <v>11264</v>
      </c>
      <c r="N2117" s="9">
        <v>1</v>
      </c>
      <c r="O2117" s="9">
        <v>2</v>
      </c>
      <c r="P2117" s="9">
        <v>8</v>
      </c>
      <c r="Q2117" s="11">
        <v>2</v>
      </c>
      <c r="R2117" s="11">
        <v>0</v>
      </c>
      <c r="S2117" s="12">
        <v>0</v>
      </c>
      <c r="T2117" s="9">
        <v>4</v>
      </c>
      <c r="U2117" s="12" t="s">
        <v>61</v>
      </c>
      <c r="V2117" s="10" t="s">
        <v>12016</v>
      </c>
      <c r="W2117" s="13"/>
    </row>
    <row r="2118" spans="1:23" s="14" customFormat="1" x14ac:dyDescent="0.2">
      <c r="A2118" s="9" t="s">
        <v>12017</v>
      </c>
      <c r="B2118" s="9">
        <v>5</v>
      </c>
      <c r="C2118" s="9">
        <v>20510</v>
      </c>
      <c r="D2118" s="10" t="s">
        <v>12018</v>
      </c>
      <c r="E2118" s="10" t="s">
        <v>1342</v>
      </c>
      <c r="F2118" s="10" t="s">
        <v>4050</v>
      </c>
      <c r="G2118" s="10" t="s">
        <v>12019</v>
      </c>
      <c r="H2118" s="9"/>
      <c r="I2118" s="10" t="s">
        <v>11298</v>
      </c>
      <c r="J2118" s="10" t="s">
        <v>27</v>
      </c>
      <c r="K2118" s="10" t="s">
        <v>11409</v>
      </c>
      <c r="L2118" s="10" t="s">
        <v>12020</v>
      </c>
      <c r="M2118" s="10" t="s">
        <v>11286</v>
      </c>
      <c r="N2118" s="9">
        <v>3</v>
      </c>
      <c r="O2118" s="9">
        <v>3</v>
      </c>
      <c r="P2118" s="9">
        <v>16</v>
      </c>
      <c r="Q2118" s="11">
        <v>2</v>
      </c>
      <c r="R2118" s="11">
        <v>0</v>
      </c>
      <c r="S2118" s="12">
        <v>0</v>
      </c>
      <c r="T2118" s="9">
        <v>4</v>
      </c>
      <c r="U2118" s="12" t="s">
        <v>61</v>
      </c>
      <c r="V2118" s="10" t="s">
        <v>12021</v>
      </c>
      <c r="W2118" s="13"/>
    </row>
    <row r="2119" spans="1:23" s="14" customFormat="1" x14ac:dyDescent="0.2">
      <c r="A2119" s="9" t="s">
        <v>12022</v>
      </c>
      <c r="B2119" s="9">
        <v>5</v>
      </c>
      <c r="C2119" s="9">
        <v>20521</v>
      </c>
      <c r="D2119" s="10" t="s">
        <v>12023</v>
      </c>
      <c r="E2119" s="10" t="s">
        <v>1171</v>
      </c>
      <c r="F2119" s="10" t="s">
        <v>12024</v>
      </c>
      <c r="G2119" s="10" t="s">
        <v>12025</v>
      </c>
      <c r="H2119" s="9"/>
      <c r="I2119" s="10" t="s">
        <v>11284</v>
      </c>
      <c r="J2119" s="10" t="s">
        <v>27</v>
      </c>
      <c r="K2119" s="10" t="s">
        <v>11292</v>
      </c>
      <c r="L2119" s="10" t="s">
        <v>12026</v>
      </c>
      <c r="M2119" s="10" t="s">
        <v>11264</v>
      </c>
      <c r="N2119" s="9">
        <v>1</v>
      </c>
      <c r="O2119" s="9">
        <v>2</v>
      </c>
      <c r="P2119" s="9">
        <v>6</v>
      </c>
      <c r="Q2119" s="11">
        <v>1</v>
      </c>
      <c r="R2119" s="11">
        <v>0</v>
      </c>
      <c r="S2119" s="12">
        <v>0</v>
      </c>
      <c r="T2119" s="9">
        <v>4</v>
      </c>
      <c r="U2119" s="12" t="s">
        <v>61</v>
      </c>
      <c r="V2119" s="10" t="s">
        <v>12027</v>
      </c>
      <c r="W2119" s="13"/>
    </row>
    <row r="2120" spans="1:23" s="14" customFormat="1" x14ac:dyDescent="0.2">
      <c r="A2120" s="9" t="s">
        <v>12028</v>
      </c>
      <c r="B2120" s="9">
        <v>5</v>
      </c>
      <c r="C2120" s="9">
        <v>20538</v>
      </c>
      <c r="D2120" s="10" t="s">
        <v>12029</v>
      </c>
      <c r="E2120" s="10" t="s">
        <v>12030</v>
      </c>
      <c r="F2120" s="10" t="s">
        <v>12031</v>
      </c>
      <c r="G2120" s="10" t="s">
        <v>12032</v>
      </c>
      <c r="H2120" s="9"/>
      <c r="I2120" s="10" t="s">
        <v>11284</v>
      </c>
      <c r="J2120" s="10" t="s">
        <v>27</v>
      </c>
      <c r="K2120" s="10" t="s">
        <v>11364</v>
      </c>
      <c r="L2120" s="10" t="s">
        <v>12033</v>
      </c>
      <c r="M2120" s="10" t="s">
        <v>11264</v>
      </c>
      <c r="N2120" s="9">
        <v>1</v>
      </c>
      <c r="O2120" s="9">
        <v>2</v>
      </c>
      <c r="P2120" s="9">
        <v>5</v>
      </c>
      <c r="Q2120" s="11">
        <v>2</v>
      </c>
      <c r="R2120" s="11">
        <v>0</v>
      </c>
      <c r="S2120" s="12">
        <v>0</v>
      </c>
      <c r="T2120" s="9">
        <v>4</v>
      </c>
      <c r="U2120" s="12">
        <v>3</v>
      </c>
      <c r="V2120" s="10" t="s">
        <v>12034</v>
      </c>
      <c r="W2120" s="13"/>
    </row>
    <row r="2121" spans="1:23" s="14" customFormat="1" x14ac:dyDescent="0.2">
      <c r="A2121" s="9" t="s">
        <v>12035</v>
      </c>
      <c r="B2121" s="9">
        <v>5</v>
      </c>
      <c r="C2121" s="9">
        <v>20629</v>
      </c>
      <c r="D2121" s="9"/>
      <c r="E2121" s="10" t="s">
        <v>12036</v>
      </c>
      <c r="F2121" s="10" t="s">
        <v>12037</v>
      </c>
      <c r="G2121" s="10" t="s">
        <v>12038</v>
      </c>
      <c r="H2121" s="9"/>
      <c r="I2121" s="10" t="s">
        <v>11298</v>
      </c>
      <c r="J2121" s="10" t="s">
        <v>27</v>
      </c>
      <c r="K2121" s="10" t="s">
        <v>11332</v>
      </c>
      <c r="L2121" s="10" t="s">
        <v>12039</v>
      </c>
      <c r="M2121" s="10" t="s">
        <v>11286</v>
      </c>
      <c r="N2121" s="9">
        <v>1</v>
      </c>
      <c r="O2121" s="9">
        <v>2</v>
      </c>
      <c r="P2121" s="9">
        <v>6</v>
      </c>
      <c r="Q2121" s="11">
        <v>2</v>
      </c>
      <c r="R2121" s="11">
        <v>0</v>
      </c>
      <c r="S2121" s="12">
        <v>0</v>
      </c>
      <c r="T2121" s="9">
        <v>4</v>
      </c>
      <c r="U2121" s="12" t="s">
        <v>61</v>
      </c>
      <c r="V2121" s="10" t="s">
        <v>12040</v>
      </c>
      <c r="W2121" s="13"/>
    </row>
    <row r="2122" spans="1:23" s="14" customFormat="1" x14ac:dyDescent="0.2">
      <c r="A2122" s="9" t="s">
        <v>12041</v>
      </c>
      <c r="B2122" s="9">
        <v>5</v>
      </c>
      <c r="C2122" s="9">
        <v>21090</v>
      </c>
      <c r="D2122" s="10" t="s">
        <v>12042</v>
      </c>
      <c r="E2122" s="10" t="s">
        <v>10237</v>
      </c>
      <c r="F2122" s="10" t="s">
        <v>12043</v>
      </c>
      <c r="G2122" s="10" t="s">
        <v>12044</v>
      </c>
      <c r="H2122" s="9"/>
      <c r="I2122" s="10" t="s">
        <v>11284</v>
      </c>
      <c r="J2122" s="10" t="s">
        <v>27</v>
      </c>
      <c r="K2122" s="10" t="s">
        <v>11292</v>
      </c>
      <c r="L2122" s="10" t="s">
        <v>12045</v>
      </c>
      <c r="M2122" s="10" t="s">
        <v>11264</v>
      </c>
      <c r="N2122" s="9">
        <v>1</v>
      </c>
      <c r="O2122" s="9">
        <v>2</v>
      </c>
      <c r="P2122" s="9">
        <v>5</v>
      </c>
      <c r="Q2122" s="11">
        <v>2</v>
      </c>
      <c r="R2122" s="11">
        <v>0</v>
      </c>
      <c r="S2122" s="12">
        <v>0</v>
      </c>
      <c r="T2122" s="9">
        <v>4</v>
      </c>
      <c r="U2122" s="12" t="s">
        <v>61</v>
      </c>
      <c r="V2122" s="10" t="s">
        <v>12046</v>
      </c>
      <c r="W2122" s="13"/>
    </row>
    <row r="2123" spans="1:23" s="14" customFormat="1" x14ac:dyDescent="0.2">
      <c r="A2123" s="9" t="s">
        <v>12047</v>
      </c>
      <c r="B2123" s="9">
        <v>5</v>
      </c>
      <c r="C2123" s="9">
        <v>21317</v>
      </c>
      <c r="D2123" s="10" t="s">
        <v>12048</v>
      </c>
      <c r="E2123" s="10"/>
      <c r="F2123" s="10"/>
      <c r="G2123" s="10" t="s">
        <v>12049</v>
      </c>
      <c r="H2123" s="9"/>
      <c r="I2123" s="10" t="s">
        <v>11298</v>
      </c>
      <c r="J2123" s="10" t="s">
        <v>27</v>
      </c>
      <c r="K2123" s="9"/>
      <c r="L2123" s="10" t="s">
        <v>11514</v>
      </c>
      <c r="M2123" s="10" t="s">
        <v>11286</v>
      </c>
      <c r="N2123" s="9">
        <v>2</v>
      </c>
      <c r="O2123" s="9">
        <v>1</v>
      </c>
      <c r="P2123" s="9">
        <v>100</v>
      </c>
      <c r="Q2123" s="11">
        <v>2</v>
      </c>
      <c r="R2123" s="11">
        <v>0</v>
      </c>
      <c r="S2123" s="12">
        <v>0</v>
      </c>
      <c r="T2123" s="9">
        <v>2</v>
      </c>
      <c r="U2123" s="12" t="s">
        <v>61</v>
      </c>
      <c r="V2123" s="9"/>
      <c r="W2123" s="13"/>
    </row>
    <row r="2124" spans="1:23" s="14" customFormat="1" x14ac:dyDescent="0.2">
      <c r="A2124" s="9" t="s">
        <v>12050</v>
      </c>
      <c r="B2124" s="9">
        <v>5</v>
      </c>
      <c r="C2124" s="9">
        <v>21454</v>
      </c>
      <c r="D2124" s="9"/>
      <c r="E2124" s="10" t="s">
        <v>109</v>
      </c>
      <c r="F2124" s="10" t="s">
        <v>12051</v>
      </c>
      <c r="G2124" s="10" t="s">
        <v>12052</v>
      </c>
      <c r="H2124" s="9"/>
      <c r="I2124" s="10" t="s">
        <v>11284</v>
      </c>
      <c r="J2124" s="10" t="s">
        <v>27</v>
      </c>
      <c r="K2124" s="10" t="s">
        <v>11292</v>
      </c>
      <c r="L2124" s="10" t="s">
        <v>12053</v>
      </c>
      <c r="M2124" s="10" t="s">
        <v>11264</v>
      </c>
      <c r="N2124" s="9">
        <v>1</v>
      </c>
      <c r="O2124" s="9">
        <v>2</v>
      </c>
      <c r="P2124" s="9">
        <v>6</v>
      </c>
      <c r="Q2124" s="11">
        <v>2</v>
      </c>
      <c r="R2124" s="11">
        <v>0</v>
      </c>
      <c r="S2124" s="12">
        <v>0</v>
      </c>
      <c r="T2124" s="9">
        <v>4</v>
      </c>
      <c r="U2124" s="12" t="s">
        <v>61</v>
      </c>
      <c r="V2124" s="10" t="s">
        <v>12054</v>
      </c>
      <c r="W2124" s="13"/>
    </row>
    <row r="2125" spans="1:23" s="14" customFormat="1" x14ac:dyDescent="0.2">
      <c r="A2125" s="9" t="s">
        <v>12055</v>
      </c>
      <c r="B2125" s="9">
        <v>5</v>
      </c>
      <c r="C2125" s="9">
        <v>21739</v>
      </c>
      <c r="D2125" s="9"/>
      <c r="E2125" s="10" t="s">
        <v>12056</v>
      </c>
      <c r="F2125" s="10" t="s">
        <v>9393</v>
      </c>
      <c r="G2125" s="10" t="s">
        <v>12057</v>
      </c>
      <c r="H2125" s="9"/>
      <c r="I2125" s="10" t="s">
        <v>11284</v>
      </c>
      <c r="J2125" s="10" t="s">
        <v>27</v>
      </c>
      <c r="K2125" s="9"/>
      <c r="L2125" s="10" t="s">
        <v>12058</v>
      </c>
      <c r="M2125" s="10" t="s">
        <v>11264</v>
      </c>
      <c r="N2125" s="9">
        <v>1</v>
      </c>
      <c r="O2125" s="9">
        <v>1</v>
      </c>
      <c r="P2125" s="9">
        <v>3</v>
      </c>
      <c r="Q2125" s="11">
        <v>2</v>
      </c>
      <c r="R2125" s="11">
        <v>0</v>
      </c>
      <c r="S2125" s="12">
        <v>0</v>
      </c>
      <c r="T2125" s="9">
        <v>5</v>
      </c>
      <c r="U2125" s="12" t="s">
        <v>61</v>
      </c>
      <c r="V2125" s="9"/>
      <c r="W2125" s="13"/>
    </row>
    <row r="2126" spans="1:23" s="14" customFormat="1" x14ac:dyDescent="0.2">
      <c r="A2126" s="9" t="s">
        <v>12059</v>
      </c>
      <c r="B2126" s="9">
        <v>5</v>
      </c>
      <c r="C2126" s="9">
        <v>21813</v>
      </c>
      <c r="D2126" s="10" t="s">
        <v>12060</v>
      </c>
      <c r="E2126" s="10"/>
      <c r="F2126" s="10"/>
      <c r="G2126" s="10" t="s">
        <v>12061</v>
      </c>
      <c r="H2126" s="9"/>
      <c r="I2126" s="10" t="s">
        <v>11298</v>
      </c>
      <c r="J2126" s="10" t="s">
        <v>27</v>
      </c>
      <c r="K2126" s="10" t="s">
        <v>11409</v>
      </c>
      <c r="L2126" s="10" t="s">
        <v>12062</v>
      </c>
      <c r="M2126" s="10" t="s">
        <v>11286</v>
      </c>
      <c r="N2126" s="9">
        <v>2</v>
      </c>
      <c r="O2126" s="9">
        <v>3</v>
      </c>
      <c r="P2126" s="9">
        <v>26</v>
      </c>
      <c r="Q2126" s="11">
        <v>1</v>
      </c>
      <c r="R2126" s="11">
        <v>0</v>
      </c>
      <c r="S2126" s="12">
        <v>0</v>
      </c>
      <c r="T2126" s="9">
        <v>1</v>
      </c>
      <c r="U2126" s="12" t="s">
        <v>61</v>
      </c>
      <c r="V2126" s="10" t="s">
        <v>12063</v>
      </c>
      <c r="W2126" s="13"/>
    </row>
    <row r="2127" spans="1:23" s="14" customFormat="1" x14ac:dyDescent="0.2">
      <c r="A2127" s="9" t="s">
        <v>12064</v>
      </c>
      <c r="B2127" s="9">
        <v>5</v>
      </c>
      <c r="C2127" s="9">
        <v>21962</v>
      </c>
      <c r="D2127" s="10" t="s">
        <v>12065</v>
      </c>
      <c r="E2127" s="10" t="s">
        <v>3247</v>
      </c>
      <c r="F2127" s="10" t="s">
        <v>905</v>
      </c>
      <c r="G2127" s="10" t="s">
        <v>12066</v>
      </c>
      <c r="H2127" s="9"/>
      <c r="I2127" s="10" t="s">
        <v>11262</v>
      </c>
      <c r="J2127" s="10" t="s">
        <v>27</v>
      </c>
      <c r="K2127" s="10" t="s">
        <v>11428</v>
      </c>
      <c r="L2127" s="10" t="s">
        <v>12067</v>
      </c>
      <c r="M2127" s="10" t="s">
        <v>11264</v>
      </c>
      <c r="N2127" s="9">
        <v>1</v>
      </c>
      <c r="O2127" s="9">
        <v>2</v>
      </c>
      <c r="P2127" s="9">
        <v>5</v>
      </c>
      <c r="Q2127" s="11">
        <v>1</v>
      </c>
      <c r="R2127" s="11">
        <v>0</v>
      </c>
      <c r="S2127" s="12">
        <v>0</v>
      </c>
      <c r="T2127" s="9">
        <v>4</v>
      </c>
      <c r="U2127" s="12">
        <v>2</v>
      </c>
      <c r="V2127" s="10" t="s">
        <v>12068</v>
      </c>
      <c r="W2127" s="13"/>
    </row>
    <row r="2128" spans="1:23" s="14" customFormat="1" x14ac:dyDescent="0.2">
      <c r="A2128" s="9" t="s">
        <v>12069</v>
      </c>
      <c r="B2128" s="9">
        <v>5</v>
      </c>
      <c r="C2128" s="9">
        <v>22090</v>
      </c>
      <c r="D2128" s="9"/>
      <c r="E2128" s="10" t="s">
        <v>12070</v>
      </c>
      <c r="F2128" s="10" t="s">
        <v>770</v>
      </c>
      <c r="G2128" s="10" t="s">
        <v>12071</v>
      </c>
      <c r="H2128" s="9"/>
      <c r="I2128" s="10" t="s">
        <v>11298</v>
      </c>
      <c r="J2128" s="10" t="s">
        <v>27</v>
      </c>
      <c r="K2128" s="10" t="s">
        <v>11332</v>
      </c>
      <c r="L2128" s="10" t="s">
        <v>12072</v>
      </c>
      <c r="M2128" s="10" t="s">
        <v>11286</v>
      </c>
      <c r="N2128" s="9">
        <v>1</v>
      </c>
      <c r="O2128" s="9">
        <v>2</v>
      </c>
      <c r="P2128" s="9">
        <v>6</v>
      </c>
      <c r="Q2128" s="11">
        <v>2</v>
      </c>
      <c r="R2128" s="11">
        <v>0</v>
      </c>
      <c r="S2128" s="12">
        <v>0</v>
      </c>
      <c r="T2128" s="9">
        <v>4</v>
      </c>
      <c r="U2128" s="12" t="s">
        <v>61</v>
      </c>
      <c r="V2128" s="10" t="s">
        <v>12073</v>
      </c>
      <c r="W2128" s="13"/>
    </row>
    <row r="2129" spans="1:23" s="14" customFormat="1" x14ac:dyDescent="0.2">
      <c r="A2129" s="9" t="s">
        <v>12074</v>
      </c>
      <c r="B2129" s="9">
        <v>5</v>
      </c>
      <c r="C2129" s="9">
        <v>22137</v>
      </c>
      <c r="D2129" s="9"/>
      <c r="E2129" s="10" t="s">
        <v>8676</v>
      </c>
      <c r="F2129" s="10" t="s">
        <v>1965</v>
      </c>
      <c r="G2129" s="10" t="s">
        <v>12075</v>
      </c>
      <c r="H2129" s="9"/>
      <c r="I2129" s="10" t="s">
        <v>11262</v>
      </c>
      <c r="J2129" s="10" t="s">
        <v>27</v>
      </c>
      <c r="K2129" s="9"/>
      <c r="L2129" s="10" t="s">
        <v>12076</v>
      </c>
      <c r="M2129" s="10" t="s">
        <v>11264</v>
      </c>
      <c r="N2129" s="9">
        <v>1</v>
      </c>
      <c r="O2129" s="9">
        <v>1</v>
      </c>
      <c r="P2129" s="9">
        <v>3</v>
      </c>
      <c r="Q2129" s="11">
        <v>2</v>
      </c>
      <c r="R2129" s="11">
        <v>0</v>
      </c>
      <c r="S2129" s="12">
        <v>0</v>
      </c>
      <c r="T2129" s="9">
        <v>5</v>
      </c>
      <c r="U2129" s="12" t="s">
        <v>61</v>
      </c>
      <c r="V2129" s="9"/>
      <c r="W2129" s="13"/>
    </row>
    <row r="2130" spans="1:23" s="14" customFormat="1" x14ac:dyDescent="0.2">
      <c r="A2130" s="9" t="s">
        <v>12077</v>
      </c>
      <c r="B2130" s="9">
        <v>5</v>
      </c>
      <c r="C2130" s="9">
        <v>22138</v>
      </c>
      <c r="D2130" s="9"/>
      <c r="E2130" s="10" t="s">
        <v>10509</v>
      </c>
      <c r="F2130" s="10" t="s">
        <v>12078</v>
      </c>
      <c r="G2130" s="10" t="s">
        <v>12079</v>
      </c>
      <c r="H2130" s="9"/>
      <c r="I2130" s="10" t="s">
        <v>11386</v>
      </c>
      <c r="J2130" s="10" t="s">
        <v>27</v>
      </c>
      <c r="K2130" s="10" t="s">
        <v>11387</v>
      </c>
      <c r="L2130" s="10" t="s">
        <v>12080</v>
      </c>
      <c r="M2130" s="10" t="s">
        <v>11264</v>
      </c>
      <c r="N2130" s="9">
        <v>1</v>
      </c>
      <c r="O2130" s="9">
        <v>2</v>
      </c>
      <c r="P2130" s="9">
        <v>10</v>
      </c>
      <c r="Q2130" s="11">
        <v>1</v>
      </c>
      <c r="R2130" s="11">
        <v>0</v>
      </c>
      <c r="S2130" s="12">
        <v>0</v>
      </c>
      <c r="T2130" s="9">
        <v>4</v>
      </c>
      <c r="U2130" s="12" t="s">
        <v>61</v>
      </c>
      <c r="V2130" s="10" t="s">
        <v>12081</v>
      </c>
      <c r="W2130" s="13"/>
    </row>
    <row r="2131" spans="1:23" s="14" customFormat="1" x14ac:dyDescent="0.2">
      <c r="A2131" s="9" t="s">
        <v>12082</v>
      </c>
      <c r="B2131" s="9">
        <v>5</v>
      </c>
      <c r="C2131" s="9">
        <v>22172</v>
      </c>
      <c r="D2131" s="9"/>
      <c r="E2131" s="10" t="s">
        <v>1134</v>
      </c>
      <c r="F2131" s="10" t="s">
        <v>12083</v>
      </c>
      <c r="G2131" s="10" t="s">
        <v>12084</v>
      </c>
      <c r="H2131" s="9"/>
      <c r="I2131" s="10" t="s">
        <v>11393</v>
      </c>
      <c r="J2131" s="10" t="s">
        <v>27</v>
      </c>
      <c r="K2131" s="10" t="s">
        <v>11574</v>
      </c>
      <c r="L2131" s="10" t="s">
        <v>12085</v>
      </c>
      <c r="M2131" s="10" t="s">
        <v>11286</v>
      </c>
      <c r="N2131" s="9">
        <v>1</v>
      </c>
      <c r="O2131" s="9">
        <v>2</v>
      </c>
      <c r="P2131" s="9">
        <v>5</v>
      </c>
      <c r="Q2131" s="11">
        <v>2</v>
      </c>
      <c r="R2131" s="11">
        <v>0</v>
      </c>
      <c r="S2131" s="12">
        <v>0</v>
      </c>
      <c r="T2131" s="9">
        <v>4</v>
      </c>
      <c r="U2131" s="12" t="s">
        <v>61</v>
      </c>
      <c r="V2131" s="10" t="s">
        <v>12086</v>
      </c>
      <c r="W2131" s="13"/>
    </row>
    <row r="2132" spans="1:23" s="14" customFormat="1" x14ac:dyDescent="0.2">
      <c r="A2132" s="9" t="s">
        <v>12087</v>
      </c>
      <c r="B2132" s="9">
        <v>5</v>
      </c>
      <c r="C2132" s="9">
        <v>22325</v>
      </c>
      <c r="D2132" s="10" t="s">
        <v>12088</v>
      </c>
      <c r="E2132" s="10"/>
      <c r="F2132" s="10"/>
      <c r="G2132" s="10" t="s">
        <v>11856</v>
      </c>
      <c r="H2132" s="9"/>
      <c r="I2132" s="10" t="s">
        <v>11298</v>
      </c>
      <c r="J2132" s="10" t="s">
        <v>27</v>
      </c>
      <c r="K2132" s="10" t="s">
        <v>11332</v>
      </c>
      <c r="L2132" s="10" t="s">
        <v>11514</v>
      </c>
      <c r="M2132" s="10" t="s">
        <v>11286</v>
      </c>
      <c r="N2132" s="9">
        <v>2</v>
      </c>
      <c r="O2132" s="9">
        <v>3</v>
      </c>
      <c r="P2132" s="9">
        <v>26</v>
      </c>
      <c r="Q2132" s="11">
        <v>1</v>
      </c>
      <c r="R2132" s="11">
        <v>0</v>
      </c>
      <c r="S2132" s="12">
        <v>0</v>
      </c>
      <c r="T2132" s="9">
        <v>1</v>
      </c>
      <c r="U2132" s="12" t="s">
        <v>61</v>
      </c>
      <c r="V2132" s="10" t="s">
        <v>12089</v>
      </c>
      <c r="W2132" s="13"/>
    </row>
    <row r="2133" spans="1:23" s="14" customFormat="1" x14ac:dyDescent="0.2">
      <c r="A2133" s="9" t="s">
        <v>12090</v>
      </c>
      <c r="B2133" s="9">
        <v>5</v>
      </c>
      <c r="C2133" s="9">
        <v>22378</v>
      </c>
      <c r="D2133" s="9"/>
      <c r="E2133" s="10" t="s">
        <v>12091</v>
      </c>
      <c r="F2133" s="10" t="s">
        <v>12092</v>
      </c>
      <c r="G2133" s="10" t="s">
        <v>12093</v>
      </c>
      <c r="H2133" s="9"/>
      <c r="I2133" s="10" t="s">
        <v>11262</v>
      </c>
      <c r="J2133" s="10" t="s">
        <v>27</v>
      </c>
      <c r="K2133" s="10" t="s">
        <v>11428</v>
      </c>
      <c r="L2133" s="10" t="s">
        <v>12094</v>
      </c>
      <c r="M2133" s="10" t="s">
        <v>11264</v>
      </c>
      <c r="N2133" s="9">
        <v>1</v>
      </c>
      <c r="O2133" s="9">
        <v>2</v>
      </c>
      <c r="P2133" s="9">
        <v>7</v>
      </c>
      <c r="Q2133" s="11">
        <v>1</v>
      </c>
      <c r="R2133" s="11">
        <v>0</v>
      </c>
      <c r="S2133" s="12">
        <v>0</v>
      </c>
      <c r="T2133" s="9">
        <v>4</v>
      </c>
      <c r="U2133" s="12" t="s">
        <v>61</v>
      </c>
      <c r="V2133" s="10" t="s">
        <v>12095</v>
      </c>
      <c r="W2133" s="13"/>
    </row>
    <row r="2134" spans="1:23" s="14" customFormat="1" x14ac:dyDescent="0.2">
      <c r="A2134" s="9" t="s">
        <v>12096</v>
      </c>
      <c r="B2134" s="9">
        <v>5</v>
      </c>
      <c r="C2134" s="9">
        <v>22417</v>
      </c>
      <c r="D2134" s="10" t="s">
        <v>12097</v>
      </c>
      <c r="E2134" s="10" t="s">
        <v>10381</v>
      </c>
      <c r="F2134" s="10" t="s">
        <v>12098</v>
      </c>
      <c r="G2134" s="10" t="s">
        <v>12099</v>
      </c>
      <c r="H2134" s="9"/>
      <c r="I2134" s="10" t="s">
        <v>11262</v>
      </c>
      <c r="J2134" s="10" t="s">
        <v>27</v>
      </c>
      <c r="K2134" s="10" t="s">
        <v>11428</v>
      </c>
      <c r="L2134" s="10" t="s">
        <v>12100</v>
      </c>
      <c r="M2134" s="10" t="s">
        <v>11264</v>
      </c>
      <c r="N2134" s="9">
        <v>3</v>
      </c>
      <c r="O2134" s="9">
        <v>3</v>
      </c>
      <c r="P2134" s="9">
        <v>14</v>
      </c>
      <c r="Q2134" s="11">
        <v>2</v>
      </c>
      <c r="R2134" s="11">
        <v>0</v>
      </c>
      <c r="S2134" s="12">
        <v>0</v>
      </c>
      <c r="T2134" s="9">
        <v>4</v>
      </c>
      <c r="U2134" s="12">
        <v>2</v>
      </c>
      <c r="V2134" s="10" t="s">
        <v>12101</v>
      </c>
      <c r="W2134" s="13"/>
    </row>
    <row r="2135" spans="1:23" s="14" customFormat="1" x14ac:dyDescent="0.2">
      <c r="A2135" s="9" t="s">
        <v>12102</v>
      </c>
      <c r="B2135" s="9">
        <v>5</v>
      </c>
      <c r="C2135" s="9">
        <v>22529</v>
      </c>
      <c r="D2135" s="10" t="s">
        <v>12103</v>
      </c>
      <c r="E2135" s="10"/>
      <c r="F2135" s="10"/>
      <c r="G2135" s="10" t="s">
        <v>12104</v>
      </c>
      <c r="H2135" s="9"/>
      <c r="I2135" s="10" t="s">
        <v>11284</v>
      </c>
      <c r="J2135" s="10" t="s">
        <v>27</v>
      </c>
      <c r="K2135" s="10" t="s">
        <v>11364</v>
      </c>
      <c r="L2135" s="10" t="s">
        <v>12105</v>
      </c>
      <c r="M2135" s="10" t="s">
        <v>11264</v>
      </c>
      <c r="N2135" s="9">
        <v>2</v>
      </c>
      <c r="O2135" s="9">
        <v>3</v>
      </c>
      <c r="P2135" s="9">
        <v>30</v>
      </c>
      <c r="Q2135" s="11">
        <v>2</v>
      </c>
      <c r="R2135" s="11">
        <v>0</v>
      </c>
      <c r="S2135" s="12">
        <v>0</v>
      </c>
      <c r="T2135" s="9">
        <v>1</v>
      </c>
      <c r="U2135" s="12" t="s">
        <v>61</v>
      </c>
      <c r="V2135" s="10" t="s">
        <v>12106</v>
      </c>
      <c r="W2135" s="13"/>
    </row>
    <row r="2136" spans="1:23" s="14" customFormat="1" x14ac:dyDescent="0.2">
      <c r="A2136" s="9" t="s">
        <v>12107</v>
      </c>
      <c r="B2136" s="9">
        <v>5</v>
      </c>
      <c r="C2136" s="9">
        <v>22584</v>
      </c>
      <c r="D2136" s="9"/>
      <c r="E2136" s="10" t="s">
        <v>12108</v>
      </c>
      <c r="F2136" s="10" t="s">
        <v>12109</v>
      </c>
      <c r="G2136" s="10" t="s">
        <v>12110</v>
      </c>
      <c r="H2136" s="9"/>
      <c r="I2136" s="10" t="s">
        <v>11284</v>
      </c>
      <c r="J2136" s="10" t="s">
        <v>27</v>
      </c>
      <c r="K2136" s="10" t="s">
        <v>11292</v>
      </c>
      <c r="L2136" s="10" t="s">
        <v>12111</v>
      </c>
      <c r="M2136" s="10" t="s">
        <v>11264</v>
      </c>
      <c r="N2136" s="9">
        <v>1</v>
      </c>
      <c r="O2136" s="9">
        <v>2</v>
      </c>
      <c r="P2136" s="9">
        <v>6</v>
      </c>
      <c r="Q2136" s="11">
        <v>1</v>
      </c>
      <c r="R2136" s="11">
        <v>0</v>
      </c>
      <c r="S2136" s="12">
        <v>0</v>
      </c>
      <c r="T2136" s="9">
        <v>4</v>
      </c>
      <c r="U2136" s="12">
        <v>2</v>
      </c>
      <c r="V2136" s="10" t="s">
        <v>12112</v>
      </c>
      <c r="W2136" s="13"/>
    </row>
    <row r="2137" spans="1:23" s="14" customFormat="1" x14ac:dyDescent="0.2">
      <c r="A2137" s="9" t="s">
        <v>12113</v>
      </c>
      <c r="B2137" s="9">
        <v>5</v>
      </c>
      <c r="C2137" s="9">
        <v>22587</v>
      </c>
      <c r="D2137" s="10" t="s">
        <v>12114</v>
      </c>
      <c r="E2137" s="10" t="s">
        <v>12115</v>
      </c>
      <c r="F2137" s="10" t="s">
        <v>12116</v>
      </c>
      <c r="G2137" s="10" t="s">
        <v>12117</v>
      </c>
      <c r="H2137" s="9"/>
      <c r="I2137" s="10" t="s">
        <v>11298</v>
      </c>
      <c r="J2137" s="10" t="s">
        <v>27</v>
      </c>
      <c r="K2137" s="10" t="s">
        <v>11409</v>
      </c>
      <c r="L2137" s="10" t="s">
        <v>12118</v>
      </c>
      <c r="M2137" s="10" t="s">
        <v>11286</v>
      </c>
      <c r="N2137" s="9">
        <v>1</v>
      </c>
      <c r="O2137" s="9">
        <v>2</v>
      </c>
      <c r="P2137" s="9">
        <v>6</v>
      </c>
      <c r="Q2137" s="11">
        <v>2</v>
      </c>
      <c r="R2137" s="11">
        <v>0</v>
      </c>
      <c r="S2137" s="12">
        <v>0</v>
      </c>
      <c r="T2137" s="9">
        <v>4</v>
      </c>
      <c r="U2137" s="12" t="s">
        <v>61</v>
      </c>
      <c r="V2137" s="10" t="s">
        <v>12119</v>
      </c>
      <c r="W2137" s="13"/>
    </row>
    <row r="2138" spans="1:23" s="14" customFormat="1" x14ac:dyDescent="0.2">
      <c r="A2138" s="9" t="s">
        <v>12120</v>
      </c>
      <c r="B2138" s="9">
        <v>5</v>
      </c>
      <c r="C2138" s="9">
        <v>226</v>
      </c>
      <c r="D2138" s="10" t="s">
        <v>12121</v>
      </c>
      <c r="E2138" s="10"/>
      <c r="F2138" s="10"/>
      <c r="G2138" s="10" t="s">
        <v>12122</v>
      </c>
      <c r="H2138" s="9"/>
      <c r="I2138" s="10" t="s">
        <v>11298</v>
      </c>
      <c r="J2138" s="10" t="s">
        <v>27</v>
      </c>
      <c r="K2138" s="10" t="s">
        <v>11409</v>
      </c>
      <c r="L2138" s="10" t="s">
        <v>12123</v>
      </c>
      <c r="M2138" s="10" t="s">
        <v>11286</v>
      </c>
      <c r="N2138" s="9">
        <v>2</v>
      </c>
      <c r="O2138" s="9">
        <v>3</v>
      </c>
      <c r="P2138" s="9">
        <v>64</v>
      </c>
      <c r="Q2138" s="11">
        <v>1</v>
      </c>
      <c r="R2138" s="11">
        <v>0</v>
      </c>
      <c r="S2138" s="12">
        <v>0</v>
      </c>
      <c r="T2138" s="9">
        <v>1</v>
      </c>
      <c r="U2138" s="12">
        <v>2</v>
      </c>
      <c r="V2138" s="10" t="s">
        <v>12124</v>
      </c>
      <c r="W2138" s="13"/>
    </row>
    <row r="2139" spans="1:23" s="14" customFormat="1" x14ac:dyDescent="0.2">
      <c r="A2139" s="9" t="s">
        <v>12125</v>
      </c>
      <c r="B2139" s="9">
        <v>5</v>
      </c>
      <c r="C2139" s="9">
        <v>22604</v>
      </c>
      <c r="D2139" s="10" t="s">
        <v>12126</v>
      </c>
      <c r="E2139" s="9"/>
      <c r="F2139" s="9"/>
      <c r="G2139" s="10" t="s">
        <v>12127</v>
      </c>
      <c r="H2139" s="9"/>
      <c r="I2139" s="10" t="s">
        <v>11284</v>
      </c>
      <c r="J2139" s="10" t="s">
        <v>27</v>
      </c>
      <c r="K2139" s="10" t="s">
        <v>11292</v>
      </c>
      <c r="L2139" s="10" t="s">
        <v>12128</v>
      </c>
      <c r="M2139" s="10" t="s">
        <v>11264</v>
      </c>
      <c r="N2139" s="9">
        <v>2</v>
      </c>
      <c r="O2139" s="9">
        <v>4</v>
      </c>
      <c r="P2139" s="9">
        <v>20</v>
      </c>
      <c r="Q2139" s="11">
        <v>2</v>
      </c>
      <c r="R2139" s="11">
        <v>0</v>
      </c>
      <c r="S2139" s="12">
        <v>0</v>
      </c>
      <c r="T2139" s="9">
        <v>2</v>
      </c>
      <c r="U2139" s="12" t="s">
        <v>61</v>
      </c>
      <c r="V2139" s="10" t="s">
        <v>12129</v>
      </c>
      <c r="W2139" s="13"/>
    </row>
    <row r="2140" spans="1:23" s="14" customFormat="1" x14ac:dyDescent="0.2">
      <c r="A2140" s="9" t="s">
        <v>12130</v>
      </c>
      <c r="B2140" s="9">
        <v>5</v>
      </c>
      <c r="C2140" s="9">
        <v>22613</v>
      </c>
      <c r="D2140" s="9"/>
      <c r="E2140" s="10" t="s">
        <v>3689</v>
      </c>
      <c r="F2140" s="10" t="s">
        <v>12131</v>
      </c>
      <c r="G2140" s="10" t="s">
        <v>12132</v>
      </c>
      <c r="H2140" s="9"/>
      <c r="I2140" s="10" t="s">
        <v>11275</v>
      </c>
      <c r="J2140" s="10" t="s">
        <v>27</v>
      </c>
      <c r="K2140" s="10" t="s">
        <v>11276</v>
      </c>
      <c r="L2140" s="10" t="s">
        <v>12133</v>
      </c>
      <c r="M2140" s="10" t="s">
        <v>11264</v>
      </c>
      <c r="N2140" s="9">
        <v>1</v>
      </c>
      <c r="O2140" s="9">
        <v>2</v>
      </c>
      <c r="P2140" s="9">
        <v>5</v>
      </c>
      <c r="Q2140" s="11">
        <v>1</v>
      </c>
      <c r="R2140" s="11">
        <v>0</v>
      </c>
      <c r="S2140" s="12">
        <v>0</v>
      </c>
      <c r="T2140" s="9">
        <v>4</v>
      </c>
      <c r="U2140" s="12" t="s">
        <v>61</v>
      </c>
      <c r="V2140" s="10" t="s">
        <v>12134</v>
      </c>
      <c r="W2140" s="13"/>
    </row>
    <row r="2141" spans="1:23" s="14" customFormat="1" x14ac:dyDescent="0.2">
      <c r="A2141" s="9" t="s">
        <v>12135</v>
      </c>
      <c r="B2141" s="9">
        <v>5</v>
      </c>
      <c r="C2141" s="9">
        <v>22629</v>
      </c>
      <c r="D2141" s="10" t="s">
        <v>12136</v>
      </c>
      <c r="E2141" s="10" t="s">
        <v>1134</v>
      </c>
      <c r="F2141" s="10" t="s">
        <v>12137</v>
      </c>
      <c r="G2141" s="10" t="s">
        <v>12138</v>
      </c>
      <c r="H2141" s="9"/>
      <c r="I2141" s="10" t="s">
        <v>11284</v>
      </c>
      <c r="J2141" s="10" t="s">
        <v>27</v>
      </c>
      <c r="K2141" s="10" t="s">
        <v>11292</v>
      </c>
      <c r="L2141" s="10" t="s">
        <v>12139</v>
      </c>
      <c r="M2141" s="10" t="s">
        <v>11264</v>
      </c>
      <c r="N2141" s="9">
        <v>3</v>
      </c>
      <c r="O2141" s="9">
        <v>3</v>
      </c>
      <c r="P2141" s="9">
        <v>12</v>
      </c>
      <c r="Q2141" s="11">
        <v>2</v>
      </c>
      <c r="R2141" s="11">
        <v>0</v>
      </c>
      <c r="S2141" s="12">
        <v>0</v>
      </c>
      <c r="T2141" s="9">
        <v>4</v>
      </c>
      <c r="U2141" s="12" t="s">
        <v>61</v>
      </c>
      <c r="V2141" s="10" t="s">
        <v>12140</v>
      </c>
      <c r="W2141" s="13"/>
    </row>
    <row r="2142" spans="1:23" s="14" customFormat="1" x14ac:dyDescent="0.2">
      <c r="A2142" s="9" t="s">
        <v>12141</v>
      </c>
      <c r="B2142" s="9">
        <v>5</v>
      </c>
      <c r="C2142" s="9">
        <v>22642</v>
      </c>
      <c r="D2142" s="10" t="s">
        <v>12142</v>
      </c>
      <c r="E2142" s="10" t="s">
        <v>12143</v>
      </c>
      <c r="F2142" s="10" t="s">
        <v>12144</v>
      </c>
      <c r="G2142" s="10" t="s">
        <v>12145</v>
      </c>
      <c r="H2142" s="9"/>
      <c r="I2142" s="10" t="s">
        <v>11284</v>
      </c>
      <c r="J2142" s="10" t="s">
        <v>27</v>
      </c>
      <c r="K2142" s="10" t="s">
        <v>11292</v>
      </c>
      <c r="L2142" s="10" t="s">
        <v>12146</v>
      </c>
      <c r="M2142" s="10" t="s">
        <v>11264</v>
      </c>
      <c r="N2142" s="9">
        <v>1</v>
      </c>
      <c r="O2142" s="9">
        <v>2</v>
      </c>
      <c r="P2142" s="9">
        <v>10</v>
      </c>
      <c r="Q2142" s="11">
        <v>1</v>
      </c>
      <c r="R2142" s="11">
        <v>0</v>
      </c>
      <c r="S2142" s="12">
        <v>0</v>
      </c>
      <c r="T2142" s="9">
        <v>4</v>
      </c>
      <c r="U2142" s="12" t="s">
        <v>61</v>
      </c>
      <c r="V2142" s="10" t="s">
        <v>12147</v>
      </c>
      <c r="W2142" s="13"/>
    </row>
    <row r="2143" spans="1:23" s="14" customFormat="1" x14ac:dyDescent="0.2">
      <c r="A2143" s="9" t="s">
        <v>12148</v>
      </c>
      <c r="B2143" s="9">
        <v>5</v>
      </c>
      <c r="C2143" s="9">
        <v>22665</v>
      </c>
      <c r="D2143" s="10" t="s">
        <v>12149</v>
      </c>
      <c r="E2143" s="10"/>
      <c r="F2143" s="10"/>
      <c r="G2143" s="10" t="s">
        <v>12150</v>
      </c>
      <c r="H2143" s="9"/>
      <c r="I2143" s="10" t="s">
        <v>11284</v>
      </c>
      <c r="J2143" s="10" t="s">
        <v>27</v>
      </c>
      <c r="K2143" s="10" t="s">
        <v>11292</v>
      </c>
      <c r="L2143" s="10" t="s">
        <v>12151</v>
      </c>
      <c r="M2143" s="10" t="s">
        <v>11264</v>
      </c>
      <c r="N2143" s="9">
        <v>2</v>
      </c>
      <c r="O2143" s="9">
        <v>3</v>
      </c>
      <c r="P2143" s="9">
        <v>24</v>
      </c>
      <c r="Q2143" s="11">
        <v>2</v>
      </c>
      <c r="R2143" s="11">
        <v>0</v>
      </c>
      <c r="S2143" s="12">
        <v>0</v>
      </c>
      <c r="T2143" s="9">
        <v>1</v>
      </c>
      <c r="U2143" s="12" t="s">
        <v>61</v>
      </c>
      <c r="V2143" s="10" t="s">
        <v>12152</v>
      </c>
      <c r="W2143" s="13"/>
    </row>
    <row r="2144" spans="1:23" s="14" customFormat="1" x14ac:dyDescent="0.2">
      <c r="A2144" s="9" t="s">
        <v>12153</v>
      </c>
      <c r="B2144" s="9">
        <v>5</v>
      </c>
      <c r="C2144" s="9">
        <v>22668</v>
      </c>
      <c r="D2144" s="10" t="s">
        <v>12154</v>
      </c>
      <c r="E2144" s="10"/>
      <c r="F2144" s="10"/>
      <c r="G2144" s="10" t="s">
        <v>12155</v>
      </c>
      <c r="H2144" s="9"/>
      <c r="I2144" s="10" t="s">
        <v>11284</v>
      </c>
      <c r="J2144" s="10" t="s">
        <v>27</v>
      </c>
      <c r="K2144" s="10" t="s">
        <v>11364</v>
      </c>
      <c r="L2144" s="10" t="s">
        <v>12156</v>
      </c>
      <c r="M2144" s="10" t="s">
        <v>11286</v>
      </c>
      <c r="N2144" s="9">
        <v>2</v>
      </c>
      <c r="O2144" s="9">
        <v>3</v>
      </c>
      <c r="P2144" s="9">
        <v>75</v>
      </c>
      <c r="Q2144" s="11">
        <v>2</v>
      </c>
      <c r="R2144" s="11">
        <v>0</v>
      </c>
      <c r="S2144" s="12">
        <v>0</v>
      </c>
      <c r="T2144" s="9">
        <v>1</v>
      </c>
      <c r="U2144" s="12" t="s">
        <v>61</v>
      </c>
      <c r="V2144" s="10" t="s">
        <v>12157</v>
      </c>
      <c r="W2144" s="13"/>
    </row>
    <row r="2145" spans="1:23" s="14" customFormat="1" x14ac:dyDescent="0.2">
      <c r="A2145" s="9" t="s">
        <v>12158</v>
      </c>
      <c r="B2145" s="9">
        <v>5</v>
      </c>
      <c r="C2145" s="9">
        <v>22676</v>
      </c>
      <c r="D2145" s="9"/>
      <c r="E2145" s="10" t="s">
        <v>12159</v>
      </c>
      <c r="F2145" s="10" t="s">
        <v>12160</v>
      </c>
      <c r="G2145" s="10" t="s">
        <v>12161</v>
      </c>
      <c r="H2145" s="9"/>
      <c r="I2145" s="10" t="s">
        <v>11284</v>
      </c>
      <c r="J2145" s="10" t="s">
        <v>27</v>
      </c>
      <c r="K2145" s="10" t="s">
        <v>11292</v>
      </c>
      <c r="L2145" s="10" t="s">
        <v>12162</v>
      </c>
      <c r="M2145" s="10" t="s">
        <v>11264</v>
      </c>
      <c r="N2145" s="9">
        <v>1</v>
      </c>
      <c r="O2145" s="9">
        <v>2</v>
      </c>
      <c r="P2145" s="9">
        <v>6</v>
      </c>
      <c r="Q2145" s="11">
        <v>2</v>
      </c>
      <c r="R2145" s="11">
        <v>0</v>
      </c>
      <c r="S2145" s="12">
        <v>0</v>
      </c>
      <c r="T2145" s="9">
        <v>4</v>
      </c>
      <c r="U2145" s="12">
        <v>2</v>
      </c>
      <c r="V2145" s="10" t="s">
        <v>12163</v>
      </c>
      <c r="W2145" s="13"/>
    </row>
    <row r="2146" spans="1:23" s="14" customFormat="1" x14ac:dyDescent="0.2">
      <c r="A2146" s="9" t="s">
        <v>12164</v>
      </c>
      <c r="B2146" s="9">
        <v>5</v>
      </c>
      <c r="C2146" s="9">
        <v>22952</v>
      </c>
      <c r="D2146" s="10" t="s">
        <v>12165</v>
      </c>
      <c r="E2146" s="9"/>
      <c r="F2146" s="9"/>
      <c r="G2146" s="10" t="s">
        <v>12166</v>
      </c>
      <c r="H2146" s="9"/>
      <c r="I2146" s="10" t="s">
        <v>11346</v>
      </c>
      <c r="J2146" s="10" t="s">
        <v>27</v>
      </c>
      <c r="K2146" s="10" t="s">
        <v>11347</v>
      </c>
      <c r="L2146" s="10" t="s">
        <v>12167</v>
      </c>
      <c r="M2146" s="10" t="s">
        <v>11264</v>
      </c>
      <c r="N2146" s="9">
        <v>2</v>
      </c>
      <c r="O2146" s="9">
        <v>4</v>
      </c>
      <c r="P2146" s="9">
        <v>8</v>
      </c>
      <c r="Q2146" s="11">
        <v>2</v>
      </c>
      <c r="R2146" s="11">
        <v>0</v>
      </c>
      <c r="S2146" s="12">
        <v>0</v>
      </c>
      <c r="T2146" s="9">
        <v>2</v>
      </c>
      <c r="U2146" s="12" t="s">
        <v>61</v>
      </c>
      <c r="V2146" s="10" t="s">
        <v>12168</v>
      </c>
      <c r="W2146" s="13"/>
    </row>
    <row r="2147" spans="1:23" s="14" customFormat="1" x14ac:dyDescent="0.2">
      <c r="A2147" s="9" t="s">
        <v>12169</v>
      </c>
      <c r="B2147" s="9">
        <v>5</v>
      </c>
      <c r="C2147" s="9">
        <v>22954</v>
      </c>
      <c r="D2147" s="10" t="s">
        <v>12170</v>
      </c>
      <c r="E2147" s="10" t="s">
        <v>12171</v>
      </c>
      <c r="F2147" s="10" t="s">
        <v>12172</v>
      </c>
      <c r="G2147" s="10" t="s">
        <v>12173</v>
      </c>
      <c r="H2147" s="9"/>
      <c r="I2147" s="10" t="s">
        <v>11298</v>
      </c>
      <c r="J2147" s="10" t="s">
        <v>27</v>
      </c>
      <c r="K2147" s="10" t="s">
        <v>11332</v>
      </c>
      <c r="L2147" s="10" t="s">
        <v>12174</v>
      </c>
      <c r="M2147" s="10" t="s">
        <v>11286</v>
      </c>
      <c r="N2147" s="9">
        <v>3</v>
      </c>
      <c r="O2147" s="9">
        <v>3</v>
      </c>
      <c r="P2147" s="9">
        <v>15</v>
      </c>
      <c r="Q2147" s="11">
        <v>2</v>
      </c>
      <c r="R2147" s="11">
        <v>0</v>
      </c>
      <c r="S2147" s="12">
        <v>0</v>
      </c>
      <c r="T2147" s="9">
        <v>4</v>
      </c>
      <c r="U2147" s="12" t="s">
        <v>61</v>
      </c>
      <c r="V2147" s="10" t="s">
        <v>12175</v>
      </c>
      <c r="W2147" s="13"/>
    </row>
    <row r="2148" spans="1:23" s="14" customFormat="1" x14ac:dyDescent="0.2">
      <c r="A2148" s="9" t="s">
        <v>12176</v>
      </c>
      <c r="B2148" s="9">
        <v>5</v>
      </c>
      <c r="C2148" s="9">
        <v>22956</v>
      </c>
      <c r="D2148" s="10" t="s">
        <v>12177</v>
      </c>
      <c r="E2148" s="9"/>
      <c r="F2148" s="9"/>
      <c r="G2148" s="10" t="s">
        <v>11646</v>
      </c>
      <c r="H2148" s="9"/>
      <c r="I2148" s="10" t="s">
        <v>11262</v>
      </c>
      <c r="J2148" s="10" t="s">
        <v>27</v>
      </c>
      <c r="K2148" s="10" t="s">
        <v>11428</v>
      </c>
      <c r="L2148" s="10" t="s">
        <v>12178</v>
      </c>
      <c r="M2148" s="10" t="s">
        <v>11264</v>
      </c>
      <c r="N2148" s="9">
        <v>2</v>
      </c>
      <c r="O2148" s="9">
        <v>4</v>
      </c>
      <c r="P2148" s="9">
        <v>20</v>
      </c>
      <c r="Q2148" s="11">
        <v>2</v>
      </c>
      <c r="R2148" s="11">
        <v>0</v>
      </c>
      <c r="S2148" s="12">
        <v>0</v>
      </c>
      <c r="T2148" s="9">
        <v>2</v>
      </c>
      <c r="U2148" s="12" t="s">
        <v>61</v>
      </c>
      <c r="V2148" s="10" t="s">
        <v>12179</v>
      </c>
      <c r="W2148" s="13"/>
    </row>
    <row r="2149" spans="1:23" s="14" customFormat="1" x14ac:dyDescent="0.2">
      <c r="A2149" s="9" t="s">
        <v>12180</v>
      </c>
      <c r="B2149" s="9">
        <v>5</v>
      </c>
      <c r="C2149" s="9">
        <v>23417</v>
      </c>
      <c r="D2149" s="10" t="s">
        <v>12181</v>
      </c>
      <c r="E2149" s="10"/>
      <c r="F2149" s="10"/>
      <c r="G2149" s="10" t="s">
        <v>12182</v>
      </c>
      <c r="H2149" s="9"/>
      <c r="I2149" s="10" t="s">
        <v>11262</v>
      </c>
      <c r="J2149" s="10" t="s">
        <v>27</v>
      </c>
      <c r="K2149" s="10" t="s">
        <v>11428</v>
      </c>
      <c r="L2149" s="10" t="s">
        <v>12183</v>
      </c>
      <c r="M2149" s="10" t="s">
        <v>11264</v>
      </c>
      <c r="N2149" s="9">
        <v>2</v>
      </c>
      <c r="O2149" s="9">
        <v>3</v>
      </c>
      <c r="P2149" s="9">
        <v>19</v>
      </c>
      <c r="Q2149" s="11">
        <v>2</v>
      </c>
      <c r="R2149" s="11">
        <v>0</v>
      </c>
      <c r="S2149" s="12">
        <v>0</v>
      </c>
      <c r="T2149" s="9">
        <v>1</v>
      </c>
      <c r="U2149" s="12" t="s">
        <v>61</v>
      </c>
      <c r="V2149" s="10" t="s">
        <v>12184</v>
      </c>
      <c r="W2149" s="13"/>
    </row>
    <row r="2150" spans="1:23" s="14" customFormat="1" x14ac:dyDescent="0.2">
      <c r="A2150" s="9" t="s">
        <v>12185</v>
      </c>
      <c r="B2150" s="9">
        <v>5</v>
      </c>
      <c r="C2150" s="9">
        <v>23562</v>
      </c>
      <c r="D2150" s="10" t="s">
        <v>12186</v>
      </c>
      <c r="E2150" s="10" t="s">
        <v>1134</v>
      </c>
      <c r="F2150" s="10" t="s">
        <v>548</v>
      </c>
      <c r="G2150" s="10" t="s">
        <v>12187</v>
      </c>
      <c r="H2150" s="9"/>
      <c r="I2150" s="10" t="s">
        <v>11284</v>
      </c>
      <c r="J2150" s="10" t="s">
        <v>27</v>
      </c>
      <c r="K2150" s="10" t="s">
        <v>12188</v>
      </c>
      <c r="L2150" s="10" t="s">
        <v>12189</v>
      </c>
      <c r="M2150" s="10" t="s">
        <v>11264</v>
      </c>
      <c r="N2150" s="9">
        <v>3</v>
      </c>
      <c r="O2150" s="9">
        <v>3</v>
      </c>
      <c r="P2150" s="9">
        <v>10</v>
      </c>
      <c r="Q2150" s="11">
        <v>1</v>
      </c>
      <c r="R2150" s="11">
        <v>0</v>
      </c>
      <c r="S2150" s="12">
        <v>0</v>
      </c>
      <c r="T2150" s="9">
        <v>4</v>
      </c>
      <c r="U2150" s="12" t="s">
        <v>61</v>
      </c>
      <c r="V2150" s="10" t="s">
        <v>12190</v>
      </c>
      <c r="W2150" s="13"/>
    </row>
    <row r="2151" spans="1:23" s="14" customFormat="1" x14ac:dyDescent="0.2">
      <c r="A2151" s="9" t="s">
        <v>12191</v>
      </c>
      <c r="B2151" s="9">
        <v>5</v>
      </c>
      <c r="C2151" s="9">
        <v>23588</v>
      </c>
      <c r="D2151" s="10" t="s">
        <v>12192</v>
      </c>
      <c r="E2151" s="10" t="s">
        <v>395</v>
      </c>
      <c r="F2151" s="10" t="s">
        <v>10613</v>
      </c>
      <c r="G2151" s="10" t="s">
        <v>12193</v>
      </c>
      <c r="H2151" s="9"/>
      <c r="I2151" s="10" t="s">
        <v>11284</v>
      </c>
      <c r="J2151" s="10" t="s">
        <v>27</v>
      </c>
      <c r="K2151" s="10" t="s">
        <v>11292</v>
      </c>
      <c r="L2151" s="10" t="s">
        <v>12194</v>
      </c>
      <c r="M2151" s="10" t="s">
        <v>11264</v>
      </c>
      <c r="N2151" s="9">
        <v>1</v>
      </c>
      <c r="O2151" s="9">
        <v>2</v>
      </c>
      <c r="P2151" s="9">
        <v>10</v>
      </c>
      <c r="Q2151" s="11">
        <v>1</v>
      </c>
      <c r="R2151" s="11">
        <v>0</v>
      </c>
      <c r="S2151" s="12">
        <v>0</v>
      </c>
      <c r="T2151" s="9">
        <v>4</v>
      </c>
      <c r="U2151" s="12" t="s">
        <v>61</v>
      </c>
      <c r="V2151" s="10" t="s">
        <v>12195</v>
      </c>
      <c r="W2151" s="13"/>
    </row>
    <row r="2152" spans="1:23" s="14" customFormat="1" x14ac:dyDescent="0.2">
      <c r="A2152" s="9" t="s">
        <v>12196</v>
      </c>
      <c r="B2152" s="9">
        <v>5</v>
      </c>
      <c r="C2152" s="9">
        <v>23618</v>
      </c>
      <c r="D2152" s="10" t="s">
        <v>12197</v>
      </c>
      <c r="E2152" s="9"/>
      <c r="F2152" s="9"/>
      <c r="G2152" s="10" t="s">
        <v>11602</v>
      </c>
      <c r="H2152" s="9"/>
      <c r="I2152" s="10" t="s">
        <v>11275</v>
      </c>
      <c r="J2152" s="10" t="s">
        <v>27</v>
      </c>
      <c r="K2152" s="10" t="s">
        <v>11276</v>
      </c>
      <c r="L2152" s="10" t="s">
        <v>12198</v>
      </c>
      <c r="M2152" s="10" t="s">
        <v>11264</v>
      </c>
      <c r="N2152" s="9">
        <v>2</v>
      </c>
      <c r="O2152" s="9">
        <v>4</v>
      </c>
      <c r="P2152" s="9">
        <v>20</v>
      </c>
      <c r="Q2152" s="11">
        <v>2</v>
      </c>
      <c r="R2152" s="11">
        <v>0</v>
      </c>
      <c r="S2152" s="12">
        <v>0</v>
      </c>
      <c r="T2152" s="9">
        <v>2</v>
      </c>
      <c r="U2152" s="12" t="s">
        <v>61</v>
      </c>
      <c r="V2152" s="10" t="s">
        <v>12199</v>
      </c>
      <c r="W2152" s="13"/>
    </row>
    <row r="2153" spans="1:23" s="14" customFormat="1" x14ac:dyDescent="0.2">
      <c r="A2153" s="9" t="s">
        <v>12200</v>
      </c>
      <c r="B2153" s="9">
        <v>5</v>
      </c>
      <c r="C2153" s="9">
        <v>23619</v>
      </c>
      <c r="D2153" s="10" t="s">
        <v>12201</v>
      </c>
      <c r="E2153" s="9"/>
      <c r="F2153" s="9"/>
      <c r="G2153" s="10" t="s">
        <v>12202</v>
      </c>
      <c r="H2153" s="9"/>
      <c r="I2153" s="10" t="s">
        <v>11262</v>
      </c>
      <c r="J2153" s="10" t="s">
        <v>27</v>
      </c>
      <c r="K2153" s="10" t="s">
        <v>11428</v>
      </c>
      <c r="L2153" s="10" t="s">
        <v>12198</v>
      </c>
      <c r="M2153" s="10" t="s">
        <v>11264</v>
      </c>
      <c r="N2153" s="9">
        <v>2</v>
      </c>
      <c r="O2153" s="9">
        <v>4</v>
      </c>
      <c r="P2153" s="9">
        <v>20</v>
      </c>
      <c r="Q2153" s="11">
        <v>2</v>
      </c>
      <c r="R2153" s="11">
        <v>0</v>
      </c>
      <c r="S2153" s="12">
        <v>0</v>
      </c>
      <c r="T2153" s="9">
        <v>2</v>
      </c>
      <c r="U2153" s="12" t="s">
        <v>61</v>
      </c>
      <c r="V2153" s="10" t="s">
        <v>12203</v>
      </c>
      <c r="W2153" s="13"/>
    </row>
    <row r="2154" spans="1:23" s="14" customFormat="1" x14ac:dyDescent="0.2">
      <c r="A2154" s="9" t="s">
        <v>12204</v>
      </c>
      <c r="B2154" s="9">
        <v>5</v>
      </c>
      <c r="C2154" s="9">
        <v>23773</v>
      </c>
      <c r="D2154" s="9"/>
      <c r="E2154" s="10" t="s">
        <v>3689</v>
      </c>
      <c r="F2154" s="10" t="s">
        <v>12205</v>
      </c>
      <c r="G2154" s="10" t="s">
        <v>12206</v>
      </c>
      <c r="H2154" s="9"/>
      <c r="I2154" s="10" t="s">
        <v>11284</v>
      </c>
      <c r="J2154" s="10" t="s">
        <v>27</v>
      </c>
      <c r="K2154" s="10" t="s">
        <v>11364</v>
      </c>
      <c r="L2154" s="10" t="s">
        <v>12207</v>
      </c>
      <c r="M2154" s="10" t="s">
        <v>11286</v>
      </c>
      <c r="N2154" s="9">
        <v>1</v>
      </c>
      <c r="O2154" s="9">
        <v>2</v>
      </c>
      <c r="P2154" s="9">
        <v>10</v>
      </c>
      <c r="Q2154" s="11">
        <v>2</v>
      </c>
      <c r="R2154" s="11">
        <v>0</v>
      </c>
      <c r="S2154" s="12">
        <v>0</v>
      </c>
      <c r="T2154" s="9">
        <v>4</v>
      </c>
      <c r="U2154" s="12" t="s">
        <v>61</v>
      </c>
      <c r="V2154" s="10" t="s">
        <v>12208</v>
      </c>
      <c r="W2154" s="13"/>
    </row>
    <row r="2155" spans="1:23" s="14" customFormat="1" x14ac:dyDescent="0.2">
      <c r="A2155" s="9" t="s">
        <v>12209</v>
      </c>
      <c r="B2155" s="9">
        <v>5</v>
      </c>
      <c r="C2155" s="9">
        <v>23806</v>
      </c>
      <c r="D2155" s="10" t="s">
        <v>12210</v>
      </c>
      <c r="E2155" s="10" t="s">
        <v>12211</v>
      </c>
      <c r="F2155" s="10" t="s">
        <v>12212</v>
      </c>
      <c r="G2155" s="10" t="s">
        <v>12213</v>
      </c>
      <c r="H2155" s="9"/>
      <c r="I2155" s="10" t="s">
        <v>11284</v>
      </c>
      <c r="J2155" s="10" t="s">
        <v>27</v>
      </c>
      <c r="K2155" s="9"/>
      <c r="L2155" s="10" t="s">
        <v>12214</v>
      </c>
      <c r="M2155" s="10" t="s">
        <v>11286</v>
      </c>
      <c r="N2155" s="9">
        <v>1</v>
      </c>
      <c r="O2155" s="9">
        <v>1</v>
      </c>
      <c r="P2155" s="9">
        <v>3</v>
      </c>
      <c r="Q2155" s="11">
        <v>2</v>
      </c>
      <c r="R2155" s="11">
        <v>0</v>
      </c>
      <c r="S2155" s="12">
        <v>0</v>
      </c>
      <c r="T2155" s="9">
        <v>5</v>
      </c>
      <c r="U2155" s="12" t="s">
        <v>61</v>
      </c>
      <c r="V2155" s="9"/>
      <c r="W2155" s="13"/>
    </row>
    <row r="2156" spans="1:23" s="14" customFormat="1" x14ac:dyDescent="0.2">
      <c r="A2156" s="9" t="s">
        <v>12215</v>
      </c>
      <c r="B2156" s="9">
        <v>5</v>
      </c>
      <c r="C2156" s="9">
        <v>23928</v>
      </c>
      <c r="D2156" s="9"/>
      <c r="E2156" s="10" t="s">
        <v>395</v>
      </c>
      <c r="F2156" s="10" t="s">
        <v>12216</v>
      </c>
      <c r="G2156" s="10" t="s">
        <v>12217</v>
      </c>
      <c r="H2156" s="9"/>
      <c r="I2156" s="10" t="s">
        <v>11393</v>
      </c>
      <c r="J2156" s="10" t="s">
        <v>27</v>
      </c>
      <c r="K2156" s="10" t="s">
        <v>11574</v>
      </c>
      <c r="L2156" s="10" t="s">
        <v>12218</v>
      </c>
      <c r="M2156" s="10" t="s">
        <v>11286</v>
      </c>
      <c r="N2156" s="9">
        <v>1</v>
      </c>
      <c r="O2156" s="9">
        <v>2</v>
      </c>
      <c r="P2156" s="9">
        <v>10</v>
      </c>
      <c r="Q2156" s="11">
        <v>2</v>
      </c>
      <c r="R2156" s="11">
        <v>0</v>
      </c>
      <c r="S2156" s="12">
        <v>0</v>
      </c>
      <c r="T2156" s="9">
        <v>4</v>
      </c>
      <c r="U2156" s="12" t="s">
        <v>61</v>
      </c>
      <c r="V2156" s="10" t="s">
        <v>12219</v>
      </c>
      <c r="W2156" s="13"/>
    </row>
    <row r="2157" spans="1:23" s="14" customFormat="1" x14ac:dyDescent="0.2">
      <c r="A2157" s="9" t="s">
        <v>12220</v>
      </c>
      <c r="B2157" s="9">
        <v>5</v>
      </c>
      <c r="C2157" s="9">
        <v>23929</v>
      </c>
      <c r="D2157" s="9"/>
      <c r="E2157" s="10" t="s">
        <v>2617</v>
      </c>
      <c r="F2157" s="10" t="s">
        <v>12221</v>
      </c>
      <c r="G2157" s="10" t="s">
        <v>12222</v>
      </c>
      <c r="H2157" s="9"/>
      <c r="I2157" s="10" t="s">
        <v>11284</v>
      </c>
      <c r="J2157" s="10" t="s">
        <v>27</v>
      </c>
      <c r="K2157" s="10" t="s">
        <v>11364</v>
      </c>
      <c r="L2157" s="10" t="s">
        <v>12223</v>
      </c>
      <c r="M2157" s="10" t="s">
        <v>11264</v>
      </c>
      <c r="N2157" s="9">
        <v>1</v>
      </c>
      <c r="O2157" s="9">
        <v>2</v>
      </c>
      <c r="P2157" s="9">
        <v>10</v>
      </c>
      <c r="Q2157" s="11">
        <v>1</v>
      </c>
      <c r="R2157" s="11">
        <v>0</v>
      </c>
      <c r="S2157" s="12">
        <v>0</v>
      </c>
      <c r="T2157" s="9">
        <v>4</v>
      </c>
      <c r="U2157" s="12" t="s">
        <v>61</v>
      </c>
      <c r="V2157" s="10" t="s">
        <v>12224</v>
      </c>
      <c r="W2157" s="13"/>
    </row>
    <row r="2158" spans="1:23" s="14" customFormat="1" x14ac:dyDescent="0.2">
      <c r="A2158" s="9" t="s">
        <v>12225</v>
      </c>
      <c r="B2158" s="9">
        <v>5</v>
      </c>
      <c r="C2158" s="9">
        <v>23973</v>
      </c>
      <c r="D2158" s="10" t="s">
        <v>12226</v>
      </c>
      <c r="E2158" s="10" t="s">
        <v>12227</v>
      </c>
      <c r="F2158" s="10" t="s">
        <v>12228</v>
      </c>
      <c r="G2158" s="10" t="s">
        <v>12229</v>
      </c>
      <c r="H2158" s="9"/>
      <c r="I2158" s="10" t="s">
        <v>11298</v>
      </c>
      <c r="J2158" s="10" t="s">
        <v>27</v>
      </c>
      <c r="K2158" s="9"/>
      <c r="L2158" s="10" t="s">
        <v>12230</v>
      </c>
      <c r="M2158" s="10" t="s">
        <v>11286</v>
      </c>
      <c r="N2158" s="9">
        <v>1</v>
      </c>
      <c r="O2158" s="9">
        <v>1</v>
      </c>
      <c r="P2158" s="9">
        <v>3</v>
      </c>
      <c r="Q2158" s="11">
        <v>2</v>
      </c>
      <c r="R2158" s="11">
        <v>0</v>
      </c>
      <c r="S2158" s="12">
        <v>0</v>
      </c>
      <c r="T2158" s="9">
        <v>5</v>
      </c>
      <c r="U2158" s="12" t="s">
        <v>61</v>
      </c>
      <c r="V2158" s="9"/>
      <c r="W2158" s="13"/>
    </row>
    <row r="2159" spans="1:23" s="14" customFormat="1" x14ac:dyDescent="0.2">
      <c r="A2159" s="9" t="s">
        <v>12231</v>
      </c>
      <c r="B2159" s="9">
        <v>5</v>
      </c>
      <c r="C2159" s="9">
        <v>24011</v>
      </c>
      <c r="D2159" s="9"/>
      <c r="E2159" s="10" t="s">
        <v>5819</v>
      </c>
      <c r="F2159" s="10" t="s">
        <v>12232</v>
      </c>
      <c r="G2159" s="10" t="s">
        <v>12233</v>
      </c>
      <c r="H2159" s="9"/>
      <c r="I2159" s="10" t="s">
        <v>11404</v>
      </c>
      <c r="J2159" s="10" t="s">
        <v>27</v>
      </c>
      <c r="K2159" s="10" t="s">
        <v>12234</v>
      </c>
      <c r="L2159" s="10" t="s">
        <v>12235</v>
      </c>
      <c r="M2159" s="10" t="s">
        <v>11264</v>
      </c>
      <c r="N2159" s="9">
        <v>1</v>
      </c>
      <c r="O2159" s="9">
        <v>2</v>
      </c>
      <c r="P2159" s="9">
        <v>10</v>
      </c>
      <c r="Q2159" s="11">
        <v>2</v>
      </c>
      <c r="R2159" s="11">
        <v>0</v>
      </c>
      <c r="S2159" s="12">
        <v>0</v>
      </c>
      <c r="T2159" s="9">
        <v>4</v>
      </c>
      <c r="U2159" s="12" t="s">
        <v>61</v>
      </c>
      <c r="V2159" s="10" t="s">
        <v>12236</v>
      </c>
      <c r="W2159" s="13"/>
    </row>
    <row r="2160" spans="1:23" s="14" customFormat="1" x14ac:dyDescent="0.2">
      <c r="A2160" s="9" t="s">
        <v>12237</v>
      </c>
      <c r="B2160" s="9">
        <v>5</v>
      </c>
      <c r="C2160" s="9">
        <v>24012</v>
      </c>
      <c r="D2160" s="10" t="s">
        <v>12238</v>
      </c>
      <c r="E2160" s="10"/>
      <c r="F2160" s="10"/>
      <c r="G2160" s="10" t="s">
        <v>12239</v>
      </c>
      <c r="H2160" s="9"/>
      <c r="I2160" s="10" t="s">
        <v>11298</v>
      </c>
      <c r="J2160" s="10" t="s">
        <v>27</v>
      </c>
      <c r="K2160" s="10" t="s">
        <v>11332</v>
      </c>
      <c r="L2160" s="10" t="s">
        <v>12240</v>
      </c>
      <c r="M2160" s="10" t="s">
        <v>11286</v>
      </c>
      <c r="N2160" s="9">
        <v>2</v>
      </c>
      <c r="O2160" s="9">
        <v>3</v>
      </c>
      <c r="P2160" s="9">
        <v>16</v>
      </c>
      <c r="Q2160" s="11">
        <v>2</v>
      </c>
      <c r="R2160" s="11">
        <v>0</v>
      </c>
      <c r="S2160" s="12">
        <v>0</v>
      </c>
      <c r="T2160" s="9">
        <v>1</v>
      </c>
      <c r="U2160" s="12" t="s">
        <v>61</v>
      </c>
      <c r="V2160" s="10" t="s">
        <v>12241</v>
      </c>
      <c r="W2160" s="13"/>
    </row>
    <row r="2161" spans="1:23" s="14" customFormat="1" x14ac:dyDescent="0.2">
      <c r="A2161" s="9" t="s">
        <v>12242</v>
      </c>
      <c r="B2161" s="9">
        <v>5</v>
      </c>
      <c r="C2161" s="9">
        <v>24013</v>
      </c>
      <c r="D2161" s="9"/>
      <c r="E2161" s="10" t="s">
        <v>2907</v>
      </c>
      <c r="F2161" s="10" t="s">
        <v>1635</v>
      </c>
      <c r="G2161" s="10" t="s">
        <v>12243</v>
      </c>
      <c r="H2161" s="9"/>
      <c r="I2161" s="10" t="s">
        <v>11284</v>
      </c>
      <c r="J2161" s="10" t="s">
        <v>27</v>
      </c>
      <c r="K2161" s="9"/>
      <c r="L2161" s="10" t="s">
        <v>12244</v>
      </c>
      <c r="M2161" s="10" t="s">
        <v>11264</v>
      </c>
      <c r="N2161" s="9">
        <v>1</v>
      </c>
      <c r="O2161" s="9">
        <v>1</v>
      </c>
      <c r="P2161" s="9">
        <v>3</v>
      </c>
      <c r="Q2161" s="11">
        <v>2</v>
      </c>
      <c r="R2161" s="11">
        <v>0</v>
      </c>
      <c r="S2161" s="12">
        <v>0</v>
      </c>
      <c r="T2161" s="9">
        <v>5</v>
      </c>
      <c r="U2161" s="12" t="s">
        <v>61</v>
      </c>
      <c r="V2161" s="9"/>
      <c r="W2161" s="13"/>
    </row>
    <row r="2162" spans="1:23" s="14" customFormat="1" x14ac:dyDescent="0.2">
      <c r="A2162" s="9" t="s">
        <v>12245</v>
      </c>
      <c r="B2162" s="9">
        <v>5</v>
      </c>
      <c r="C2162" s="9">
        <v>24070</v>
      </c>
      <c r="D2162" s="10" t="s">
        <v>12246</v>
      </c>
      <c r="E2162" s="10" t="s">
        <v>12247</v>
      </c>
      <c r="F2162" s="10" t="s">
        <v>3704</v>
      </c>
      <c r="G2162" s="10" t="s">
        <v>12248</v>
      </c>
      <c r="H2162" s="9"/>
      <c r="I2162" s="10" t="s">
        <v>11298</v>
      </c>
      <c r="J2162" s="10" t="s">
        <v>27</v>
      </c>
      <c r="K2162" s="10" t="s">
        <v>11332</v>
      </c>
      <c r="L2162" s="10" t="s">
        <v>12249</v>
      </c>
      <c r="M2162" s="10" t="s">
        <v>11286</v>
      </c>
      <c r="N2162" s="9">
        <v>3</v>
      </c>
      <c r="O2162" s="9">
        <v>3</v>
      </c>
      <c r="P2162" s="9">
        <v>16</v>
      </c>
      <c r="Q2162" s="11">
        <v>2</v>
      </c>
      <c r="R2162" s="11">
        <v>0</v>
      </c>
      <c r="S2162" s="12">
        <v>0</v>
      </c>
      <c r="T2162" s="9">
        <v>4</v>
      </c>
      <c r="U2162" s="12" t="s">
        <v>61</v>
      </c>
      <c r="V2162" s="10" t="s">
        <v>12250</v>
      </c>
      <c r="W2162" s="13"/>
    </row>
    <row r="2163" spans="1:23" s="14" customFormat="1" x14ac:dyDescent="0.2">
      <c r="A2163" s="9" t="s">
        <v>12251</v>
      </c>
      <c r="B2163" s="9">
        <v>5</v>
      </c>
      <c r="C2163" s="9">
        <v>24364</v>
      </c>
      <c r="D2163" s="10" t="s">
        <v>12252</v>
      </c>
      <c r="E2163" s="10"/>
      <c r="F2163" s="10"/>
      <c r="G2163" s="10" t="s">
        <v>12253</v>
      </c>
      <c r="H2163" s="9"/>
      <c r="I2163" s="10" t="s">
        <v>11298</v>
      </c>
      <c r="J2163" s="10" t="s">
        <v>27</v>
      </c>
      <c r="K2163" s="10" t="s">
        <v>11409</v>
      </c>
      <c r="L2163" s="10" t="s">
        <v>12254</v>
      </c>
      <c r="M2163" s="10" t="s">
        <v>11286</v>
      </c>
      <c r="N2163" s="9">
        <v>2</v>
      </c>
      <c r="O2163" s="9">
        <v>3</v>
      </c>
      <c r="P2163" s="9">
        <v>18</v>
      </c>
      <c r="Q2163" s="11">
        <v>2</v>
      </c>
      <c r="R2163" s="11">
        <v>1</v>
      </c>
      <c r="S2163" s="12">
        <v>0</v>
      </c>
      <c r="T2163" s="9">
        <v>3</v>
      </c>
      <c r="U2163" s="12" t="s">
        <v>61</v>
      </c>
      <c r="V2163" s="10" t="s">
        <v>12255</v>
      </c>
      <c r="W2163" s="13"/>
    </row>
    <row r="2164" spans="1:23" s="14" customFormat="1" x14ac:dyDescent="0.2">
      <c r="A2164" s="9" t="s">
        <v>12256</v>
      </c>
      <c r="B2164" s="9">
        <v>5</v>
      </c>
      <c r="C2164" s="9">
        <v>24368</v>
      </c>
      <c r="D2164" s="10" t="s">
        <v>12257</v>
      </c>
      <c r="E2164" s="10"/>
      <c r="F2164" s="10"/>
      <c r="G2164" s="10" t="s">
        <v>12258</v>
      </c>
      <c r="H2164" s="9"/>
      <c r="I2164" s="10" t="s">
        <v>11298</v>
      </c>
      <c r="J2164" s="10" t="s">
        <v>27</v>
      </c>
      <c r="K2164" s="10" t="s">
        <v>12259</v>
      </c>
      <c r="L2164" s="10" t="s">
        <v>12260</v>
      </c>
      <c r="M2164" s="10" t="s">
        <v>11286</v>
      </c>
      <c r="N2164" s="9">
        <v>2</v>
      </c>
      <c r="O2164" s="9">
        <v>3</v>
      </c>
      <c r="P2164" s="9">
        <v>17</v>
      </c>
      <c r="Q2164" s="11">
        <v>2</v>
      </c>
      <c r="R2164" s="11">
        <v>1</v>
      </c>
      <c r="S2164" s="12">
        <v>0</v>
      </c>
      <c r="T2164" s="9">
        <v>3</v>
      </c>
      <c r="U2164" s="12" t="s">
        <v>61</v>
      </c>
      <c r="V2164" s="10" t="s">
        <v>12261</v>
      </c>
      <c r="W2164" s="13"/>
    </row>
    <row r="2165" spans="1:23" s="14" customFormat="1" x14ac:dyDescent="0.2">
      <c r="A2165" s="9" t="s">
        <v>12262</v>
      </c>
      <c r="B2165" s="9">
        <v>5</v>
      </c>
      <c r="C2165" s="9">
        <v>24382</v>
      </c>
      <c r="D2165" s="10" t="s">
        <v>12263</v>
      </c>
      <c r="E2165" s="10" t="s">
        <v>6825</v>
      </c>
      <c r="F2165" s="10" t="s">
        <v>12264</v>
      </c>
      <c r="G2165" s="10" t="s">
        <v>12265</v>
      </c>
      <c r="H2165" s="9"/>
      <c r="I2165" s="10" t="s">
        <v>11393</v>
      </c>
      <c r="J2165" s="10" t="s">
        <v>27</v>
      </c>
      <c r="K2165" s="10" t="s">
        <v>11574</v>
      </c>
      <c r="L2165" s="10" t="s">
        <v>12266</v>
      </c>
      <c r="M2165" s="10" t="s">
        <v>11286</v>
      </c>
      <c r="N2165" s="9">
        <v>3</v>
      </c>
      <c r="O2165" s="9">
        <v>3</v>
      </c>
      <c r="P2165" s="9">
        <v>16</v>
      </c>
      <c r="Q2165" s="11">
        <v>1</v>
      </c>
      <c r="R2165" s="11">
        <v>0</v>
      </c>
      <c r="S2165" s="12">
        <v>0</v>
      </c>
      <c r="T2165" s="9">
        <v>4</v>
      </c>
      <c r="U2165" s="12" t="s">
        <v>61</v>
      </c>
      <c r="V2165" s="10" t="s">
        <v>12267</v>
      </c>
      <c r="W2165" s="13"/>
    </row>
    <row r="2166" spans="1:23" s="14" customFormat="1" x14ac:dyDescent="0.2">
      <c r="A2166" s="9" t="s">
        <v>12268</v>
      </c>
      <c r="B2166" s="9">
        <v>5</v>
      </c>
      <c r="C2166" s="9">
        <v>24383</v>
      </c>
      <c r="D2166" s="9"/>
      <c r="E2166" s="10" t="s">
        <v>1134</v>
      </c>
      <c r="F2166" s="10" t="s">
        <v>7772</v>
      </c>
      <c r="G2166" s="10" t="s">
        <v>12269</v>
      </c>
      <c r="H2166" s="9"/>
      <c r="I2166" s="10" t="s">
        <v>11298</v>
      </c>
      <c r="J2166" s="10" t="s">
        <v>27</v>
      </c>
      <c r="K2166" s="10" t="s">
        <v>11409</v>
      </c>
      <c r="L2166" s="10" t="s">
        <v>12270</v>
      </c>
      <c r="M2166" s="10" t="s">
        <v>11286</v>
      </c>
      <c r="N2166" s="9">
        <v>1</v>
      </c>
      <c r="O2166" s="9">
        <v>2</v>
      </c>
      <c r="P2166" s="9">
        <v>2</v>
      </c>
      <c r="Q2166" s="11">
        <v>1</v>
      </c>
      <c r="R2166" s="11">
        <v>0</v>
      </c>
      <c r="S2166" s="12">
        <v>0</v>
      </c>
      <c r="T2166" s="9">
        <v>4</v>
      </c>
      <c r="U2166" s="12" t="s">
        <v>61</v>
      </c>
      <c r="V2166" s="10" t="s">
        <v>12271</v>
      </c>
      <c r="W2166" s="13"/>
    </row>
    <row r="2167" spans="1:23" s="14" customFormat="1" x14ac:dyDescent="0.2">
      <c r="A2167" s="9" t="s">
        <v>12272</v>
      </c>
      <c r="B2167" s="9">
        <v>5</v>
      </c>
      <c r="C2167" s="9">
        <v>24385</v>
      </c>
      <c r="D2167" s="10" t="s">
        <v>12273</v>
      </c>
      <c r="E2167" s="10" t="s">
        <v>12274</v>
      </c>
      <c r="F2167" s="10" t="s">
        <v>12275</v>
      </c>
      <c r="G2167" s="10" t="s">
        <v>12276</v>
      </c>
      <c r="H2167" s="9"/>
      <c r="I2167" s="10" t="s">
        <v>11298</v>
      </c>
      <c r="J2167" s="10" t="s">
        <v>27</v>
      </c>
      <c r="K2167" s="10" t="s">
        <v>11332</v>
      </c>
      <c r="L2167" s="10" t="s">
        <v>12277</v>
      </c>
      <c r="M2167" s="10" t="s">
        <v>11286</v>
      </c>
      <c r="N2167" s="9">
        <v>1</v>
      </c>
      <c r="O2167" s="9">
        <v>2</v>
      </c>
      <c r="P2167" s="9">
        <v>7</v>
      </c>
      <c r="Q2167" s="11">
        <v>2</v>
      </c>
      <c r="R2167" s="11">
        <v>0</v>
      </c>
      <c r="S2167" s="12">
        <v>0</v>
      </c>
      <c r="T2167" s="9">
        <v>4</v>
      </c>
      <c r="U2167" s="12" t="s">
        <v>61</v>
      </c>
      <c r="V2167" s="10" t="s">
        <v>12278</v>
      </c>
      <c r="W2167" s="13"/>
    </row>
    <row r="2168" spans="1:23" s="14" customFormat="1" x14ac:dyDescent="0.2">
      <c r="A2168" s="9" t="s">
        <v>12279</v>
      </c>
      <c r="B2168" s="9">
        <v>5</v>
      </c>
      <c r="C2168" s="9">
        <v>24448</v>
      </c>
      <c r="D2168" s="10" t="s">
        <v>12280</v>
      </c>
      <c r="E2168" s="10" t="s">
        <v>12281</v>
      </c>
      <c r="F2168" s="10" t="s">
        <v>12282</v>
      </c>
      <c r="G2168" s="10" t="s">
        <v>12283</v>
      </c>
      <c r="H2168" s="9"/>
      <c r="I2168" s="10" t="s">
        <v>11284</v>
      </c>
      <c r="J2168" s="10" t="s">
        <v>27</v>
      </c>
      <c r="K2168" s="10" t="s">
        <v>11364</v>
      </c>
      <c r="L2168" s="10" t="s">
        <v>12284</v>
      </c>
      <c r="M2168" s="10" t="s">
        <v>11264</v>
      </c>
      <c r="N2168" s="9">
        <v>1</v>
      </c>
      <c r="O2168" s="9">
        <v>2</v>
      </c>
      <c r="P2168" s="9">
        <v>8</v>
      </c>
      <c r="Q2168" s="11">
        <v>2</v>
      </c>
      <c r="R2168" s="11">
        <v>0</v>
      </c>
      <c r="S2168" s="12">
        <v>0</v>
      </c>
      <c r="T2168" s="9">
        <v>4</v>
      </c>
      <c r="U2168" s="12" t="s">
        <v>61</v>
      </c>
      <c r="V2168" s="10" t="s">
        <v>12285</v>
      </c>
      <c r="W2168" s="13"/>
    </row>
    <row r="2169" spans="1:23" s="14" customFormat="1" x14ac:dyDescent="0.2">
      <c r="A2169" s="9" t="s">
        <v>12286</v>
      </c>
      <c r="B2169" s="9">
        <v>5</v>
      </c>
      <c r="C2169" s="9">
        <v>24449</v>
      </c>
      <c r="D2169" s="9"/>
      <c r="E2169" s="10" t="s">
        <v>12287</v>
      </c>
      <c r="F2169" s="10" t="s">
        <v>12288</v>
      </c>
      <c r="G2169" s="10" t="s">
        <v>12289</v>
      </c>
      <c r="H2169" s="9"/>
      <c r="I2169" s="10" t="s">
        <v>12290</v>
      </c>
      <c r="J2169" s="10" t="s">
        <v>27</v>
      </c>
      <c r="K2169" s="10" t="s">
        <v>12291</v>
      </c>
      <c r="L2169" s="10" t="s">
        <v>12292</v>
      </c>
      <c r="M2169" s="10" t="s">
        <v>11264</v>
      </c>
      <c r="N2169" s="9">
        <v>1</v>
      </c>
      <c r="O2169" s="9">
        <v>2</v>
      </c>
      <c r="P2169" s="9">
        <v>6</v>
      </c>
      <c r="Q2169" s="11">
        <v>2</v>
      </c>
      <c r="R2169" s="11">
        <v>0</v>
      </c>
      <c r="S2169" s="12">
        <v>0</v>
      </c>
      <c r="T2169" s="9">
        <v>4</v>
      </c>
      <c r="U2169" s="12" t="s">
        <v>61</v>
      </c>
      <c r="V2169" s="10" t="s">
        <v>12293</v>
      </c>
      <c r="W2169" s="13"/>
    </row>
    <row r="2170" spans="1:23" s="14" customFormat="1" x14ac:dyDescent="0.2">
      <c r="A2170" s="9" t="s">
        <v>12294</v>
      </c>
      <c r="B2170" s="9">
        <v>5</v>
      </c>
      <c r="C2170" s="9">
        <v>24450</v>
      </c>
      <c r="D2170" s="9"/>
      <c r="E2170" s="10" t="s">
        <v>12295</v>
      </c>
      <c r="F2170" s="10" t="s">
        <v>1172</v>
      </c>
      <c r="G2170" s="10" t="s">
        <v>12296</v>
      </c>
      <c r="H2170" s="9"/>
      <c r="I2170" s="10" t="s">
        <v>11275</v>
      </c>
      <c r="J2170" s="10" t="s">
        <v>27</v>
      </c>
      <c r="K2170" s="10" t="s">
        <v>11276</v>
      </c>
      <c r="L2170" s="10" t="s">
        <v>12297</v>
      </c>
      <c r="M2170" s="10" t="s">
        <v>11264</v>
      </c>
      <c r="N2170" s="9">
        <v>1</v>
      </c>
      <c r="O2170" s="9">
        <v>2</v>
      </c>
      <c r="P2170" s="9">
        <v>10</v>
      </c>
      <c r="Q2170" s="11">
        <v>1</v>
      </c>
      <c r="R2170" s="11">
        <v>0</v>
      </c>
      <c r="S2170" s="12">
        <v>0</v>
      </c>
      <c r="T2170" s="9">
        <v>4</v>
      </c>
      <c r="U2170" s="12" t="s">
        <v>61</v>
      </c>
      <c r="V2170" s="10" t="s">
        <v>12298</v>
      </c>
      <c r="W2170" s="13"/>
    </row>
    <row r="2171" spans="1:23" s="14" customFormat="1" x14ac:dyDescent="0.2">
      <c r="A2171" s="9" t="s">
        <v>12299</v>
      </c>
      <c r="B2171" s="9">
        <v>5</v>
      </c>
      <c r="C2171" s="9">
        <v>24473</v>
      </c>
      <c r="D2171" s="10" t="s">
        <v>12300</v>
      </c>
      <c r="E2171" s="10"/>
      <c r="F2171" s="10"/>
      <c r="G2171" s="10" t="s">
        <v>12301</v>
      </c>
      <c r="H2171" s="9"/>
      <c r="I2171" s="10" t="s">
        <v>11298</v>
      </c>
      <c r="J2171" s="10" t="s">
        <v>27</v>
      </c>
      <c r="K2171" s="10" t="s">
        <v>11409</v>
      </c>
      <c r="L2171" s="10" t="s">
        <v>12302</v>
      </c>
      <c r="M2171" s="10" t="s">
        <v>11286</v>
      </c>
      <c r="N2171" s="9">
        <v>2</v>
      </c>
      <c r="O2171" s="9">
        <v>3</v>
      </c>
      <c r="P2171" s="9">
        <v>17</v>
      </c>
      <c r="Q2171" s="11">
        <v>2</v>
      </c>
      <c r="R2171" s="11">
        <v>1</v>
      </c>
      <c r="S2171" s="12">
        <v>0</v>
      </c>
      <c r="T2171" s="9">
        <v>3</v>
      </c>
      <c r="U2171" s="12" t="s">
        <v>61</v>
      </c>
      <c r="V2171" s="10" t="s">
        <v>12303</v>
      </c>
      <c r="W2171" s="13"/>
    </row>
    <row r="2172" spans="1:23" s="14" customFormat="1" x14ac:dyDescent="0.2">
      <c r="A2172" s="9" t="s">
        <v>12304</v>
      </c>
      <c r="B2172" s="9">
        <v>5</v>
      </c>
      <c r="C2172" s="9">
        <v>24528</v>
      </c>
      <c r="D2172" s="10" t="s">
        <v>12305</v>
      </c>
      <c r="E2172" s="10"/>
      <c r="F2172" s="10"/>
      <c r="G2172" s="10" t="s">
        <v>12306</v>
      </c>
      <c r="H2172" s="9"/>
      <c r="I2172" s="10" t="s">
        <v>11298</v>
      </c>
      <c r="J2172" s="10" t="s">
        <v>27</v>
      </c>
      <c r="K2172" s="10" t="s">
        <v>12307</v>
      </c>
      <c r="L2172" s="9"/>
      <c r="M2172" s="10" t="s">
        <v>11286</v>
      </c>
      <c r="N2172" s="9">
        <v>2</v>
      </c>
      <c r="O2172" s="9">
        <v>3</v>
      </c>
      <c r="P2172" s="9">
        <v>46</v>
      </c>
      <c r="Q2172" s="11">
        <v>2</v>
      </c>
      <c r="R2172" s="11">
        <v>0</v>
      </c>
      <c r="S2172" s="12">
        <v>0</v>
      </c>
      <c r="T2172" s="9">
        <v>1</v>
      </c>
      <c r="U2172" s="12" t="s">
        <v>61</v>
      </c>
      <c r="V2172" s="10" t="s">
        <v>12308</v>
      </c>
      <c r="W2172" s="13"/>
    </row>
    <row r="2173" spans="1:23" s="14" customFormat="1" x14ac:dyDescent="0.2">
      <c r="A2173" s="9" t="s">
        <v>12309</v>
      </c>
      <c r="B2173" s="9">
        <v>5</v>
      </c>
      <c r="C2173" s="9">
        <v>24553</v>
      </c>
      <c r="D2173" s="9"/>
      <c r="E2173" s="10" t="s">
        <v>324</v>
      </c>
      <c r="F2173" s="10" t="s">
        <v>12310</v>
      </c>
      <c r="G2173" s="10" t="s">
        <v>12311</v>
      </c>
      <c r="H2173" s="9"/>
      <c r="I2173" s="10" t="s">
        <v>11393</v>
      </c>
      <c r="J2173" s="10" t="s">
        <v>27</v>
      </c>
      <c r="K2173" s="9"/>
      <c r="L2173" s="10" t="s">
        <v>12312</v>
      </c>
      <c r="M2173" s="10" t="s">
        <v>11286</v>
      </c>
      <c r="N2173" s="9">
        <v>1</v>
      </c>
      <c r="O2173" s="9">
        <v>1</v>
      </c>
      <c r="P2173" s="9">
        <v>3</v>
      </c>
      <c r="Q2173" s="11">
        <v>2</v>
      </c>
      <c r="R2173" s="11">
        <v>0</v>
      </c>
      <c r="S2173" s="12">
        <v>0</v>
      </c>
      <c r="T2173" s="9">
        <v>5</v>
      </c>
      <c r="U2173" s="12" t="s">
        <v>61</v>
      </c>
      <c r="V2173" s="9"/>
      <c r="W2173" s="13"/>
    </row>
    <row r="2174" spans="1:23" s="14" customFormat="1" x14ac:dyDescent="0.2">
      <c r="A2174" s="9" t="s">
        <v>12313</v>
      </c>
      <c r="B2174" s="9">
        <v>5</v>
      </c>
      <c r="C2174" s="9">
        <v>24561</v>
      </c>
      <c r="D2174" s="10" t="s">
        <v>12314</v>
      </c>
      <c r="E2174" s="10" t="s">
        <v>769</v>
      </c>
      <c r="F2174" s="10" t="s">
        <v>12315</v>
      </c>
      <c r="G2174" s="10" t="s">
        <v>12316</v>
      </c>
      <c r="H2174" s="9"/>
      <c r="I2174" s="10" t="s">
        <v>11262</v>
      </c>
      <c r="J2174" s="10" t="s">
        <v>27</v>
      </c>
      <c r="K2174" s="10" t="s">
        <v>11428</v>
      </c>
      <c r="L2174" s="10" t="s">
        <v>12317</v>
      </c>
      <c r="M2174" s="10" t="s">
        <v>11264</v>
      </c>
      <c r="N2174" s="9">
        <v>1</v>
      </c>
      <c r="O2174" s="9">
        <v>2</v>
      </c>
      <c r="P2174" s="9">
        <v>5</v>
      </c>
      <c r="Q2174" s="11">
        <v>2</v>
      </c>
      <c r="R2174" s="11">
        <v>0</v>
      </c>
      <c r="S2174" s="12">
        <v>0</v>
      </c>
      <c r="T2174" s="9">
        <v>4</v>
      </c>
      <c r="U2174" s="12" t="s">
        <v>61</v>
      </c>
      <c r="V2174" s="10" t="s">
        <v>12318</v>
      </c>
      <c r="W2174" s="13"/>
    </row>
    <row r="2175" spans="1:23" s="14" customFormat="1" x14ac:dyDescent="0.2">
      <c r="A2175" s="9" t="s">
        <v>12319</v>
      </c>
      <c r="B2175" s="9">
        <v>5</v>
      </c>
      <c r="C2175" s="9">
        <v>879</v>
      </c>
      <c r="D2175" s="10" t="s">
        <v>12320</v>
      </c>
      <c r="E2175" s="10" t="s">
        <v>1573</v>
      </c>
      <c r="F2175" s="10" t="s">
        <v>12321</v>
      </c>
      <c r="G2175" s="10" t="s">
        <v>12322</v>
      </c>
      <c r="H2175" s="9"/>
      <c r="I2175" s="10" t="s">
        <v>11284</v>
      </c>
      <c r="J2175" s="10" t="s">
        <v>27</v>
      </c>
      <c r="K2175" s="10" t="s">
        <v>11364</v>
      </c>
      <c r="L2175" s="10" t="s">
        <v>12323</v>
      </c>
      <c r="M2175" s="10" t="s">
        <v>11264</v>
      </c>
      <c r="N2175" s="9">
        <v>1</v>
      </c>
      <c r="O2175" s="9">
        <v>2</v>
      </c>
      <c r="P2175" s="9">
        <v>10</v>
      </c>
      <c r="Q2175" s="11">
        <v>1</v>
      </c>
      <c r="R2175" s="11">
        <v>0</v>
      </c>
      <c r="S2175" s="12">
        <v>0</v>
      </c>
      <c r="T2175" s="9">
        <v>4</v>
      </c>
      <c r="U2175" s="12">
        <v>2</v>
      </c>
      <c r="V2175" s="10" t="s">
        <v>12324</v>
      </c>
      <c r="W2175" s="13"/>
    </row>
    <row r="2176" spans="1:23" s="14" customFormat="1" x14ac:dyDescent="0.2">
      <c r="A2176" s="9" t="s">
        <v>12325</v>
      </c>
      <c r="B2176" s="9">
        <v>5</v>
      </c>
      <c r="C2176" s="9">
        <v>984</v>
      </c>
      <c r="D2176" s="10" t="s">
        <v>12326</v>
      </c>
      <c r="E2176" s="9"/>
      <c r="F2176" s="9"/>
      <c r="G2176" s="10" t="s">
        <v>12327</v>
      </c>
      <c r="H2176" s="9"/>
      <c r="I2176" s="10" t="s">
        <v>4878</v>
      </c>
      <c r="J2176" s="10" t="s">
        <v>27</v>
      </c>
      <c r="K2176" s="10" t="s">
        <v>12328</v>
      </c>
      <c r="L2176" s="10" t="s">
        <v>12329</v>
      </c>
      <c r="M2176" s="10" t="s">
        <v>11286</v>
      </c>
      <c r="N2176" s="9">
        <v>2</v>
      </c>
      <c r="O2176" s="9">
        <v>4</v>
      </c>
      <c r="P2176" s="9">
        <v>12</v>
      </c>
      <c r="Q2176" s="11">
        <v>2</v>
      </c>
      <c r="R2176" s="11">
        <v>0</v>
      </c>
      <c r="S2176" s="12">
        <v>0</v>
      </c>
      <c r="T2176" s="9">
        <v>2</v>
      </c>
      <c r="U2176" s="12" t="s">
        <v>61</v>
      </c>
      <c r="V2176" s="10" t="s">
        <v>12330</v>
      </c>
      <c r="W2176" s="13"/>
    </row>
    <row r="2177" spans="1:23" s="14" customFormat="1" x14ac:dyDescent="0.2">
      <c r="A2177" s="9"/>
      <c r="B2177" s="9">
        <v>5</v>
      </c>
      <c r="C2177" s="9"/>
      <c r="D2177" s="9"/>
      <c r="E2177" s="10" t="s">
        <v>12331</v>
      </c>
      <c r="F2177" s="10" t="s">
        <v>12332</v>
      </c>
      <c r="G2177" s="10" t="s">
        <v>12333</v>
      </c>
      <c r="H2177" s="9"/>
      <c r="I2177" s="10" t="s">
        <v>11298</v>
      </c>
      <c r="J2177" s="10" t="s">
        <v>27</v>
      </c>
      <c r="K2177" s="10" t="s">
        <v>12334</v>
      </c>
      <c r="L2177" s="10" t="s">
        <v>12335</v>
      </c>
      <c r="M2177" s="10" t="s">
        <v>11286</v>
      </c>
      <c r="N2177" s="9">
        <v>1</v>
      </c>
      <c r="O2177" s="9">
        <v>2</v>
      </c>
      <c r="P2177" s="9">
        <v>7</v>
      </c>
      <c r="Q2177" s="11">
        <v>2</v>
      </c>
      <c r="R2177" s="11">
        <v>0</v>
      </c>
      <c r="S2177" s="12">
        <v>0</v>
      </c>
      <c r="T2177" s="9">
        <v>4</v>
      </c>
      <c r="U2177" s="12" t="s">
        <v>61</v>
      </c>
      <c r="V2177" s="10" t="s">
        <v>12336</v>
      </c>
      <c r="W2177" s="13"/>
    </row>
    <row r="2178" spans="1:23" s="14" customFormat="1" x14ac:dyDescent="0.2">
      <c r="A2178" s="9"/>
      <c r="B2178" s="9">
        <v>5</v>
      </c>
      <c r="C2178" s="9"/>
      <c r="D2178" s="10" t="s">
        <v>12337</v>
      </c>
      <c r="E2178" s="10" t="s">
        <v>5033</v>
      </c>
      <c r="F2178" s="10" t="s">
        <v>12338</v>
      </c>
      <c r="G2178" s="10" t="s">
        <v>12339</v>
      </c>
      <c r="H2178" s="9"/>
      <c r="I2178" s="10" t="s">
        <v>11284</v>
      </c>
      <c r="J2178" s="10" t="s">
        <v>27</v>
      </c>
      <c r="K2178" s="10" t="s">
        <v>11292</v>
      </c>
      <c r="L2178" s="10" t="s">
        <v>12340</v>
      </c>
      <c r="M2178" s="10" t="s">
        <v>11264</v>
      </c>
      <c r="N2178" s="9">
        <v>1</v>
      </c>
      <c r="O2178" s="9">
        <v>2</v>
      </c>
      <c r="P2178" s="9">
        <v>8</v>
      </c>
      <c r="Q2178" s="11">
        <v>2</v>
      </c>
      <c r="R2178" s="11">
        <v>0</v>
      </c>
      <c r="S2178" s="12">
        <v>0</v>
      </c>
      <c r="T2178" s="9">
        <v>4</v>
      </c>
      <c r="U2178" s="12" t="s">
        <v>61</v>
      </c>
      <c r="V2178" s="10" t="s">
        <v>12341</v>
      </c>
      <c r="W2178" s="13"/>
    </row>
    <row r="2179" spans="1:23" s="14" customFormat="1" x14ac:dyDescent="0.2">
      <c r="A2179" s="9"/>
      <c r="B2179" s="9">
        <v>5</v>
      </c>
      <c r="C2179" s="9"/>
      <c r="D2179" s="10" t="s">
        <v>12342</v>
      </c>
      <c r="E2179" s="9"/>
      <c r="F2179" s="9"/>
      <c r="G2179" s="10" t="s">
        <v>11513</v>
      </c>
      <c r="H2179" s="9"/>
      <c r="I2179" s="10" t="s">
        <v>11298</v>
      </c>
      <c r="J2179" s="10" t="s">
        <v>27</v>
      </c>
      <c r="K2179" s="10" t="s">
        <v>12343</v>
      </c>
      <c r="L2179" s="10" t="s">
        <v>12302</v>
      </c>
      <c r="M2179" s="10" t="s">
        <v>11286</v>
      </c>
      <c r="N2179" s="9">
        <v>2</v>
      </c>
      <c r="O2179" s="9">
        <v>4</v>
      </c>
      <c r="P2179" s="9">
        <v>20</v>
      </c>
      <c r="Q2179" s="11">
        <v>2</v>
      </c>
      <c r="R2179" s="11">
        <v>1</v>
      </c>
      <c r="S2179" s="12">
        <v>0</v>
      </c>
      <c r="T2179" s="9">
        <v>3</v>
      </c>
      <c r="U2179" s="12" t="s">
        <v>61</v>
      </c>
      <c r="V2179" s="10" t="s">
        <v>12344</v>
      </c>
      <c r="W2179" s="13"/>
    </row>
    <row r="2180" spans="1:23" s="14" customFormat="1" x14ac:dyDescent="0.2">
      <c r="A2180" s="9"/>
      <c r="B2180" s="9">
        <v>5</v>
      </c>
      <c r="C2180" s="9"/>
      <c r="D2180" s="10" t="s">
        <v>12345</v>
      </c>
      <c r="E2180" s="9"/>
      <c r="F2180" s="9"/>
      <c r="G2180" s="10" t="s">
        <v>12346</v>
      </c>
      <c r="H2180" s="9"/>
      <c r="I2180" s="10" t="s">
        <v>11298</v>
      </c>
      <c r="J2180" s="10" t="s">
        <v>27</v>
      </c>
      <c r="K2180" s="10" t="s">
        <v>11332</v>
      </c>
      <c r="L2180" s="10" t="s">
        <v>12347</v>
      </c>
      <c r="M2180" s="10" t="s">
        <v>11286</v>
      </c>
      <c r="N2180" s="9">
        <v>2</v>
      </c>
      <c r="O2180" s="9">
        <v>4</v>
      </c>
      <c r="P2180" s="9">
        <v>30</v>
      </c>
      <c r="Q2180" s="11">
        <v>2</v>
      </c>
      <c r="R2180" s="11">
        <v>0</v>
      </c>
      <c r="S2180" s="12">
        <v>0</v>
      </c>
      <c r="T2180" s="9">
        <v>2</v>
      </c>
      <c r="U2180" s="12" t="s">
        <v>61</v>
      </c>
      <c r="V2180" s="10" t="s">
        <v>12348</v>
      </c>
      <c r="W2180" s="13"/>
    </row>
    <row r="2181" spans="1:23" s="14" customFormat="1" x14ac:dyDescent="0.2">
      <c r="A2181" s="9"/>
      <c r="B2181" s="9">
        <v>5</v>
      </c>
      <c r="C2181" s="9"/>
      <c r="D2181" s="10" t="s">
        <v>12349</v>
      </c>
      <c r="E2181" s="9"/>
      <c r="F2181" s="9"/>
      <c r="G2181" s="10" t="s">
        <v>11991</v>
      </c>
      <c r="H2181" s="9"/>
      <c r="I2181" s="10" t="s">
        <v>11284</v>
      </c>
      <c r="J2181" s="10" t="s">
        <v>27</v>
      </c>
      <c r="K2181" s="10" t="s">
        <v>11364</v>
      </c>
      <c r="L2181" s="10" t="s">
        <v>11992</v>
      </c>
      <c r="M2181" s="10" t="s">
        <v>11264</v>
      </c>
      <c r="N2181" s="9">
        <v>2</v>
      </c>
      <c r="O2181" s="9">
        <v>4</v>
      </c>
      <c r="P2181" s="9">
        <v>60</v>
      </c>
      <c r="Q2181" s="11">
        <v>2</v>
      </c>
      <c r="R2181" s="11">
        <v>0</v>
      </c>
      <c r="S2181" s="12">
        <v>0</v>
      </c>
      <c r="T2181" s="9">
        <v>2</v>
      </c>
      <c r="U2181" s="12" t="s">
        <v>61</v>
      </c>
      <c r="V2181" s="10" t="s">
        <v>12350</v>
      </c>
      <c r="W2181" s="13"/>
    </row>
    <row r="2182" spans="1:23" s="14" customFormat="1" x14ac:dyDescent="0.2">
      <c r="A2182" s="9" t="s">
        <v>12351</v>
      </c>
      <c r="B2182" s="9">
        <v>6</v>
      </c>
      <c r="C2182" s="9">
        <v>47</v>
      </c>
      <c r="D2182" s="9"/>
      <c r="E2182" s="10" t="s">
        <v>6825</v>
      </c>
      <c r="F2182" s="10" t="s">
        <v>5211</v>
      </c>
      <c r="G2182" s="10" t="s">
        <v>12352</v>
      </c>
      <c r="H2182" s="9"/>
      <c r="I2182" s="10" t="s">
        <v>12353</v>
      </c>
      <c r="J2182" s="10" t="s">
        <v>27</v>
      </c>
      <c r="K2182" s="10" t="s">
        <v>12354</v>
      </c>
      <c r="L2182" s="10" t="s">
        <v>12355</v>
      </c>
      <c r="M2182" s="10" t="s">
        <v>6527</v>
      </c>
      <c r="N2182" s="9">
        <v>1</v>
      </c>
      <c r="O2182" s="9">
        <v>2</v>
      </c>
      <c r="P2182" s="9">
        <v>6</v>
      </c>
      <c r="Q2182" s="11">
        <v>2</v>
      </c>
      <c r="R2182" s="11">
        <v>0</v>
      </c>
      <c r="S2182" s="12">
        <v>0</v>
      </c>
      <c r="T2182" s="9">
        <v>4</v>
      </c>
      <c r="U2182" s="12" t="s">
        <v>61</v>
      </c>
      <c r="V2182" s="10" t="s">
        <v>12356</v>
      </c>
      <c r="W2182" s="13"/>
    </row>
    <row r="2183" spans="1:23" s="14" customFormat="1" x14ac:dyDescent="0.2">
      <c r="A2183" s="9" t="s">
        <v>12357</v>
      </c>
      <c r="B2183" s="9">
        <v>6</v>
      </c>
      <c r="C2183" s="9">
        <v>2105</v>
      </c>
      <c r="D2183" s="10" t="s">
        <v>12358</v>
      </c>
      <c r="E2183" s="10"/>
      <c r="F2183" s="10"/>
      <c r="G2183" s="10" t="s">
        <v>12359</v>
      </c>
      <c r="H2183" s="9"/>
      <c r="I2183" s="10" t="s">
        <v>12353</v>
      </c>
      <c r="J2183" s="10" t="s">
        <v>27</v>
      </c>
      <c r="K2183" s="10" t="s">
        <v>12360</v>
      </c>
      <c r="L2183" s="10" t="s">
        <v>12361</v>
      </c>
      <c r="M2183" s="10" t="s">
        <v>6527</v>
      </c>
      <c r="N2183" s="9">
        <v>2</v>
      </c>
      <c r="O2183" s="9">
        <v>3</v>
      </c>
      <c r="P2183" s="9">
        <v>117</v>
      </c>
      <c r="Q2183" s="11">
        <v>1</v>
      </c>
      <c r="R2183" s="11">
        <v>0</v>
      </c>
      <c r="S2183" s="12">
        <v>0</v>
      </c>
      <c r="T2183" s="9">
        <v>1</v>
      </c>
      <c r="U2183" s="12">
        <v>2</v>
      </c>
      <c r="V2183" s="10" t="s">
        <v>12362</v>
      </c>
      <c r="W2183" s="13"/>
    </row>
    <row r="2184" spans="1:23" s="14" customFormat="1" x14ac:dyDescent="0.2">
      <c r="A2184" s="9" t="s">
        <v>12363</v>
      </c>
      <c r="B2184" s="9">
        <v>6</v>
      </c>
      <c r="C2184" s="9">
        <v>2127</v>
      </c>
      <c r="D2184" s="9"/>
      <c r="E2184" s="10" t="s">
        <v>12364</v>
      </c>
      <c r="F2184" s="10" t="s">
        <v>12365</v>
      </c>
      <c r="G2184" s="10" t="s">
        <v>12366</v>
      </c>
      <c r="H2184" s="9"/>
      <c r="I2184" s="10" t="s">
        <v>12367</v>
      </c>
      <c r="J2184" s="10" t="s">
        <v>27</v>
      </c>
      <c r="K2184" s="10" t="s">
        <v>12368</v>
      </c>
      <c r="L2184" s="10" t="s">
        <v>12369</v>
      </c>
      <c r="M2184" s="10" t="s">
        <v>12370</v>
      </c>
      <c r="N2184" s="9">
        <v>1</v>
      </c>
      <c r="O2184" s="9">
        <v>2</v>
      </c>
      <c r="P2184" s="9">
        <v>6</v>
      </c>
      <c r="Q2184" s="11">
        <v>2</v>
      </c>
      <c r="R2184" s="11">
        <v>0</v>
      </c>
      <c r="S2184" s="12">
        <v>0</v>
      </c>
      <c r="T2184" s="9">
        <v>4</v>
      </c>
      <c r="U2184" s="12" t="s">
        <v>61</v>
      </c>
      <c r="V2184" s="10" t="s">
        <v>12371</v>
      </c>
      <c r="W2184" s="13"/>
    </row>
    <row r="2185" spans="1:23" s="14" customFormat="1" x14ac:dyDescent="0.2">
      <c r="A2185" s="9" t="s">
        <v>12372</v>
      </c>
      <c r="B2185" s="9">
        <v>6</v>
      </c>
      <c r="C2185" s="9">
        <v>2174</v>
      </c>
      <c r="D2185" s="9"/>
      <c r="E2185" s="10" t="s">
        <v>3847</v>
      </c>
      <c r="F2185" s="10" t="s">
        <v>12373</v>
      </c>
      <c r="G2185" s="10" t="s">
        <v>12374</v>
      </c>
      <c r="H2185" s="9"/>
      <c r="I2185" s="10" t="s">
        <v>12375</v>
      </c>
      <c r="J2185" s="10" t="s">
        <v>27</v>
      </c>
      <c r="K2185" s="10" t="s">
        <v>12376</v>
      </c>
      <c r="L2185" s="10" t="s">
        <v>12377</v>
      </c>
      <c r="M2185" s="10" t="s">
        <v>12370</v>
      </c>
      <c r="N2185" s="9">
        <v>1</v>
      </c>
      <c r="O2185" s="9">
        <v>2</v>
      </c>
      <c r="P2185" s="9">
        <v>6</v>
      </c>
      <c r="Q2185" s="11">
        <v>2</v>
      </c>
      <c r="R2185" s="11">
        <v>0</v>
      </c>
      <c r="S2185" s="12">
        <v>0</v>
      </c>
      <c r="T2185" s="9">
        <v>4</v>
      </c>
      <c r="U2185" s="12">
        <v>2</v>
      </c>
      <c r="V2185" s="10" t="s">
        <v>12378</v>
      </c>
      <c r="W2185" s="13"/>
    </row>
    <row r="2186" spans="1:23" s="14" customFormat="1" x14ac:dyDescent="0.2">
      <c r="A2186" s="9" t="s">
        <v>12379</v>
      </c>
      <c r="B2186" s="9">
        <v>6</v>
      </c>
      <c r="C2186" s="9">
        <v>2214</v>
      </c>
      <c r="D2186" s="9"/>
      <c r="E2186" s="10" t="s">
        <v>12380</v>
      </c>
      <c r="F2186" s="10" t="s">
        <v>12381</v>
      </c>
      <c r="G2186" s="10" t="s">
        <v>12382</v>
      </c>
      <c r="H2186" s="9"/>
      <c r="I2186" s="10" t="s">
        <v>12383</v>
      </c>
      <c r="J2186" s="10" t="s">
        <v>27</v>
      </c>
      <c r="K2186" s="9"/>
      <c r="L2186" s="10" t="s">
        <v>12384</v>
      </c>
      <c r="M2186" s="10" t="s">
        <v>12370</v>
      </c>
      <c r="N2186" s="9">
        <v>1</v>
      </c>
      <c r="O2186" s="9">
        <v>1</v>
      </c>
      <c r="P2186" s="9">
        <v>3</v>
      </c>
      <c r="Q2186" s="11">
        <v>2</v>
      </c>
      <c r="R2186" s="11">
        <v>0</v>
      </c>
      <c r="S2186" s="12">
        <v>0</v>
      </c>
      <c r="T2186" s="9">
        <v>5</v>
      </c>
      <c r="U2186" s="12" t="s">
        <v>61</v>
      </c>
      <c r="V2186" s="9"/>
      <c r="W2186" s="13"/>
    </row>
    <row r="2187" spans="1:23" s="14" customFormat="1" x14ac:dyDescent="0.2">
      <c r="A2187" s="9" t="s">
        <v>12385</v>
      </c>
      <c r="B2187" s="9">
        <v>6</v>
      </c>
      <c r="C2187" s="9">
        <v>2241</v>
      </c>
      <c r="D2187" s="10" t="s">
        <v>12386</v>
      </c>
      <c r="E2187" s="10" t="s">
        <v>8539</v>
      </c>
      <c r="F2187" s="10" t="s">
        <v>12387</v>
      </c>
      <c r="G2187" s="10" t="s">
        <v>12388</v>
      </c>
      <c r="H2187" s="9"/>
      <c r="I2187" s="10" t="s">
        <v>12389</v>
      </c>
      <c r="J2187" s="10" t="s">
        <v>27</v>
      </c>
      <c r="K2187" s="10" t="s">
        <v>12390</v>
      </c>
      <c r="L2187" s="10" t="s">
        <v>12391</v>
      </c>
      <c r="M2187" s="10" t="s">
        <v>6527</v>
      </c>
      <c r="N2187" s="9">
        <v>3</v>
      </c>
      <c r="O2187" s="9">
        <v>3</v>
      </c>
      <c r="P2187" s="9">
        <v>12</v>
      </c>
      <c r="Q2187" s="11">
        <v>1</v>
      </c>
      <c r="R2187" s="11">
        <v>0</v>
      </c>
      <c r="S2187" s="12">
        <v>0</v>
      </c>
      <c r="T2187" s="9">
        <v>4</v>
      </c>
      <c r="U2187" s="12">
        <v>3</v>
      </c>
      <c r="V2187" s="10" t="s">
        <v>12392</v>
      </c>
      <c r="W2187" s="13"/>
    </row>
    <row r="2188" spans="1:23" s="14" customFormat="1" x14ac:dyDescent="0.2">
      <c r="A2188" s="9" t="s">
        <v>12393</v>
      </c>
      <c r="B2188" s="9">
        <v>6</v>
      </c>
      <c r="C2188" s="9">
        <v>2262</v>
      </c>
      <c r="D2188" s="10" t="s">
        <v>12394</v>
      </c>
      <c r="E2188" s="10"/>
      <c r="F2188" s="10"/>
      <c r="G2188" s="10" t="s">
        <v>12395</v>
      </c>
      <c r="H2188" s="9"/>
      <c r="I2188" s="10" t="s">
        <v>12396</v>
      </c>
      <c r="J2188" s="10" t="s">
        <v>27</v>
      </c>
      <c r="K2188" s="9"/>
      <c r="L2188" s="10" t="s">
        <v>12397</v>
      </c>
      <c r="M2188" s="10" t="s">
        <v>12370</v>
      </c>
      <c r="N2188" s="9">
        <v>2</v>
      </c>
      <c r="O2188" s="9">
        <v>1</v>
      </c>
      <c r="P2188" s="9">
        <v>38</v>
      </c>
      <c r="Q2188" s="11">
        <v>2</v>
      </c>
      <c r="R2188" s="11">
        <v>0</v>
      </c>
      <c r="S2188" s="12">
        <v>0</v>
      </c>
      <c r="T2188" s="9">
        <v>2</v>
      </c>
      <c r="U2188" s="12" t="s">
        <v>61</v>
      </c>
      <c r="V2188" s="9"/>
      <c r="W2188" s="13"/>
    </row>
    <row r="2189" spans="1:23" s="14" customFormat="1" x14ac:dyDescent="0.2">
      <c r="A2189" s="9" t="s">
        <v>12398</v>
      </c>
      <c r="B2189" s="9">
        <v>6</v>
      </c>
      <c r="C2189" s="9">
        <v>2319</v>
      </c>
      <c r="D2189" s="9"/>
      <c r="E2189" s="10" t="s">
        <v>12399</v>
      </c>
      <c r="F2189" s="10" t="s">
        <v>9710</v>
      </c>
      <c r="G2189" s="10" t="s">
        <v>12400</v>
      </c>
      <c r="H2189" s="9"/>
      <c r="I2189" s="10" t="s">
        <v>12401</v>
      </c>
      <c r="J2189" s="10" t="s">
        <v>27</v>
      </c>
      <c r="K2189" s="10" t="s">
        <v>12402</v>
      </c>
      <c r="L2189" s="10" t="s">
        <v>12403</v>
      </c>
      <c r="M2189" s="10" t="s">
        <v>6527</v>
      </c>
      <c r="N2189" s="9">
        <v>1</v>
      </c>
      <c r="O2189" s="9">
        <v>2</v>
      </c>
      <c r="P2189" s="9">
        <v>8</v>
      </c>
      <c r="Q2189" s="11">
        <v>2</v>
      </c>
      <c r="R2189" s="11">
        <v>0</v>
      </c>
      <c r="S2189" s="12">
        <v>0</v>
      </c>
      <c r="T2189" s="9">
        <v>4</v>
      </c>
      <c r="U2189" s="12" t="s">
        <v>61</v>
      </c>
      <c r="V2189" s="10" t="s">
        <v>12404</v>
      </c>
      <c r="W2189" s="13"/>
    </row>
    <row r="2190" spans="1:23" s="14" customFormat="1" x14ac:dyDescent="0.2">
      <c r="A2190" s="9" t="s">
        <v>12405</v>
      </c>
      <c r="B2190" s="9">
        <v>6</v>
      </c>
      <c r="C2190" s="9">
        <v>2516</v>
      </c>
      <c r="D2190" s="10" t="s">
        <v>12406</v>
      </c>
      <c r="E2190" s="10"/>
      <c r="F2190" s="10"/>
      <c r="G2190" s="10" t="s">
        <v>12407</v>
      </c>
      <c r="H2190" s="9"/>
      <c r="I2190" s="10" t="s">
        <v>12383</v>
      </c>
      <c r="J2190" s="10" t="s">
        <v>27</v>
      </c>
      <c r="K2190" s="10" t="s">
        <v>12408</v>
      </c>
      <c r="L2190" s="10" t="s">
        <v>12409</v>
      </c>
      <c r="M2190" s="10" t="s">
        <v>12370</v>
      </c>
      <c r="N2190" s="9">
        <v>2</v>
      </c>
      <c r="O2190" s="9">
        <v>3</v>
      </c>
      <c r="P2190" s="9">
        <v>20</v>
      </c>
      <c r="Q2190" s="11">
        <v>2</v>
      </c>
      <c r="R2190" s="11">
        <v>1</v>
      </c>
      <c r="S2190" s="12">
        <v>0</v>
      </c>
      <c r="T2190" s="9">
        <v>3</v>
      </c>
      <c r="U2190" s="12">
        <v>5</v>
      </c>
      <c r="V2190" s="10" t="s">
        <v>12410</v>
      </c>
      <c r="W2190" s="13"/>
    </row>
    <row r="2191" spans="1:23" s="14" customFormat="1" x14ac:dyDescent="0.2">
      <c r="A2191" s="9" t="s">
        <v>12411</v>
      </c>
      <c r="B2191" s="9">
        <v>6</v>
      </c>
      <c r="C2191" s="9">
        <v>2554</v>
      </c>
      <c r="D2191" s="10" t="s">
        <v>12412</v>
      </c>
      <c r="E2191" s="10" t="s">
        <v>1666</v>
      </c>
      <c r="F2191" s="10" t="s">
        <v>12413</v>
      </c>
      <c r="G2191" s="10" t="s">
        <v>12414</v>
      </c>
      <c r="H2191" s="9"/>
      <c r="I2191" s="10" t="s">
        <v>12389</v>
      </c>
      <c r="J2191" s="10" t="s">
        <v>27</v>
      </c>
      <c r="K2191" s="10" t="s">
        <v>12415</v>
      </c>
      <c r="L2191" s="10" t="s">
        <v>12416</v>
      </c>
      <c r="M2191" s="10" t="s">
        <v>6527</v>
      </c>
      <c r="N2191" s="9">
        <v>1</v>
      </c>
      <c r="O2191" s="9">
        <v>2</v>
      </c>
      <c r="P2191" s="9">
        <v>10</v>
      </c>
      <c r="Q2191" s="11">
        <v>1</v>
      </c>
      <c r="R2191" s="11">
        <v>0</v>
      </c>
      <c r="S2191" s="12">
        <v>0</v>
      </c>
      <c r="T2191" s="9">
        <v>4</v>
      </c>
      <c r="U2191" s="12" t="s">
        <v>61</v>
      </c>
      <c r="V2191" s="10" t="s">
        <v>12417</v>
      </c>
      <c r="W2191" s="13"/>
    </row>
    <row r="2192" spans="1:23" s="14" customFormat="1" x14ac:dyDescent="0.2">
      <c r="A2192" s="9" t="s">
        <v>12418</v>
      </c>
      <c r="B2192" s="9">
        <v>6</v>
      </c>
      <c r="C2192" s="9">
        <v>2575</v>
      </c>
      <c r="D2192" s="9"/>
      <c r="E2192" s="10" t="s">
        <v>6192</v>
      </c>
      <c r="F2192" s="10" t="s">
        <v>12419</v>
      </c>
      <c r="G2192" s="10" t="s">
        <v>12420</v>
      </c>
      <c r="H2192" s="9"/>
      <c r="I2192" s="10" t="s">
        <v>12383</v>
      </c>
      <c r="J2192" s="10" t="s">
        <v>27</v>
      </c>
      <c r="K2192" s="10" t="s">
        <v>12421</v>
      </c>
      <c r="L2192" s="10" t="s">
        <v>12422</v>
      </c>
      <c r="M2192" s="10" t="s">
        <v>12370</v>
      </c>
      <c r="N2192" s="9">
        <v>1</v>
      </c>
      <c r="O2192" s="9">
        <v>2</v>
      </c>
      <c r="P2192" s="9">
        <v>6</v>
      </c>
      <c r="Q2192" s="11">
        <v>2</v>
      </c>
      <c r="R2192" s="11">
        <v>0</v>
      </c>
      <c r="S2192" s="12">
        <v>0</v>
      </c>
      <c r="T2192" s="9">
        <v>4</v>
      </c>
      <c r="U2192" s="12" t="s">
        <v>61</v>
      </c>
      <c r="V2192" s="10" t="s">
        <v>12423</v>
      </c>
      <c r="W2192" s="13"/>
    </row>
    <row r="2193" spans="1:23" s="14" customFormat="1" x14ac:dyDescent="0.2">
      <c r="A2193" s="9" t="s">
        <v>12424</v>
      </c>
      <c r="B2193" s="9">
        <v>6</v>
      </c>
      <c r="C2193" s="9">
        <v>2759</v>
      </c>
      <c r="D2193" s="10" t="s">
        <v>12425</v>
      </c>
      <c r="E2193" s="10" t="s">
        <v>897</v>
      </c>
      <c r="F2193" s="10" t="s">
        <v>2506</v>
      </c>
      <c r="G2193" s="10" t="s">
        <v>12426</v>
      </c>
      <c r="H2193" s="9"/>
      <c r="I2193" s="10" t="s">
        <v>12353</v>
      </c>
      <c r="J2193" s="10" t="s">
        <v>27</v>
      </c>
      <c r="K2193" s="10" t="s">
        <v>12427</v>
      </c>
      <c r="L2193" s="10" t="s">
        <v>12428</v>
      </c>
      <c r="M2193" s="10" t="s">
        <v>6527</v>
      </c>
      <c r="N2193" s="9">
        <v>3</v>
      </c>
      <c r="O2193" s="9">
        <v>3</v>
      </c>
      <c r="P2193" s="9">
        <v>11</v>
      </c>
      <c r="Q2193" s="11">
        <v>2</v>
      </c>
      <c r="R2193" s="11">
        <v>0</v>
      </c>
      <c r="S2193" s="12">
        <v>0</v>
      </c>
      <c r="T2193" s="9">
        <v>4</v>
      </c>
      <c r="U2193" s="12">
        <v>4</v>
      </c>
      <c r="V2193" s="10" t="s">
        <v>12429</v>
      </c>
      <c r="W2193" s="13"/>
    </row>
    <row r="2194" spans="1:23" s="14" customFormat="1" x14ac:dyDescent="0.2">
      <c r="A2194" s="9" t="s">
        <v>12430</v>
      </c>
      <c r="B2194" s="9">
        <v>6</v>
      </c>
      <c r="C2194" s="9">
        <v>2816</v>
      </c>
      <c r="D2194" s="9"/>
      <c r="E2194" s="10" t="s">
        <v>7665</v>
      </c>
      <c r="F2194" s="10" t="s">
        <v>12431</v>
      </c>
      <c r="G2194" s="10" t="s">
        <v>12432</v>
      </c>
      <c r="H2194" s="9"/>
      <c r="I2194" s="10" t="s">
        <v>12389</v>
      </c>
      <c r="J2194" s="10" t="s">
        <v>27</v>
      </c>
      <c r="K2194" s="10" t="s">
        <v>12390</v>
      </c>
      <c r="L2194" s="10" t="s">
        <v>12433</v>
      </c>
      <c r="M2194" s="10" t="s">
        <v>6527</v>
      </c>
      <c r="N2194" s="9">
        <v>1</v>
      </c>
      <c r="O2194" s="9">
        <v>2</v>
      </c>
      <c r="P2194" s="9">
        <v>10</v>
      </c>
      <c r="Q2194" s="11">
        <v>2</v>
      </c>
      <c r="R2194" s="11">
        <v>0</v>
      </c>
      <c r="S2194" s="12">
        <v>0</v>
      </c>
      <c r="T2194" s="9">
        <v>4</v>
      </c>
      <c r="U2194" s="12" t="s">
        <v>61</v>
      </c>
      <c r="V2194" s="10" t="s">
        <v>12434</v>
      </c>
      <c r="W2194" s="13"/>
    </row>
    <row r="2195" spans="1:23" s="14" customFormat="1" x14ac:dyDescent="0.2">
      <c r="A2195" s="9" t="s">
        <v>12435</v>
      </c>
      <c r="B2195" s="9">
        <v>6</v>
      </c>
      <c r="C2195" s="9">
        <v>2842</v>
      </c>
      <c r="D2195" s="10" t="s">
        <v>12436</v>
      </c>
      <c r="E2195" s="10" t="s">
        <v>12437</v>
      </c>
      <c r="F2195" s="10" t="s">
        <v>9037</v>
      </c>
      <c r="G2195" s="10" t="s">
        <v>12438</v>
      </c>
      <c r="H2195" s="9"/>
      <c r="I2195" s="10" t="s">
        <v>12383</v>
      </c>
      <c r="J2195" s="10" t="s">
        <v>27</v>
      </c>
      <c r="K2195" s="10" t="s">
        <v>12421</v>
      </c>
      <c r="L2195" s="10" t="s">
        <v>12439</v>
      </c>
      <c r="M2195" s="10" t="s">
        <v>12370</v>
      </c>
      <c r="N2195" s="9">
        <v>3</v>
      </c>
      <c r="O2195" s="9">
        <v>3</v>
      </c>
      <c r="P2195" s="9">
        <v>16</v>
      </c>
      <c r="Q2195" s="11">
        <v>1</v>
      </c>
      <c r="R2195" s="11">
        <v>0</v>
      </c>
      <c r="S2195" s="12">
        <v>0</v>
      </c>
      <c r="T2195" s="9">
        <v>4</v>
      </c>
      <c r="U2195" s="12">
        <v>5</v>
      </c>
      <c r="V2195" s="10" t="s">
        <v>12440</v>
      </c>
      <c r="W2195" s="13"/>
    </row>
    <row r="2196" spans="1:23" s="14" customFormat="1" x14ac:dyDescent="0.2">
      <c r="A2196" s="9" t="s">
        <v>12441</v>
      </c>
      <c r="B2196" s="9">
        <v>6</v>
      </c>
      <c r="C2196" s="9">
        <v>2876</v>
      </c>
      <c r="D2196" s="10" t="s">
        <v>12442</v>
      </c>
      <c r="E2196" s="10"/>
      <c r="F2196" s="10"/>
      <c r="G2196" s="10" t="s">
        <v>12443</v>
      </c>
      <c r="H2196" s="9"/>
      <c r="I2196" s="10" t="s">
        <v>12367</v>
      </c>
      <c r="J2196" s="10" t="s">
        <v>27</v>
      </c>
      <c r="K2196" s="10" t="s">
        <v>12368</v>
      </c>
      <c r="L2196" s="10" t="s">
        <v>12444</v>
      </c>
      <c r="M2196" s="10" t="s">
        <v>12370</v>
      </c>
      <c r="N2196" s="9">
        <v>2</v>
      </c>
      <c r="O2196" s="9">
        <v>3</v>
      </c>
      <c r="P2196" s="9">
        <v>12</v>
      </c>
      <c r="Q2196" s="11">
        <v>2</v>
      </c>
      <c r="R2196" s="11">
        <v>0</v>
      </c>
      <c r="S2196" s="12">
        <v>0</v>
      </c>
      <c r="T2196" s="9">
        <v>1</v>
      </c>
      <c r="U2196" s="12" t="s">
        <v>61</v>
      </c>
      <c r="V2196" s="10" t="s">
        <v>12445</v>
      </c>
      <c r="W2196" s="13"/>
    </row>
    <row r="2197" spans="1:23" s="14" customFormat="1" x14ac:dyDescent="0.2">
      <c r="A2197" s="9" t="s">
        <v>12446</v>
      </c>
      <c r="B2197" s="9">
        <v>6</v>
      </c>
      <c r="C2197" s="9">
        <v>2898</v>
      </c>
      <c r="D2197" s="9"/>
      <c r="E2197" s="10" t="s">
        <v>10519</v>
      </c>
      <c r="F2197" s="10" t="s">
        <v>12447</v>
      </c>
      <c r="G2197" s="10" t="s">
        <v>12448</v>
      </c>
      <c r="H2197" s="9"/>
      <c r="I2197" s="10" t="s">
        <v>12353</v>
      </c>
      <c r="J2197" s="10" t="s">
        <v>27</v>
      </c>
      <c r="K2197" s="10" t="s">
        <v>12449</v>
      </c>
      <c r="L2197" s="10" t="s">
        <v>12450</v>
      </c>
      <c r="M2197" s="10" t="s">
        <v>6527</v>
      </c>
      <c r="N2197" s="9">
        <v>1</v>
      </c>
      <c r="O2197" s="9">
        <v>2</v>
      </c>
      <c r="P2197" s="9">
        <v>10</v>
      </c>
      <c r="Q2197" s="11">
        <v>2</v>
      </c>
      <c r="R2197" s="11">
        <v>0</v>
      </c>
      <c r="S2197" s="12">
        <v>0</v>
      </c>
      <c r="T2197" s="9">
        <v>4</v>
      </c>
      <c r="U2197" s="12" t="s">
        <v>61</v>
      </c>
      <c r="V2197" s="10" t="s">
        <v>12451</v>
      </c>
      <c r="W2197" s="13"/>
    </row>
    <row r="2198" spans="1:23" s="14" customFormat="1" x14ac:dyDescent="0.2">
      <c r="A2198" s="9" t="s">
        <v>12452</v>
      </c>
      <c r="B2198" s="9">
        <v>6</v>
      </c>
      <c r="C2198" s="9">
        <v>3001</v>
      </c>
      <c r="D2198" s="10" t="s">
        <v>12453</v>
      </c>
      <c r="E2198" s="10"/>
      <c r="F2198" s="10"/>
      <c r="G2198" s="10" t="s">
        <v>12454</v>
      </c>
      <c r="H2198" s="9"/>
      <c r="I2198" s="10" t="s">
        <v>12353</v>
      </c>
      <c r="J2198" s="10" t="s">
        <v>27</v>
      </c>
      <c r="K2198" s="10" t="s">
        <v>12360</v>
      </c>
      <c r="L2198" s="10" t="s">
        <v>12455</v>
      </c>
      <c r="M2198" s="10" t="s">
        <v>6527</v>
      </c>
      <c r="N2198" s="9">
        <v>2</v>
      </c>
      <c r="O2198" s="9">
        <v>3</v>
      </c>
      <c r="P2198" s="9">
        <v>70</v>
      </c>
      <c r="Q2198" s="11">
        <v>1</v>
      </c>
      <c r="R2198" s="11">
        <v>0</v>
      </c>
      <c r="S2198" s="12">
        <v>0</v>
      </c>
      <c r="T2198" s="9">
        <v>1</v>
      </c>
      <c r="U2198" s="12">
        <v>5</v>
      </c>
      <c r="V2198" s="10" t="s">
        <v>12456</v>
      </c>
      <c r="W2198" s="13"/>
    </row>
    <row r="2199" spans="1:23" s="14" customFormat="1" x14ac:dyDescent="0.2">
      <c r="A2199" s="9" t="s">
        <v>12457</v>
      </c>
      <c r="B2199" s="9">
        <v>6</v>
      </c>
      <c r="C2199" s="9">
        <v>3009</v>
      </c>
      <c r="D2199" s="10" t="s">
        <v>12458</v>
      </c>
      <c r="E2199" s="10" t="s">
        <v>897</v>
      </c>
      <c r="F2199" s="10" t="s">
        <v>12459</v>
      </c>
      <c r="G2199" s="10" t="s">
        <v>12460</v>
      </c>
      <c r="H2199" s="9"/>
      <c r="I2199" s="10" t="s">
        <v>12353</v>
      </c>
      <c r="J2199" s="10" t="s">
        <v>27</v>
      </c>
      <c r="K2199" s="10" t="s">
        <v>12354</v>
      </c>
      <c r="L2199" s="10" t="s">
        <v>12461</v>
      </c>
      <c r="M2199" s="10" t="s">
        <v>6527</v>
      </c>
      <c r="N2199" s="9">
        <v>3</v>
      </c>
      <c r="O2199" s="9">
        <v>3</v>
      </c>
      <c r="P2199" s="9">
        <v>8</v>
      </c>
      <c r="Q2199" s="11">
        <v>2</v>
      </c>
      <c r="R2199" s="11">
        <v>0</v>
      </c>
      <c r="S2199" s="12">
        <v>0</v>
      </c>
      <c r="T2199" s="9">
        <v>4</v>
      </c>
      <c r="U2199" s="12">
        <v>3</v>
      </c>
      <c r="V2199" s="10" t="s">
        <v>12462</v>
      </c>
      <c r="W2199" s="13"/>
    </row>
    <row r="2200" spans="1:23" s="14" customFormat="1" x14ac:dyDescent="0.2">
      <c r="A2200" s="9" t="s">
        <v>12463</v>
      </c>
      <c r="B2200" s="9">
        <v>6</v>
      </c>
      <c r="C2200" s="9">
        <v>3207</v>
      </c>
      <c r="D2200" s="10" t="s">
        <v>12464</v>
      </c>
      <c r="E2200" s="10" t="s">
        <v>1415</v>
      </c>
      <c r="F2200" s="10" t="s">
        <v>12465</v>
      </c>
      <c r="G2200" s="10" t="s">
        <v>12466</v>
      </c>
      <c r="H2200" s="9"/>
      <c r="I2200" s="10" t="s">
        <v>12353</v>
      </c>
      <c r="J2200" s="10" t="s">
        <v>27</v>
      </c>
      <c r="K2200" s="10" t="s">
        <v>12467</v>
      </c>
      <c r="L2200" s="10" t="s">
        <v>12468</v>
      </c>
      <c r="M2200" s="10" t="s">
        <v>6527</v>
      </c>
      <c r="N2200" s="9">
        <v>3</v>
      </c>
      <c r="O2200" s="9">
        <v>3</v>
      </c>
      <c r="P2200" s="9">
        <v>6</v>
      </c>
      <c r="Q2200" s="11">
        <v>1</v>
      </c>
      <c r="R2200" s="11">
        <v>0</v>
      </c>
      <c r="S2200" s="12">
        <v>0</v>
      </c>
      <c r="T2200" s="9">
        <v>4</v>
      </c>
      <c r="U2200" s="12">
        <v>2</v>
      </c>
      <c r="V2200" s="10" t="s">
        <v>12469</v>
      </c>
      <c r="W2200" s="13"/>
    </row>
    <row r="2201" spans="1:23" s="14" customFormat="1" x14ac:dyDescent="0.2">
      <c r="A2201" s="9" t="s">
        <v>12470</v>
      </c>
      <c r="B2201" s="9">
        <v>6</v>
      </c>
      <c r="C2201" s="9">
        <v>3217</v>
      </c>
      <c r="D2201" s="10" t="s">
        <v>12471</v>
      </c>
      <c r="E2201" s="10"/>
      <c r="F2201" s="10"/>
      <c r="G2201" s="10" t="s">
        <v>12472</v>
      </c>
      <c r="H2201" s="9"/>
      <c r="I2201" s="10" t="s">
        <v>12353</v>
      </c>
      <c r="J2201" s="10" t="s">
        <v>27</v>
      </c>
      <c r="K2201" s="10" t="s">
        <v>12354</v>
      </c>
      <c r="L2201" s="10" t="s">
        <v>12473</v>
      </c>
      <c r="M2201" s="10" t="s">
        <v>6527</v>
      </c>
      <c r="N2201" s="9">
        <v>2</v>
      </c>
      <c r="O2201" s="9">
        <v>3</v>
      </c>
      <c r="P2201" s="9">
        <v>60</v>
      </c>
      <c r="Q2201" s="11">
        <v>1</v>
      </c>
      <c r="R2201" s="11">
        <v>0</v>
      </c>
      <c r="S2201" s="12">
        <v>0</v>
      </c>
      <c r="T2201" s="9">
        <v>1</v>
      </c>
      <c r="U2201" s="12" t="s">
        <v>61</v>
      </c>
      <c r="V2201" s="10" t="s">
        <v>12474</v>
      </c>
      <c r="W2201" s="13"/>
    </row>
    <row r="2202" spans="1:23" s="14" customFormat="1" x14ac:dyDescent="0.2">
      <c r="A2202" s="9" t="s">
        <v>12475</v>
      </c>
      <c r="B2202" s="9">
        <v>6</v>
      </c>
      <c r="C2202" s="9">
        <v>3289</v>
      </c>
      <c r="D2202" s="10" t="s">
        <v>12476</v>
      </c>
      <c r="E2202" s="10" t="s">
        <v>12477</v>
      </c>
      <c r="F2202" s="10" t="s">
        <v>9175</v>
      </c>
      <c r="G2202" s="10" t="s">
        <v>12478</v>
      </c>
      <c r="H2202" s="9"/>
      <c r="I2202" s="10" t="s">
        <v>12353</v>
      </c>
      <c r="J2202" s="10" t="s">
        <v>27</v>
      </c>
      <c r="K2202" s="10" t="s">
        <v>12427</v>
      </c>
      <c r="L2202" s="10" t="s">
        <v>12479</v>
      </c>
      <c r="M2202" s="10" t="s">
        <v>6527</v>
      </c>
      <c r="N2202" s="9">
        <v>3</v>
      </c>
      <c r="O2202" s="9">
        <v>3</v>
      </c>
      <c r="P2202" s="9">
        <v>14</v>
      </c>
      <c r="Q2202" s="11">
        <v>1</v>
      </c>
      <c r="R2202" s="11">
        <v>0</v>
      </c>
      <c r="S2202" s="12">
        <v>0</v>
      </c>
      <c r="T2202" s="9">
        <v>4</v>
      </c>
      <c r="U2202" s="12" t="s">
        <v>61</v>
      </c>
      <c r="V2202" s="10" t="s">
        <v>12480</v>
      </c>
      <c r="W2202" s="13"/>
    </row>
    <row r="2203" spans="1:23" s="14" customFormat="1" x14ac:dyDescent="0.2">
      <c r="A2203" s="9" t="s">
        <v>12481</v>
      </c>
      <c r="B2203" s="9">
        <v>6</v>
      </c>
      <c r="C2203" s="9">
        <v>3314</v>
      </c>
      <c r="D2203" s="9"/>
      <c r="E2203" s="10" t="s">
        <v>12482</v>
      </c>
      <c r="F2203" s="10" t="s">
        <v>12483</v>
      </c>
      <c r="G2203" s="10" t="s">
        <v>12484</v>
      </c>
      <c r="H2203" s="9"/>
      <c r="I2203" s="10" t="s">
        <v>12389</v>
      </c>
      <c r="J2203" s="10" t="s">
        <v>27</v>
      </c>
      <c r="K2203" s="10" t="s">
        <v>12390</v>
      </c>
      <c r="L2203" s="10" t="s">
        <v>12485</v>
      </c>
      <c r="M2203" s="10" t="s">
        <v>6527</v>
      </c>
      <c r="N2203" s="9">
        <v>1</v>
      </c>
      <c r="O2203" s="9">
        <v>2</v>
      </c>
      <c r="P2203" s="9">
        <v>10</v>
      </c>
      <c r="Q2203" s="11">
        <v>1</v>
      </c>
      <c r="R2203" s="11">
        <v>0</v>
      </c>
      <c r="S2203" s="12">
        <v>0</v>
      </c>
      <c r="T2203" s="9">
        <v>4</v>
      </c>
      <c r="U2203" s="12">
        <v>2</v>
      </c>
      <c r="V2203" s="10" t="s">
        <v>12486</v>
      </c>
      <c r="W2203" s="13"/>
    </row>
    <row r="2204" spans="1:23" s="14" customFormat="1" x14ac:dyDescent="0.2">
      <c r="A2204" s="9" t="s">
        <v>12487</v>
      </c>
      <c r="B2204" s="9">
        <v>6</v>
      </c>
      <c r="C2204" s="9">
        <v>3369</v>
      </c>
      <c r="D2204" s="10" t="s">
        <v>12488</v>
      </c>
      <c r="E2204" s="10" t="s">
        <v>12489</v>
      </c>
      <c r="F2204" s="10" t="s">
        <v>12490</v>
      </c>
      <c r="G2204" s="10" t="s">
        <v>12491</v>
      </c>
      <c r="H2204" s="9"/>
      <c r="I2204" s="10" t="s">
        <v>12492</v>
      </c>
      <c r="J2204" s="10" t="s">
        <v>27</v>
      </c>
      <c r="K2204" s="10" t="s">
        <v>12493</v>
      </c>
      <c r="L2204" s="10" t="s">
        <v>12494</v>
      </c>
      <c r="M2204" s="10" t="s">
        <v>12370</v>
      </c>
      <c r="N2204" s="9">
        <v>1</v>
      </c>
      <c r="O2204" s="9">
        <v>2</v>
      </c>
      <c r="P2204" s="9">
        <v>10</v>
      </c>
      <c r="Q2204" s="11">
        <v>1</v>
      </c>
      <c r="R2204" s="11">
        <v>0</v>
      </c>
      <c r="S2204" s="12">
        <v>0</v>
      </c>
      <c r="T2204" s="9">
        <v>4</v>
      </c>
      <c r="U2204" s="12" t="s">
        <v>61</v>
      </c>
      <c r="V2204" s="10" t="s">
        <v>12495</v>
      </c>
      <c r="W2204" s="13"/>
    </row>
    <row r="2205" spans="1:23" s="14" customFormat="1" x14ac:dyDescent="0.2">
      <c r="A2205" s="9" t="s">
        <v>12496</v>
      </c>
      <c r="B2205" s="9">
        <v>6</v>
      </c>
      <c r="C2205" s="9">
        <v>3469</v>
      </c>
      <c r="D2205" s="10" t="s">
        <v>12497</v>
      </c>
      <c r="E2205" s="10"/>
      <c r="F2205" s="10"/>
      <c r="G2205" s="10" t="s">
        <v>12498</v>
      </c>
      <c r="H2205" s="9"/>
      <c r="I2205" s="10" t="s">
        <v>12383</v>
      </c>
      <c r="J2205" s="10" t="s">
        <v>27</v>
      </c>
      <c r="K2205" s="10" t="s">
        <v>12421</v>
      </c>
      <c r="L2205" s="10" t="s">
        <v>12499</v>
      </c>
      <c r="M2205" s="10" t="s">
        <v>12370</v>
      </c>
      <c r="N2205" s="9">
        <v>2</v>
      </c>
      <c r="O2205" s="9">
        <v>3</v>
      </c>
      <c r="P2205" s="9">
        <v>48</v>
      </c>
      <c r="Q2205" s="11">
        <v>1</v>
      </c>
      <c r="R2205" s="11">
        <v>0</v>
      </c>
      <c r="S2205" s="12">
        <v>0</v>
      </c>
      <c r="T2205" s="9">
        <v>1</v>
      </c>
      <c r="U2205" s="12" t="s">
        <v>61</v>
      </c>
      <c r="V2205" s="10" t="s">
        <v>12500</v>
      </c>
      <c r="W2205" s="13"/>
    </row>
    <row r="2206" spans="1:23" s="14" customFormat="1" x14ac:dyDescent="0.2">
      <c r="A2206" s="9" t="s">
        <v>12501</v>
      </c>
      <c r="B2206" s="9">
        <v>6</v>
      </c>
      <c r="C2206" s="9">
        <v>3476</v>
      </c>
      <c r="D2206" s="10" t="s">
        <v>12502</v>
      </c>
      <c r="E2206" s="10"/>
      <c r="F2206" s="10"/>
      <c r="G2206" s="10" t="s">
        <v>12503</v>
      </c>
      <c r="H2206" s="9"/>
      <c r="I2206" s="10" t="s">
        <v>12353</v>
      </c>
      <c r="J2206" s="10" t="s">
        <v>27</v>
      </c>
      <c r="K2206" s="10" t="s">
        <v>12449</v>
      </c>
      <c r="L2206" s="10" t="s">
        <v>12504</v>
      </c>
      <c r="M2206" s="10" t="s">
        <v>6527</v>
      </c>
      <c r="N2206" s="9">
        <v>2</v>
      </c>
      <c r="O2206" s="9">
        <v>3</v>
      </c>
      <c r="P2206" s="9">
        <v>111</v>
      </c>
      <c r="Q2206" s="11">
        <v>1</v>
      </c>
      <c r="R2206" s="11">
        <v>0</v>
      </c>
      <c r="S2206" s="12">
        <v>0</v>
      </c>
      <c r="T2206" s="9">
        <v>1</v>
      </c>
      <c r="U2206" s="12">
        <v>2</v>
      </c>
      <c r="V2206" s="10" t="s">
        <v>12505</v>
      </c>
      <c r="W2206" s="13"/>
    </row>
    <row r="2207" spans="1:23" s="14" customFormat="1" x14ac:dyDescent="0.2">
      <c r="A2207" s="9" t="s">
        <v>12506</v>
      </c>
      <c r="B2207" s="9">
        <v>6</v>
      </c>
      <c r="C2207" s="9">
        <v>3496</v>
      </c>
      <c r="D2207" s="10" t="s">
        <v>12507</v>
      </c>
      <c r="E2207" s="9"/>
      <c r="F2207" s="9"/>
      <c r="G2207" s="10" t="s">
        <v>12508</v>
      </c>
      <c r="H2207" s="9"/>
      <c r="I2207" s="10" t="s">
        <v>12353</v>
      </c>
      <c r="J2207" s="10" t="s">
        <v>27</v>
      </c>
      <c r="K2207" s="10" t="s">
        <v>12427</v>
      </c>
      <c r="L2207" s="10" t="s">
        <v>12509</v>
      </c>
      <c r="M2207" s="10" t="s">
        <v>6527</v>
      </c>
      <c r="N2207" s="9">
        <v>2</v>
      </c>
      <c r="O2207" s="9">
        <v>4</v>
      </c>
      <c r="P2207" s="9">
        <v>230</v>
      </c>
      <c r="Q2207" s="11">
        <v>2</v>
      </c>
      <c r="R2207" s="11">
        <v>0</v>
      </c>
      <c r="S2207" s="12">
        <v>0</v>
      </c>
      <c r="T2207" s="9">
        <v>2</v>
      </c>
      <c r="U2207" s="12" t="s">
        <v>61</v>
      </c>
      <c r="V2207" s="10" t="s">
        <v>12510</v>
      </c>
      <c r="W2207" s="13"/>
    </row>
    <row r="2208" spans="1:23" s="14" customFormat="1" x14ac:dyDescent="0.2">
      <c r="A2208" s="9" t="s">
        <v>12511</v>
      </c>
      <c r="B2208" s="9">
        <v>6</v>
      </c>
      <c r="C2208" s="9">
        <v>3533</v>
      </c>
      <c r="D2208" s="10" t="s">
        <v>12512</v>
      </c>
      <c r="E2208" s="10" t="s">
        <v>362</v>
      </c>
      <c r="F2208" s="10" t="s">
        <v>12513</v>
      </c>
      <c r="G2208" s="10" t="s">
        <v>12514</v>
      </c>
      <c r="H2208" s="9"/>
      <c r="I2208" s="10" t="s">
        <v>12389</v>
      </c>
      <c r="J2208" s="10" t="s">
        <v>27</v>
      </c>
      <c r="K2208" s="10" t="s">
        <v>12415</v>
      </c>
      <c r="L2208" s="10" t="s">
        <v>12515</v>
      </c>
      <c r="M2208" s="10" t="s">
        <v>6527</v>
      </c>
      <c r="N2208" s="9">
        <v>1</v>
      </c>
      <c r="O2208" s="9">
        <v>2</v>
      </c>
      <c r="P2208" s="9">
        <v>10</v>
      </c>
      <c r="Q2208" s="11">
        <v>1</v>
      </c>
      <c r="R2208" s="11">
        <v>0</v>
      </c>
      <c r="S2208" s="12">
        <v>0</v>
      </c>
      <c r="T2208" s="9">
        <v>4</v>
      </c>
      <c r="U2208" s="12" t="s">
        <v>61</v>
      </c>
      <c r="V2208" s="10" t="s">
        <v>12516</v>
      </c>
      <c r="W2208" s="13"/>
    </row>
    <row r="2209" spans="1:23" s="14" customFormat="1" x14ac:dyDescent="0.2">
      <c r="A2209" s="9" t="s">
        <v>12517</v>
      </c>
      <c r="B2209" s="9">
        <v>6</v>
      </c>
      <c r="C2209" s="9">
        <v>3582</v>
      </c>
      <c r="D2209" s="9"/>
      <c r="E2209" s="10" t="s">
        <v>8663</v>
      </c>
      <c r="F2209" s="10" t="s">
        <v>12518</v>
      </c>
      <c r="G2209" s="10" t="s">
        <v>12519</v>
      </c>
      <c r="H2209" s="9"/>
      <c r="I2209" s="10" t="s">
        <v>12389</v>
      </c>
      <c r="J2209" s="10" t="s">
        <v>27</v>
      </c>
      <c r="K2209" s="10" t="s">
        <v>12390</v>
      </c>
      <c r="L2209" s="10" t="s">
        <v>12520</v>
      </c>
      <c r="M2209" s="10" t="s">
        <v>6527</v>
      </c>
      <c r="N2209" s="9">
        <v>1</v>
      </c>
      <c r="O2209" s="9">
        <v>2</v>
      </c>
      <c r="P2209" s="9">
        <v>5</v>
      </c>
      <c r="Q2209" s="11">
        <v>2</v>
      </c>
      <c r="R2209" s="11">
        <v>0</v>
      </c>
      <c r="S2209" s="12">
        <v>0</v>
      </c>
      <c r="T2209" s="9">
        <v>4</v>
      </c>
      <c r="U2209" s="12" t="s">
        <v>61</v>
      </c>
      <c r="V2209" s="10" t="s">
        <v>12521</v>
      </c>
      <c r="W2209" s="13"/>
    </row>
    <row r="2210" spans="1:23" s="14" customFormat="1" x14ac:dyDescent="0.2">
      <c r="A2210" s="9" t="s">
        <v>12522</v>
      </c>
      <c r="B2210" s="9">
        <v>6</v>
      </c>
      <c r="C2210" s="9">
        <v>3593</v>
      </c>
      <c r="D2210" s="10" t="s">
        <v>12523</v>
      </c>
      <c r="E2210" s="10"/>
      <c r="F2210" s="10"/>
      <c r="G2210" s="10" t="s">
        <v>12524</v>
      </c>
      <c r="H2210" s="9"/>
      <c r="I2210" s="10" t="s">
        <v>12525</v>
      </c>
      <c r="J2210" s="10" t="s">
        <v>27</v>
      </c>
      <c r="K2210" s="10" t="s">
        <v>12526</v>
      </c>
      <c r="L2210" s="10" t="s">
        <v>12527</v>
      </c>
      <c r="M2210" s="10" t="s">
        <v>6527</v>
      </c>
      <c r="N2210" s="9">
        <v>2</v>
      </c>
      <c r="O2210" s="9">
        <v>3</v>
      </c>
      <c r="P2210" s="9">
        <v>36</v>
      </c>
      <c r="Q2210" s="11">
        <v>1</v>
      </c>
      <c r="R2210" s="11">
        <v>0</v>
      </c>
      <c r="S2210" s="12">
        <v>0</v>
      </c>
      <c r="T2210" s="9">
        <v>1</v>
      </c>
      <c r="U2210" s="12">
        <v>2</v>
      </c>
      <c r="V2210" s="10" t="s">
        <v>12528</v>
      </c>
      <c r="W2210" s="13"/>
    </row>
    <row r="2211" spans="1:23" s="14" customFormat="1" x14ac:dyDescent="0.2">
      <c r="A2211" s="9" t="s">
        <v>12529</v>
      </c>
      <c r="B2211" s="9">
        <v>6</v>
      </c>
      <c r="C2211" s="9">
        <v>3654</v>
      </c>
      <c r="D2211" s="9"/>
      <c r="E2211" s="10" t="s">
        <v>395</v>
      </c>
      <c r="F2211" s="10" t="s">
        <v>12530</v>
      </c>
      <c r="G2211" s="10" t="s">
        <v>12531</v>
      </c>
      <c r="H2211" s="9"/>
      <c r="I2211" s="10" t="s">
        <v>12353</v>
      </c>
      <c r="J2211" s="10" t="s">
        <v>27</v>
      </c>
      <c r="K2211" s="10" t="s">
        <v>12354</v>
      </c>
      <c r="L2211" s="10" t="s">
        <v>12532</v>
      </c>
      <c r="M2211" s="10" t="s">
        <v>6527</v>
      </c>
      <c r="N2211" s="9">
        <v>1</v>
      </c>
      <c r="O2211" s="9">
        <v>2</v>
      </c>
      <c r="P2211" s="9">
        <v>10</v>
      </c>
      <c r="Q2211" s="11">
        <v>1</v>
      </c>
      <c r="R2211" s="11">
        <v>0</v>
      </c>
      <c r="S2211" s="12">
        <v>0</v>
      </c>
      <c r="T2211" s="9">
        <v>4</v>
      </c>
      <c r="U2211" s="12" t="s">
        <v>61</v>
      </c>
      <c r="V2211" s="10" t="s">
        <v>12533</v>
      </c>
      <c r="W2211" s="13"/>
    </row>
    <row r="2212" spans="1:23" s="14" customFormat="1" x14ac:dyDescent="0.2">
      <c r="A2212" s="9" t="s">
        <v>12534</v>
      </c>
      <c r="B2212" s="9">
        <v>6</v>
      </c>
      <c r="C2212" s="9">
        <v>3682</v>
      </c>
      <c r="D2212" s="10" t="s">
        <v>12535</v>
      </c>
      <c r="E2212" s="10" t="s">
        <v>395</v>
      </c>
      <c r="F2212" s="10" t="s">
        <v>12536</v>
      </c>
      <c r="G2212" s="10" t="s">
        <v>12537</v>
      </c>
      <c r="H2212" s="9"/>
      <c r="I2212" s="10" t="s">
        <v>12353</v>
      </c>
      <c r="J2212" s="10" t="s">
        <v>27</v>
      </c>
      <c r="K2212" s="10" t="s">
        <v>12354</v>
      </c>
      <c r="L2212" s="10" t="s">
        <v>12538</v>
      </c>
      <c r="M2212" s="10" t="s">
        <v>6527</v>
      </c>
      <c r="N2212" s="9">
        <v>3</v>
      </c>
      <c r="O2212" s="9">
        <v>3</v>
      </c>
      <c r="P2212" s="9">
        <v>8</v>
      </c>
      <c r="Q2212" s="11">
        <v>1</v>
      </c>
      <c r="R2212" s="11">
        <v>0</v>
      </c>
      <c r="S2212" s="12">
        <v>0</v>
      </c>
      <c r="T2212" s="9">
        <v>4</v>
      </c>
      <c r="U2212" s="12" t="s">
        <v>61</v>
      </c>
      <c r="V2212" s="10" t="s">
        <v>12539</v>
      </c>
      <c r="W2212" s="13"/>
    </row>
    <row r="2213" spans="1:23" s="14" customFormat="1" x14ac:dyDescent="0.2">
      <c r="A2213" s="9" t="s">
        <v>12540</v>
      </c>
      <c r="B2213" s="9">
        <v>6</v>
      </c>
      <c r="C2213" s="9">
        <v>3716</v>
      </c>
      <c r="D2213" s="10" t="s">
        <v>12541</v>
      </c>
      <c r="E2213" s="10" t="s">
        <v>2617</v>
      </c>
      <c r="F2213" s="10" t="s">
        <v>1739</v>
      </c>
      <c r="G2213" s="10" t="s">
        <v>12542</v>
      </c>
      <c r="H2213" s="9"/>
      <c r="I2213" s="10" t="s">
        <v>12353</v>
      </c>
      <c r="J2213" s="10" t="s">
        <v>27</v>
      </c>
      <c r="K2213" s="10" t="s">
        <v>12449</v>
      </c>
      <c r="L2213" s="10" t="s">
        <v>12543</v>
      </c>
      <c r="M2213" s="10" t="s">
        <v>6527</v>
      </c>
      <c r="N2213" s="9">
        <v>1</v>
      </c>
      <c r="O2213" s="9">
        <v>2</v>
      </c>
      <c r="P2213" s="9">
        <v>10</v>
      </c>
      <c r="Q2213" s="11">
        <v>1</v>
      </c>
      <c r="R2213" s="11">
        <v>0</v>
      </c>
      <c r="S2213" s="12">
        <v>0</v>
      </c>
      <c r="T2213" s="9">
        <v>4</v>
      </c>
      <c r="U2213" s="12">
        <v>3</v>
      </c>
      <c r="V2213" s="10" t="s">
        <v>12544</v>
      </c>
      <c r="W2213" s="13"/>
    </row>
    <row r="2214" spans="1:23" s="14" customFormat="1" x14ac:dyDescent="0.2">
      <c r="A2214" s="9" t="s">
        <v>12545</v>
      </c>
      <c r="B2214" s="9">
        <v>6</v>
      </c>
      <c r="C2214" s="9">
        <v>3818</v>
      </c>
      <c r="D2214" s="10" t="s">
        <v>12546</v>
      </c>
      <c r="E2214" s="10" t="s">
        <v>1869</v>
      </c>
      <c r="F2214" s="10" t="s">
        <v>3929</v>
      </c>
      <c r="G2214" s="10" t="s">
        <v>12547</v>
      </c>
      <c r="H2214" s="9"/>
      <c r="I2214" s="10" t="s">
        <v>12353</v>
      </c>
      <c r="J2214" s="10" t="s">
        <v>27</v>
      </c>
      <c r="K2214" s="10" t="s">
        <v>12354</v>
      </c>
      <c r="L2214" s="10" t="s">
        <v>12548</v>
      </c>
      <c r="M2214" s="10" t="s">
        <v>6527</v>
      </c>
      <c r="N2214" s="9">
        <v>3</v>
      </c>
      <c r="O2214" s="9">
        <v>3</v>
      </c>
      <c r="P2214" s="9">
        <v>16</v>
      </c>
      <c r="Q2214" s="11">
        <v>1</v>
      </c>
      <c r="R2214" s="11">
        <v>0</v>
      </c>
      <c r="S2214" s="12">
        <v>0</v>
      </c>
      <c r="T2214" s="9">
        <v>4</v>
      </c>
      <c r="U2214" s="12" t="s">
        <v>61</v>
      </c>
      <c r="V2214" s="10" t="s">
        <v>12549</v>
      </c>
      <c r="W2214" s="13"/>
    </row>
    <row r="2215" spans="1:23" s="14" customFormat="1" x14ac:dyDescent="0.2">
      <c r="A2215" s="9" t="s">
        <v>12550</v>
      </c>
      <c r="B2215" s="9">
        <v>6</v>
      </c>
      <c r="C2215" s="9">
        <v>3862</v>
      </c>
      <c r="D2215" s="10" t="s">
        <v>12551</v>
      </c>
      <c r="E2215" s="9"/>
      <c r="F2215" s="9"/>
      <c r="G2215" s="10" t="s">
        <v>12552</v>
      </c>
      <c r="H2215" s="9"/>
      <c r="I2215" s="10" t="s">
        <v>12553</v>
      </c>
      <c r="J2215" s="10" t="s">
        <v>27</v>
      </c>
      <c r="K2215" s="10" t="s">
        <v>12554</v>
      </c>
      <c r="L2215" s="10" t="s">
        <v>12555</v>
      </c>
      <c r="M2215" s="10" t="s">
        <v>12370</v>
      </c>
      <c r="N2215" s="9">
        <v>2</v>
      </c>
      <c r="O2215" s="9">
        <v>4</v>
      </c>
      <c r="P2215" s="9">
        <v>7</v>
      </c>
      <c r="Q2215" s="11">
        <v>2</v>
      </c>
      <c r="R2215" s="11">
        <v>0</v>
      </c>
      <c r="S2215" s="12">
        <v>0</v>
      </c>
      <c r="T2215" s="9">
        <v>2</v>
      </c>
      <c r="U2215" s="12" t="s">
        <v>61</v>
      </c>
      <c r="V2215" s="10" t="s">
        <v>12556</v>
      </c>
      <c r="W2215" s="13"/>
    </row>
    <row r="2216" spans="1:23" s="14" customFormat="1" x14ac:dyDescent="0.2">
      <c r="A2216" s="9" t="s">
        <v>12557</v>
      </c>
      <c r="B2216" s="9">
        <v>6</v>
      </c>
      <c r="C2216" s="9">
        <v>3869</v>
      </c>
      <c r="D2216" s="9"/>
      <c r="E2216" s="10" t="s">
        <v>12558</v>
      </c>
      <c r="F2216" s="10" t="s">
        <v>12559</v>
      </c>
      <c r="G2216" s="10" t="s">
        <v>12560</v>
      </c>
      <c r="H2216" s="9"/>
      <c r="I2216" s="10" t="s">
        <v>12383</v>
      </c>
      <c r="J2216" s="10" t="s">
        <v>27</v>
      </c>
      <c r="K2216" s="10" t="s">
        <v>12421</v>
      </c>
      <c r="L2216" s="10" t="s">
        <v>12561</v>
      </c>
      <c r="M2216" s="10" t="s">
        <v>12370</v>
      </c>
      <c r="N2216" s="9">
        <v>1</v>
      </c>
      <c r="O2216" s="9">
        <v>2</v>
      </c>
      <c r="P2216" s="9">
        <v>7</v>
      </c>
      <c r="Q2216" s="11">
        <v>1</v>
      </c>
      <c r="R2216" s="11">
        <v>0</v>
      </c>
      <c r="S2216" s="12">
        <v>0</v>
      </c>
      <c r="T2216" s="9">
        <v>4</v>
      </c>
      <c r="U2216" s="12" t="s">
        <v>61</v>
      </c>
      <c r="V2216" s="10" t="s">
        <v>12562</v>
      </c>
      <c r="W2216" s="13"/>
    </row>
    <row r="2217" spans="1:23" s="14" customFormat="1" x14ac:dyDescent="0.2">
      <c r="A2217" s="9" t="s">
        <v>12563</v>
      </c>
      <c r="B2217" s="9">
        <v>6</v>
      </c>
      <c r="C2217" s="9">
        <v>3879</v>
      </c>
      <c r="D2217" s="10" t="s">
        <v>12564</v>
      </c>
      <c r="E2217" s="10" t="s">
        <v>12565</v>
      </c>
      <c r="F2217" s="10" t="s">
        <v>12566</v>
      </c>
      <c r="G2217" s="10" t="s">
        <v>12567</v>
      </c>
      <c r="H2217" s="9"/>
      <c r="I2217" s="10" t="s">
        <v>12389</v>
      </c>
      <c r="J2217" s="10" t="s">
        <v>27</v>
      </c>
      <c r="K2217" s="10" t="s">
        <v>12390</v>
      </c>
      <c r="L2217" s="10" t="s">
        <v>12568</v>
      </c>
      <c r="M2217" s="10" t="s">
        <v>6527</v>
      </c>
      <c r="N2217" s="9">
        <v>1</v>
      </c>
      <c r="O2217" s="9">
        <v>2</v>
      </c>
      <c r="P2217" s="9">
        <v>10</v>
      </c>
      <c r="Q2217" s="11">
        <v>1</v>
      </c>
      <c r="R2217" s="11">
        <v>0</v>
      </c>
      <c r="S2217" s="12">
        <v>0</v>
      </c>
      <c r="T2217" s="9">
        <v>4</v>
      </c>
      <c r="U2217" s="12">
        <v>3</v>
      </c>
      <c r="V2217" s="10" t="s">
        <v>12569</v>
      </c>
      <c r="W2217" s="13"/>
    </row>
    <row r="2218" spans="1:23" s="14" customFormat="1" x14ac:dyDescent="0.2">
      <c r="A2218" s="9" t="s">
        <v>12570</v>
      </c>
      <c r="B2218" s="9">
        <v>6</v>
      </c>
      <c r="C2218" s="9">
        <v>4055</v>
      </c>
      <c r="D2218" s="10" t="s">
        <v>12571</v>
      </c>
      <c r="E2218" s="10"/>
      <c r="F2218" s="10"/>
      <c r="G2218" s="10" t="s">
        <v>12572</v>
      </c>
      <c r="H2218" s="9"/>
      <c r="I2218" s="10" t="s">
        <v>12383</v>
      </c>
      <c r="J2218" s="10" t="s">
        <v>27</v>
      </c>
      <c r="K2218" s="10" t="s">
        <v>12421</v>
      </c>
      <c r="L2218" s="10" t="s">
        <v>12573</v>
      </c>
      <c r="M2218" s="10" t="s">
        <v>12370</v>
      </c>
      <c r="N2218" s="9">
        <v>2</v>
      </c>
      <c r="O2218" s="9">
        <v>3</v>
      </c>
      <c r="P2218" s="9">
        <v>135</v>
      </c>
      <c r="Q2218" s="11">
        <v>2</v>
      </c>
      <c r="R2218" s="11">
        <v>0</v>
      </c>
      <c r="S2218" s="12">
        <v>0</v>
      </c>
      <c r="T2218" s="9">
        <v>1</v>
      </c>
      <c r="U2218" s="12" t="s">
        <v>61</v>
      </c>
      <c r="V2218" s="10" t="s">
        <v>12574</v>
      </c>
      <c r="W2218" s="13"/>
    </row>
    <row r="2219" spans="1:23" s="14" customFormat="1" x14ac:dyDescent="0.2">
      <c r="A2219" s="9" t="s">
        <v>12575</v>
      </c>
      <c r="B2219" s="9">
        <v>6</v>
      </c>
      <c r="C2219" s="9">
        <v>4073</v>
      </c>
      <c r="D2219" s="10" t="s">
        <v>12576</v>
      </c>
      <c r="E2219" s="10"/>
      <c r="F2219" s="10"/>
      <c r="G2219" s="10" t="s">
        <v>12577</v>
      </c>
      <c r="H2219" s="9"/>
      <c r="I2219" s="10" t="s">
        <v>12389</v>
      </c>
      <c r="J2219" s="10" t="s">
        <v>27</v>
      </c>
      <c r="K2219" s="10" t="s">
        <v>12390</v>
      </c>
      <c r="L2219" s="10" t="s">
        <v>12578</v>
      </c>
      <c r="M2219" s="10" t="s">
        <v>6527</v>
      </c>
      <c r="N2219" s="9">
        <v>2</v>
      </c>
      <c r="O2219" s="9">
        <v>3</v>
      </c>
      <c r="P2219" s="9">
        <v>41</v>
      </c>
      <c r="Q2219" s="11">
        <v>1</v>
      </c>
      <c r="R2219" s="11">
        <v>0</v>
      </c>
      <c r="S2219" s="12">
        <v>0</v>
      </c>
      <c r="T2219" s="9">
        <v>1</v>
      </c>
      <c r="U2219" s="12" t="s">
        <v>61</v>
      </c>
      <c r="V2219" s="10" t="s">
        <v>12579</v>
      </c>
      <c r="W2219" s="13"/>
    </row>
    <row r="2220" spans="1:23" s="14" customFormat="1" x14ac:dyDescent="0.2">
      <c r="A2220" s="9" t="s">
        <v>12580</v>
      </c>
      <c r="B2220" s="9">
        <v>6</v>
      </c>
      <c r="C2220" s="9">
        <v>4162</v>
      </c>
      <c r="D2220" s="10" t="s">
        <v>12581</v>
      </c>
      <c r="E2220" s="10" t="s">
        <v>12582</v>
      </c>
      <c r="F2220" s="10" t="s">
        <v>12583</v>
      </c>
      <c r="G2220" s="10" t="s">
        <v>12584</v>
      </c>
      <c r="H2220" s="9"/>
      <c r="I2220" s="10" t="s">
        <v>12353</v>
      </c>
      <c r="J2220" s="10" t="s">
        <v>27</v>
      </c>
      <c r="K2220" s="10" t="s">
        <v>12427</v>
      </c>
      <c r="L2220" s="10" t="s">
        <v>12585</v>
      </c>
      <c r="M2220" s="10" t="s">
        <v>6527</v>
      </c>
      <c r="N2220" s="9">
        <v>3</v>
      </c>
      <c r="O2220" s="9">
        <v>3</v>
      </c>
      <c r="P2220" s="9">
        <v>16</v>
      </c>
      <c r="Q2220" s="11">
        <v>2</v>
      </c>
      <c r="R2220" s="11">
        <v>0</v>
      </c>
      <c r="S2220" s="12">
        <v>0</v>
      </c>
      <c r="T2220" s="9">
        <v>4</v>
      </c>
      <c r="U2220" s="12">
        <v>3</v>
      </c>
      <c r="V2220" s="10" t="s">
        <v>12586</v>
      </c>
      <c r="W2220" s="13"/>
    </row>
    <row r="2221" spans="1:23" s="14" customFormat="1" x14ac:dyDescent="0.2">
      <c r="A2221" s="9" t="s">
        <v>12587</v>
      </c>
      <c r="B2221" s="9">
        <v>6</v>
      </c>
      <c r="C2221" s="9">
        <v>4191</v>
      </c>
      <c r="D2221" s="10" t="s">
        <v>12588</v>
      </c>
      <c r="E2221" s="10"/>
      <c r="F2221" s="10"/>
      <c r="G2221" s="10" t="s">
        <v>12589</v>
      </c>
      <c r="H2221" s="9"/>
      <c r="I2221" s="10" t="s">
        <v>12383</v>
      </c>
      <c r="J2221" s="10" t="s">
        <v>27</v>
      </c>
      <c r="K2221" s="10" t="s">
        <v>12590</v>
      </c>
      <c r="L2221" s="10" t="s">
        <v>12591</v>
      </c>
      <c r="M2221" s="10" t="s">
        <v>12370</v>
      </c>
      <c r="N2221" s="9">
        <v>2</v>
      </c>
      <c r="O2221" s="9">
        <v>3</v>
      </c>
      <c r="P2221" s="9">
        <v>36</v>
      </c>
      <c r="Q2221" s="11">
        <v>1</v>
      </c>
      <c r="R2221" s="11">
        <v>0</v>
      </c>
      <c r="S2221" s="12">
        <v>0</v>
      </c>
      <c r="T2221" s="9">
        <v>1</v>
      </c>
      <c r="U2221" s="12" t="s">
        <v>61</v>
      </c>
      <c r="V2221" s="10" t="s">
        <v>12592</v>
      </c>
      <c r="W2221" s="13"/>
    </row>
    <row r="2222" spans="1:23" s="14" customFormat="1" x14ac:dyDescent="0.2">
      <c r="A2222" s="9" t="s">
        <v>12593</v>
      </c>
      <c r="B2222" s="9">
        <v>6</v>
      </c>
      <c r="C2222" s="9">
        <v>4296</v>
      </c>
      <c r="D2222" s="10" t="s">
        <v>12594</v>
      </c>
      <c r="E2222" s="10"/>
      <c r="F2222" s="10"/>
      <c r="G2222" s="10" t="s">
        <v>12595</v>
      </c>
      <c r="H2222" s="9"/>
      <c r="I2222" s="10" t="s">
        <v>12367</v>
      </c>
      <c r="J2222" s="10" t="s">
        <v>27</v>
      </c>
      <c r="K2222" s="9"/>
      <c r="L2222" s="10" t="s">
        <v>12596</v>
      </c>
      <c r="M2222" s="10" t="s">
        <v>12370</v>
      </c>
      <c r="N2222" s="9">
        <v>2</v>
      </c>
      <c r="O2222" s="9">
        <v>1</v>
      </c>
      <c r="P2222" s="9">
        <v>40</v>
      </c>
      <c r="Q2222" s="11">
        <v>2</v>
      </c>
      <c r="R2222" s="11">
        <v>0</v>
      </c>
      <c r="S2222" s="12">
        <v>0</v>
      </c>
      <c r="T2222" s="9">
        <v>2</v>
      </c>
      <c r="U2222" s="12" t="s">
        <v>61</v>
      </c>
      <c r="V2222" s="9"/>
      <c r="W2222" s="13"/>
    </row>
    <row r="2223" spans="1:23" s="14" customFormat="1" x14ac:dyDescent="0.2">
      <c r="A2223" s="9" t="s">
        <v>12597</v>
      </c>
      <c r="B2223" s="9">
        <v>6</v>
      </c>
      <c r="C2223" s="9">
        <v>4333</v>
      </c>
      <c r="D2223" s="9"/>
      <c r="E2223" s="10" t="s">
        <v>723</v>
      </c>
      <c r="F2223" s="10" t="s">
        <v>12598</v>
      </c>
      <c r="G2223" s="10" t="s">
        <v>12599</v>
      </c>
      <c r="H2223" s="9"/>
      <c r="I2223" s="10" t="s">
        <v>12492</v>
      </c>
      <c r="J2223" s="10" t="s">
        <v>27</v>
      </c>
      <c r="K2223" s="10" t="s">
        <v>12493</v>
      </c>
      <c r="L2223" s="10" t="s">
        <v>12600</v>
      </c>
      <c r="M2223" s="10" t="s">
        <v>12370</v>
      </c>
      <c r="N2223" s="9">
        <v>1</v>
      </c>
      <c r="O2223" s="9">
        <v>2</v>
      </c>
      <c r="P2223" s="9">
        <v>10</v>
      </c>
      <c r="Q2223" s="11">
        <v>1</v>
      </c>
      <c r="R2223" s="11">
        <v>0</v>
      </c>
      <c r="S2223" s="12">
        <v>0</v>
      </c>
      <c r="T2223" s="9">
        <v>4</v>
      </c>
      <c r="U2223" s="12" t="s">
        <v>61</v>
      </c>
      <c r="V2223" s="10" t="s">
        <v>12601</v>
      </c>
      <c r="W2223" s="13"/>
    </row>
    <row r="2224" spans="1:23" s="14" customFormat="1" x14ac:dyDescent="0.2">
      <c r="A2224" s="9" t="s">
        <v>12602</v>
      </c>
      <c r="B2224" s="9">
        <v>6</v>
      </c>
      <c r="C2224" s="9">
        <v>4351</v>
      </c>
      <c r="D2224" s="10" t="s">
        <v>12603</v>
      </c>
      <c r="E2224" s="10"/>
      <c r="F2224" s="10"/>
      <c r="G2224" s="10" t="s">
        <v>12604</v>
      </c>
      <c r="H2224" s="9"/>
      <c r="I2224" s="10" t="s">
        <v>12353</v>
      </c>
      <c r="J2224" s="10" t="s">
        <v>27</v>
      </c>
      <c r="K2224" s="10" t="s">
        <v>12449</v>
      </c>
      <c r="L2224" s="10" t="s">
        <v>12605</v>
      </c>
      <c r="M2224" s="10" t="s">
        <v>6527</v>
      </c>
      <c r="N2224" s="9">
        <v>2</v>
      </c>
      <c r="O2224" s="9">
        <v>3</v>
      </c>
      <c r="P2224" s="9">
        <v>50</v>
      </c>
      <c r="Q2224" s="11">
        <v>2</v>
      </c>
      <c r="R2224" s="11">
        <v>0</v>
      </c>
      <c r="S2224" s="12">
        <v>0</v>
      </c>
      <c r="T2224" s="9">
        <v>1</v>
      </c>
      <c r="U2224" s="12" t="s">
        <v>61</v>
      </c>
      <c r="V2224" s="10" t="s">
        <v>12606</v>
      </c>
      <c r="W2224" s="13"/>
    </row>
    <row r="2225" spans="1:23" s="14" customFormat="1" x14ac:dyDescent="0.2">
      <c r="A2225" s="9" t="s">
        <v>12607</v>
      </c>
      <c r="B2225" s="9">
        <v>6</v>
      </c>
      <c r="C2225" s="9">
        <v>4382</v>
      </c>
      <c r="D2225" s="10" t="s">
        <v>12608</v>
      </c>
      <c r="E2225" s="10" t="s">
        <v>3866</v>
      </c>
      <c r="F2225" s="10" t="s">
        <v>12609</v>
      </c>
      <c r="G2225" s="10" t="s">
        <v>12610</v>
      </c>
      <c r="H2225" s="9"/>
      <c r="I2225" s="10" t="s">
        <v>12353</v>
      </c>
      <c r="J2225" s="10" t="s">
        <v>27</v>
      </c>
      <c r="K2225" s="10" t="s">
        <v>12427</v>
      </c>
      <c r="L2225" s="10" t="s">
        <v>12611</v>
      </c>
      <c r="M2225" s="10" t="s">
        <v>6527</v>
      </c>
      <c r="N2225" s="9">
        <v>1</v>
      </c>
      <c r="O2225" s="9">
        <v>2</v>
      </c>
      <c r="P2225" s="9">
        <v>6</v>
      </c>
      <c r="Q2225" s="11">
        <v>1</v>
      </c>
      <c r="R2225" s="11">
        <v>0</v>
      </c>
      <c r="S2225" s="12">
        <v>0</v>
      </c>
      <c r="T2225" s="9">
        <v>4</v>
      </c>
      <c r="U2225" s="12" t="s">
        <v>61</v>
      </c>
      <c r="V2225" s="10" t="s">
        <v>12612</v>
      </c>
      <c r="W2225" s="13"/>
    </row>
    <row r="2226" spans="1:23" s="14" customFormat="1" x14ac:dyDescent="0.2">
      <c r="A2226" s="9" t="s">
        <v>12613</v>
      </c>
      <c r="B2226" s="9">
        <v>6</v>
      </c>
      <c r="C2226" s="9">
        <v>4509</v>
      </c>
      <c r="D2226" s="10" t="s">
        <v>12614</v>
      </c>
      <c r="E2226" s="10" t="s">
        <v>12615</v>
      </c>
      <c r="F2226" s="10" t="s">
        <v>12616</v>
      </c>
      <c r="G2226" s="10" t="s">
        <v>12617</v>
      </c>
      <c r="H2226" s="9"/>
      <c r="I2226" s="10" t="s">
        <v>12353</v>
      </c>
      <c r="J2226" s="10" t="s">
        <v>27</v>
      </c>
      <c r="K2226" s="10" t="s">
        <v>12449</v>
      </c>
      <c r="L2226" s="10" t="s">
        <v>12618</v>
      </c>
      <c r="M2226" s="10" t="s">
        <v>6527</v>
      </c>
      <c r="N2226" s="9">
        <v>3</v>
      </c>
      <c r="O2226" s="9">
        <v>3</v>
      </c>
      <c r="P2226" s="9">
        <v>12</v>
      </c>
      <c r="Q2226" s="11">
        <v>1</v>
      </c>
      <c r="R2226" s="11">
        <v>0</v>
      </c>
      <c r="S2226" s="12">
        <v>0</v>
      </c>
      <c r="T2226" s="9">
        <v>4</v>
      </c>
      <c r="U2226" s="12">
        <v>5</v>
      </c>
      <c r="V2226" s="10" t="s">
        <v>12619</v>
      </c>
      <c r="W2226" s="13"/>
    </row>
    <row r="2227" spans="1:23" s="14" customFormat="1" x14ac:dyDescent="0.2">
      <c r="A2227" s="9" t="s">
        <v>12620</v>
      </c>
      <c r="B2227" s="9">
        <v>6</v>
      </c>
      <c r="C2227" s="9">
        <v>4522</v>
      </c>
      <c r="D2227" s="10" t="s">
        <v>12621</v>
      </c>
      <c r="E2227" s="10"/>
      <c r="F2227" s="10"/>
      <c r="G2227" s="10" t="s">
        <v>12622</v>
      </c>
      <c r="H2227" s="9"/>
      <c r="I2227" s="10" t="s">
        <v>12353</v>
      </c>
      <c r="J2227" s="10" t="s">
        <v>27</v>
      </c>
      <c r="K2227" s="10" t="s">
        <v>12427</v>
      </c>
      <c r="L2227" s="10" t="s">
        <v>12623</v>
      </c>
      <c r="M2227" s="10" t="s">
        <v>6527</v>
      </c>
      <c r="N2227" s="9">
        <v>2</v>
      </c>
      <c r="O2227" s="9">
        <v>3</v>
      </c>
      <c r="P2227" s="9">
        <v>50</v>
      </c>
      <c r="Q2227" s="11">
        <v>1</v>
      </c>
      <c r="R2227" s="11">
        <v>0</v>
      </c>
      <c r="S2227" s="12">
        <v>0</v>
      </c>
      <c r="T2227" s="9">
        <v>1</v>
      </c>
      <c r="U2227" s="12">
        <v>2</v>
      </c>
      <c r="V2227" s="10" t="s">
        <v>12624</v>
      </c>
      <c r="W2227" s="13"/>
    </row>
    <row r="2228" spans="1:23" s="14" customFormat="1" x14ac:dyDescent="0.2">
      <c r="A2228" s="9" t="s">
        <v>12625</v>
      </c>
      <c r="B2228" s="9">
        <v>6</v>
      </c>
      <c r="C2228" s="9">
        <v>4652</v>
      </c>
      <c r="D2228" s="10" t="s">
        <v>12626</v>
      </c>
      <c r="E2228" s="10"/>
      <c r="F2228" s="10"/>
      <c r="G2228" s="10" t="s">
        <v>12627</v>
      </c>
      <c r="H2228" s="9"/>
      <c r="I2228" s="10" t="s">
        <v>12389</v>
      </c>
      <c r="J2228" s="10" t="s">
        <v>27</v>
      </c>
      <c r="K2228" s="9"/>
      <c r="L2228" s="10" t="s">
        <v>12628</v>
      </c>
      <c r="M2228" s="10" t="s">
        <v>6527</v>
      </c>
      <c r="N2228" s="9">
        <v>2</v>
      </c>
      <c r="O2228" s="9">
        <v>1</v>
      </c>
      <c r="P2228" s="9">
        <v>55</v>
      </c>
      <c r="Q2228" s="11">
        <v>2</v>
      </c>
      <c r="R2228" s="11">
        <v>0</v>
      </c>
      <c r="S2228" s="12">
        <v>0</v>
      </c>
      <c r="T2228" s="9">
        <v>2</v>
      </c>
      <c r="U2228" s="12" t="s">
        <v>61</v>
      </c>
      <c r="V2228" s="9"/>
      <c r="W2228" s="13"/>
    </row>
    <row r="2229" spans="1:23" s="14" customFormat="1" x14ac:dyDescent="0.2">
      <c r="A2229" s="9" t="s">
        <v>12629</v>
      </c>
      <c r="B2229" s="9">
        <v>6</v>
      </c>
      <c r="C2229" s="9">
        <v>4660</v>
      </c>
      <c r="D2229" s="10" t="s">
        <v>12630</v>
      </c>
      <c r="E2229" s="10"/>
      <c r="F2229" s="10"/>
      <c r="G2229" s="10" t="s">
        <v>12631</v>
      </c>
      <c r="H2229" s="9"/>
      <c r="I2229" s="10" t="s">
        <v>12353</v>
      </c>
      <c r="J2229" s="10" t="s">
        <v>27</v>
      </c>
      <c r="K2229" s="10" t="s">
        <v>12449</v>
      </c>
      <c r="L2229" s="10" t="s">
        <v>12632</v>
      </c>
      <c r="M2229" s="10" t="s">
        <v>6527</v>
      </c>
      <c r="N2229" s="9">
        <v>2</v>
      </c>
      <c r="O2229" s="9">
        <v>3</v>
      </c>
      <c r="P2229" s="9">
        <v>40</v>
      </c>
      <c r="Q2229" s="11">
        <v>1</v>
      </c>
      <c r="R2229" s="11">
        <v>0</v>
      </c>
      <c r="S2229" s="12">
        <v>0</v>
      </c>
      <c r="T2229" s="9">
        <v>1</v>
      </c>
      <c r="U2229" s="12">
        <v>3</v>
      </c>
      <c r="V2229" s="10" t="s">
        <v>12633</v>
      </c>
      <c r="W2229" s="13"/>
    </row>
    <row r="2230" spans="1:23" s="14" customFormat="1" x14ac:dyDescent="0.2">
      <c r="A2230" s="9" t="s">
        <v>12634</v>
      </c>
      <c r="B2230" s="9">
        <v>6</v>
      </c>
      <c r="C2230" s="9">
        <v>4747</v>
      </c>
      <c r="D2230" s="10" t="s">
        <v>12635</v>
      </c>
      <c r="E2230" s="10" t="s">
        <v>8886</v>
      </c>
      <c r="F2230" s="10" t="s">
        <v>12636</v>
      </c>
      <c r="G2230" s="10" t="s">
        <v>12637</v>
      </c>
      <c r="H2230" s="9"/>
      <c r="I2230" s="10" t="s">
        <v>12353</v>
      </c>
      <c r="J2230" s="10" t="s">
        <v>27</v>
      </c>
      <c r="K2230" s="10" t="s">
        <v>12360</v>
      </c>
      <c r="L2230" s="10" t="s">
        <v>12638</v>
      </c>
      <c r="M2230" s="10" t="s">
        <v>6527</v>
      </c>
      <c r="N2230" s="9">
        <v>1</v>
      </c>
      <c r="O2230" s="9">
        <v>2</v>
      </c>
      <c r="P2230" s="9">
        <v>10</v>
      </c>
      <c r="Q2230" s="11">
        <v>1</v>
      </c>
      <c r="R2230" s="11">
        <v>0</v>
      </c>
      <c r="S2230" s="12">
        <v>0</v>
      </c>
      <c r="T2230" s="9">
        <v>4</v>
      </c>
      <c r="U2230" s="12" t="s">
        <v>61</v>
      </c>
      <c r="V2230" s="10" t="s">
        <v>12639</v>
      </c>
      <c r="W2230" s="13"/>
    </row>
    <row r="2231" spans="1:23" s="14" customFormat="1" x14ac:dyDescent="0.2">
      <c r="A2231" s="9" t="s">
        <v>12640</v>
      </c>
      <c r="B2231" s="9">
        <v>6</v>
      </c>
      <c r="C2231" s="9">
        <v>4749</v>
      </c>
      <c r="D2231" s="10" t="s">
        <v>12641</v>
      </c>
      <c r="E2231" s="10"/>
      <c r="F2231" s="10"/>
      <c r="G2231" s="10" t="s">
        <v>12642</v>
      </c>
      <c r="H2231" s="9"/>
      <c r="I2231" s="10" t="s">
        <v>12353</v>
      </c>
      <c r="J2231" s="10" t="s">
        <v>27</v>
      </c>
      <c r="K2231" s="10" t="s">
        <v>12449</v>
      </c>
      <c r="L2231" s="10" t="s">
        <v>12643</v>
      </c>
      <c r="M2231" s="10" t="s">
        <v>6527</v>
      </c>
      <c r="N2231" s="9">
        <v>2</v>
      </c>
      <c r="O2231" s="9">
        <v>3</v>
      </c>
      <c r="P2231" s="9">
        <v>54</v>
      </c>
      <c r="Q2231" s="11">
        <v>2</v>
      </c>
      <c r="R2231" s="11">
        <v>0</v>
      </c>
      <c r="S2231" s="12">
        <v>0</v>
      </c>
      <c r="T2231" s="9">
        <v>1</v>
      </c>
      <c r="U2231" s="12">
        <v>5</v>
      </c>
      <c r="V2231" s="10" t="s">
        <v>12644</v>
      </c>
      <c r="W2231" s="13"/>
    </row>
    <row r="2232" spans="1:23" s="14" customFormat="1" x14ac:dyDescent="0.2">
      <c r="A2232" s="9" t="s">
        <v>12645</v>
      </c>
      <c r="B2232" s="9">
        <v>6</v>
      </c>
      <c r="C2232" s="9">
        <v>4759</v>
      </c>
      <c r="D2232" s="10" t="s">
        <v>12646</v>
      </c>
      <c r="E2232" s="10" t="s">
        <v>3211</v>
      </c>
      <c r="F2232" s="10" t="s">
        <v>12647</v>
      </c>
      <c r="G2232" s="10" t="s">
        <v>12648</v>
      </c>
      <c r="H2232" s="9"/>
      <c r="I2232" s="10" t="s">
        <v>12383</v>
      </c>
      <c r="J2232" s="10" t="s">
        <v>27</v>
      </c>
      <c r="K2232" s="10" t="s">
        <v>12421</v>
      </c>
      <c r="L2232" s="10" t="s">
        <v>12649</v>
      </c>
      <c r="M2232" s="10" t="s">
        <v>12370</v>
      </c>
      <c r="N2232" s="9">
        <v>3</v>
      </c>
      <c r="O2232" s="9">
        <v>3</v>
      </c>
      <c r="P2232" s="9">
        <v>16</v>
      </c>
      <c r="Q2232" s="11">
        <v>1</v>
      </c>
      <c r="R2232" s="11">
        <v>0</v>
      </c>
      <c r="S2232" s="12">
        <v>0</v>
      </c>
      <c r="T2232" s="9">
        <v>4</v>
      </c>
      <c r="U2232" s="12">
        <v>5</v>
      </c>
      <c r="V2232" s="10" t="s">
        <v>12650</v>
      </c>
      <c r="W2232" s="13"/>
    </row>
    <row r="2233" spans="1:23" s="14" customFormat="1" x14ac:dyDescent="0.2">
      <c r="A2233" s="9" t="s">
        <v>12651</v>
      </c>
      <c r="B2233" s="9">
        <v>6</v>
      </c>
      <c r="C2233" s="9">
        <v>4831</v>
      </c>
      <c r="D2233" s="10" t="s">
        <v>12652</v>
      </c>
      <c r="E2233" s="10"/>
      <c r="F2233" s="10"/>
      <c r="G2233" s="10" t="s">
        <v>12653</v>
      </c>
      <c r="H2233" s="9"/>
      <c r="I2233" s="10" t="s">
        <v>12389</v>
      </c>
      <c r="J2233" s="10" t="s">
        <v>27</v>
      </c>
      <c r="K2233" s="10" t="s">
        <v>12390</v>
      </c>
      <c r="L2233" s="10" t="s">
        <v>12654</v>
      </c>
      <c r="M2233" s="10" t="s">
        <v>6527</v>
      </c>
      <c r="N2233" s="9">
        <v>2</v>
      </c>
      <c r="O2233" s="9">
        <v>3</v>
      </c>
      <c r="P2233" s="9">
        <v>20</v>
      </c>
      <c r="Q2233" s="11">
        <v>2</v>
      </c>
      <c r="R2233" s="11">
        <v>1</v>
      </c>
      <c r="S2233" s="12">
        <v>0</v>
      </c>
      <c r="T2233" s="9">
        <v>3</v>
      </c>
      <c r="U2233" s="12">
        <v>5</v>
      </c>
      <c r="V2233" s="10" t="s">
        <v>12655</v>
      </c>
      <c r="W2233" s="13"/>
    </row>
    <row r="2234" spans="1:23" s="14" customFormat="1" x14ac:dyDescent="0.2">
      <c r="A2234" s="9" t="s">
        <v>12656</v>
      </c>
      <c r="B2234" s="9">
        <v>6</v>
      </c>
      <c r="C2234" s="9">
        <v>4871</v>
      </c>
      <c r="D2234" s="10" t="s">
        <v>12657</v>
      </c>
      <c r="E2234" s="10" t="s">
        <v>12658</v>
      </c>
      <c r="F2234" s="10" t="s">
        <v>12659</v>
      </c>
      <c r="G2234" s="10" t="s">
        <v>12660</v>
      </c>
      <c r="H2234" s="9"/>
      <c r="I2234" s="10" t="s">
        <v>12353</v>
      </c>
      <c r="J2234" s="10" t="s">
        <v>27</v>
      </c>
      <c r="K2234" s="10" t="s">
        <v>12449</v>
      </c>
      <c r="L2234" s="10" t="s">
        <v>12661</v>
      </c>
      <c r="M2234" s="10" t="s">
        <v>6527</v>
      </c>
      <c r="N2234" s="9">
        <v>3</v>
      </c>
      <c r="O2234" s="9">
        <v>3</v>
      </c>
      <c r="P2234" s="9">
        <v>13</v>
      </c>
      <c r="Q2234" s="11">
        <v>1</v>
      </c>
      <c r="R2234" s="11">
        <v>0</v>
      </c>
      <c r="S2234" s="12">
        <v>0</v>
      </c>
      <c r="T2234" s="9">
        <v>4</v>
      </c>
      <c r="U2234" s="12">
        <v>2</v>
      </c>
      <c r="V2234" s="10" t="s">
        <v>12662</v>
      </c>
      <c r="W2234" s="13"/>
    </row>
    <row r="2235" spans="1:23" s="14" customFormat="1" x14ac:dyDescent="0.2">
      <c r="A2235" s="9" t="s">
        <v>12663</v>
      </c>
      <c r="B2235" s="9">
        <v>6</v>
      </c>
      <c r="C2235" s="9">
        <v>4960</v>
      </c>
      <c r="D2235" s="10" t="s">
        <v>12664</v>
      </c>
      <c r="E2235" s="10"/>
      <c r="F2235" s="10"/>
      <c r="G2235" s="10" t="s">
        <v>12665</v>
      </c>
      <c r="H2235" s="9"/>
      <c r="I2235" s="10" t="s">
        <v>12389</v>
      </c>
      <c r="J2235" s="10" t="s">
        <v>27</v>
      </c>
      <c r="K2235" s="10" t="s">
        <v>12390</v>
      </c>
      <c r="L2235" s="10" t="s">
        <v>12666</v>
      </c>
      <c r="M2235" s="10" t="s">
        <v>6527</v>
      </c>
      <c r="N2235" s="9">
        <v>2</v>
      </c>
      <c r="O2235" s="9">
        <v>3</v>
      </c>
      <c r="P2235" s="9">
        <v>36</v>
      </c>
      <c r="Q2235" s="11">
        <v>1</v>
      </c>
      <c r="R2235" s="11">
        <v>1</v>
      </c>
      <c r="S2235" s="12">
        <v>0</v>
      </c>
      <c r="T2235" s="9">
        <v>3</v>
      </c>
      <c r="U2235" s="12">
        <v>5</v>
      </c>
      <c r="V2235" s="10" t="s">
        <v>12667</v>
      </c>
      <c r="W2235" s="13"/>
    </row>
    <row r="2236" spans="1:23" s="14" customFormat="1" x14ac:dyDescent="0.2">
      <c r="A2236" s="9" t="s">
        <v>12668</v>
      </c>
      <c r="B2236" s="9">
        <v>6</v>
      </c>
      <c r="C2236" s="9">
        <v>5173</v>
      </c>
      <c r="D2236" s="10" t="s">
        <v>12669</v>
      </c>
      <c r="E2236" s="10"/>
      <c r="F2236" s="10"/>
      <c r="G2236" s="10" t="s">
        <v>12670</v>
      </c>
      <c r="H2236" s="9"/>
      <c r="I2236" s="10" t="s">
        <v>12353</v>
      </c>
      <c r="J2236" s="10" t="s">
        <v>27</v>
      </c>
      <c r="K2236" s="10" t="s">
        <v>12354</v>
      </c>
      <c r="L2236" s="10" t="s">
        <v>12671</v>
      </c>
      <c r="M2236" s="10" t="s">
        <v>6527</v>
      </c>
      <c r="N2236" s="9">
        <v>2</v>
      </c>
      <c r="O2236" s="9">
        <v>3</v>
      </c>
      <c r="P2236" s="9">
        <v>36</v>
      </c>
      <c r="Q2236" s="11">
        <v>2</v>
      </c>
      <c r="R2236" s="11">
        <v>1</v>
      </c>
      <c r="S2236" s="12">
        <v>0</v>
      </c>
      <c r="T2236" s="9">
        <v>3</v>
      </c>
      <c r="U2236" s="12">
        <v>5</v>
      </c>
      <c r="V2236" s="10" t="s">
        <v>12672</v>
      </c>
      <c r="W2236" s="13"/>
    </row>
    <row r="2237" spans="1:23" s="14" customFormat="1" x14ac:dyDescent="0.2">
      <c r="A2237" s="9" t="s">
        <v>12673</v>
      </c>
      <c r="B2237" s="9">
        <v>6</v>
      </c>
      <c r="C2237" s="9">
        <v>5177</v>
      </c>
      <c r="D2237" s="10" t="s">
        <v>12674</v>
      </c>
      <c r="E2237" s="10"/>
      <c r="F2237" s="10"/>
      <c r="G2237" s="10" t="s">
        <v>12675</v>
      </c>
      <c r="H2237" s="9"/>
      <c r="I2237" s="10" t="s">
        <v>12353</v>
      </c>
      <c r="J2237" s="10" t="s">
        <v>27</v>
      </c>
      <c r="K2237" s="10" t="s">
        <v>12676</v>
      </c>
      <c r="L2237" s="10" t="s">
        <v>12677</v>
      </c>
      <c r="M2237" s="10" t="s">
        <v>6527</v>
      </c>
      <c r="N2237" s="9">
        <v>2</v>
      </c>
      <c r="O2237" s="9">
        <v>3</v>
      </c>
      <c r="P2237" s="9">
        <v>70</v>
      </c>
      <c r="Q2237" s="11">
        <v>2</v>
      </c>
      <c r="R2237" s="11">
        <v>0</v>
      </c>
      <c r="S2237" s="12">
        <v>0</v>
      </c>
      <c r="T2237" s="9">
        <v>1</v>
      </c>
      <c r="U2237" s="12" t="s">
        <v>61</v>
      </c>
      <c r="V2237" s="10" t="s">
        <v>12678</v>
      </c>
      <c r="W2237" s="13"/>
    </row>
    <row r="2238" spans="1:23" s="14" customFormat="1" x14ac:dyDescent="0.2">
      <c r="A2238" s="9" t="s">
        <v>12679</v>
      </c>
      <c r="B2238" s="9">
        <v>6</v>
      </c>
      <c r="C2238" s="9">
        <v>5181</v>
      </c>
      <c r="D2238" s="10" t="s">
        <v>12680</v>
      </c>
      <c r="E2238" s="10"/>
      <c r="F2238" s="10"/>
      <c r="G2238" s="10" t="s">
        <v>12681</v>
      </c>
      <c r="H2238" s="9"/>
      <c r="I2238" s="10" t="s">
        <v>12353</v>
      </c>
      <c r="J2238" s="10" t="s">
        <v>27</v>
      </c>
      <c r="K2238" s="10" t="s">
        <v>12449</v>
      </c>
      <c r="L2238" s="10" t="s">
        <v>12682</v>
      </c>
      <c r="M2238" s="10" t="s">
        <v>6527</v>
      </c>
      <c r="N2238" s="9">
        <v>2</v>
      </c>
      <c r="O2238" s="9">
        <v>3</v>
      </c>
      <c r="P2238" s="9">
        <v>36</v>
      </c>
      <c r="Q2238" s="11">
        <v>2</v>
      </c>
      <c r="R2238" s="11">
        <v>0</v>
      </c>
      <c r="S2238" s="12">
        <v>0</v>
      </c>
      <c r="T2238" s="9">
        <v>1</v>
      </c>
      <c r="U2238" s="12">
        <v>2</v>
      </c>
      <c r="V2238" s="10" t="s">
        <v>12683</v>
      </c>
      <c r="W2238" s="13"/>
    </row>
    <row r="2239" spans="1:23" s="14" customFormat="1" x14ac:dyDescent="0.2">
      <c r="A2239" s="9" t="s">
        <v>12684</v>
      </c>
      <c r="B2239" s="9">
        <v>6</v>
      </c>
      <c r="C2239" s="9">
        <v>5231</v>
      </c>
      <c r="D2239" s="10" t="s">
        <v>12685</v>
      </c>
      <c r="E2239" s="10"/>
      <c r="F2239" s="10"/>
      <c r="G2239" s="10" t="s">
        <v>12686</v>
      </c>
      <c r="H2239" s="9"/>
      <c r="I2239" s="10" t="s">
        <v>12383</v>
      </c>
      <c r="J2239" s="10" t="s">
        <v>27</v>
      </c>
      <c r="K2239" s="10" t="s">
        <v>12421</v>
      </c>
      <c r="L2239" s="10" t="s">
        <v>12687</v>
      </c>
      <c r="M2239" s="10" t="s">
        <v>12370</v>
      </c>
      <c r="N2239" s="9">
        <v>2</v>
      </c>
      <c r="O2239" s="9">
        <v>3</v>
      </c>
      <c r="P2239" s="9">
        <v>20</v>
      </c>
      <c r="Q2239" s="11">
        <v>2</v>
      </c>
      <c r="R2239" s="11">
        <v>1</v>
      </c>
      <c r="S2239" s="12">
        <v>0</v>
      </c>
      <c r="T2239" s="9">
        <v>3</v>
      </c>
      <c r="U2239" s="12" t="s">
        <v>61</v>
      </c>
      <c r="V2239" s="10" t="s">
        <v>12688</v>
      </c>
      <c r="W2239" s="13"/>
    </row>
    <row r="2240" spans="1:23" s="14" customFormat="1" x14ac:dyDescent="0.2">
      <c r="A2240" s="9" t="s">
        <v>12689</v>
      </c>
      <c r="B2240" s="9">
        <v>6</v>
      </c>
      <c r="C2240" s="9">
        <v>5480</v>
      </c>
      <c r="D2240" s="10" t="s">
        <v>12690</v>
      </c>
      <c r="E2240" s="10"/>
      <c r="F2240" s="10"/>
      <c r="G2240" s="10" t="s">
        <v>12691</v>
      </c>
      <c r="H2240" s="9"/>
      <c r="I2240" s="10" t="s">
        <v>12353</v>
      </c>
      <c r="J2240" s="10" t="s">
        <v>27</v>
      </c>
      <c r="K2240" s="10" t="s">
        <v>12427</v>
      </c>
      <c r="L2240" s="10" t="s">
        <v>12692</v>
      </c>
      <c r="M2240" s="10" t="s">
        <v>6527</v>
      </c>
      <c r="N2240" s="9">
        <v>2</v>
      </c>
      <c r="O2240" s="9">
        <v>3</v>
      </c>
      <c r="P2240" s="9">
        <v>30</v>
      </c>
      <c r="Q2240" s="11">
        <v>2</v>
      </c>
      <c r="R2240" s="11">
        <v>0</v>
      </c>
      <c r="S2240" s="12">
        <v>0</v>
      </c>
      <c r="T2240" s="9">
        <v>1</v>
      </c>
      <c r="U2240" s="12">
        <v>2</v>
      </c>
      <c r="V2240" s="10" t="s">
        <v>12693</v>
      </c>
      <c r="W2240" s="13"/>
    </row>
    <row r="2241" spans="1:23" s="14" customFormat="1" x14ac:dyDescent="0.2">
      <c r="A2241" s="9" t="s">
        <v>12694</v>
      </c>
      <c r="B2241" s="9">
        <v>6</v>
      </c>
      <c r="C2241" s="9">
        <v>5521</v>
      </c>
      <c r="D2241" s="10" t="s">
        <v>12695</v>
      </c>
      <c r="E2241" s="10"/>
      <c r="F2241" s="10"/>
      <c r="G2241" s="10" t="s">
        <v>12696</v>
      </c>
      <c r="H2241" s="9"/>
      <c r="I2241" s="10" t="s">
        <v>12383</v>
      </c>
      <c r="J2241" s="10" t="s">
        <v>27</v>
      </c>
      <c r="K2241" s="10" t="s">
        <v>12590</v>
      </c>
      <c r="L2241" s="10" t="s">
        <v>12697</v>
      </c>
      <c r="M2241" s="10" t="s">
        <v>12370</v>
      </c>
      <c r="N2241" s="9">
        <v>2</v>
      </c>
      <c r="O2241" s="9">
        <v>3</v>
      </c>
      <c r="P2241" s="9">
        <v>10</v>
      </c>
      <c r="Q2241" s="11">
        <v>2</v>
      </c>
      <c r="R2241" s="11">
        <v>0</v>
      </c>
      <c r="S2241" s="12">
        <v>0</v>
      </c>
      <c r="T2241" s="9">
        <v>1</v>
      </c>
      <c r="U2241" s="12" t="s">
        <v>61</v>
      </c>
      <c r="V2241" s="10" t="s">
        <v>12698</v>
      </c>
      <c r="W2241" s="13"/>
    </row>
    <row r="2242" spans="1:23" s="14" customFormat="1" x14ac:dyDescent="0.2">
      <c r="A2242" s="9" t="s">
        <v>12699</v>
      </c>
      <c r="B2242" s="9">
        <v>6</v>
      </c>
      <c r="C2242" s="9">
        <v>5529</v>
      </c>
      <c r="D2242" s="10" t="s">
        <v>12700</v>
      </c>
      <c r="E2242" s="10" t="s">
        <v>12701</v>
      </c>
      <c r="F2242" s="10" t="s">
        <v>12702</v>
      </c>
      <c r="G2242" s="10" t="s">
        <v>12703</v>
      </c>
      <c r="H2242" s="9"/>
      <c r="I2242" s="10" t="s">
        <v>12353</v>
      </c>
      <c r="J2242" s="10" t="s">
        <v>27</v>
      </c>
      <c r="K2242" s="10" t="s">
        <v>12427</v>
      </c>
      <c r="L2242" s="10" t="s">
        <v>12704</v>
      </c>
      <c r="M2242" s="10" t="s">
        <v>6527</v>
      </c>
      <c r="N2242" s="9">
        <v>3</v>
      </c>
      <c r="O2242" s="9">
        <v>3</v>
      </c>
      <c r="P2242" s="9">
        <v>12</v>
      </c>
      <c r="Q2242" s="11">
        <v>2</v>
      </c>
      <c r="R2242" s="11">
        <v>0</v>
      </c>
      <c r="S2242" s="12">
        <v>0</v>
      </c>
      <c r="T2242" s="9">
        <v>4</v>
      </c>
      <c r="U2242" s="12" t="s">
        <v>61</v>
      </c>
      <c r="V2242" s="10" t="s">
        <v>12705</v>
      </c>
      <c r="W2242" s="13"/>
    </row>
    <row r="2243" spans="1:23" s="14" customFormat="1" x14ac:dyDescent="0.2">
      <c r="A2243" s="9" t="s">
        <v>12706</v>
      </c>
      <c r="B2243" s="9">
        <v>6</v>
      </c>
      <c r="C2243" s="9">
        <v>5661</v>
      </c>
      <c r="D2243" s="10" t="s">
        <v>12707</v>
      </c>
      <c r="E2243" s="10"/>
      <c r="F2243" s="10"/>
      <c r="G2243" s="10" t="s">
        <v>12708</v>
      </c>
      <c r="H2243" s="9"/>
      <c r="I2243" s="10" t="s">
        <v>12383</v>
      </c>
      <c r="J2243" s="10" t="s">
        <v>27</v>
      </c>
      <c r="K2243" s="10" t="s">
        <v>12709</v>
      </c>
      <c r="L2243" s="10" t="s">
        <v>12710</v>
      </c>
      <c r="M2243" s="10" t="s">
        <v>12370</v>
      </c>
      <c r="N2243" s="9">
        <v>2</v>
      </c>
      <c r="O2243" s="9">
        <v>3</v>
      </c>
      <c r="P2243" s="9">
        <v>90</v>
      </c>
      <c r="Q2243" s="11">
        <v>2</v>
      </c>
      <c r="R2243" s="11">
        <v>0</v>
      </c>
      <c r="S2243" s="12">
        <v>0</v>
      </c>
      <c r="T2243" s="9">
        <v>1</v>
      </c>
      <c r="U2243" s="12">
        <v>4</v>
      </c>
      <c r="V2243" s="10" t="s">
        <v>12711</v>
      </c>
      <c r="W2243" s="13"/>
    </row>
    <row r="2244" spans="1:23" s="14" customFormat="1" x14ac:dyDescent="0.2">
      <c r="A2244" s="9" t="s">
        <v>12712</v>
      </c>
      <c r="B2244" s="9">
        <v>6</v>
      </c>
      <c r="C2244" s="9">
        <v>5820</v>
      </c>
      <c r="D2244" s="9"/>
      <c r="E2244" s="10" t="s">
        <v>2204</v>
      </c>
      <c r="F2244" s="10" t="s">
        <v>12713</v>
      </c>
      <c r="G2244" s="10" t="s">
        <v>12714</v>
      </c>
      <c r="H2244" s="9"/>
      <c r="I2244" s="10" t="s">
        <v>12353</v>
      </c>
      <c r="J2244" s="10" t="s">
        <v>27</v>
      </c>
      <c r="K2244" s="10" t="s">
        <v>12449</v>
      </c>
      <c r="L2244" s="10" t="s">
        <v>12715</v>
      </c>
      <c r="M2244" s="10" t="s">
        <v>6527</v>
      </c>
      <c r="N2244" s="9">
        <v>1</v>
      </c>
      <c r="O2244" s="9">
        <v>2</v>
      </c>
      <c r="P2244" s="9">
        <v>10</v>
      </c>
      <c r="Q2244" s="11">
        <v>2</v>
      </c>
      <c r="R2244" s="11">
        <v>0</v>
      </c>
      <c r="S2244" s="12">
        <v>0</v>
      </c>
      <c r="T2244" s="9">
        <v>4</v>
      </c>
      <c r="U2244" s="12" t="s">
        <v>61</v>
      </c>
      <c r="V2244" s="10" t="s">
        <v>12716</v>
      </c>
      <c r="W2244" s="13"/>
    </row>
    <row r="2245" spans="1:23" s="14" customFormat="1" x14ac:dyDescent="0.2">
      <c r="A2245" s="9" t="s">
        <v>12717</v>
      </c>
      <c r="B2245" s="9">
        <v>6</v>
      </c>
      <c r="C2245" s="9">
        <v>5839</v>
      </c>
      <c r="D2245" s="10" t="s">
        <v>12718</v>
      </c>
      <c r="E2245" s="10"/>
      <c r="F2245" s="10"/>
      <c r="G2245" s="10" t="s">
        <v>12719</v>
      </c>
      <c r="H2245" s="9"/>
      <c r="I2245" s="10" t="s">
        <v>12353</v>
      </c>
      <c r="J2245" s="10" t="s">
        <v>27</v>
      </c>
      <c r="K2245" s="10" t="s">
        <v>12360</v>
      </c>
      <c r="L2245" s="10" t="s">
        <v>12720</v>
      </c>
      <c r="M2245" s="10" t="s">
        <v>6527</v>
      </c>
      <c r="N2245" s="9">
        <v>2</v>
      </c>
      <c r="O2245" s="9">
        <v>3</v>
      </c>
      <c r="P2245" s="9">
        <v>50</v>
      </c>
      <c r="Q2245" s="11">
        <v>1</v>
      </c>
      <c r="R2245" s="11">
        <v>0</v>
      </c>
      <c r="S2245" s="12">
        <v>0</v>
      </c>
      <c r="T2245" s="9">
        <v>1</v>
      </c>
      <c r="U2245" s="12">
        <v>2</v>
      </c>
      <c r="V2245" s="10" t="s">
        <v>12721</v>
      </c>
      <c r="W2245" s="13"/>
    </row>
    <row r="2246" spans="1:23" s="14" customFormat="1" x14ac:dyDescent="0.2">
      <c r="A2246" s="9" t="s">
        <v>12722</v>
      </c>
      <c r="B2246" s="9">
        <v>6</v>
      </c>
      <c r="C2246" s="9">
        <v>5901</v>
      </c>
      <c r="D2246" s="10" t="s">
        <v>12723</v>
      </c>
      <c r="E2246" s="10"/>
      <c r="F2246" s="10"/>
      <c r="G2246" s="10" t="s">
        <v>12724</v>
      </c>
      <c r="H2246" s="9"/>
      <c r="I2246" s="10" t="s">
        <v>12353</v>
      </c>
      <c r="J2246" s="10" t="s">
        <v>27</v>
      </c>
      <c r="K2246" s="10" t="s">
        <v>12427</v>
      </c>
      <c r="L2246" s="10" t="s">
        <v>12725</v>
      </c>
      <c r="M2246" s="10" t="s">
        <v>6527</v>
      </c>
      <c r="N2246" s="9">
        <v>2</v>
      </c>
      <c r="O2246" s="9">
        <v>3</v>
      </c>
      <c r="P2246" s="9">
        <v>20</v>
      </c>
      <c r="Q2246" s="11">
        <v>2</v>
      </c>
      <c r="R2246" s="11">
        <v>1</v>
      </c>
      <c r="S2246" s="12">
        <v>0</v>
      </c>
      <c r="T2246" s="9">
        <v>3</v>
      </c>
      <c r="U2246" s="12">
        <v>5</v>
      </c>
      <c r="V2246" s="10" t="s">
        <v>12726</v>
      </c>
      <c r="W2246" s="13"/>
    </row>
    <row r="2247" spans="1:23" s="14" customFormat="1" x14ac:dyDescent="0.2">
      <c r="A2247" s="9" t="s">
        <v>12727</v>
      </c>
      <c r="B2247" s="9">
        <v>6</v>
      </c>
      <c r="C2247" s="9">
        <v>5920</v>
      </c>
      <c r="D2247" s="9"/>
      <c r="E2247" s="10" t="s">
        <v>12728</v>
      </c>
      <c r="F2247" s="10" t="s">
        <v>12729</v>
      </c>
      <c r="G2247" s="10" t="s">
        <v>12730</v>
      </c>
      <c r="H2247" s="9"/>
      <c r="I2247" s="10" t="s">
        <v>12383</v>
      </c>
      <c r="J2247" s="10" t="s">
        <v>27</v>
      </c>
      <c r="K2247" s="10" t="s">
        <v>12590</v>
      </c>
      <c r="L2247" s="10" t="s">
        <v>12731</v>
      </c>
      <c r="M2247" s="10" t="s">
        <v>12370</v>
      </c>
      <c r="N2247" s="9">
        <v>1</v>
      </c>
      <c r="O2247" s="9">
        <v>2</v>
      </c>
      <c r="P2247" s="9">
        <v>10</v>
      </c>
      <c r="Q2247" s="11">
        <v>1</v>
      </c>
      <c r="R2247" s="11">
        <v>0</v>
      </c>
      <c r="S2247" s="12">
        <v>0</v>
      </c>
      <c r="T2247" s="9">
        <v>4</v>
      </c>
      <c r="U2247" s="12" t="s">
        <v>61</v>
      </c>
      <c r="V2247" s="10" t="s">
        <v>12732</v>
      </c>
      <c r="W2247" s="13"/>
    </row>
    <row r="2248" spans="1:23" s="14" customFormat="1" x14ac:dyDescent="0.2">
      <c r="A2248" s="9" t="s">
        <v>12733</v>
      </c>
      <c r="B2248" s="9">
        <v>6</v>
      </c>
      <c r="C2248" s="9">
        <v>5981</v>
      </c>
      <c r="D2248" s="10" t="s">
        <v>12734</v>
      </c>
      <c r="E2248" s="10" t="s">
        <v>12735</v>
      </c>
      <c r="F2248" s="10" t="s">
        <v>12736</v>
      </c>
      <c r="G2248" s="10" t="s">
        <v>12737</v>
      </c>
      <c r="H2248" s="9"/>
      <c r="I2248" s="10" t="s">
        <v>12353</v>
      </c>
      <c r="J2248" s="10" t="s">
        <v>27</v>
      </c>
      <c r="K2248" s="10" t="s">
        <v>12427</v>
      </c>
      <c r="L2248" s="10" t="s">
        <v>12738</v>
      </c>
      <c r="M2248" s="10" t="s">
        <v>6527</v>
      </c>
      <c r="N2248" s="9">
        <v>3</v>
      </c>
      <c r="O2248" s="9">
        <v>3</v>
      </c>
      <c r="P2248" s="9">
        <v>16</v>
      </c>
      <c r="Q2248" s="11">
        <v>1</v>
      </c>
      <c r="R2248" s="11">
        <v>0</v>
      </c>
      <c r="S2248" s="12">
        <v>0</v>
      </c>
      <c r="T2248" s="9">
        <v>4</v>
      </c>
      <c r="U2248" s="12">
        <v>4</v>
      </c>
      <c r="V2248" s="10" t="s">
        <v>12739</v>
      </c>
      <c r="W2248" s="13"/>
    </row>
    <row r="2249" spans="1:23" s="14" customFormat="1" x14ac:dyDescent="0.2">
      <c r="A2249" s="9" t="s">
        <v>12740</v>
      </c>
      <c r="B2249" s="9">
        <v>6</v>
      </c>
      <c r="C2249" s="9">
        <v>5996</v>
      </c>
      <c r="D2249" s="10" t="s">
        <v>12741</v>
      </c>
      <c r="E2249" s="10"/>
      <c r="F2249" s="10"/>
      <c r="G2249" s="10" t="s">
        <v>12742</v>
      </c>
      <c r="H2249" s="9"/>
      <c r="I2249" s="10" t="s">
        <v>12353</v>
      </c>
      <c r="J2249" s="10" t="s">
        <v>27</v>
      </c>
      <c r="K2249" s="9"/>
      <c r="L2249" s="10" t="s">
        <v>12743</v>
      </c>
      <c r="M2249" s="10" t="s">
        <v>6527</v>
      </c>
      <c r="N2249" s="9">
        <v>2</v>
      </c>
      <c r="O2249" s="9">
        <v>1</v>
      </c>
      <c r="P2249" s="9">
        <v>108</v>
      </c>
      <c r="Q2249" s="11">
        <v>2</v>
      </c>
      <c r="R2249" s="11">
        <v>0</v>
      </c>
      <c r="S2249" s="12">
        <v>0</v>
      </c>
      <c r="T2249" s="9">
        <v>2</v>
      </c>
      <c r="U2249" s="12" t="s">
        <v>61</v>
      </c>
      <c r="V2249" s="9"/>
      <c r="W2249" s="13"/>
    </row>
    <row r="2250" spans="1:23" s="14" customFormat="1" x14ac:dyDescent="0.2">
      <c r="A2250" s="9" t="s">
        <v>12744</v>
      </c>
      <c r="B2250" s="9">
        <v>6</v>
      </c>
      <c r="C2250" s="9">
        <v>6047</v>
      </c>
      <c r="D2250" s="9"/>
      <c r="E2250" s="10" t="s">
        <v>12745</v>
      </c>
      <c r="F2250" s="10" t="s">
        <v>502</v>
      </c>
      <c r="G2250" s="10" t="s">
        <v>12746</v>
      </c>
      <c r="H2250" s="9"/>
      <c r="I2250" s="10" t="s">
        <v>12383</v>
      </c>
      <c r="J2250" s="10" t="s">
        <v>27</v>
      </c>
      <c r="K2250" s="10" t="s">
        <v>12421</v>
      </c>
      <c r="L2250" s="10" t="s">
        <v>12747</v>
      </c>
      <c r="M2250" s="10" t="s">
        <v>12370</v>
      </c>
      <c r="N2250" s="9">
        <v>1</v>
      </c>
      <c r="O2250" s="9">
        <v>2</v>
      </c>
      <c r="P2250" s="9">
        <v>10</v>
      </c>
      <c r="Q2250" s="11">
        <v>1</v>
      </c>
      <c r="R2250" s="11">
        <v>0</v>
      </c>
      <c r="S2250" s="12">
        <v>0</v>
      </c>
      <c r="T2250" s="9">
        <v>4</v>
      </c>
      <c r="U2250" s="12" t="s">
        <v>61</v>
      </c>
      <c r="V2250" s="10" t="s">
        <v>12748</v>
      </c>
      <c r="W2250" s="13"/>
    </row>
    <row r="2251" spans="1:23" s="14" customFormat="1" x14ac:dyDescent="0.2">
      <c r="A2251" s="9" t="s">
        <v>12749</v>
      </c>
      <c r="B2251" s="9">
        <v>6</v>
      </c>
      <c r="C2251" s="9">
        <v>6056</v>
      </c>
      <c r="D2251" s="10" t="s">
        <v>12750</v>
      </c>
      <c r="E2251" s="10" t="s">
        <v>4871</v>
      </c>
      <c r="F2251" s="10" t="s">
        <v>12751</v>
      </c>
      <c r="G2251" s="10" t="s">
        <v>12752</v>
      </c>
      <c r="H2251" s="9"/>
      <c r="I2251" s="10" t="s">
        <v>12383</v>
      </c>
      <c r="J2251" s="10" t="s">
        <v>27</v>
      </c>
      <c r="K2251" s="10" t="s">
        <v>12753</v>
      </c>
      <c r="L2251" s="10" t="s">
        <v>12754</v>
      </c>
      <c r="M2251" s="10" t="s">
        <v>12370</v>
      </c>
      <c r="N2251" s="9">
        <v>1</v>
      </c>
      <c r="O2251" s="9">
        <v>2</v>
      </c>
      <c r="P2251" s="9">
        <v>10</v>
      </c>
      <c r="Q2251" s="11">
        <v>1</v>
      </c>
      <c r="R2251" s="11">
        <v>0</v>
      </c>
      <c r="S2251" s="12">
        <v>0</v>
      </c>
      <c r="T2251" s="9">
        <v>4</v>
      </c>
      <c r="U2251" s="12">
        <v>3</v>
      </c>
      <c r="V2251" s="10" t="s">
        <v>12755</v>
      </c>
      <c r="W2251" s="13"/>
    </row>
    <row r="2252" spans="1:23" s="14" customFormat="1" x14ac:dyDescent="0.2">
      <c r="A2252" s="9" t="s">
        <v>12756</v>
      </c>
      <c r="B2252" s="9">
        <v>6</v>
      </c>
      <c r="C2252" s="9">
        <v>6074</v>
      </c>
      <c r="D2252" s="9"/>
      <c r="E2252" s="10" t="s">
        <v>560</v>
      </c>
      <c r="F2252" s="10" t="s">
        <v>4111</v>
      </c>
      <c r="G2252" s="10" t="s">
        <v>12757</v>
      </c>
      <c r="H2252" s="9"/>
      <c r="I2252" s="10" t="s">
        <v>12383</v>
      </c>
      <c r="J2252" s="10" t="s">
        <v>27</v>
      </c>
      <c r="K2252" s="10" t="s">
        <v>12421</v>
      </c>
      <c r="L2252" s="10" t="s">
        <v>12758</v>
      </c>
      <c r="M2252" s="10" t="s">
        <v>12370</v>
      </c>
      <c r="N2252" s="9">
        <v>1</v>
      </c>
      <c r="O2252" s="9">
        <v>2</v>
      </c>
      <c r="P2252" s="9">
        <v>10</v>
      </c>
      <c r="Q2252" s="11">
        <v>1</v>
      </c>
      <c r="R2252" s="11">
        <v>0</v>
      </c>
      <c r="S2252" s="12">
        <v>0</v>
      </c>
      <c r="T2252" s="9">
        <v>4</v>
      </c>
      <c r="U2252" s="12" t="s">
        <v>61</v>
      </c>
      <c r="V2252" s="10" t="s">
        <v>12759</v>
      </c>
      <c r="W2252" s="13"/>
    </row>
    <row r="2253" spans="1:23" s="14" customFormat="1" x14ac:dyDescent="0.2">
      <c r="A2253" s="9" t="s">
        <v>12760</v>
      </c>
      <c r="B2253" s="9">
        <v>6</v>
      </c>
      <c r="C2253" s="9">
        <v>6082</v>
      </c>
      <c r="D2253" s="10" t="s">
        <v>12761</v>
      </c>
      <c r="E2253" s="10"/>
      <c r="F2253" s="10"/>
      <c r="G2253" s="10" t="s">
        <v>12762</v>
      </c>
      <c r="H2253" s="9"/>
      <c r="I2253" s="10" t="s">
        <v>12383</v>
      </c>
      <c r="J2253" s="10" t="s">
        <v>27</v>
      </c>
      <c r="K2253" s="10" t="s">
        <v>12590</v>
      </c>
      <c r="L2253" s="10" t="s">
        <v>12409</v>
      </c>
      <c r="M2253" s="10" t="s">
        <v>12370</v>
      </c>
      <c r="N2253" s="9">
        <v>2</v>
      </c>
      <c r="O2253" s="9">
        <v>3</v>
      </c>
      <c r="P2253" s="9">
        <v>80</v>
      </c>
      <c r="Q2253" s="11">
        <v>2</v>
      </c>
      <c r="R2253" s="11">
        <v>1</v>
      </c>
      <c r="S2253" s="12">
        <v>0</v>
      </c>
      <c r="T2253" s="9">
        <v>3</v>
      </c>
      <c r="U2253" s="12">
        <v>5</v>
      </c>
      <c r="V2253" s="10" t="s">
        <v>12763</v>
      </c>
      <c r="W2253" s="13"/>
    </row>
    <row r="2254" spans="1:23" s="14" customFormat="1" x14ac:dyDescent="0.2">
      <c r="A2254" s="9" t="s">
        <v>12764</v>
      </c>
      <c r="B2254" s="9">
        <v>6</v>
      </c>
      <c r="C2254" s="9">
        <v>6111</v>
      </c>
      <c r="D2254" s="9"/>
      <c r="E2254" s="10" t="s">
        <v>4479</v>
      </c>
      <c r="F2254" s="10" t="s">
        <v>12765</v>
      </c>
      <c r="G2254" s="10" t="s">
        <v>12766</v>
      </c>
      <c r="H2254" s="9"/>
      <c r="I2254" s="10" t="s">
        <v>12389</v>
      </c>
      <c r="J2254" s="10" t="s">
        <v>27</v>
      </c>
      <c r="K2254" s="10" t="s">
        <v>12415</v>
      </c>
      <c r="L2254" s="10" t="s">
        <v>12767</v>
      </c>
      <c r="M2254" s="10" t="s">
        <v>6527</v>
      </c>
      <c r="N2254" s="9">
        <v>1</v>
      </c>
      <c r="O2254" s="9">
        <v>2</v>
      </c>
      <c r="P2254" s="9">
        <v>10</v>
      </c>
      <c r="Q2254" s="11">
        <v>2</v>
      </c>
      <c r="R2254" s="11">
        <v>0</v>
      </c>
      <c r="S2254" s="12">
        <v>0</v>
      </c>
      <c r="T2254" s="9">
        <v>4</v>
      </c>
      <c r="U2254" s="12" t="s">
        <v>61</v>
      </c>
      <c r="V2254" s="10" t="s">
        <v>12768</v>
      </c>
      <c r="W2254" s="13"/>
    </row>
    <row r="2255" spans="1:23" s="14" customFormat="1" x14ac:dyDescent="0.2">
      <c r="A2255" s="9" t="s">
        <v>12769</v>
      </c>
      <c r="B2255" s="9">
        <v>6</v>
      </c>
      <c r="C2255" s="9">
        <v>6113</v>
      </c>
      <c r="D2255" s="10" t="s">
        <v>12770</v>
      </c>
      <c r="E2255" s="10" t="s">
        <v>7481</v>
      </c>
      <c r="F2255" s="10" t="s">
        <v>12771</v>
      </c>
      <c r="G2255" s="10" t="s">
        <v>12772</v>
      </c>
      <c r="H2255" s="9"/>
      <c r="I2255" s="10" t="s">
        <v>12353</v>
      </c>
      <c r="J2255" s="10" t="s">
        <v>27</v>
      </c>
      <c r="K2255" s="10" t="s">
        <v>12360</v>
      </c>
      <c r="L2255" s="10" t="s">
        <v>12773</v>
      </c>
      <c r="M2255" s="10" t="s">
        <v>6527</v>
      </c>
      <c r="N2255" s="9">
        <v>3</v>
      </c>
      <c r="O2255" s="9">
        <v>3</v>
      </c>
      <c r="P2255" s="9">
        <v>5</v>
      </c>
      <c r="Q2255" s="11">
        <v>1</v>
      </c>
      <c r="R2255" s="11">
        <v>0</v>
      </c>
      <c r="S2255" s="12">
        <v>0</v>
      </c>
      <c r="T2255" s="9">
        <v>4</v>
      </c>
      <c r="U2255" s="12" t="s">
        <v>61</v>
      </c>
      <c r="V2255" s="10" t="s">
        <v>12774</v>
      </c>
      <c r="W2255" s="13"/>
    </row>
    <row r="2256" spans="1:23" s="14" customFormat="1" x14ac:dyDescent="0.2">
      <c r="A2256" s="9" t="s">
        <v>12775</v>
      </c>
      <c r="B2256" s="9">
        <v>6</v>
      </c>
      <c r="C2256" s="9">
        <v>6160</v>
      </c>
      <c r="D2256" s="10" t="s">
        <v>12776</v>
      </c>
      <c r="E2256" s="10" t="s">
        <v>12777</v>
      </c>
      <c r="F2256" s="10" t="s">
        <v>12778</v>
      </c>
      <c r="G2256" s="10" t="s">
        <v>12779</v>
      </c>
      <c r="H2256" s="9"/>
      <c r="I2256" s="10" t="s">
        <v>12353</v>
      </c>
      <c r="J2256" s="10" t="s">
        <v>27</v>
      </c>
      <c r="K2256" s="10" t="s">
        <v>12780</v>
      </c>
      <c r="L2256" s="10" t="s">
        <v>12781</v>
      </c>
      <c r="M2256" s="10" t="s">
        <v>6527</v>
      </c>
      <c r="N2256" s="9">
        <v>3</v>
      </c>
      <c r="O2256" s="9">
        <v>3</v>
      </c>
      <c r="P2256" s="9">
        <v>13</v>
      </c>
      <c r="Q2256" s="11">
        <v>2</v>
      </c>
      <c r="R2256" s="11">
        <v>0</v>
      </c>
      <c r="S2256" s="12">
        <v>0</v>
      </c>
      <c r="T2256" s="9">
        <v>4</v>
      </c>
      <c r="U2256" s="12" t="s">
        <v>61</v>
      </c>
      <c r="V2256" s="10" t="s">
        <v>12782</v>
      </c>
      <c r="W2256" s="13"/>
    </row>
    <row r="2257" spans="1:23" s="14" customFormat="1" x14ac:dyDescent="0.2">
      <c r="A2257" s="9" t="s">
        <v>12783</v>
      </c>
      <c r="B2257" s="9">
        <v>6</v>
      </c>
      <c r="C2257" s="9">
        <v>6393</v>
      </c>
      <c r="D2257" s="10" t="s">
        <v>12784</v>
      </c>
      <c r="E2257" s="10"/>
      <c r="F2257" s="10"/>
      <c r="G2257" s="10" t="s">
        <v>12785</v>
      </c>
      <c r="H2257" s="9"/>
      <c r="I2257" s="10" t="s">
        <v>12389</v>
      </c>
      <c r="J2257" s="10" t="s">
        <v>27</v>
      </c>
      <c r="K2257" s="9"/>
      <c r="L2257" s="10" t="s">
        <v>12786</v>
      </c>
      <c r="M2257" s="10" t="s">
        <v>6527</v>
      </c>
      <c r="N2257" s="9">
        <v>2</v>
      </c>
      <c r="O2257" s="9">
        <v>1</v>
      </c>
      <c r="P2257" s="9">
        <v>15</v>
      </c>
      <c r="Q2257" s="11">
        <v>2</v>
      </c>
      <c r="R2257" s="11">
        <v>0</v>
      </c>
      <c r="S2257" s="12">
        <v>0</v>
      </c>
      <c r="T2257" s="9">
        <v>2</v>
      </c>
      <c r="U2257" s="12" t="s">
        <v>61</v>
      </c>
      <c r="V2257" s="9"/>
      <c r="W2257" s="13"/>
    </row>
    <row r="2258" spans="1:23" s="14" customFormat="1" x14ac:dyDescent="0.2">
      <c r="A2258" s="9" t="s">
        <v>12787</v>
      </c>
      <c r="B2258" s="9">
        <v>6</v>
      </c>
      <c r="C2258" s="9">
        <v>6401</v>
      </c>
      <c r="D2258" s="9"/>
      <c r="E2258" s="10" t="s">
        <v>8180</v>
      </c>
      <c r="F2258" s="10" t="s">
        <v>7132</v>
      </c>
      <c r="G2258" s="10" t="s">
        <v>12788</v>
      </c>
      <c r="H2258" s="9"/>
      <c r="I2258" s="10" t="s">
        <v>12353</v>
      </c>
      <c r="J2258" s="10" t="s">
        <v>27</v>
      </c>
      <c r="K2258" s="10" t="s">
        <v>12449</v>
      </c>
      <c r="L2258" s="10" t="s">
        <v>12789</v>
      </c>
      <c r="M2258" s="10" t="s">
        <v>6527</v>
      </c>
      <c r="N2258" s="9">
        <v>1</v>
      </c>
      <c r="O2258" s="9">
        <v>2</v>
      </c>
      <c r="P2258" s="9">
        <v>10</v>
      </c>
      <c r="Q2258" s="11">
        <v>2</v>
      </c>
      <c r="R2258" s="11">
        <v>0</v>
      </c>
      <c r="S2258" s="12">
        <v>0</v>
      </c>
      <c r="T2258" s="9">
        <v>4</v>
      </c>
      <c r="U2258" s="12">
        <v>3</v>
      </c>
      <c r="V2258" s="10" t="s">
        <v>12790</v>
      </c>
      <c r="W2258" s="13"/>
    </row>
    <row r="2259" spans="1:23" s="14" customFormat="1" x14ac:dyDescent="0.2">
      <c r="A2259" s="9" t="s">
        <v>12791</v>
      </c>
      <c r="B2259" s="9">
        <v>6</v>
      </c>
      <c r="C2259" s="9">
        <v>6513</v>
      </c>
      <c r="D2259" s="10" t="s">
        <v>12792</v>
      </c>
      <c r="E2259" s="10" t="s">
        <v>11135</v>
      </c>
      <c r="F2259" s="10" t="s">
        <v>10181</v>
      </c>
      <c r="G2259" s="10" t="s">
        <v>12793</v>
      </c>
      <c r="H2259" s="9"/>
      <c r="I2259" s="10" t="s">
        <v>12492</v>
      </c>
      <c r="J2259" s="10" t="s">
        <v>27</v>
      </c>
      <c r="K2259" s="10" t="s">
        <v>12493</v>
      </c>
      <c r="L2259" s="10" t="s">
        <v>12794</v>
      </c>
      <c r="M2259" s="10" t="s">
        <v>12370</v>
      </c>
      <c r="N2259" s="9">
        <v>1</v>
      </c>
      <c r="O2259" s="9">
        <v>2</v>
      </c>
      <c r="P2259" s="9">
        <v>10</v>
      </c>
      <c r="Q2259" s="11">
        <v>1</v>
      </c>
      <c r="R2259" s="11">
        <v>0</v>
      </c>
      <c r="S2259" s="12">
        <v>0</v>
      </c>
      <c r="T2259" s="9">
        <v>4</v>
      </c>
      <c r="U2259" s="12" t="s">
        <v>61</v>
      </c>
      <c r="V2259" s="10" t="s">
        <v>12795</v>
      </c>
      <c r="W2259" s="13"/>
    </row>
    <row r="2260" spans="1:23" s="14" customFormat="1" x14ac:dyDescent="0.2">
      <c r="A2260" s="9" t="s">
        <v>12796</v>
      </c>
      <c r="B2260" s="9">
        <v>6</v>
      </c>
      <c r="C2260" s="9">
        <v>6628</v>
      </c>
      <c r="D2260" s="10" t="s">
        <v>12797</v>
      </c>
      <c r="E2260" s="10" t="s">
        <v>1666</v>
      </c>
      <c r="F2260" s="10" t="s">
        <v>12798</v>
      </c>
      <c r="G2260" s="10" t="s">
        <v>12799</v>
      </c>
      <c r="H2260" s="9"/>
      <c r="I2260" s="10" t="s">
        <v>12375</v>
      </c>
      <c r="J2260" s="10" t="s">
        <v>27</v>
      </c>
      <c r="K2260" s="10" t="s">
        <v>12376</v>
      </c>
      <c r="L2260" s="10" t="s">
        <v>12800</v>
      </c>
      <c r="M2260" s="10" t="s">
        <v>12370</v>
      </c>
      <c r="N2260" s="9">
        <v>1</v>
      </c>
      <c r="O2260" s="9">
        <v>2</v>
      </c>
      <c r="P2260" s="9">
        <v>8</v>
      </c>
      <c r="Q2260" s="11">
        <v>1</v>
      </c>
      <c r="R2260" s="11">
        <v>0</v>
      </c>
      <c r="S2260" s="12">
        <v>0</v>
      </c>
      <c r="T2260" s="9">
        <v>4</v>
      </c>
      <c r="U2260" s="12">
        <v>2</v>
      </c>
      <c r="V2260" s="10" t="s">
        <v>12801</v>
      </c>
      <c r="W2260" s="13"/>
    </row>
    <row r="2261" spans="1:23" s="14" customFormat="1" x14ac:dyDescent="0.2">
      <c r="A2261" s="9" t="s">
        <v>12802</v>
      </c>
      <c r="B2261" s="9">
        <v>6</v>
      </c>
      <c r="C2261" s="9">
        <v>6642</v>
      </c>
      <c r="D2261" s="10" t="s">
        <v>12803</v>
      </c>
      <c r="E2261" s="10" t="s">
        <v>2846</v>
      </c>
      <c r="F2261" s="10" t="s">
        <v>1593</v>
      </c>
      <c r="G2261" s="10" t="s">
        <v>12804</v>
      </c>
      <c r="H2261" s="9"/>
      <c r="I2261" s="10" t="s">
        <v>12353</v>
      </c>
      <c r="J2261" s="10" t="s">
        <v>27</v>
      </c>
      <c r="K2261" s="10" t="s">
        <v>12427</v>
      </c>
      <c r="L2261" s="10" t="s">
        <v>12805</v>
      </c>
      <c r="M2261" s="10" t="s">
        <v>6527</v>
      </c>
      <c r="N2261" s="9">
        <v>3</v>
      </c>
      <c r="O2261" s="9">
        <v>3</v>
      </c>
      <c r="P2261" s="9">
        <v>6</v>
      </c>
      <c r="Q2261" s="11">
        <v>2</v>
      </c>
      <c r="R2261" s="11">
        <v>0</v>
      </c>
      <c r="S2261" s="12">
        <v>0</v>
      </c>
      <c r="T2261" s="9">
        <v>4</v>
      </c>
      <c r="U2261" s="12" t="s">
        <v>61</v>
      </c>
      <c r="V2261" s="10" t="s">
        <v>12806</v>
      </c>
      <c r="W2261" s="13"/>
    </row>
    <row r="2262" spans="1:23" s="14" customFormat="1" x14ac:dyDescent="0.2">
      <c r="A2262" s="9" t="s">
        <v>12807</v>
      </c>
      <c r="B2262" s="9">
        <v>6</v>
      </c>
      <c r="C2262" s="9">
        <v>7082</v>
      </c>
      <c r="D2262" s="10" t="s">
        <v>12808</v>
      </c>
      <c r="E2262" s="10" t="s">
        <v>3184</v>
      </c>
      <c r="F2262" s="10" t="s">
        <v>10206</v>
      </c>
      <c r="G2262" s="10" t="s">
        <v>12809</v>
      </c>
      <c r="H2262" s="9"/>
      <c r="I2262" s="10" t="s">
        <v>12401</v>
      </c>
      <c r="J2262" s="10" t="s">
        <v>27</v>
      </c>
      <c r="K2262" s="10" t="s">
        <v>12402</v>
      </c>
      <c r="L2262" s="10" t="s">
        <v>12810</v>
      </c>
      <c r="M2262" s="10" t="s">
        <v>6527</v>
      </c>
      <c r="N2262" s="9">
        <v>1</v>
      </c>
      <c r="O2262" s="9">
        <v>2</v>
      </c>
      <c r="P2262" s="9">
        <v>8</v>
      </c>
      <c r="Q2262" s="11">
        <v>2</v>
      </c>
      <c r="R2262" s="11">
        <v>0</v>
      </c>
      <c r="S2262" s="12">
        <v>0</v>
      </c>
      <c r="T2262" s="9">
        <v>4</v>
      </c>
      <c r="U2262" s="12" t="s">
        <v>61</v>
      </c>
      <c r="V2262" s="10" t="s">
        <v>12811</v>
      </c>
      <c r="W2262" s="13"/>
    </row>
    <row r="2263" spans="1:23" s="14" customFormat="1" x14ac:dyDescent="0.2">
      <c r="A2263" s="9" t="s">
        <v>12812</v>
      </c>
      <c r="B2263" s="9">
        <v>6</v>
      </c>
      <c r="C2263" s="9">
        <v>7083</v>
      </c>
      <c r="D2263" s="10" t="s">
        <v>12813</v>
      </c>
      <c r="E2263" s="10"/>
      <c r="F2263" s="10"/>
      <c r="G2263" s="10" t="s">
        <v>12814</v>
      </c>
      <c r="H2263" s="9"/>
      <c r="I2263" s="10" t="s">
        <v>12367</v>
      </c>
      <c r="J2263" s="10" t="s">
        <v>27</v>
      </c>
      <c r="K2263" s="10" t="s">
        <v>12368</v>
      </c>
      <c r="L2263" s="10" t="s">
        <v>12815</v>
      </c>
      <c r="M2263" s="10" t="s">
        <v>12370</v>
      </c>
      <c r="N2263" s="9">
        <v>2</v>
      </c>
      <c r="O2263" s="9">
        <v>3</v>
      </c>
      <c r="P2263" s="9">
        <v>39</v>
      </c>
      <c r="Q2263" s="11">
        <v>1</v>
      </c>
      <c r="R2263" s="11">
        <v>0</v>
      </c>
      <c r="S2263" s="12">
        <v>0</v>
      </c>
      <c r="T2263" s="9">
        <v>1</v>
      </c>
      <c r="U2263" s="12" t="s">
        <v>61</v>
      </c>
      <c r="V2263" s="10" t="s">
        <v>12816</v>
      </c>
      <c r="W2263" s="13"/>
    </row>
    <row r="2264" spans="1:23" s="14" customFormat="1" x14ac:dyDescent="0.2">
      <c r="A2264" s="9" t="s">
        <v>12817</v>
      </c>
      <c r="B2264" s="9">
        <v>6</v>
      </c>
      <c r="C2264" s="9">
        <v>7157</v>
      </c>
      <c r="D2264" s="10" t="s">
        <v>12818</v>
      </c>
      <c r="E2264" s="10" t="s">
        <v>12036</v>
      </c>
      <c r="F2264" s="10" t="s">
        <v>2847</v>
      </c>
      <c r="G2264" s="10" t="s">
        <v>12819</v>
      </c>
      <c r="H2264" s="9"/>
      <c r="I2264" s="10" t="s">
        <v>12353</v>
      </c>
      <c r="J2264" s="10" t="s">
        <v>27</v>
      </c>
      <c r="K2264" s="10" t="s">
        <v>12449</v>
      </c>
      <c r="L2264" s="10" t="s">
        <v>12820</v>
      </c>
      <c r="M2264" s="10" t="s">
        <v>6527</v>
      </c>
      <c r="N2264" s="9">
        <v>1</v>
      </c>
      <c r="O2264" s="9">
        <v>2</v>
      </c>
      <c r="P2264" s="9">
        <v>6</v>
      </c>
      <c r="Q2264" s="11">
        <v>2</v>
      </c>
      <c r="R2264" s="11">
        <v>0</v>
      </c>
      <c r="S2264" s="12">
        <v>0</v>
      </c>
      <c r="T2264" s="9">
        <v>4</v>
      </c>
      <c r="U2264" s="12" t="s">
        <v>61</v>
      </c>
      <c r="V2264" s="10" t="s">
        <v>12821</v>
      </c>
      <c r="W2264" s="13"/>
    </row>
    <row r="2265" spans="1:23" s="14" customFormat="1" x14ac:dyDescent="0.2">
      <c r="A2265" s="9" t="s">
        <v>12822</v>
      </c>
      <c r="B2265" s="9">
        <v>6</v>
      </c>
      <c r="C2265" s="9">
        <v>7199</v>
      </c>
      <c r="D2265" s="9"/>
      <c r="E2265" s="10" t="s">
        <v>1561</v>
      </c>
      <c r="F2265" s="10" t="s">
        <v>10419</v>
      </c>
      <c r="G2265" s="10" t="s">
        <v>12823</v>
      </c>
      <c r="H2265" s="9"/>
      <c r="I2265" s="10" t="s">
        <v>12824</v>
      </c>
      <c r="J2265" s="10" t="s">
        <v>27</v>
      </c>
      <c r="K2265" s="10" t="s">
        <v>12825</v>
      </c>
      <c r="L2265" s="10" t="s">
        <v>12826</v>
      </c>
      <c r="M2265" s="10" t="s">
        <v>12370</v>
      </c>
      <c r="N2265" s="9">
        <v>1</v>
      </c>
      <c r="O2265" s="9">
        <v>2</v>
      </c>
      <c r="P2265" s="9">
        <v>10</v>
      </c>
      <c r="Q2265" s="11">
        <v>1</v>
      </c>
      <c r="R2265" s="11">
        <v>0</v>
      </c>
      <c r="S2265" s="12">
        <v>0</v>
      </c>
      <c r="T2265" s="9">
        <v>4</v>
      </c>
      <c r="U2265" s="12" t="s">
        <v>61</v>
      </c>
      <c r="V2265" s="10" t="s">
        <v>12827</v>
      </c>
      <c r="W2265" s="13"/>
    </row>
    <row r="2266" spans="1:23" s="14" customFormat="1" x14ac:dyDescent="0.2">
      <c r="A2266" s="9" t="s">
        <v>12828</v>
      </c>
      <c r="B2266" s="9">
        <v>6</v>
      </c>
      <c r="C2266" s="9">
        <v>7259</v>
      </c>
      <c r="D2266" s="10" t="s">
        <v>12829</v>
      </c>
      <c r="E2266" s="10"/>
      <c r="F2266" s="10"/>
      <c r="G2266" s="10" t="s">
        <v>12830</v>
      </c>
      <c r="H2266" s="9"/>
      <c r="I2266" s="10" t="s">
        <v>12389</v>
      </c>
      <c r="J2266" s="10" t="s">
        <v>27</v>
      </c>
      <c r="K2266" s="9"/>
      <c r="L2266" s="10" t="s">
        <v>12628</v>
      </c>
      <c r="M2266" s="10" t="s">
        <v>6527</v>
      </c>
      <c r="N2266" s="9">
        <v>2</v>
      </c>
      <c r="O2266" s="9">
        <v>1</v>
      </c>
      <c r="P2266" s="9">
        <v>55</v>
      </c>
      <c r="Q2266" s="11">
        <v>2</v>
      </c>
      <c r="R2266" s="11">
        <v>0</v>
      </c>
      <c r="S2266" s="12">
        <v>0</v>
      </c>
      <c r="T2266" s="9">
        <v>2</v>
      </c>
      <c r="U2266" s="12" t="s">
        <v>61</v>
      </c>
      <c r="V2266" s="9"/>
      <c r="W2266" s="13"/>
    </row>
    <row r="2267" spans="1:23" s="14" customFormat="1" x14ac:dyDescent="0.2">
      <c r="A2267" s="9" t="s">
        <v>12831</v>
      </c>
      <c r="B2267" s="9">
        <v>6</v>
      </c>
      <c r="C2267" s="9">
        <v>7302</v>
      </c>
      <c r="D2267" s="10" t="s">
        <v>12832</v>
      </c>
      <c r="E2267" s="10" t="s">
        <v>10509</v>
      </c>
      <c r="F2267" s="10" t="s">
        <v>12833</v>
      </c>
      <c r="G2267" s="10" t="s">
        <v>12834</v>
      </c>
      <c r="H2267" s="9"/>
      <c r="I2267" s="10" t="s">
        <v>12353</v>
      </c>
      <c r="J2267" s="10" t="s">
        <v>27</v>
      </c>
      <c r="K2267" s="10" t="s">
        <v>12360</v>
      </c>
      <c r="L2267" s="10" t="s">
        <v>12835</v>
      </c>
      <c r="M2267" s="10" t="s">
        <v>6527</v>
      </c>
      <c r="N2267" s="9">
        <v>3</v>
      </c>
      <c r="O2267" s="9">
        <v>3</v>
      </c>
      <c r="P2267" s="9">
        <v>16</v>
      </c>
      <c r="Q2267" s="11">
        <v>1</v>
      </c>
      <c r="R2267" s="11">
        <v>0</v>
      </c>
      <c r="S2267" s="12">
        <v>0</v>
      </c>
      <c r="T2267" s="9">
        <v>4</v>
      </c>
      <c r="U2267" s="12">
        <v>4</v>
      </c>
      <c r="V2267" s="10" t="s">
        <v>12836</v>
      </c>
      <c r="W2267" s="13"/>
    </row>
    <row r="2268" spans="1:23" s="14" customFormat="1" x14ac:dyDescent="0.2">
      <c r="A2268" s="9" t="s">
        <v>12837</v>
      </c>
      <c r="B2268" s="9">
        <v>6</v>
      </c>
      <c r="C2268" s="9">
        <v>7658</v>
      </c>
      <c r="D2268" s="9"/>
      <c r="E2268" s="10" t="s">
        <v>3985</v>
      </c>
      <c r="F2268" s="10" t="s">
        <v>12838</v>
      </c>
      <c r="G2268" s="10" t="s">
        <v>12839</v>
      </c>
      <c r="H2268" s="9"/>
      <c r="I2268" s="10" t="s">
        <v>12389</v>
      </c>
      <c r="J2268" s="10" t="s">
        <v>27</v>
      </c>
      <c r="K2268" s="10" t="s">
        <v>12415</v>
      </c>
      <c r="L2268" s="10" t="s">
        <v>12840</v>
      </c>
      <c r="M2268" s="10" t="s">
        <v>6527</v>
      </c>
      <c r="N2268" s="9">
        <v>1</v>
      </c>
      <c r="O2268" s="9">
        <v>2</v>
      </c>
      <c r="P2268" s="9">
        <v>10</v>
      </c>
      <c r="Q2268" s="11">
        <v>2</v>
      </c>
      <c r="R2268" s="11">
        <v>0</v>
      </c>
      <c r="S2268" s="12">
        <v>0</v>
      </c>
      <c r="T2268" s="9">
        <v>4</v>
      </c>
      <c r="U2268" s="12" t="s">
        <v>61</v>
      </c>
      <c r="V2268" s="10" t="s">
        <v>12841</v>
      </c>
      <c r="W2268" s="13"/>
    </row>
    <row r="2269" spans="1:23" s="14" customFormat="1" x14ac:dyDescent="0.2">
      <c r="A2269" s="9" t="s">
        <v>12842</v>
      </c>
      <c r="B2269" s="9">
        <v>6</v>
      </c>
      <c r="C2269" s="9">
        <v>7761</v>
      </c>
      <c r="D2269" s="10" t="s">
        <v>12843</v>
      </c>
      <c r="E2269" s="10" t="s">
        <v>8071</v>
      </c>
      <c r="F2269" s="10" t="s">
        <v>12844</v>
      </c>
      <c r="G2269" s="10" t="s">
        <v>12845</v>
      </c>
      <c r="H2269" s="9"/>
      <c r="I2269" s="10" t="s">
        <v>12353</v>
      </c>
      <c r="J2269" s="10" t="s">
        <v>27</v>
      </c>
      <c r="K2269" s="10" t="s">
        <v>12427</v>
      </c>
      <c r="L2269" s="10" t="s">
        <v>12846</v>
      </c>
      <c r="M2269" s="10" t="s">
        <v>6527</v>
      </c>
      <c r="N2269" s="9">
        <v>3</v>
      </c>
      <c r="O2269" s="9">
        <v>3</v>
      </c>
      <c r="P2269" s="9">
        <v>9</v>
      </c>
      <c r="Q2269" s="11">
        <v>2</v>
      </c>
      <c r="R2269" s="11">
        <v>0</v>
      </c>
      <c r="S2269" s="12">
        <v>0</v>
      </c>
      <c r="T2269" s="9">
        <v>4</v>
      </c>
      <c r="U2269" s="12">
        <v>4</v>
      </c>
      <c r="V2269" s="10" t="s">
        <v>12847</v>
      </c>
      <c r="W2269" s="13"/>
    </row>
    <row r="2270" spans="1:23" s="14" customFormat="1" x14ac:dyDescent="0.2">
      <c r="A2270" s="9" t="s">
        <v>12848</v>
      </c>
      <c r="B2270" s="9">
        <v>6</v>
      </c>
      <c r="C2270" s="9">
        <v>7802</v>
      </c>
      <c r="D2270" s="10" t="s">
        <v>12849</v>
      </c>
      <c r="E2270" s="10"/>
      <c r="F2270" s="10"/>
      <c r="G2270" s="10" t="s">
        <v>12850</v>
      </c>
      <c r="H2270" s="9"/>
      <c r="I2270" s="10" t="s">
        <v>12353</v>
      </c>
      <c r="J2270" s="10" t="s">
        <v>27</v>
      </c>
      <c r="K2270" s="10" t="s">
        <v>12449</v>
      </c>
      <c r="L2270" s="10" t="s">
        <v>12851</v>
      </c>
      <c r="M2270" s="10" t="s">
        <v>6527</v>
      </c>
      <c r="N2270" s="9">
        <v>2</v>
      </c>
      <c r="O2270" s="9">
        <v>3</v>
      </c>
      <c r="P2270" s="9">
        <v>24</v>
      </c>
      <c r="Q2270" s="11">
        <v>1</v>
      </c>
      <c r="R2270" s="11">
        <v>0</v>
      </c>
      <c r="S2270" s="12">
        <v>0</v>
      </c>
      <c r="T2270" s="9">
        <v>1</v>
      </c>
      <c r="U2270" s="12">
        <v>4</v>
      </c>
      <c r="V2270" s="10" t="s">
        <v>12852</v>
      </c>
      <c r="W2270" s="13"/>
    </row>
    <row r="2271" spans="1:23" s="14" customFormat="1" x14ac:dyDescent="0.2">
      <c r="A2271" s="9" t="s">
        <v>12853</v>
      </c>
      <c r="B2271" s="9">
        <v>6</v>
      </c>
      <c r="C2271" s="9">
        <v>7840</v>
      </c>
      <c r="D2271" s="10" t="s">
        <v>12854</v>
      </c>
      <c r="E2271" s="10"/>
      <c r="F2271" s="10"/>
      <c r="G2271" s="10" t="s">
        <v>12855</v>
      </c>
      <c r="H2271" s="9"/>
      <c r="I2271" s="10" t="s">
        <v>12353</v>
      </c>
      <c r="J2271" s="10" t="s">
        <v>27</v>
      </c>
      <c r="K2271" s="10" t="s">
        <v>12449</v>
      </c>
      <c r="L2271" s="10" t="s">
        <v>12856</v>
      </c>
      <c r="M2271" s="10" t="s">
        <v>6527</v>
      </c>
      <c r="N2271" s="9">
        <v>2</v>
      </c>
      <c r="O2271" s="9">
        <v>3</v>
      </c>
      <c r="P2271" s="9">
        <v>25</v>
      </c>
      <c r="Q2271" s="11">
        <v>1</v>
      </c>
      <c r="R2271" s="11">
        <v>0</v>
      </c>
      <c r="S2271" s="12">
        <v>0</v>
      </c>
      <c r="T2271" s="9">
        <v>1</v>
      </c>
      <c r="U2271" s="12">
        <v>3</v>
      </c>
      <c r="V2271" s="10" t="s">
        <v>12857</v>
      </c>
      <c r="W2271" s="13"/>
    </row>
    <row r="2272" spans="1:23" s="14" customFormat="1" x14ac:dyDescent="0.2">
      <c r="A2272" s="9" t="s">
        <v>12858</v>
      </c>
      <c r="B2272" s="9">
        <v>6</v>
      </c>
      <c r="C2272" s="9">
        <v>7910</v>
      </c>
      <c r="D2272" s="10" t="s">
        <v>12859</v>
      </c>
      <c r="E2272" s="10"/>
      <c r="F2272" s="10"/>
      <c r="G2272" s="10" t="s">
        <v>12860</v>
      </c>
      <c r="H2272" s="9"/>
      <c r="I2272" s="10" t="s">
        <v>12383</v>
      </c>
      <c r="J2272" s="10" t="s">
        <v>27</v>
      </c>
      <c r="K2272" s="10" t="s">
        <v>12590</v>
      </c>
      <c r="L2272" s="10" t="s">
        <v>12861</v>
      </c>
      <c r="M2272" s="10" t="s">
        <v>12370</v>
      </c>
      <c r="N2272" s="9">
        <v>2</v>
      </c>
      <c r="O2272" s="9">
        <v>3</v>
      </c>
      <c r="P2272" s="9">
        <v>85</v>
      </c>
      <c r="Q2272" s="11">
        <v>2</v>
      </c>
      <c r="R2272" s="11">
        <v>0</v>
      </c>
      <c r="S2272" s="12">
        <v>1</v>
      </c>
      <c r="T2272" s="9">
        <v>1</v>
      </c>
      <c r="U2272" s="12">
        <v>5</v>
      </c>
      <c r="V2272" s="10" t="s">
        <v>12862</v>
      </c>
      <c r="W2272" s="13"/>
    </row>
    <row r="2273" spans="1:23" s="14" customFormat="1" x14ac:dyDescent="0.2">
      <c r="A2273" s="9" t="s">
        <v>12863</v>
      </c>
      <c r="B2273" s="9">
        <v>6</v>
      </c>
      <c r="C2273" s="9">
        <v>7957</v>
      </c>
      <c r="D2273" s="10" t="s">
        <v>12864</v>
      </c>
      <c r="E2273" s="10" t="s">
        <v>12865</v>
      </c>
      <c r="F2273" s="10" t="s">
        <v>12866</v>
      </c>
      <c r="G2273" s="10" t="s">
        <v>12867</v>
      </c>
      <c r="H2273" s="9"/>
      <c r="I2273" s="10" t="s">
        <v>12401</v>
      </c>
      <c r="J2273" s="10" t="s">
        <v>27</v>
      </c>
      <c r="K2273" s="10" t="s">
        <v>12402</v>
      </c>
      <c r="L2273" s="10" t="s">
        <v>12868</v>
      </c>
      <c r="M2273" s="10" t="s">
        <v>6527</v>
      </c>
      <c r="N2273" s="9">
        <v>1</v>
      </c>
      <c r="O2273" s="9">
        <v>2</v>
      </c>
      <c r="P2273" s="9">
        <v>10</v>
      </c>
      <c r="Q2273" s="11">
        <v>2</v>
      </c>
      <c r="R2273" s="11">
        <v>0</v>
      </c>
      <c r="S2273" s="12">
        <v>0</v>
      </c>
      <c r="T2273" s="9">
        <v>4</v>
      </c>
      <c r="U2273" s="12" t="s">
        <v>61</v>
      </c>
      <c r="V2273" s="10" t="s">
        <v>12869</v>
      </c>
      <c r="W2273" s="13"/>
    </row>
    <row r="2274" spans="1:23" s="14" customFormat="1" x14ac:dyDescent="0.2">
      <c r="A2274" s="9" t="s">
        <v>12870</v>
      </c>
      <c r="B2274" s="9">
        <v>6</v>
      </c>
      <c r="C2274" s="9">
        <v>8325</v>
      </c>
      <c r="D2274" s="10" t="s">
        <v>12871</v>
      </c>
      <c r="E2274" s="10" t="s">
        <v>431</v>
      </c>
      <c r="F2274" s="10" t="s">
        <v>12872</v>
      </c>
      <c r="G2274" s="10" t="s">
        <v>12873</v>
      </c>
      <c r="H2274" s="9"/>
      <c r="I2274" s="10" t="s">
        <v>12353</v>
      </c>
      <c r="J2274" s="10" t="s">
        <v>27</v>
      </c>
      <c r="K2274" s="10" t="s">
        <v>12427</v>
      </c>
      <c r="L2274" s="10" t="s">
        <v>12874</v>
      </c>
      <c r="M2274" s="10" t="s">
        <v>6527</v>
      </c>
      <c r="N2274" s="9">
        <v>1</v>
      </c>
      <c r="O2274" s="9">
        <v>2</v>
      </c>
      <c r="P2274" s="9">
        <v>6</v>
      </c>
      <c r="Q2274" s="11">
        <v>2</v>
      </c>
      <c r="R2274" s="11">
        <v>0</v>
      </c>
      <c r="S2274" s="12">
        <v>0</v>
      </c>
      <c r="T2274" s="9">
        <v>4</v>
      </c>
      <c r="U2274" s="12" t="s">
        <v>61</v>
      </c>
      <c r="V2274" s="10" t="s">
        <v>12875</v>
      </c>
      <c r="W2274" s="13"/>
    </row>
    <row r="2275" spans="1:23" s="14" customFormat="1" x14ac:dyDescent="0.2">
      <c r="A2275" s="9" t="s">
        <v>12876</v>
      </c>
      <c r="B2275" s="9">
        <v>6</v>
      </c>
      <c r="C2275" s="9">
        <v>8366</v>
      </c>
      <c r="D2275" s="10" t="s">
        <v>12877</v>
      </c>
      <c r="E2275" s="10" t="s">
        <v>6698</v>
      </c>
      <c r="F2275" s="10" t="s">
        <v>12878</v>
      </c>
      <c r="G2275" s="10" t="s">
        <v>12879</v>
      </c>
      <c r="H2275" s="9"/>
      <c r="I2275" s="10" t="s">
        <v>12383</v>
      </c>
      <c r="J2275" s="10" t="s">
        <v>27</v>
      </c>
      <c r="K2275" s="9"/>
      <c r="L2275" s="10" t="s">
        <v>12880</v>
      </c>
      <c r="M2275" s="10" t="s">
        <v>12370</v>
      </c>
      <c r="N2275" s="9">
        <v>1</v>
      </c>
      <c r="O2275" s="9">
        <v>1</v>
      </c>
      <c r="P2275" s="9">
        <v>3</v>
      </c>
      <c r="Q2275" s="11">
        <v>2</v>
      </c>
      <c r="R2275" s="11">
        <v>0</v>
      </c>
      <c r="S2275" s="12">
        <v>0</v>
      </c>
      <c r="T2275" s="9">
        <v>5</v>
      </c>
      <c r="U2275" s="12" t="s">
        <v>61</v>
      </c>
      <c r="V2275" s="9"/>
      <c r="W2275" s="13"/>
    </row>
    <row r="2276" spans="1:23" s="14" customFormat="1" x14ac:dyDescent="0.2">
      <c r="A2276" s="9" t="s">
        <v>12881</v>
      </c>
      <c r="B2276" s="9">
        <v>6</v>
      </c>
      <c r="C2276" s="9">
        <v>8404</v>
      </c>
      <c r="D2276" s="9"/>
      <c r="E2276" s="10" t="s">
        <v>324</v>
      </c>
      <c r="F2276" s="10" t="s">
        <v>9351</v>
      </c>
      <c r="G2276" s="10" t="s">
        <v>12882</v>
      </c>
      <c r="H2276" s="9"/>
      <c r="I2276" s="10" t="s">
        <v>12383</v>
      </c>
      <c r="J2276" s="10" t="s">
        <v>27</v>
      </c>
      <c r="K2276" s="9"/>
      <c r="L2276" s="10" t="s">
        <v>12883</v>
      </c>
      <c r="M2276" s="10" t="s">
        <v>12370</v>
      </c>
      <c r="N2276" s="9">
        <v>1</v>
      </c>
      <c r="O2276" s="9">
        <v>1</v>
      </c>
      <c r="P2276" s="9">
        <v>3</v>
      </c>
      <c r="Q2276" s="11">
        <v>2</v>
      </c>
      <c r="R2276" s="11">
        <v>0</v>
      </c>
      <c r="S2276" s="12">
        <v>0</v>
      </c>
      <c r="T2276" s="9">
        <v>5</v>
      </c>
      <c r="U2276" s="12" t="s">
        <v>61</v>
      </c>
      <c r="V2276" s="9"/>
      <c r="W2276" s="13"/>
    </row>
    <row r="2277" spans="1:23" s="14" customFormat="1" x14ac:dyDescent="0.2">
      <c r="A2277" s="9" t="s">
        <v>12884</v>
      </c>
      <c r="B2277" s="9">
        <v>6</v>
      </c>
      <c r="C2277" s="9">
        <v>8421</v>
      </c>
      <c r="D2277" s="10" t="s">
        <v>12885</v>
      </c>
      <c r="E2277" s="10"/>
      <c r="F2277" s="10"/>
      <c r="G2277" s="10" t="s">
        <v>12886</v>
      </c>
      <c r="H2277" s="9"/>
      <c r="I2277" s="10" t="s">
        <v>12353</v>
      </c>
      <c r="J2277" s="10" t="s">
        <v>27</v>
      </c>
      <c r="K2277" s="10" t="s">
        <v>12427</v>
      </c>
      <c r="L2277" s="10" t="s">
        <v>12887</v>
      </c>
      <c r="M2277" s="10" t="s">
        <v>6527</v>
      </c>
      <c r="N2277" s="9">
        <v>2</v>
      </c>
      <c r="O2277" s="9">
        <v>3</v>
      </c>
      <c r="P2277" s="9">
        <v>50</v>
      </c>
      <c r="Q2277" s="11">
        <v>1</v>
      </c>
      <c r="R2277" s="11">
        <v>0</v>
      </c>
      <c r="S2277" s="12">
        <v>0</v>
      </c>
      <c r="T2277" s="9">
        <v>1</v>
      </c>
      <c r="U2277" s="12">
        <v>2</v>
      </c>
      <c r="V2277" s="10" t="s">
        <v>12888</v>
      </c>
      <c r="W2277" s="13"/>
    </row>
    <row r="2278" spans="1:23" s="14" customFormat="1" x14ac:dyDescent="0.2">
      <c r="A2278" s="9" t="s">
        <v>12889</v>
      </c>
      <c r="B2278" s="9">
        <v>6</v>
      </c>
      <c r="C2278" s="9">
        <v>8598</v>
      </c>
      <c r="D2278" s="10" t="s">
        <v>12890</v>
      </c>
      <c r="E2278" s="10" t="s">
        <v>12891</v>
      </c>
      <c r="F2278" s="10" t="s">
        <v>12892</v>
      </c>
      <c r="G2278" s="10" t="s">
        <v>12893</v>
      </c>
      <c r="H2278" s="9"/>
      <c r="I2278" s="10" t="s">
        <v>12389</v>
      </c>
      <c r="J2278" s="10" t="s">
        <v>27</v>
      </c>
      <c r="K2278" s="10" t="s">
        <v>12390</v>
      </c>
      <c r="L2278" s="10" t="s">
        <v>12894</v>
      </c>
      <c r="M2278" s="10" t="s">
        <v>6527</v>
      </c>
      <c r="N2278" s="9">
        <v>3</v>
      </c>
      <c r="O2278" s="9">
        <v>3</v>
      </c>
      <c r="P2278" s="9">
        <v>16</v>
      </c>
      <c r="Q2278" s="11">
        <v>1</v>
      </c>
      <c r="R2278" s="11">
        <v>0</v>
      </c>
      <c r="S2278" s="12">
        <v>0</v>
      </c>
      <c r="T2278" s="9">
        <v>4</v>
      </c>
      <c r="U2278" s="12" t="s">
        <v>61</v>
      </c>
      <c r="V2278" s="10" t="s">
        <v>12895</v>
      </c>
      <c r="W2278" s="13"/>
    </row>
    <row r="2279" spans="1:23" s="14" customFormat="1" x14ac:dyDescent="0.2">
      <c r="A2279" s="9" t="s">
        <v>12896</v>
      </c>
      <c r="B2279" s="9">
        <v>6</v>
      </c>
      <c r="C2279" s="9">
        <v>8698</v>
      </c>
      <c r="D2279" s="10" t="s">
        <v>12897</v>
      </c>
      <c r="E2279" s="10" t="s">
        <v>769</v>
      </c>
      <c r="F2279" s="10" t="s">
        <v>12898</v>
      </c>
      <c r="G2279" s="10" t="s">
        <v>12899</v>
      </c>
      <c r="H2279" s="9"/>
      <c r="I2279" s="10" t="s">
        <v>12389</v>
      </c>
      <c r="J2279" s="10" t="s">
        <v>27</v>
      </c>
      <c r="K2279" s="10" t="s">
        <v>12390</v>
      </c>
      <c r="L2279" s="10" t="s">
        <v>12900</v>
      </c>
      <c r="M2279" s="10" t="s">
        <v>6527</v>
      </c>
      <c r="N2279" s="9">
        <v>3</v>
      </c>
      <c r="O2279" s="9">
        <v>3</v>
      </c>
      <c r="P2279" s="9">
        <v>16</v>
      </c>
      <c r="Q2279" s="11">
        <v>2</v>
      </c>
      <c r="R2279" s="11">
        <v>0</v>
      </c>
      <c r="S2279" s="12">
        <v>0</v>
      </c>
      <c r="T2279" s="9">
        <v>4</v>
      </c>
      <c r="U2279" s="12">
        <v>2</v>
      </c>
      <c r="V2279" s="10" t="s">
        <v>12901</v>
      </c>
      <c r="W2279" s="13"/>
    </row>
    <row r="2280" spans="1:23" s="14" customFormat="1" x14ac:dyDescent="0.2">
      <c r="A2280" s="9" t="s">
        <v>12902</v>
      </c>
      <c r="B2280" s="9">
        <v>6</v>
      </c>
      <c r="C2280" s="9">
        <v>8825</v>
      </c>
      <c r="D2280" s="10" t="s">
        <v>12903</v>
      </c>
      <c r="E2280" s="9"/>
      <c r="F2280" s="9"/>
      <c r="G2280" s="10" t="s">
        <v>12904</v>
      </c>
      <c r="H2280" s="9"/>
      <c r="I2280" s="10" t="s">
        <v>12383</v>
      </c>
      <c r="J2280" s="10" t="s">
        <v>27</v>
      </c>
      <c r="K2280" s="10" t="s">
        <v>12590</v>
      </c>
      <c r="L2280" s="10" t="s">
        <v>12905</v>
      </c>
      <c r="M2280" s="10" t="s">
        <v>12370</v>
      </c>
      <c r="N2280" s="9">
        <v>2</v>
      </c>
      <c r="O2280" s="9">
        <v>4</v>
      </c>
      <c r="P2280" s="9">
        <v>900</v>
      </c>
      <c r="Q2280" s="11">
        <v>2</v>
      </c>
      <c r="R2280" s="11">
        <v>0</v>
      </c>
      <c r="S2280" s="12">
        <v>0</v>
      </c>
      <c r="T2280" s="9">
        <v>2</v>
      </c>
      <c r="U2280" s="12" t="s">
        <v>61</v>
      </c>
      <c r="V2280" s="10" t="s">
        <v>12906</v>
      </c>
      <c r="W2280" s="13"/>
    </row>
    <row r="2281" spans="1:23" s="14" customFormat="1" x14ac:dyDescent="0.2">
      <c r="A2281" s="9" t="s">
        <v>12907</v>
      </c>
      <c r="B2281" s="9">
        <v>6</v>
      </c>
      <c r="C2281" s="9">
        <v>8862</v>
      </c>
      <c r="D2281" s="10" t="s">
        <v>12908</v>
      </c>
      <c r="E2281" s="10"/>
      <c r="F2281" s="10"/>
      <c r="G2281" s="10" t="s">
        <v>12909</v>
      </c>
      <c r="H2281" s="9"/>
      <c r="I2281" s="10" t="s">
        <v>12525</v>
      </c>
      <c r="J2281" s="10" t="s">
        <v>27</v>
      </c>
      <c r="K2281" s="10" t="s">
        <v>12526</v>
      </c>
      <c r="L2281" s="10" t="s">
        <v>12910</v>
      </c>
      <c r="M2281" s="10" t="s">
        <v>6527</v>
      </c>
      <c r="N2281" s="9">
        <v>2</v>
      </c>
      <c r="O2281" s="9">
        <v>3</v>
      </c>
      <c r="P2281" s="9">
        <v>10</v>
      </c>
      <c r="Q2281" s="11">
        <v>2</v>
      </c>
      <c r="R2281" s="11">
        <v>0</v>
      </c>
      <c r="S2281" s="12">
        <v>0</v>
      </c>
      <c r="T2281" s="9">
        <v>1</v>
      </c>
      <c r="U2281" s="12">
        <v>2</v>
      </c>
      <c r="V2281" s="10" t="s">
        <v>12911</v>
      </c>
      <c r="W2281" s="13"/>
    </row>
    <row r="2282" spans="1:23" s="14" customFormat="1" x14ac:dyDescent="0.2">
      <c r="A2282" s="9" t="s">
        <v>12912</v>
      </c>
      <c r="B2282" s="9">
        <v>6</v>
      </c>
      <c r="C2282" s="9">
        <v>8870</v>
      </c>
      <c r="D2282" s="10" t="s">
        <v>12913</v>
      </c>
      <c r="E2282" s="10"/>
      <c r="F2282" s="10"/>
      <c r="G2282" s="10" t="s">
        <v>12914</v>
      </c>
      <c r="H2282" s="9"/>
      <c r="I2282" s="10" t="s">
        <v>12383</v>
      </c>
      <c r="J2282" s="10" t="s">
        <v>27</v>
      </c>
      <c r="K2282" s="10" t="s">
        <v>12590</v>
      </c>
      <c r="L2282" s="10" t="s">
        <v>12915</v>
      </c>
      <c r="M2282" s="10" t="s">
        <v>12370</v>
      </c>
      <c r="N2282" s="9">
        <v>2</v>
      </c>
      <c r="O2282" s="9">
        <v>3</v>
      </c>
      <c r="P2282" s="9">
        <v>28</v>
      </c>
      <c r="Q2282" s="11">
        <v>1</v>
      </c>
      <c r="R2282" s="11">
        <v>0</v>
      </c>
      <c r="S2282" s="12">
        <v>0</v>
      </c>
      <c r="T2282" s="9">
        <v>1</v>
      </c>
      <c r="U2282" s="12">
        <v>4</v>
      </c>
      <c r="V2282" s="10" t="s">
        <v>12916</v>
      </c>
      <c r="W2282" s="13"/>
    </row>
    <row r="2283" spans="1:23" s="14" customFormat="1" x14ac:dyDescent="0.2">
      <c r="A2283" s="9" t="s">
        <v>12917</v>
      </c>
      <c r="B2283" s="9">
        <v>6</v>
      </c>
      <c r="C2283" s="9">
        <v>8916</v>
      </c>
      <c r="D2283" s="10" t="s">
        <v>12918</v>
      </c>
      <c r="E2283" s="10"/>
      <c r="F2283" s="10"/>
      <c r="G2283" s="10" t="s">
        <v>12919</v>
      </c>
      <c r="H2283" s="9"/>
      <c r="I2283" s="10" t="s">
        <v>12353</v>
      </c>
      <c r="J2283" s="10" t="s">
        <v>27</v>
      </c>
      <c r="K2283" s="10" t="s">
        <v>12360</v>
      </c>
      <c r="L2283" s="10" t="s">
        <v>12920</v>
      </c>
      <c r="M2283" s="10" t="s">
        <v>6527</v>
      </c>
      <c r="N2283" s="9">
        <v>2</v>
      </c>
      <c r="O2283" s="9">
        <v>3</v>
      </c>
      <c r="P2283" s="9">
        <v>41</v>
      </c>
      <c r="Q2283" s="11">
        <v>1</v>
      </c>
      <c r="R2283" s="11">
        <v>0</v>
      </c>
      <c r="S2283" s="12">
        <v>0</v>
      </c>
      <c r="T2283" s="9">
        <v>1</v>
      </c>
      <c r="U2283" s="12" t="s">
        <v>61</v>
      </c>
      <c r="V2283" s="10" t="s">
        <v>12921</v>
      </c>
      <c r="W2283" s="13"/>
    </row>
    <row r="2284" spans="1:23" s="14" customFormat="1" x14ac:dyDescent="0.2">
      <c r="A2284" s="9" t="s">
        <v>12922</v>
      </c>
      <c r="B2284" s="9">
        <v>6</v>
      </c>
      <c r="C2284" s="9">
        <v>9014</v>
      </c>
      <c r="D2284" s="10" t="s">
        <v>12923</v>
      </c>
      <c r="E2284" s="10"/>
      <c r="F2284" s="10"/>
      <c r="G2284" s="10" t="s">
        <v>12924</v>
      </c>
      <c r="H2284" s="9"/>
      <c r="I2284" s="10" t="s">
        <v>12925</v>
      </c>
      <c r="J2284" s="10" t="s">
        <v>27</v>
      </c>
      <c r="K2284" s="10" t="s">
        <v>12926</v>
      </c>
      <c r="L2284" s="10" t="s">
        <v>12927</v>
      </c>
      <c r="M2284" s="10" t="s">
        <v>6527</v>
      </c>
      <c r="N2284" s="9">
        <v>2</v>
      </c>
      <c r="O2284" s="9">
        <v>3</v>
      </c>
      <c r="P2284" s="9">
        <v>65</v>
      </c>
      <c r="Q2284" s="11">
        <v>1</v>
      </c>
      <c r="R2284" s="11">
        <v>0</v>
      </c>
      <c r="S2284" s="12">
        <v>0</v>
      </c>
      <c r="T2284" s="9">
        <v>1</v>
      </c>
      <c r="U2284" s="12" t="s">
        <v>61</v>
      </c>
      <c r="V2284" s="10" t="s">
        <v>12928</v>
      </c>
      <c r="W2284" s="13"/>
    </row>
    <row r="2285" spans="1:23" s="14" customFormat="1" x14ac:dyDescent="0.2">
      <c r="A2285" s="9" t="s">
        <v>12929</v>
      </c>
      <c r="B2285" s="9">
        <v>6</v>
      </c>
      <c r="C2285" s="9">
        <v>9199</v>
      </c>
      <c r="D2285" s="10" t="s">
        <v>12930</v>
      </c>
      <c r="E2285" s="10" t="s">
        <v>5921</v>
      </c>
      <c r="F2285" s="10" t="s">
        <v>12931</v>
      </c>
      <c r="G2285" s="10" t="s">
        <v>12932</v>
      </c>
      <c r="H2285" s="9"/>
      <c r="I2285" s="10" t="s">
        <v>6971</v>
      </c>
      <c r="J2285" s="10" t="s">
        <v>27</v>
      </c>
      <c r="K2285" s="10" t="s">
        <v>12933</v>
      </c>
      <c r="L2285" s="10" t="s">
        <v>12934</v>
      </c>
      <c r="M2285" s="10" t="s">
        <v>6527</v>
      </c>
      <c r="N2285" s="9">
        <v>1</v>
      </c>
      <c r="O2285" s="9">
        <v>2</v>
      </c>
      <c r="P2285" s="9">
        <v>2</v>
      </c>
      <c r="Q2285" s="11">
        <v>2</v>
      </c>
      <c r="R2285" s="11">
        <v>0</v>
      </c>
      <c r="S2285" s="12">
        <v>0</v>
      </c>
      <c r="T2285" s="9">
        <v>4</v>
      </c>
      <c r="U2285" s="12" t="s">
        <v>61</v>
      </c>
      <c r="V2285" s="10" t="s">
        <v>12935</v>
      </c>
      <c r="W2285" s="13"/>
    </row>
    <row r="2286" spans="1:23" s="14" customFormat="1" x14ac:dyDescent="0.2">
      <c r="A2286" s="9" t="s">
        <v>12936</v>
      </c>
      <c r="B2286" s="9">
        <v>6</v>
      </c>
      <c r="C2286" s="9">
        <v>9361</v>
      </c>
      <c r="D2286" s="10" t="s">
        <v>12937</v>
      </c>
      <c r="E2286" s="10" t="s">
        <v>12938</v>
      </c>
      <c r="F2286" s="10" t="s">
        <v>6277</v>
      </c>
      <c r="G2286" s="10" t="s">
        <v>12939</v>
      </c>
      <c r="H2286" s="9"/>
      <c r="I2286" s="10" t="s">
        <v>12353</v>
      </c>
      <c r="J2286" s="10" t="s">
        <v>27</v>
      </c>
      <c r="K2286" s="10" t="s">
        <v>12449</v>
      </c>
      <c r="L2286" s="10" t="s">
        <v>12940</v>
      </c>
      <c r="M2286" s="10" t="s">
        <v>6527</v>
      </c>
      <c r="N2286" s="9">
        <v>1</v>
      </c>
      <c r="O2286" s="9">
        <v>2</v>
      </c>
      <c r="P2286" s="9">
        <v>6</v>
      </c>
      <c r="Q2286" s="11">
        <v>1</v>
      </c>
      <c r="R2286" s="11">
        <v>0</v>
      </c>
      <c r="S2286" s="12">
        <v>0</v>
      </c>
      <c r="T2286" s="9">
        <v>4</v>
      </c>
      <c r="U2286" s="12" t="s">
        <v>61</v>
      </c>
      <c r="V2286" s="10" t="s">
        <v>12941</v>
      </c>
      <c r="W2286" s="13"/>
    </row>
    <row r="2287" spans="1:23" s="14" customFormat="1" x14ac:dyDescent="0.2">
      <c r="A2287" s="9" t="s">
        <v>12942</v>
      </c>
      <c r="B2287" s="9">
        <v>6</v>
      </c>
      <c r="C2287" s="9">
        <v>9372</v>
      </c>
      <c r="D2287" s="10" t="s">
        <v>12943</v>
      </c>
      <c r="E2287" s="10" t="s">
        <v>12944</v>
      </c>
      <c r="F2287" s="10" t="s">
        <v>10334</v>
      </c>
      <c r="G2287" s="10" t="s">
        <v>12945</v>
      </c>
      <c r="H2287" s="9"/>
      <c r="I2287" s="10" t="s">
        <v>12389</v>
      </c>
      <c r="J2287" s="10" t="s">
        <v>27</v>
      </c>
      <c r="K2287" s="10" t="s">
        <v>12390</v>
      </c>
      <c r="L2287" s="10" t="s">
        <v>12946</v>
      </c>
      <c r="M2287" s="10" t="s">
        <v>6527</v>
      </c>
      <c r="N2287" s="9">
        <v>1</v>
      </c>
      <c r="O2287" s="9">
        <v>2</v>
      </c>
      <c r="P2287" s="9">
        <v>6</v>
      </c>
      <c r="Q2287" s="11">
        <v>2</v>
      </c>
      <c r="R2287" s="11">
        <v>0</v>
      </c>
      <c r="S2287" s="12">
        <v>0</v>
      </c>
      <c r="T2287" s="9">
        <v>4</v>
      </c>
      <c r="U2287" s="12">
        <v>2</v>
      </c>
      <c r="V2287" s="10" t="s">
        <v>12947</v>
      </c>
      <c r="W2287" s="13"/>
    </row>
    <row r="2288" spans="1:23" s="14" customFormat="1" x14ac:dyDescent="0.2">
      <c r="A2288" s="9" t="s">
        <v>12948</v>
      </c>
      <c r="B2288" s="9">
        <v>6</v>
      </c>
      <c r="C2288" s="9">
        <v>9409</v>
      </c>
      <c r="D2288" s="10" t="s">
        <v>12949</v>
      </c>
      <c r="E2288" s="10" t="s">
        <v>12950</v>
      </c>
      <c r="F2288" s="10" t="s">
        <v>12951</v>
      </c>
      <c r="G2288" s="10" t="s">
        <v>12952</v>
      </c>
      <c r="H2288" s="9"/>
      <c r="I2288" s="10" t="s">
        <v>12389</v>
      </c>
      <c r="J2288" s="10" t="s">
        <v>27</v>
      </c>
      <c r="K2288" s="10" t="s">
        <v>12390</v>
      </c>
      <c r="L2288" s="10" t="s">
        <v>12953</v>
      </c>
      <c r="M2288" s="10" t="s">
        <v>6527</v>
      </c>
      <c r="N2288" s="9">
        <v>3</v>
      </c>
      <c r="O2288" s="9">
        <v>3</v>
      </c>
      <c r="P2288" s="9">
        <v>5</v>
      </c>
      <c r="Q2288" s="11">
        <v>1</v>
      </c>
      <c r="R2288" s="11">
        <v>0</v>
      </c>
      <c r="S2288" s="12">
        <v>0</v>
      </c>
      <c r="T2288" s="9">
        <v>4</v>
      </c>
      <c r="U2288" s="12" t="s">
        <v>61</v>
      </c>
      <c r="V2288" s="10" t="s">
        <v>12954</v>
      </c>
      <c r="W2288" s="13"/>
    </row>
    <row r="2289" spans="1:23" s="14" customFormat="1" x14ac:dyDescent="0.2">
      <c r="A2289" s="9" t="s">
        <v>12955</v>
      </c>
      <c r="B2289" s="9">
        <v>6</v>
      </c>
      <c r="C2289" s="9">
        <v>9448</v>
      </c>
      <c r="D2289" s="10" t="s">
        <v>12956</v>
      </c>
      <c r="E2289" s="10"/>
      <c r="F2289" s="10"/>
      <c r="G2289" s="10" t="s">
        <v>12957</v>
      </c>
      <c r="H2289" s="9"/>
      <c r="I2289" s="10" t="s">
        <v>12353</v>
      </c>
      <c r="J2289" s="10" t="s">
        <v>27</v>
      </c>
      <c r="K2289" s="10" t="s">
        <v>12449</v>
      </c>
      <c r="L2289" s="10" t="s">
        <v>12958</v>
      </c>
      <c r="M2289" s="10" t="s">
        <v>6527</v>
      </c>
      <c r="N2289" s="9">
        <v>2</v>
      </c>
      <c r="O2289" s="9">
        <v>3</v>
      </c>
      <c r="P2289" s="9">
        <v>60</v>
      </c>
      <c r="Q2289" s="11">
        <v>2</v>
      </c>
      <c r="R2289" s="11">
        <v>0</v>
      </c>
      <c r="S2289" s="12">
        <v>0</v>
      </c>
      <c r="T2289" s="9">
        <v>1</v>
      </c>
      <c r="U2289" s="12" t="s">
        <v>61</v>
      </c>
      <c r="V2289" s="10" t="s">
        <v>12959</v>
      </c>
      <c r="W2289" s="13"/>
    </row>
    <row r="2290" spans="1:23" s="14" customFormat="1" x14ac:dyDescent="0.2">
      <c r="A2290" s="9" t="s">
        <v>12960</v>
      </c>
      <c r="B2290" s="9">
        <v>6</v>
      </c>
      <c r="C2290" s="9">
        <v>9466</v>
      </c>
      <c r="D2290" s="9"/>
      <c r="E2290" s="10" t="s">
        <v>2955</v>
      </c>
      <c r="F2290" s="10" t="s">
        <v>12961</v>
      </c>
      <c r="G2290" s="10" t="s">
        <v>12962</v>
      </c>
      <c r="H2290" s="9"/>
      <c r="I2290" s="10" t="s">
        <v>12389</v>
      </c>
      <c r="J2290" s="10" t="s">
        <v>27</v>
      </c>
      <c r="K2290" s="10" t="s">
        <v>12415</v>
      </c>
      <c r="L2290" s="10" t="s">
        <v>12963</v>
      </c>
      <c r="M2290" s="10" t="s">
        <v>6527</v>
      </c>
      <c r="N2290" s="9">
        <v>1</v>
      </c>
      <c r="O2290" s="9">
        <v>2</v>
      </c>
      <c r="P2290" s="9">
        <v>6</v>
      </c>
      <c r="Q2290" s="11">
        <v>2</v>
      </c>
      <c r="R2290" s="11">
        <v>0</v>
      </c>
      <c r="S2290" s="12">
        <v>0</v>
      </c>
      <c r="T2290" s="9">
        <v>4</v>
      </c>
      <c r="U2290" s="12" t="s">
        <v>61</v>
      </c>
      <c r="V2290" s="10" t="s">
        <v>12964</v>
      </c>
      <c r="W2290" s="13"/>
    </row>
    <row r="2291" spans="1:23" s="14" customFormat="1" x14ac:dyDescent="0.2">
      <c r="A2291" s="9" t="s">
        <v>12965</v>
      </c>
      <c r="B2291" s="9">
        <v>6</v>
      </c>
      <c r="C2291" s="9">
        <v>9594</v>
      </c>
      <c r="D2291" s="10" t="s">
        <v>12966</v>
      </c>
      <c r="E2291" s="10"/>
      <c r="F2291" s="10"/>
      <c r="G2291" s="10" t="s">
        <v>12967</v>
      </c>
      <c r="H2291" s="9"/>
      <c r="I2291" s="10" t="s">
        <v>12353</v>
      </c>
      <c r="J2291" s="10" t="s">
        <v>27</v>
      </c>
      <c r="K2291" s="10" t="s">
        <v>12360</v>
      </c>
      <c r="L2291" s="10" t="s">
        <v>12968</v>
      </c>
      <c r="M2291" s="10" t="s">
        <v>6527</v>
      </c>
      <c r="N2291" s="9">
        <v>2</v>
      </c>
      <c r="O2291" s="9">
        <v>3</v>
      </c>
      <c r="P2291" s="9">
        <v>30</v>
      </c>
      <c r="Q2291" s="11">
        <v>1</v>
      </c>
      <c r="R2291" s="11">
        <v>0</v>
      </c>
      <c r="S2291" s="12">
        <v>0</v>
      </c>
      <c r="T2291" s="9">
        <v>1</v>
      </c>
      <c r="U2291" s="12">
        <v>5</v>
      </c>
      <c r="V2291" s="10" t="s">
        <v>12969</v>
      </c>
      <c r="W2291" s="13"/>
    </row>
    <row r="2292" spans="1:23" s="14" customFormat="1" x14ac:dyDescent="0.2">
      <c r="A2292" s="9" t="s">
        <v>12970</v>
      </c>
      <c r="B2292" s="9">
        <v>6</v>
      </c>
      <c r="C2292" s="9">
        <v>9712</v>
      </c>
      <c r="D2292" s="10" t="s">
        <v>12971</v>
      </c>
      <c r="E2292" s="10" t="s">
        <v>3470</v>
      </c>
      <c r="F2292" s="10" t="s">
        <v>12583</v>
      </c>
      <c r="G2292" s="10" t="s">
        <v>12972</v>
      </c>
      <c r="H2292" s="9"/>
      <c r="I2292" s="10" t="s">
        <v>12353</v>
      </c>
      <c r="J2292" s="10" t="s">
        <v>27</v>
      </c>
      <c r="K2292" s="10" t="s">
        <v>12427</v>
      </c>
      <c r="L2292" s="10" t="s">
        <v>12973</v>
      </c>
      <c r="M2292" s="10" t="s">
        <v>6527</v>
      </c>
      <c r="N2292" s="9">
        <v>3</v>
      </c>
      <c r="O2292" s="9">
        <v>3</v>
      </c>
      <c r="P2292" s="9">
        <v>16</v>
      </c>
      <c r="Q2292" s="11">
        <v>2</v>
      </c>
      <c r="R2292" s="11">
        <v>0</v>
      </c>
      <c r="S2292" s="12">
        <v>0</v>
      </c>
      <c r="T2292" s="9">
        <v>4</v>
      </c>
      <c r="U2292" s="12">
        <v>4</v>
      </c>
      <c r="V2292" s="10" t="s">
        <v>12974</v>
      </c>
      <c r="W2292" s="13"/>
    </row>
    <row r="2293" spans="1:23" s="14" customFormat="1" x14ac:dyDescent="0.2">
      <c r="A2293" s="9" t="s">
        <v>12975</v>
      </c>
      <c r="B2293" s="9">
        <v>6</v>
      </c>
      <c r="C2293" s="9">
        <v>9743</v>
      </c>
      <c r="D2293" s="10" t="s">
        <v>12976</v>
      </c>
      <c r="E2293" s="10" t="s">
        <v>9025</v>
      </c>
      <c r="F2293" s="10" t="s">
        <v>12977</v>
      </c>
      <c r="G2293" s="10" t="s">
        <v>12978</v>
      </c>
      <c r="H2293" s="9"/>
      <c r="I2293" s="10" t="s">
        <v>12353</v>
      </c>
      <c r="J2293" s="10" t="s">
        <v>27</v>
      </c>
      <c r="K2293" s="10" t="s">
        <v>12449</v>
      </c>
      <c r="L2293" s="10" t="s">
        <v>12979</v>
      </c>
      <c r="M2293" s="10" t="s">
        <v>6527</v>
      </c>
      <c r="N2293" s="9">
        <v>1</v>
      </c>
      <c r="O2293" s="9">
        <v>2</v>
      </c>
      <c r="P2293" s="9">
        <v>6</v>
      </c>
      <c r="Q2293" s="11">
        <v>2</v>
      </c>
      <c r="R2293" s="11">
        <v>0</v>
      </c>
      <c r="S2293" s="12">
        <v>0</v>
      </c>
      <c r="T2293" s="9">
        <v>4</v>
      </c>
      <c r="U2293" s="12" t="s">
        <v>61</v>
      </c>
      <c r="V2293" s="10" t="s">
        <v>12980</v>
      </c>
      <c r="W2293" s="13"/>
    </row>
    <row r="2294" spans="1:23" s="14" customFormat="1" x14ac:dyDescent="0.2">
      <c r="A2294" s="9" t="s">
        <v>12981</v>
      </c>
      <c r="B2294" s="9">
        <v>6</v>
      </c>
      <c r="C2294" s="9">
        <v>9752</v>
      </c>
      <c r="D2294" s="9"/>
      <c r="E2294" s="10" t="s">
        <v>12982</v>
      </c>
      <c r="F2294" s="10" t="s">
        <v>12983</v>
      </c>
      <c r="G2294" s="10" t="s">
        <v>12984</v>
      </c>
      <c r="H2294" s="9"/>
      <c r="I2294" s="10" t="s">
        <v>12353</v>
      </c>
      <c r="J2294" s="10" t="s">
        <v>27</v>
      </c>
      <c r="K2294" s="9"/>
      <c r="L2294" s="10" t="s">
        <v>12985</v>
      </c>
      <c r="M2294" s="10" t="s">
        <v>6527</v>
      </c>
      <c r="N2294" s="9">
        <v>1</v>
      </c>
      <c r="O2294" s="9">
        <v>1</v>
      </c>
      <c r="P2294" s="9">
        <v>3</v>
      </c>
      <c r="Q2294" s="11">
        <v>2</v>
      </c>
      <c r="R2294" s="11">
        <v>0</v>
      </c>
      <c r="S2294" s="12">
        <v>0</v>
      </c>
      <c r="T2294" s="9">
        <v>5</v>
      </c>
      <c r="U2294" s="12" t="s">
        <v>61</v>
      </c>
      <c r="V2294" s="9"/>
      <c r="W2294" s="13"/>
    </row>
    <row r="2295" spans="1:23" s="14" customFormat="1" x14ac:dyDescent="0.2">
      <c r="A2295" s="9" t="s">
        <v>12986</v>
      </c>
      <c r="B2295" s="9">
        <v>6</v>
      </c>
      <c r="C2295" s="9">
        <v>9760</v>
      </c>
      <c r="D2295" s="10" t="s">
        <v>12987</v>
      </c>
      <c r="E2295" s="10"/>
      <c r="F2295" s="10"/>
      <c r="G2295" s="10" t="s">
        <v>12988</v>
      </c>
      <c r="H2295" s="9"/>
      <c r="I2295" s="10" t="s">
        <v>12353</v>
      </c>
      <c r="J2295" s="10" t="s">
        <v>27</v>
      </c>
      <c r="K2295" s="10" t="s">
        <v>12449</v>
      </c>
      <c r="L2295" s="10" t="s">
        <v>12989</v>
      </c>
      <c r="M2295" s="10" t="s">
        <v>6527</v>
      </c>
      <c r="N2295" s="9">
        <v>2</v>
      </c>
      <c r="O2295" s="9">
        <v>3</v>
      </c>
      <c r="P2295" s="9">
        <v>60</v>
      </c>
      <c r="Q2295" s="11">
        <v>1</v>
      </c>
      <c r="R2295" s="11">
        <v>0</v>
      </c>
      <c r="S2295" s="12">
        <v>0</v>
      </c>
      <c r="T2295" s="9">
        <v>1</v>
      </c>
      <c r="U2295" s="12" t="s">
        <v>61</v>
      </c>
      <c r="V2295" s="10" t="s">
        <v>12990</v>
      </c>
      <c r="W2295" s="13"/>
    </row>
    <row r="2296" spans="1:23" s="14" customFormat="1" x14ac:dyDescent="0.2">
      <c r="A2296" s="9" t="s">
        <v>12991</v>
      </c>
      <c r="B2296" s="9">
        <v>6</v>
      </c>
      <c r="C2296" s="9">
        <v>9788</v>
      </c>
      <c r="D2296" s="9"/>
      <c r="E2296" s="10" t="s">
        <v>6825</v>
      </c>
      <c r="F2296" s="10" t="s">
        <v>12992</v>
      </c>
      <c r="G2296" s="10" t="s">
        <v>12993</v>
      </c>
      <c r="H2296" s="9"/>
      <c r="I2296" s="10" t="s">
        <v>12353</v>
      </c>
      <c r="J2296" s="10" t="s">
        <v>27</v>
      </c>
      <c r="K2296" s="10" t="s">
        <v>12354</v>
      </c>
      <c r="L2296" s="10" t="s">
        <v>12994</v>
      </c>
      <c r="M2296" s="10" t="s">
        <v>6527</v>
      </c>
      <c r="N2296" s="9">
        <v>1</v>
      </c>
      <c r="O2296" s="9">
        <v>2</v>
      </c>
      <c r="P2296" s="9">
        <v>6</v>
      </c>
      <c r="Q2296" s="11">
        <v>2</v>
      </c>
      <c r="R2296" s="11">
        <v>0</v>
      </c>
      <c r="S2296" s="12">
        <v>0</v>
      </c>
      <c r="T2296" s="9">
        <v>4</v>
      </c>
      <c r="U2296" s="12" t="s">
        <v>61</v>
      </c>
      <c r="V2296" s="10" t="s">
        <v>12995</v>
      </c>
      <c r="W2296" s="13"/>
    </row>
    <row r="2297" spans="1:23" s="14" customFormat="1" x14ac:dyDescent="0.2">
      <c r="A2297" s="9" t="s">
        <v>12996</v>
      </c>
      <c r="B2297" s="9">
        <v>6</v>
      </c>
      <c r="C2297" s="9">
        <v>10121</v>
      </c>
      <c r="D2297" s="9"/>
      <c r="E2297" s="10" t="s">
        <v>12997</v>
      </c>
      <c r="F2297" s="10" t="s">
        <v>12998</v>
      </c>
      <c r="G2297" s="10" t="s">
        <v>12999</v>
      </c>
      <c r="H2297" s="9"/>
      <c r="I2297" s="10" t="s">
        <v>12375</v>
      </c>
      <c r="J2297" s="10" t="s">
        <v>27</v>
      </c>
      <c r="K2297" s="10" t="s">
        <v>12376</v>
      </c>
      <c r="L2297" s="10" t="s">
        <v>13000</v>
      </c>
      <c r="M2297" s="10" t="s">
        <v>12370</v>
      </c>
      <c r="N2297" s="9">
        <v>1</v>
      </c>
      <c r="O2297" s="9">
        <v>2</v>
      </c>
      <c r="P2297" s="9">
        <v>10</v>
      </c>
      <c r="Q2297" s="11">
        <v>2</v>
      </c>
      <c r="R2297" s="11">
        <v>0</v>
      </c>
      <c r="S2297" s="12">
        <v>0</v>
      </c>
      <c r="T2297" s="9">
        <v>4</v>
      </c>
      <c r="U2297" s="12" t="s">
        <v>61</v>
      </c>
      <c r="V2297" s="10" t="s">
        <v>13001</v>
      </c>
      <c r="W2297" s="13"/>
    </row>
    <row r="2298" spans="1:23" s="14" customFormat="1" x14ac:dyDescent="0.2">
      <c r="A2298" s="9" t="s">
        <v>13002</v>
      </c>
      <c r="B2298" s="9">
        <v>6</v>
      </c>
      <c r="C2298" s="9">
        <v>1014</v>
      </c>
      <c r="D2298" s="10" t="s">
        <v>13003</v>
      </c>
      <c r="E2298" s="10" t="s">
        <v>673</v>
      </c>
      <c r="F2298" s="10" t="s">
        <v>13004</v>
      </c>
      <c r="G2298" s="10" t="s">
        <v>13005</v>
      </c>
      <c r="H2298" s="9"/>
      <c r="I2298" s="10" t="s">
        <v>12389</v>
      </c>
      <c r="J2298" s="10" t="s">
        <v>27</v>
      </c>
      <c r="K2298" s="10" t="s">
        <v>12415</v>
      </c>
      <c r="L2298" s="10" t="s">
        <v>13006</v>
      </c>
      <c r="M2298" s="10" t="s">
        <v>6527</v>
      </c>
      <c r="N2298" s="9">
        <v>1</v>
      </c>
      <c r="O2298" s="9">
        <v>2</v>
      </c>
      <c r="P2298" s="9">
        <v>10</v>
      </c>
      <c r="Q2298" s="11">
        <v>1</v>
      </c>
      <c r="R2298" s="11">
        <v>0</v>
      </c>
      <c r="S2298" s="12">
        <v>0</v>
      </c>
      <c r="T2298" s="9">
        <v>4</v>
      </c>
      <c r="U2298" s="12" t="s">
        <v>61</v>
      </c>
      <c r="V2298" s="10" t="s">
        <v>13007</v>
      </c>
      <c r="W2298" s="13"/>
    </row>
    <row r="2299" spans="1:23" s="14" customFormat="1" x14ac:dyDescent="0.2">
      <c r="A2299" s="9" t="s">
        <v>13008</v>
      </c>
      <c r="B2299" s="9">
        <v>6</v>
      </c>
      <c r="C2299" s="9">
        <v>10246</v>
      </c>
      <c r="D2299" s="10" t="s">
        <v>13009</v>
      </c>
      <c r="E2299" s="10"/>
      <c r="F2299" s="10"/>
      <c r="G2299" s="10" t="s">
        <v>13010</v>
      </c>
      <c r="H2299" s="9"/>
      <c r="I2299" s="10" t="s">
        <v>12389</v>
      </c>
      <c r="J2299" s="10" t="s">
        <v>27</v>
      </c>
      <c r="K2299" s="9"/>
      <c r="L2299" s="10" t="s">
        <v>12628</v>
      </c>
      <c r="M2299" s="10" t="s">
        <v>6527</v>
      </c>
      <c r="N2299" s="9">
        <v>2</v>
      </c>
      <c r="O2299" s="9">
        <v>1</v>
      </c>
      <c r="P2299" s="9">
        <v>55</v>
      </c>
      <c r="Q2299" s="11">
        <v>2</v>
      </c>
      <c r="R2299" s="11">
        <v>0</v>
      </c>
      <c r="S2299" s="12">
        <v>0</v>
      </c>
      <c r="T2299" s="9">
        <v>2</v>
      </c>
      <c r="U2299" s="12" t="s">
        <v>61</v>
      </c>
      <c r="V2299" s="9"/>
      <c r="W2299" s="13"/>
    </row>
    <row r="2300" spans="1:23" s="14" customFormat="1" x14ac:dyDescent="0.2">
      <c r="A2300" s="9" t="s">
        <v>13011</v>
      </c>
      <c r="B2300" s="9">
        <v>6</v>
      </c>
      <c r="C2300" s="9">
        <v>10283</v>
      </c>
      <c r="D2300" s="9"/>
      <c r="E2300" s="10" t="s">
        <v>472</v>
      </c>
      <c r="F2300" s="10" t="s">
        <v>13012</v>
      </c>
      <c r="G2300" s="10" t="s">
        <v>13013</v>
      </c>
      <c r="H2300" s="9"/>
      <c r="I2300" s="10" t="s">
        <v>12383</v>
      </c>
      <c r="J2300" s="10" t="s">
        <v>27</v>
      </c>
      <c r="K2300" s="9"/>
      <c r="L2300" s="10" t="s">
        <v>13014</v>
      </c>
      <c r="M2300" s="10" t="s">
        <v>12370</v>
      </c>
      <c r="N2300" s="9">
        <v>1</v>
      </c>
      <c r="O2300" s="9">
        <v>1</v>
      </c>
      <c r="P2300" s="9">
        <v>3</v>
      </c>
      <c r="Q2300" s="11">
        <v>2</v>
      </c>
      <c r="R2300" s="11">
        <v>0</v>
      </c>
      <c r="S2300" s="12">
        <v>0</v>
      </c>
      <c r="T2300" s="9">
        <v>5</v>
      </c>
      <c r="U2300" s="12" t="s">
        <v>61</v>
      </c>
      <c r="V2300" s="9"/>
      <c r="W2300" s="13"/>
    </row>
    <row r="2301" spans="1:23" s="14" customFormat="1" x14ac:dyDescent="0.2">
      <c r="A2301" s="9" t="s">
        <v>13015</v>
      </c>
      <c r="B2301" s="9">
        <v>6</v>
      </c>
      <c r="C2301" s="9">
        <v>10364</v>
      </c>
      <c r="D2301" s="10" t="s">
        <v>13016</v>
      </c>
      <c r="E2301" s="10" t="s">
        <v>1342</v>
      </c>
      <c r="F2301" s="10" t="s">
        <v>13017</v>
      </c>
      <c r="G2301" s="10" t="s">
        <v>13018</v>
      </c>
      <c r="H2301" s="9"/>
      <c r="I2301" s="10" t="s">
        <v>12389</v>
      </c>
      <c r="J2301" s="10" t="s">
        <v>27</v>
      </c>
      <c r="K2301" s="10" t="s">
        <v>12415</v>
      </c>
      <c r="L2301" s="10" t="s">
        <v>13019</v>
      </c>
      <c r="M2301" s="10" t="s">
        <v>6527</v>
      </c>
      <c r="N2301" s="9">
        <v>3</v>
      </c>
      <c r="O2301" s="9">
        <v>3</v>
      </c>
      <c r="P2301" s="9">
        <v>7</v>
      </c>
      <c r="Q2301" s="11">
        <v>1</v>
      </c>
      <c r="R2301" s="11">
        <v>0</v>
      </c>
      <c r="S2301" s="12">
        <v>0</v>
      </c>
      <c r="T2301" s="9">
        <v>4</v>
      </c>
      <c r="U2301" s="12">
        <v>3</v>
      </c>
      <c r="V2301" s="10" t="s">
        <v>13020</v>
      </c>
      <c r="W2301" s="13"/>
    </row>
    <row r="2302" spans="1:23" s="14" customFormat="1" x14ac:dyDescent="0.2">
      <c r="A2302" s="9" t="s">
        <v>13021</v>
      </c>
      <c r="B2302" s="9">
        <v>6</v>
      </c>
      <c r="C2302" s="9">
        <v>10456</v>
      </c>
      <c r="D2302" s="10" t="s">
        <v>13022</v>
      </c>
      <c r="E2302" s="10" t="s">
        <v>11650</v>
      </c>
      <c r="F2302" s="10" t="s">
        <v>13023</v>
      </c>
      <c r="G2302" s="10" t="s">
        <v>13024</v>
      </c>
      <c r="H2302" s="9"/>
      <c r="I2302" s="10" t="s">
        <v>12383</v>
      </c>
      <c r="J2302" s="10" t="s">
        <v>27</v>
      </c>
      <c r="K2302" s="10" t="s">
        <v>12421</v>
      </c>
      <c r="L2302" s="10" t="s">
        <v>13025</v>
      </c>
      <c r="M2302" s="10" t="s">
        <v>12370</v>
      </c>
      <c r="N2302" s="9">
        <v>1</v>
      </c>
      <c r="O2302" s="9">
        <v>2</v>
      </c>
      <c r="P2302" s="9">
        <v>10</v>
      </c>
      <c r="Q2302" s="11">
        <v>2</v>
      </c>
      <c r="R2302" s="11">
        <v>0</v>
      </c>
      <c r="S2302" s="12">
        <v>0</v>
      </c>
      <c r="T2302" s="9">
        <v>4</v>
      </c>
      <c r="U2302" s="12" t="s">
        <v>61</v>
      </c>
      <c r="V2302" s="10" t="s">
        <v>13026</v>
      </c>
      <c r="W2302" s="13"/>
    </row>
    <row r="2303" spans="1:23" s="14" customFormat="1" x14ac:dyDescent="0.2">
      <c r="A2303" s="9" t="s">
        <v>13027</v>
      </c>
      <c r="B2303" s="9">
        <v>6</v>
      </c>
      <c r="C2303" s="9">
        <v>1066</v>
      </c>
      <c r="D2303" s="10" t="s">
        <v>13028</v>
      </c>
      <c r="E2303" s="10" t="s">
        <v>5921</v>
      </c>
      <c r="F2303" s="10" t="s">
        <v>13029</v>
      </c>
      <c r="G2303" s="10" t="s">
        <v>13030</v>
      </c>
      <c r="H2303" s="9"/>
      <c r="I2303" s="10" t="s">
        <v>12375</v>
      </c>
      <c r="J2303" s="10" t="s">
        <v>27</v>
      </c>
      <c r="K2303" s="10" t="s">
        <v>12376</v>
      </c>
      <c r="L2303" s="10" t="s">
        <v>13031</v>
      </c>
      <c r="M2303" s="10" t="s">
        <v>12370</v>
      </c>
      <c r="N2303" s="9">
        <v>1</v>
      </c>
      <c r="O2303" s="9">
        <v>2</v>
      </c>
      <c r="P2303" s="9">
        <v>6</v>
      </c>
      <c r="Q2303" s="11">
        <v>2</v>
      </c>
      <c r="R2303" s="11">
        <v>0</v>
      </c>
      <c r="S2303" s="12">
        <v>0</v>
      </c>
      <c r="T2303" s="9">
        <v>4</v>
      </c>
      <c r="U2303" s="12" t="s">
        <v>61</v>
      </c>
      <c r="V2303" s="10" t="s">
        <v>13032</v>
      </c>
      <c r="W2303" s="13"/>
    </row>
    <row r="2304" spans="1:23" s="14" customFormat="1" x14ac:dyDescent="0.2">
      <c r="A2304" s="9" t="s">
        <v>13033</v>
      </c>
      <c r="B2304" s="9">
        <v>6</v>
      </c>
      <c r="C2304" s="9">
        <v>10663</v>
      </c>
      <c r="D2304" s="10" t="s">
        <v>13034</v>
      </c>
      <c r="E2304" s="10"/>
      <c r="F2304" s="10"/>
      <c r="G2304" s="10" t="s">
        <v>13035</v>
      </c>
      <c r="H2304" s="9"/>
      <c r="I2304" s="10" t="s">
        <v>12353</v>
      </c>
      <c r="J2304" s="10" t="s">
        <v>27</v>
      </c>
      <c r="K2304" s="10" t="s">
        <v>12360</v>
      </c>
      <c r="L2304" s="10" t="s">
        <v>13036</v>
      </c>
      <c r="M2304" s="10" t="s">
        <v>6527</v>
      </c>
      <c r="N2304" s="9">
        <v>2</v>
      </c>
      <c r="O2304" s="9">
        <v>3</v>
      </c>
      <c r="P2304" s="9">
        <v>38</v>
      </c>
      <c r="Q2304" s="11">
        <v>1</v>
      </c>
      <c r="R2304" s="11">
        <v>0</v>
      </c>
      <c r="S2304" s="12">
        <v>0</v>
      </c>
      <c r="T2304" s="9">
        <v>1</v>
      </c>
      <c r="U2304" s="12" t="s">
        <v>61</v>
      </c>
      <c r="V2304" s="10" t="s">
        <v>13037</v>
      </c>
      <c r="W2304" s="13"/>
    </row>
    <row r="2305" spans="1:23" s="14" customFormat="1" x14ac:dyDescent="0.2">
      <c r="A2305" s="9" t="s">
        <v>13038</v>
      </c>
      <c r="B2305" s="9">
        <v>6</v>
      </c>
      <c r="C2305" s="9">
        <v>10711</v>
      </c>
      <c r="D2305" s="10" t="s">
        <v>13039</v>
      </c>
      <c r="E2305" s="10" t="s">
        <v>829</v>
      </c>
      <c r="F2305" s="10" t="s">
        <v>13040</v>
      </c>
      <c r="G2305" s="10" t="s">
        <v>13041</v>
      </c>
      <c r="H2305" s="9"/>
      <c r="I2305" s="10" t="s">
        <v>12353</v>
      </c>
      <c r="J2305" s="10" t="s">
        <v>27</v>
      </c>
      <c r="K2305" s="10" t="s">
        <v>12360</v>
      </c>
      <c r="L2305" s="10" t="s">
        <v>13042</v>
      </c>
      <c r="M2305" s="10" t="s">
        <v>6527</v>
      </c>
      <c r="N2305" s="9">
        <v>1</v>
      </c>
      <c r="O2305" s="9">
        <v>2</v>
      </c>
      <c r="P2305" s="9">
        <v>6</v>
      </c>
      <c r="Q2305" s="11">
        <v>2</v>
      </c>
      <c r="R2305" s="11">
        <v>0</v>
      </c>
      <c r="S2305" s="12">
        <v>0</v>
      </c>
      <c r="T2305" s="9">
        <v>4</v>
      </c>
      <c r="U2305" s="12" t="s">
        <v>61</v>
      </c>
      <c r="V2305" s="10" t="s">
        <v>13043</v>
      </c>
      <c r="W2305" s="13"/>
    </row>
    <row r="2306" spans="1:23" s="14" customFormat="1" x14ac:dyDescent="0.2">
      <c r="A2306" s="9" t="s">
        <v>13044</v>
      </c>
      <c r="B2306" s="9">
        <v>6</v>
      </c>
      <c r="C2306" s="9">
        <v>10881</v>
      </c>
      <c r="D2306" s="9"/>
      <c r="E2306" s="10" t="s">
        <v>8410</v>
      </c>
      <c r="F2306" s="10" t="s">
        <v>13045</v>
      </c>
      <c r="G2306" s="10" t="s">
        <v>13046</v>
      </c>
      <c r="H2306" s="9"/>
      <c r="I2306" s="10" t="s">
        <v>12389</v>
      </c>
      <c r="J2306" s="10" t="s">
        <v>27</v>
      </c>
      <c r="K2306" s="10" t="s">
        <v>12390</v>
      </c>
      <c r="L2306" s="10" t="s">
        <v>13047</v>
      </c>
      <c r="M2306" s="10" t="s">
        <v>6527</v>
      </c>
      <c r="N2306" s="9">
        <v>1</v>
      </c>
      <c r="O2306" s="9">
        <v>2</v>
      </c>
      <c r="P2306" s="9">
        <v>6</v>
      </c>
      <c r="Q2306" s="11">
        <v>2</v>
      </c>
      <c r="R2306" s="11">
        <v>0</v>
      </c>
      <c r="S2306" s="12">
        <v>0</v>
      </c>
      <c r="T2306" s="9">
        <v>4</v>
      </c>
      <c r="U2306" s="12" t="s">
        <v>61</v>
      </c>
      <c r="V2306" s="10" t="s">
        <v>13048</v>
      </c>
      <c r="W2306" s="13"/>
    </row>
    <row r="2307" spans="1:23" s="14" customFormat="1" x14ac:dyDescent="0.2">
      <c r="A2307" s="9" t="s">
        <v>13049</v>
      </c>
      <c r="B2307" s="9">
        <v>6</v>
      </c>
      <c r="C2307" s="9">
        <v>11042</v>
      </c>
      <c r="D2307" s="10" t="s">
        <v>13050</v>
      </c>
      <c r="E2307" s="9"/>
      <c r="F2307" s="9"/>
      <c r="G2307" s="10" t="s">
        <v>12577</v>
      </c>
      <c r="H2307" s="9"/>
      <c r="I2307" s="10" t="s">
        <v>12389</v>
      </c>
      <c r="J2307" s="10" t="s">
        <v>27</v>
      </c>
      <c r="K2307" s="10" t="s">
        <v>12390</v>
      </c>
      <c r="L2307" s="10" t="s">
        <v>13051</v>
      </c>
      <c r="M2307" s="10" t="s">
        <v>6527</v>
      </c>
      <c r="N2307" s="9">
        <v>2</v>
      </c>
      <c r="O2307" s="9">
        <v>4</v>
      </c>
      <c r="P2307" s="9">
        <v>160</v>
      </c>
      <c r="Q2307" s="11">
        <v>2</v>
      </c>
      <c r="R2307" s="11">
        <v>0</v>
      </c>
      <c r="S2307" s="12">
        <v>0</v>
      </c>
      <c r="T2307" s="9">
        <v>2</v>
      </c>
      <c r="U2307" s="12" t="s">
        <v>61</v>
      </c>
      <c r="V2307" s="10" t="s">
        <v>13052</v>
      </c>
      <c r="W2307" s="13"/>
    </row>
    <row r="2308" spans="1:23" s="14" customFormat="1" x14ac:dyDescent="0.2">
      <c r="A2308" s="9" t="s">
        <v>13053</v>
      </c>
      <c r="B2308" s="9">
        <v>6</v>
      </c>
      <c r="C2308" s="9">
        <v>11056</v>
      </c>
      <c r="D2308" s="10" t="s">
        <v>13054</v>
      </c>
      <c r="E2308" s="9"/>
      <c r="F2308" s="9"/>
      <c r="G2308" s="10" t="s">
        <v>13055</v>
      </c>
      <c r="H2308" s="9"/>
      <c r="I2308" s="10" t="s">
        <v>12353</v>
      </c>
      <c r="J2308" s="10" t="s">
        <v>27</v>
      </c>
      <c r="K2308" s="10" t="s">
        <v>12354</v>
      </c>
      <c r="L2308" s="10" t="s">
        <v>13056</v>
      </c>
      <c r="M2308" s="10" t="s">
        <v>6527</v>
      </c>
      <c r="N2308" s="9">
        <v>2</v>
      </c>
      <c r="O2308" s="9">
        <v>4</v>
      </c>
      <c r="P2308" s="9">
        <v>35</v>
      </c>
      <c r="Q2308" s="11">
        <v>2</v>
      </c>
      <c r="R2308" s="11">
        <v>0</v>
      </c>
      <c r="S2308" s="12">
        <v>0</v>
      </c>
      <c r="T2308" s="9">
        <v>2</v>
      </c>
      <c r="U2308" s="12" t="s">
        <v>61</v>
      </c>
      <c r="V2308" s="10" t="s">
        <v>13057</v>
      </c>
      <c r="W2308" s="13"/>
    </row>
    <row r="2309" spans="1:23" s="14" customFormat="1" x14ac:dyDescent="0.2">
      <c r="A2309" s="9" t="s">
        <v>13058</v>
      </c>
      <c r="B2309" s="9">
        <v>6</v>
      </c>
      <c r="C2309" s="9">
        <v>11154</v>
      </c>
      <c r="D2309" s="10" t="s">
        <v>13059</v>
      </c>
      <c r="E2309" s="10" t="s">
        <v>13060</v>
      </c>
      <c r="F2309" s="10" t="s">
        <v>13061</v>
      </c>
      <c r="G2309" s="10" t="s">
        <v>13062</v>
      </c>
      <c r="H2309" s="9"/>
      <c r="I2309" s="10" t="s">
        <v>12389</v>
      </c>
      <c r="J2309" s="10" t="s">
        <v>27</v>
      </c>
      <c r="K2309" s="10" t="s">
        <v>12390</v>
      </c>
      <c r="L2309" s="10" t="s">
        <v>13063</v>
      </c>
      <c r="M2309" s="10" t="s">
        <v>6527</v>
      </c>
      <c r="N2309" s="9">
        <v>3</v>
      </c>
      <c r="O2309" s="9">
        <v>3</v>
      </c>
      <c r="P2309" s="9">
        <v>12</v>
      </c>
      <c r="Q2309" s="11">
        <v>1</v>
      </c>
      <c r="R2309" s="11">
        <v>0</v>
      </c>
      <c r="S2309" s="12">
        <v>0</v>
      </c>
      <c r="T2309" s="9">
        <v>4</v>
      </c>
      <c r="U2309" s="12">
        <v>3</v>
      </c>
      <c r="V2309" s="10" t="s">
        <v>13064</v>
      </c>
      <c r="W2309" s="13"/>
    </row>
    <row r="2310" spans="1:23" s="14" customFormat="1" x14ac:dyDescent="0.2">
      <c r="A2310" s="9" t="s">
        <v>13065</v>
      </c>
      <c r="B2310" s="9">
        <v>6</v>
      </c>
      <c r="C2310" s="9">
        <v>11161</v>
      </c>
      <c r="D2310" s="10" t="s">
        <v>13066</v>
      </c>
      <c r="E2310" s="10"/>
      <c r="F2310" s="10"/>
      <c r="G2310" s="10" t="s">
        <v>13067</v>
      </c>
      <c r="H2310" s="9"/>
      <c r="I2310" s="10" t="s">
        <v>12353</v>
      </c>
      <c r="J2310" s="10" t="s">
        <v>27</v>
      </c>
      <c r="K2310" s="10" t="s">
        <v>12360</v>
      </c>
      <c r="L2310" s="10" t="s">
        <v>13068</v>
      </c>
      <c r="M2310" s="10" t="s">
        <v>6527</v>
      </c>
      <c r="N2310" s="9">
        <v>2</v>
      </c>
      <c r="O2310" s="9">
        <v>3</v>
      </c>
      <c r="P2310" s="9">
        <v>50</v>
      </c>
      <c r="Q2310" s="11">
        <v>2</v>
      </c>
      <c r="R2310" s="11">
        <v>0</v>
      </c>
      <c r="S2310" s="12">
        <v>0</v>
      </c>
      <c r="T2310" s="9">
        <v>1</v>
      </c>
      <c r="U2310" s="12" t="s">
        <v>61</v>
      </c>
      <c r="V2310" s="10" t="s">
        <v>13069</v>
      </c>
      <c r="W2310" s="13"/>
    </row>
    <row r="2311" spans="1:23" s="14" customFormat="1" x14ac:dyDescent="0.2">
      <c r="A2311" s="9" t="s">
        <v>13070</v>
      </c>
      <c r="B2311" s="9">
        <v>6</v>
      </c>
      <c r="C2311" s="9">
        <v>11178</v>
      </c>
      <c r="D2311" s="10" t="s">
        <v>13071</v>
      </c>
      <c r="E2311" s="10" t="s">
        <v>13072</v>
      </c>
      <c r="F2311" s="10" t="s">
        <v>13073</v>
      </c>
      <c r="G2311" s="10" t="s">
        <v>13074</v>
      </c>
      <c r="H2311" s="9"/>
      <c r="I2311" s="10" t="s">
        <v>12389</v>
      </c>
      <c r="J2311" s="10" t="s">
        <v>27</v>
      </c>
      <c r="K2311" s="10" t="s">
        <v>12415</v>
      </c>
      <c r="L2311" s="10" t="s">
        <v>13075</v>
      </c>
      <c r="M2311" s="10" t="s">
        <v>6527</v>
      </c>
      <c r="N2311" s="9">
        <v>1</v>
      </c>
      <c r="O2311" s="9">
        <v>2</v>
      </c>
      <c r="P2311" s="9">
        <v>10</v>
      </c>
      <c r="Q2311" s="11">
        <v>1</v>
      </c>
      <c r="R2311" s="11">
        <v>0</v>
      </c>
      <c r="S2311" s="12">
        <v>0</v>
      </c>
      <c r="T2311" s="9">
        <v>4</v>
      </c>
      <c r="U2311" s="12">
        <v>3</v>
      </c>
      <c r="V2311" s="10" t="s">
        <v>13076</v>
      </c>
      <c r="W2311" s="13"/>
    </row>
    <row r="2312" spans="1:23" s="14" customFormat="1" x14ac:dyDescent="0.2">
      <c r="A2312" s="9" t="s">
        <v>13077</v>
      </c>
      <c r="B2312" s="9">
        <v>6</v>
      </c>
      <c r="C2312" s="9">
        <v>1133</v>
      </c>
      <c r="D2312" s="10" t="s">
        <v>13078</v>
      </c>
      <c r="E2312" s="10"/>
      <c r="F2312" s="10"/>
      <c r="G2312" s="10" t="s">
        <v>13079</v>
      </c>
      <c r="H2312" s="9"/>
      <c r="I2312" s="10" t="s">
        <v>12401</v>
      </c>
      <c r="J2312" s="10" t="s">
        <v>27</v>
      </c>
      <c r="K2312" s="10" t="s">
        <v>12402</v>
      </c>
      <c r="L2312" s="10" t="s">
        <v>13080</v>
      </c>
      <c r="M2312" s="10" t="s">
        <v>6527</v>
      </c>
      <c r="N2312" s="9">
        <v>2</v>
      </c>
      <c r="O2312" s="9">
        <v>3</v>
      </c>
      <c r="P2312" s="9">
        <v>50</v>
      </c>
      <c r="Q2312" s="11">
        <v>1</v>
      </c>
      <c r="R2312" s="11">
        <v>0</v>
      </c>
      <c r="S2312" s="12">
        <v>0</v>
      </c>
      <c r="T2312" s="9">
        <v>1</v>
      </c>
      <c r="U2312" s="12" t="s">
        <v>61</v>
      </c>
      <c r="V2312" s="10" t="s">
        <v>13081</v>
      </c>
      <c r="W2312" s="13"/>
    </row>
    <row r="2313" spans="1:23" s="14" customFormat="1" x14ac:dyDescent="0.2">
      <c r="A2313" s="9" t="s">
        <v>13082</v>
      </c>
      <c r="B2313" s="9">
        <v>6</v>
      </c>
      <c r="C2313" s="9">
        <v>11369</v>
      </c>
      <c r="D2313" s="10" t="s">
        <v>13083</v>
      </c>
      <c r="E2313" s="10" t="s">
        <v>431</v>
      </c>
      <c r="F2313" s="10" t="s">
        <v>13084</v>
      </c>
      <c r="G2313" s="10" t="s">
        <v>13085</v>
      </c>
      <c r="H2313" s="9"/>
      <c r="I2313" s="10" t="s">
        <v>12383</v>
      </c>
      <c r="J2313" s="10" t="s">
        <v>27</v>
      </c>
      <c r="K2313" s="10" t="s">
        <v>12590</v>
      </c>
      <c r="L2313" s="10" t="s">
        <v>13086</v>
      </c>
      <c r="M2313" s="10" t="s">
        <v>12370</v>
      </c>
      <c r="N2313" s="9">
        <v>1</v>
      </c>
      <c r="O2313" s="9">
        <v>2</v>
      </c>
      <c r="P2313" s="9">
        <v>10</v>
      </c>
      <c r="Q2313" s="11">
        <v>1</v>
      </c>
      <c r="R2313" s="11">
        <v>0</v>
      </c>
      <c r="S2313" s="12">
        <v>0</v>
      </c>
      <c r="T2313" s="9">
        <v>4</v>
      </c>
      <c r="U2313" s="12">
        <v>5</v>
      </c>
      <c r="V2313" s="10" t="s">
        <v>13087</v>
      </c>
      <c r="W2313" s="13"/>
    </row>
    <row r="2314" spans="1:23" s="14" customFormat="1" x14ac:dyDescent="0.2">
      <c r="A2314" s="9" t="s">
        <v>13088</v>
      </c>
      <c r="B2314" s="9">
        <v>6</v>
      </c>
      <c r="C2314" s="9">
        <v>11403</v>
      </c>
      <c r="D2314" s="10" t="s">
        <v>13089</v>
      </c>
      <c r="E2314" s="10" t="s">
        <v>11705</v>
      </c>
      <c r="F2314" s="10" t="s">
        <v>13090</v>
      </c>
      <c r="G2314" s="10" t="s">
        <v>13091</v>
      </c>
      <c r="H2314" s="9"/>
      <c r="I2314" s="10" t="s">
        <v>12925</v>
      </c>
      <c r="J2314" s="10" t="s">
        <v>27</v>
      </c>
      <c r="K2314" s="10" t="s">
        <v>12926</v>
      </c>
      <c r="L2314" s="10" t="s">
        <v>13092</v>
      </c>
      <c r="M2314" s="10" t="s">
        <v>6527</v>
      </c>
      <c r="N2314" s="9">
        <v>3</v>
      </c>
      <c r="O2314" s="9">
        <v>3</v>
      </c>
      <c r="P2314" s="9">
        <v>14</v>
      </c>
      <c r="Q2314" s="11">
        <v>1</v>
      </c>
      <c r="R2314" s="11">
        <v>0</v>
      </c>
      <c r="S2314" s="12">
        <v>0</v>
      </c>
      <c r="T2314" s="9">
        <v>4</v>
      </c>
      <c r="U2314" s="12">
        <v>5</v>
      </c>
      <c r="V2314" s="10" t="s">
        <v>13093</v>
      </c>
      <c r="W2314" s="13"/>
    </row>
    <row r="2315" spans="1:23" s="14" customFormat="1" x14ac:dyDescent="0.2">
      <c r="A2315" s="9" t="s">
        <v>13094</v>
      </c>
      <c r="B2315" s="9">
        <v>6</v>
      </c>
      <c r="C2315" s="9">
        <v>11404</v>
      </c>
      <c r="D2315" s="10" t="s">
        <v>13095</v>
      </c>
      <c r="E2315" s="10" t="s">
        <v>3470</v>
      </c>
      <c r="F2315" s="10" t="s">
        <v>11421</v>
      </c>
      <c r="G2315" s="10" t="s">
        <v>13096</v>
      </c>
      <c r="H2315" s="9"/>
      <c r="I2315" s="10" t="s">
        <v>12353</v>
      </c>
      <c r="J2315" s="10" t="s">
        <v>27</v>
      </c>
      <c r="K2315" s="10" t="s">
        <v>12354</v>
      </c>
      <c r="L2315" s="10" t="s">
        <v>13097</v>
      </c>
      <c r="M2315" s="10" t="s">
        <v>6527</v>
      </c>
      <c r="N2315" s="9">
        <v>3</v>
      </c>
      <c r="O2315" s="9">
        <v>3</v>
      </c>
      <c r="P2315" s="9">
        <v>16</v>
      </c>
      <c r="Q2315" s="11">
        <v>1</v>
      </c>
      <c r="R2315" s="11">
        <v>0</v>
      </c>
      <c r="S2315" s="12">
        <v>0</v>
      </c>
      <c r="T2315" s="9">
        <v>4</v>
      </c>
      <c r="U2315" s="12" t="s">
        <v>61</v>
      </c>
      <c r="V2315" s="10" t="s">
        <v>13098</v>
      </c>
      <c r="W2315" s="13"/>
    </row>
    <row r="2316" spans="1:23" s="14" customFormat="1" x14ac:dyDescent="0.2">
      <c r="A2316" s="9" t="s">
        <v>13099</v>
      </c>
      <c r="B2316" s="9">
        <v>6</v>
      </c>
      <c r="C2316" s="9">
        <v>11417</v>
      </c>
      <c r="D2316" s="10" t="s">
        <v>13100</v>
      </c>
      <c r="E2316" s="10"/>
      <c r="F2316" s="10"/>
      <c r="G2316" s="10" t="s">
        <v>13101</v>
      </c>
      <c r="H2316" s="9"/>
      <c r="I2316" s="10" t="s">
        <v>12353</v>
      </c>
      <c r="J2316" s="10" t="s">
        <v>27</v>
      </c>
      <c r="K2316" s="10" t="s">
        <v>12449</v>
      </c>
      <c r="L2316" s="10" t="s">
        <v>13102</v>
      </c>
      <c r="M2316" s="10" t="s">
        <v>6527</v>
      </c>
      <c r="N2316" s="9">
        <v>2</v>
      </c>
      <c r="O2316" s="9">
        <v>3</v>
      </c>
      <c r="P2316" s="9">
        <v>50</v>
      </c>
      <c r="Q2316" s="11">
        <v>1</v>
      </c>
      <c r="R2316" s="11">
        <v>0</v>
      </c>
      <c r="S2316" s="12">
        <v>0</v>
      </c>
      <c r="T2316" s="9">
        <v>1</v>
      </c>
      <c r="U2316" s="12">
        <v>3</v>
      </c>
      <c r="V2316" s="10" t="s">
        <v>13103</v>
      </c>
      <c r="W2316" s="13"/>
    </row>
    <row r="2317" spans="1:23" s="14" customFormat="1" x14ac:dyDescent="0.2">
      <c r="A2317" s="9" t="s">
        <v>13104</v>
      </c>
      <c r="B2317" s="9">
        <v>6</v>
      </c>
      <c r="C2317" s="9">
        <v>11494</v>
      </c>
      <c r="D2317" s="9"/>
      <c r="E2317" s="10" t="s">
        <v>13105</v>
      </c>
      <c r="F2317" s="10" t="s">
        <v>13106</v>
      </c>
      <c r="G2317" s="10" t="s">
        <v>13107</v>
      </c>
      <c r="H2317" s="9"/>
      <c r="I2317" s="10" t="s">
        <v>12389</v>
      </c>
      <c r="J2317" s="10" t="s">
        <v>27</v>
      </c>
      <c r="K2317" s="10" t="s">
        <v>12415</v>
      </c>
      <c r="L2317" s="10" t="s">
        <v>13108</v>
      </c>
      <c r="M2317" s="10" t="s">
        <v>6527</v>
      </c>
      <c r="N2317" s="9">
        <v>1</v>
      </c>
      <c r="O2317" s="9">
        <v>2</v>
      </c>
      <c r="P2317" s="9">
        <v>10</v>
      </c>
      <c r="Q2317" s="11">
        <v>1</v>
      </c>
      <c r="R2317" s="11">
        <v>0</v>
      </c>
      <c r="S2317" s="12">
        <v>0</v>
      </c>
      <c r="T2317" s="9">
        <v>4</v>
      </c>
      <c r="U2317" s="12" t="s">
        <v>61</v>
      </c>
      <c r="V2317" s="10" t="s">
        <v>13109</v>
      </c>
      <c r="W2317" s="13"/>
    </row>
    <row r="2318" spans="1:23" s="14" customFormat="1" x14ac:dyDescent="0.2">
      <c r="A2318" s="9" t="s">
        <v>13110</v>
      </c>
      <c r="B2318" s="9">
        <v>6</v>
      </c>
      <c r="C2318" s="9">
        <v>11791</v>
      </c>
      <c r="D2318" s="10" t="s">
        <v>13111</v>
      </c>
      <c r="E2318" s="10"/>
      <c r="F2318" s="10"/>
      <c r="G2318" s="10" t="s">
        <v>13112</v>
      </c>
      <c r="H2318" s="9"/>
      <c r="I2318" s="10" t="s">
        <v>12353</v>
      </c>
      <c r="J2318" s="10" t="s">
        <v>27</v>
      </c>
      <c r="K2318" s="10" t="s">
        <v>12427</v>
      </c>
      <c r="L2318" s="10" t="s">
        <v>13113</v>
      </c>
      <c r="M2318" s="10" t="s">
        <v>6527</v>
      </c>
      <c r="N2318" s="9">
        <v>2</v>
      </c>
      <c r="O2318" s="9">
        <v>3</v>
      </c>
      <c r="P2318" s="9">
        <v>16</v>
      </c>
      <c r="Q2318" s="11">
        <v>2</v>
      </c>
      <c r="R2318" s="11">
        <v>0</v>
      </c>
      <c r="S2318" s="12">
        <v>0</v>
      </c>
      <c r="T2318" s="9">
        <v>1</v>
      </c>
      <c r="U2318" s="12">
        <v>3</v>
      </c>
      <c r="V2318" s="10" t="s">
        <v>13114</v>
      </c>
      <c r="W2318" s="13"/>
    </row>
    <row r="2319" spans="1:23" s="14" customFormat="1" x14ac:dyDescent="0.2">
      <c r="A2319" s="9" t="s">
        <v>13115</v>
      </c>
      <c r="B2319" s="9">
        <v>6</v>
      </c>
      <c r="C2319" s="9">
        <v>11813</v>
      </c>
      <c r="D2319" s="10" t="s">
        <v>13116</v>
      </c>
      <c r="E2319" s="10"/>
      <c r="F2319" s="10"/>
      <c r="G2319" s="10" t="s">
        <v>13117</v>
      </c>
      <c r="H2319" s="9"/>
      <c r="I2319" s="10" t="s">
        <v>12389</v>
      </c>
      <c r="J2319" s="10" t="s">
        <v>27</v>
      </c>
      <c r="K2319" s="9"/>
      <c r="L2319" s="10" t="s">
        <v>12628</v>
      </c>
      <c r="M2319" s="10" t="s">
        <v>6527</v>
      </c>
      <c r="N2319" s="9">
        <v>2</v>
      </c>
      <c r="O2319" s="9">
        <v>1</v>
      </c>
      <c r="P2319" s="9">
        <v>55</v>
      </c>
      <c r="Q2319" s="11">
        <v>2</v>
      </c>
      <c r="R2319" s="11">
        <v>0</v>
      </c>
      <c r="S2319" s="12">
        <v>0</v>
      </c>
      <c r="T2319" s="9">
        <v>2</v>
      </c>
      <c r="U2319" s="12" t="s">
        <v>61</v>
      </c>
      <c r="V2319" s="9"/>
      <c r="W2319" s="13"/>
    </row>
    <row r="2320" spans="1:23" s="14" customFormat="1" x14ac:dyDescent="0.2">
      <c r="A2320" s="9" t="s">
        <v>13118</v>
      </c>
      <c r="B2320" s="9">
        <v>6</v>
      </c>
      <c r="C2320" s="9">
        <v>11842</v>
      </c>
      <c r="D2320" s="10" t="s">
        <v>13119</v>
      </c>
      <c r="E2320" s="10" t="s">
        <v>829</v>
      </c>
      <c r="F2320" s="10" t="s">
        <v>13120</v>
      </c>
      <c r="G2320" s="10" t="s">
        <v>13121</v>
      </c>
      <c r="H2320" s="9"/>
      <c r="I2320" s="10" t="s">
        <v>12925</v>
      </c>
      <c r="J2320" s="10" t="s">
        <v>27</v>
      </c>
      <c r="K2320" s="10" t="s">
        <v>12926</v>
      </c>
      <c r="L2320" s="10" t="s">
        <v>13122</v>
      </c>
      <c r="M2320" s="10" t="s">
        <v>6527</v>
      </c>
      <c r="N2320" s="9">
        <v>1</v>
      </c>
      <c r="O2320" s="9">
        <v>2</v>
      </c>
      <c r="P2320" s="9">
        <v>10</v>
      </c>
      <c r="Q2320" s="11">
        <v>2</v>
      </c>
      <c r="R2320" s="11">
        <v>0</v>
      </c>
      <c r="S2320" s="12">
        <v>0</v>
      </c>
      <c r="T2320" s="9">
        <v>4</v>
      </c>
      <c r="U2320" s="12">
        <v>3</v>
      </c>
      <c r="V2320" s="10" t="s">
        <v>13123</v>
      </c>
      <c r="W2320" s="13"/>
    </row>
    <row r="2321" spans="1:23" s="14" customFormat="1" x14ac:dyDescent="0.2">
      <c r="A2321" s="9" t="s">
        <v>13124</v>
      </c>
      <c r="B2321" s="9">
        <v>6</v>
      </c>
      <c r="C2321" s="9">
        <v>11849</v>
      </c>
      <c r="D2321" s="9"/>
      <c r="E2321" s="10" t="s">
        <v>673</v>
      </c>
      <c r="F2321" s="10" t="s">
        <v>13125</v>
      </c>
      <c r="G2321" s="10" t="s">
        <v>13126</v>
      </c>
      <c r="H2321" s="9"/>
      <c r="I2321" s="10" t="s">
        <v>13127</v>
      </c>
      <c r="J2321" s="10" t="s">
        <v>27</v>
      </c>
      <c r="K2321" s="10" t="s">
        <v>13128</v>
      </c>
      <c r="L2321" s="10" t="s">
        <v>13129</v>
      </c>
      <c r="M2321" s="10" t="s">
        <v>6527</v>
      </c>
      <c r="N2321" s="9">
        <v>1</v>
      </c>
      <c r="O2321" s="9">
        <v>2</v>
      </c>
      <c r="P2321" s="9">
        <v>10</v>
      </c>
      <c r="Q2321" s="11">
        <v>1</v>
      </c>
      <c r="R2321" s="11">
        <v>0</v>
      </c>
      <c r="S2321" s="12">
        <v>0</v>
      </c>
      <c r="T2321" s="9">
        <v>4</v>
      </c>
      <c r="U2321" s="12" t="s">
        <v>61</v>
      </c>
      <c r="V2321" s="10" t="s">
        <v>13130</v>
      </c>
      <c r="W2321" s="13"/>
    </row>
    <row r="2322" spans="1:23" s="14" customFormat="1" x14ac:dyDescent="0.2">
      <c r="A2322" s="9" t="s">
        <v>13131</v>
      </c>
      <c r="B2322" s="9">
        <v>6</v>
      </c>
      <c r="C2322" s="9">
        <v>11850</v>
      </c>
      <c r="D2322" s="9"/>
      <c r="E2322" s="10" t="s">
        <v>9833</v>
      </c>
      <c r="F2322" s="10" t="s">
        <v>13132</v>
      </c>
      <c r="G2322" s="10" t="s">
        <v>13133</v>
      </c>
      <c r="H2322" s="9"/>
      <c r="I2322" s="10" t="s">
        <v>12383</v>
      </c>
      <c r="J2322" s="10" t="s">
        <v>27</v>
      </c>
      <c r="K2322" s="10" t="s">
        <v>12590</v>
      </c>
      <c r="L2322" s="10" t="s">
        <v>13134</v>
      </c>
      <c r="M2322" s="10" t="s">
        <v>12370</v>
      </c>
      <c r="N2322" s="9">
        <v>1</v>
      </c>
      <c r="O2322" s="9">
        <v>2</v>
      </c>
      <c r="P2322" s="9">
        <v>10</v>
      </c>
      <c r="Q2322" s="11">
        <v>1</v>
      </c>
      <c r="R2322" s="11">
        <v>0</v>
      </c>
      <c r="S2322" s="12">
        <v>0</v>
      </c>
      <c r="T2322" s="9">
        <v>4</v>
      </c>
      <c r="U2322" s="12" t="s">
        <v>61</v>
      </c>
      <c r="V2322" s="10" t="s">
        <v>13135</v>
      </c>
      <c r="W2322" s="13"/>
    </row>
    <row r="2323" spans="1:23" s="14" customFormat="1" x14ac:dyDescent="0.2">
      <c r="A2323" s="9" t="s">
        <v>13136</v>
      </c>
      <c r="B2323" s="9">
        <v>6</v>
      </c>
      <c r="C2323" s="9">
        <v>11870</v>
      </c>
      <c r="D2323" s="10" t="s">
        <v>13137</v>
      </c>
      <c r="E2323" s="10" t="s">
        <v>1148</v>
      </c>
      <c r="F2323" s="10" t="s">
        <v>2827</v>
      </c>
      <c r="G2323" s="10" t="s">
        <v>13138</v>
      </c>
      <c r="H2323" s="9"/>
      <c r="I2323" s="10" t="s">
        <v>12353</v>
      </c>
      <c r="J2323" s="10" t="s">
        <v>27</v>
      </c>
      <c r="K2323" s="10" t="s">
        <v>12449</v>
      </c>
      <c r="L2323" s="10" t="s">
        <v>13139</v>
      </c>
      <c r="M2323" s="10" t="s">
        <v>6527</v>
      </c>
      <c r="N2323" s="9">
        <v>3</v>
      </c>
      <c r="O2323" s="9">
        <v>3</v>
      </c>
      <c r="P2323" s="9">
        <v>15</v>
      </c>
      <c r="Q2323" s="11">
        <v>1</v>
      </c>
      <c r="R2323" s="11">
        <v>0</v>
      </c>
      <c r="S2323" s="12">
        <v>0</v>
      </c>
      <c r="T2323" s="9">
        <v>4</v>
      </c>
      <c r="U2323" s="12">
        <v>3</v>
      </c>
      <c r="V2323" s="10" t="s">
        <v>13140</v>
      </c>
      <c r="W2323" s="13"/>
    </row>
    <row r="2324" spans="1:23" s="14" customFormat="1" x14ac:dyDescent="0.2">
      <c r="A2324" s="9" t="s">
        <v>13141</v>
      </c>
      <c r="B2324" s="9">
        <v>6</v>
      </c>
      <c r="C2324" s="9">
        <v>12027</v>
      </c>
      <c r="D2324" s="9"/>
      <c r="E2324" s="10" t="s">
        <v>13142</v>
      </c>
      <c r="F2324" s="10" t="s">
        <v>1448</v>
      </c>
      <c r="G2324" s="10" t="s">
        <v>13143</v>
      </c>
      <c r="H2324" s="9"/>
      <c r="I2324" s="10" t="s">
        <v>12353</v>
      </c>
      <c r="J2324" s="10" t="s">
        <v>27</v>
      </c>
      <c r="K2324" s="10" t="s">
        <v>12449</v>
      </c>
      <c r="L2324" s="10" t="s">
        <v>13144</v>
      </c>
      <c r="M2324" s="10" t="s">
        <v>6527</v>
      </c>
      <c r="N2324" s="9">
        <v>1</v>
      </c>
      <c r="O2324" s="9">
        <v>2</v>
      </c>
      <c r="P2324" s="9">
        <v>8</v>
      </c>
      <c r="Q2324" s="11">
        <v>2</v>
      </c>
      <c r="R2324" s="11">
        <v>0</v>
      </c>
      <c r="S2324" s="12">
        <v>0</v>
      </c>
      <c r="T2324" s="9">
        <v>4</v>
      </c>
      <c r="U2324" s="12" t="s">
        <v>61</v>
      </c>
      <c r="V2324" s="10" t="s">
        <v>13145</v>
      </c>
      <c r="W2324" s="13"/>
    </row>
    <row r="2325" spans="1:23" s="14" customFormat="1" x14ac:dyDescent="0.2">
      <c r="A2325" s="9" t="s">
        <v>13146</v>
      </c>
      <c r="B2325" s="9">
        <v>6</v>
      </c>
      <c r="C2325" s="9">
        <v>12030</v>
      </c>
      <c r="D2325" s="10" t="s">
        <v>13147</v>
      </c>
      <c r="E2325" s="10" t="s">
        <v>2204</v>
      </c>
      <c r="F2325" s="10" t="s">
        <v>13148</v>
      </c>
      <c r="G2325" s="10" t="s">
        <v>13149</v>
      </c>
      <c r="H2325" s="9"/>
      <c r="I2325" s="10" t="s">
        <v>12525</v>
      </c>
      <c r="J2325" s="10" t="s">
        <v>27</v>
      </c>
      <c r="K2325" s="10" t="s">
        <v>12526</v>
      </c>
      <c r="L2325" s="10" t="s">
        <v>13150</v>
      </c>
      <c r="M2325" s="10" t="s">
        <v>6527</v>
      </c>
      <c r="N2325" s="9">
        <v>1</v>
      </c>
      <c r="O2325" s="9">
        <v>2</v>
      </c>
      <c r="P2325" s="9">
        <v>10</v>
      </c>
      <c r="Q2325" s="11">
        <v>1</v>
      </c>
      <c r="R2325" s="11">
        <v>0</v>
      </c>
      <c r="S2325" s="12">
        <v>0</v>
      </c>
      <c r="T2325" s="9">
        <v>4</v>
      </c>
      <c r="U2325" s="12">
        <v>3</v>
      </c>
      <c r="V2325" s="10" t="s">
        <v>13151</v>
      </c>
      <c r="W2325" s="13"/>
    </row>
    <row r="2326" spans="1:23" s="14" customFormat="1" x14ac:dyDescent="0.2">
      <c r="A2326" s="9" t="s">
        <v>13152</v>
      </c>
      <c r="B2326" s="9">
        <v>6</v>
      </c>
      <c r="C2326" s="9">
        <v>12035</v>
      </c>
      <c r="D2326" s="10" t="s">
        <v>13153</v>
      </c>
      <c r="E2326" s="10"/>
      <c r="F2326" s="10"/>
      <c r="G2326" s="10" t="s">
        <v>13154</v>
      </c>
      <c r="H2326" s="9"/>
      <c r="I2326" s="10" t="s">
        <v>12353</v>
      </c>
      <c r="J2326" s="10" t="s">
        <v>27</v>
      </c>
      <c r="K2326" s="10" t="s">
        <v>12449</v>
      </c>
      <c r="L2326" s="10" t="s">
        <v>13155</v>
      </c>
      <c r="M2326" s="10" t="s">
        <v>6527</v>
      </c>
      <c r="N2326" s="9">
        <v>2</v>
      </c>
      <c r="O2326" s="9">
        <v>3</v>
      </c>
      <c r="P2326" s="9">
        <v>45</v>
      </c>
      <c r="Q2326" s="11">
        <v>1</v>
      </c>
      <c r="R2326" s="11">
        <v>0</v>
      </c>
      <c r="S2326" s="12">
        <v>0</v>
      </c>
      <c r="T2326" s="9">
        <v>1</v>
      </c>
      <c r="U2326" s="12">
        <v>3</v>
      </c>
      <c r="V2326" s="10" t="s">
        <v>13156</v>
      </c>
      <c r="W2326" s="13"/>
    </row>
    <row r="2327" spans="1:23" s="14" customFormat="1" x14ac:dyDescent="0.2">
      <c r="A2327" s="9" t="s">
        <v>13157</v>
      </c>
      <c r="B2327" s="9">
        <v>6</v>
      </c>
      <c r="C2327" s="9">
        <v>12068</v>
      </c>
      <c r="D2327" s="9"/>
      <c r="E2327" s="10" t="s">
        <v>1531</v>
      </c>
      <c r="F2327" s="10" t="s">
        <v>13158</v>
      </c>
      <c r="G2327" s="10" t="s">
        <v>13159</v>
      </c>
      <c r="H2327" s="9"/>
      <c r="I2327" s="10" t="s">
        <v>12401</v>
      </c>
      <c r="J2327" s="10" t="s">
        <v>27</v>
      </c>
      <c r="K2327" s="10" t="s">
        <v>12402</v>
      </c>
      <c r="L2327" s="10" t="s">
        <v>13160</v>
      </c>
      <c r="M2327" s="10" t="s">
        <v>6527</v>
      </c>
      <c r="N2327" s="9">
        <v>1</v>
      </c>
      <c r="O2327" s="9">
        <v>2</v>
      </c>
      <c r="P2327" s="9">
        <v>10</v>
      </c>
      <c r="Q2327" s="11">
        <v>2</v>
      </c>
      <c r="R2327" s="11">
        <v>0</v>
      </c>
      <c r="S2327" s="12">
        <v>0</v>
      </c>
      <c r="T2327" s="9">
        <v>4</v>
      </c>
      <c r="U2327" s="12" t="s">
        <v>61</v>
      </c>
      <c r="V2327" s="10" t="s">
        <v>13161</v>
      </c>
      <c r="W2327" s="13"/>
    </row>
    <row r="2328" spans="1:23" s="14" customFormat="1" x14ac:dyDescent="0.2">
      <c r="A2328" s="9" t="s">
        <v>13162</v>
      </c>
      <c r="B2328" s="9">
        <v>6</v>
      </c>
      <c r="C2328" s="9">
        <v>12114</v>
      </c>
      <c r="D2328" s="10" t="s">
        <v>13163</v>
      </c>
      <c r="E2328" s="10" t="s">
        <v>8737</v>
      </c>
      <c r="F2328" s="10" t="s">
        <v>13164</v>
      </c>
      <c r="G2328" s="10" t="s">
        <v>13165</v>
      </c>
      <c r="H2328" s="9"/>
      <c r="I2328" s="10" t="s">
        <v>12925</v>
      </c>
      <c r="J2328" s="10" t="s">
        <v>27</v>
      </c>
      <c r="K2328" s="10" t="s">
        <v>12926</v>
      </c>
      <c r="L2328" s="10" t="s">
        <v>13166</v>
      </c>
      <c r="M2328" s="10" t="s">
        <v>6527</v>
      </c>
      <c r="N2328" s="9">
        <v>1</v>
      </c>
      <c r="O2328" s="9">
        <v>2</v>
      </c>
      <c r="P2328" s="9">
        <v>10</v>
      </c>
      <c r="Q2328" s="11">
        <v>2</v>
      </c>
      <c r="R2328" s="11">
        <v>0</v>
      </c>
      <c r="S2328" s="12">
        <v>0</v>
      </c>
      <c r="T2328" s="9">
        <v>4</v>
      </c>
      <c r="U2328" s="12">
        <v>3</v>
      </c>
      <c r="V2328" s="10" t="s">
        <v>13167</v>
      </c>
      <c r="W2328" s="13"/>
    </row>
    <row r="2329" spans="1:23" s="14" customFormat="1" x14ac:dyDescent="0.2">
      <c r="A2329" s="9" t="s">
        <v>13168</v>
      </c>
      <c r="B2329" s="9">
        <v>6</v>
      </c>
      <c r="C2329" s="9">
        <v>12127</v>
      </c>
      <c r="D2329" s="10" t="s">
        <v>13169</v>
      </c>
      <c r="E2329" s="10"/>
      <c r="F2329" s="10"/>
      <c r="G2329" s="10" t="s">
        <v>13170</v>
      </c>
      <c r="H2329" s="9"/>
      <c r="I2329" s="10" t="s">
        <v>12401</v>
      </c>
      <c r="J2329" s="10" t="s">
        <v>27</v>
      </c>
      <c r="K2329" s="10" t="s">
        <v>12402</v>
      </c>
      <c r="L2329" s="10" t="s">
        <v>13171</v>
      </c>
      <c r="M2329" s="10" t="s">
        <v>6527</v>
      </c>
      <c r="N2329" s="9">
        <v>2</v>
      </c>
      <c r="O2329" s="9">
        <v>3</v>
      </c>
      <c r="P2329" s="9">
        <v>15</v>
      </c>
      <c r="Q2329" s="11">
        <v>1</v>
      </c>
      <c r="R2329" s="11">
        <v>0</v>
      </c>
      <c r="S2329" s="12">
        <v>0</v>
      </c>
      <c r="T2329" s="9">
        <v>1</v>
      </c>
      <c r="U2329" s="12">
        <v>2</v>
      </c>
      <c r="V2329" s="10" t="s">
        <v>13172</v>
      </c>
      <c r="W2329" s="13"/>
    </row>
    <row r="2330" spans="1:23" s="14" customFormat="1" x14ac:dyDescent="0.2">
      <c r="A2330" s="9" t="s">
        <v>13173</v>
      </c>
      <c r="B2330" s="9">
        <v>6</v>
      </c>
      <c r="C2330" s="9">
        <v>12129</v>
      </c>
      <c r="D2330" s="10" t="s">
        <v>13174</v>
      </c>
      <c r="E2330" s="10" t="s">
        <v>2077</v>
      </c>
      <c r="F2330" s="10" t="s">
        <v>13175</v>
      </c>
      <c r="G2330" s="10" t="s">
        <v>13176</v>
      </c>
      <c r="H2330" s="9"/>
      <c r="I2330" s="10" t="s">
        <v>12389</v>
      </c>
      <c r="J2330" s="10" t="s">
        <v>27</v>
      </c>
      <c r="K2330" s="10" t="s">
        <v>12415</v>
      </c>
      <c r="L2330" s="10" t="s">
        <v>13177</v>
      </c>
      <c r="M2330" s="10" t="s">
        <v>6527</v>
      </c>
      <c r="N2330" s="9">
        <v>1</v>
      </c>
      <c r="O2330" s="9">
        <v>2</v>
      </c>
      <c r="P2330" s="9">
        <v>10</v>
      </c>
      <c r="Q2330" s="11">
        <v>1</v>
      </c>
      <c r="R2330" s="11">
        <v>0</v>
      </c>
      <c r="S2330" s="12">
        <v>0</v>
      </c>
      <c r="T2330" s="9">
        <v>4</v>
      </c>
      <c r="U2330" s="12" t="s">
        <v>61</v>
      </c>
      <c r="V2330" s="10" t="s">
        <v>13178</v>
      </c>
      <c r="W2330" s="13"/>
    </row>
    <row r="2331" spans="1:23" s="14" customFormat="1" x14ac:dyDescent="0.2">
      <c r="A2331" s="9" t="s">
        <v>13179</v>
      </c>
      <c r="B2331" s="9">
        <v>6</v>
      </c>
      <c r="C2331" s="9">
        <v>12152</v>
      </c>
      <c r="D2331" s="10" t="s">
        <v>13180</v>
      </c>
      <c r="E2331" s="10" t="s">
        <v>6698</v>
      </c>
      <c r="F2331" s="10" t="s">
        <v>8142</v>
      </c>
      <c r="G2331" s="10" t="s">
        <v>13181</v>
      </c>
      <c r="H2331" s="9"/>
      <c r="I2331" s="10" t="s">
        <v>12353</v>
      </c>
      <c r="J2331" s="10" t="s">
        <v>27</v>
      </c>
      <c r="K2331" s="10" t="s">
        <v>12449</v>
      </c>
      <c r="L2331" s="10" t="s">
        <v>13182</v>
      </c>
      <c r="M2331" s="10" t="s">
        <v>6527</v>
      </c>
      <c r="N2331" s="9">
        <v>3</v>
      </c>
      <c r="O2331" s="9">
        <v>3</v>
      </c>
      <c r="P2331" s="9">
        <v>12</v>
      </c>
      <c r="Q2331" s="11">
        <v>1</v>
      </c>
      <c r="R2331" s="11">
        <v>0</v>
      </c>
      <c r="S2331" s="12">
        <v>0</v>
      </c>
      <c r="T2331" s="9">
        <v>4</v>
      </c>
      <c r="U2331" s="12">
        <v>2</v>
      </c>
      <c r="V2331" s="10" t="s">
        <v>13183</v>
      </c>
      <c r="W2331" s="13"/>
    </row>
    <row r="2332" spans="1:23" s="14" customFormat="1" x14ac:dyDescent="0.2">
      <c r="A2332" s="9" t="s">
        <v>13184</v>
      </c>
      <c r="B2332" s="9">
        <v>6</v>
      </c>
      <c r="C2332" s="9">
        <v>12189</v>
      </c>
      <c r="D2332" s="10" t="s">
        <v>13185</v>
      </c>
      <c r="E2332" s="10"/>
      <c r="F2332" s="10"/>
      <c r="G2332" s="10" t="s">
        <v>13186</v>
      </c>
      <c r="H2332" s="9"/>
      <c r="I2332" s="10" t="s">
        <v>12525</v>
      </c>
      <c r="J2332" s="10" t="s">
        <v>27</v>
      </c>
      <c r="K2332" s="10" t="s">
        <v>12526</v>
      </c>
      <c r="L2332" s="10" t="s">
        <v>13187</v>
      </c>
      <c r="M2332" s="10" t="s">
        <v>6527</v>
      </c>
      <c r="N2332" s="9">
        <v>2</v>
      </c>
      <c r="O2332" s="9">
        <v>3</v>
      </c>
      <c r="P2332" s="9">
        <v>60</v>
      </c>
      <c r="Q2332" s="11">
        <v>1</v>
      </c>
      <c r="R2332" s="11">
        <v>0</v>
      </c>
      <c r="S2332" s="12">
        <v>0</v>
      </c>
      <c r="T2332" s="9">
        <v>1</v>
      </c>
      <c r="U2332" s="12">
        <v>2</v>
      </c>
      <c r="V2332" s="10" t="s">
        <v>13188</v>
      </c>
      <c r="W2332" s="13"/>
    </row>
    <row r="2333" spans="1:23" s="14" customFormat="1" x14ac:dyDescent="0.2">
      <c r="A2333" s="9" t="s">
        <v>13189</v>
      </c>
      <c r="B2333" s="9">
        <v>6</v>
      </c>
      <c r="C2333" s="9">
        <v>12210</v>
      </c>
      <c r="D2333" s="10" t="s">
        <v>13190</v>
      </c>
      <c r="E2333" s="10"/>
      <c r="F2333" s="10"/>
      <c r="G2333" s="10" t="s">
        <v>13191</v>
      </c>
      <c r="H2333" s="9"/>
      <c r="I2333" s="10" t="s">
        <v>12383</v>
      </c>
      <c r="J2333" s="10" t="s">
        <v>27</v>
      </c>
      <c r="K2333" s="10" t="s">
        <v>12590</v>
      </c>
      <c r="L2333" s="10" t="s">
        <v>13192</v>
      </c>
      <c r="M2333" s="10" t="s">
        <v>12370</v>
      </c>
      <c r="N2333" s="9">
        <v>2</v>
      </c>
      <c r="O2333" s="9">
        <v>3</v>
      </c>
      <c r="P2333" s="9">
        <v>30</v>
      </c>
      <c r="Q2333" s="11">
        <v>1</v>
      </c>
      <c r="R2333" s="11">
        <v>0</v>
      </c>
      <c r="S2333" s="12">
        <v>0</v>
      </c>
      <c r="T2333" s="9">
        <v>1</v>
      </c>
      <c r="U2333" s="12">
        <v>2</v>
      </c>
      <c r="V2333" s="10" t="s">
        <v>13193</v>
      </c>
      <c r="W2333" s="13"/>
    </row>
    <row r="2334" spans="1:23" s="14" customFormat="1" x14ac:dyDescent="0.2">
      <c r="A2334" s="9" t="s">
        <v>13194</v>
      </c>
      <c r="B2334" s="9">
        <v>6</v>
      </c>
      <c r="C2334" s="9">
        <v>12273</v>
      </c>
      <c r="D2334" s="9"/>
      <c r="E2334" s="10" t="s">
        <v>9252</v>
      </c>
      <c r="F2334" s="10" t="s">
        <v>13195</v>
      </c>
      <c r="G2334" s="10" t="s">
        <v>13196</v>
      </c>
      <c r="H2334" s="9"/>
      <c r="I2334" s="10" t="s">
        <v>12383</v>
      </c>
      <c r="J2334" s="10" t="s">
        <v>27</v>
      </c>
      <c r="K2334" s="9"/>
      <c r="L2334" s="10" t="s">
        <v>13197</v>
      </c>
      <c r="M2334" s="10" t="s">
        <v>12370</v>
      </c>
      <c r="N2334" s="9">
        <v>1</v>
      </c>
      <c r="O2334" s="9">
        <v>1</v>
      </c>
      <c r="P2334" s="9">
        <v>3</v>
      </c>
      <c r="Q2334" s="11">
        <v>2</v>
      </c>
      <c r="R2334" s="11">
        <v>0</v>
      </c>
      <c r="S2334" s="12">
        <v>0</v>
      </c>
      <c r="T2334" s="9">
        <v>5</v>
      </c>
      <c r="U2334" s="12" t="s">
        <v>61</v>
      </c>
      <c r="V2334" s="9"/>
      <c r="W2334" s="13"/>
    </row>
    <row r="2335" spans="1:23" s="14" customFormat="1" x14ac:dyDescent="0.2">
      <c r="A2335" s="9" t="s">
        <v>13198</v>
      </c>
      <c r="B2335" s="9">
        <v>6</v>
      </c>
      <c r="C2335" s="9">
        <v>12377</v>
      </c>
      <c r="D2335" s="10" t="s">
        <v>13199</v>
      </c>
      <c r="E2335" s="10"/>
      <c r="F2335" s="10"/>
      <c r="G2335" s="10" t="s">
        <v>13200</v>
      </c>
      <c r="H2335" s="9"/>
      <c r="I2335" s="10" t="s">
        <v>13201</v>
      </c>
      <c r="J2335" s="10" t="s">
        <v>27</v>
      </c>
      <c r="K2335" s="10" t="s">
        <v>13202</v>
      </c>
      <c r="L2335" s="10" t="s">
        <v>13203</v>
      </c>
      <c r="M2335" s="10" t="s">
        <v>6527</v>
      </c>
      <c r="N2335" s="9">
        <v>2</v>
      </c>
      <c r="O2335" s="9">
        <v>3</v>
      </c>
      <c r="P2335" s="9">
        <v>16</v>
      </c>
      <c r="Q2335" s="11">
        <v>2</v>
      </c>
      <c r="R2335" s="11">
        <v>1</v>
      </c>
      <c r="S2335" s="12">
        <v>0</v>
      </c>
      <c r="T2335" s="9">
        <v>3</v>
      </c>
      <c r="U2335" s="12">
        <v>5</v>
      </c>
      <c r="V2335" s="10" t="s">
        <v>13204</v>
      </c>
      <c r="W2335" s="13"/>
    </row>
    <row r="2336" spans="1:23" s="14" customFormat="1" x14ac:dyDescent="0.2">
      <c r="A2336" s="9" t="s">
        <v>13205</v>
      </c>
      <c r="B2336" s="9">
        <v>6</v>
      </c>
      <c r="C2336" s="9">
        <v>12442</v>
      </c>
      <c r="D2336" s="10" t="s">
        <v>13206</v>
      </c>
      <c r="E2336" s="10"/>
      <c r="F2336" s="10"/>
      <c r="G2336" s="10" t="s">
        <v>13207</v>
      </c>
      <c r="H2336" s="9"/>
      <c r="I2336" s="10" t="s">
        <v>12389</v>
      </c>
      <c r="J2336" s="10" t="s">
        <v>27</v>
      </c>
      <c r="K2336" s="10" t="s">
        <v>12390</v>
      </c>
      <c r="L2336" s="10" t="s">
        <v>13208</v>
      </c>
      <c r="M2336" s="10" t="s">
        <v>6527</v>
      </c>
      <c r="N2336" s="9">
        <v>2</v>
      </c>
      <c r="O2336" s="9">
        <v>3</v>
      </c>
      <c r="P2336" s="9">
        <v>110</v>
      </c>
      <c r="Q2336" s="11">
        <v>1</v>
      </c>
      <c r="R2336" s="11">
        <v>0</v>
      </c>
      <c r="S2336" s="12">
        <v>0</v>
      </c>
      <c r="T2336" s="9">
        <v>1</v>
      </c>
      <c r="U2336" s="12">
        <v>3</v>
      </c>
      <c r="V2336" s="10" t="s">
        <v>13209</v>
      </c>
      <c r="W2336" s="13"/>
    </row>
    <row r="2337" spans="1:23" s="14" customFormat="1" x14ac:dyDescent="0.2">
      <c r="A2337" s="9" t="s">
        <v>13210</v>
      </c>
      <c r="B2337" s="9">
        <v>6</v>
      </c>
      <c r="C2337" s="9">
        <v>12452</v>
      </c>
      <c r="D2337" s="10" t="s">
        <v>13211</v>
      </c>
      <c r="E2337" s="10"/>
      <c r="F2337" s="10"/>
      <c r="G2337" s="10" t="s">
        <v>13212</v>
      </c>
      <c r="H2337" s="9"/>
      <c r="I2337" s="10" t="s">
        <v>12383</v>
      </c>
      <c r="J2337" s="10" t="s">
        <v>27</v>
      </c>
      <c r="K2337" s="10" t="s">
        <v>12421</v>
      </c>
      <c r="L2337" s="10" t="s">
        <v>12409</v>
      </c>
      <c r="M2337" s="10" t="s">
        <v>12370</v>
      </c>
      <c r="N2337" s="9">
        <v>2</v>
      </c>
      <c r="O2337" s="9">
        <v>3</v>
      </c>
      <c r="P2337" s="9">
        <v>16</v>
      </c>
      <c r="Q2337" s="11">
        <v>2</v>
      </c>
      <c r="R2337" s="11">
        <v>0</v>
      </c>
      <c r="S2337" s="12">
        <v>0</v>
      </c>
      <c r="T2337" s="9">
        <v>1</v>
      </c>
      <c r="U2337" s="12">
        <v>5</v>
      </c>
      <c r="V2337" s="10" t="s">
        <v>13213</v>
      </c>
      <c r="W2337" s="13"/>
    </row>
    <row r="2338" spans="1:23" s="14" customFormat="1" x14ac:dyDescent="0.2">
      <c r="A2338" s="9" t="s">
        <v>13214</v>
      </c>
      <c r="B2338" s="9">
        <v>6</v>
      </c>
      <c r="C2338" s="9">
        <v>12498</v>
      </c>
      <c r="D2338" s="10" t="s">
        <v>13215</v>
      </c>
      <c r="E2338" s="10"/>
      <c r="F2338" s="10"/>
      <c r="G2338" s="10" t="s">
        <v>12988</v>
      </c>
      <c r="H2338" s="9"/>
      <c r="I2338" s="10" t="s">
        <v>12353</v>
      </c>
      <c r="J2338" s="10" t="s">
        <v>27</v>
      </c>
      <c r="K2338" s="10" t="s">
        <v>12449</v>
      </c>
      <c r="L2338" s="10" t="s">
        <v>13216</v>
      </c>
      <c r="M2338" s="10" t="s">
        <v>6527</v>
      </c>
      <c r="N2338" s="9">
        <v>2</v>
      </c>
      <c r="O2338" s="9">
        <v>3</v>
      </c>
      <c r="P2338" s="9">
        <v>36</v>
      </c>
      <c r="Q2338" s="11">
        <v>2</v>
      </c>
      <c r="R2338" s="11">
        <v>1</v>
      </c>
      <c r="S2338" s="12">
        <v>0</v>
      </c>
      <c r="T2338" s="9">
        <v>3</v>
      </c>
      <c r="U2338" s="12">
        <v>5</v>
      </c>
      <c r="V2338" s="10" t="s">
        <v>13217</v>
      </c>
      <c r="W2338" s="13"/>
    </row>
    <row r="2339" spans="1:23" s="14" customFormat="1" x14ac:dyDescent="0.2">
      <c r="A2339" s="9" t="s">
        <v>13218</v>
      </c>
      <c r="B2339" s="9">
        <v>6</v>
      </c>
      <c r="C2339" s="9">
        <v>12509</v>
      </c>
      <c r="D2339" s="10" t="s">
        <v>13219</v>
      </c>
      <c r="E2339" s="10"/>
      <c r="F2339" s="10"/>
      <c r="G2339" s="10" t="s">
        <v>13220</v>
      </c>
      <c r="H2339" s="9"/>
      <c r="I2339" s="10" t="s">
        <v>12353</v>
      </c>
      <c r="J2339" s="10" t="s">
        <v>27</v>
      </c>
      <c r="K2339" s="10" t="s">
        <v>12427</v>
      </c>
      <c r="L2339" s="10" t="s">
        <v>13221</v>
      </c>
      <c r="M2339" s="10" t="s">
        <v>6527</v>
      </c>
      <c r="N2339" s="9">
        <v>2</v>
      </c>
      <c r="O2339" s="9">
        <v>3</v>
      </c>
      <c r="P2339" s="9">
        <v>63</v>
      </c>
      <c r="Q2339" s="11">
        <v>2</v>
      </c>
      <c r="R2339" s="11">
        <v>0</v>
      </c>
      <c r="S2339" s="12">
        <v>0</v>
      </c>
      <c r="T2339" s="9">
        <v>1</v>
      </c>
      <c r="U2339" s="12">
        <v>5</v>
      </c>
      <c r="V2339" s="10" t="s">
        <v>13222</v>
      </c>
      <c r="W2339" s="13"/>
    </row>
    <row r="2340" spans="1:23" s="14" customFormat="1" x14ac:dyDescent="0.2">
      <c r="A2340" s="9" t="s">
        <v>13223</v>
      </c>
      <c r="B2340" s="9">
        <v>6</v>
      </c>
      <c r="C2340" s="9">
        <v>12759</v>
      </c>
      <c r="D2340" s="10" t="s">
        <v>13224</v>
      </c>
      <c r="E2340" s="10" t="s">
        <v>12482</v>
      </c>
      <c r="F2340" s="10" t="s">
        <v>13225</v>
      </c>
      <c r="G2340" s="10" t="s">
        <v>13226</v>
      </c>
      <c r="H2340" s="9"/>
      <c r="I2340" s="10" t="s">
        <v>12925</v>
      </c>
      <c r="J2340" s="10" t="s">
        <v>27</v>
      </c>
      <c r="K2340" s="10" t="s">
        <v>12926</v>
      </c>
      <c r="L2340" s="10" t="s">
        <v>13227</v>
      </c>
      <c r="M2340" s="10" t="s">
        <v>6527</v>
      </c>
      <c r="N2340" s="9">
        <v>1</v>
      </c>
      <c r="O2340" s="9">
        <v>2</v>
      </c>
      <c r="P2340" s="9">
        <v>10</v>
      </c>
      <c r="Q2340" s="11">
        <v>2</v>
      </c>
      <c r="R2340" s="11">
        <v>0</v>
      </c>
      <c r="S2340" s="12">
        <v>0</v>
      </c>
      <c r="T2340" s="9">
        <v>4</v>
      </c>
      <c r="U2340" s="12" t="s">
        <v>61</v>
      </c>
      <c r="V2340" s="10" t="s">
        <v>13228</v>
      </c>
      <c r="W2340" s="13"/>
    </row>
    <row r="2341" spans="1:23" s="14" customFormat="1" x14ac:dyDescent="0.2">
      <c r="A2341" s="9" t="s">
        <v>13229</v>
      </c>
      <c r="B2341" s="9">
        <v>6</v>
      </c>
      <c r="C2341" s="9">
        <v>1278</v>
      </c>
      <c r="D2341" s="10" t="s">
        <v>13230</v>
      </c>
      <c r="E2341" s="10"/>
      <c r="F2341" s="10"/>
      <c r="G2341" s="10" t="s">
        <v>13231</v>
      </c>
      <c r="H2341" s="9"/>
      <c r="I2341" s="10" t="s">
        <v>12353</v>
      </c>
      <c r="J2341" s="10" t="s">
        <v>27</v>
      </c>
      <c r="K2341" s="10" t="s">
        <v>12449</v>
      </c>
      <c r="L2341" s="10" t="s">
        <v>13232</v>
      </c>
      <c r="M2341" s="10" t="s">
        <v>6527</v>
      </c>
      <c r="N2341" s="9">
        <v>2</v>
      </c>
      <c r="O2341" s="9">
        <v>3</v>
      </c>
      <c r="P2341" s="9">
        <v>49</v>
      </c>
      <c r="Q2341" s="11">
        <v>1</v>
      </c>
      <c r="R2341" s="11">
        <v>0</v>
      </c>
      <c r="S2341" s="12">
        <v>0</v>
      </c>
      <c r="T2341" s="9">
        <v>1</v>
      </c>
      <c r="U2341" s="12">
        <v>3</v>
      </c>
      <c r="V2341" s="10" t="s">
        <v>13233</v>
      </c>
      <c r="W2341" s="13"/>
    </row>
    <row r="2342" spans="1:23" s="14" customFormat="1" x14ac:dyDescent="0.2">
      <c r="A2342" s="9" t="s">
        <v>13234</v>
      </c>
      <c r="B2342" s="9">
        <v>6</v>
      </c>
      <c r="C2342" s="9">
        <v>12838</v>
      </c>
      <c r="D2342" s="10" t="s">
        <v>13235</v>
      </c>
      <c r="E2342" s="10"/>
      <c r="F2342" s="10"/>
      <c r="G2342" s="10" t="s">
        <v>13236</v>
      </c>
      <c r="H2342" s="9"/>
      <c r="I2342" s="10" t="s">
        <v>12353</v>
      </c>
      <c r="J2342" s="10" t="s">
        <v>27</v>
      </c>
      <c r="K2342" s="10" t="s">
        <v>13237</v>
      </c>
      <c r="L2342" s="10" t="s">
        <v>13238</v>
      </c>
      <c r="M2342" s="10" t="s">
        <v>6527</v>
      </c>
      <c r="N2342" s="9">
        <v>2</v>
      </c>
      <c r="O2342" s="9">
        <v>3</v>
      </c>
      <c r="P2342" s="9">
        <v>56</v>
      </c>
      <c r="Q2342" s="11">
        <v>1</v>
      </c>
      <c r="R2342" s="11">
        <v>0</v>
      </c>
      <c r="S2342" s="12">
        <v>0</v>
      </c>
      <c r="T2342" s="9">
        <v>1</v>
      </c>
      <c r="U2342" s="12">
        <v>2</v>
      </c>
      <c r="V2342" s="10" t="s">
        <v>13239</v>
      </c>
      <c r="W2342" s="13"/>
    </row>
    <row r="2343" spans="1:23" s="14" customFormat="1" x14ac:dyDescent="0.2">
      <c r="A2343" s="9" t="s">
        <v>13240</v>
      </c>
      <c r="B2343" s="9">
        <v>6</v>
      </c>
      <c r="C2343" s="9">
        <v>12851</v>
      </c>
      <c r="D2343" s="10" t="s">
        <v>13241</v>
      </c>
      <c r="E2343" s="10" t="s">
        <v>9966</v>
      </c>
      <c r="F2343" s="10" t="s">
        <v>13242</v>
      </c>
      <c r="G2343" s="10" t="s">
        <v>13243</v>
      </c>
      <c r="H2343" s="9"/>
      <c r="I2343" s="10" t="s">
        <v>12353</v>
      </c>
      <c r="J2343" s="10" t="s">
        <v>27</v>
      </c>
      <c r="K2343" s="10" t="s">
        <v>12427</v>
      </c>
      <c r="L2343" s="10" t="s">
        <v>13244</v>
      </c>
      <c r="M2343" s="10" t="s">
        <v>6527</v>
      </c>
      <c r="N2343" s="9">
        <v>1</v>
      </c>
      <c r="O2343" s="9">
        <v>2</v>
      </c>
      <c r="P2343" s="9">
        <v>6</v>
      </c>
      <c r="Q2343" s="11">
        <v>2</v>
      </c>
      <c r="R2343" s="11">
        <v>0</v>
      </c>
      <c r="S2343" s="12">
        <v>0</v>
      </c>
      <c r="T2343" s="9">
        <v>4</v>
      </c>
      <c r="U2343" s="12">
        <v>2</v>
      </c>
      <c r="V2343" s="10" t="s">
        <v>13245</v>
      </c>
      <c r="W2343" s="13"/>
    </row>
    <row r="2344" spans="1:23" s="14" customFormat="1" x14ac:dyDescent="0.2">
      <c r="A2344" s="9" t="s">
        <v>13246</v>
      </c>
      <c r="B2344" s="9">
        <v>6</v>
      </c>
      <c r="C2344" s="9">
        <v>1288</v>
      </c>
      <c r="D2344" s="10" t="s">
        <v>13247</v>
      </c>
      <c r="E2344" s="10"/>
      <c r="F2344" s="10"/>
      <c r="G2344" s="10" t="s">
        <v>13248</v>
      </c>
      <c r="H2344" s="9"/>
      <c r="I2344" s="10" t="s">
        <v>12353</v>
      </c>
      <c r="J2344" s="10" t="s">
        <v>27</v>
      </c>
      <c r="K2344" s="10" t="s">
        <v>12354</v>
      </c>
      <c r="L2344" s="10" t="s">
        <v>13249</v>
      </c>
      <c r="M2344" s="10" t="s">
        <v>6527</v>
      </c>
      <c r="N2344" s="9">
        <v>2</v>
      </c>
      <c r="O2344" s="9">
        <v>3</v>
      </c>
      <c r="P2344" s="9">
        <v>60</v>
      </c>
      <c r="Q2344" s="11">
        <v>1</v>
      </c>
      <c r="R2344" s="11">
        <v>0</v>
      </c>
      <c r="S2344" s="12">
        <v>0</v>
      </c>
      <c r="T2344" s="9">
        <v>1</v>
      </c>
      <c r="U2344" s="12">
        <v>2</v>
      </c>
      <c r="V2344" s="10" t="s">
        <v>13250</v>
      </c>
      <c r="W2344" s="13"/>
    </row>
    <row r="2345" spans="1:23" s="14" customFormat="1" x14ac:dyDescent="0.2">
      <c r="A2345" s="9" t="s">
        <v>13251</v>
      </c>
      <c r="B2345" s="9">
        <v>6</v>
      </c>
      <c r="C2345" s="9">
        <v>12915</v>
      </c>
      <c r="D2345" s="10" t="s">
        <v>13252</v>
      </c>
      <c r="E2345" s="10"/>
      <c r="F2345" s="10"/>
      <c r="G2345" s="10" t="s">
        <v>13253</v>
      </c>
      <c r="H2345" s="9"/>
      <c r="I2345" s="10" t="s">
        <v>12353</v>
      </c>
      <c r="J2345" s="10" t="s">
        <v>27</v>
      </c>
      <c r="K2345" s="10" t="s">
        <v>12427</v>
      </c>
      <c r="L2345" s="10" t="s">
        <v>12887</v>
      </c>
      <c r="M2345" s="10" t="s">
        <v>6527</v>
      </c>
      <c r="N2345" s="9">
        <v>2</v>
      </c>
      <c r="O2345" s="9">
        <v>3</v>
      </c>
      <c r="P2345" s="9">
        <v>80</v>
      </c>
      <c r="Q2345" s="11">
        <v>1</v>
      </c>
      <c r="R2345" s="11">
        <v>0</v>
      </c>
      <c r="S2345" s="12">
        <v>0</v>
      </c>
      <c r="T2345" s="9">
        <v>1</v>
      </c>
      <c r="U2345" s="12">
        <v>2</v>
      </c>
      <c r="V2345" s="10" t="s">
        <v>13254</v>
      </c>
      <c r="W2345" s="13"/>
    </row>
    <row r="2346" spans="1:23" s="14" customFormat="1" x14ac:dyDescent="0.2">
      <c r="A2346" s="9" t="s">
        <v>13255</v>
      </c>
      <c r="B2346" s="9">
        <v>6</v>
      </c>
      <c r="C2346" s="9">
        <v>12916</v>
      </c>
      <c r="D2346" s="9"/>
      <c r="E2346" s="10" t="s">
        <v>9833</v>
      </c>
      <c r="F2346" s="10" t="s">
        <v>13256</v>
      </c>
      <c r="G2346" s="10" t="s">
        <v>13257</v>
      </c>
      <c r="H2346" s="9"/>
      <c r="I2346" s="10" t="s">
        <v>13258</v>
      </c>
      <c r="J2346" s="10" t="s">
        <v>27</v>
      </c>
      <c r="K2346" s="10" t="s">
        <v>13259</v>
      </c>
      <c r="L2346" s="10" t="s">
        <v>13260</v>
      </c>
      <c r="M2346" s="10" t="s">
        <v>6527</v>
      </c>
      <c r="N2346" s="9">
        <v>1</v>
      </c>
      <c r="O2346" s="9">
        <v>2</v>
      </c>
      <c r="P2346" s="9">
        <v>10</v>
      </c>
      <c r="Q2346" s="11">
        <v>1</v>
      </c>
      <c r="R2346" s="11">
        <v>0</v>
      </c>
      <c r="S2346" s="12">
        <v>0</v>
      </c>
      <c r="T2346" s="9">
        <v>4</v>
      </c>
      <c r="U2346" s="12">
        <v>3</v>
      </c>
      <c r="V2346" s="10" t="s">
        <v>13261</v>
      </c>
      <c r="W2346" s="13"/>
    </row>
    <row r="2347" spans="1:23" s="14" customFormat="1" x14ac:dyDescent="0.2">
      <c r="A2347" s="9" t="s">
        <v>13262</v>
      </c>
      <c r="B2347" s="9">
        <v>6</v>
      </c>
      <c r="C2347" s="9">
        <v>13010</v>
      </c>
      <c r="D2347" s="10" t="s">
        <v>13263</v>
      </c>
      <c r="E2347" s="10" t="s">
        <v>7503</v>
      </c>
      <c r="F2347" s="10" t="s">
        <v>13264</v>
      </c>
      <c r="G2347" s="10" t="s">
        <v>13265</v>
      </c>
      <c r="H2347" s="9"/>
      <c r="I2347" s="10" t="s">
        <v>12383</v>
      </c>
      <c r="J2347" s="10" t="s">
        <v>27</v>
      </c>
      <c r="K2347" s="10" t="s">
        <v>12421</v>
      </c>
      <c r="L2347" s="10" t="s">
        <v>13266</v>
      </c>
      <c r="M2347" s="10" t="s">
        <v>12370</v>
      </c>
      <c r="N2347" s="9">
        <v>1</v>
      </c>
      <c r="O2347" s="9">
        <v>2</v>
      </c>
      <c r="P2347" s="9">
        <v>8</v>
      </c>
      <c r="Q2347" s="11">
        <v>1</v>
      </c>
      <c r="R2347" s="11">
        <v>0</v>
      </c>
      <c r="S2347" s="12">
        <v>0</v>
      </c>
      <c r="T2347" s="9">
        <v>4</v>
      </c>
      <c r="U2347" s="12" t="s">
        <v>61</v>
      </c>
      <c r="V2347" s="10" t="s">
        <v>13267</v>
      </c>
      <c r="W2347" s="13"/>
    </row>
    <row r="2348" spans="1:23" s="14" customFormat="1" x14ac:dyDescent="0.2">
      <c r="A2348" s="9" t="s">
        <v>13268</v>
      </c>
      <c r="B2348" s="9">
        <v>6</v>
      </c>
      <c r="C2348" s="9">
        <v>13047</v>
      </c>
      <c r="D2348" s="10" t="s">
        <v>13269</v>
      </c>
      <c r="E2348" s="10"/>
      <c r="F2348" s="10"/>
      <c r="G2348" s="10" t="s">
        <v>13270</v>
      </c>
      <c r="H2348" s="9"/>
      <c r="I2348" s="10" t="s">
        <v>12353</v>
      </c>
      <c r="J2348" s="10" t="s">
        <v>27</v>
      </c>
      <c r="K2348" s="10" t="s">
        <v>12360</v>
      </c>
      <c r="L2348" s="10" t="s">
        <v>13271</v>
      </c>
      <c r="M2348" s="10" t="s">
        <v>6527</v>
      </c>
      <c r="N2348" s="9">
        <v>2</v>
      </c>
      <c r="O2348" s="9">
        <v>3</v>
      </c>
      <c r="P2348" s="9">
        <v>55</v>
      </c>
      <c r="Q2348" s="11">
        <v>2</v>
      </c>
      <c r="R2348" s="11">
        <v>0</v>
      </c>
      <c r="S2348" s="12">
        <v>0</v>
      </c>
      <c r="T2348" s="9">
        <v>1</v>
      </c>
      <c r="U2348" s="12">
        <v>2</v>
      </c>
      <c r="V2348" s="10" t="s">
        <v>13272</v>
      </c>
      <c r="W2348" s="13"/>
    </row>
    <row r="2349" spans="1:23" s="14" customFormat="1" x14ac:dyDescent="0.2">
      <c r="A2349" s="9" t="s">
        <v>13273</v>
      </c>
      <c r="B2349" s="9">
        <v>6</v>
      </c>
      <c r="C2349" s="9">
        <v>13115</v>
      </c>
      <c r="D2349" s="10" t="s">
        <v>13274</v>
      </c>
      <c r="E2349" s="10" t="s">
        <v>13275</v>
      </c>
      <c r="F2349" s="10" t="s">
        <v>12288</v>
      </c>
      <c r="G2349" s="10" t="s">
        <v>13276</v>
      </c>
      <c r="H2349" s="9"/>
      <c r="I2349" s="10" t="s">
        <v>12353</v>
      </c>
      <c r="J2349" s="10" t="s">
        <v>27</v>
      </c>
      <c r="K2349" s="10" t="s">
        <v>12354</v>
      </c>
      <c r="L2349" s="10" t="s">
        <v>13277</v>
      </c>
      <c r="M2349" s="10" t="s">
        <v>6527</v>
      </c>
      <c r="N2349" s="9">
        <v>1</v>
      </c>
      <c r="O2349" s="9">
        <v>2</v>
      </c>
      <c r="P2349" s="9">
        <v>10</v>
      </c>
      <c r="Q2349" s="11">
        <v>2</v>
      </c>
      <c r="R2349" s="11">
        <v>0</v>
      </c>
      <c r="S2349" s="12">
        <v>0</v>
      </c>
      <c r="T2349" s="9">
        <v>4</v>
      </c>
      <c r="U2349" s="12" t="s">
        <v>61</v>
      </c>
      <c r="V2349" s="10" t="s">
        <v>13278</v>
      </c>
      <c r="W2349" s="13"/>
    </row>
    <row r="2350" spans="1:23" s="14" customFormat="1" x14ac:dyDescent="0.2">
      <c r="A2350" s="9" t="s">
        <v>13279</v>
      </c>
      <c r="B2350" s="9">
        <v>6</v>
      </c>
      <c r="C2350" s="9">
        <v>13295</v>
      </c>
      <c r="D2350" s="10" t="s">
        <v>13280</v>
      </c>
      <c r="E2350" s="10" t="s">
        <v>13281</v>
      </c>
      <c r="F2350" s="10" t="s">
        <v>13282</v>
      </c>
      <c r="G2350" s="10" t="s">
        <v>13283</v>
      </c>
      <c r="H2350" s="9"/>
      <c r="I2350" s="10" t="s">
        <v>12353</v>
      </c>
      <c r="J2350" s="10" t="s">
        <v>27</v>
      </c>
      <c r="K2350" s="10" t="s">
        <v>12354</v>
      </c>
      <c r="L2350" s="10" t="s">
        <v>13284</v>
      </c>
      <c r="M2350" s="10" t="s">
        <v>6527</v>
      </c>
      <c r="N2350" s="9">
        <v>3</v>
      </c>
      <c r="O2350" s="9">
        <v>3</v>
      </c>
      <c r="P2350" s="9">
        <v>10</v>
      </c>
      <c r="Q2350" s="11">
        <v>1</v>
      </c>
      <c r="R2350" s="11">
        <v>0</v>
      </c>
      <c r="S2350" s="12">
        <v>0</v>
      </c>
      <c r="T2350" s="9">
        <v>4</v>
      </c>
      <c r="U2350" s="12" t="s">
        <v>61</v>
      </c>
      <c r="V2350" s="10" t="s">
        <v>13285</v>
      </c>
      <c r="W2350" s="13"/>
    </row>
    <row r="2351" spans="1:23" s="14" customFormat="1" x14ac:dyDescent="0.2">
      <c r="A2351" s="9" t="s">
        <v>13286</v>
      </c>
      <c r="B2351" s="9">
        <v>6</v>
      </c>
      <c r="C2351" s="9">
        <v>1337</v>
      </c>
      <c r="D2351" s="10" t="s">
        <v>13287</v>
      </c>
      <c r="E2351" s="10" t="s">
        <v>6825</v>
      </c>
      <c r="F2351" s="10" t="s">
        <v>13288</v>
      </c>
      <c r="G2351" s="10" t="s">
        <v>13289</v>
      </c>
      <c r="H2351" s="9"/>
      <c r="I2351" s="10" t="s">
        <v>12353</v>
      </c>
      <c r="J2351" s="10" t="s">
        <v>27</v>
      </c>
      <c r="K2351" s="10" t="s">
        <v>12449</v>
      </c>
      <c r="L2351" s="10" t="s">
        <v>13290</v>
      </c>
      <c r="M2351" s="10" t="s">
        <v>6527</v>
      </c>
      <c r="N2351" s="9">
        <v>3</v>
      </c>
      <c r="O2351" s="9">
        <v>3</v>
      </c>
      <c r="P2351" s="9">
        <v>16</v>
      </c>
      <c r="Q2351" s="11">
        <v>1</v>
      </c>
      <c r="R2351" s="11">
        <v>0</v>
      </c>
      <c r="S2351" s="12">
        <v>0</v>
      </c>
      <c r="T2351" s="9">
        <v>4</v>
      </c>
      <c r="U2351" s="12">
        <v>2</v>
      </c>
      <c r="V2351" s="10" t="s">
        <v>13291</v>
      </c>
      <c r="W2351" s="13"/>
    </row>
    <row r="2352" spans="1:23" s="14" customFormat="1" x14ac:dyDescent="0.2">
      <c r="A2352" s="9" t="s">
        <v>13292</v>
      </c>
      <c r="B2352" s="9">
        <v>6</v>
      </c>
      <c r="C2352" s="9">
        <v>13442</v>
      </c>
      <c r="D2352" s="10" t="s">
        <v>13293</v>
      </c>
      <c r="E2352" s="10" t="s">
        <v>9157</v>
      </c>
      <c r="F2352" s="10" t="s">
        <v>13294</v>
      </c>
      <c r="G2352" s="10" t="s">
        <v>13295</v>
      </c>
      <c r="H2352" s="9"/>
      <c r="I2352" s="10" t="s">
        <v>12389</v>
      </c>
      <c r="J2352" s="10" t="s">
        <v>27</v>
      </c>
      <c r="K2352" s="10" t="s">
        <v>12390</v>
      </c>
      <c r="L2352" s="10" t="s">
        <v>13296</v>
      </c>
      <c r="M2352" s="10" t="s">
        <v>6527</v>
      </c>
      <c r="N2352" s="9">
        <v>3</v>
      </c>
      <c r="O2352" s="9">
        <v>3</v>
      </c>
      <c r="P2352" s="9">
        <v>12</v>
      </c>
      <c r="Q2352" s="11">
        <v>1</v>
      </c>
      <c r="R2352" s="11">
        <v>0</v>
      </c>
      <c r="S2352" s="12">
        <v>0</v>
      </c>
      <c r="T2352" s="9">
        <v>4</v>
      </c>
      <c r="U2352" s="12">
        <v>2</v>
      </c>
      <c r="V2352" s="10" t="s">
        <v>13297</v>
      </c>
      <c r="W2352" s="13"/>
    </row>
    <row r="2353" spans="1:23" s="14" customFormat="1" x14ac:dyDescent="0.2">
      <c r="A2353" s="9" t="s">
        <v>13298</v>
      </c>
      <c r="B2353" s="9">
        <v>6</v>
      </c>
      <c r="C2353" s="9">
        <v>13489</v>
      </c>
      <c r="D2353" s="10" t="s">
        <v>13299</v>
      </c>
      <c r="E2353" s="10"/>
      <c r="F2353" s="10"/>
      <c r="G2353" s="10" t="s">
        <v>13300</v>
      </c>
      <c r="H2353" s="9"/>
      <c r="I2353" s="10" t="s">
        <v>13301</v>
      </c>
      <c r="J2353" s="10" t="s">
        <v>27</v>
      </c>
      <c r="K2353" s="10" t="s">
        <v>13302</v>
      </c>
      <c r="L2353" s="10" t="s">
        <v>13303</v>
      </c>
      <c r="M2353" s="10" t="s">
        <v>12370</v>
      </c>
      <c r="N2353" s="9">
        <v>2</v>
      </c>
      <c r="O2353" s="9">
        <v>3</v>
      </c>
      <c r="P2353" s="9">
        <v>11</v>
      </c>
      <c r="Q2353" s="11">
        <v>2</v>
      </c>
      <c r="R2353" s="11">
        <v>0</v>
      </c>
      <c r="S2353" s="12">
        <v>1</v>
      </c>
      <c r="T2353" s="9">
        <v>1</v>
      </c>
      <c r="U2353" s="12">
        <v>2</v>
      </c>
      <c r="V2353" s="10" t="s">
        <v>13304</v>
      </c>
      <c r="W2353" s="13"/>
    </row>
    <row r="2354" spans="1:23" s="14" customFormat="1" x14ac:dyDescent="0.2">
      <c r="A2354" s="9" t="s">
        <v>13305</v>
      </c>
      <c r="B2354" s="9">
        <v>6</v>
      </c>
      <c r="C2354" s="9">
        <v>13574</v>
      </c>
      <c r="D2354" s="10" t="s">
        <v>13306</v>
      </c>
      <c r="E2354" s="10" t="s">
        <v>4871</v>
      </c>
      <c r="F2354" s="10" t="s">
        <v>13307</v>
      </c>
      <c r="G2354" s="10" t="s">
        <v>13308</v>
      </c>
      <c r="H2354" s="9"/>
      <c r="I2354" s="10" t="s">
        <v>12353</v>
      </c>
      <c r="J2354" s="10" t="s">
        <v>27</v>
      </c>
      <c r="K2354" s="10" t="s">
        <v>12427</v>
      </c>
      <c r="L2354" s="10" t="s">
        <v>13309</v>
      </c>
      <c r="M2354" s="10" t="s">
        <v>6527</v>
      </c>
      <c r="N2354" s="9">
        <v>3</v>
      </c>
      <c r="O2354" s="9">
        <v>3</v>
      </c>
      <c r="P2354" s="9">
        <v>10</v>
      </c>
      <c r="Q2354" s="11">
        <v>2</v>
      </c>
      <c r="R2354" s="11">
        <v>0</v>
      </c>
      <c r="S2354" s="12">
        <v>0</v>
      </c>
      <c r="T2354" s="9">
        <v>4</v>
      </c>
      <c r="U2354" s="12">
        <v>2</v>
      </c>
      <c r="V2354" s="10" t="s">
        <v>13310</v>
      </c>
      <c r="W2354" s="13"/>
    </row>
    <row r="2355" spans="1:23" s="14" customFormat="1" x14ac:dyDescent="0.2">
      <c r="A2355" s="9" t="s">
        <v>13311</v>
      </c>
      <c r="B2355" s="9">
        <v>6</v>
      </c>
      <c r="C2355" s="9">
        <v>13584</v>
      </c>
      <c r="D2355" s="10" t="s">
        <v>13312</v>
      </c>
      <c r="E2355" s="10" t="s">
        <v>7273</v>
      </c>
      <c r="F2355" s="10" t="s">
        <v>13313</v>
      </c>
      <c r="G2355" s="10" t="s">
        <v>13314</v>
      </c>
      <c r="H2355" s="9"/>
      <c r="I2355" s="10" t="s">
        <v>12353</v>
      </c>
      <c r="J2355" s="10" t="s">
        <v>27</v>
      </c>
      <c r="K2355" s="10" t="s">
        <v>12354</v>
      </c>
      <c r="L2355" s="10" t="s">
        <v>13315</v>
      </c>
      <c r="M2355" s="10" t="s">
        <v>6527</v>
      </c>
      <c r="N2355" s="9">
        <v>3</v>
      </c>
      <c r="O2355" s="9">
        <v>3</v>
      </c>
      <c r="P2355" s="9">
        <v>13</v>
      </c>
      <c r="Q2355" s="11">
        <v>2</v>
      </c>
      <c r="R2355" s="11">
        <v>0</v>
      </c>
      <c r="S2355" s="12">
        <v>0</v>
      </c>
      <c r="T2355" s="9">
        <v>4</v>
      </c>
      <c r="U2355" s="12" t="s">
        <v>61</v>
      </c>
      <c r="V2355" s="10" t="s">
        <v>13316</v>
      </c>
      <c r="W2355" s="13"/>
    </row>
    <row r="2356" spans="1:23" s="14" customFormat="1" x14ac:dyDescent="0.2">
      <c r="A2356" s="9" t="s">
        <v>13317</v>
      </c>
      <c r="B2356" s="9">
        <v>6</v>
      </c>
      <c r="C2356" s="9">
        <v>13606</v>
      </c>
      <c r="D2356" s="10" t="s">
        <v>13318</v>
      </c>
      <c r="E2356" s="10" t="s">
        <v>723</v>
      </c>
      <c r="F2356" s="10" t="s">
        <v>10626</v>
      </c>
      <c r="G2356" s="10" t="s">
        <v>13319</v>
      </c>
      <c r="H2356" s="9"/>
      <c r="I2356" s="10" t="s">
        <v>12383</v>
      </c>
      <c r="J2356" s="10" t="s">
        <v>27</v>
      </c>
      <c r="K2356" s="10" t="s">
        <v>12590</v>
      </c>
      <c r="L2356" s="10" t="s">
        <v>13320</v>
      </c>
      <c r="M2356" s="10" t="s">
        <v>12370</v>
      </c>
      <c r="N2356" s="9">
        <v>1</v>
      </c>
      <c r="O2356" s="9">
        <v>2</v>
      </c>
      <c r="P2356" s="9">
        <v>10</v>
      </c>
      <c r="Q2356" s="11">
        <v>2</v>
      </c>
      <c r="R2356" s="11">
        <v>0</v>
      </c>
      <c r="S2356" s="12">
        <v>0</v>
      </c>
      <c r="T2356" s="9">
        <v>4</v>
      </c>
      <c r="U2356" s="12">
        <v>3</v>
      </c>
      <c r="V2356" s="10" t="s">
        <v>13321</v>
      </c>
      <c r="W2356" s="13"/>
    </row>
    <row r="2357" spans="1:23" s="14" customFormat="1" x14ac:dyDescent="0.2">
      <c r="A2357" s="9" t="s">
        <v>13322</v>
      </c>
      <c r="B2357" s="9">
        <v>6</v>
      </c>
      <c r="C2357" s="9">
        <v>13621</v>
      </c>
      <c r="D2357" s="9"/>
      <c r="E2357" s="10" t="s">
        <v>13323</v>
      </c>
      <c r="F2357" s="10" t="s">
        <v>13324</v>
      </c>
      <c r="G2357" s="10" t="s">
        <v>13325</v>
      </c>
      <c r="H2357" s="9"/>
      <c r="I2357" s="10" t="s">
        <v>12389</v>
      </c>
      <c r="J2357" s="10" t="s">
        <v>27</v>
      </c>
      <c r="K2357" s="10" t="s">
        <v>12415</v>
      </c>
      <c r="L2357" s="10" t="s">
        <v>13326</v>
      </c>
      <c r="M2357" s="10" t="s">
        <v>6527</v>
      </c>
      <c r="N2357" s="9">
        <v>1</v>
      </c>
      <c r="O2357" s="9">
        <v>2</v>
      </c>
      <c r="P2357" s="9">
        <v>9</v>
      </c>
      <c r="Q2357" s="11">
        <v>1</v>
      </c>
      <c r="R2357" s="11">
        <v>0</v>
      </c>
      <c r="S2357" s="12">
        <v>0</v>
      </c>
      <c r="T2357" s="9">
        <v>4</v>
      </c>
      <c r="U2357" s="12" t="s">
        <v>61</v>
      </c>
      <c r="V2357" s="10" t="s">
        <v>13327</v>
      </c>
      <c r="W2357" s="13"/>
    </row>
    <row r="2358" spans="1:23" s="14" customFormat="1" x14ac:dyDescent="0.2">
      <c r="A2358" s="9" t="s">
        <v>13328</v>
      </c>
      <c r="B2358" s="9">
        <v>6</v>
      </c>
      <c r="C2358" s="9">
        <v>1369</v>
      </c>
      <c r="D2358" s="10" t="s">
        <v>13329</v>
      </c>
      <c r="E2358" s="10"/>
      <c r="F2358" s="10"/>
      <c r="G2358" s="10" t="s">
        <v>13330</v>
      </c>
      <c r="H2358" s="9"/>
      <c r="I2358" s="10" t="s">
        <v>12353</v>
      </c>
      <c r="J2358" s="10" t="s">
        <v>27</v>
      </c>
      <c r="K2358" s="10" t="s">
        <v>12354</v>
      </c>
      <c r="L2358" s="10" t="s">
        <v>13331</v>
      </c>
      <c r="M2358" s="10" t="s">
        <v>6527</v>
      </c>
      <c r="N2358" s="9">
        <v>2</v>
      </c>
      <c r="O2358" s="9">
        <v>3</v>
      </c>
      <c r="P2358" s="9">
        <v>37</v>
      </c>
      <c r="Q2358" s="11">
        <v>1</v>
      </c>
      <c r="R2358" s="11">
        <v>0</v>
      </c>
      <c r="S2358" s="12">
        <v>0</v>
      </c>
      <c r="T2358" s="9">
        <v>1</v>
      </c>
      <c r="U2358" s="12">
        <v>2</v>
      </c>
      <c r="V2358" s="10" t="s">
        <v>13332</v>
      </c>
      <c r="W2358" s="13"/>
    </row>
    <row r="2359" spans="1:23" s="14" customFormat="1" x14ac:dyDescent="0.2">
      <c r="A2359" s="9" t="s">
        <v>13333</v>
      </c>
      <c r="B2359" s="9">
        <v>6</v>
      </c>
      <c r="C2359" s="9">
        <v>13711</v>
      </c>
      <c r="D2359" s="10" t="s">
        <v>13334</v>
      </c>
      <c r="E2359" s="10" t="s">
        <v>1134</v>
      </c>
      <c r="F2359" s="10" t="s">
        <v>13335</v>
      </c>
      <c r="G2359" s="10" t="s">
        <v>13336</v>
      </c>
      <c r="H2359" s="9"/>
      <c r="I2359" s="10" t="s">
        <v>12389</v>
      </c>
      <c r="J2359" s="10" t="s">
        <v>27</v>
      </c>
      <c r="K2359" s="10" t="s">
        <v>12390</v>
      </c>
      <c r="L2359" s="10" t="s">
        <v>13337</v>
      </c>
      <c r="M2359" s="10" t="s">
        <v>6527</v>
      </c>
      <c r="N2359" s="9">
        <v>1</v>
      </c>
      <c r="O2359" s="9">
        <v>2</v>
      </c>
      <c r="P2359" s="9">
        <v>10</v>
      </c>
      <c r="Q2359" s="11">
        <v>2</v>
      </c>
      <c r="R2359" s="11">
        <v>0</v>
      </c>
      <c r="S2359" s="12">
        <v>0</v>
      </c>
      <c r="T2359" s="9">
        <v>4</v>
      </c>
      <c r="U2359" s="12" t="s">
        <v>61</v>
      </c>
      <c r="V2359" s="10" t="s">
        <v>13338</v>
      </c>
      <c r="W2359" s="13"/>
    </row>
    <row r="2360" spans="1:23" s="14" customFormat="1" x14ac:dyDescent="0.2">
      <c r="A2360" s="9" t="s">
        <v>13339</v>
      </c>
      <c r="B2360" s="9">
        <v>6</v>
      </c>
      <c r="C2360" s="9">
        <v>13722</v>
      </c>
      <c r="D2360" s="10" t="s">
        <v>13340</v>
      </c>
      <c r="E2360" s="10" t="s">
        <v>13341</v>
      </c>
      <c r="F2360" s="10" t="s">
        <v>13342</v>
      </c>
      <c r="G2360" s="10" t="s">
        <v>13343</v>
      </c>
      <c r="H2360" s="9"/>
      <c r="I2360" s="10" t="s">
        <v>12389</v>
      </c>
      <c r="J2360" s="10" t="s">
        <v>27</v>
      </c>
      <c r="K2360" s="10" t="s">
        <v>12415</v>
      </c>
      <c r="L2360" s="10" t="s">
        <v>13344</v>
      </c>
      <c r="M2360" s="10" t="s">
        <v>6527</v>
      </c>
      <c r="N2360" s="9">
        <v>1</v>
      </c>
      <c r="O2360" s="9">
        <v>2</v>
      </c>
      <c r="P2360" s="9">
        <v>8</v>
      </c>
      <c r="Q2360" s="11">
        <v>2</v>
      </c>
      <c r="R2360" s="11">
        <v>0</v>
      </c>
      <c r="S2360" s="12">
        <v>0</v>
      </c>
      <c r="T2360" s="9">
        <v>4</v>
      </c>
      <c r="U2360" s="12" t="s">
        <v>61</v>
      </c>
      <c r="V2360" s="10" t="s">
        <v>13345</v>
      </c>
      <c r="W2360" s="13"/>
    </row>
    <row r="2361" spans="1:23" s="14" customFormat="1" x14ac:dyDescent="0.2">
      <c r="A2361" s="9" t="s">
        <v>13346</v>
      </c>
      <c r="B2361" s="9">
        <v>6</v>
      </c>
      <c r="C2361" s="9">
        <v>13735</v>
      </c>
      <c r="D2361" s="10" t="s">
        <v>13347</v>
      </c>
      <c r="E2361" s="10"/>
      <c r="F2361" s="10"/>
      <c r="G2361" s="10" t="s">
        <v>13348</v>
      </c>
      <c r="H2361" s="9"/>
      <c r="I2361" s="10" t="s">
        <v>12383</v>
      </c>
      <c r="J2361" s="10" t="s">
        <v>27</v>
      </c>
      <c r="K2361" s="10" t="s">
        <v>12590</v>
      </c>
      <c r="L2361" s="10" t="s">
        <v>13349</v>
      </c>
      <c r="M2361" s="10" t="s">
        <v>12370</v>
      </c>
      <c r="N2361" s="9">
        <v>2</v>
      </c>
      <c r="O2361" s="9">
        <v>3</v>
      </c>
      <c r="P2361" s="9">
        <v>85</v>
      </c>
      <c r="Q2361" s="11">
        <v>1</v>
      </c>
      <c r="R2361" s="11">
        <v>0</v>
      </c>
      <c r="S2361" s="12">
        <v>0</v>
      </c>
      <c r="T2361" s="9">
        <v>1</v>
      </c>
      <c r="U2361" s="12">
        <v>2</v>
      </c>
      <c r="V2361" s="10" t="s">
        <v>13350</v>
      </c>
      <c r="W2361" s="13"/>
    </row>
    <row r="2362" spans="1:23" s="14" customFormat="1" x14ac:dyDescent="0.2">
      <c r="A2362" s="9" t="s">
        <v>13351</v>
      </c>
      <c r="B2362" s="9">
        <v>6</v>
      </c>
      <c r="C2362" s="9">
        <v>13746</v>
      </c>
      <c r="D2362" s="10" t="s">
        <v>13352</v>
      </c>
      <c r="E2362" s="10" t="s">
        <v>693</v>
      </c>
      <c r="F2362" s="10" t="s">
        <v>13353</v>
      </c>
      <c r="G2362" s="10" t="s">
        <v>13354</v>
      </c>
      <c r="H2362" s="9"/>
      <c r="I2362" s="10" t="s">
        <v>12389</v>
      </c>
      <c r="J2362" s="10" t="s">
        <v>27</v>
      </c>
      <c r="K2362" s="10" t="s">
        <v>12415</v>
      </c>
      <c r="L2362" s="10" t="s">
        <v>13355</v>
      </c>
      <c r="M2362" s="10" t="s">
        <v>6527</v>
      </c>
      <c r="N2362" s="9">
        <v>1</v>
      </c>
      <c r="O2362" s="9">
        <v>2</v>
      </c>
      <c r="P2362" s="9">
        <v>10</v>
      </c>
      <c r="Q2362" s="11">
        <v>1</v>
      </c>
      <c r="R2362" s="11">
        <v>0</v>
      </c>
      <c r="S2362" s="12">
        <v>0</v>
      </c>
      <c r="T2362" s="9">
        <v>4</v>
      </c>
      <c r="U2362" s="12" t="s">
        <v>61</v>
      </c>
      <c r="V2362" s="10" t="s">
        <v>13356</v>
      </c>
      <c r="W2362" s="13"/>
    </row>
    <row r="2363" spans="1:23" s="14" customFormat="1" x14ac:dyDescent="0.2">
      <c r="A2363" s="9" t="s">
        <v>13357</v>
      </c>
      <c r="B2363" s="9">
        <v>6</v>
      </c>
      <c r="C2363" s="9">
        <v>13814</v>
      </c>
      <c r="D2363" s="10" t="s">
        <v>13358</v>
      </c>
      <c r="E2363" s="10" t="s">
        <v>560</v>
      </c>
      <c r="F2363" s="10" t="s">
        <v>13359</v>
      </c>
      <c r="G2363" s="10" t="s">
        <v>13360</v>
      </c>
      <c r="H2363" s="9"/>
      <c r="I2363" s="10" t="s">
        <v>12389</v>
      </c>
      <c r="J2363" s="10" t="s">
        <v>27</v>
      </c>
      <c r="K2363" s="10" t="s">
        <v>12390</v>
      </c>
      <c r="L2363" s="10" t="s">
        <v>13361</v>
      </c>
      <c r="M2363" s="10" t="s">
        <v>6527</v>
      </c>
      <c r="N2363" s="9">
        <v>3</v>
      </c>
      <c r="O2363" s="9">
        <v>3</v>
      </c>
      <c r="P2363" s="9">
        <v>16</v>
      </c>
      <c r="Q2363" s="11">
        <v>1</v>
      </c>
      <c r="R2363" s="11">
        <v>0</v>
      </c>
      <c r="S2363" s="12">
        <v>0</v>
      </c>
      <c r="T2363" s="9">
        <v>4</v>
      </c>
      <c r="U2363" s="12" t="s">
        <v>61</v>
      </c>
      <c r="V2363" s="10" t="s">
        <v>13362</v>
      </c>
      <c r="W2363" s="13"/>
    </row>
    <row r="2364" spans="1:23" s="14" customFormat="1" x14ac:dyDescent="0.2">
      <c r="A2364" s="9" t="s">
        <v>13363</v>
      </c>
      <c r="B2364" s="9">
        <v>6</v>
      </c>
      <c r="C2364" s="9">
        <v>13940</v>
      </c>
      <c r="D2364" s="10" t="s">
        <v>13364</v>
      </c>
      <c r="E2364" s="10"/>
      <c r="F2364" s="10"/>
      <c r="G2364" s="10" t="s">
        <v>13365</v>
      </c>
      <c r="H2364" s="9"/>
      <c r="I2364" s="10" t="s">
        <v>12389</v>
      </c>
      <c r="J2364" s="10" t="s">
        <v>27</v>
      </c>
      <c r="K2364" s="9"/>
      <c r="L2364" s="10" t="s">
        <v>13366</v>
      </c>
      <c r="M2364" s="10" t="s">
        <v>6527</v>
      </c>
      <c r="N2364" s="9">
        <v>2</v>
      </c>
      <c r="O2364" s="9">
        <v>1</v>
      </c>
      <c r="P2364" s="9">
        <v>60</v>
      </c>
      <c r="Q2364" s="11">
        <v>2</v>
      </c>
      <c r="R2364" s="11">
        <v>0</v>
      </c>
      <c r="S2364" s="12">
        <v>0</v>
      </c>
      <c r="T2364" s="9">
        <v>2</v>
      </c>
      <c r="U2364" s="12" t="s">
        <v>61</v>
      </c>
      <c r="V2364" s="9"/>
      <c r="W2364" s="13"/>
    </row>
    <row r="2365" spans="1:23" s="14" customFormat="1" x14ac:dyDescent="0.2">
      <c r="A2365" s="9" t="s">
        <v>13367</v>
      </c>
      <c r="B2365" s="9">
        <v>6</v>
      </c>
      <c r="C2365" s="9">
        <v>13958</v>
      </c>
      <c r="D2365" s="9"/>
      <c r="E2365" s="10" t="s">
        <v>972</v>
      </c>
      <c r="F2365" s="10" t="s">
        <v>13368</v>
      </c>
      <c r="G2365" s="10" t="s">
        <v>13369</v>
      </c>
      <c r="H2365" s="9"/>
      <c r="I2365" s="10" t="s">
        <v>12389</v>
      </c>
      <c r="J2365" s="10" t="s">
        <v>27</v>
      </c>
      <c r="K2365" s="10" t="s">
        <v>13370</v>
      </c>
      <c r="L2365" s="10" t="s">
        <v>13371</v>
      </c>
      <c r="M2365" s="10" t="s">
        <v>6527</v>
      </c>
      <c r="N2365" s="9">
        <v>1</v>
      </c>
      <c r="O2365" s="9">
        <v>2</v>
      </c>
      <c r="P2365" s="9">
        <v>10</v>
      </c>
      <c r="Q2365" s="11">
        <v>1</v>
      </c>
      <c r="R2365" s="11">
        <v>0</v>
      </c>
      <c r="S2365" s="12">
        <v>0</v>
      </c>
      <c r="T2365" s="9">
        <v>4</v>
      </c>
      <c r="U2365" s="12" t="s">
        <v>61</v>
      </c>
      <c r="V2365" s="10" t="s">
        <v>13372</v>
      </c>
      <c r="W2365" s="13"/>
    </row>
    <row r="2366" spans="1:23" s="14" customFormat="1" x14ac:dyDescent="0.2">
      <c r="A2366" s="9" t="s">
        <v>13373</v>
      </c>
      <c r="B2366" s="9">
        <v>6</v>
      </c>
      <c r="C2366" s="9">
        <v>14008</v>
      </c>
      <c r="D2366" s="10" t="s">
        <v>13374</v>
      </c>
      <c r="E2366" s="10" t="s">
        <v>12658</v>
      </c>
      <c r="F2366" s="10" t="s">
        <v>10526</v>
      </c>
      <c r="G2366" s="10" t="s">
        <v>13375</v>
      </c>
      <c r="H2366" s="9"/>
      <c r="I2366" s="10" t="s">
        <v>12353</v>
      </c>
      <c r="J2366" s="10" t="s">
        <v>27</v>
      </c>
      <c r="K2366" s="10" t="s">
        <v>12780</v>
      </c>
      <c r="L2366" s="10" t="s">
        <v>13376</v>
      </c>
      <c r="M2366" s="10" t="s">
        <v>6527</v>
      </c>
      <c r="N2366" s="9">
        <v>3</v>
      </c>
      <c r="O2366" s="9">
        <v>3</v>
      </c>
      <c r="P2366" s="9">
        <v>15</v>
      </c>
      <c r="Q2366" s="11">
        <v>1</v>
      </c>
      <c r="R2366" s="11">
        <v>0</v>
      </c>
      <c r="S2366" s="12">
        <v>0</v>
      </c>
      <c r="T2366" s="9">
        <v>4</v>
      </c>
      <c r="U2366" s="12" t="s">
        <v>61</v>
      </c>
      <c r="V2366" s="10" t="s">
        <v>13377</v>
      </c>
      <c r="W2366" s="13"/>
    </row>
    <row r="2367" spans="1:23" s="14" customFormat="1" x14ac:dyDescent="0.2">
      <c r="A2367" s="9" t="s">
        <v>13378</v>
      </c>
      <c r="B2367" s="9">
        <v>6</v>
      </c>
      <c r="C2367" s="9">
        <v>14017</v>
      </c>
      <c r="D2367" s="10" t="s">
        <v>13379</v>
      </c>
      <c r="E2367" s="10"/>
      <c r="F2367" s="10"/>
      <c r="G2367" s="10" t="s">
        <v>13380</v>
      </c>
      <c r="H2367" s="9"/>
      <c r="I2367" s="10" t="s">
        <v>12389</v>
      </c>
      <c r="J2367" s="10" t="s">
        <v>27</v>
      </c>
      <c r="K2367" s="9"/>
      <c r="L2367" s="10" t="s">
        <v>12628</v>
      </c>
      <c r="M2367" s="10" t="s">
        <v>6527</v>
      </c>
      <c r="N2367" s="9">
        <v>2</v>
      </c>
      <c r="O2367" s="9">
        <v>1</v>
      </c>
      <c r="P2367" s="9">
        <v>65</v>
      </c>
      <c r="Q2367" s="11">
        <v>2</v>
      </c>
      <c r="R2367" s="11">
        <v>0</v>
      </c>
      <c r="S2367" s="12">
        <v>0</v>
      </c>
      <c r="T2367" s="9">
        <v>2</v>
      </c>
      <c r="U2367" s="12" t="s">
        <v>61</v>
      </c>
      <c r="V2367" s="9"/>
      <c r="W2367" s="13"/>
    </row>
    <row r="2368" spans="1:23" s="14" customFormat="1" x14ac:dyDescent="0.2">
      <c r="A2368" s="9" t="s">
        <v>13381</v>
      </c>
      <c r="B2368" s="9">
        <v>6</v>
      </c>
      <c r="C2368" s="9">
        <v>14022</v>
      </c>
      <c r="D2368" s="10" t="s">
        <v>13382</v>
      </c>
      <c r="E2368" s="10" t="s">
        <v>12380</v>
      </c>
      <c r="F2368" s="10" t="s">
        <v>13383</v>
      </c>
      <c r="G2368" s="10" t="s">
        <v>13384</v>
      </c>
      <c r="H2368" s="9"/>
      <c r="I2368" s="10" t="s">
        <v>12353</v>
      </c>
      <c r="J2368" s="10" t="s">
        <v>27</v>
      </c>
      <c r="K2368" s="10" t="s">
        <v>12449</v>
      </c>
      <c r="L2368" s="10" t="s">
        <v>13385</v>
      </c>
      <c r="M2368" s="10" t="s">
        <v>6527</v>
      </c>
      <c r="N2368" s="9">
        <v>1</v>
      </c>
      <c r="O2368" s="9">
        <v>2</v>
      </c>
      <c r="P2368" s="9">
        <v>6</v>
      </c>
      <c r="Q2368" s="11">
        <v>2</v>
      </c>
      <c r="R2368" s="11">
        <v>0</v>
      </c>
      <c r="S2368" s="12">
        <v>0</v>
      </c>
      <c r="T2368" s="9">
        <v>4</v>
      </c>
      <c r="U2368" s="12" t="s">
        <v>61</v>
      </c>
      <c r="V2368" s="10" t="s">
        <v>13386</v>
      </c>
      <c r="W2368" s="13"/>
    </row>
    <row r="2369" spans="1:23" s="14" customFormat="1" x14ac:dyDescent="0.2">
      <c r="A2369" s="9" t="s">
        <v>13387</v>
      </c>
      <c r="B2369" s="9">
        <v>6</v>
      </c>
      <c r="C2369" s="9">
        <v>14075</v>
      </c>
      <c r="D2369" s="10" t="s">
        <v>13388</v>
      </c>
      <c r="E2369" s="10"/>
      <c r="F2369" s="10"/>
      <c r="G2369" s="10" t="s">
        <v>13389</v>
      </c>
      <c r="H2369" s="9"/>
      <c r="I2369" s="10" t="s">
        <v>12353</v>
      </c>
      <c r="J2369" s="10" t="s">
        <v>27</v>
      </c>
      <c r="K2369" s="10" t="s">
        <v>12449</v>
      </c>
      <c r="L2369" s="10" t="s">
        <v>13390</v>
      </c>
      <c r="M2369" s="10" t="s">
        <v>6527</v>
      </c>
      <c r="N2369" s="9">
        <v>2</v>
      </c>
      <c r="O2369" s="9">
        <v>3</v>
      </c>
      <c r="P2369" s="9">
        <v>25</v>
      </c>
      <c r="Q2369" s="11">
        <v>1</v>
      </c>
      <c r="R2369" s="11">
        <v>0</v>
      </c>
      <c r="S2369" s="12">
        <v>0</v>
      </c>
      <c r="T2369" s="9">
        <v>1</v>
      </c>
      <c r="U2369" s="12">
        <v>5</v>
      </c>
      <c r="V2369" s="10" t="s">
        <v>13391</v>
      </c>
      <c r="W2369" s="13"/>
    </row>
    <row r="2370" spans="1:23" s="14" customFormat="1" x14ac:dyDescent="0.2">
      <c r="A2370" s="9" t="s">
        <v>13392</v>
      </c>
      <c r="B2370" s="9">
        <v>6</v>
      </c>
      <c r="C2370" s="9">
        <v>14096</v>
      </c>
      <c r="D2370" s="10" t="s">
        <v>13393</v>
      </c>
      <c r="E2370" s="10" t="s">
        <v>13394</v>
      </c>
      <c r="F2370" s="10" t="s">
        <v>13395</v>
      </c>
      <c r="G2370" s="10" t="s">
        <v>13396</v>
      </c>
      <c r="H2370" s="9"/>
      <c r="I2370" s="10" t="s">
        <v>12353</v>
      </c>
      <c r="J2370" s="10" t="s">
        <v>27</v>
      </c>
      <c r="K2370" s="10" t="s">
        <v>12780</v>
      </c>
      <c r="L2370" s="10" t="s">
        <v>13397</v>
      </c>
      <c r="M2370" s="10" t="s">
        <v>6527</v>
      </c>
      <c r="N2370" s="9">
        <v>3</v>
      </c>
      <c r="O2370" s="9">
        <v>3</v>
      </c>
      <c r="P2370" s="9">
        <v>8</v>
      </c>
      <c r="Q2370" s="11">
        <v>2</v>
      </c>
      <c r="R2370" s="11">
        <v>0</v>
      </c>
      <c r="S2370" s="12">
        <v>0</v>
      </c>
      <c r="T2370" s="9">
        <v>4</v>
      </c>
      <c r="U2370" s="12">
        <v>3</v>
      </c>
      <c r="V2370" s="10" t="s">
        <v>13398</v>
      </c>
      <c r="W2370" s="13"/>
    </row>
    <row r="2371" spans="1:23" s="14" customFormat="1" x14ac:dyDescent="0.2">
      <c r="A2371" s="9" t="s">
        <v>13399</v>
      </c>
      <c r="B2371" s="9">
        <v>6</v>
      </c>
      <c r="C2371" s="9">
        <v>14148</v>
      </c>
      <c r="D2371" s="9"/>
      <c r="E2371" s="10" t="s">
        <v>7354</v>
      </c>
      <c r="F2371" s="10" t="s">
        <v>13400</v>
      </c>
      <c r="G2371" s="10" t="s">
        <v>13401</v>
      </c>
      <c r="H2371" s="9"/>
      <c r="I2371" s="10" t="s">
        <v>12553</v>
      </c>
      <c r="J2371" s="10" t="s">
        <v>27</v>
      </c>
      <c r="K2371" s="10" t="s">
        <v>12554</v>
      </c>
      <c r="L2371" s="10" t="s">
        <v>13402</v>
      </c>
      <c r="M2371" s="10" t="s">
        <v>12370</v>
      </c>
      <c r="N2371" s="9">
        <v>1</v>
      </c>
      <c r="O2371" s="9">
        <v>2</v>
      </c>
      <c r="P2371" s="9">
        <v>10</v>
      </c>
      <c r="Q2371" s="11">
        <v>2</v>
      </c>
      <c r="R2371" s="11">
        <v>0</v>
      </c>
      <c r="S2371" s="12">
        <v>0</v>
      </c>
      <c r="T2371" s="9">
        <v>4</v>
      </c>
      <c r="U2371" s="12" t="s">
        <v>61</v>
      </c>
      <c r="V2371" s="10" t="s">
        <v>13403</v>
      </c>
      <c r="W2371" s="13"/>
    </row>
    <row r="2372" spans="1:23" s="14" customFormat="1" x14ac:dyDescent="0.2">
      <c r="A2372" s="9" t="s">
        <v>13404</v>
      </c>
      <c r="B2372" s="9">
        <v>6</v>
      </c>
      <c r="C2372" s="9">
        <v>14164</v>
      </c>
      <c r="D2372" s="10" t="s">
        <v>13405</v>
      </c>
      <c r="E2372" s="10" t="s">
        <v>11683</v>
      </c>
      <c r="F2372" s="10" t="s">
        <v>13406</v>
      </c>
      <c r="G2372" s="10" t="s">
        <v>13407</v>
      </c>
      <c r="H2372" s="9"/>
      <c r="I2372" s="10" t="s">
        <v>12389</v>
      </c>
      <c r="J2372" s="10" t="s">
        <v>27</v>
      </c>
      <c r="K2372" s="10" t="s">
        <v>12415</v>
      </c>
      <c r="L2372" s="10" t="s">
        <v>13408</v>
      </c>
      <c r="M2372" s="10" t="s">
        <v>6527</v>
      </c>
      <c r="N2372" s="9">
        <v>1</v>
      </c>
      <c r="O2372" s="9">
        <v>2</v>
      </c>
      <c r="P2372" s="9">
        <v>10</v>
      </c>
      <c r="Q2372" s="11">
        <v>2</v>
      </c>
      <c r="R2372" s="11">
        <v>0</v>
      </c>
      <c r="S2372" s="12">
        <v>0</v>
      </c>
      <c r="T2372" s="9">
        <v>4</v>
      </c>
      <c r="U2372" s="12" t="s">
        <v>61</v>
      </c>
      <c r="V2372" s="10" t="s">
        <v>13409</v>
      </c>
      <c r="W2372" s="13"/>
    </row>
    <row r="2373" spans="1:23" s="14" customFormat="1" x14ac:dyDescent="0.2">
      <c r="A2373" s="9" t="s">
        <v>13410</v>
      </c>
      <c r="B2373" s="9">
        <v>6</v>
      </c>
      <c r="C2373" s="9">
        <v>14274</v>
      </c>
      <c r="D2373" s="10" t="s">
        <v>13411</v>
      </c>
      <c r="E2373" s="10" t="s">
        <v>763</v>
      </c>
      <c r="F2373" s="10" t="s">
        <v>1469</v>
      </c>
      <c r="G2373" s="10" t="s">
        <v>13412</v>
      </c>
      <c r="H2373" s="9"/>
      <c r="I2373" s="10" t="s">
        <v>13127</v>
      </c>
      <c r="J2373" s="10" t="s">
        <v>27</v>
      </c>
      <c r="K2373" s="9"/>
      <c r="L2373" s="10" t="s">
        <v>13413</v>
      </c>
      <c r="M2373" s="10" t="s">
        <v>6527</v>
      </c>
      <c r="N2373" s="9">
        <v>1</v>
      </c>
      <c r="O2373" s="9">
        <v>1</v>
      </c>
      <c r="P2373" s="9">
        <v>3</v>
      </c>
      <c r="Q2373" s="11">
        <v>2</v>
      </c>
      <c r="R2373" s="11">
        <v>0</v>
      </c>
      <c r="S2373" s="12">
        <v>0</v>
      </c>
      <c r="T2373" s="9">
        <v>5</v>
      </c>
      <c r="U2373" s="12" t="s">
        <v>61</v>
      </c>
      <c r="V2373" s="9"/>
      <c r="W2373" s="13"/>
    </row>
    <row r="2374" spans="1:23" s="14" customFormat="1" x14ac:dyDescent="0.2">
      <c r="A2374" s="9" t="s">
        <v>13414</v>
      </c>
      <c r="B2374" s="9">
        <v>6</v>
      </c>
      <c r="C2374" s="9">
        <v>14281</v>
      </c>
      <c r="D2374" s="10" t="s">
        <v>13415</v>
      </c>
      <c r="E2374" s="10"/>
      <c r="F2374" s="10"/>
      <c r="G2374" s="10" t="s">
        <v>13416</v>
      </c>
      <c r="H2374" s="9"/>
      <c r="I2374" s="10" t="s">
        <v>12353</v>
      </c>
      <c r="J2374" s="10" t="s">
        <v>27</v>
      </c>
      <c r="K2374" s="10" t="s">
        <v>13417</v>
      </c>
      <c r="L2374" s="10" t="s">
        <v>13418</v>
      </c>
      <c r="M2374" s="10" t="s">
        <v>6527</v>
      </c>
      <c r="N2374" s="9">
        <v>2</v>
      </c>
      <c r="O2374" s="9">
        <v>3</v>
      </c>
      <c r="P2374" s="9">
        <v>90</v>
      </c>
      <c r="Q2374" s="11">
        <v>1</v>
      </c>
      <c r="R2374" s="11">
        <v>1</v>
      </c>
      <c r="S2374" s="12">
        <v>0</v>
      </c>
      <c r="T2374" s="9">
        <v>3</v>
      </c>
      <c r="U2374" s="12">
        <v>5</v>
      </c>
      <c r="V2374" s="10" t="s">
        <v>13419</v>
      </c>
      <c r="W2374" s="13"/>
    </row>
    <row r="2375" spans="1:23" s="14" customFormat="1" x14ac:dyDescent="0.2">
      <c r="A2375" s="9" t="s">
        <v>13420</v>
      </c>
      <c r="B2375" s="9">
        <v>6</v>
      </c>
      <c r="C2375" s="9">
        <v>14307</v>
      </c>
      <c r="D2375" s="10" t="s">
        <v>13421</v>
      </c>
      <c r="E2375" s="10"/>
      <c r="F2375" s="10"/>
      <c r="G2375" s="10" t="s">
        <v>13422</v>
      </c>
      <c r="H2375" s="9"/>
      <c r="I2375" s="10" t="s">
        <v>12492</v>
      </c>
      <c r="J2375" s="10" t="s">
        <v>27</v>
      </c>
      <c r="K2375" s="10" t="s">
        <v>12493</v>
      </c>
      <c r="L2375" s="10" t="s">
        <v>13423</v>
      </c>
      <c r="M2375" s="10" t="s">
        <v>12370</v>
      </c>
      <c r="N2375" s="9">
        <v>2</v>
      </c>
      <c r="O2375" s="9">
        <v>3</v>
      </c>
      <c r="P2375" s="9">
        <v>40</v>
      </c>
      <c r="Q2375" s="11">
        <v>2</v>
      </c>
      <c r="R2375" s="11">
        <v>1</v>
      </c>
      <c r="S2375" s="12">
        <v>0</v>
      </c>
      <c r="T2375" s="9">
        <v>3</v>
      </c>
      <c r="U2375" s="12">
        <v>5</v>
      </c>
      <c r="V2375" s="10" t="s">
        <v>13424</v>
      </c>
      <c r="W2375" s="13"/>
    </row>
    <row r="2376" spans="1:23" s="14" customFormat="1" x14ac:dyDescent="0.2">
      <c r="A2376" s="9" t="s">
        <v>13425</v>
      </c>
      <c r="B2376" s="9">
        <v>6</v>
      </c>
      <c r="C2376" s="9">
        <v>14349</v>
      </c>
      <c r="D2376" s="10" t="s">
        <v>13426</v>
      </c>
      <c r="E2376" s="10"/>
      <c r="F2376" s="10"/>
      <c r="G2376" s="10" t="s">
        <v>13427</v>
      </c>
      <c r="H2376" s="9"/>
      <c r="I2376" s="10" t="s">
        <v>12389</v>
      </c>
      <c r="J2376" s="10" t="s">
        <v>27</v>
      </c>
      <c r="K2376" s="9"/>
      <c r="L2376" s="10" t="s">
        <v>12628</v>
      </c>
      <c r="M2376" s="10" t="s">
        <v>6527</v>
      </c>
      <c r="N2376" s="9">
        <v>2</v>
      </c>
      <c r="O2376" s="9">
        <v>1</v>
      </c>
      <c r="P2376" s="9">
        <v>55</v>
      </c>
      <c r="Q2376" s="11">
        <v>2</v>
      </c>
      <c r="R2376" s="11">
        <v>0</v>
      </c>
      <c r="S2376" s="12">
        <v>0</v>
      </c>
      <c r="T2376" s="9">
        <v>2</v>
      </c>
      <c r="U2376" s="12" t="s">
        <v>61</v>
      </c>
      <c r="V2376" s="9"/>
      <c r="W2376" s="13"/>
    </row>
    <row r="2377" spans="1:23" s="14" customFormat="1" x14ac:dyDescent="0.2">
      <c r="A2377" s="9" t="s">
        <v>13428</v>
      </c>
      <c r="B2377" s="9">
        <v>6</v>
      </c>
      <c r="C2377" s="9">
        <v>14399</v>
      </c>
      <c r="D2377" s="10" t="s">
        <v>13429</v>
      </c>
      <c r="E2377" s="10"/>
      <c r="F2377" s="10"/>
      <c r="G2377" s="10" t="s">
        <v>13430</v>
      </c>
      <c r="H2377" s="9"/>
      <c r="I2377" s="10" t="s">
        <v>12383</v>
      </c>
      <c r="J2377" s="10" t="s">
        <v>27</v>
      </c>
      <c r="K2377" s="9"/>
      <c r="L2377" s="10" t="s">
        <v>13431</v>
      </c>
      <c r="M2377" s="10" t="s">
        <v>12370</v>
      </c>
      <c r="N2377" s="9">
        <v>2</v>
      </c>
      <c r="O2377" s="9">
        <v>1</v>
      </c>
      <c r="P2377" s="9">
        <v>90</v>
      </c>
      <c r="Q2377" s="11">
        <v>2</v>
      </c>
      <c r="R2377" s="11">
        <v>0</v>
      </c>
      <c r="S2377" s="12">
        <v>0</v>
      </c>
      <c r="T2377" s="9">
        <v>2</v>
      </c>
      <c r="U2377" s="12" t="s">
        <v>61</v>
      </c>
      <c r="V2377" s="9"/>
      <c r="W2377" s="13"/>
    </row>
    <row r="2378" spans="1:23" s="14" customFormat="1" x14ac:dyDescent="0.2">
      <c r="A2378" s="9" t="s">
        <v>13432</v>
      </c>
      <c r="B2378" s="9">
        <v>6</v>
      </c>
      <c r="C2378" s="9">
        <v>14421</v>
      </c>
      <c r="D2378" s="10" t="s">
        <v>13433</v>
      </c>
      <c r="E2378" s="10"/>
      <c r="F2378" s="10"/>
      <c r="G2378" s="10" t="s">
        <v>13434</v>
      </c>
      <c r="H2378" s="9"/>
      <c r="I2378" s="10" t="s">
        <v>12353</v>
      </c>
      <c r="J2378" s="10" t="s">
        <v>27</v>
      </c>
      <c r="K2378" s="10" t="s">
        <v>12427</v>
      </c>
      <c r="L2378" s="10" t="s">
        <v>13435</v>
      </c>
      <c r="M2378" s="10" t="s">
        <v>6527</v>
      </c>
      <c r="N2378" s="9">
        <v>2</v>
      </c>
      <c r="O2378" s="9">
        <v>3</v>
      </c>
      <c r="P2378" s="9">
        <v>80</v>
      </c>
      <c r="Q2378" s="11">
        <v>1</v>
      </c>
      <c r="R2378" s="11">
        <v>0</v>
      </c>
      <c r="S2378" s="12">
        <v>0</v>
      </c>
      <c r="T2378" s="9">
        <v>1</v>
      </c>
      <c r="U2378" s="12">
        <v>3</v>
      </c>
      <c r="V2378" s="10" t="s">
        <v>13436</v>
      </c>
      <c r="W2378" s="13"/>
    </row>
    <row r="2379" spans="1:23" s="14" customFormat="1" x14ac:dyDescent="0.2">
      <c r="A2379" s="9" t="s">
        <v>13437</v>
      </c>
      <c r="B2379" s="9">
        <v>6</v>
      </c>
      <c r="C2379" s="9">
        <v>14427</v>
      </c>
      <c r="D2379" s="10" t="s">
        <v>13438</v>
      </c>
      <c r="E2379" s="10" t="s">
        <v>11466</v>
      </c>
      <c r="F2379" s="10" t="s">
        <v>13439</v>
      </c>
      <c r="G2379" s="10" t="s">
        <v>13440</v>
      </c>
      <c r="H2379" s="9"/>
      <c r="I2379" s="10" t="s">
        <v>13258</v>
      </c>
      <c r="J2379" s="10" t="s">
        <v>27</v>
      </c>
      <c r="K2379" s="10" t="s">
        <v>13259</v>
      </c>
      <c r="L2379" s="10" t="s">
        <v>13441</v>
      </c>
      <c r="M2379" s="10" t="s">
        <v>6527</v>
      </c>
      <c r="N2379" s="9">
        <v>1</v>
      </c>
      <c r="O2379" s="9">
        <v>2</v>
      </c>
      <c r="P2379" s="9">
        <v>7</v>
      </c>
      <c r="Q2379" s="11">
        <v>2</v>
      </c>
      <c r="R2379" s="11">
        <v>0</v>
      </c>
      <c r="S2379" s="12">
        <v>0</v>
      </c>
      <c r="T2379" s="9">
        <v>4</v>
      </c>
      <c r="U2379" s="12">
        <v>2</v>
      </c>
      <c r="V2379" s="10" t="s">
        <v>13442</v>
      </c>
      <c r="W2379" s="13"/>
    </row>
    <row r="2380" spans="1:23" s="14" customFormat="1" x14ac:dyDescent="0.2">
      <c r="A2380" s="9" t="s">
        <v>13443</v>
      </c>
      <c r="B2380" s="9">
        <v>6</v>
      </c>
      <c r="C2380" s="9">
        <v>14469</v>
      </c>
      <c r="D2380" s="10" t="s">
        <v>13444</v>
      </c>
      <c r="E2380" s="10"/>
      <c r="F2380" s="10"/>
      <c r="G2380" s="10" t="s">
        <v>13445</v>
      </c>
      <c r="H2380" s="9"/>
      <c r="I2380" s="10" t="s">
        <v>12353</v>
      </c>
      <c r="J2380" s="10" t="s">
        <v>27</v>
      </c>
      <c r="K2380" s="10" t="s">
        <v>13446</v>
      </c>
      <c r="L2380" s="10" t="s">
        <v>13447</v>
      </c>
      <c r="M2380" s="10" t="s">
        <v>6527</v>
      </c>
      <c r="N2380" s="9">
        <v>2</v>
      </c>
      <c r="O2380" s="9">
        <v>3</v>
      </c>
      <c r="P2380" s="9">
        <v>138</v>
      </c>
      <c r="Q2380" s="11">
        <v>1</v>
      </c>
      <c r="R2380" s="11">
        <v>0</v>
      </c>
      <c r="S2380" s="12">
        <v>0</v>
      </c>
      <c r="T2380" s="9">
        <v>1</v>
      </c>
      <c r="U2380" s="12" t="s">
        <v>61</v>
      </c>
      <c r="V2380" s="10" t="s">
        <v>13448</v>
      </c>
      <c r="W2380" s="13"/>
    </row>
    <row r="2381" spans="1:23" s="14" customFormat="1" x14ac:dyDescent="0.2">
      <c r="A2381" s="9" t="s">
        <v>13449</v>
      </c>
      <c r="B2381" s="9">
        <v>6</v>
      </c>
      <c r="C2381" s="9">
        <v>1454</v>
      </c>
      <c r="D2381" s="10" t="s">
        <v>13450</v>
      </c>
      <c r="E2381" s="10"/>
      <c r="F2381" s="10"/>
      <c r="G2381" s="10" t="s">
        <v>13451</v>
      </c>
      <c r="H2381" s="9"/>
      <c r="I2381" s="10" t="s">
        <v>12353</v>
      </c>
      <c r="J2381" s="10" t="s">
        <v>27</v>
      </c>
      <c r="K2381" s="10" t="s">
        <v>12427</v>
      </c>
      <c r="L2381" s="10" t="s">
        <v>13452</v>
      </c>
      <c r="M2381" s="10" t="s">
        <v>6527</v>
      </c>
      <c r="N2381" s="9">
        <v>2</v>
      </c>
      <c r="O2381" s="9">
        <v>3</v>
      </c>
      <c r="P2381" s="9">
        <v>40</v>
      </c>
      <c r="Q2381" s="11">
        <v>2</v>
      </c>
      <c r="R2381" s="11">
        <v>0</v>
      </c>
      <c r="S2381" s="12">
        <v>0</v>
      </c>
      <c r="T2381" s="9">
        <v>1</v>
      </c>
      <c r="U2381" s="12" t="s">
        <v>61</v>
      </c>
      <c r="V2381" s="10" t="s">
        <v>13453</v>
      </c>
      <c r="W2381" s="13"/>
    </row>
    <row r="2382" spans="1:23" s="14" customFormat="1" x14ac:dyDescent="0.2">
      <c r="A2382" s="9" t="s">
        <v>13454</v>
      </c>
      <c r="B2382" s="9">
        <v>6</v>
      </c>
      <c r="C2382" s="9">
        <v>14549</v>
      </c>
      <c r="D2382" s="10" t="s">
        <v>13455</v>
      </c>
      <c r="E2382" s="10"/>
      <c r="F2382" s="10"/>
      <c r="G2382" s="10" t="s">
        <v>13456</v>
      </c>
      <c r="H2382" s="9"/>
      <c r="I2382" s="10" t="s">
        <v>12353</v>
      </c>
      <c r="J2382" s="10" t="s">
        <v>27</v>
      </c>
      <c r="K2382" s="10" t="s">
        <v>13457</v>
      </c>
      <c r="L2382" s="10" t="s">
        <v>13458</v>
      </c>
      <c r="M2382" s="10" t="s">
        <v>6527</v>
      </c>
      <c r="N2382" s="9">
        <v>2</v>
      </c>
      <c r="O2382" s="9">
        <v>3</v>
      </c>
      <c r="P2382" s="9">
        <v>109</v>
      </c>
      <c r="Q2382" s="11">
        <v>2</v>
      </c>
      <c r="R2382" s="11">
        <v>0</v>
      </c>
      <c r="S2382" s="12">
        <v>0</v>
      </c>
      <c r="T2382" s="9">
        <v>1</v>
      </c>
      <c r="U2382" s="12">
        <v>2</v>
      </c>
      <c r="V2382" s="10" t="s">
        <v>13459</v>
      </c>
      <c r="W2382" s="13"/>
    </row>
    <row r="2383" spans="1:23" s="14" customFormat="1" x14ac:dyDescent="0.2">
      <c r="A2383" s="9" t="s">
        <v>13460</v>
      </c>
      <c r="B2383" s="9">
        <v>6</v>
      </c>
      <c r="C2383" s="9">
        <v>14574</v>
      </c>
      <c r="D2383" s="10" t="s">
        <v>13461</v>
      </c>
      <c r="E2383" s="10" t="s">
        <v>3107</v>
      </c>
      <c r="F2383" s="10" t="s">
        <v>1172</v>
      </c>
      <c r="G2383" s="10" t="s">
        <v>13462</v>
      </c>
      <c r="H2383" s="9"/>
      <c r="I2383" s="10" t="s">
        <v>13463</v>
      </c>
      <c r="J2383" s="10" t="s">
        <v>27</v>
      </c>
      <c r="K2383" s="10" t="s">
        <v>13464</v>
      </c>
      <c r="L2383" s="10" t="s">
        <v>13465</v>
      </c>
      <c r="M2383" s="10" t="s">
        <v>6527</v>
      </c>
      <c r="N2383" s="9">
        <v>3</v>
      </c>
      <c r="O2383" s="9">
        <v>3</v>
      </c>
      <c r="P2383" s="9">
        <v>15</v>
      </c>
      <c r="Q2383" s="11">
        <v>1</v>
      </c>
      <c r="R2383" s="11">
        <v>0</v>
      </c>
      <c r="S2383" s="12">
        <v>0</v>
      </c>
      <c r="T2383" s="9">
        <v>4</v>
      </c>
      <c r="U2383" s="12" t="s">
        <v>61</v>
      </c>
      <c r="V2383" s="10" t="s">
        <v>13466</v>
      </c>
      <c r="W2383" s="13"/>
    </row>
    <row r="2384" spans="1:23" s="14" customFormat="1" x14ac:dyDescent="0.2">
      <c r="A2384" s="9" t="s">
        <v>13467</v>
      </c>
      <c r="B2384" s="9">
        <v>6</v>
      </c>
      <c r="C2384" s="9">
        <v>14608</v>
      </c>
      <c r="D2384" s="9"/>
      <c r="E2384" s="10" t="s">
        <v>1148</v>
      </c>
      <c r="F2384" s="10" t="s">
        <v>13468</v>
      </c>
      <c r="G2384" s="10" t="s">
        <v>13469</v>
      </c>
      <c r="H2384" s="9"/>
      <c r="I2384" s="10" t="s">
        <v>12389</v>
      </c>
      <c r="J2384" s="10" t="s">
        <v>27</v>
      </c>
      <c r="K2384" s="10" t="s">
        <v>12390</v>
      </c>
      <c r="L2384" s="10" t="s">
        <v>13470</v>
      </c>
      <c r="M2384" s="10" t="s">
        <v>6527</v>
      </c>
      <c r="N2384" s="9">
        <v>1</v>
      </c>
      <c r="O2384" s="9">
        <v>2</v>
      </c>
      <c r="P2384" s="9">
        <v>6</v>
      </c>
      <c r="Q2384" s="11">
        <v>1</v>
      </c>
      <c r="R2384" s="11">
        <v>0</v>
      </c>
      <c r="S2384" s="12">
        <v>0</v>
      </c>
      <c r="T2384" s="9">
        <v>4</v>
      </c>
      <c r="U2384" s="12" t="s">
        <v>61</v>
      </c>
      <c r="V2384" s="10" t="s">
        <v>13471</v>
      </c>
      <c r="W2384" s="13"/>
    </row>
    <row r="2385" spans="1:23" s="14" customFormat="1" x14ac:dyDescent="0.2">
      <c r="A2385" s="9" t="s">
        <v>13472</v>
      </c>
      <c r="B2385" s="9">
        <v>6</v>
      </c>
      <c r="C2385" s="9">
        <v>14678</v>
      </c>
      <c r="D2385" s="10" t="s">
        <v>13473</v>
      </c>
      <c r="E2385" s="10"/>
      <c r="F2385" s="10"/>
      <c r="G2385" s="10" t="s">
        <v>13474</v>
      </c>
      <c r="H2385" s="9"/>
      <c r="I2385" s="10" t="s">
        <v>12925</v>
      </c>
      <c r="J2385" s="10" t="s">
        <v>27</v>
      </c>
      <c r="K2385" s="10" t="s">
        <v>12926</v>
      </c>
      <c r="L2385" s="10" t="s">
        <v>13475</v>
      </c>
      <c r="M2385" s="10" t="s">
        <v>6527</v>
      </c>
      <c r="N2385" s="9">
        <v>2</v>
      </c>
      <c r="O2385" s="9">
        <v>3</v>
      </c>
      <c r="P2385" s="9">
        <v>39</v>
      </c>
      <c r="Q2385" s="11">
        <v>1</v>
      </c>
      <c r="R2385" s="11">
        <v>0</v>
      </c>
      <c r="S2385" s="12">
        <v>0</v>
      </c>
      <c r="T2385" s="9">
        <v>1</v>
      </c>
      <c r="U2385" s="12" t="s">
        <v>61</v>
      </c>
      <c r="V2385" s="10" t="s">
        <v>13476</v>
      </c>
      <c r="W2385" s="13"/>
    </row>
    <row r="2386" spans="1:23" s="14" customFormat="1" x14ac:dyDescent="0.2">
      <c r="A2386" s="9" t="s">
        <v>13477</v>
      </c>
      <c r="B2386" s="9">
        <v>6</v>
      </c>
      <c r="C2386" s="9">
        <v>14687</v>
      </c>
      <c r="D2386" s="10" t="s">
        <v>13478</v>
      </c>
      <c r="E2386" s="10" t="s">
        <v>1148</v>
      </c>
      <c r="F2386" s="10" t="s">
        <v>13479</v>
      </c>
      <c r="G2386" s="10" t="s">
        <v>13480</v>
      </c>
      <c r="H2386" s="9"/>
      <c r="I2386" s="10" t="s">
        <v>12389</v>
      </c>
      <c r="J2386" s="10" t="s">
        <v>27</v>
      </c>
      <c r="K2386" s="10" t="s">
        <v>12390</v>
      </c>
      <c r="L2386" s="10" t="s">
        <v>13481</v>
      </c>
      <c r="M2386" s="10" t="s">
        <v>6527</v>
      </c>
      <c r="N2386" s="9">
        <v>3</v>
      </c>
      <c r="O2386" s="9">
        <v>3</v>
      </c>
      <c r="P2386" s="9">
        <v>16</v>
      </c>
      <c r="Q2386" s="11">
        <v>1</v>
      </c>
      <c r="R2386" s="11">
        <v>0</v>
      </c>
      <c r="S2386" s="12">
        <v>0</v>
      </c>
      <c r="T2386" s="9">
        <v>4</v>
      </c>
      <c r="U2386" s="12">
        <v>5</v>
      </c>
      <c r="V2386" s="10" t="s">
        <v>13482</v>
      </c>
      <c r="W2386" s="13"/>
    </row>
    <row r="2387" spans="1:23" s="14" customFormat="1" x14ac:dyDescent="0.2">
      <c r="A2387" s="9" t="s">
        <v>13483</v>
      </c>
      <c r="B2387" s="9">
        <v>6</v>
      </c>
      <c r="C2387" s="9">
        <v>14709</v>
      </c>
      <c r="D2387" s="10" t="s">
        <v>13484</v>
      </c>
      <c r="E2387" s="10" t="s">
        <v>2846</v>
      </c>
      <c r="F2387" s="10" t="s">
        <v>8576</v>
      </c>
      <c r="G2387" s="10" t="s">
        <v>13485</v>
      </c>
      <c r="H2387" s="9"/>
      <c r="I2387" s="10" t="s">
        <v>12383</v>
      </c>
      <c r="J2387" s="10" t="s">
        <v>27</v>
      </c>
      <c r="K2387" s="10" t="s">
        <v>12590</v>
      </c>
      <c r="L2387" s="10" t="s">
        <v>13486</v>
      </c>
      <c r="M2387" s="10" t="s">
        <v>12370</v>
      </c>
      <c r="N2387" s="9">
        <v>1</v>
      </c>
      <c r="O2387" s="9">
        <v>2</v>
      </c>
      <c r="P2387" s="9">
        <v>8</v>
      </c>
      <c r="Q2387" s="11">
        <v>2</v>
      </c>
      <c r="R2387" s="11">
        <v>0</v>
      </c>
      <c r="S2387" s="12">
        <v>0</v>
      </c>
      <c r="T2387" s="9">
        <v>4</v>
      </c>
      <c r="U2387" s="12" t="s">
        <v>61</v>
      </c>
      <c r="V2387" s="10" t="s">
        <v>13487</v>
      </c>
      <c r="W2387" s="13"/>
    </row>
    <row r="2388" spans="1:23" s="14" customFormat="1" x14ac:dyDescent="0.2">
      <c r="A2388" s="9" t="s">
        <v>13488</v>
      </c>
      <c r="B2388" s="9">
        <v>6</v>
      </c>
      <c r="C2388" s="9">
        <v>14743</v>
      </c>
      <c r="D2388" s="10" t="s">
        <v>13489</v>
      </c>
      <c r="E2388" s="10"/>
      <c r="F2388" s="10"/>
      <c r="G2388" s="10" t="s">
        <v>13490</v>
      </c>
      <c r="H2388" s="9"/>
      <c r="I2388" s="10" t="s">
        <v>12353</v>
      </c>
      <c r="J2388" s="10" t="s">
        <v>27</v>
      </c>
      <c r="K2388" s="10" t="s">
        <v>12354</v>
      </c>
      <c r="L2388" s="10" t="s">
        <v>13491</v>
      </c>
      <c r="M2388" s="10" t="s">
        <v>6527</v>
      </c>
      <c r="N2388" s="9">
        <v>2</v>
      </c>
      <c r="O2388" s="9">
        <v>3</v>
      </c>
      <c r="P2388" s="9">
        <v>52</v>
      </c>
      <c r="Q2388" s="11">
        <v>1</v>
      </c>
      <c r="R2388" s="11">
        <v>0</v>
      </c>
      <c r="S2388" s="12">
        <v>0</v>
      </c>
      <c r="T2388" s="9">
        <v>1</v>
      </c>
      <c r="U2388" s="12">
        <v>4</v>
      </c>
      <c r="V2388" s="10" t="s">
        <v>13492</v>
      </c>
      <c r="W2388" s="13"/>
    </row>
    <row r="2389" spans="1:23" s="14" customFormat="1" x14ac:dyDescent="0.2">
      <c r="A2389" s="9" t="s">
        <v>13493</v>
      </c>
      <c r="B2389" s="9">
        <v>6</v>
      </c>
      <c r="C2389" s="9">
        <v>14992</v>
      </c>
      <c r="D2389" s="10" t="s">
        <v>13494</v>
      </c>
      <c r="E2389" s="10" t="s">
        <v>13495</v>
      </c>
      <c r="F2389" s="10" t="s">
        <v>13496</v>
      </c>
      <c r="G2389" s="10" t="s">
        <v>13497</v>
      </c>
      <c r="H2389" s="9"/>
      <c r="I2389" s="10" t="s">
        <v>12353</v>
      </c>
      <c r="J2389" s="10" t="s">
        <v>27</v>
      </c>
      <c r="K2389" s="10" t="s">
        <v>12427</v>
      </c>
      <c r="L2389" s="10" t="s">
        <v>13498</v>
      </c>
      <c r="M2389" s="10" t="s">
        <v>6527</v>
      </c>
      <c r="N2389" s="9">
        <v>1</v>
      </c>
      <c r="O2389" s="9">
        <v>2</v>
      </c>
      <c r="P2389" s="9">
        <v>10</v>
      </c>
      <c r="Q2389" s="11">
        <v>2</v>
      </c>
      <c r="R2389" s="11">
        <v>0</v>
      </c>
      <c r="S2389" s="12">
        <v>0</v>
      </c>
      <c r="T2389" s="9">
        <v>4</v>
      </c>
      <c r="U2389" s="12" t="s">
        <v>61</v>
      </c>
      <c r="V2389" s="10" t="s">
        <v>13499</v>
      </c>
      <c r="W2389" s="13"/>
    </row>
    <row r="2390" spans="1:23" s="14" customFormat="1" x14ac:dyDescent="0.2">
      <c r="A2390" s="9" t="s">
        <v>13500</v>
      </c>
      <c r="B2390" s="9">
        <v>6</v>
      </c>
      <c r="C2390" s="9">
        <v>15033</v>
      </c>
      <c r="D2390" s="10" t="s">
        <v>13501</v>
      </c>
      <c r="E2390" s="10"/>
      <c r="F2390" s="10"/>
      <c r="G2390" s="10" t="s">
        <v>13502</v>
      </c>
      <c r="H2390" s="9"/>
      <c r="I2390" s="10" t="s">
        <v>12353</v>
      </c>
      <c r="J2390" s="10" t="s">
        <v>27</v>
      </c>
      <c r="K2390" s="10" t="s">
        <v>12449</v>
      </c>
      <c r="L2390" s="10" t="s">
        <v>13503</v>
      </c>
      <c r="M2390" s="10" t="s">
        <v>6527</v>
      </c>
      <c r="N2390" s="9">
        <v>2</v>
      </c>
      <c r="O2390" s="9">
        <v>3</v>
      </c>
      <c r="P2390" s="9">
        <v>30</v>
      </c>
      <c r="Q2390" s="11">
        <v>1</v>
      </c>
      <c r="R2390" s="11">
        <v>0</v>
      </c>
      <c r="S2390" s="12">
        <v>0</v>
      </c>
      <c r="T2390" s="9">
        <v>1</v>
      </c>
      <c r="U2390" s="12">
        <v>3</v>
      </c>
      <c r="V2390" s="10" t="s">
        <v>13504</v>
      </c>
      <c r="W2390" s="13"/>
    </row>
    <row r="2391" spans="1:23" s="14" customFormat="1" x14ac:dyDescent="0.2">
      <c r="A2391" s="9" t="s">
        <v>13505</v>
      </c>
      <c r="B2391" s="9">
        <v>6</v>
      </c>
      <c r="C2391" s="9">
        <v>15064</v>
      </c>
      <c r="D2391" s="10" t="s">
        <v>13506</v>
      </c>
      <c r="E2391" s="10" t="s">
        <v>2077</v>
      </c>
      <c r="F2391" s="10" t="s">
        <v>13507</v>
      </c>
      <c r="G2391" s="10" t="s">
        <v>13508</v>
      </c>
      <c r="H2391" s="9"/>
      <c r="I2391" s="10" t="s">
        <v>12492</v>
      </c>
      <c r="J2391" s="10" t="s">
        <v>27</v>
      </c>
      <c r="K2391" s="10" t="s">
        <v>12493</v>
      </c>
      <c r="L2391" s="10" t="s">
        <v>13509</v>
      </c>
      <c r="M2391" s="10" t="s">
        <v>12370</v>
      </c>
      <c r="N2391" s="9">
        <v>3</v>
      </c>
      <c r="O2391" s="9">
        <v>3</v>
      </c>
      <c r="P2391" s="9">
        <v>10</v>
      </c>
      <c r="Q2391" s="11">
        <v>2</v>
      </c>
      <c r="R2391" s="11">
        <v>0</v>
      </c>
      <c r="S2391" s="12">
        <v>0</v>
      </c>
      <c r="T2391" s="9">
        <v>4</v>
      </c>
      <c r="U2391" s="12">
        <v>4</v>
      </c>
      <c r="V2391" s="10" t="s">
        <v>13510</v>
      </c>
      <c r="W2391" s="13"/>
    </row>
    <row r="2392" spans="1:23" s="14" customFormat="1" x14ac:dyDescent="0.2">
      <c r="A2392" s="9" t="s">
        <v>13511</v>
      </c>
      <c r="B2392" s="9">
        <v>6</v>
      </c>
      <c r="C2392" s="9">
        <v>15066</v>
      </c>
      <c r="D2392" s="9"/>
      <c r="E2392" s="10" t="s">
        <v>431</v>
      </c>
      <c r="F2392" s="10" t="s">
        <v>13512</v>
      </c>
      <c r="G2392" s="10" t="s">
        <v>13513</v>
      </c>
      <c r="H2392" s="9"/>
      <c r="I2392" s="10" t="s">
        <v>12353</v>
      </c>
      <c r="J2392" s="10" t="s">
        <v>27</v>
      </c>
      <c r="K2392" s="10" t="s">
        <v>12354</v>
      </c>
      <c r="L2392" s="10" t="s">
        <v>13514</v>
      </c>
      <c r="M2392" s="10" t="s">
        <v>6527</v>
      </c>
      <c r="N2392" s="9">
        <v>1</v>
      </c>
      <c r="O2392" s="9">
        <v>2</v>
      </c>
      <c r="P2392" s="9">
        <v>10</v>
      </c>
      <c r="Q2392" s="11">
        <v>2</v>
      </c>
      <c r="R2392" s="11">
        <v>0</v>
      </c>
      <c r="S2392" s="12">
        <v>0</v>
      </c>
      <c r="T2392" s="9">
        <v>4</v>
      </c>
      <c r="U2392" s="12" t="s">
        <v>61</v>
      </c>
      <c r="V2392" s="10" t="s">
        <v>13515</v>
      </c>
      <c r="W2392" s="13"/>
    </row>
    <row r="2393" spans="1:23" s="14" customFormat="1" x14ac:dyDescent="0.2">
      <c r="A2393" s="9" t="s">
        <v>13516</v>
      </c>
      <c r="B2393" s="9">
        <v>6</v>
      </c>
      <c r="C2393" s="9">
        <v>15087</v>
      </c>
      <c r="D2393" s="10" t="s">
        <v>13517</v>
      </c>
      <c r="E2393" s="10"/>
      <c r="F2393" s="10"/>
      <c r="G2393" s="10" t="s">
        <v>13518</v>
      </c>
      <c r="H2393" s="9"/>
      <c r="I2393" s="10" t="s">
        <v>13127</v>
      </c>
      <c r="J2393" s="10" t="s">
        <v>27</v>
      </c>
      <c r="K2393" s="10" t="s">
        <v>13128</v>
      </c>
      <c r="L2393" s="10" t="s">
        <v>13519</v>
      </c>
      <c r="M2393" s="10" t="s">
        <v>6527</v>
      </c>
      <c r="N2393" s="9">
        <v>2</v>
      </c>
      <c r="O2393" s="9">
        <v>3</v>
      </c>
      <c r="P2393" s="9">
        <v>40</v>
      </c>
      <c r="Q2393" s="11">
        <v>2</v>
      </c>
      <c r="R2393" s="11">
        <v>1</v>
      </c>
      <c r="S2393" s="12">
        <v>0</v>
      </c>
      <c r="T2393" s="9">
        <v>3</v>
      </c>
      <c r="U2393" s="12">
        <v>5</v>
      </c>
      <c r="V2393" s="10" t="s">
        <v>13520</v>
      </c>
      <c r="W2393" s="13"/>
    </row>
    <row r="2394" spans="1:23" s="14" customFormat="1" x14ac:dyDescent="0.2">
      <c r="A2394" s="9" t="s">
        <v>13521</v>
      </c>
      <c r="B2394" s="9">
        <v>6</v>
      </c>
      <c r="C2394" s="9">
        <v>15139</v>
      </c>
      <c r="D2394" s="9"/>
      <c r="E2394" s="10" t="s">
        <v>13522</v>
      </c>
      <c r="F2394" s="10" t="s">
        <v>13523</v>
      </c>
      <c r="G2394" s="10" t="s">
        <v>13524</v>
      </c>
      <c r="H2394" s="9"/>
      <c r="I2394" s="10" t="s">
        <v>12492</v>
      </c>
      <c r="J2394" s="10" t="s">
        <v>27</v>
      </c>
      <c r="K2394" s="10" t="s">
        <v>13525</v>
      </c>
      <c r="L2394" s="10" t="s">
        <v>13526</v>
      </c>
      <c r="M2394" s="10" t="s">
        <v>12370</v>
      </c>
      <c r="N2394" s="9">
        <v>1</v>
      </c>
      <c r="O2394" s="9">
        <v>2</v>
      </c>
      <c r="P2394" s="9">
        <v>9</v>
      </c>
      <c r="Q2394" s="11">
        <v>2</v>
      </c>
      <c r="R2394" s="11">
        <v>0</v>
      </c>
      <c r="S2394" s="12">
        <v>0</v>
      </c>
      <c r="T2394" s="9">
        <v>4</v>
      </c>
      <c r="U2394" s="12" t="s">
        <v>61</v>
      </c>
      <c r="V2394" s="10" t="s">
        <v>13527</v>
      </c>
      <c r="W2394" s="13"/>
    </row>
    <row r="2395" spans="1:23" s="14" customFormat="1" x14ac:dyDescent="0.2">
      <c r="A2395" s="9" t="s">
        <v>13528</v>
      </c>
      <c r="B2395" s="9">
        <v>6</v>
      </c>
      <c r="C2395" s="9">
        <v>15141</v>
      </c>
      <c r="D2395" s="10" t="s">
        <v>13529</v>
      </c>
      <c r="E2395" s="10" t="s">
        <v>2420</v>
      </c>
      <c r="F2395" s="10" t="s">
        <v>13530</v>
      </c>
      <c r="G2395" s="10" t="s">
        <v>13531</v>
      </c>
      <c r="H2395" s="9"/>
      <c r="I2395" s="10" t="s">
        <v>12389</v>
      </c>
      <c r="J2395" s="10" t="s">
        <v>27</v>
      </c>
      <c r="K2395" s="10" t="s">
        <v>12415</v>
      </c>
      <c r="L2395" s="10" t="s">
        <v>13532</v>
      </c>
      <c r="M2395" s="10" t="s">
        <v>6527</v>
      </c>
      <c r="N2395" s="9">
        <v>1</v>
      </c>
      <c r="O2395" s="9">
        <v>2</v>
      </c>
      <c r="P2395" s="9">
        <v>2</v>
      </c>
      <c r="Q2395" s="11">
        <v>1</v>
      </c>
      <c r="R2395" s="11">
        <v>0</v>
      </c>
      <c r="S2395" s="12">
        <v>0</v>
      </c>
      <c r="T2395" s="9">
        <v>4</v>
      </c>
      <c r="U2395" s="12" t="s">
        <v>61</v>
      </c>
      <c r="V2395" s="10" t="s">
        <v>13533</v>
      </c>
      <c r="W2395" s="13"/>
    </row>
    <row r="2396" spans="1:23" s="14" customFormat="1" x14ac:dyDescent="0.2">
      <c r="A2396" s="9" t="s">
        <v>13534</v>
      </c>
      <c r="B2396" s="9">
        <v>6</v>
      </c>
      <c r="C2396" s="9">
        <v>15194</v>
      </c>
      <c r="D2396" s="10" t="s">
        <v>13535</v>
      </c>
      <c r="E2396" s="10" t="s">
        <v>874</v>
      </c>
      <c r="F2396" s="10" t="s">
        <v>13294</v>
      </c>
      <c r="G2396" s="10" t="s">
        <v>13536</v>
      </c>
      <c r="H2396" s="9"/>
      <c r="I2396" s="10" t="s">
        <v>13201</v>
      </c>
      <c r="J2396" s="10" t="s">
        <v>27</v>
      </c>
      <c r="K2396" s="10" t="s">
        <v>13202</v>
      </c>
      <c r="L2396" s="10" t="s">
        <v>13537</v>
      </c>
      <c r="M2396" s="10" t="s">
        <v>6527</v>
      </c>
      <c r="N2396" s="9">
        <v>1</v>
      </c>
      <c r="O2396" s="9">
        <v>2</v>
      </c>
      <c r="P2396" s="9">
        <v>10</v>
      </c>
      <c r="Q2396" s="11">
        <v>2</v>
      </c>
      <c r="R2396" s="11">
        <v>0</v>
      </c>
      <c r="S2396" s="12">
        <v>0</v>
      </c>
      <c r="T2396" s="9">
        <v>4</v>
      </c>
      <c r="U2396" s="12" t="s">
        <v>61</v>
      </c>
      <c r="V2396" s="10" t="s">
        <v>13538</v>
      </c>
      <c r="W2396" s="13"/>
    </row>
    <row r="2397" spans="1:23" s="14" customFormat="1" x14ac:dyDescent="0.2">
      <c r="A2397" s="9" t="s">
        <v>13539</v>
      </c>
      <c r="B2397" s="9">
        <v>6</v>
      </c>
      <c r="C2397" s="9">
        <v>15224</v>
      </c>
      <c r="D2397" s="10" t="s">
        <v>13540</v>
      </c>
      <c r="E2397" s="10" t="s">
        <v>10468</v>
      </c>
      <c r="F2397" s="10" t="s">
        <v>6980</v>
      </c>
      <c r="G2397" s="10" t="s">
        <v>13541</v>
      </c>
      <c r="H2397" s="9"/>
      <c r="I2397" s="10" t="s">
        <v>12383</v>
      </c>
      <c r="J2397" s="10" t="s">
        <v>27</v>
      </c>
      <c r="K2397" s="10" t="s">
        <v>12421</v>
      </c>
      <c r="L2397" s="10" t="s">
        <v>13542</v>
      </c>
      <c r="M2397" s="10" t="s">
        <v>12370</v>
      </c>
      <c r="N2397" s="9">
        <v>3</v>
      </c>
      <c r="O2397" s="9">
        <v>3</v>
      </c>
      <c r="P2397" s="9">
        <v>16</v>
      </c>
      <c r="Q2397" s="11">
        <v>1</v>
      </c>
      <c r="R2397" s="11">
        <v>0</v>
      </c>
      <c r="S2397" s="12">
        <v>0</v>
      </c>
      <c r="T2397" s="9">
        <v>4</v>
      </c>
      <c r="U2397" s="12">
        <v>5</v>
      </c>
      <c r="V2397" s="10" t="s">
        <v>13543</v>
      </c>
      <c r="W2397" s="13"/>
    </row>
    <row r="2398" spans="1:23" s="14" customFormat="1" x14ac:dyDescent="0.2">
      <c r="A2398" s="9" t="s">
        <v>13544</v>
      </c>
      <c r="B2398" s="9">
        <v>6</v>
      </c>
      <c r="C2398" s="9">
        <v>15256</v>
      </c>
      <c r="D2398" s="10" t="s">
        <v>13545</v>
      </c>
      <c r="E2398" s="10"/>
      <c r="F2398" s="10"/>
      <c r="G2398" s="10" t="s">
        <v>13546</v>
      </c>
      <c r="H2398" s="9"/>
      <c r="I2398" s="10" t="s">
        <v>12353</v>
      </c>
      <c r="J2398" s="10" t="s">
        <v>27</v>
      </c>
      <c r="K2398" s="10" t="s">
        <v>12449</v>
      </c>
      <c r="L2398" s="10" t="s">
        <v>13547</v>
      </c>
      <c r="M2398" s="10" t="s">
        <v>6527</v>
      </c>
      <c r="N2398" s="9">
        <v>2</v>
      </c>
      <c r="O2398" s="9">
        <v>3</v>
      </c>
      <c r="P2398" s="9">
        <v>30</v>
      </c>
      <c r="Q2398" s="11">
        <v>1</v>
      </c>
      <c r="R2398" s="11">
        <v>0</v>
      </c>
      <c r="S2398" s="12">
        <v>0</v>
      </c>
      <c r="T2398" s="9">
        <v>1</v>
      </c>
      <c r="U2398" s="12">
        <v>2</v>
      </c>
      <c r="V2398" s="10" t="s">
        <v>13548</v>
      </c>
      <c r="W2398" s="13"/>
    </row>
    <row r="2399" spans="1:23" s="14" customFormat="1" x14ac:dyDescent="0.2">
      <c r="A2399" s="9" t="s">
        <v>13549</v>
      </c>
      <c r="B2399" s="9">
        <v>6</v>
      </c>
      <c r="C2399" s="9">
        <v>15312</v>
      </c>
      <c r="D2399" s="9"/>
      <c r="E2399" s="10" t="s">
        <v>723</v>
      </c>
      <c r="F2399" s="10" t="s">
        <v>13550</v>
      </c>
      <c r="G2399" s="10" t="s">
        <v>13551</v>
      </c>
      <c r="H2399" s="9"/>
      <c r="I2399" s="10" t="s">
        <v>12389</v>
      </c>
      <c r="J2399" s="10" t="s">
        <v>27</v>
      </c>
      <c r="K2399" s="10" t="s">
        <v>12390</v>
      </c>
      <c r="L2399" s="10" t="s">
        <v>13552</v>
      </c>
      <c r="M2399" s="10" t="s">
        <v>6527</v>
      </c>
      <c r="N2399" s="9">
        <v>1</v>
      </c>
      <c r="O2399" s="9">
        <v>2</v>
      </c>
      <c r="P2399" s="9">
        <v>5</v>
      </c>
      <c r="Q2399" s="11">
        <v>1</v>
      </c>
      <c r="R2399" s="11">
        <v>0</v>
      </c>
      <c r="S2399" s="12">
        <v>0</v>
      </c>
      <c r="T2399" s="9">
        <v>4</v>
      </c>
      <c r="U2399" s="12" t="s">
        <v>61</v>
      </c>
      <c r="V2399" s="10" t="s">
        <v>13553</v>
      </c>
      <c r="W2399" s="13"/>
    </row>
    <row r="2400" spans="1:23" s="14" customFormat="1" x14ac:dyDescent="0.2">
      <c r="A2400" s="9" t="s">
        <v>13554</v>
      </c>
      <c r="B2400" s="9">
        <v>6</v>
      </c>
      <c r="C2400" s="9">
        <v>15396</v>
      </c>
      <c r="D2400" s="10" t="s">
        <v>13555</v>
      </c>
      <c r="E2400" s="10" t="s">
        <v>829</v>
      </c>
      <c r="F2400" s="10" t="s">
        <v>13556</v>
      </c>
      <c r="G2400" s="10" t="s">
        <v>13557</v>
      </c>
      <c r="H2400" s="9"/>
      <c r="I2400" s="10" t="s">
        <v>12353</v>
      </c>
      <c r="J2400" s="10" t="s">
        <v>27</v>
      </c>
      <c r="K2400" s="10" t="s">
        <v>12360</v>
      </c>
      <c r="L2400" s="10" t="s">
        <v>13558</v>
      </c>
      <c r="M2400" s="10" t="s">
        <v>6527</v>
      </c>
      <c r="N2400" s="9">
        <v>3</v>
      </c>
      <c r="O2400" s="9">
        <v>3</v>
      </c>
      <c r="P2400" s="9">
        <v>12</v>
      </c>
      <c r="Q2400" s="11">
        <v>1</v>
      </c>
      <c r="R2400" s="11">
        <v>0</v>
      </c>
      <c r="S2400" s="12">
        <v>0</v>
      </c>
      <c r="T2400" s="9">
        <v>4</v>
      </c>
      <c r="U2400" s="12">
        <v>5</v>
      </c>
      <c r="V2400" s="10" t="s">
        <v>13559</v>
      </c>
      <c r="W2400" s="13"/>
    </row>
    <row r="2401" spans="1:23" s="14" customFormat="1" x14ac:dyDescent="0.2">
      <c r="A2401" s="9" t="s">
        <v>13560</v>
      </c>
      <c r="B2401" s="9">
        <v>6</v>
      </c>
      <c r="C2401" s="9">
        <v>15397</v>
      </c>
      <c r="D2401" s="10" t="s">
        <v>13561</v>
      </c>
      <c r="E2401" s="10"/>
      <c r="F2401" s="10"/>
      <c r="G2401" s="10" t="s">
        <v>13562</v>
      </c>
      <c r="H2401" s="9"/>
      <c r="I2401" s="10" t="s">
        <v>12353</v>
      </c>
      <c r="J2401" s="10" t="s">
        <v>27</v>
      </c>
      <c r="K2401" s="10" t="s">
        <v>12427</v>
      </c>
      <c r="L2401" s="10" t="s">
        <v>13563</v>
      </c>
      <c r="M2401" s="10" t="s">
        <v>6527</v>
      </c>
      <c r="N2401" s="9">
        <v>2</v>
      </c>
      <c r="O2401" s="9">
        <v>3</v>
      </c>
      <c r="P2401" s="9">
        <v>60</v>
      </c>
      <c r="Q2401" s="11">
        <v>1</v>
      </c>
      <c r="R2401" s="11">
        <v>0</v>
      </c>
      <c r="S2401" s="12">
        <v>0</v>
      </c>
      <c r="T2401" s="9">
        <v>1</v>
      </c>
      <c r="U2401" s="12">
        <v>2</v>
      </c>
      <c r="V2401" s="10" t="s">
        <v>13564</v>
      </c>
      <c r="W2401" s="13"/>
    </row>
    <row r="2402" spans="1:23" s="14" customFormat="1" x14ac:dyDescent="0.2">
      <c r="A2402" s="9" t="s">
        <v>13565</v>
      </c>
      <c r="B2402" s="9">
        <v>6</v>
      </c>
      <c r="C2402" s="9">
        <v>15535</v>
      </c>
      <c r="D2402" s="10" t="s">
        <v>13566</v>
      </c>
      <c r="E2402" s="10"/>
      <c r="F2402" s="10"/>
      <c r="G2402" s="10" t="s">
        <v>13567</v>
      </c>
      <c r="H2402" s="9"/>
      <c r="I2402" s="10" t="s">
        <v>12353</v>
      </c>
      <c r="J2402" s="10" t="s">
        <v>27</v>
      </c>
      <c r="K2402" s="10" t="s">
        <v>12360</v>
      </c>
      <c r="L2402" s="10" t="s">
        <v>13568</v>
      </c>
      <c r="M2402" s="10" t="s">
        <v>6527</v>
      </c>
      <c r="N2402" s="9">
        <v>2</v>
      </c>
      <c r="O2402" s="9">
        <v>3</v>
      </c>
      <c r="P2402" s="9">
        <v>30</v>
      </c>
      <c r="Q2402" s="11">
        <v>1</v>
      </c>
      <c r="R2402" s="11">
        <v>0</v>
      </c>
      <c r="S2402" s="12">
        <v>0</v>
      </c>
      <c r="T2402" s="9">
        <v>1</v>
      </c>
      <c r="U2402" s="12">
        <v>3</v>
      </c>
      <c r="V2402" s="10" t="s">
        <v>13569</v>
      </c>
      <c r="W2402" s="13"/>
    </row>
    <row r="2403" spans="1:23" s="14" customFormat="1" x14ac:dyDescent="0.2">
      <c r="A2403" s="9" t="s">
        <v>13570</v>
      </c>
      <c r="B2403" s="9">
        <v>6</v>
      </c>
      <c r="C2403" s="9">
        <v>15549</v>
      </c>
      <c r="D2403" s="10" t="s">
        <v>13571</v>
      </c>
      <c r="E2403" s="10" t="s">
        <v>13572</v>
      </c>
      <c r="F2403" s="10" t="s">
        <v>13573</v>
      </c>
      <c r="G2403" s="10" t="s">
        <v>13574</v>
      </c>
      <c r="H2403" s="9"/>
      <c r="I2403" s="10" t="s">
        <v>12375</v>
      </c>
      <c r="J2403" s="10" t="s">
        <v>27</v>
      </c>
      <c r="K2403" s="10" t="s">
        <v>12376</v>
      </c>
      <c r="L2403" s="10" t="s">
        <v>13575</v>
      </c>
      <c r="M2403" s="10" t="s">
        <v>12370</v>
      </c>
      <c r="N2403" s="9">
        <v>1</v>
      </c>
      <c r="O2403" s="9">
        <v>2</v>
      </c>
      <c r="P2403" s="9">
        <v>10</v>
      </c>
      <c r="Q2403" s="11">
        <v>2</v>
      </c>
      <c r="R2403" s="11">
        <v>0</v>
      </c>
      <c r="S2403" s="12">
        <v>0</v>
      </c>
      <c r="T2403" s="9">
        <v>4</v>
      </c>
      <c r="U2403" s="12" t="s">
        <v>61</v>
      </c>
      <c r="V2403" s="10" t="s">
        <v>13576</v>
      </c>
      <c r="W2403" s="13"/>
    </row>
    <row r="2404" spans="1:23" s="14" customFormat="1" x14ac:dyDescent="0.2">
      <c r="A2404" s="9" t="s">
        <v>13577</v>
      </c>
      <c r="B2404" s="9">
        <v>6</v>
      </c>
      <c r="C2404" s="9">
        <v>15582</v>
      </c>
      <c r="D2404" s="10" t="s">
        <v>13578</v>
      </c>
      <c r="E2404" s="10" t="s">
        <v>5806</v>
      </c>
      <c r="F2404" s="10" t="s">
        <v>9175</v>
      </c>
      <c r="G2404" s="10" t="s">
        <v>13579</v>
      </c>
      <c r="H2404" s="9"/>
      <c r="I2404" s="10" t="s">
        <v>12492</v>
      </c>
      <c r="J2404" s="10" t="s">
        <v>27</v>
      </c>
      <c r="K2404" s="10" t="s">
        <v>12493</v>
      </c>
      <c r="L2404" s="10" t="s">
        <v>13580</v>
      </c>
      <c r="M2404" s="10" t="s">
        <v>12370</v>
      </c>
      <c r="N2404" s="9">
        <v>3</v>
      </c>
      <c r="O2404" s="9">
        <v>3</v>
      </c>
      <c r="P2404" s="9">
        <v>12</v>
      </c>
      <c r="Q2404" s="11">
        <v>1</v>
      </c>
      <c r="R2404" s="11">
        <v>0</v>
      </c>
      <c r="S2404" s="12">
        <v>0</v>
      </c>
      <c r="T2404" s="9">
        <v>4</v>
      </c>
      <c r="U2404" s="12">
        <v>3</v>
      </c>
      <c r="V2404" s="10" t="s">
        <v>13581</v>
      </c>
      <c r="W2404" s="13"/>
    </row>
    <row r="2405" spans="1:23" s="14" customFormat="1" x14ac:dyDescent="0.2">
      <c r="A2405" s="9" t="s">
        <v>13582</v>
      </c>
      <c r="B2405" s="9">
        <v>6</v>
      </c>
      <c r="C2405" s="9">
        <v>15591</v>
      </c>
      <c r="D2405" s="9"/>
      <c r="E2405" s="10" t="s">
        <v>2617</v>
      </c>
      <c r="F2405" s="10" t="s">
        <v>9037</v>
      </c>
      <c r="G2405" s="10" t="s">
        <v>13583</v>
      </c>
      <c r="H2405" s="9"/>
      <c r="I2405" s="10" t="s">
        <v>12383</v>
      </c>
      <c r="J2405" s="10" t="s">
        <v>27</v>
      </c>
      <c r="K2405" s="10" t="s">
        <v>12421</v>
      </c>
      <c r="L2405" s="10" t="s">
        <v>13584</v>
      </c>
      <c r="M2405" s="10" t="s">
        <v>12370</v>
      </c>
      <c r="N2405" s="9">
        <v>1</v>
      </c>
      <c r="O2405" s="9">
        <v>2</v>
      </c>
      <c r="P2405" s="9">
        <v>10</v>
      </c>
      <c r="Q2405" s="11">
        <v>1</v>
      </c>
      <c r="R2405" s="11">
        <v>0</v>
      </c>
      <c r="S2405" s="12">
        <v>0</v>
      </c>
      <c r="T2405" s="9">
        <v>4</v>
      </c>
      <c r="U2405" s="12" t="s">
        <v>61</v>
      </c>
      <c r="V2405" s="10" t="s">
        <v>13585</v>
      </c>
      <c r="W2405" s="13"/>
    </row>
    <row r="2406" spans="1:23" s="14" customFormat="1" x14ac:dyDescent="0.2">
      <c r="A2406" s="9" t="s">
        <v>13586</v>
      </c>
      <c r="B2406" s="9">
        <v>6</v>
      </c>
      <c r="C2406" s="9">
        <v>15604</v>
      </c>
      <c r="D2406" s="10" t="s">
        <v>13587</v>
      </c>
      <c r="E2406" s="10"/>
      <c r="F2406" s="10"/>
      <c r="G2406" s="10" t="s">
        <v>13588</v>
      </c>
      <c r="H2406" s="9"/>
      <c r="I2406" s="10" t="s">
        <v>12353</v>
      </c>
      <c r="J2406" s="10" t="s">
        <v>27</v>
      </c>
      <c r="K2406" s="10" t="s">
        <v>12449</v>
      </c>
      <c r="L2406" s="10" t="s">
        <v>13589</v>
      </c>
      <c r="M2406" s="10" t="s">
        <v>6527</v>
      </c>
      <c r="N2406" s="9">
        <v>2</v>
      </c>
      <c r="O2406" s="9">
        <v>3</v>
      </c>
      <c r="P2406" s="9">
        <v>18</v>
      </c>
      <c r="Q2406" s="11">
        <v>2</v>
      </c>
      <c r="R2406" s="11">
        <v>1</v>
      </c>
      <c r="S2406" s="12">
        <v>0</v>
      </c>
      <c r="T2406" s="9">
        <v>3</v>
      </c>
      <c r="U2406" s="12">
        <v>5</v>
      </c>
      <c r="V2406" s="10" t="s">
        <v>13590</v>
      </c>
      <c r="W2406" s="13"/>
    </row>
    <row r="2407" spans="1:23" s="14" customFormat="1" x14ac:dyDescent="0.2">
      <c r="A2407" s="9" t="s">
        <v>13591</v>
      </c>
      <c r="B2407" s="9">
        <v>6</v>
      </c>
      <c r="C2407" s="9">
        <v>15676</v>
      </c>
      <c r="D2407" s="10" t="s">
        <v>13592</v>
      </c>
      <c r="E2407" s="10"/>
      <c r="F2407" s="10"/>
      <c r="G2407" s="10" t="s">
        <v>13593</v>
      </c>
      <c r="H2407" s="9"/>
      <c r="I2407" s="10" t="s">
        <v>12389</v>
      </c>
      <c r="J2407" s="10" t="s">
        <v>27</v>
      </c>
      <c r="K2407" s="10" t="s">
        <v>12427</v>
      </c>
      <c r="L2407" s="10" t="s">
        <v>13594</v>
      </c>
      <c r="M2407" s="10" t="s">
        <v>6527</v>
      </c>
      <c r="N2407" s="9">
        <v>2</v>
      </c>
      <c r="O2407" s="9">
        <v>3</v>
      </c>
      <c r="P2407" s="9">
        <v>34</v>
      </c>
      <c r="Q2407" s="11">
        <v>2</v>
      </c>
      <c r="R2407" s="11">
        <v>0</v>
      </c>
      <c r="S2407" s="12">
        <v>1</v>
      </c>
      <c r="T2407" s="9">
        <v>1</v>
      </c>
      <c r="U2407" s="12">
        <v>5</v>
      </c>
      <c r="V2407" s="10" t="s">
        <v>13595</v>
      </c>
      <c r="W2407" s="13"/>
    </row>
    <row r="2408" spans="1:23" s="14" customFormat="1" x14ac:dyDescent="0.2">
      <c r="A2408" s="9" t="s">
        <v>13596</v>
      </c>
      <c r="B2408" s="9">
        <v>6</v>
      </c>
      <c r="C2408" s="9">
        <v>15835</v>
      </c>
      <c r="D2408" s="10" t="s">
        <v>13597</v>
      </c>
      <c r="E2408" s="10" t="s">
        <v>3689</v>
      </c>
      <c r="F2408" s="10" t="s">
        <v>1172</v>
      </c>
      <c r="G2408" s="10" t="s">
        <v>13598</v>
      </c>
      <c r="H2408" s="9"/>
      <c r="I2408" s="10" t="s">
        <v>12525</v>
      </c>
      <c r="J2408" s="10" t="s">
        <v>27</v>
      </c>
      <c r="K2408" s="10" t="s">
        <v>13599</v>
      </c>
      <c r="L2408" s="10" t="s">
        <v>13600</v>
      </c>
      <c r="M2408" s="10" t="s">
        <v>6527</v>
      </c>
      <c r="N2408" s="9">
        <v>3</v>
      </c>
      <c r="O2408" s="9">
        <v>3</v>
      </c>
      <c r="P2408" s="9">
        <v>8</v>
      </c>
      <c r="Q2408" s="11">
        <v>2</v>
      </c>
      <c r="R2408" s="11">
        <v>0</v>
      </c>
      <c r="S2408" s="12">
        <v>0</v>
      </c>
      <c r="T2408" s="9">
        <v>4</v>
      </c>
      <c r="U2408" s="12">
        <v>3</v>
      </c>
      <c r="V2408" s="10" t="s">
        <v>13601</v>
      </c>
      <c r="W2408" s="13"/>
    </row>
    <row r="2409" spans="1:23" s="14" customFormat="1" x14ac:dyDescent="0.2">
      <c r="A2409" s="9" t="s">
        <v>13602</v>
      </c>
      <c r="B2409" s="9">
        <v>6</v>
      </c>
      <c r="C2409" s="9">
        <v>15885</v>
      </c>
      <c r="D2409" s="10" t="s">
        <v>13603</v>
      </c>
      <c r="E2409" s="10"/>
      <c r="F2409" s="10"/>
      <c r="G2409" s="10" t="s">
        <v>13604</v>
      </c>
      <c r="H2409" s="9"/>
      <c r="I2409" s="10" t="s">
        <v>12353</v>
      </c>
      <c r="J2409" s="10" t="s">
        <v>27</v>
      </c>
      <c r="K2409" s="10" t="s">
        <v>12360</v>
      </c>
      <c r="L2409" s="10" t="s">
        <v>13605</v>
      </c>
      <c r="M2409" s="10" t="s">
        <v>6527</v>
      </c>
      <c r="N2409" s="9">
        <v>2</v>
      </c>
      <c r="O2409" s="9">
        <v>3</v>
      </c>
      <c r="P2409" s="9">
        <v>35</v>
      </c>
      <c r="Q2409" s="11">
        <v>2</v>
      </c>
      <c r="R2409" s="11">
        <v>0</v>
      </c>
      <c r="S2409" s="12">
        <v>0</v>
      </c>
      <c r="T2409" s="9">
        <v>1</v>
      </c>
      <c r="U2409" s="12" t="s">
        <v>61</v>
      </c>
      <c r="V2409" s="10" t="s">
        <v>13606</v>
      </c>
      <c r="W2409" s="13"/>
    </row>
    <row r="2410" spans="1:23" s="14" customFormat="1" x14ac:dyDescent="0.2">
      <c r="A2410" s="9" t="s">
        <v>13607</v>
      </c>
      <c r="B2410" s="9">
        <v>6</v>
      </c>
      <c r="C2410" s="9">
        <v>15995</v>
      </c>
      <c r="D2410" s="10" t="s">
        <v>13608</v>
      </c>
      <c r="E2410" s="10"/>
      <c r="F2410" s="10"/>
      <c r="G2410" s="10" t="s">
        <v>13609</v>
      </c>
      <c r="H2410" s="9"/>
      <c r="I2410" s="10" t="s">
        <v>12353</v>
      </c>
      <c r="J2410" s="10" t="s">
        <v>27</v>
      </c>
      <c r="K2410" s="10" t="s">
        <v>12427</v>
      </c>
      <c r="L2410" s="10" t="s">
        <v>13610</v>
      </c>
      <c r="M2410" s="10" t="s">
        <v>6527</v>
      </c>
      <c r="N2410" s="9">
        <v>2</v>
      </c>
      <c r="O2410" s="9">
        <v>3</v>
      </c>
      <c r="P2410" s="9">
        <v>50</v>
      </c>
      <c r="Q2410" s="11">
        <v>1</v>
      </c>
      <c r="R2410" s="11">
        <v>0</v>
      </c>
      <c r="S2410" s="12">
        <v>0</v>
      </c>
      <c r="T2410" s="9">
        <v>1</v>
      </c>
      <c r="U2410" s="12">
        <v>2</v>
      </c>
      <c r="V2410" s="10" t="s">
        <v>13611</v>
      </c>
      <c r="W2410" s="13"/>
    </row>
    <row r="2411" spans="1:23" s="14" customFormat="1" x14ac:dyDescent="0.2">
      <c r="A2411" s="9" t="s">
        <v>13612</v>
      </c>
      <c r="B2411" s="9">
        <v>6</v>
      </c>
      <c r="C2411" s="9">
        <v>16025</v>
      </c>
      <c r="D2411" s="10" t="s">
        <v>13613</v>
      </c>
      <c r="E2411" s="10" t="s">
        <v>13614</v>
      </c>
      <c r="F2411" s="10" t="s">
        <v>13615</v>
      </c>
      <c r="G2411" s="10" t="s">
        <v>13616</v>
      </c>
      <c r="H2411" s="9"/>
      <c r="I2411" s="10" t="s">
        <v>12389</v>
      </c>
      <c r="J2411" s="10" t="s">
        <v>27</v>
      </c>
      <c r="K2411" s="10" t="s">
        <v>12415</v>
      </c>
      <c r="L2411" s="10" t="s">
        <v>13617</v>
      </c>
      <c r="M2411" s="10" t="s">
        <v>6527</v>
      </c>
      <c r="N2411" s="9">
        <v>1</v>
      </c>
      <c r="O2411" s="9">
        <v>2</v>
      </c>
      <c r="P2411" s="9">
        <v>5</v>
      </c>
      <c r="Q2411" s="11">
        <v>1</v>
      </c>
      <c r="R2411" s="11">
        <v>0</v>
      </c>
      <c r="S2411" s="12">
        <v>0</v>
      </c>
      <c r="T2411" s="9">
        <v>4</v>
      </c>
      <c r="U2411" s="12" t="s">
        <v>61</v>
      </c>
      <c r="V2411" s="10" t="s">
        <v>13618</v>
      </c>
      <c r="W2411" s="13"/>
    </row>
    <row r="2412" spans="1:23" s="14" customFormat="1" x14ac:dyDescent="0.2">
      <c r="A2412" s="9" t="s">
        <v>13619</v>
      </c>
      <c r="B2412" s="9">
        <v>6</v>
      </c>
      <c r="C2412" s="9">
        <v>16045</v>
      </c>
      <c r="D2412" s="10" t="s">
        <v>13620</v>
      </c>
      <c r="E2412" s="10" t="s">
        <v>897</v>
      </c>
      <c r="F2412" s="10" t="s">
        <v>13621</v>
      </c>
      <c r="G2412" s="10" t="s">
        <v>13622</v>
      </c>
      <c r="H2412" s="9"/>
      <c r="I2412" s="10" t="s">
        <v>12389</v>
      </c>
      <c r="J2412" s="10" t="s">
        <v>27</v>
      </c>
      <c r="K2412" s="10" t="s">
        <v>12415</v>
      </c>
      <c r="L2412" s="10" t="s">
        <v>13623</v>
      </c>
      <c r="M2412" s="10" t="s">
        <v>6527</v>
      </c>
      <c r="N2412" s="9">
        <v>3</v>
      </c>
      <c r="O2412" s="9">
        <v>3</v>
      </c>
      <c r="P2412" s="9">
        <v>10</v>
      </c>
      <c r="Q2412" s="11">
        <v>1</v>
      </c>
      <c r="R2412" s="11">
        <v>0</v>
      </c>
      <c r="S2412" s="12">
        <v>0</v>
      </c>
      <c r="T2412" s="9">
        <v>4</v>
      </c>
      <c r="U2412" s="12" t="s">
        <v>61</v>
      </c>
      <c r="V2412" s="10" t="s">
        <v>13624</v>
      </c>
      <c r="W2412" s="13"/>
    </row>
    <row r="2413" spans="1:23" s="14" customFormat="1" x14ac:dyDescent="0.2">
      <c r="A2413" s="9" t="s">
        <v>13625</v>
      </c>
      <c r="B2413" s="9">
        <v>6</v>
      </c>
      <c r="C2413" s="9">
        <v>16081</v>
      </c>
      <c r="D2413" s="9"/>
      <c r="E2413" s="10" t="s">
        <v>1148</v>
      </c>
      <c r="F2413" s="10" t="s">
        <v>1803</v>
      </c>
      <c r="G2413" s="10" t="s">
        <v>13626</v>
      </c>
      <c r="H2413" s="9"/>
      <c r="I2413" s="10" t="s">
        <v>12353</v>
      </c>
      <c r="J2413" s="10" t="s">
        <v>27</v>
      </c>
      <c r="K2413" s="10" t="s">
        <v>12449</v>
      </c>
      <c r="L2413" s="10" t="s">
        <v>13627</v>
      </c>
      <c r="M2413" s="10" t="s">
        <v>6527</v>
      </c>
      <c r="N2413" s="9">
        <v>1</v>
      </c>
      <c r="O2413" s="9">
        <v>2</v>
      </c>
      <c r="P2413" s="9">
        <v>10</v>
      </c>
      <c r="Q2413" s="11">
        <v>2</v>
      </c>
      <c r="R2413" s="11">
        <v>0</v>
      </c>
      <c r="S2413" s="12">
        <v>0</v>
      </c>
      <c r="T2413" s="9">
        <v>4</v>
      </c>
      <c r="U2413" s="12">
        <v>3</v>
      </c>
      <c r="V2413" s="10" t="s">
        <v>13628</v>
      </c>
      <c r="W2413" s="13"/>
    </row>
    <row r="2414" spans="1:23" s="14" customFormat="1" x14ac:dyDescent="0.2">
      <c r="A2414" s="9" t="s">
        <v>13629</v>
      </c>
      <c r="B2414" s="9">
        <v>6</v>
      </c>
      <c r="C2414" s="9">
        <v>16093</v>
      </c>
      <c r="D2414" s="10" t="s">
        <v>13630</v>
      </c>
      <c r="E2414" s="10" t="s">
        <v>9136</v>
      </c>
      <c r="F2414" s="10" t="s">
        <v>13631</v>
      </c>
      <c r="G2414" s="10" t="s">
        <v>13632</v>
      </c>
      <c r="H2414" s="9"/>
      <c r="I2414" s="10" t="s">
        <v>12353</v>
      </c>
      <c r="J2414" s="10" t="s">
        <v>27</v>
      </c>
      <c r="K2414" s="10" t="s">
        <v>12427</v>
      </c>
      <c r="L2414" s="10" t="s">
        <v>13633</v>
      </c>
      <c r="M2414" s="10" t="s">
        <v>6527</v>
      </c>
      <c r="N2414" s="9">
        <v>3</v>
      </c>
      <c r="O2414" s="9">
        <v>3</v>
      </c>
      <c r="P2414" s="9">
        <v>12</v>
      </c>
      <c r="Q2414" s="11">
        <v>2</v>
      </c>
      <c r="R2414" s="11">
        <v>0</v>
      </c>
      <c r="S2414" s="12">
        <v>0</v>
      </c>
      <c r="T2414" s="9">
        <v>4</v>
      </c>
      <c r="U2414" s="12">
        <v>4</v>
      </c>
      <c r="V2414" s="10" t="s">
        <v>13634</v>
      </c>
      <c r="W2414" s="13"/>
    </row>
    <row r="2415" spans="1:23" s="14" customFormat="1" x14ac:dyDescent="0.2">
      <c r="A2415" s="9" t="s">
        <v>13635</v>
      </c>
      <c r="B2415" s="9">
        <v>6</v>
      </c>
      <c r="C2415" s="9">
        <v>16179</v>
      </c>
      <c r="D2415" s="9"/>
      <c r="E2415" s="10" t="s">
        <v>4595</v>
      </c>
      <c r="F2415" s="10" t="s">
        <v>3613</v>
      </c>
      <c r="G2415" s="10" t="s">
        <v>13636</v>
      </c>
      <c r="H2415" s="9"/>
      <c r="I2415" s="10" t="s">
        <v>12925</v>
      </c>
      <c r="J2415" s="10" t="s">
        <v>27</v>
      </c>
      <c r="K2415" s="10" t="s">
        <v>12926</v>
      </c>
      <c r="L2415" s="10" t="s">
        <v>13637</v>
      </c>
      <c r="M2415" s="10" t="s">
        <v>6527</v>
      </c>
      <c r="N2415" s="9">
        <v>1</v>
      </c>
      <c r="O2415" s="9">
        <v>2</v>
      </c>
      <c r="P2415" s="9">
        <v>10</v>
      </c>
      <c r="Q2415" s="11">
        <v>1</v>
      </c>
      <c r="R2415" s="11">
        <v>0</v>
      </c>
      <c r="S2415" s="12">
        <v>0</v>
      </c>
      <c r="T2415" s="9">
        <v>4</v>
      </c>
      <c r="U2415" s="12" t="s">
        <v>61</v>
      </c>
      <c r="V2415" s="10" t="s">
        <v>13638</v>
      </c>
      <c r="W2415" s="13"/>
    </row>
    <row r="2416" spans="1:23" s="14" customFormat="1" x14ac:dyDescent="0.2">
      <c r="A2416" s="9" t="s">
        <v>13639</v>
      </c>
      <c r="B2416" s="9">
        <v>6</v>
      </c>
      <c r="C2416" s="9">
        <v>16201</v>
      </c>
      <c r="D2416" s="9"/>
      <c r="E2416" s="10" t="s">
        <v>4289</v>
      </c>
      <c r="F2416" s="10" t="s">
        <v>13640</v>
      </c>
      <c r="G2416" s="10" t="s">
        <v>13641</v>
      </c>
      <c r="H2416" s="9"/>
      <c r="I2416" s="10" t="s">
        <v>12492</v>
      </c>
      <c r="J2416" s="10" t="s">
        <v>27</v>
      </c>
      <c r="K2416" s="10" t="s">
        <v>12493</v>
      </c>
      <c r="L2416" s="10" t="s">
        <v>13642</v>
      </c>
      <c r="M2416" s="10" t="s">
        <v>12370</v>
      </c>
      <c r="N2416" s="9">
        <v>1</v>
      </c>
      <c r="O2416" s="9">
        <v>2</v>
      </c>
      <c r="P2416" s="9">
        <v>10</v>
      </c>
      <c r="Q2416" s="11">
        <v>1</v>
      </c>
      <c r="R2416" s="11">
        <v>0</v>
      </c>
      <c r="S2416" s="12">
        <v>0</v>
      </c>
      <c r="T2416" s="9">
        <v>4</v>
      </c>
      <c r="U2416" s="12" t="s">
        <v>61</v>
      </c>
      <c r="V2416" s="10" t="s">
        <v>13643</v>
      </c>
      <c r="W2416" s="13"/>
    </row>
    <row r="2417" spans="1:23" s="14" customFormat="1" x14ac:dyDescent="0.2">
      <c r="A2417" s="9" t="s">
        <v>13644</v>
      </c>
      <c r="B2417" s="9">
        <v>6</v>
      </c>
      <c r="C2417" s="9">
        <v>16317</v>
      </c>
      <c r="D2417" s="10" t="s">
        <v>13645</v>
      </c>
      <c r="E2417" s="10" t="s">
        <v>9025</v>
      </c>
      <c r="F2417" s="10" t="s">
        <v>13646</v>
      </c>
      <c r="G2417" s="10" t="s">
        <v>13647</v>
      </c>
      <c r="H2417" s="9"/>
      <c r="I2417" s="10" t="s">
        <v>12353</v>
      </c>
      <c r="J2417" s="10" t="s">
        <v>27</v>
      </c>
      <c r="K2417" s="10" t="s">
        <v>12427</v>
      </c>
      <c r="L2417" s="10" t="s">
        <v>13648</v>
      </c>
      <c r="M2417" s="10" t="s">
        <v>6527</v>
      </c>
      <c r="N2417" s="9">
        <v>1</v>
      </c>
      <c r="O2417" s="9">
        <v>2</v>
      </c>
      <c r="P2417" s="9">
        <v>6</v>
      </c>
      <c r="Q2417" s="11">
        <v>2</v>
      </c>
      <c r="R2417" s="11">
        <v>0</v>
      </c>
      <c r="S2417" s="12">
        <v>0</v>
      </c>
      <c r="T2417" s="9">
        <v>4</v>
      </c>
      <c r="U2417" s="12">
        <v>3</v>
      </c>
      <c r="V2417" s="10" t="s">
        <v>13649</v>
      </c>
      <c r="W2417" s="13"/>
    </row>
    <row r="2418" spans="1:23" s="14" customFormat="1" x14ac:dyDescent="0.2">
      <c r="A2418" s="9" t="s">
        <v>13650</v>
      </c>
      <c r="B2418" s="9">
        <v>6</v>
      </c>
      <c r="C2418" s="9">
        <v>16342</v>
      </c>
      <c r="D2418" s="10" t="s">
        <v>13651</v>
      </c>
      <c r="E2418" s="9"/>
      <c r="F2418" s="9"/>
      <c r="G2418" s="10" t="s">
        <v>13652</v>
      </c>
      <c r="H2418" s="9"/>
      <c r="I2418" s="10" t="s">
        <v>12353</v>
      </c>
      <c r="J2418" s="10" t="s">
        <v>27</v>
      </c>
      <c r="K2418" s="10" t="s">
        <v>12354</v>
      </c>
      <c r="L2418" s="10" t="s">
        <v>13653</v>
      </c>
      <c r="M2418" s="10" t="s">
        <v>6527</v>
      </c>
      <c r="N2418" s="9">
        <v>2</v>
      </c>
      <c r="O2418" s="9">
        <v>4</v>
      </c>
      <c r="P2418" s="9">
        <v>26</v>
      </c>
      <c r="Q2418" s="11">
        <v>2</v>
      </c>
      <c r="R2418" s="11">
        <v>0</v>
      </c>
      <c r="S2418" s="12">
        <v>0</v>
      </c>
      <c r="T2418" s="9">
        <v>2</v>
      </c>
      <c r="U2418" s="12" t="s">
        <v>61</v>
      </c>
      <c r="V2418" s="10" t="s">
        <v>13654</v>
      </c>
      <c r="W2418" s="13"/>
    </row>
    <row r="2419" spans="1:23" s="14" customFormat="1" x14ac:dyDescent="0.2">
      <c r="A2419" s="9" t="s">
        <v>13655</v>
      </c>
      <c r="B2419" s="9">
        <v>6</v>
      </c>
      <c r="C2419" s="9">
        <v>16363</v>
      </c>
      <c r="D2419" s="10" t="s">
        <v>13656</v>
      </c>
      <c r="E2419" s="10" t="s">
        <v>10695</v>
      </c>
      <c r="F2419" s="10" t="s">
        <v>13657</v>
      </c>
      <c r="G2419" s="10" t="s">
        <v>13658</v>
      </c>
      <c r="H2419" s="9"/>
      <c r="I2419" s="10" t="s">
        <v>12353</v>
      </c>
      <c r="J2419" s="10" t="s">
        <v>27</v>
      </c>
      <c r="K2419" s="9"/>
      <c r="L2419" s="10" t="s">
        <v>13659</v>
      </c>
      <c r="M2419" s="10" t="s">
        <v>6527</v>
      </c>
      <c r="N2419" s="9">
        <v>1</v>
      </c>
      <c r="O2419" s="9">
        <v>1</v>
      </c>
      <c r="P2419" s="9">
        <v>3</v>
      </c>
      <c r="Q2419" s="11">
        <v>2</v>
      </c>
      <c r="R2419" s="11">
        <v>0</v>
      </c>
      <c r="S2419" s="12">
        <v>0</v>
      </c>
      <c r="T2419" s="9">
        <v>5</v>
      </c>
      <c r="U2419" s="12" t="s">
        <v>61</v>
      </c>
      <c r="V2419" s="9"/>
      <c r="W2419" s="13"/>
    </row>
    <row r="2420" spans="1:23" s="14" customFormat="1" x14ac:dyDescent="0.2">
      <c r="A2420" s="9" t="s">
        <v>13660</v>
      </c>
      <c r="B2420" s="9">
        <v>6</v>
      </c>
      <c r="C2420" s="9">
        <v>16509</v>
      </c>
      <c r="D2420" s="10" t="s">
        <v>13661</v>
      </c>
      <c r="E2420" s="10" t="s">
        <v>13662</v>
      </c>
      <c r="F2420" s="10" t="s">
        <v>13663</v>
      </c>
      <c r="G2420" s="10" t="s">
        <v>13664</v>
      </c>
      <c r="H2420" s="9"/>
      <c r="I2420" s="10" t="s">
        <v>12353</v>
      </c>
      <c r="J2420" s="10" t="s">
        <v>27</v>
      </c>
      <c r="K2420" s="10" t="s">
        <v>13665</v>
      </c>
      <c r="L2420" s="10" t="s">
        <v>13666</v>
      </c>
      <c r="M2420" s="10" t="s">
        <v>6527</v>
      </c>
      <c r="N2420" s="9">
        <v>3</v>
      </c>
      <c r="O2420" s="9">
        <v>3</v>
      </c>
      <c r="P2420" s="9">
        <v>16</v>
      </c>
      <c r="Q2420" s="11">
        <v>1</v>
      </c>
      <c r="R2420" s="11">
        <v>0</v>
      </c>
      <c r="S2420" s="12">
        <v>0</v>
      </c>
      <c r="T2420" s="9">
        <v>4</v>
      </c>
      <c r="U2420" s="12">
        <v>2</v>
      </c>
      <c r="V2420" s="10" t="s">
        <v>13667</v>
      </c>
      <c r="W2420" s="13"/>
    </row>
    <row r="2421" spans="1:23" s="14" customFormat="1" x14ac:dyDescent="0.2">
      <c r="A2421" s="9" t="s">
        <v>13668</v>
      </c>
      <c r="B2421" s="9">
        <v>6</v>
      </c>
      <c r="C2421" s="9">
        <v>16581</v>
      </c>
      <c r="D2421" s="10" t="s">
        <v>13669</v>
      </c>
      <c r="E2421" s="10" t="s">
        <v>13670</v>
      </c>
      <c r="F2421" s="10" t="s">
        <v>13671</v>
      </c>
      <c r="G2421" s="10" t="s">
        <v>13672</v>
      </c>
      <c r="H2421" s="9"/>
      <c r="I2421" s="10" t="s">
        <v>12353</v>
      </c>
      <c r="J2421" s="10" t="s">
        <v>27</v>
      </c>
      <c r="K2421" s="10" t="s">
        <v>12449</v>
      </c>
      <c r="L2421" s="10" t="s">
        <v>13673</v>
      </c>
      <c r="M2421" s="10" t="s">
        <v>6527</v>
      </c>
      <c r="N2421" s="9">
        <v>1</v>
      </c>
      <c r="O2421" s="9">
        <v>2</v>
      </c>
      <c r="P2421" s="9">
        <v>8</v>
      </c>
      <c r="Q2421" s="11">
        <v>2</v>
      </c>
      <c r="R2421" s="11">
        <v>0</v>
      </c>
      <c r="S2421" s="12">
        <v>0</v>
      </c>
      <c r="T2421" s="9">
        <v>4</v>
      </c>
      <c r="U2421" s="12" t="s">
        <v>61</v>
      </c>
      <c r="V2421" s="10" t="s">
        <v>13674</v>
      </c>
      <c r="W2421" s="13"/>
    </row>
    <row r="2422" spans="1:23" s="14" customFormat="1" x14ac:dyDescent="0.2">
      <c r="A2422" s="9" t="s">
        <v>13675</v>
      </c>
      <c r="B2422" s="9">
        <v>6</v>
      </c>
      <c r="C2422" s="9">
        <v>16615</v>
      </c>
      <c r="D2422" s="10" t="s">
        <v>13676</v>
      </c>
      <c r="E2422" s="10"/>
      <c r="F2422" s="10"/>
      <c r="G2422" s="10" t="s">
        <v>13677</v>
      </c>
      <c r="H2422" s="9"/>
      <c r="I2422" s="10" t="s">
        <v>6971</v>
      </c>
      <c r="J2422" s="10" t="s">
        <v>27</v>
      </c>
      <c r="K2422" s="9"/>
      <c r="L2422" s="10" t="s">
        <v>13678</v>
      </c>
      <c r="M2422" s="10" t="s">
        <v>6527</v>
      </c>
      <c r="N2422" s="9">
        <v>2</v>
      </c>
      <c r="O2422" s="9">
        <v>1</v>
      </c>
      <c r="P2422" s="9">
        <v>150</v>
      </c>
      <c r="Q2422" s="11">
        <v>2</v>
      </c>
      <c r="R2422" s="11">
        <v>0</v>
      </c>
      <c r="S2422" s="12">
        <v>0</v>
      </c>
      <c r="T2422" s="9">
        <v>2</v>
      </c>
      <c r="U2422" s="12" t="s">
        <v>61</v>
      </c>
      <c r="V2422" s="9"/>
      <c r="W2422" s="13"/>
    </row>
    <row r="2423" spans="1:23" s="14" customFormat="1" x14ac:dyDescent="0.2">
      <c r="A2423" s="9" t="s">
        <v>13679</v>
      </c>
      <c r="B2423" s="9">
        <v>6</v>
      </c>
      <c r="C2423" s="9">
        <v>16780</v>
      </c>
      <c r="D2423" s="10" t="s">
        <v>13680</v>
      </c>
      <c r="E2423" s="10" t="s">
        <v>13681</v>
      </c>
      <c r="F2423" s="10" t="s">
        <v>13682</v>
      </c>
      <c r="G2423" s="10" t="s">
        <v>13683</v>
      </c>
      <c r="H2423" s="9"/>
      <c r="I2423" s="10" t="s">
        <v>12353</v>
      </c>
      <c r="J2423" s="10" t="s">
        <v>27</v>
      </c>
      <c r="K2423" s="10" t="s">
        <v>12449</v>
      </c>
      <c r="L2423" s="10" t="s">
        <v>13684</v>
      </c>
      <c r="M2423" s="10" t="s">
        <v>6527</v>
      </c>
      <c r="N2423" s="9">
        <v>3</v>
      </c>
      <c r="O2423" s="9">
        <v>3</v>
      </c>
      <c r="P2423" s="9">
        <v>10</v>
      </c>
      <c r="Q2423" s="11">
        <v>1</v>
      </c>
      <c r="R2423" s="11">
        <v>0</v>
      </c>
      <c r="S2423" s="12">
        <v>0</v>
      </c>
      <c r="T2423" s="9">
        <v>4</v>
      </c>
      <c r="U2423" s="12">
        <v>3</v>
      </c>
      <c r="V2423" s="10" t="s">
        <v>13685</v>
      </c>
      <c r="W2423" s="13"/>
    </row>
    <row r="2424" spans="1:23" s="14" customFormat="1" x14ac:dyDescent="0.2">
      <c r="A2424" s="9" t="s">
        <v>13686</v>
      </c>
      <c r="B2424" s="9">
        <v>6</v>
      </c>
      <c r="C2424" s="9">
        <v>16816</v>
      </c>
      <c r="D2424" s="10" t="s">
        <v>13687</v>
      </c>
      <c r="E2424" s="10" t="s">
        <v>2617</v>
      </c>
      <c r="F2424" s="10" t="s">
        <v>13688</v>
      </c>
      <c r="G2424" s="10" t="s">
        <v>13689</v>
      </c>
      <c r="H2424" s="9"/>
      <c r="I2424" s="10" t="s">
        <v>13127</v>
      </c>
      <c r="J2424" s="10" t="s">
        <v>27</v>
      </c>
      <c r="K2424" s="10" t="s">
        <v>13128</v>
      </c>
      <c r="L2424" s="10" t="s">
        <v>13690</v>
      </c>
      <c r="M2424" s="10" t="s">
        <v>6527</v>
      </c>
      <c r="N2424" s="9">
        <v>1</v>
      </c>
      <c r="O2424" s="9">
        <v>2</v>
      </c>
      <c r="P2424" s="9">
        <v>10</v>
      </c>
      <c r="Q2424" s="11">
        <v>2</v>
      </c>
      <c r="R2424" s="11">
        <v>0</v>
      </c>
      <c r="S2424" s="12">
        <v>0</v>
      </c>
      <c r="T2424" s="9">
        <v>4</v>
      </c>
      <c r="U2424" s="12" t="s">
        <v>61</v>
      </c>
      <c r="V2424" s="10" t="s">
        <v>13691</v>
      </c>
      <c r="W2424" s="13"/>
    </row>
    <row r="2425" spans="1:23" s="14" customFormat="1" x14ac:dyDescent="0.2">
      <c r="A2425" s="9" t="s">
        <v>13692</v>
      </c>
      <c r="B2425" s="9">
        <v>6</v>
      </c>
      <c r="C2425" s="9">
        <v>16873</v>
      </c>
      <c r="D2425" s="10" t="s">
        <v>13693</v>
      </c>
      <c r="E2425" s="10" t="s">
        <v>13694</v>
      </c>
      <c r="F2425" s="10" t="s">
        <v>13695</v>
      </c>
      <c r="G2425" s="10" t="s">
        <v>13696</v>
      </c>
      <c r="H2425" s="9"/>
      <c r="I2425" s="10" t="s">
        <v>12389</v>
      </c>
      <c r="J2425" s="10" t="s">
        <v>27</v>
      </c>
      <c r="K2425" s="10" t="s">
        <v>13697</v>
      </c>
      <c r="L2425" s="10" t="s">
        <v>13698</v>
      </c>
      <c r="M2425" s="10" t="s">
        <v>6527</v>
      </c>
      <c r="N2425" s="9">
        <v>3</v>
      </c>
      <c r="O2425" s="9">
        <v>3</v>
      </c>
      <c r="P2425" s="9">
        <v>10</v>
      </c>
      <c r="Q2425" s="11">
        <v>1</v>
      </c>
      <c r="R2425" s="11">
        <v>0</v>
      </c>
      <c r="S2425" s="12">
        <v>0</v>
      </c>
      <c r="T2425" s="9">
        <v>4</v>
      </c>
      <c r="U2425" s="12" t="s">
        <v>61</v>
      </c>
      <c r="V2425" s="10" t="s">
        <v>13699</v>
      </c>
      <c r="W2425" s="13"/>
    </row>
    <row r="2426" spans="1:23" s="14" customFormat="1" x14ac:dyDescent="0.2">
      <c r="A2426" s="9" t="s">
        <v>13700</v>
      </c>
      <c r="B2426" s="9">
        <v>6</v>
      </c>
      <c r="C2426" s="9">
        <v>16888</v>
      </c>
      <c r="D2426" s="9"/>
      <c r="E2426" s="10" t="s">
        <v>13701</v>
      </c>
      <c r="F2426" s="10" t="s">
        <v>13702</v>
      </c>
      <c r="G2426" s="10" t="s">
        <v>13703</v>
      </c>
      <c r="H2426" s="9"/>
      <c r="I2426" s="10" t="s">
        <v>12389</v>
      </c>
      <c r="J2426" s="10" t="s">
        <v>27</v>
      </c>
      <c r="K2426" s="10" t="s">
        <v>12390</v>
      </c>
      <c r="L2426" s="10" t="s">
        <v>13704</v>
      </c>
      <c r="M2426" s="10" t="s">
        <v>6527</v>
      </c>
      <c r="N2426" s="9">
        <v>1</v>
      </c>
      <c r="O2426" s="9">
        <v>2</v>
      </c>
      <c r="P2426" s="9">
        <v>10</v>
      </c>
      <c r="Q2426" s="11">
        <v>1</v>
      </c>
      <c r="R2426" s="11">
        <v>0</v>
      </c>
      <c r="S2426" s="12">
        <v>0</v>
      </c>
      <c r="T2426" s="9">
        <v>4</v>
      </c>
      <c r="U2426" s="12">
        <v>3</v>
      </c>
      <c r="V2426" s="10" t="s">
        <v>13705</v>
      </c>
      <c r="W2426" s="13"/>
    </row>
    <row r="2427" spans="1:23" s="14" customFormat="1" x14ac:dyDescent="0.2">
      <c r="A2427" s="9" t="s">
        <v>13706</v>
      </c>
      <c r="B2427" s="9">
        <v>6</v>
      </c>
      <c r="C2427" s="9">
        <v>17038</v>
      </c>
      <c r="D2427" s="9"/>
      <c r="E2427" s="10" t="s">
        <v>2988</v>
      </c>
      <c r="F2427" s="10" t="s">
        <v>12381</v>
      </c>
      <c r="G2427" s="10" t="s">
        <v>13707</v>
      </c>
      <c r="H2427" s="9"/>
      <c r="I2427" s="10" t="s">
        <v>12389</v>
      </c>
      <c r="J2427" s="10" t="s">
        <v>27</v>
      </c>
      <c r="K2427" s="9"/>
      <c r="L2427" s="10" t="s">
        <v>13708</v>
      </c>
      <c r="M2427" s="10" t="s">
        <v>6527</v>
      </c>
      <c r="N2427" s="9">
        <v>1</v>
      </c>
      <c r="O2427" s="9">
        <v>1</v>
      </c>
      <c r="P2427" s="9">
        <v>3</v>
      </c>
      <c r="Q2427" s="11">
        <v>2</v>
      </c>
      <c r="R2427" s="11">
        <v>0</v>
      </c>
      <c r="S2427" s="12">
        <v>0</v>
      </c>
      <c r="T2427" s="9">
        <v>5</v>
      </c>
      <c r="U2427" s="12" t="s">
        <v>61</v>
      </c>
      <c r="V2427" s="9"/>
      <c r="W2427" s="13"/>
    </row>
    <row r="2428" spans="1:23" s="14" customFormat="1" x14ac:dyDescent="0.2">
      <c r="A2428" s="9" t="s">
        <v>13709</v>
      </c>
      <c r="B2428" s="9">
        <v>6</v>
      </c>
      <c r="C2428" s="9">
        <v>17222</v>
      </c>
      <c r="D2428" s="10" t="s">
        <v>13710</v>
      </c>
      <c r="E2428" s="10"/>
      <c r="F2428" s="10"/>
      <c r="G2428" s="10" t="s">
        <v>13711</v>
      </c>
      <c r="H2428" s="9"/>
      <c r="I2428" s="10" t="s">
        <v>12389</v>
      </c>
      <c r="J2428" s="10" t="s">
        <v>27</v>
      </c>
      <c r="K2428" s="9"/>
      <c r="L2428" s="10" t="s">
        <v>12628</v>
      </c>
      <c r="M2428" s="10" t="s">
        <v>6527</v>
      </c>
      <c r="N2428" s="9">
        <v>2</v>
      </c>
      <c r="O2428" s="9">
        <v>1</v>
      </c>
      <c r="P2428" s="9">
        <v>65</v>
      </c>
      <c r="Q2428" s="11">
        <v>2</v>
      </c>
      <c r="R2428" s="11">
        <v>0</v>
      </c>
      <c r="S2428" s="12">
        <v>0</v>
      </c>
      <c r="T2428" s="9">
        <v>2</v>
      </c>
      <c r="U2428" s="12" t="s">
        <v>61</v>
      </c>
      <c r="V2428" s="9"/>
      <c r="W2428" s="13"/>
    </row>
    <row r="2429" spans="1:23" s="14" customFormat="1" x14ac:dyDescent="0.2">
      <c r="A2429" s="9" t="s">
        <v>13712</v>
      </c>
      <c r="B2429" s="9">
        <v>6</v>
      </c>
      <c r="C2429" s="9">
        <v>1725</v>
      </c>
      <c r="D2429" s="10" t="s">
        <v>13713</v>
      </c>
      <c r="E2429" s="10"/>
      <c r="F2429" s="10"/>
      <c r="G2429" s="10" t="s">
        <v>13714</v>
      </c>
      <c r="H2429" s="9"/>
      <c r="I2429" s="10" t="s">
        <v>12353</v>
      </c>
      <c r="J2429" s="10" t="s">
        <v>27</v>
      </c>
      <c r="K2429" s="10" t="s">
        <v>12449</v>
      </c>
      <c r="L2429" s="10" t="s">
        <v>13715</v>
      </c>
      <c r="M2429" s="10" t="s">
        <v>6527</v>
      </c>
      <c r="N2429" s="9">
        <v>2</v>
      </c>
      <c r="O2429" s="9">
        <v>3</v>
      </c>
      <c r="P2429" s="9">
        <v>57</v>
      </c>
      <c r="Q2429" s="11">
        <v>2</v>
      </c>
      <c r="R2429" s="11">
        <v>0</v>
      </c>
      <c r="S2429" s="12">
        <v>0</v>
      </c>
      <c r="T2429" s="9">
        <v>1</v>
      </c>
      <c r="U2429" s="12">
        <v>2</v>
      </c>
      <c r="V2429" s="10" t="s">
        <v>13716</v>
      </c>
      <c r="W2429" s="13"/>
    </row>
    <row r="2430" spans="1:23" s="14" customFormat="1" x14ac:dyDescent="0.2">
      <c r="A2430" s="9" t="s">
        <v>13717</v>
      </c>
      <c r="B2430" s="9">
        <v>6</v>
      </c>
      <c r="C2430" s="9">
        <v>17429</v>
      </c>
      <c r="D2430" s="10" t="s">
        <v>13718</v>
      </c>
      <c r="E2430" s="10"/>
      <c r="F2430" s="10"/>
      <c r="G2430" s="10" t="s">
        <v>13719</v>
      </c>
      <c r="H2430" s="9"/>
      <c r="I2430" s="10" t="s">
        <v>12389</v>
      </c>
      <c r="J2430" s="10" t="s">
        <v>27</v>
      </c>
      <c r="K2430" s="10" t="s">
        <v>12415</v>
      </c>
      <c r="L2430" s="10" t="s">
        <v>13720</v>
      </c>
      <c r="M2430" s="10" t="s">
        <v>6527</v>
      </c>
      <c r="N2430" s="9">
        <v>2</v>
      </c>
      <c r="O2430" s="9">
        <v>3</v>
      </c>
      <c r="P2430" s="9">
        <v>59</v>
      </c>
      <c r="Q2430" s="11">
        <v>1</v>
      </c>
      <c r="R2430" s="11">
        <v>0</v>
      </c>
      <c r="S2430" s="12">
        <v>0</v>
      </c>
      <c r="T2430" s="9">
        <v>1</v>
      </c>
      <c r="U2430" s="12">
        <v>2</v>
      </c>
      <c r="V2430" s="10" t="s">
        <v>13721</v>
      </c>
      <c r="W2430" s="13"/>
    </row>
    <row r="2431" spans="1:23" s="14" customFormat="1" x14ac:dyDescent="0.2">
      <c r="A2431" s="9" t="s">
        <v>13722</v>
      </c>
      <c r="B2431" s="9">
        <v>6</v>
      </c>
      <c r="C2431" s="9">
        <v>17454</v>
      </c>
      <c r="D2431" s="10" t="s">
        <v>13723</v>
      </c>
      <c r="E2431" s="10"/>
      <c r="F2431" s="10"/>
      <c r="G2431" s="10" t="s">
        <v>13724</v>
      </c>
      <c r="H2431" s="9"/>
      <c r="I2431" s="10" t="s">
        <v>12389</v>
      </c>
      <c r="J2431" s="10" t="s">
        <v>27</v>
      </c>
      <c r="K2431" s="9"/>
      <c r="L2431" s="10" t="s">
        <v>12628</v>
      </c>
      <c r="M2431" s="10" t="s">
        <v>6527</v>
      </c>
      <c r="N2431" s="9">
        <v>2</v>
      </c>
      <c r="O2431" s="9">
        <v>1</v>
      </c>
      <c r="P2431" s="9">
        <v>55</v>
      </c>
      <c r="Q2431" s="11">
        <v>2</v>
      </c>
      <c r="R2431" s="11">
        <v>0</v>
      </c>
      <c r="S2431" s="12">
        <v>0</v>
      </c>
      <c r="T2431" s="9">
        <v>2</v>
      </c>
      <c r="U2431" s="12" t="s">
        <v>61</v>
      </c>
      <c r="V2431" s="9"/>
      <c r="W2431" s="13"/>
    </row>
    <row r="2432" spans="1:23" s="14" customFormat="1" x14ac:dyDescent="0.2">
      <c r="A2432" s="9" t="s">
        <v>13725</v>
      </c>
      <c r="B2432" s="9">
        <v>6</v>
      </c>
      <c r="C2432" s="9">
        <v>17499</v>
      </c>
      <c r="D2432" s="9"/>
      <c r="E2432" s="10" t="s">
        <v>13726</v>
      </c>
      <c r="F2432" s="10" t="s">
        <v>13727</v>
      </c>
      <c r="G2432" s="10" t="s">
        <v>13728</v>
      </c>
      <c r="H2432" s="9"/>
      <c r="I2432" s="10" t="s">
        <v>12353</v>
      </c>
      <c r="J2432" s="10" t="s">
        <v>27</v>
      </c>
      <c r="K2432" s="10" t="s">
        <v>12449</v>
      </c>
      <c r="L2432" s="10" t="s">
        <v>13729</v>
      </c>
      <c r="M2432" s="10" t="s">
        <v>6527</v>
      </c>
      <c r="N2432" s="9">
        <v>1</v>
      </c>
      <c r="O2432" s="9">
        <v>2</v>
      </c>
      <c r="P2432" s="9">
        <v>10</v>
      </c>
      <c r="Q2432" s="11">
        <v>2</v>
      </c>
      <c r="R2432" s="11">
        <v>0</v>
      </c>
      <c r="S2432" s="12">
        <v>0</v>
      </c>
      <c r="T2432" s="9">
        <v>4</v>
      </c>
      <c r="U2432" s="12" t="s">
        <v>61</v>
      </c>
      <c r="V2432" s="10" t="s">
        <v>13730</v>
      </c>
      <c r="W2432" s="13"/>
    </row>
    <row r="2433" spans="1:23" s="14" customFormat="1" x14ac:dyDescent="0.2">
      <c r="A2433" s="9" t="s">
        <v>13731</v>
      </c>
      <c r="B2433" s="9">
        <v>6</v>
      </c>
      <c r="C2433" s="9">
        <v>17565</v>
      </c>
      <c r="D2433" s="10" t="s">
        <v>13732</v>
      </c>
      <c r="E2433" s="10" t="s">
        <v>431</v>
      </c>
      <c r="F2433" s="10" t="s">
        <v>13733</v>
      </c>
      <c r="G2433" s="10" t="s">
        <v>13734</v>
      </c>
      <c r="H2433" s="9"/>
      <c r="I2433" s="10" t="s">
        <v>12353</v>
      </c>
      <c r="J2433" s="10" t="s">
        <v>27</v>
      </c>
      <c r="K2433" s="10" t="s">
        <v>12354</v>
      </c>
      <c r="L2433" s="10" t="s">
        <v>13735</v>
      </c>
      <c r="M2433" s="10" t="s">
        <v>6527</v>
      </c>
      <c r="N2433" s="9">
        <v>1</v>
      </c>
      <c r="O2433" s="9">
        <v>2</v>
      </c>
      <c r="P2433" s="9">
        <v>10</v>
      </c>
      <c r="Q2433" s="11">
        <v>1</v>
      </c>
      <c r="R2433" s="11">
        <v>0</v>
      </c>
      <c r="S2433" s="12">
        <v>0</v>
      </c>
      <c r="T2433" s="9">
        <v>4</v>
      </c>
      <c r="U2433" s="12" t="s">
        <v>61</v>
      </c>
      <c r="V2433" s="10" t="s">
        <v>13736</v>
      </c>
      <c r="W2433" s="13"/>
    </row>
    <row r="2434" spans="1:23" s="14" customFormat="1" x14ac:dyDescent="0.2">
      <c r="A2434" s="9" t="s">
        <v>13737</v>
      </c>
      <c r="B2434" s="9">
        <v>6</v>
      </c>
      <c r="C2434" s="9">
        <v>17704</v>
      </c>
      <c r="D2434" s="10" t="s">
        <v>13738</v>
      </c>
      <c r="E2434" s="10"/>
      <c r="F2434" s="10"/>
      <c r="G2434" s="10" t="s">
        <v>13739</v>
      </c>
      <c r="H2434" s="9"/>
      <c r="I2434" s="10" t="s">
        <v>12353</v>
      </c>
      <c r="J2434" s="10" t="s">
        <v>27</v>
      </c>
      <c r="K2434" s="10" t="s">
        <v>12449</v>
      </c>
      <c r="L2434" s="10" t="s">
        <v>13740</v>
      </c>
      <c r="M2434" s="10" t="s">
        <v>6527</v>
      </c>
      <c r="N2434" s="9">
        <v>2</v>
      </c>
      <c r="O2434" s="9">
        <v>3</v>
      </c>
      <c r="P2434" s="9">
        <v>39</v>
      </c>
      <c r="Q2434" s="11">
        <v>2</v>
      </c>
      <c r="R2434" s="11">
        <v>0</v>
      </c>
      <c r="S2434" s="12">
        <v>0</v>
      </c>
      <c r="T2434" s="9">
        <v>1</v>
      </c>
      <c r="U2434" s="12">
        <v>3</v>
      </c>
      <c r="V2434" s="10" t="s">
        <v>13741</v>
      </c>
      <c r="W2434" s="13"/>
    </row>
    <row r="2435" spans="1:23" s="14" customFormat="1" x14ac:dyDescent="0.2">
      <c r="A2435" s="9" t="s">
        <v>13742</v>
      </c>
      <c r="B2435" s="9">
        <v>6</v>
      </c>
      <c r="C2435" s="9">
        <v>17721</v>
      </c>
      <c r="D2435" s="10" t="s">
        <v>13743</v>
      </c>
      <c r="E2435" s="10"/>
      <c r="F2435" s="10"/>
      <c r="G2435" s="10" t="s">
        <v>13744</v>
      </c>
      <c r="H2435" s="9"/>
      <c r="I2435" s="10" t="s">
        <v>12389</v>
      </c>
      <c r="J2435" s="10" t="s">
        <v>27</v>
      </c>
      <c r="K2435" s="10" t="s">
        <v>12415</v>
      </c>
      <c r="L2435" s="10" t="s">
        <v>13745</v>
      </c>
      <c r="M2435" s="10" t="s">
        <v>6527</v>
      </c>
      <c r="N2435" s="9">
        <v>2</v>
      </c>
      <c r="O2435" s="9">
        <v>3</v>
      </c>
      <c r="P2435" s="9">
        <v>16</v>
      </c>
      <c r="Q2435" s="11">
        <v>1</v>
      </c>
      <c r="R2435" s="11">
        <v>0</v>
      </c>
      <c r="S2435" s="12">
        <v>0</v>
      </c>
      <c r="T2435" s="9">
        <v>1</v>
      </c>
      <c r="U2435" s="12" t="s">
        <v>61</v>
      </c>
      <c r="V2435" s="10" t="s">
        <v>13746</v>
      </c>
      <c r="W2435" s="13"/>
    </row>
    <row r="2436" spans="1:23" s="14" customFormat="1" x14ac:dyDescent="0.2">
      <c r="A2436" s="9" t="s">
        <v>13747</v>
      </c>
      <c r="B2436" s="9">
        <v>6</v>
      </c>
      <c r="C2436" s="9">
        <v>17756</v>
      </c>
      <c r="D2436" s="10" t="s">
        <v>13748</v>
      </c>
      <c r="E2436" s="10" t="s">
        <v>2511</v>
      </c>
      <c r="F2436" s="10" t="s">
        <v>13749</v>
      </c>
      <c r="G2436" s="10" t="s">
        <v>13750</v>
      </c>
      <c r="H2436" s="9"/>
      <c r="I2436" s="10" t="s">
        <v>12353</v>
      </c>
      <c r="J2436" s="10" t="s">
        <v>27</v>
      </c>
      <c r="K2436" s="10" t="s">
        <v>12427</v>
      </c>
      <c r="L2436" s="10" t="s">
        <v>13751</v>
      </c>
      <c r="M2436" s="10" t="s">
        <v>6527</v>
      </c>
      <c r="N2436" s="9">
        <v>3</v>
      </c>
      <c r="O2436" s="9">
        <v>3</v>
      </c>
      <c r="P2436" s="9">
        <v>11</v>
      </c>
      <c r="Q2436" s="11">
        <v>2</v>
      </c>
      <c r="R2436" s="11">
        <v>0</v>
      </c>
      <c r="S2436" s="12">
        <v>0</v>
      </c>
      <c r="T2436" s="9">
        <v>4</v>
      </c>
      <c r="U2436" s="12">
        <v>2</v>
      </c>
      <c r="V2436" s="10" t="s">
        <v>13752</v>
      </c>
      <c r="W2436" s="13"/>
    </row>
    <row r="2437" spans="1:23" s="14" customFormat="1" x14ac:dyDescent="0.2">
      <c r="A2437" s="9" t="s">
        <v>13753</v>
      </c>
      <c r="B2437" s="9">
        <v>6</v>
      </c>
      <c r="C2437" s="9">
        <v>17778</v>
      </c>
      <c r="D2437" s="10" t="s">
        <v>13754</v>
      </c>
      <c r="E2437" s="10"/>
      <c r="F2437" s="10"/>
      <c r="G2437" s="10" t="s">
        <v>13755</v>
      </c>
      <c r="H2437" s="9"/>
      <c r="I2437" s="10" t="s">
        <v>12389</v>
      </c>
      <c r="J2437" s="10" t="s">
        <v>27</v>
      </c>
      <c r="K2437" s="10" t="s">
        <v>12415</v>
      </c>
      <c r="L2437" s="10" t="s">
        <v>13756</v>
      </c>
      <c r="M2437" s="10" t="s">
        <v>6527</v>
      </c>
      <c r="N2437" s="9">
        <v>2</v>
      </c>
      <c r="O2437" s="9">
        <v>3</v>
      </c>
      <c r="P2437" s="9">
        <v>20</v>
      </c>
      <c r="Q2437" s="11">
        <v>2</v>
      </c>
      <c r="R2437" s="11">
        <v>0</v>
      </c>
      <c r="S2437" s="12">
        <v>0</v>
      </c>
      <c r="T2437" s="9">
        <v>1</v>
      </c>
      <c r="U2437" s="12" t="s">
        <v>61</v>
      </c>
      <c r="V2437" s="10" t="s">
        <v>13757</v>
      </c>
      <c r="W2437" s="13"/>
    </row>
    <row r="2438" spans="1:23" s="14" customFormat="1" x14ac:dyDescent="0.2">
      <c r="A2438" s="9" t="s">
        <v>13758</v>
      </c>
      <c r="B2438" s="9">
        <v>6</v>
      </c>
      <c r="C2438" s="9">
        <v>1783</v>
      </c>
      <c r="D2438" s="10" t="s">
        <v>13759</v>
      </c>
      <c r="E2438" s="10"/>
      <c r="F2438" s="10"/>
      <c r="G2438" s="10" t="s">
        <v>13760</v>
      </c>
      <c r="H2438" s="9"/>
      <c r="I2438" s="10" t="s">
        <v>12375</v>
      </c>
      <c r="J2438" s="10" t="s">
        <v>27</v>
      </c>
      <c r="K2438" s="10" t="s">
        <v>13761</v>
      </c>
      <c r="L2438" s="10" t="s">
        <v>13762</v>
      </c>
      <c r="M2438" s="10" t="s">
        <v>12370</v>
      </c>
      <c r="N2438" s="9">
        <v>2</v>
      </c>
      <c r="O2438" s="9">
        <v>3</v>
      </c>
      <c r="P2438" s="9">
        <v>20</v>
      </c>
      <c r="Q2438" s="11">
        <v>2</v>
      </c>
      <c r="R2438" s="11">
        <v>1</v>
      </c>
      <c r="S2438" s="12">
        <v>0</v>
      </c>
      <c r="T2438" s="9">
        <v>3</v>
      </c>
      <c r="U2438" s="12">
        <v>5</v>
      </c>
      <c r="V2438" s="10" t="s">
        <v>13763</v>
      </c>
      <c r="W2438" s="13"/>
    </row>
    <row r="2439" spans="1:23" s="14" customFormat="1" x14ac:dyDescent="0.2">
      <c r="A2439" s="9" t="s">
        <v>13764</v>
      </c>
      <c r="B2439" s="9">
        <v>6</v>
      </c>
      <c r="C2439" s="9">
        <v>1784</v>
      </c>
      <c r="D2439" s="10" t="s">
        <v>13765</v>
      </c>
      <c r="E2439" s="10" t="s">
        <v>13766</v>
      </c>
      <c r="F2439" s="10" t="s">
        <v>4796</v>
      </c>
      <c r="G2439" s="10" t="s">
        <v>13767</v>
      </c>
      <c r="H2439" s="10" t="s">
        <v>13768</v>
      </c>
      <c r="I2439" s="10" t="s">
        <v>12401</v>
      </c>
      <c r="J2439" s="10" t="s">
        <v>27</v>
      </c>
      <c r="K2439" s="9"/>
      <c r="L2439" s="10" t="s">
        <v>13769</v>
      </c>
      <c r="M2439" s="10" t="s">
        <v>6527</v>
      </c>
      <c r="N2439" s="9">
        <v>1</v>
      </c>
      <c r="O2439" s="9">
        <v>1</v>
      </c>
      <c r="P2439" s="9">
        <v>3</v>
      </c>
      <c r="Q2439" s="11">
        <v>2</v>
      </c>
      <c r="R2439" s="11">
        <v>0</v>
      </c>
      <c r="S2439" s="12">
        <v>0</v>
      </c>
      <c r="T2439" s="9">
        <v>5</v>
      </c>
      <c r="U2439" s="12" t="s">
        <v>61</v>
      </c>
      <c r="V2439" s="9"/>
      <c r="W2439" s="13"/>
    </row>
    <row r="2440" spans="1:23" s="14" customFormat="1" x14ac:dyDescent="0.2">
      <c r="A2440" s="9" t="s">
        <v>13770</v>
      </c>
      <c r="B2440" s="9">
        <v>6</v>
      </c>
      <c r="C2440" s="9">
        <v>17864</v>
      </c>
      <c r="D2440" s="10" t="s">
        <v>13771</v>
      </c>
      <c r="E2440" s="10"/>
      <c r="F2440" s="10"/>
      <c r="G2440" s="10" t="s">
        <v>13719</v>
      </c>
      <c r="H2440" s="9"/>
      <c r="I2440" s="10" t="s">
        <v>12389</v>
      </c>
      <c r="J2440" s="10" t="s">
        <v>27</v>
      </c>
      <c r="K2440" s="10" t="s">
        <v>12415</v>
      </c>
      <c r="L2440" s="10" t="s">
        <v>13772</v>
      </c>
      <c r="M2440" s="10" t="s">
        <v>6527</v>
      </c>
      <c r="N2440" s="9">
        <v>2</v>
      </c>
      <c r="O2440" s="9">
        <v>3</v>
      </c>
      <c r="P2440" s="9">
        <v>28</v>
      </c>
      <c r="Q2440" s="11">
        <v>2</v>
      </c>
      <c r="R2440" s="11">
        <v>0</v>
      </c>
      <c r="S2440" s="12">
        <v>0</v>
      </c>
      <c r="T2440" s="9">
        <v>1</v>
      </c>
      <c r="U2440" s="12" t="s">
        <v>61</v>
      </c>
      <c r="V2440" s="10" t="s">
        <v>13773</v>
      </c>
      <c r="W2440" s="13"/>
    </row>
    <row r="2441" spans="1:23" s="14" customFormat="1" x14ac:dyDescent="0.2">
      <c r="A2441" s="9" t="s">
        <v>13774</v>
      </c>
      <c r="B2441" s="9">
        <v>6</v>
      </c>
      <c r="C2441" s="9">
        <v>17883</v>
      </c>
      <c r="D2441" s="10" t="s">
        <v>13775</v>
      </c>
      <c r="E2441" s="10" t="s">
        <v>13776</v>
      </c>
      <c r="F2441" s="10" t="s">
        <v>6621</v>
      </c>
      <c r="G2441" s="10" t="s">
        <v>13777</v>
      </c>
      <c r="H2441" s="10" t="s">
        <v>13778</v>
      </c>
      <c r="I2441" s="10" t="s">
        <v>12383</v>
      </c>
      <c r="J2441" s="10" t="s">
        <v>27</v>
      </c>
      <c r="K2441" s="9"/>
      <c r="L2441" s="10" t="s">
        <v>13779</v>
      </c>
      <c r="M2441" s="10" t="s">
        <v>12370</v>
      </c>
      <c r="N2441" s="9">
        <v>1</v>
      </c>
      <c r="O2441" s="9">
        <v>1</v>
      </c>
      <c r="P2441" s="9">
        <v>3</v>
      </c>
      <c r="Q2441" s="11">
        <v>2</v>
      </c>
      <c r="R2441" s="11">
        <v>0</v>
      </c>
      <c r="S2441" s="12">
        <v>0</v>
      </c>
      <c r="T2441" s="9">
        <v>5</v>
      </c>
      <c r="U2441" s="12" t="s">
        <v>61</v>
      </c>
      <c r="V2441" s="9"/>
      <c r="W2441" s="13"/>
    </row>
    <row r="2442" spans="1:23" s="14" customFormat="1" x14ac:dyDescent="0.2">
      <c r="A2442" s="9" t="s">
        <v>13780</v>
      </c>
      <c r="B2442" s="9">
        <v>6</v>
      </c>
      <c r="C2442" s="9">
        <v>18159</v>
      </c>
      <c r="D2442" s="10" t="s">
        <v>13781</v>
      </c>
      <c r="E2442" s="10"/>
      <c r="F2442" s="10"/>
      <c r="G2442" s="10" t="s">
        <v>13782</v>
      </c>
      <c r="H2442" s="9"/>
      <c r="I2442" s="10" t="s">
        <v>12389</v>
      </c>
      <c r="J2442" s="10" t="s">
        <v>27</v>
      </c>
      <c r="K2442" s="10" t="s">
        <v>12390</v>
      </c>
      <c r="L2442" s="10" t="s">
        <v>13783</v>
      </c>
      <c r="M2442" s="10" t="s">
        <v>6527</v>
      </c>
      <c r="N2442" s="9">
        <v>2</v>
      </c>
      <c r="O2442" s="9">
        <v>3</v>
      </c>
      <c r="P2442" s="9">
        <v>16</v>
      </c>
      <c r="Q2442" s="11">
        <v>2</v>
      </c>
      <c r="R2442" s="11">
        <v>0</v>
      </c>
      <c r="S2442" s="12">
        <v>0</v>
      </c>
      <c r="T2442" s="9">
        <v>1</v>
      </c>
      <c r="U2442" s="12" t="s">
        <v>61</v>
      </c>
      <c r="V2442" s="10" t="s">
        <v>13784</v>
      </c>
      <c r="W2442" s="13"/>
    </row>
    <row r="2443" spans="1:23" s="14" customFormat="1" x14ac:dyDescent="0.2">
      <c r="A2443" s="9" t="s">
        <v>13785</v>
      </c>
      <c r="B2443" s="9">
        <v>6</v>
      </c>
      <c r="C2443" s="9">
        <v>18180</v>
      </c>
      <c r="D2443" s="10" t="s">
        <v>13786</v>
      </c>
      <c r="E2443" s="10"/>
      <c r="F2443" s="10"/>
      <c r="G2443" s="10" t="s">
        <v>13787</v>
      </c>
      <c r="H2443" s="9"/>
      <c r="I2443" s="10" t="s">
        <v>12353</v>
      </c>
      <c r="J2443" s="10" t="s">
        <v>27</v>
      </c>
      <c r="K2443" s="10" t="s">
        <v>12360</v>
      </c>
      <c r="L2443" s="10" t="s">
        <v>13788</v>
      </c>
      <c r="M2443" s="10" t="s">
        <v>6527</v>
      </c>
      <c r="N2443" s="9">
        <v>2</v>
      </c>
      <c r="O2443" s="9">
        <v>3</v>
      </c>
      <c r="P2443" s="9">
        <v>96</v>
      </c>
      <c r="Q2443" s="11">
        <v>1</v>
      </c>
      <c r="R2443" s="11">
        <v>0</v>
      </c>
      <c r="S2443" s="12">
        <v>0</v>
      </c>
      <c r="T2443" s="9">
        <v>1</v>
      </c>
      <c r="U2443" s="12" t="s">
        <v>61</v>
      </c>
      <c r="V2443" s="10" t="s">
        <v>13789</v>
      </c>
      <c r="W2443" s="13"/>
    </row>
    <row r="2444" spans="1:23" s="14" customFormat="1" x14ac:dyDescent="0.2">
      <c r="A2444" s="9" t="s">
        <v>13790</v>
      </c>
      <c r="B2444" s="9">
        <v>6</v>
      </c>
      <c r="C2444" s="9">
        <v>18224</v>
      </c>
      <c r="D2444" s="9"/>
      <c r="E2444" s="10" t="s">
        <v>13791</v>
      </c>
      <c r="F2444" s="10" t="s">
        <v>13792</v>
      </c>
      <c r="G2444" s="10" t="s">
        <v>13793</v>
      </c>
      <c r="H2444" s="9"/>
      <c r="I2444" s="10" t="s">
        <v>12383</v>
      </c>
      <c r="J2444" s="10" t="s">
        <v>27</v>
      </c>
      <c r="K2444" s="9"/>
      <c r="L2444" s="10" t="s">
        <v>13794</v>
      </c>
      <c r="M2444" s="10" t="s">
        <v>12370</v>
      </c>
      <c r="N2444" s="9">
        <v>1</v>
      </c>
      <c r="O2444" s="9">
        <v>1</v>
      </c>
      <c r="P2444" s="9">
        <v>3</v>
      </c>
      <c r="Q2444" s="11">
        <v>2</v>
      </c>
      <c r="R2444" s="11">
        <v>0</v>
      </c>
      <c r="S2444" s="12">
        <v>0</v>
      </c>
      <c r="T2444" s="9">
        <v>5</v>
      </c>
      <c r="U2444" s="12" t="s">
        <v>61</v>
      </c>
      <c r="V2444" s="9"/>
      <c r="W2444" s="13"/>
    </row>
    <row r="2445" spans="1:23" s="14" customFormat="1" x14ac:dyDescent="0.2">
      <c r="A2445" s="9" t="s">
        <v>13795</v>
      </c>
      <c r="B2445" s="9">
        <v>6</v>
      </c>
      <c r="C2445" s="9">
        <v>18258</v>
      </c>
      <c r="D2445" s="10" t="s">
        <v>13796</v>
      </c>
      <c r="E2445" s="10" t="s">
        <v>13797</v>
      </c>
      <c r="F2445" s="10" t="s">
        <v>13798</v>
      </c>
      <c r="G2445" s="10" t="s">
        <v>13799</v>
      </c>
      <c r="H2445" s="9"/>
      <c r="I2445" s="10" t="s">
        <v>12353</v>
      </c>
      <c r="J2445" s="10" t="s">
        <v>27</v>
      </c>
      <c r="K2445" s="10" t="s">
        <v>12360</v>
      </c>
      <c r="L2445" s="10" t="s">
        <v>13800</v>
      </c>
      <c r="M2445" s="10" t="s">
        <v>6527</v>
      </c>
      <c r="N2445" s="9">
        <v>3</v>
      </c>
      <c r="O2445" s="9">
        <v>3</v>
      </c>
      <c r="P2445" s="9">
        <v>15</v>
      </c>
      <c r="Q2445" s="11">
        <v>2</v>
      </c>
      <c r="R2445" s="11">
        <v>0</v>
      </c>
      <c r="S2445" s="12">
        <v>0</v>
      </c>
      <c r="T2445" s="9">
        <v>4</v>
      </c>
      <c r="U2445" s="12" t="s">
        <v>61</v>
      </c>
      <c r="V2445" s="10" t="s">
        <v>13801</v>
      </c>
      <c r="W2445" s="13"/>
    </row>
    <row r="2446" spans="1:23" s="14" customFormat="1" x14ac:dyDescent="0.2">
      <c r="A2446" s="9" t="s">
        <v>13802</v>
      </c>
      <c r="B2446" s="9">
        <v>6</v>
      </c>
      <c r="C2446" s="9">
        <v>18466</v>
      </c>
      <c r="D2446" s="10" t="s">
        <v>13803</v>
      </c>
      <c r="E2446" s="10" t="s">
        <v>11754</v>
      </c>
      <c r="F2446" s="10" t="s">
        <v>13804</v>
      </c>
      <c r="G2446" s="10" t="s">
        <v>13805</v>
      </c>
      <c r="H2446" s="9"/>
      <c r="I2446" s="10" t="s">
        <v>12389</v>
      </c>
      <c r="J2446" s="10" t="s">
        <v>27</v>
      </c>
      <c r="K2446" s="10" t="s">
        <v>13806</v>
      </c>
      <c r="L2446" s="10" t="s">
        <v>13807</v>
      </c>
      <c r="M2446" s="10" t="s">
        <v>6527</v>
      </c>
      <c r="N2446" s="9">
        <v>1</v>
      </c>
      <c r="O2446" s="9">
        <v>2</v>
      </c>
      <c r="P2446" s="9">
        <v>6</v>
      </c>
      <c r="Q2446" s="11">
        <v>2</v>
      </c>
      <c r="R2446" s="11">
        <v>0</v>
      </c>
      <c r="S2446" s="12">
        <v>0</v>
      </c>
      <c r="T2446" s="9">
        <v>4</v>
      </c>
      <c r="U2446" s="12" t="s">
        <v>61</v>
      </c>
      <c r="V2446" s="10" t="s">
        <v>13808</v>
      </c>
      <c r="W2446" s="13"/>
    </row>
    <row r="2447" spans="1:23" s="14" customFormat="1" x14ac:dyDescent="0.2">
      <c r="A2447" s="9" t="s">
        <v>13809</v>
      </c>
      <c r="B2447" s="9">
        <v>6</v>
      </c>
      <c r="C2447" s="9">
        <v>18483</v>
      </c>
      <c r="D2447" s="10" t="s">
        <v>13810</v>
      </c>
      <c r="E2447" s="10"/>
      <c r="F2447" s="10"/>
      <c r="G2447" s="10" t="s">
        <v>13811</v>
      </c>
      <c r="H2447" s="9"/>
      <c r="I2447" s="10" t="s">
        <v>12353</v>
      </c>
      <c r="J2447" s="10" t="s">
        <v>27</v>
      </c>
      <c r="K2447" s="10" t="s">
        <v>13457</v>
      </c>
      <c r="L2447" s="10" t="s">
        <v>13812</v>
      </c>
      <c r="M2447" s="10" t="s">
        <v>6527</v>
      </c>
      <c r="N2447" s="9">
        <v>2</v>
      </c>
      <c r="O2447" s="9">
        <v>3</v>
      </c>
      <c r="P2447" s="9">
        <v>30</v>
      </c>
      <c r="Q2447" s="11">
        <v>2</v>
      </c>
      <c r="R2447" s="11">
        <v>0</v>
      </c>
      <c r="S2447" s="12">
        <v>0</v>
      </c>
      <c r="T2447" s="9">
        <v>1</v>
      </c>
      <c r="U2447" s="12">
        <v>5</v>
      </c>
      <c r="V2447" s="10" t="s">
        <v>13813</v>
      </c>
      <c r="W2447" s="13"/>
    </row>
    <row r="2448" spans="1:23" s="14" customFormat="1" x14ac:dyDescent="0.2">
      <c r="A2448" s="9" t="s">
        <v>13814</v>
      </c>
      <c r="B2448" s="9">
        <v>6</v>
      </c>
      <c r="C2448" s="9">
        <v>18484</v>
      </c>
      <c r="D2448" s="10" t="s">
        <v>13815</v>
      </c>
      <c r="E2448" s="10" t="s">
        <v>3470</v>
      </c>
      <c r="F2448" s="10" t="s">
        <v>13816</v>
      </c>
      <c r="G2448" s="10" t="s">
        <v>13817</v>
      </c>
      <c r="H2448" s="9"/>
      <c r="I2448" s="10" t="s">
        <v>12492</v>
      </c>
      <c r="J2448" s="10" t="s">
        <v>27</v>
      </c>
      <c r="K2448" s="10" t="s">
        <v>12493</v>
      </c>
      <c r="L2448" s="10" t="s">
        <v>13818</v>
      </c>
      <c r="M2448" s="10" t="s">
        <v>12370</v>
      </c>
      <c r="N2448" s="9">
        <v>1</v>
      </c>
      <c r="O2448" s="9">
        <v>2</v>
      </c>
      <c r="P2448" s="9">
        <v>10</v>
      </c>
      <c r="Q2448" s="11">
        <v>1</v>
      </c>
      <c r="R2448" s="11">
        <v>0</v>
      </c>
      <c r="S2448" s="12">
        <v>0</v>
      </c>
      <c r="T2448" s="9">
        <v>4</v>
      </c>
      <c r="U2448" s="12" t="s">
        <v>61</v>
      </c>
      <c r="V2448" s="10" t="s">
        <v>13819</v>
      </c>
      <c r="W2448" s="13"/>
    </row>
    <row r="2449" spans="1:23" s="14" customFormat="1" x14ac:dyDescent="0.2">
      <c r="A2449" s="9" t="s">
        <v>13820</v>
      </c>
      <c r="B2449" s="9">
        <v>6</v>
      </c>
      <c r="C2449" s="9">
        <v>18666</v>
      </c>
      <c r="D2449" s="10" t="s">
        <v>13821</v>
      </c>
      <c r="E2449" s="10" t="s">
        <v>13822</v>
      </c>
      <c r="F2449" s="10" t="s">
        <v>5531</v>
      </c>
      <c r="G2449" s="10" t="s">
        <v>13823</v>
      </c>
      <c r="H2449" s="9"/>
      <c r="I2449" s="10" t="s">
        <v>12389</v>
      </c>
      <c r="J2449" s="10" t="s">
        <v>27</v>
      </c>
      <c r="K2449" s="10" t="s">
        <v>12415</v>
      </c>
      <c r="L2449" s="10" t="s">
        <v>13824</v>
      </c>
      <c r="M2449" s="10" t="s">
        <v>6527</v>
      </c>
      <c r="N2449" s="9">
        <v>3</v>
      </c>
      <c r="O2449" s="9">
        <v>3</v>
      </c>
      <c r="P2449" s="9">
        <v>16</v>
      </c>
      <c r="Q2449" s="11">
        <v>2</v>
      </c>
      <c r="R2449" s="11">
        <v>0</v>
      </c>
      <c r="S2449" s="12">
        <v>0</v>
      </c>
      <c r="T2449" s="9">
        <v>4</v>
      </c>
      <c r="U2449" s="12">
        <v>4</v>
      </c>
      <c r="V2449" s="10" t="s">
        <v>13825</v>
      </c>
      <c r="W2449" s="13"/>
    </row>
    <row r="2450" spans="1:23" s="14" customFormat="1" x14ac:dyDescent="0.2">
      <c r="A2450" s="9" t="s">
        <v>13826</v>
      </c>
      <c r="B2450" s="9">
        <v>6</v>
      </c>
      <c r="C2450" s="9">
        <v>18681</v>
      </c>
      <c r="D2450" s="9"/>
      <c r="E2450" s="10" t="s">
        <v>705</v>
      </c>
      <c r="F2450" s="10" t="s">
        <v>10206</v>
      </c>
      <c r="G2450" s="10" t="s">
        <v>13827</v>
      </c>
      <c r="H2450" s="9"/>
      <c r="I2450" s="10" t="s">
        <v>12401</v>
      </c>
      <c r="J2450" s="10" t="s">
        <v>27</v>
      </c>
      <c r="K2450" s="10" t="s">
        <v>12402</v>
      </c>
      <c r="L2450" s="10" t="s">
        <v>13828</v>
      </c>
      <c r="M2450" s="10" t="s">
        <v>6527</v>
      </c>
      <c r="N2450" s="9">
        <v>1</v>
      </c>
      <c r="O2450" s="9">
        <v>2</v>
      </c>
      <c r="P2450" s="9">
        <v>9</v>
      </c>
      <c r="Q2450" s="11">
        <v>2</v>
      </c>
      <c r="R2450" s="11">
        <v>0</v>
      </c>
      <c r="S2450" s="12">
        <v>0</v>
      </c>
      <c r="T2450" s="9">
        <v>4</v>
      </c>
      <c r="U2450" s="12" t="s">
        <v>61</v>
      </c>
      <c r="V2450" s="10" t="s">
        <v>13829</v>
      </c>
      <c r="W2450" s="13"/>
    </row>
    <row r="2451" spans="1:23" s="14" customFormat="1" x14ac:dyDescent="0.2">
      <c r="A2451" s="9" t="s">
        <v>13830</v>
      </c>
      <c r="B2451" s="9">
        <v>6</v>
      </c>
      <c r="C2451" s="9">
        <v>18761</v>
      </c>
      <c r="D2451" s="10" t="s">
        <v>13831</v>
      </c>
      <c r="E2451" s="10"/>
      <c r="F2451" s="10"/>
      <c r="G2451" s="10" t="s">
        <v>13832</v>
      </c>
      <c r="H2451" s="9"/>
      <c r="I2451" s="10" t="s">
        <v>6971</v>
      </c>
      <c r="J2451" s="10" t="s">
        <v>27</v>
      </c>
      <c r="K2451" s="10" t="s">
        <v>12933</v>
      </c>
      <c r="L2451" s="10" t="s">
        <v>13833</v>
      </c>
      <c r="M2451" s="10" t="s">
        <v>6527</v>
      </c>
      <c r="N2451" s="9">
        <v>2</v>
      </c>
      <c r="O2451" s="9">
        <v>3</v>
      </c>
      <c r="P2451" s="9">
        <v>23</v>
      </c>
      <c r="Q2451" s="11">
        <v>2</v>
      </c>
      <c r="R2451" s="11">
        <v>0</v>
      </c>
      <c r="S2451" s="12">
        <v>0</v>
      </c>
      <c r="T2451" s="9">
        <v>1</v>
      </c>
      <c r="U2451" s="12">
        <v>3</v>
      </c>
      <c r="V2451" s="10" t="s">
        <v>13834</v>
      </c>
      <c r="W2451" s="13"/>
    </row>
    <row r="2452" spans="1:23" s="14" customFormat="1" x14ac:dyDescent="0.2">
      <c r="A2452" s="9" t="s">
        <v>13835</v>
      </c>
      <c r="B2452" s="9">
        <v>6</v>
      </c>
      <c r="C2452" s="9">
        <v>18771</v>
      </c>
      <c r="D2452" s="10" t="s">
        <v>13836</v>
      </c>
      <c r="E2452" s="10" t="s">
        <v>2296</v>
      </c>
      <c r="F2452" s="10" t="s">
        <v>13837</v>
      </c>
      <c r="G2452" s="10" t="s">
        <v>13838</v>
      </c>
      <c r="H2452" s="9"/>
      <c r="I2452" s="10" t="s">
        <v>13839</v>
      </c>
      <c r="J2452" s="10" t="s">
        <v>27</v>
      </c>
      <c r="K2452" s="10" t="s">
        <v>13840</v>
      </c>
      <c r="L2452" s="10" t="s">
        <v>13841</v>
      </c>
      <c r="M2452" s="10" t="s">
        <v>12370</v>
      </c>
      <c r="N2452" s="9">
        <v>3</v>
      </c>
      <c r="O2452" s="9">
        <v>3</v>
      </c>
      <c r="P2452" s="9">
        <v>16</v>
      </c>
      <c r="Q2452" s="11">
        <v>1</v>
      </c>
      <c r="R2452" s="11">
        <v>0</v>
      </c>
      <c r="S2452" s="12">
        <v>0</v>
      </c>
      <c r="T2452" s="9">
        <v>4</v>
      </c>
      <c r="U2452" s="12">
        <v>2</v>
      </c>
      <c r="V2452" s="10" t="s">
        <v>13842</v>
      </c>
      <c r="W2452" s="13"/>
    </row>
    <row r="2453" spans="1:23" s="14" customFormat="1" x14ac:dyDescent="0.2">
      <c r="A2453" s="9" t="s">
        <v>13843</v>
      </c>
      <c r="B2453" s="9">
        <v>6</v>
      </c>
      <c r="C2453" s="9">
        <v>18791</v>
      </c>
      <c r="D2453" s="10" t="s">
        <v>13844</v>
      </c>
      <c r="E2453" s="10"/>
      <c r="F2453" s="10"/>
      <c r="G2453" s="10" t="s">
        <v>13845</v>
      </c>
      <c r="H2453" s="9"/>
      <c r="I2453" s="10" t="s">
        <v>12353</v>
      </c>
      <c r="J2453" s="10" t="s">
        <v>27</v>
      </c>
      <c r="K2453" s="10" t="s">
        <v>12427</v>
      </c>
      <c r="L2453" s="10" t="s">
        <v>13846</v>
      </c>
      <c r="M2453" s="10" t="s">
        <v>6527</v>
      </c>
      <c r="N2453" s="9">
        <v>2</v>
      </c>
      <c r="O2453" s="9">
        <v>3</v>
      </c>
      <c r="P2453" s="9">
        <v>64</v>
      </c>
      <c r="Q2453" s="11">
        <v>2</v>
      </c>
      <c r="R2453" s="11">
        <v>0</v>
      </c>
      <c r="S2453" s="12">
        <v>1</v>
      </c>
      <c r="T2453" s="9">
        <v>1</v>
      </c>
      <c r="U2453" s="12">
        <v>2</v>
      </c>
      <c r="V2453" s="10" t="s">
        <v>13847</v>
      </c>
      <c r="W2453" s="13"/>
    </row>
    <row r="2454" spans="1:23" s="14" customFormat="1" x14ac:dyDescent="0.2">
      <c r="A2454" s="9" t="s">
        <v>13848</v>
      </c>
      <c r="B2454" s="9">
        <v>6</v>
      </c>
      <c r="C2454" s="9">
        <v>18808</v>
      </c>
      <c r="D2454" s="10" t="s">
        <v>13849</v>
      </c>
      <c r="E2454" s="10" t="s">
        <v>1561</v>
      </c>
      <c r="F2454" s="10" t="s">
        <v>13850</v>
      </c>
      <c r="G2454" s="10" t="s">
        <v>13851</v>
      </c>
      <c r="H2454" s="9"/>
      <c r="I2454" s="10" t="s">
        <v>12389</v>
      </c>
      <c r="J2454" s="10" t="s">
        <v>27</v>
      </c>
      <c r="K2454" s="10" t="s">
        <v>12415</v>
      </c>
      <c r="L2454" s="10" t="s">
        <v>13852</v>
      </c>
      <c r="M2454" s="10" t="s">
        <v>6527</v>
      </c>
      <c r="N2454" s="9">
        <v>1</v>
      </c>
      <c r="O2454" s="9">
        <v>2</v>
      </c>
      <c r="P2454" s="9">
        <v>6</v>
      </c>
      <c r="Q2454" s="11">
        <v>2</v>
      </c>
      <c r="R2454" s="11">
        <v>0</v>
      </c>
      <c r="S2454" s="12">
        <v>0</v>
      </c>
      <c r="T2454" s="9">
        <v>4</v>
      </c>
      <c r="U2454" s="12">
        <v>5</v>
      </c>
      <c r="V2454" s="10" t="s">
        <v>13853</v>
      </c>
      <c r="W2454" s="13"/>
    </row>
    <row r="2455" spans="1:23" s="14" customFormat="1" x14ac:dyDescent="0.2">
      <c r="A2455" s="9" t="s">
        <v>13854</v>
      </c>
      <c r="B2455" s="9">
        <v>6</v>
      </c>
      <c r="C2455" s="9">
        <v>1882</v>
      </c>
      <c r="D2455" s="10" t="s">
        <v>13855</v>
      </c>
      <c r="E2455" s="10"/>
      <c r="F2455" s="10"/>
      <c r="G2455" s="10" t="s">
        <v>13856</v>
      </c>
      <c r="H2455" s="9"/>
      <c r="I2455" s="10" t="s">
        <v>6971</v>
      </c>
      <c r="J2455" s="10" t="s">
        <v>27</v>
      </c>
      <c r="K2455" s="10" t="s">
        <v>12933</v>
      </c>
      <c r="L2455" s="10" t="s">
        <v>13857</v>
      </c>
      <c r="M2455" s="10" t="s">
        <v>6527</v>
      </c>
      <c r="N2455" s="9">
        <v>2</v>
      </c>
      <c r="O2455" s="9">
        <v>3</v>
      </c>
      <c r="P2455" s="9">
        <v>19</v>
      </c>
      <c r="Q2455" s="11">
        <v>2</v>
      </c>
      <c r="R2455" s="11">
        <v>1</v>
      </c>
      <c r="S2455" s="12">
        <v>0</v>
      </c>
      <c r="T2455" s="9">
        <v>3</v>
      </c>
      <c r="U2455" s="12">
        <v>5</v>
      </c>
      <c r="V2455" s="10" t="s">
        <v>13858</v>
      </c>
      <c r="W2455" s="13"/>
    </row>
    <row r="2456" spans="1:23" s="14" customFormat="1" x14ac:dyDescent="0.2">
      <c r="A2456" s="9" t="s">
        <v>13859</v>
      </c>
      <c r="B2456" s="9">
        <v>6</v>
      </c>
      <c r="C2456" s="9">
        <v>18827</v>
      </c>
      <c r="D2456" s="10" t="s">
        <v>13860</v>
      </c>
      <c r="E2456" s="10"/>
      <c r="F2456" s="10"/>
      <c r="G2456" s="10" t="s">
        <v>13861</v>
      </c>
      <c r="H2456" s="10" t="s">
        <v>13862</v>
      </c>
      <c r="I2456" s="10" t="s">
        <v>12353</v>
      </c>
      <c r="J2456" s="10" t="s">
        <v>27</v>
      </c>
      <c r="K2456" s="10" t="s">
        <v>13457</v>
      </c>
      <c r="L2456" s="10" t="s">
        <v>13863</v>
      </c>
      <c r="M2456" s="10" t="s">
        <v>6527</v>
      </c>
      <c r="N2456" s="9">
        <v>2</v>
      </c>
      <c r="O2456" s="9">
        <v>3</v>
      </c>
      <c r="P2456" s="9">
        <v>20</v>
      </c>
      <c r="Q2456" s="11">
        <v>2</v>
      </c>
      <c r="R2456" s="11">
        <v>1</v>
      </c>
      <c r="S2456" s="12">
        <v>0</v>
      </c>
      <c r="T2456" s="9">
        <v>3</v>
      </c>
      <c r="U2456" s="12">
        <v>5</v>
      </c>
      <c r="V2456" s="10" t="s">
        <v>13864</v>
      </c>
      <c r="W2456" s="13"/>
    </row>
    <row r="2457" spans="1:23" s="14" customFormat="1" x14ac:dyDescent="0.2">
      <c r="A2457" s="9" t="s">
        <v>13865</v>
      </c>
      <c r="B2457" s="9">
        <v>6</v>
      </c>
      <c r="C2457" s="9">
        <v>18867</v>
      </c>
      <c r="D2457" s="10" t="s">
        <v>13866</v>
      </c>
      <c r="E2457" s="10" t="s">
        <v>13867</v>
      </c>
      <c r="F2457" s="10" t="s">
        <v>13868</v>
      </c>
      <c r="G2457" s="10" t="s">
        <v>13869</v>
      </c>
      <c r="H2457" s="9"/>
      <c r="I2457" s="10" t="s">
        <v>12389</v>
      </c>
      <c r="J2457" s="10" t="s">
        <v>27</v>
      </c>
      <c r="K2457" s="10" t="s">
        <v>12415</v>
      </c>
      <c r="L2457" s="10" t="s">
        <v>13870</v>
      </c>
      <c r="M2457" s="10" t="s">
        <v>6527</v>
      </c>
      <c r="N2457" s="9">
        <v>1</v>
      </c>
      <c r="O2457" s="9">
        <v>2</v>
      </c>
      <c r="P2457" s="9">
        <v>10</v>
      </c>
      <c r="Q2457" s="11">
        <v>2</v>
      </c>
      <c r="R2457" s="11">
        <v>0</v>
      </c>
      <c r="S2457" s="12">
        <v>0</v>
      </c>
      <c r="T2457" s="9">
        <v>4</v>
      </c>
      <c r="U2457" s="12" t="s">
        <v>61</v>
      </c>
      <c r="V2457" s="10" t="s">
        <v>13871</v>
      </c>
      <c r="W2457" s="13"/>
    </row>
    <row r="2458" spans="1:23" s="14" customFormat="1" x14ac:dyDescent="0.2">
      <c r="A2458" s="9" t="s">
        <v>13872</v>
      </c>
      <c r="B2458" s="9">
        <v>6</v>
      </c>
      <c r="C2458" s="9">
        <v>1890</v>
      </c>
      <c r="D2458" s="10" t="s">
        <v>13873</v>
      </c>
      <c r="E2458" s="10"/>
      <c r="F2458" s="10"/>
      <c r="G2458" s="10" t="s">
        <v>13874</v>
      </c>
      <c r="H2458" s="9"/>
      <c r="I2458" s="10" t="s">
        <v>12389</v>
      </c>
      <c r="J2458" s="10" t="s">
        <v>27</v>
      </c>
      <c r="K2458" s="9"/>
      <c r="L2458" s="10" t="s">
        <v>12628</v>
      </c>
      <c r="M2458" s="10" t="s">
        <v>6527</v>
      </c>
      <c r="N2458" s="9">
        <v>2</v>
      </c>
      <c r="O2458" s="9">
        <v>1</v>
      </c>
      <c r="P2458" s="9">
        <v>55</v>
      </c>
      <c r="Q2458" s="11">
        <v>2</v>
      </c>
      <c r="R2458" s="11">
        <v>0</v>
      </c>
      <c r="S2458" s="12">
        <v>0</v>
      </c>
      <c r="T2458" s="9">
        <v>2</v>
      </c>
      <c r="U2458" s="12" t="s">
        <v>61</v>
      </c>
      <c r="V2458" s="9"/>
      <c r="W2458" s="13"/>
    </row>
    <row r="2459" spans="1:23" s="14" customFormat="1" x14ac:dyDescent="0.2">
      <c r="A2459" s="9" t="s">
        <v>13875</v>
      </c>
      <c r="B2459" s="9">
        <v>6</v>
      </c>
      <c r="C2459" s="9">
        <v>19045</v>
      </c>
      <c r="D2459" s="10" t="s">
        <v>13876</v>
      </c>
      <c r="E2459" s="10"/>
      <c r="F2459" s="10"/>
      <c r="G2459" s="10" t="s">
        <v>13877</v>
      </c>
      <c r="H2459" s="9"/>
      <c r="I2459" s="10" t="s">
        <v>12353</v>
      </c>
      <c r="J2459" s="10" t="s">
        <v>27</v>
      </c>
      <c r="K2459" s="10" t="s">
        <v>12354</v>
      </c>
      <c r="L2459" s="10" t="s">
        <v>13878</v>
      </c>
      <c r="M2459" s="10" t="s">
        <v>6527</v>
      </c>
      <c r="N2459" s="9">
        <v>2</v>
      </c>
      <c r="O2459" s="9">
        <v>3</v>
      </c>
      <c r="P2459" s="9">
        <v>31</v>
      </c>
      <c r="Q2459" s="11">
        <v>2</v>
      </c>
      <c r="R2459" s="11">
        <v>0</v>
      </c>
      <c r="S2459" s="12">
        <v>0</v>
      </c>
      <c r="T2459" s="9">
        <v>1</v>
      </c>
      <c r="U2459" s="12" t="s">
        <v>61</v>
      </c>
      <c r="V2459" s="10" t="s">
        <v>13879</v>
      </c>
      <c r="W2459" s="13"/>
    </row>
    <row r="2460" spans="1:23" s="14" customFormat="1" x14ac:dyDescent="0.2">
      <c r="A2460" s="9" t="s">
        <v>13880</v>
      </c>
      <c r="B2460" s="9">
        <v>6</v>
      </c>
      <c r="C2460" s="9">
        <v>19196</v>
      </c>
      <c r="D2460" s="10" t="s">
        <v>13881</v>
      </c>
      <c r="E2460" s="10"/>
      <c r="F2460" s="10"/>
      <c r="G2460" s="10" t="s">
        <v>13882</v>
      </c>
      <c r="H2460" s="9"/>
      <c r="I2460" s="10" t="s">
        <v>12353</v>
      </c>
      <c r="J2460" s="10" t="s">
        <v>27</v>
      </c>
      <c r="K2460" s="10" t="s">
        <v>12427</v>
      </c>
      <c r="L2460" s="10" t="s">
        <v>13883</v>
      </c>
      <c r="M2460" s="10" t="s">
        <v>6527</v>
      </c>
      <c r="N2460" s="9">
        <v>2</v>
      </c>
      <c r="O2460" s="9">
        <v>3</v>
      </c>
      <c r="P2460" s="9">
        <v>26</v>
      </c>
      <c r="Q2460" s="11">
        <v>1</v>
      </c>
      <c r="R2460" s="11">
        <v>0</v>
      </c>
      <c r="S2460" s="12">
        <v>0</v>
      </c>
      <c r="T2460" s="9">
        <v>1</v>
      </c>
      <c r="U2460" s="12">
        <v>3</v>
      </c>
      <c r="V2460" s="10" t="s">
        <v>13884</v>
      </c>
      <c r="W2460" s="13"/>
    </row>
    <row r="2461" spans="1:23" s="14" customFormat="1" x14ac:dyDescent="0.2">
      <c r="A2461" s="9" t="s">
        <v>13885</v>
      </c>
      <c r="B2461" s="9">
        <v>6</v>
      </c>
      <c r="C2461" s="9">
        <v>19257</v>
      </c>
      <c r="D2461" s="10" t="s">
        <v>13886</v>
      </c>
      <c r="E2461" s="10"/>
      <c r="F2461" s="10"/>
      <c r="G2461" s="10" t="s">
        <v>13887</v>
      </c>
      <c r="H2461" s="9"/>
      <c r="I2461" s="10" t="s">
        <v>12353</v>
      </c>
      <c r="J2461" s="10" t="s">
        <v>27</v>
      </c>
      <c r="K2461" s="10" t="s">
        <v>12360</v>
      </c>
      <c r="L2461" s="10" t="s">
        <v>13888</v>
      </c>
      <c r="M2461" s="10" t="s">
        <v>6527</v>
      </c>
      <c r="N2461" s="9">
        <v>2</v>
      </c>
      <c r="O2461" s="9">
        <v>3</v>
      </c>
      <c r="P2461" s="9">
        <v>52</v>
      </c>
      <c r="Q2461" s="11">
        <v>1</v>
      </c>
      <c r="R2461" s="11">
        <v>0</v>
      </c>
      <c r="S2461" s="12">
        <v>0</v>
      </c>
      <c r="T2461" s="9">
        <v>1</v>
      </c>
      <c r="U2461" s="12" t="s">
        <v>61</v>
      </c>
      <c r="V2461" s="10" t="s">
        <v>13889</v>
      </c>
      <c r="W2461" s="13"/>
    </row>
    <row r="2462" spans="1:23" s="14" customFormat="1" x14ac:dyDescent="0.2">
      <c r="A2462" s="9" t="s">
        <v>13890</v>
      </c>
      <c r="B2462" s="9">
        <v>6</v>
      </c>
      <c r="C2462" s="9">
        <v>19288</v>
      </c>
      <c r="D2462" s="10" t="s">
        <v>13891</v>
      </c>
      <c r="E2462" s="10"/>
      <c r="F2462" s="10"/>
      <c r="G2462" s="10" t="s">
        <v>13856</v>
      </c>
      <c r="H2462" s="9"/>
      <c r="I2462" s="10" t="s">
        <v>6971</v>
      </c>
      <c r="J2462" s="10" t="s">
        <v>27</v>
      </c>
      <c r="K2462" s="9"/>
      <c r="L2462" s="10" t="s">
        <v>13892</v>
      </c>
      <c r="M2462" s="10" t="s">
        <v>6527</v>
      </c>
      <c r="N2462" s="9">
        <v>2</v>
      </c>
      <c r="O2462" s="9">
        <v>1</v>
      </c>
      <c r="P2462" s="9">
        <v>10</v>
      </c>
      <c r="Q2462" s="11">
        <v>2</v>
      </c>
      <c r="R2462" s="11">
        <v>0</v>
      </c>
      <c r="S2462" s="12">
        <v>0</v>
      </c>
      <c r="T2462" s="9">
        <v>2</v>
      </c>
      <c r="U2462" s="12" t="s">
        <v>61</v>
      </c>
      <c r="V2462" s="9"/>
      <c r="W2462" s="13"/>
    </row>
    <row r="2463" spans="1:23" s="14" customFormat="1" x14ac:dyDescent="0.2">
      <c r="A2463" s="9" t="s">
        <v>13893</v>
      </c>
      <c r="B2463" s="9">
        <v>6</v>
      </c>
      <c r="C2463" s="9">
        <v>19315</v>
      </c>
      <c r="D2463" s="10" t="s">
        <v>13894</v>
      </c>
      <c r="E2463" s="10" t="s">
        <v>693</v>
      </c>
      <c r="F2463" s="10" t="s">
        <v>13895</v>
      </c>
      <c r="G2463" s="10" t="s">
        <v>13896</v>
      </c>
      <c r="H2463" s="9"/>
      <c r="I2463" s="10" t="s">
        <v>12353</v>
      </c>
      <c r="J2463" s="10" t="s">
        <v>27</v>
      </c>
      <c r="K2463" s="10" t="s">
        <v>12354</v>
      </c>
      <c r="L2463" s="10" t="s">
        <v>13897</v>
      </c>
      <c r="M2463" s="10" t="s">
        <v>6527</v>
      </c>
      <c r="N2463" s="9">
        <v>3</v>
      </c>
      <c r="O2463" s="9">
        <v>3</v>
      </c>
      <c r="P2463" s="9">
        <v>10</v>
      </c>
      <c r="Q2463" s="11">
        <v>1</v>
      </c>
      <c r="R2463" s="11">
        <v>0</v>
      </c>
      <c r="S2463" s="12">
        <v>0</v>
      </c>
      <c r="T2463" s="9">
        <v>4</v>
      </c>
      <c r="U2463" s="12" t="s">
        <v>61</v>
      </c>
      <c r="V2463" s="10" t="s">
        <v>13898</v>
      </c>
      <c r="W2463" s="13"/>
    </row>
    <row r="2464" spans="1:23" s="14" customFormat="1" x14ac:dyDescent="0.2">
      <c r="A2464" s="9" t="s">
        <v>13899</v>
      </c>
      <c r="B2464" s="9">
        <v>6</v>
      </c>
      <c r="C2464" s="9">
        <v>19353</v>
      </c>
      <c r="D2464" s="10" t="s">
        <v>13900</v>
      </c>
      <c r="E2464" s="10" t="s">
        <v>13901</v>
      </c>
      <c r="F2464" s="10" t="s">
        <v>13902</v>
      </c>
      <c r="G2464" s="10" t="s">
        <v>13903</v>
      </c>
      <c r="H2464" s="9"/>
      <c r="I2464" s="10" t="s">
        <v>13904</v>
      </c>
      <c r="J2464" s="10" t="s">
        <v>27</v>
      </c>
      <c r="K2464" s="10" t="s">
        <v>13905</v>
      </c>
      <c r="L2464" s="10" t="s">
        <v>13906</v>
      </c>
      <c r="M2464" s="10" t="s">
        <v>6527</v>
      </c>
      <c r="N2464" s="9">
        <v>1</v>
      </c>
      <c r="O2464" s="9">
        <v>2</v>
      </c>
      <c r="P2464" s="9">
        <v>10</v>
      </c>
      <c r="Q2464" s="11">
        <v>2</v>
      </c>
      <c r="R2464" s="11">
        <v>0</v>
      </c>
      <c r="S2464" s="12">
        <v>0</v>
      </c>
      <c r="T2464" s="9">
        <v>4</v>
      </c>
      <c r="U2464" s="12" t="s">
        <v>61</v>
      </c>
      <c r="V2464" s="10" t="s">
        <v>13907</v>
      </c>
      <c r="W2464" s="13"/>
    </row>
    <row r="2465" spans="1:23" s="14" customFormat="1" x14ac:dyDescent="0.2">
      <c r="A2465" s="9" t="s">
        <v>13908</v>
      </c>
      <c r="B2465" s="9">
        <v>6</v>
      </c>
      <c r="C2465" s="9">
        <v>19354</v>
      </c>
      <c r="D2465" s="10" t="s">
        <v>13909</v>
      </c>
      <c r="E2465" s="10" t="s">
        <v>3247</v>
      </c>
      <c r="F2465" s="10" t="s">
        <v>13695</v>
      </c>
      <c r="G2465" s="10" t="s">
        <v>13910</v>
      </c>
      <c r="H2465" s="9"/>
      <c r="I2465" s="10" t="s">
        <v>12353</v>
      </c>
      <c r="J2465" s="10" t="s">
        <v>27</v>
      </c>
      <c r="K2465" s="10" t="s">
        <v>12354</v>
      </c>
      <c r="L2465" s="10" t="s">
        <v>13911</v>
      </c>
      <c r="M2465" s="10" t="s">
        <v>6527</v>
      </c>
      <c r="N2465" s="9">
        <v>3</v>
      </c>
      <c r="O2465" s="9">
        <v>3</v>
      </c>
      <c r="P2465" s="9">
        <v>12</v>
      </c>
      <c r="Q2465" s="11">
        <v>1</v>
      </c>
      <c r="R2465" s="11">
        <v>0</v>
      </c>
      <c r="S2465" s="12">
        <v>0</v>
      </c>
      <c r="T2465" s="9">
        <v>4</v>
      </c>
      <c r="U2465" s="12">
        <v>4</v>
      </c>
      <c r="V2465" s="10" t="s">
        <v>13912</v>
      </c>
      <c r="W2465" s="13"/>
    </row>
    <row r="2466" spans="1:23" s="14" customFormat="1" x14ac:dyDescent="0.2">
      <c r="A2466" s="9" t="s">
        <v>13913</v>
      </c>
      <c r="B2466" s="9">
        <v>6</v>
      </c>
      <c r="C2466" s="9">
        <v>19377</v>
      </c>
      <c r="D2466" s="10" t="s">
        <v>13914</v>
      </c>
      <c r="E2466" s="10" t="s">
        <v>4166</v>
      </c>
      <c r="F2466" s="10" t="s">
        <v>13915</v>
      </c>
      <c r="G2466" s="10" t="s">
        <v>13916</v>
      </c>
      <c r="H2466" s="9"/>
      <c r="I2466" s="10" t="s">
        <v>13917</v>
      </c>
      <c r="J2466" s="10" t="s">
        <v>27</v>
      </c>
      <c r="K2466" s="10" t="s">
        <v>13918</v>
      </c>
      <c r="L2466" s="10" t="s">
        <v>13919</v>
      </c>
      <c r="M2466" s="10" t="s">
        <v>12370</v>
      </c>
      <c r="N2466" s="9">
        <v>1</v>
      </c>
      <c r="O2466" s="9">
        <v>2</v>
      </c>
      <c r="P2466" s="9">
        <v>10</v>
      </c>
      <c r="Q2466" s="11">
        <v>2</v>
      </c>
      <c r="R2466" s="11">
        <v>0</v>
      </c>
      <c r="S2466" s="12">
        <v>0</v>
      </c>
      <c r="T2466" s="9">
        <v>4</v>
      </c>
      <c r="U2466" s="12" t="s">
        <v>61</v>
      </c>
      <c r="V2466" s="10" t="s">
        <v>13920</v>
      </c>
      <c r="W2466" s="13"/>
    </row>
    <row r="2467" spans="1:23" s="14" customFormat="1" x14ac:dyDescent="0.2">
      <c r="A2467" s="9" t="s">
        <v>13921</v>
      </c>
      <c r="B2467" s="9">
        <v>6</v>
      </c>
      <c r="C2467" s="9">
        <v>19433</v>
      </c>
      <c r="D2467" s="9"/>
      <c r="E2467" s="10" t="s">
        <v>13922</v>
      </c>
      <c r="F2467" s="10" t="s">
        <v>13923</v>
      </c>
      <c r="G2467" s="10" t="s">
        <v>13924</v>
      </c>
      <c r="H2467" s="9"/>
      <c r="I2467" s="10" t="s">
        <v>12353</v>
      </c>
      <c r="J2467" s="10" t="s">
        <v>27</v>
      </c>
      <c r="K2467" s="10" t="s">
        <v>12449</v>
      </c>
      <c r="L2467" s="10" t="s">
        <v>13925</v>
      </c>
      <c r="M2467" s="10" t="s">
        <v>6527</v>
      </c>
      <c r="N2467" s="9">
        <v>1</v>
      </c>
      <c r="O2467" s="9">
        <v>2</v>
      </c>
      <c r="P2467" s="9">
        <v>10</v>
      </c>
      <c r="Q2467" s="11">
        <v>2</v>
      </c>
      <c r="R2467" s="11">
        <v>0</v>
      </c>
      <c r="S2467" s="12">
        <v>0</v>
      </c>
      <c r="T2467" s="9">
        <v>4</v>
      </c>
      <c r="U2467" s="12" t="s">
        <v>61</v>
      </c>
      <c r="V2467" s="10" t="s">
        <v>13926</v>
      </c>
      <c r="W2467" s="13"/>
    </row>
    <row r="2468" spans="1:23" s="14" customFormat="1" x14ac:dyDescent="0.2">
      <c r="A2468" s="9" t="s">
        <v>13927</v>
      </c>
      <c r="B2468" s="9">
        <v>6</v>
      </c>
      <c r="C2468" s="9">
        <v>19501</v>
      </c>
      <c r="D2468" s="10" t="s">
        <v>13928</v>
      </c>
      <c r="E2468" s="10"/>
      <c r="F2468" s="10"/>
      <c r="G2468" s="10" t="s">
        <v>13929</v>
      </c>
      <c r="H2468" s="9"/>
      <c r="I2468" s="10" t="s">
        <v>12353</v>
      </c>
      <c r="J2468" s="10" t="s">
        <v>27</v>
      </c>
      <c r="K2468" s="9"/>
      <c r="L2468" s="10" t="s">
        <v>13930</v>
      </c>
      <c r="M2468" s="10" t="s">
        <v>6527</v>
      </c>
      <c r="N2468" s="9">
        <v>2</v>
      </c>
      <c r="O2468" s="9">
        <v>1</v>
      </c>
      <c r="P2468" s="9">
        <v>18</v>
      </c>
      <c r="Q2468" s="11">
        <v>2</v>
      </c>
      <c r="R2468" s="11">
        <v>0</v>
      </c>
      <c r="S2468" s="12">
        <v>0</v>
      </c>
      <c r="T2468" s="9">
        <v>2</v>
      </c>
      <c r="U2468" s="12" t="s">
        <v>61</v>
      </c>
      <c r="V2468" s="9"/>
      <c r="W2468" s="13"/>
    </row>
    <row r="2469" spans="1:23" s="14" customFormat="1" x14ac:dyDescent="0.2">
      <c r="A2469" s="9" t="s">
        <v>13931</v>
      </c>
      <c r="B2469" s="9">
        <v>6</v>
      </c>
      <c r="C2469" s="9">
        <v>19603</v>
      </c>
      <c r="D2469" s="10" t="s">
        <v>13932</v>
      </c>
      <c r="E2469" s="10" t="s">
        <v>4085</v>
      </c>
      <c r="F2469" s="10" t="s">
        <v>13933</v>
      </c>
      <c r="G2469" s="10" t="s">
        <v>13934</v>
      </c>
      <c r="H2469" s="9"/>
      <c r="I2469" s="10" t="s">
        <v>12353</v>
      </c>
      <c r="J2469" s="10" t="s">
        <v>27</v>
      </c>
      <c r="K2469" s="10" t="s">
        <v>12427</v>
      </c>
      <c r="L2469" s="10" t="s">
        <v>13935</v>
      </c>
      <c r="M2469" s="10" t="s">
        <v>6527</v>
      </c>
      <c r="N2469" s="9">
        <v>1</v>
      </c>
      <c r="O2469" s="9">
        <v>2</v>
      </c>
      <c r="P2469" s="9">
        <v>10</v>
      </c>
      <c r="Q2469" s="11">
        <v>2</v>
      </c>
      <c r="R2469" s="11">
        <v>0</v>
      </c>
      <c r="S2469" s="12">
        <v>0</v>
      </c>
      <c r="T2469" s="9">
        <v>4</v>
      </c>
      <c r="U2469" s="12" t="s">
        <v>61</v>
      </c>
      <c r="V2469" s="10" t="s">
        <v>13936</v>
      </c>
      <c r="W2469" s="13"/>
    </row>
    <row r="2470" spans="1:23" s="14" customFormat="1" x14ac:dyDescent="0.2">
      <c r="A2470" s="9" t="s">
        <v>13937</v>
      </c>
      <c r="B2470" s="9">
        <v>6</v>
      </c>
      <c r="C2470" s="9">
        <v>19719</v>
      </c>
      <c r="D2470" s="10" t="s">
        <v>13938</v>
      </c>
      <c r="E2470" s="10" t="s">
        <v>13939</v>
      </c>
      <c r="F2470" s="10" t="s">
        <v>13940</v>
      </c>
      <c r="G2470" s="10" t="s">
        <v>13941</v>
      </c>
      <c r="H2470" s="9"/>
      <c r="I2470" s="10" t="s">
        <v>12353</v>
      </c>
      <c r="J2470" s="10" t="s">
        <v>27</v>
      </c>
      <c r="K2470" s="10" t="s">
        <v>12449</v>
      </c>
      <c r="L2470" s="10" t="s">
        <v>13942</v>
      </c>
      <c r="M2470" s="10" t="s">
        <v>6527</v>
      </c>
      <c r="N2470" s="9">
        <v>1</v>
      </c>
      <c r="O2470" s="9">
        <v>2</v>
      </c>
      <c r="P2470" s="9">
        <v>10</v>
      </c>
      <c r="Q2470" s="11">
        <v>2</v>
      </c>
      <c r="R2470" s="11">
        <v>0</v>
      </c>
      <c r="S2470" s="12">
        <v>0</v>
      </c>
      <c r="T2470" s="9">
        <v>4</v>
      </c>
      <c r="U2470" s="12" t="s">
        <v>61</v>
      </c>
      <c r="V2470" s="10" t="s">
        <v>13943</v>
      </c>
      <c r="W2470" s="13"/>
    </row>
    <row r="2471" spans="1:23" s="14" customFormat="1" x14ac:dyDescent="0.2">
      <c r="A2471" s="9" t="s">
        <v>13944</v>
      </c>
      <c r="B2471" s="9">
        <v>6</v>
      </c>
      <c r="C2471" s="9">
        <v>19877</v>
      </c>
      <c r="D2471" s="10" t="s">
        <v>13945</v>
      </c>
      <c r="E2471" s="10" t="s">
        <v>4595</v>
      </c>
      <c r="F2471" s="10" t="s">
        <v>13946</v>
      </c>
      <c r="G2471" s="10" t="s">
        <v>13947</v>
      </c>
      <c r="H2471" s="9"/>
      <c r="I2471" s="10" t="s">
        <v>12353</v>
      </c>
      <c r="J2471" s="10" t="s">
        <v>27</v>
      </c>
      <c r="K2471" s="9"/>
      <c r="L2471" s="10" t="s">
        <v>13948</v>
      </c>
      <c r="M2471" s="10" t="s">
        <v>6527</v>
      </c>
      <c r="N2471" s="9">
        <v>1</v>
      </c>
      <c r="O2471" s="9">
        <v>1</v>
      </c>
      <c r="P2471" s="9">
        <v>3</v>
      </c>
      <c r="Q2471" s="11">
        <v>2</v>
      </c>
      <c r="R2471" s="11">
        <v>0</v>
      </c>
      <c r="S2471" s="12">
        <v>0</v>
      </c>
      <c r="T2471" s="9">
        <v>5</v>
      </c>
      <c r="U2471" s="12" t="s">
        <v>61</v>
      </c>
      <c r="V2471" s="9"/>
      <c r="W2471" s="13"/>
    </row>
    <row r="2472" spans="1:23" s="14" customFormat="1" x14ac:dyDescent="0.2">
      <c r="A2472" s="9" t="s">
        <v>13949</v>
      </c>
      <c r="B2472" s="9">
        <v>6</v>
      </c>
      <c r="C2472" s="9">
        <v>19945</v>
      </c>
      <c r="D2472" s="10" t="s">
        <v>13950</v>
      </c>
      <c r="E2472" s="10" t="s">
        <v>4595</v>
      </c>
      <c r="F2472" s="10" t="s">
        <v>13951</v>
      </c>
      <c r="G2472" s="10" t="s">
        <v>13952</v>
      </c>
      <c r="H2472" s="9"/>
      <c r="I2472" s="10" t="s">
        <v>13127</v>
      </c>
      <c r="J2472" s="10" t="s">
        <v>27</v>
      </c>
      <c r="K2472" s="10" t="s">
        <v>13128</v>
      </c>
      <c r="L2472" s="10" t="s">
        <v>13953</v>
      </c>
      <c r="M2472" s="10" t="s">
        <v>6527</v>
      </c>
      <c r="N2472" s="9">
        <v>3</v>
      </c>
      <c r="O2472" s="9">
        <v>3</v>
      </c>
      <c r="P2472" s="9">
        <v>10</v>
      </c>
      <c r="Q2472" s="11">
        <v>2</v>
      </c>
      <c r="R2472" s="11">
        <v>0</v>
      </c>
      <c r="S2472" s="12">
        <v>0</v>
      </c>
      <c r="T2472" s="9">
        <v>4</v>
      </c>
      <c r="U2472" s="12">
        <v>4</v>
      </c>
      <c r="V2472" s="10" t="s">
        <v>13954</v>
      </c>
      <c r="W2472" s="13"/>
    </row>
    <row r="2473" spans="1:23" s="14" customFormat="1" x14ac:dyDescent="0.2">
      <c r="A2473" s="9" t="s">
        <v>13955</v>
      </c>
      <c r="B2473" s="9">
        <v>6</v>
      </c>
      <c r="C2473" s="9">
        <v>20021</v>
      </c>
      <c r="D2473" s="10" t="s">
        <v>13956</v>
      </c>
      <c r="E2473" s="10"/>
      <c r="F2473" s="10"/>
      <c r="G2473" s="10" t="s">
        <v>13957</v>
      </c>
      <c r="H2473" s="9"/>
      <c r="I2473" s="10" t="s">
        <v>12353</v>
      </c>
      <c r="J2473" s="10" t="s">
        <v>27</v>
      </c>
      <c r="K2473" s="10" t="s">
        <v>12354</v>
      </c>
      <c r="L2473" s="10" t="s">
        <v>13958</v>
      </c>
      <c r="M2473" s="10" t="s">
        <v>6527</v>
      </c>
      <c r="N2473" s="9">
        <v>2</v>
      </c>
      <c r="O2473" s="9">
        <v>3</v>
      </c>
      <c r="P2473" s="9">
        <v>40</v>
      </c>
      <c r="Q2473" s="11">
        <v>1</v>
      </c>
      <c r="R2473" s="11">
        <v>0</v>
      </c>
      <c r="S2473" s="12">
        <v>0</v>
      </c>
      <c r="T2473" s="9">
        <v>1</v>
      </c>
      <c r="U2473" s="12" t="s">
        <v>61</v>
      </c>
      <c r="V2473" s="10" t="s">
        <v>13959</v>
      </c>
      <c r="W2473" s="13"/>
    </row>
    <row r="2474" spans="1:23" s="14" customFormat="1" x14ac:dyDescent="0.2">
      <c r="A2474" s="9" t="s">
        <v>13960</v>
      </c>
      <c r="B2474" s="9">
        <v>6</v>
      </c>
      <c r="C2474" s="9">
        <v>20140</v>
      </c>
      <c r="D2474" s="10" t="s">
        <v>13961</v>
      </c>
      <c r="E2474" s="10"/>
      <c r="F2474" s="10"/>
      <c r="G2474" s="10" t="s">
        <v>13962</v>
      </c>
      <c r="H2474" s="9"/>
      <c r="I2474" s="10" t="s">
        <v>12353</v>
      </c>
      <c r="J2474" s="10" t="s">
        <v>27</v>
      </c>
      <c r="K2474" s="10" t="s">
        <v>12354</v>
      </c>
      <c r="L2474" s="10" t="s">
        <v>13963</v>
      </c>
      <c r="M2474" s="10" t="s">
        <v>6527</v>
      </c>
      <c r="N2474" s="9">
        <v>2</v>
      </c>
      <c r="O2474" s="9">
        <v>3</v>
      </c>
      <c r="P2474" s="9">
        <v>18</v>
      </c>
      <c r="Q2474" s="11">
        <v>1</v>
      </c>
      <c r="R2474" s="11">
        <v>1</v>
      </c>
      <c r="S2474" s="12">
        <v>0</v>
      </c>
      <c r="T2474" s="9">
        <v>3</v>
      </c>
      <c r="U2474" s="12">
        <v>5</v>
      </c>
      <c r="V2474" s="10" t="s">
        <v>13964</v>
      </c>
      <c r="W2474" s="13"/>
    </row>
    <row r="2475" spans="1:23" s="14" customFormat="1" x14ac:dyDescent="0.2">
      <c r="A2475" s="9" t="s">
        <v>13965</v>
      </c>
      <c r="B2475" s="9">
        <v>6</v>
      </c>
      <c r="C2475" s="9">
        <v>20162</v>
      </c>
      <c r="D2475" s="10" t="s">
        <v>13966</v>
      </c>
      <c r="E2475" s="10" t="s">
        <v>431</v>
      </c>
      <c r="F2475" s="10" t="s">
        <v>13967</v>
      </c>
      <c r="G2475" s="10" t="s">
        <v>13968</v>
      </c>
      <c r="H2475" s="9"/>
      <c r="I2475" s="10" t="s">
        <v>12353</v>
      </c>
      <c r="J2475" s="10" t="s">
        <v>27</v>
      </c>
      <c r="K2475" s="10" t="s">
        <v>12427</v>
      </c>
      <c r="L2475" s="10" t="s">
        <v>13969</v>
      </c>
      <c r="M2475" s="10" t="s">
        <v>6527</v>
      </c>
      <c r="N2475" s="9">
        <v>3</v>
      </c>
      <c r="O2475" s="9">
        <v>3</v>
      </c>
      <c r="P2475" s="9">
        <v>15</v>
      </c>
      <c r="Q2475" s="11">
        <v>2</v>
      </c>
      <c r="R2475" s="11">
        <v>0</v>
      </c>
      <c r="S2475" s="12">
        <v>0</v>
      </c>
      <c r="T2475" s="9">
        <v>4</v>
      </c>
      <c r="U2475" s="12">
        <v>2</v>
      </c>
      <c r="V2475" s="10" t="s">
        <v>13970</v>
      </c>
      <c r="W2475" s="13"/>
    </row>
    <row r="2476" spans="1:23" s="14" customFormat="1" x14ac:dyDescent="0.2">
      <c r="A2476" s="9" t="s">
        <v>13971</v>
      </c>
      <c r="B2476" s="9">
        <v>6</v>
      </c>
      <c r="C2476" s="9">
        <v>20205</v>
      </c>
      <c r="D2476" s="10" t="s">
        <v>13972</v>
      </c>
      <c r="E2476" s="10" t="s">
        <v>1342</v>
      </c>
      <c r="F2476" s="10" t="s">
        <v>7274</v>
      </c>
      <c r="G2476" s="10" t="s">
        <v>13973</v>
      </c>
      <c r="H2476" s="9"/>
      <c r="I2476" s="10" t="s">
        <v>12353</v>
      </c>
      <c r="J2476" s="10" t="s">
        <v>27</v>
      </c>
      <c r="K2476" s="10" t="s">
        <v>12354</v>
      </c>
      <c r="L2476" s="10" t="s">
        <v>13974</v>
      </c>
      <c r="M2476" s="10" t="s">
        <v>6527</v>
      </c>
      <c r="N2476" s="9">
        <v>1</v>
      </c>
      <c r="O2476" s="9">
        <v>2</v>
      </c>
      <c r="P2476" s="9">
        <v>8</v>
      </c>
      <c r="Q2476" s="11">
        <v>2</v>
      </c>
      <c r="R2476" s="11">
        <v>0</v>
      </c>
      <c r="S2476" s="12">
        <v>0</v>
      </c>
      <c r="T2476" s="9">
        <v>4</v>
      </c>
      <c r="U2476" s="12" t="s">
        <v>61</v>
      </c>
      <c r="V2476" s="10" t="s">
        <v>13975</v>
      </c>
      <c r="W2476" s="13"/>
    </row>
    <row r="2477" spans="1:23" s="14" customFormat="1" x14ac:dyDescent="0.2">
      <c r="A2477" s="9" t="s">
        <v>13976</v>
      </c>
      <c r="B2477" s="9">
        <v>6</v>
      </c>
      <c r="C2477" s="9">
        <v>20245</v>
      </c>
      <c r="D2477" s="10" t="s">
        <v>13977</v>
      </c>
      <c r="E2477" s="10"/>
      <c r="F2477" s="10"/>
      <c r="G2477" s="10" t="s">
        <v>13978</v>
      </c>
      <c r="H2477" s="9"/>
      <c r="I2477" s="10" t="s">
        <v>12353</v>
      </c>
      <c r="J2477" s="10" t="s">
        <v>27</v>
      </c>
      <c r="K2477" s="10" t="s">
        <v>12360</v>
      </c>
      <c r="L2477" s="10" t="s">
        <v>13979</v>
      </c>
      <c r="M2477" s="10" t="s">
        <v>6527</v>
      </c>
      <c r="N2477" s="9">
        <v>2</v>
      </c>
      <c r="O2477" s="9">
        <v>3</v>
      </c>
      <c r="P2477" s="9">
        <v>45</v>
      </c>
      <c r="Q2477" s="11">
        <v>1</v>
      </c>
      <c r="R2477" s="11">
        <v>0</v>
      </c>
      <c r="S2477" s="12">
        <v>0</v>
      </c>
      <c r="T2477" s="9">
        <v>1</v>
      </c>
      <c r="U2477" s="12">
        <v>3</v>
      </c>
      <c r="V2477" s="10" t="s">
        <v>13980</v>
      </c>
      <c r="W2477" s="13"/>
    </row>
    <row r="2478" spans="1:23" s="14" customFormat="1" x14ac:dyDescent="0.2">
      <c r="A2478" s="9" t="s">
        <v>13981</v>
      </c>
      <c r="B2478" s="9">
        <v>6</v>
      </c>
      <c r="C2478" s="9">
        <v>20280</v>
      </c>
      <c r="D2478" s="10" t="s">
        <v>13982</v>
      </c>
      <c r="E2478" s="10" t="s">
        <v>972</v>
      </c>
      <c r="F2478" s="10" t="s">
        <v>13983</v>
      </c>
      <c r="G2478" s="10" t="s">
        <v>13984</v>
      </c>
      <c r="H2478" s="9"/>
      <c r="I2478" s="10" t="s">
        <v>12389</v>
      </c>
      <c r="J2478" s="10" t="s">
        <v>27</v>
      </c>
      <c r="K2478" s="10" t="s">
        <v>12390</v>
      </c>
      <c r="L2478" s="10" t="s">
        <v>13985</v>
      </c>
      <c r="M2478" s="10" t="s">
        <v>6527</v>
      </c>
      <c r="N2478" s="9">
        <v>1</v>
      </c>
      <c r="O2478" s="9">
        <v>2</v>
      </c>
      <c r="P2478" s="9">
        <v>6</v>
      </c>
      <c r="Q2478" s="11">
        <v>2</v>
      </c>
      <c r="R2478" s="11">
        <v>0</v>
      </c>
      <c r="S2478" s="12">
        <v>0</v>
      </c>
      <c r="T2478" s="9">
        <v>4</v>
      </c>
      <c r="U2478" s="12" t="s">
        <v>61</v>
      </c>
      <c r="V2478" s="10" t="s">
        <v>13986</v>
      </c>
      <c r="W2478" s="13"/>
    </row>
    <row r="2479" spans="1:23" s="14" customFormat="1" x14ac:dyDescent="0.2">
      <c r="A2479" s="9" t="s">
        <v>13987</v>
      </c>
      <c r="B2479" s="9">
        <v>6</v>
      </c>
      <c r="C2479" s="9">
        <v>20356</v>
      </c>
      <c r="D2479" s="10" t="s">
        <v>13988</v>
      </c>
      <c r="E2479" s="10"/>
      <c r="F2479" s="10"/>
      <c r="G2479" s="10" t="s">
        <v>13989</v>
      </c>
      <c r="H2479" s="9"/>
      <c r="I2479" s="10" t="s">
        <v>12401</v>
      </c>
      <c r="J2479" s="10" t="s">
        <v>27</v>
      </c>
      <c r="K2479" s="10" t="s">
        <v>12402</v>
      </c>
      <c r="L2479" s="10" t="s">
        <v>13990</v>
      </c>
      <c r="M2479" s="10" t="s">
        <v>6527</v>
      </c>
      <c r="N2479" s="9">
        <v>2</v>
      </c>
      <c r="O2479" s="9">
        <v>3</v>
      </c>
      <c r="P2479" s="9">
        <v>22</v>
      </c>
      <c r="Q2479" s="11">
        <v>2</v>
      </c>
      <c r="R2479" s="11">
        <v>0</v>
      </c>
      <c r="S2479" s="12">
        <v>1</v>
      </c>
      <c r="T2479" s="9">
        <v>1</v>
      </c>
      <c r="U2479" s="12">
        <v>2</v>
      </c>
      <c r="V2479" s="10" t="s">
        <v>13991</v>
      </c>
      <c r="W2479" s="13"/>
    </row>
    <row r="2480" spans="1:23" s="14" customFormat="1" x14ac:dyDescent="0.2">
      <c r="A2480" s="9" t="s">
        <v>13992</v>
      </c>
      <c r="B2480" s="9">
        <v>6</v>
      </c>
      <c r="C2480" s="9">
        <v>20368</v>
      </c>
      <c r="D2480" s="10" t="s">
        <v>13993</v>
      </c>
      <c r="E2480" s="10"/>
      <c r="F2480" s="10"/>
      <c r="G2480" s="10" t="s">
        <v>13994</v>
      </c>
      <c r="H2480" s="9"/>
      <c r="I2480" s="10" t="s">
        <v>12353</v>
      </c>
      <c r="J2480" s="10" t="s">
        <v>27</v>
      </c>
      <c r="K2480" s="10" t="s">
        <v>12354</v>
      </c>
      <c r="L2480" s="10" t="s">
        <v>13995</v>
      </c>
      <c r="M2480" s="10" t="s">
        <v>6527</v>
      </c>
      <c r="N2480" s="9">
        <v>2</v>
      </c>
      <c r="O2480" s="9">
        <v>3</v>
      </c>
      <c r="P2480" s="9">
        <v>45</v>
      </c>
      <c r="Q2480" s="11">
        <v>1</v>
      </c>
      <c r="R2480" s="11">
        <v>0</v>
      </c>
      <c r="S2480" s="12">
        <v>0</v>
      </c>
      <c r="T2480" s="9">
        <v>1</v>
      </c>
      <c r="U2480" s="12">
        <v>2</v>
      </c>
      <c r="V2480" s="10" t="s">
        <v>13996</v>
      </c>
      <c r="W2480" s="13"/>
    </row>
    <row r="2481" spans="1:23" s="14" customFormat="1" x14ac:dyDescent="0.2">
      <c r="A2481" s="9" t="s">
        <v>13997</v>
      </c>
      <c r="B2481" s="9">
        <v>6</v>
      </c>
      <c r="C2481" s="9">
        <v>20385</v>
      </c>
      <c r="D2481" s="10" t="s">
        <v>13998</v>
      </c>
      <c r="E2481" s="10"/>
      <c r="F2481" s="10"/>
      <c r="G2481" s="10" t="s">
        <v>13999</v>
      </c>
      <c r="H2481" s="9"/>
      <c r="I2481" s="10" t="s">
        <v>12353</v>
      </c>
      <c r="J2481" s="10" t="s">
        <v>27</v>
      </c>
      <c r="K2481" s="10" t="s">
        <v>12354</v>
      </c>
      <c r="L2481" s="10" t="s">
        <v>14000</v>
      </c>
      <c r="M2481" s="10" t="s">
        <v>6527</v>
      </c>
      <c r="N2481" s="9">
        <v>2</v>
      </c>
      <c r="O2481" s="9">
        <v>3</v>
      </c>
      <c r="P2481" s="9">
        <v>16</v>
      </c>
      <c r="Q2481" s="11">
        <v>2</v>
      </c>
      <c r="R2481" s="11">
        <v>0</v>
      </c>
      <c r="S2481" s="12">
        <v>0</v>
      </c>
      <c r="T2481" s="9">
        <v>1</v>
      </c>
      <c r="U2481" s="12">
        <v>4</v>
      </c>
      <c r="V2481" s="10" t="s">
        <v>14001</v>
      </c>
      <c r="W2481" s="13"/>
    </row>
    <row r="2482" spans="1:23" s="14" customFormat="1" x14ac:dyDescent="0.2">
      <c r="A2482" s="9" t="s">
        <v>14002</v>
      </c>
      <c r="B2482" s="9">
        <v>6</v>
      </c>
      <c r="C2482" s="9">
        <v>20387</v>
      </c>
      <c r="D2482" s="10" t="s">
        <v>14003</v>
      </c>
      <c r="E2482" s="10"/>
      <c r="F2482" s="10"/>
      <c r="G2482" s="10" t="s">
        <v>14004</v>
      </c>
      <c r="H2482" s="9"/>
      <c r="I2482" s="10" t="s">
        <v>12353</v>
      </c>
      <c r="J2482" s="10" t="s">
        <v>27</v>
      </c>
      <c r="K2482" s="10" t="s">
        <v>13457</v>
      </c>
      <c r="L2482" s="10" t="s">
        <v>14005</v>
      </c>
      <c r="M2482" s="10" t="s">
        <v>6527</v>
      </c>
      <c r="N2482" s="9">
        <v>2</v>
      </c>
      <c r="O2482" s="9">
        <v>3</v>
      </c>
      <c r="P2482" s="9">
        <v>132</v>
      </c>
      <c r="Q2482" s="11">
        <v>1</v>
      </c>
      <c r="R2482" s="11">
        <v>0</v>
      </c>
      <c r="S2482" s="12">
        <v>0</v>
      </c>
      <c r="T2482" s="9">
        <v>1</v>
      </c>
      <c r="U2482" s="12">
        <v>2</v>
      </c>
      <c r="V2482" s="10" t="s">
        <v>14006</v>
      </c>
      <c r="W2482" s="13"/>
    </row>
    <row r="2483" spans="1:23" s="14" customFormat="1" x14ac:dyDescent="0.2">
      <c r="A2483" s="9" t="s">
        <v>14007</v>
      </c>
      <c r="B2483" s="9">
        <v>6</v>
      </c>
      <c r="C2483" s="9">
        <v>20560</v>
      </c>
      <c r="D2483" s="10" t="s">
        <v>14008</v>
      </c>
      <c r="E2483" s="10" t="s">
        <v>14009</v>
      </c>
      <c r="F2483" s="10" t="s">
        <v>4764</v>
      </c>
      <c r="G2483" s="10" t="s">
        <v>14010</v>
      </c>
      <c r="H2483" s="9"/>
      <c r="I2483" s="10" t="s">
        <v>12389</v>
      </c>
      <c r="J2483" s="10" t="s">
        <v>27</v>
      </c>
      <c r="K2483" s="10" t="s">
        <v>12390</v>
      </c>
      <c r="L2483" s="10" t="s">
        <v>14011</v>
      </c>
      <c r="M2483" s="10" t="s">
        <v>6527</v>
      </c>
      <c r="N2483" s="9">
        <v>1</v>
      </c>
      <c r="O2483" s="9">
        <v>2</v>
      </c>
      <c r="P2483" s="9">
        <v>8</v>
      </c>
      <c r="Q2483" s="11">
        <v>1</v>
      </c>
      <c r="R2483" s="11">
        <v>0</v>
      </c>
      <c r="S2483" s="12">
        <v>0</v>
      </c>
      <c r="T2483" s="9">
        <v>4</v>
      </c>
      <c r="U2483" s="12" t="s">
        <v>61</v>
      </c>
      <c r="V2483" s="10" t="s">
        <v>14012</v>
      </c>
      <c r="W2483" s="13"/>
    </row>
    <row r="2484" spans="1:23" s="14" customFormat="1" x14ac:dyDescent="0.2">
      <c r="A2484" s="9" t="s">
        <v>14013</v>
      </c>
      <c r="B2484" s="9">
        <v>6</v>
      </c>
      <c r="C2484" s="9">
        <v>20623</v>
      </c>
      <c r="D2484" s="10" t="s">
        <v>14014</v>
      </c>
      <c r="E2484" s="10"/>
      <c r="F2484" s="10"/>
      <c r="G2484" s="10" t="s">
        <v>14015</v>
      </c>
      <c r="H2484" s="9"/>
      <c r="I2484" s="10" t="s">
        <v>12353</v>
      </c>
      <c r="J2484" s="10" t="s">
        <v>27</v>
      </c>
      <c r="K2484" s="10" t="s">
        <v>12360</v>
      </c>
      <c r="L2484" s="10" t="s">
        <v>14016</v>
      </c>
      <c r="M2484" s="10" t="s">
        <v>6527</v>
      </c>
      <c r="N2484" s="9">
        <v>2</v>
      </c>
      <c r="O2484" s="9">
        <v>3</v>
      </c>
      <c r="P2484" s="9">
        <v>117</v>
      </c>
      <c r="Q2484" s="11">
        <v>2</v>
      </c>
      <c r="R2484" s="11">
        <v>0</v>
      </c>
      <c r="S2484" s="12">
        <v>0</v>
      </c>
      <c r="T2484" s="9">
        <v>1</v>
      </c>
      <c r="U2484" s="12" t="s">
        <v>61</v>
      </c>
      <c r="V2484" s="10" t="s">
        <v>14017</v>
      </c>
      <c r="W2484" s="13"/>
    </row>
    <row r="2485" spans="1:23" s="14" customFormat="1" x14ac:dyDescent="0.2">
      <c r="A2485" s="9" t="s">
        <v>14018</v>
      </c>
      <c r="B2485" s="9">
        <v>6</v>
      </c>
      <c r="C2485" s="9">
        <v>20714</v>
      </c>
      <c r="D2485" s="10" t="s">
        <v>14019</v>
      </c>
      <c r="E2485" s="10" t="s">
        <v>14020</v>
      </c>
      <c r="F2485" s="10" t="s">
        <v>10301</v>
      </c>
      <c r="G2485" s="10" t="s">
        <v>14021</v>
      </c>
      <c r="H2485" s="9"/>
      <c r="I2485" s="10" t="s">
        <v>12353</v>
      </c>
      <c r="J2485" s="10" t="s">
        <v>27</v>
      </c>
      <c r="K2485" s="10" t="s">
        <v>12354</v>
      </c>
      <c r="L2485" s="10" t="s">
        <v>14022</v>
      </c>
      <c r="M2485" s="10" t="s">
        <v>6527</v>
      </c>
      <c r="N2485" s="9">
        <v>3</v>
      </c>
      <c r="O2485" s="9">
        <v>3</v>
      </c>
      <c r="P2485" s="9">
        <v>12</v>
      </c>
      <c r="Q2485" s="11">
        <v>2</v>
      </c>
      <c r="R2485" s="11">
        <v>0</v>
      </c>
      <c r="S2485" s="12">
        <v>0</v>
      </c>
      <c r="T2485" s="9">
        <v>4</v>
      </c>
      <c r="U2485" s="12" t="s">
        <v>61</v>
      </c>
      <c r="V2485" s="10" t="s">
        <v>14023</v>
      </c>
      <c r="W2485" s="13"/>
    </row>
    <row r="2486" spans="1:23" s="14" customFormat="1" x14ac:dyDescent="0.2">
      <c r="A2486" s="9" t="s">
        <v>14024</v>
      </c>
      <c r="B2486" s="9">
        <v>6</v>
      </c>
      <c r="C2486" s="9">
        <v>20863</v>
      </c>
      <c r="D2486" s="10" t="s">
        <v>14025</v>
      </c>
      <c r="E2486" s="10"/>
      <c r="F2486" s="10"/>
      <c r="G2486" s="10" t="s">
        <v>12724</v>
      </c>
      <c r="H2486" s="9"/>
      <c r="I2486" s="10" t="s">
        <v>12353</v>
      </c>
      <c r="J2486" s="10" t="s">
        <v>27</v>
      </c>
      <c r="K2486" s="10" t="s">
        <v>12427</v>
      </c>
      <c r="L2486" s="10" t="s">
        <v>14026</v>
      </c>
      <c r="M2486" s="10" t="s">
        <v>6527</v>
      </c>
      <c r="N2486" s="9">
        <v>2</v>
      </c>
      <c r="O2486" s="9">
        <v>3</v>
      </c>
      <c r="P2486" s="9">
        <v>99</v>
      </c>
      <c r="Q2486" s="11">
        <v>1</v>
      </c>
      <c r="R2486" s="11">
        <v>0</v>
      </c>
      <c r="S2486" s="12">
        <v>0</v>
      </c>
      <c r="T2486" s="9">
        <v>1</v>
      </c>
      <c r="U2486" s="12">
        <v>5</v>
      </c>
      <c r="V2486" s="10" t="s">
        <v>14027</v>
      </c>
      <c r="W2486" s="13"/>
    </row>
    <row r="2487" spans="1:23" s="14" customFormat="1" x14ac:dyDescent="0.2">
      <c r="A2487" s="9" t="s">
        <v>14028</v>
      </c>
      <c r="B2487" s="9">
        <v>6</v>
      </c>
      <c r="C2487" s="9">
        <v>20883</v>
      </c>
      <c r="D2487" s="9"/>
      <c r="E2487" s="10" t="s">
        <v>4231</v>
      </c>
      <c r="F2487" s="10" t="s">
        <v>14029</v>
      </c>
      <c r="G2487" s="10" t="s">
        <v>14030</v>
      </c>
      <c r="H2487" s="9"/>
      <c r="I2487" s="10" t="s">
        <v>12401</v>
      </c>
      <c r="J2487" s="10" t="s">
        <v>27</v>
      </c>
      <c r="K2487" s="10" t="s">
        <v>12402</v>
      </c>
      <c r="L2487" s="10" t="s">
        <v>14031</v>
      </c>
      <c r="M2487" s="10" t="s">
        <v>6527</v>
      </c>
      <c r="N2487" s="9">
        <v>1</v>
      </c>
      <c r="O2487" s="9">
        <v>2</v>
      </c>
      <c r="P2487" s="9">
        <v>10</v>
      </c>
      <c r="Q2487" s="11">
        <v>2</v>
      </c>
      <c r="R2487" s="11">
        <v>0</v>
      </c>
      <c r="S2487" s="12">
        <v>0</v>
      </c>
      <c r="T2487" s="9">
        <v>4</v>
      </c>
      <c r="U2487" s="12" t="s">
        <v>61</v>
      </c>
      <c r="V2487" s="10" t="s">
        <v>14032</v>
      </c>
      <c r="W2487" s="13"/>
    </row>
    <row r="2488" spans="1:23" s="14" customFormat="1" x14ac:dyDescent="0.2">
      <c r="A2488" s="9" t="s">
        <v>14033</v>
      </c>
      <c r="B2488" s="9">
        <v>6</v>
      </c>
      <c r="C2488" s="9">
        <v>20895</v>
      </c>
      <c r="D2488" s="9"/>
      <c r="E2488" s="10" t="s">
        <v>11135</v>
      </c>
      <c r="F2488" s="10" t="s">
        <v>14034</v>
      </c>
      <c r="G2488" s="10" t="s">
        <v>14035</v>
      </c>
      <c r="H2488" s="9"/>
      <c r="I2488" s="10" t="s">
        <v>12389</v>
      </c>
      <c r="J2488" s="10" t="s">
        <v>27</v>
      </c>
      <c r="K2488" s="10" t="s">
        <v>12415</v>
      </c>
      <c r="L2488" s="10" t="s">
        <v>14036</v>
      </c>
      <c r="M2488" s="10" t="s">
        <v>6527</v>
      </c>
      <c r="N2488" s="9">
        <v>1</v>
      </c>
      <c r="O2488" s="9">
        <v>2</v>
      </c>
      <c r="P2488" s="9">
        <v>10</v>
      </c>
      <c r="Q2488" s="11">
        <v>2</v>
      </c>
      <c r="R2488" s="11">
        <v>0</v>
      </c>
      <c r="S2488" s="12">
        <v>0</v>
      </c>
      <c r="T2488" s="9">
        <v>4</v>
      </c>
      <c r="U2488" s="12" t="s">
        <v>61</v>
      </c>
      <c r="V2488" s="10" t="s">
        <v>14037</v>
      </c>
      <c r="W2488" s="13"/>
    </row>
    <row r="2489" spans="1:23" s="14" customFormat="1" x14ac:dyDescent="0.2">
      <c r="A2489" s="9" t="s">
        <v>14038</v>
      </c>
      <c r="B2489" s="9">
        <v>6</v>
      </c>
      <c r="C2489" s="9">
        <v>20946</v>
      </c>
      <c r="D2489" s="10" t="s">
        <v>13484</v>
      </c>
      <c r="E2489" s="10" t="s">
        <v>2846</v>
      </c>
      <c r="F2489" s="10" t="s">
        <v>14039</v>
      </c>
      <c r="G2489" s="10" t="s">
        <v>14040</v>
      </c>
      <c r="H2489" s="9"/>
      <c r="I2489" s="10" t="s">
        <v>12353</v>
      </c>
      <c r="J2489" s="10" t="s">
        <v>27</v>
      </c>
      <c r="K2489" s="10" t="s">
        <v>12449</v>
      </c>
      <c r="L2489" s="10" t="s">
        <v>14041</v>
      </c>
      <c r="M2489" s="10" t="s">
        <v>6527</v>
      </c>
      <c r="N2489" s="9">
        <v>1</v>
      </c>
      <c r="O2489" s="9">
        <v>2</v>
      </c>
      <c r="P2489" s="9">
        <v>10</v>
      </c>
      <c r="Q2489" s="11">
        <v>1</v>
      </c>
      <c r="R2489" s="11">
        <v>0</v>
      </c>
      <c r="S2489" s="12">
        <v>0</v>
      </c>
      <c r="T2489" s="9">
        <v>4</v>
      </c>
      <c r="U2489" s="12" t="s">
        <v>61</v>
      </c>
      <c r="V2489" s="10" t="s">
        <v>14042</v>
      </c>
      <c r="W2489" s="13"/>
    </row>
    <row r="2490" spans="1:23" s="14" customFormat="1" x14ac:dyDescent="0.2">
      <c r="A2490" s="9" t="s">
        <v>14043</v>
      </c>
      <c r="B2490" s="9">
        <v>6</v>
      </c>
      <c r="C2490" s="9">
        <v>20968</v>
      </c>
      <c r="D2490" s="10" t="s">
        <v>14044</v>
      </c>
      <c r="E2490" s="10"/>
      <c r="F2490" s="10"/>
      <c r="G2490" s="10" t="s">
        <v>14045</v>
      </c>
      <c r="H2490" s="9"/>
      <c r="I2490" s="10" t="s">
        <v>13127</v>
      </c>
      <c r="J2490" s="10" t="s">
        <v>27</v>
      </c>
      <c r="K2490" s="10" t="s">
        <v>13128</v>
      </c>
      <c r="L2490" s="10" t="s">
        <v>14046</v>
      </c>
      <c r="M2490" s="10" t="s">
        <v>6527</v>
      </c>
      <c r="N2490" s="9">
        <v>2</v>
      </c>
      <c r="O2490" s="9">
        <v>3</v>
      </c>
      <c r="P2490" s="9">
        <v>65</v>
      </c>
      <c r="Q2490" s="11">
        <v>2</v>
      </c>
      <c r="R2490" s="11">
        <v>0</v>
      </c>
      <c r="S2490" s="12">
        <v>0</v>
      </c>
      <c r="T2490" s="9">
        <v>1</v>
      </c>
      <c r="U2490" s="12" t="s">
        <v>61</v>
      </c>
      <c r="V2490" s="10" t="s">
        <v>14047</v>
      </c>
      <c r="W2490" s="13"/>
    </row>
    <row r="2491" spans="1:23" s="14" customFormat="1" x14ac:dyDescent="0.2">
      <c r="A2491" s="9" t="s">
        <v>14048</v>
      </c>
      <c r="B2491" s="9">
        <v>6</v>
      </c>
      <c r="C2491" s="9">
        <v>20971</v>
      </c>
      <c r="D2491" s="10" t="s">
        <v>14049</v>
      </c>
      <c r="E2491" s="10"/>
      <c r="F2491" s="10"/>
      <c r="G2491" s="10" t="s">
        <v>14050</v>
      </c>
      <c r="H2491" s="9"/>
      <c r="I2491" s="10" t="s">
        <v>13917</v>
      </c>
      <c r="J2491" s="10" t="s">
        <v>27</v>
      </c>
      <c r="K2491" s="10" t="s">
        <v>13918</v>
      </c>
      <c r="L2491" s="10" t="s">
        <v>14051</v>
      </c>
      <c r="M2491" s="10" t="s">
        <v>12370</v>
      </c>
      <c r="N2491" s="9">
        <v>2</v>
      </c>
      <c r="O2491" s="9">
        <v>3</v>
      </c>
      <c r="P2491" s="9">
        <v>39</v>
      </c>
      <c r="Q2491" s="11">
        <v>1</v>
      </c>
      <c r="R2491" s="11">
        <v>0</v>
      </c>
      <c r="S2491" s="12">
        <v>0</v>
      </c>
      <c r="T2491" s="9">
        <v>1</v>
      </c>
      <c r="U2491" s="12">
        <v>2</v>
      </c>
      <c r="V2491" s="10" t="s">
        <v>14052</v>
      </c>
      <c r="W2491" s="13"/>
    </row>
    <row r="2492" spans="1:23" s="14" customFormat="1" x14ac:dyDescent="0.2">
      <c r="A2492" s="9" t="s">
        <v>14053</v>
      </c>
      <c r="B2492" s="9">
        <v>6</v>
      </c>
      <c r="C2492" s="9">
        <v>21136</v>
      </c>
      <c r="D2492" s="10" t="s">
        <v>14054</v>
      </c>
      <c r="E2492" s="10" t="s">
        <v>14055</v>
      </c>
      <c r="F2492" s="10" t="s">
        <v>2229</v>
      </c>
      <c r="G2492" s="10" t="s">
        <v>14056</v>
      </c>
      <c r="H2492" s="9"/>
      <c r="I2492" s="10" t="s">
        <v>12383</v>
      </c>
      <c r="J2492" s="10" t="s">
        <v>27</v>
      </c>
      <c r="K2492" s="10" t="s">
        <v>12421</v>
      </c>
      <c r="L2492" s="10" t="s">
        <v>14057</v>
      </c>
      <c r="M2492" s="10" t="s">
        <v>12370</v>
      </c>
      <c r="N2492" s="9">
        <v>1</v>
      </c>
      <c r="O2492" s="9">
        <v>2</v>
      </c>
      <c r="P2492" s="9">
        <v>10</v>
      </c>
      <c r="Q2492" s="11">
        <v>2</v>
      </c>
      <c r="R2492" s="11">
        <v>0</v>
      </c>
      <c r="S2492" s="12">
        <v>0</v>
      </c>
      <c r="T2492" s="9">
        <v>4</v>
      </c>
      <c r="U2492" s="12" t="s">
        <v>61</v>
      </c>
      <c r="V2492" s="10" t="s">
        <v>14058</v>
      </c>
      <c r="W2492" s="13"/>
    </row>
    <row r="2493" spans="1:23" s="14" customFormat="1" x14ac:dyDescent="0.2">
      <c r="A2493" s="9" t="s">
        <v>14059</v>
      </c>
      <c r="B2493" s="9">
        <v>6</v>
      </c>
      <c r="C2493" s="9">
        <v>21342</v>
      </c>
      <c r="D2493" s="10" t="s">
        <v>14060</v>
      </c>
      <c r="E2493" s="10" t="s">
        <v>14061</v>
      </c>
      <c r="F2493" s="10" t="s">
        <v>8159</v>
      </c>
      <c r="G2493" s="10" t="s">
        <v>14062</v>
      </c>
      <c r="H2493" s="9"/>
      <c r="I2493" s="10" t="s">
        <v>12353</v>
      </c>
      <c r="J2493" s="10" t="s">
        <v>27</v>
      </c>
      <c r="K2493" s="10" t="s">
        <v>13457</v>
      </c>
      <c r="L2493" s="10" t="s">
        <v>14063</v>
      </c>
      <c r="M2493" s="10" t="s">
        <v>6527</v>
      </c>
      <c r="N2493" s="9">
        <v>1</v>
      </c>
      <c r="O2493" s="9">
        <v>2</v>
      </c>
      <c r="P2493" s="9">
        <v>10</v>
      </c>
      <c r="Q2493" s="11">
        <v>1</v>
      </c>
      <c r="R2493" s="11">
        <v>0</v>
      </c>
      <c r="S2493" s="12">
        <v>0</v>
      </c>
      <c r="T2493" s="9">
        <v>4</v>
      </c>
      <c r="U2493" s="12" t="s">
        <v>61</v>
      </c>
      <c r="V2493" s="10" t="s">
        <v>14064</v>
      </c>
      <c r="W2493" s="13"/>
    </row>
    <row r="2494" spans="1:23" s="14" customFormat="1" x14ac:dyDescent="0.2">
      <c r="A2494" s="9" t="s">
        <v>14065</v>
      </c>
      <c r="B2494" s="9">
        <v>6</v>
      </c>
      <c r="C2494" s="9">
        <v>21361</v>
      </c>
      <c r="D2494" s="10" t="s">
        <v>14066</v>
      </c>
      <c r="E2494" s="10"/>
      <c r="F2494" s="10"/>
      <c r="G2494" s="10" t="s">
        <v>14067</v>
      </c>
      <c r="H2494" s="9"/>
      <c r="I2494" s="10" t="s">
        <v>12353</v>
      </c>
      <c r="J2494" s="10" t="s">
        <v>27</v>
      </c>
      <c r="K2494" s="10" t="s">
        <v>12427</v>
      </c>
      <c r="L2494" s="10" t="s">
        <v>14068</v>
      </c>
      <c r="M2494" s="10" t="s">
        <v>6527</v>
      </c>
      <c r="N2494" s="9">
        <v>2</v>
      </c>
      <c r="O2494" s="9">
        <v>3</v>
      </c>
      <c r="P2494" s="9">
        <v>16</v>
      </c>
      <c r="Q2494" s="11">
        <v>1</v>
      </c>
      <c r="R2494" s="11">
        <v>0</v>
      </c>
      <c r="S2494" s="12">
        <v>0</v>
      </c>
      <c r="T2494" s="9">
        <v>1</v>
      </c>
      <c r="U2494" s="12" t="s">
        <v>61</v>
      </c>
      <c r="V2494" s="10" t="s">
        <v>14069</v>
      </c>
      <c r="W2494" s="13"/>
    </row>
    <row r="2495" spans="1:23" s="14" customFormat="1" x14ac:dyDescent="0.2">
      <c r="A2495" s="9" t="s">
        <v>14070</v>
      </c>
      <c r="B2495" s="9">
        <v>6</v>
      </c>
      <c r="C2495" s="9">
        <v>21557</v>
      </c>
      <c r="D2495" s="10" t="s">
        <v>14071</v>
      </c>
      <c r="E2495" s="10" t="s">
        <v>6936</v>
      </c>
      <c r="F2495" s="10" t="s">
        <v>14072</v>
      </c>
      <c r="G2495" s="10" t="s">
        <v>14073</v>
      </c>
      <c r="H2495" s="9"/>
      <c r="I2495" s="10" t="s">
        <v>12383</v>
      </c>
      <c r="J2495" s="10" t="s">
        <v>27</v>
      </c>
      <c r="K2495" s="10" t="s">
        <v>12590</v>
      </c>
      <c r="L2495" s="10" t="s">
        <v>14074</v>
      </c>
      <c r="M2495" s="10" t="s">
        <v>12370</v>
      </c>
      <c r="N2495" s="9">
        <v>1</v>
      </c>
      <c r="O2495" s="9">
        <v>2</v>
      </c>
      <c r="P2495" s="9">
        <v>4</v>
      </c>
      <c r="Q2495" s="11">
        <v>1</v>
      </c>
      <c r="R2495" s="11">
        <v>0</v>
      </c>
      <c r="S2495" s="12">
        <v>0</v>
      </c>
      <c r="T2495" s="9">
        <v>4</v>
      </c>
      <c r="U2495" s="12" t="s">
        <v>61</v>
      </c>
      <c r="V2495" s="10" t="s">
        <v>14075</v>
      </c>
      <c r="W2495" s="13"/>
    </row>
    <row r="2496" spans="1:23" s="14" customFormat="1" x14ac:dyDescent="0.2">
      <c r="A2496" s="9" t="s">
        <v>14076</v>
      </c>
      <c r="B2496" s="9">
        <v>6</v>
      </c>
      <c r="C2496" s="9">
        <v>21651</v>
      </c>
      <c r="D2496" s="10" t="s">
        <v>14077</v>
      </c>
      <c r="E2496" s="10" t="s">
        <v>4224</v>
      </c>
      <c r="F2496" s="10" t="s">
        <v>14078</v>
      </c>
      <c r="G2496" s="10" t="s">
        <v>14079</v>
      </c>
      <c r="H2496" s="9"/>
      <c r="I2496" s="10" t="s">
        <v>13127</v>
      </c>
      <c r="J2496" s="10" t="s">
        <v>27</v>
      </c>
      <c r="K2496" s="10" t="s">
        <v>13128</v>
      </c>
      <c r="L2496" s="10" t="s">
        <v>14080</v>
      </c>
      <c r="M2496" s="10" t="s">
        <v>6527</v>
      </c>
      <c r="N2496" s="9">
        <v>3</v>
      </c>
      <c r="O2496" s="9">
        <v>3</v>
      </c>
      <c r="P2496" s="9">
        <v>10</v>
      </c>
      <c r="Q2496" s="11">
        <v>2</v>
      </c>
      <c r="R2496" s="11">
        <v>0</v>
      </c>
      <c r="S2496" s="12">
        <v>0</v>
      </c>
      <c r="T2496" s="9">
        <v>4</v>
      </c>
      <c r="U2496" s="12">
        <v>5</v>
      </c>
      <c r="V2496" s="10" t="s">
        <v>14081</v>
      </c>
      <c r="W2496" s="13"/>
    </row>
    <row r="2497" spans="1:23" s="14" customFormat="1" x14ac:dyDescent="0.2">
      <c r="A2497" s="9" t="s">
        <v>14082</v>
      </c>
      <c r="B2497" s="9">
        <v>6</v>
      </c>
      <c r="C2497" s="9">
        <v>21857</v>
      </c>
      <c r="D2497" s="10" t="s">
        <v>14083</v>
      </c>
      <c r="E2497" s="10"/>
      <c r="F2497" s="10"/>
      <c r="G2497" s="10" t="s">
        <v>14084</v>
      </c>
      <c r="H2497" s="9"/>
      <c r="I2497" s="10" t="s">
        <v>12353</v>
      </c>
      <c r="J2497" s="10" t="s">
        <v>27</v>
      </c>
      <c r="K2497" s="10" t="s">
        <v>12427</v>
      </c>
      <c r="L2497" s="10" t="s">
        <v>14085</v>
      </c>
      <c r="M2497" s="10" t="s">
        <v>6527</v>
      </c>
      <c r="N2497" s="9">
        <v>2</v>
      </c>
      <c r="O2497" s="9">
        <v>3</v>
      </c>
      <c r="P2497" s="9">
        <v>25</v>
      </c>
      <c r="Q2497" s="11">
        <v>2</v>
      </c>
      <c r="R2497" s="11">
        <v>0</v>
      </c>
      <c r="S2497" s="12">
        <v>0</v>
      </c>
      <c r="T2497" s="9">
        <v>1</v>
      </c>
      <c r="U2497" s="12">
        <v>2</v>
      </c>
      <c r="V2497" s="10" t="s">
        <v>14086</v>
      </c>
      <c r="W2497" s="13"/>
    </row>
    <row r="2498" spans="1:23" s="14" customFormat="1" x14ac:dyDescent="0.2">
      <c r="A2498" s="9" t="s">
        <v>14087</v>
      </c>
      <c r="B2498" s="9">
        <v>6</v>
      </c>
      <c r="C2498" s="9">
        <v>21865</v>
      </c>
      <c r="D2498" s="9"/>
      <c r="E2498" s="10" t="s">
        <v>324</v>
      </c>
      <c r="F2498" s="10" t="s">
        <v>6621</v>
      </c>
      <c r="G2498" s="10" t="s">
        <v>14088</v>
      </c>
      <c r="H2498" s="9"/>
      <c r="I2498" s="10" t="s">
        <v>12389</v>
      </c>
      <c r="J2498" s="10" t="s">
        <v>27</v>
      </c>
      <c r="K2498" s="9"/>
      <c r="L2498" s="9"/>
      <c r="M2498" s="10" t="s">
        <v>6527</v>
      </c>
      <c r="N2498" s="9">
        <v>1</v>
      </c>
      <c r="O2498" s="9">
        <v>1</v>
      </c>
      <c r="P2498" s="9">
        <v>3</v>
      </c>
      <c r="Q2498" s="11">
        <v>2</v>
      </c>
      <c r="R2498" s="11">
        <v>0</v>
      </c>
      <c r="S2498" s="12">
        <v>0</v>
      </c>
      <c r="T2498" s="9">
        <v>5</v>
      </c>
      <c r="U2498" s="12" t="s">
        <v>61</v>
      </c>
      <c r="V2498" s="9"/>
      <c r="W2498" s="13"/>
    </row>
    <row r="2499" spans="1:23" s="14" customFormat="1" x14ac:dyDescent="0.2">
      <c r="A2499" s="9" t="s">
        <v>14089</v>
      </c>
      <c r="B2499" s="9">
        <v>6</v>
      </c>
      <c r="C2499" s="9">
        <v>21874</v>
      </c>
      <c r="D2499" s="9"/>
      <c r="E2499" s="10" t="s">
        <v>7665</v>
      </c>
      <c r="F2499" s="10" t="s">
        <v>14090</v>
      </c>
      <c r="G2499" s="10" t="s">
        <v>14091</v>
      </c>
      <c r="H2499" s="9"/>
      <c r="I2499" s="10" t="s">
        <v>12389</v>
      </c>
      <c r="J2499" s="10" t="s">
        <v>27</v>
      </c>
      <c r="K2499" s="10" t="s">
        <v>12415</v>
      </c>
      <c r="L2499" s="10" t="s">
        <v>14092</v>
      </c>
      <c r="M2499" s="10" t="s">
        <v>6527</v>
      </c>
      <c r="N2499" s="9">
        <v>1</v>
      </c>
      <c r="O2499" s="9">
        <v>2</v>
      </c>
      <c r="P2499" s="9">
        <v>10</v>
      </c>
      <c r="Q2499" s="11">
        <v>2</v>
      </c>
      <c r="R2499" s="11">
        <v>0</v>
      </c>
      <c r="S2499" s="12">
        <v>0</v>
      </c>
      <c r="T2499" s="9">
        <v>4</v>
      </c>
      <c r="U2499" s="12" t="s">
        <v>61</v>
      </c>
      <c r="V2499" s="10" t="s">
        <v>14093</v>
      </c>
      <c r="W2499" s="13"/>
    </row>
    <row r="2500" spans="1:23" s="14" customFormat="1" x14ac:dyDescent="0.2">
      <c r="A2500" s="9" t="s">
        <v>14094</v>
      </c>
      <c r="B2500" s="9">
        <v>6</v>
      </c>
      <c r="C2500" s="9">
        <v>21888</v>
      </c>
      <c r="D2500" s="10" t="s">
        <v>14095</v>
      </c>
      <c r="E2500" s="10"/>
      <c r="F2500" s="10"/>
      <c r="G2500" s="10" t="s">
        <v>14096</v>
      </c>
      <c r="H2500" s="9"/>
      <c r="I2500" s="10" t="s">
        <v>13127</v>
      </c>
      <c r="J2500" s="10" t="s">
        <v>27</v>
      </c>
      <c r="K2500" s="10" t="s">
        <v>13128</v>
      </c>
      <c r="L2500" s="10" t="s">
        <v>14097</v>
      </c>
      <c r="M2500" s="10" t="s">
        <v>6527</v>
      </c>
      <c r="N2500" s="9">
        <v>2</v>
      </c>
      <c r="O2500" s="9">
        <v>3</v>
      </c>
      <c r="P2500" s="9">
        <v>36</v>
      </c>
      <c r="Q2500" s="11">
        <v>1</v>
      </c>
      <c r="R2500" s="11">
        <v>0</v>
      </c>
      <c r="S2500" s="12">
        <v>0</v>
      </c>
      <c r="T2500" s="9">
        <v>1</v>
      </c>
      <c r="U2500" s="12" t="s">
        <v>61</v>
      </c>
      <c r="V2500" s="10" t="s">
        <v>14098</v>
      </c>
      <c r="W2500" s="13"/>
    </row>
    <row r="2501" spans="1:23" s="14" customFormat="1" x14ac:dyDescent="0.2">
      <c r="A2501" s="9" t="s">
        <v>14099</v>
      </c>
      <c r="B2501" s="9">
        <v>6</v>
      </c>
      <c r="C2501" s="9">
        <v>21896</v>
      </c>
      <c r="D2501" s="10" t="s">
        <v>14100</v>
      </c>
      <c r="E2501" s="10" t="s">
        <v>13791</v>
      </c>
      <c r="F2501" s="10" t="s">
        <v>14101</v>
      </c>
      <c r="G2501" s="10" t="s">
        <v>14102</v>
      </c>
      <c r="H2501" s="9"/>
      <c r="I2501" s="10" t="s">
        <v>12389</v>
      </c>
      <c r="J2501" s="10" t="s">
        <v>27</v>
      </c>
      <c r="K2501" s="10" t="s">
        <v>12415</v>
      </c>
      <c r="L2501" s="10" t="s">
        <v>14103</v>
      </c>
      <c r="M2501" s="10" t="s">
        <v>6527</v>
      </c>
      <c r="N2501" s="9">
        <v>3</v>
      </c>
      <c r="O2501" s="9">
        <v>3</v>
      </c>
      <c r="P2501" s="9">
        <v>12</v>
      </c>
      <c r="Q2501" s="11">
        <v>1</v>
      </c>
      <c r="R2501" s="11">
        <v>0</v>
      </c>
      <c r="S2501" s="12">
        <v>0</v>
      </c>
      <c r="T2501" s="9">
        <v>4</v>
      </c>
      <c r="U2501" s="12" t="s">
        <v>61</v>
      </c>
      <c r="V2501" s="10" t="s">
        <v>14104</v>
      </c>
      <c r="W2501" s="13"/>
    </row>
    <row r="2502" spans="1:23" s="14" customFormat="1" x14ac:dyDescent="0.2">
      <c r="A2502" s="9" t="s">
        <v>14105</v>
      </c>
      <c r="B2502" s="9">
        <v>6</v>
      </c>
      <c r="C2502" s="9">
        <v>21953</v>
      </c>
      <c r="D2502" s="9"/>
      <c r="E2502" s="10" t="s">
        <v>4085</v>
      </c>
      <c r="F2502" s="10" t="s">
        <v>14106</v>
      </c>
      <c r="G2502" s="10" t="s">
        <v>14107</v>
      </c>
      <c r="H2502" s="9"/>
      <c r="I2502" s="10" t="s">
        <v>12383</v>
      </c>
      <c r="J2502" s="10" t="s">
        <v>27</v>
      </c>
      <c r="K2502" s="10" t="s">
        <v>12590</v>
      </c>
      <c r="L2502" s="10" t="s">
        <v>14108</v>
      </c>
      <c r="M2502" s="10" t="s">
        <v>12370</v>
      </c>
      <c r="N2502" s="9">
        <v>1</v>
      </c>
      <c r="O2502" s="9">
        <v>2</v>
      </c>
      <c r="P2502" s="9">
        <v>3</v>
      </c>
      <c r="Q2502" s="11">
        <v>2</v>
      </c>
      <c r="R2502" s="11">
        <v>0</v>
      </c>
      <c r="S2502" s="12">
        <v>0</v>
      </c>
      <c r="T2502" s="9">
        <v>4</v>
      </c>
      <c r="U2502" s="12" t="s">
        <v>61</v>
      </c>
      <c r="V2502" s="10" t="s">
        <v>14109</v>
      </c>
      <c r="W2502" s="13"/>
    </row>
    <row r="2503" spans="1:23" s="14" customFormat="1" x14ac:dyDescent="0.2">
      <c r="A2503" s="9" t="s">
        <v>14110</v>
      </c>
      <c r="B2503" s="9">
        <v>6</v>
      </c>
      <c r="C2503" s="9">
        <v>21968</v>
      </c>
      <c r="D2503" s="9"/>
      <c r="E2503" s="10" t="s">
        <v>395</v>
      </c>
      <c r="F2503" s="10" t="s">
        <v>14111</v>
      </c>
      <c r="G2503" s="10" t="s">
        <v>14112</v>
      </c>
      <c r="H2503" s="9"/>
      <c r="I2503" s="10" t="s">
        <v>12389</v>
      </c>
      <c r="J2503" s="10" t="s">
        <v>27</v>
      </c>
      <c r="K2503" s="9"/>
      <c r="L2503" s="10" t="s">
        <v>14113</v>
      </c>
      <c r="M2503" s="10" t="s">
        <v>6527</v>
      </c>
      <c r="N2503" s="9">
        <v>1</v>
      </c>
      <c r="O2503" s="9">
        <v>1</v>
      </c>
      <c r="P2503" s="9">
        <v>3</v>
      </c>
      <c r="Q2503" s="11">
        <v>2</v>
      </c>
      <c r="R2503" s="11">
        <v>0</v>
      </c>
      <c r="S2503" s="12">
        <v>0</v>
      </c>
      <c r="T2503" s="9">
        <v>5</v>
      </c>
      <c r="U2503" s="12" t="s">
        <v>61</v>
      </c>
      <c r="V2503" s="9"/>
      <c r="W2503" s="13"/>
    </row>
    <row r="2504" spans="1:23" s="14" customFormat="1" x14ac:dyDescent="0.2">
      <c r="A2504" s="9" t="s">
        <v>14114</v>
      </c>
      <c r="B2504" s="9">
        <v>6</v>
      </c>
      <c r="C2504" s="9">
        <v>22065</v>
      </c>
      <c r="D2504" s="9"/>
      <c r="E2504" s="10" t="s">
        <v>362</v>
      </c>
      <c r="F2504" s="10" t="s">
        <v>14115</v>
      </c>
      <c r="G2504" s="10" t="s">
        <v>14116</v>
      </c>
      <c r="H2504" s="9"/>
      <c r="I2504" s="10" t="s">
        <v>12375</v>
      </c>
      <c r="J2504" s="10" t="s">
        <v>27</v>
      </c>
      <c r="K2504" s="9"/>
      <c r="L2504" s="10" t="s">
        <v>14117</v>
      </c>
      <c r="M2504" s="10" t="s">
        <v>12370</v>
      </c>
      <c r="N2504" s="9">
        <v>1</v>
      </c>
      <c r="O2504" s="9">
        <v>1</v>
      </c>
      <c r="P2504" s="9">
        <v>3</v>
      </c>
      <c r="Q2504" s="11">
        <v>2</v>
      </c>
      <c r="R2504" s="11">
        <v>0</v>
      </c>
      <c r="S2504" s="12">
        <v>0</v>
      </c>
      <c r="T2504" s="9">
        <v>5</v>
      </c>
      <c r="U2504" s="12" t="s">
        <v>61</v>
      </c>
      <c r="V2504" s="9"/>
      <c r="W2504" s="13"/>
    </row>
    <row r="2505" spans="1:23" s="14" customFormat="1" x14ac:dyDescent="0.2">
      <c r="A2505" s="9" t="s">
        <v>14118</v>
      </c>
      <c r="B2505" s="9">
        <v>6</v>
      </c>
      <c r="C2505" s="9">
        <v>22141</v>
      </c>
      <c r="D2505" s="9"/>
      <c r="E2505" s="10" t="s">
        <v>4246</v>
      </c>
      <c r="F2505" s="10" t="s">
        <v>14119</v>
      </c>
      <c r="G2505" s="10" t="s">
        <v>14120</v>
      </c>
      <c r="H2505" s="9"/>
      <c r="I2505" s="10" t="s">
        <v>12353</v>
      </c>
      <c r="J2505" s="10" t="s">
        <v>27</v>
      </c>
      <c r="K2505" s="9"/>
      <c r="L2505" s="10" t="s">
        <v>14121</v>
      </c>
      <c r="M2505" s="10" t="s">
        <v>6527</v>
      </c>
      <c r="N2505" s="9">
        <v>1</v>
      </c>
      <c r="O2505" s="9">
        <v>1</v>
      </c>
      <c r="P2505" s="9">
        <v>3</v>
      </c>
      <c r="Q2505" s="11">
        <v>2</v>
      </c>
      <c r="R2505" s="11">
        <v>0</v>
      </c>
      <c r="S2505" s="12">
        <v>0</v>
      </c>
      <c r="T2505" s="9">
        <v>5</v>
      </c>
      <c r="U2505" s="12" t="s">
        <v>61</v>
      </c>
      <c r="V2505" s="9"/>
      <c r="W2505" s="13"/>
    </row>
    <row r="2506" spans="1:23" s="14" customFormat="1" x14ac:dyDescent="0.2">
      <c r="A2506" s="9" t="s">
        <v>14122</v>
      </c>
      <c r="B2506" s="9">
        <v>6</v>
      </c>
      <c r="C2506" s="9">
        <v>22147</v>
      </c>
      <c r="D2506" s="10" t="s">
        <v>14123</v>
      </c>
      <c r="E2506" s="10" t="s">
        <v>6600</v>
      </c>
      <c r="F2506" s="10" t="s">
        <v>14124</v>
      </c>
      <c r="G2506" s="10" t="s">
        <v>14125</v>
      </c>
      <c r="H2506" s="9"/>
      <c r="I2506" s="10" t="s">
        <v>13201</v>
      </c>
      <c r="J2506" s="10" t="s">
        <v>27</v>
      </c>
      <c r="K2506" s="10" t="s">
        <v>14126</v>
      </c>
      <c r="L2506" s="10" t="s">
        <v>14127</v>
      </c>
      <c r="M2506" s="10" t="s">
        <v>6527</v>
      </c>
      <c r="N2506" s="9">
        <v>1</v>
      </c>
      <c r="O2506" s="9">
        <v>2</v>
      </c>
      <c r="P2506" s="9">
        <v>10</v>
      </c>
      <c r="Q2506" s="11">
        <v>2</v>
      </c>
      <c r="R2506" s="11">
        <v>0</v>
      </c>
      <c r="S2506" s="12">
        <v>0</v>
      </c>
      <c r="T2506" s="9">
        <v>4</v>
      </c>
      <c r="U2506" s="12" t="s">
        <v>61</v>
      </c>
      <c r="V2506" s="10" t="s">
        <v>14128</v>
      </c>
      <c r="W2506" s="13"/>
    </row>
    <row r="2507" spans="1:23" s="14" customFormat="1" x14ac:dyDescent="0.2">
      <c r="A2507" s="9" t="s">
        <v>14129</v>
      </c>
      <c r="B2507" s="9">
        <v>6</v>
      </c>
      <c r="C2507" s="9">
        <v>22213</v>
      </c>
      <c r="D2507" s="10" t="s">
        <v>14130</v>
      </c>
      <c r="E2507" s="10"/>
      <c r="F2507" s="10"/>
      <c r="G2507" s="10" t="s">
        <v>14131</v>
      </c>
      <c r="H2507" s="9"/>
      <c r="I2507" s="10" t="s">
        <v>12353</v>
      </c>
      <c r="J2507" s="10" t="s">
        <v>27</v>
      </c>
      <c r="K2507" s="10" t="s">
        <v>12449</v>
      </c>
      <c r="L2507" s="10" t="s">
        <v>14132</v>
      </c>
      <c r="M2507" s="10" t="s">
        <v>6527</v>
      </c>
      <c r="N2507" s="9">
        <v>2</v>
      </c>
      <c r="O2507" s="9">
        <v>3</v>
      </c>
      <c r="P2507" s="9">
        <v>40</v>
      </c>
      <c r="Q2507" s="11">
        <v>2</v>
      </c>
      <c r="R2507" s="11">
        <v>0</v>
      </c>
      <c r="S2507" s="12">
        <v>0</v>
      </c>
      <c r="T2507" s="9">
        <v>1</v>
      </c>
      <c r="U2507" s="12" t="s">
        <v>61</v>
      </c>
      <c r="V2507" s="10" t="s">
        <v>14133</v>
      </c>
      <c r="W2507" s="13"/>
    </row>
    <row r="2508" spans="1:23" s="14" customFormat="1" x14ac:dyDescent="0.2">
      <c r="A2508" s="9" t="s">
        <v>14134</v>
      </c>
      <c r="B2508" s="9">
        <v>6</v>
      </c>
      <c r="C2508" s="9">
        <v>22218</v>
      </c>
      <c r="D2508" s="10" t="s">
        <v>14135</v>
      </c>
      <c r="E2508" s="10"/>
      <c r="F2508" s="10"/>
      <c r="G2508" s="10" t="s">
        <v>14136</v>
      </c>
      <c r="H2508" s="9"/>
      <c r="I2508" s="10" t="s">
        <v>12401</v>
      </c>
      <c r="J2508" s="10" t="s">
        <v>27</v>
      </c>
      <c r="K2508" s="10" t="s">
        <v>14137</v>
      </c>
      <c r="L2508" s="10" t="s">
        <v>14138</v>
      </c>
      <c r="M2508" s="10" t="s">
        <v>6527</v>
      </c>
      <c r="N2508" s="9">
        <v>2</v>
      </c>
      <c r="O2508" s="9">
        <v>3</v>
      </c>
      <c r="P2508" s="9">
        <v>36</v>
      </c>
      <c r="Q2508" s="11">
        <v>2</v>
      </c>
      <c r="R2508" s="11">
        <v>1</v>
      </c>
      <c r="S2508" s="12">
        <v>0</v>
      </c>
      <c r="T2508" s="9">
        <v>3</v>
      </c>
      <c r="U2508" s="12">
        <v>5</v>
      </c>
      <c r="V2508" s="10" t="s">
        <v>14139</v>
      </c>
      <c r="W2508" s="13"/>
    </row>
    <row r="2509" spans="1:23" s="14" customFormat="1" x14ac:dyDescent="0.2">
      <c r="A2509" s="9" t="s">
        <v>14140</v>
      </c>
      <c r="B2509" s="9">
        <v>6</v>
      </c>
      <c r="C2509" s="9">
        <v>22220</v>
      </c>
      <c r="D2509" s="10" t="s">
        <v>14141</v>
      </c>
      <c r="E2509" s="10"/>
      <c r="F2509" s="10"/>
      <c r="G2509" s="10" t="s">
        <v>14142</v>
      </c>
      <c r="H2509" s="9"/>
      <c r="I2509" s="10" t="s">
        <v>12353</v>
      </c>
      <c r="J2509" s="10" t="s">
        <v>27</v>
      </c>
      <c r="K2509" s="10" t="s">
        <v>12354</v>
      </c>
      <c r="L2509" s="10" t="s">
        <v>14143</v>
      </c>
      <c r="M2509" s="10" t="s">
        <v>6527</v>
      </c>
      <c r="N2509" s="9">
        <v>2</v>
      </c>
      <c r="O2509" s="9">
        <v>3</v>
      </c>
      <c r="P2509" s="9">
        <v>38</v>
      </c>
      <c r="Q2509" s="11">
        <v>1</v>
      </c>
      <c r="R2509" s="11">
        <v>0</v>
      </c>
      <c r="S2509" s="12">
        <v>0</v>
      </c>
      <c r="T2509" s="9">
        <v>1</v>
      </c>
      <c r="U2509" s="12" t="s">
        <v>61</v>
      </c>
      <c r="V2509" s="10" t="s">
        <v>14144</v>
      </c>
      <c r="W2509" s="13"/>
    </row>
    <row r="2510" spans="1:23" s="14" customFormat="1" x14ac:dyDescent="0.2">
      <c r="A2510" s="9" t="s">
        <v>14145</v>
      </c>
      <c r="B2510" s="9">
        <v>6</v>
      </c>
      <c r="C2510" s="9">
        <v>22226</v>
      </c>
      <c r="D2510" s="10" t="s">
        <v>14146</v>
      </c>
      <c r="E2510" s="10"/>
      <c r="F2510" s="10"/>
      <c r="G2510" s="10" t="s">
        <v>14147</v>
      </c>
      <c r="H2510" s="9"/>
      <c r="I2510" s="10" t="s">
        <v>12353</v>
      </c>
      <c r="J2510" s="10" t="s">
        <v>27</v>
      </c>
      <c r="K2510" s="10" t="s">
        <v>12780</v>
      </c>
      <c r="L2510" s="10" t="s">
        <v>14148</v>
      </c>
      <c r="M2510" s="10" t="s">
        <v>6527</v>
      </c>
      <c r="N2510" s="9">
        <v>2</v>
      </c>
      <c r="O2510" s="9">
        <v>3</v>
      </c>
      <c r="P2510" s="9">
        <v>40</v>
      </c>
      <c r="Q2510" s="11">
        <v>1</v>
      </c>
      <c r="R2510" s="11">
        <v>0</v>
      </c>
      <c r="S2510" s="12">
        <v>0</v>
      </c>
      <c r="T2510" s="9">
        <v>1</v>
      </c>
      <c r="U2510" s="12">
        <v>2</v>
      </c>
      <c r="V2510" s="10" t="s">
        <v>14149</v>
      </c>
      <c r="W2510" s="13"/>
    </row>
    <row r="2511" spans="1:23" s="14" customFormat="1" x14ac:dyDescent="0.2">
      <c r="A2511" s="9" t="s">
        <v>14150</v>
      </c>
      <c r="B2511" s="9">
        <v>6</v>
      </c>
      <c r="C2511" s="9">
        <v>22228</v>
      </c>
      <c r="D2511" s="10" t="s">
        <v>14151</v>
      </c>
      <c r="E2511" s="10"/>
      <c r="F2511" s="10"/>
      <c r="G2511" s="10" t="s">
        <v>14152</v>
      </c>
      <c r="H2511" s="9"/>
      <c r="I2511" s="10" t="s">
        <v>12389</v>
      </c>
      <c r="J2511" s="10" t="s">
        <v>27</v>
      </c>
      <c r="K2511" s="10" t="s">
        <v>12390</v>
      </c>
      <c r="L2511" s="10" t="s">
        <v>14153</v>
      </c>
      <c r="M2511" s="10" t="s">
        <v>6527</v>
      </c>
      <c r="N2511" s="9">
        <v>2</v>
      </c>
      <c r="O2511" s="9">
        <v>3</v>
      </c>
      <c r="P2511" s="9">
        <v>30</v>
      </c>
      <c r="Q2511" s="11">
        <v>2</v>
      </c>
      <c r="R2511" s="11">
        <v>1</v>
      </c>
      <c r="S2511" s="12">
        <v>0</v>
      </c>
      <c r="T2511" s="9">
        <v>3</v>
      </c>
      <c r="U2511" s="12">
        <v>5</v>
      </c>
      <c r="V2511" s="10" t="s">
        <v>14154</v>
      </c>
      <c r="W2511" s="13"/>
    </row>
    <row r="2512" spans="1:23" s="14" customFormat="1" x14ac:dyDescent="0.2">
      <c r="A2512" s="9" t="s">
        <v>14155</v>
      </c>
      <c r="B2512" s="9">
        <v>6</v>
      </c>
      <c r="C2512" s="9">
        <v>22229</v>
      </c>
      <c r="D2512" s="10" t="s">
        <v>14156</v>
      </c>
      <c r="E2512" s="10"/>
      <c r="F2512" s="10"/>
      <c r="G2512" s="10" t="s">
        <v>14157</v>
      </c>
      <c r="H2512" s="9"/>
      <c r="I2512" s="10" t="s">
        <v>12375</v>
      </c>
      <c r="J2512" s="10" t="s">
        <v>27</v>
      </c>
      <c r="K2512" s="10" t="s">
        <v>12376</v>
      </c>
      <c r="L2512" s="10" t="s">
        <v>12861</v>
      </c>
      <c r="M2512" s="10" t="s">
        <v>12370</v>
      </c>
      <c r="N2512" s="9">
        <v>2</v>
      </c>
      <c r="O2512" s="9">
        <v>3</v>
      </c>
      <c r="P2512" s="9">
        <v>12</v>
      </c>
      <c r="Q2512" s="11">
        <v>2</v>
      </c>
      <c r="R2512" s="11">
        <v>0</v>
      </c>
      <c r="S2512" s="12">
        <v>1</v>
      </c>
      <c r="T2512" s="9">
        <v>1</v>
      </c>
      <c r="U2512" s="12">
        <v>5</v>
      </c>
      <c r="V2512" s="10" t="s">
        <v>14158</v>
      </c>
      <c r="W2512" s="13"/>
    </row>
    <row r="2513" spans="1:23" s="14" customFormat="1" x14ac:dyDescent="0.2">
      <c r="A2513" s="9" t="s">
        <v>14159</v>
      </c>
      <c r="B2513" s="9">
        <v>6</v>
      </c>
      <c r="C2513" s="9">
        <v>22525</v>
      </c>
      <c r="D2513" s="10" t="s">
        <v>14160</v>
      </c>
      <c r="E2513" s="10" t="s">
        <v>14161</v>
      </c>
      <c r="F2513" s="10" t="s">
        <v>14162</v>
      </c>
      <c r="G2513" s="10" t="s">
        <v>14163</v>
      </c>
      <c r="H2513" s="9"/>
      <c r="I2513" s="10" t="s">
        <v>12401</v>
      </c>
      <c r="J2513" s="10" t="s">
        <v>27</v>
      </c>
      <c r="K2513" s="9"/>
      <c r="L2513" s="9"/>
      <c r="M2513" s="10" t="s">
        <v>6527</v>
      </c>
      <c r="N2513" s="9">
        <v>1</v>
      </c>
      <c r="O2513" s="9">
        <v>1</v>
      </c>
      <c r="P2513" s="9">
        <v>3</v>
      </c>
      <c r="Q2513" s="11">
        <v>2</v>
      </c>
      <c r="R2513" s="11">
        <v>0</v>
      </c>
      <c r="S2513" s="12">
        <v>0</v>
      </c>
      <c r="T2513" s="9">
        <v>5</v>
      </c>
      <c r="U2513" s="12" t="s">
        <v>61</v>
      </c>
      <c r="V2513" s="9"/>
      <c r="W2513" s="13"/>
    </row>
    <row r="2514" spans="1:23" s="14" customFormat="1" x14ac:dyDescent="0.2">
      <c r="A2514" s="9" t="s">
        <v>14164</v>
      </c>
      <c r="B2514" s="9">
        <v>6</v>
      </c>
      <c r="C2514" s="9">
        <v>22555</v>
      </c>
      <c r="D2514" s="10" t="s">
        <v>14165</v>
      </c>
      <c r="E2514" s="9"/>
      <c r="F2514" s="9"/>
      <c r="G2514" s="10" t="s">
        <v>14166</v>
      </c>
      <c r="H2514" s="9"/>
      <c r="I2514" s="10" t="s">
        <v>12492</v>
      </c>
      <c r="J2514" s="10" t="s">
        <v>27</v>
      </c>
      <c r="K2514" s="10" t="s">
        <v>12493</v>
      </c>
      <c r="L2514" s="10" t="s">
        <v>14167</v>
      </c>
      <c r="M2514" s="10" t="s">
        <v>12370</v>
      </c>
      <c r="N2514" s="9">
        <v>2</v>
      </c>
      <c r="O2514" s="9">
        <v>4</v>
      </c>
      <c r="P2514" s="9">
        <v>12</v>
      </c>
      <c r="Q2514" s="11">
        <v>2</v>
      </c>
      <c r="R2514" s="11">
        <v>0</v>
      </c>
      <c r="S2514" s="12">
        <v>0</v>
      </c>
      <c r="T2514" s="9">
        <v>2</v>
      </c>
      <c r="U2514" s="12" t="s">
        <v>61</v>
      </c>
      <c r="V2514" s="10" t="s">
        <v>14168</v>
      </c>
      <c r="W2514" s="13"/>
    </row>
    <row r="2515" spans="1:23" s="14" customFormat="1" x14ac:dyDescent="0.2">
      <c r="A2515" s="9" t="s">
        <v>14169</v>
      </c>
      <c r="B2515" s="9">
        <v>6</v>
      </c>
      <c r="C2515" s="9">
        <v>22556</v>
      </c>
      <c r="D2515" s="10" t="s">
        <v>14170</v>
      </c>
      <c r="E2515" s="10"/>
      <c r="F2515" s="10"/>
      <c r="G2515" s="10" t="s">
        <v>14171</v>
      </c>
      <c r="H2515" s="9"/>
      <c r="I2515" s="10" t="s">
        <v>13917</v>
      </c>
      <c r="J2515" s="10" t="s">
        <v>27</v>
      </c>
      <c r="K2515" s="9"/>
      <c r="L2515" s="10" t="s">
        <v>14172</v>
      </c>
      <c r="M2515" s="10" t="s">
        <v>12370</v>
      </c>
      <c r="N2515" s="9">
        <v>2</v>
      </c>
      <c r="O2515" s="9">
        <v>1</v>
      </c>
      <c r="P2515" s="9">
        <v>30</v>
      </c>
      <c r="Q2515" s="11">
        <v>2</v>
      </c>
      <c r="R2515" s="11">
        <v>0</v>
      </c>
      <c r="S2515" s="12">
        <v>0</v>
      </c>
      <c r="T2515" s="9">
        <v>2</v>
      </c>
      <c r="U2515" s="12" t="s">
        <v>61</v>
      </c>
      <c r="V2515" s="9"/>
      <c r="W2515" s="13"/>
    </row>
    <row r="2516" spans="1:23" s="14" customFormat="1" x14ac:dyDescent="0.2">
      <c r="A2516" s="9" t="s">
        <v>14173</v>
      </c>
      <c r="B2516" s="9">
        <v>6</v>
      </c>
      <c r="C2516" s="9">
        <v>22557</v>
      </c>
      <c r="D2516" s="10" t="s">
        <v>14174</v>
      </c>
      <c r="E2516" s="9"/>
      <c r="F2516" s="9"/>
      <c r="G2516" s="10" t="s">
        <v>14175</v>
      </c>
      <c r="H2516" s="9"/>
      <c r="I2516" s="10" t="s">
        <v>12492</v>
      </c>
      <c r="J2516" s="10" t="s">
        <v>27</v>
      </c>
      <c r="K2516" s="10" t="s">
        <v>12493</v>
      </c>
      <c r="L2516" s="10" t="s">
        <v>14176</v>
      </c>
      <c r="M2516" s="10" t="s">
        <v>12370</v>
      </c>
      <c r="N2516" s="9">
        <v>2</v>
      </c>
      <c r="O2516" s="9">
        <v>4</v>
      </c>
      <c r="P2516" s="9">
        <v>20</v>
      </c>
      <c r="Q2516" s="11">
        <v>2</v>
      </c>
      <c r="R2516" s="11">
        <v>0</v>
      </c>
      <c r="S2516" s="12">
        <v>0</v>
      </c>
      <c r="T2516" s="9">
        <v>2</v>
      </c>
      <c r="U2516" s="12" t="s">
        <v>61</v>
      </c>
      <c r="V2516" s="10" t="s">
        <v>14177</v>
      </c>
      <c r="W2516" s="13"/>
    </row>
    <row r="2517" spans="1:23" s="14" customFormat="1" x14ac:dyDescent="0.2">
      <c r="A2517" s="9" t="s">
        <v>14178</v>
      </c>
      <c r="B2517" s="9">
        <v>6</v>
      </c>
      <c r="C2517" s="9">
        <v>22559</v>
      </c>
      <c r="D2517" s="10" t="s">
        <v>14179</v>
      </c>
      <c r="E2517" s="10" t="s">
        <v>8569</v>
      </c>
      <c r="F2517" s="10" t="s">
        <v>14180</v>
      </c>
      <c r="G2517" s="10" t="s">
        <v>14181</v>
      </c>
      <c r="H2517" s="9"/>
      <c r="I2517" s="10" t="s">
        <v>12353</v>
      </c>
      <c r="J2517" s="10" t="s">
        <v>27</v>
      </c>
      <c r="K2517" s="10" t="s">
        <v>12360</v>
      </c>
      <c r="L2517" s="10" t="s">
        <v>14182</v>
      </c>
      <c r="M2517" s="10" t="s">
        <v>6527</v>
      </c>
      <c r="N2517" s="9">
        <v>1</v>
      </c>
      <c r="O2517" s="9">
        <v>2</v>
      </c>
      <c r="P2517" s="9">
        <v>10</v>
      </c>
      <c r="Q2517" s="11">
        <v>2</v>
      </c>
      <c r="R2517" s="11">
        <v>0</v>
      </c>
      <c r="S2517" s="12">
        <v>0</v>
      </c>
      <c r="T2517" s="9">
        <v>4</v>
      </c>
      <c r="U2517" s="12" t="s">
        <v>61</v>
      </c>
      <c r="V2517" s="10" t="s">
        <v>14183</v>
      </c>
      <c r="W2517" s="13"/>
    </row>
    <row r="2518" spans="1:23" s="14" customFormat="1" x14ac:dyDescent="0.2">
      <c r="A2518" s="9" t="s">
        <v>14184</v>
      </c>
      <c r="B2518" s="9">
        <v>6</v>
      </c>
      <c r="C2518" s="9">
        <v>22560</v>
      </c>
      <c r="D2518" s="10" t="s">
        <v>14185</v>
      </c>
      <c r="E2518" s="10"/>
      <c r="F2518" s="10"/>
      <c r="G2518" s="10" t="s">
        <v>14186</v>
      </c>
      <c r="H2518" s="9"/>
      <c r="I2518" s="10" t="s">
        <v>12389</v>
      </c>
      <c r="J2518" s="10" t="s">
        <v>27</v>
      </c>
      <c r="K2518" s="10" t="s">
        <v>12390</v>
      </c>
      <c r="L2518" s="10" t="s">
        <v>14187</v>
      </c>
      <c r="M2518" s="10" t="s">
        <v>6527</v>
      </c>
      <c r="N2518" s="9">
        <v>2</v>
      </c>
      <c r="O2518" s="9">
        <v>3</v>
      </c>
      <c r="P2518" s="9">
        <v>97</v>
      </c>
      <c r="Q2518" s="11">
        <v>2</v>
      </c>
      <c r="R2518" s="11">
        <v>1</v>
      </c>
      <c r="S2518" s="12">
        <v>0</v>
      </c>
      <c r="T2518" s="9">
        <v>3</v>
      </c>
      <c r="U2518" s="12">
        <v>5</v>
      </c>
      <c r="V2518" s="10" t="s">
        <v>14188</v>
      </c>
      <c r="W2518" s="13"/>
    </row>
    <row r="2519" spans="1:23" s="14" customFormat="1" x14ac:dyDescent="0.2">
      <c r="A2519" s="9" t="s">
        <v>14189</v>
      </c>
      <c r="B2519" s="9">
        <v>6</v>
      </c>
      <c r="C2519" s="9">
        <v>22582</v>
      </c>
      <c r="D2519" s="10" t="s">
        <v>14190</v>
      </c>
      <c r="E2519" s="10" t="s">
        <v>8064</v>
      </c>
      <c r="F2519" s="10" t="s">
        <v>14191</v>
      </c>
      <c r="G2519" s="10" t="s">
        <v>14192</v>
      </c>
      <c r="H2519" s="9"/>
      <c r="I2519" s="10" t="s">
        <v>12353</v>
      </c>
      <c r="J2519" s="10" t="s">
        <v>27</v>
      </c>
      <c r="K2519" s="10" t="s">
        <v>12449</v>
      </c>
      <c r="L2519" s="10" t="s">
        <v>12504</v>
      </c>
      <c r="M2519" s="10" t="s">
        <v>6527</v>
      </c>
      <c r="N2519" s="9">
        <v>3</v>
      </c>
      <c r="O2519" s="9">
        <v>3</v>
      </c>
      <c r="P2519" s="9">
        <v>16</v>
      </c>
      <c r="Q2519" s="11">
        <v>2</v>
      </c>
      <c r="R2519" s="11">
        <v>0</v>
      </c>
      <c r="S2519" s="12">
        <v>0</v>
      </c>
      <c r="T2519" s="9">
        <v>4</v>
      </c>
      <c r="U2519" s="12">
        <v>3</v>
      </c>
      <c r="V2519" s="10" t="s">
        <v>14193</v>
      </c>
      <c r="W2519" s="13"/>
    </row>
    <row r="2520" spans="1:23" s="14" customFormat="1" x14ac:dyDescent="0.2">
      <c r="A2520" s="9" t="s">
        <v>14194</v>
      </c>
      <c r="B2520" s="9">
        <v>6</v>
      </c>
      <c r="C2520" s="9">
        <v>22636</v>
      </c>
      <c r="D2520" s="10" t="s">
        <v>14195</v>
      </c>
      <c r="E2520" s="10"/>
      <c r="F2520" s="10"/>
      <c r="G2520" s="10" t="s">
        <v>14196</v>
      </c>
      <c r="H2520" s="9"/>
      <c r="I2520" s="10" t="s">
        <v>12353</v>
      </c>
      <c r="J2520" s="10" t="s">
        <v>27</v>
      </c>
      <c r="K2520" s="10" t="s">
        <v>14197</v>
      </c>
      <c r="L2520" s="10" t="s">
        <v>14198</v>
      </c>
      <c r="M2520" s="10" t="s">
        <v>6527</v>
      </c>
      <c r="N2520" s="9">
        <v>2</v>
      </c>
      <c r="O2520" s="9">
        <v>3</v>
      </c>
      <c r="P2520" s="9">
        <v>68</v>
      </c>
      <c r="Q2520" s="11">
        <v>1</v>
      </c>
      <c r="R2520" s="11">
        <v>0</v>
      </c>
      <c r="S2520" s="12">
        <v>0</v>
      </c>
      <c r="T2520" s="9">
        <v>1</v>
      </c>
      <c r="U2520" s="12" t="s">
        <v>61</v>
      </c>
      <c r="V2520" s="10" t="s">
        <v>14199</v>
      </c>
      <c r="W2520" s="13"/>
    </row>
    <row r="2521" spans="1:23" s="14" customFormat="1" x14ac:dyDescent="0.2">
      <c r="A2521" s="9" t="s">
        <v>14200</v>
      </c>
      <c r="B2521" s="9">
        <v>6</v>
      </c>
      <c r="C2521" s="9">
        <v>22653</v>
      </c>
      <c r="D2521" s="10" t="s">
        <v>14201</v>
      </c>
      <c r="E2521" s="10" t="s">
        <v>14202</v>
      </c>
      <c r="F2521" s="10" t="s">
        <v>14203</v>
      </c>
      <c r="G2521" s="10" t="s">
        <v>14204</v>
      </c>
      <c r="H2521" s="9"/>
      <c r="I2521" s="10" t="s">
        <v>12353</v>
      </c>
      <c r="J2521" s="10" t="s">
        <v>27</v>
      </c>
      <c r="K2521" s="10" t="s">
        <v>12354</v>
      </c>
      <c r="L2521" s="10" t="s">
        <v>14205</v>
      </c>
      <c r="M2521" s="10" t="s">
        <v>6527</v>
      </c>
      <c r="N2521" s="9">
        <v>1</v>
      </c>
      <c r="O2521" s="9">
        <v>2</v>
      </c>
      <c r="P2521" s="9">
        <v>10</v>
      </c>
      <c r="Q2521" s="11">
        <v>1</v>
      </c>
      <c r="R2521" s="11">
        <v>0</v>
      </c>
      <c r="S2521" s="12">
        <v>0</v>
      </c>
      <c r="T2521" s="9">
        <v>4</v>
      </c>
      <c r="U2521" s="12" t="s">
        <v>61</v>
      </c>
      <c r="V2521" s="10" t="s">
        <v>14206</v>
      </c>
      <c r="W2521" s="13"/>
    </row>
    <row r="2522" spans="1:23" s="14" customFormat="1" x14ac:dyDescent="0.2">
      <c r="A2522" s="9" t="s">
        <v>14207</v>
      </c>
      <c r="B2522" s="9">
        <v>6</v>
      </c>
      <c r="C2522" s="9">
        <v>22687</v>
      </c>
      <c r="D2522" s="10" t="s">
        <v>14208</v>
      </c>
      <c r="E2522" s="10" t="s">
        <v>12091</v>
      </c>
      <c r="F2522" s="10" t="s">
        <v>187</v>
      </c>
      <c r="G2522" s="10" t="s">
        <v>14209</v>
      </c>
      <c r="H2522" s="9"/>
      <c r="I2522" s="10" t="s">
        <v>12353</v>
      </c>
      <c r="J2522" s="10" t="s">
        <v>27</v>
      </c>
      <c r="K2522" s="10" t="s">
        <v>12449</v>
      </c>
      <c r="L2522" s="10" t="s">
        <v>14210</v>
      </c>
      <c r="M2522" s="10" t="s">
        <v>6527</v>
      </c>
      <c r="N2522" s="9">
        <v>3</v>
      </c>
      <c r="O2522" s="9">
        <v>3</v>
      </c>
      <c r="P2522" s="9">
        <v>16</v>
      </c>
      <c r="Q2522" s="11">
        <v>1</v>
      </c>
      <c r="R2522" s="11">
        <v>0</v>
      </c>
      <c r="S2522" s="12">
        <v>0</v>
      </c>
      <c r="T2522" s="9">
        <v>4</v>
      </c>
      <c r="U2522" s="12" t="s">
        <v>61</v>
      </c>
      <c r="V2522" s="10" t="s">
        <v>14211</v>
      </c>
      <c r="W2522" s="13"/>
    </row>
    <row r="2523" spans="1:23" s="14" customFormat="1" x14ac:dyDescent="0.2">
      <c r="A2523" s="9" t="s">
        <v>14212</v>
      </c>
      <c r="B2523" s="9">
        <v>6</v>
      </c>
      <c r="C2523" s="9">
        <v>22908</v>
      </c>
      <c r="D2523" s="10" t="s">
        <v>14213</v>
      </c>
      <c r="E2523" s="10" t="s">
        <v>4871</v>
      </c>
      <c r="F2523" s="10" t="s">
        <v>14214</v>
      </c>
      <c r="G2523" s="10" t="s">
        <v>14215</v>
      </c>
      <c r="H2523" s="9"/>
      <c r="I2523" s="10" t="s">
        <v>12353</v>
      </c>
      <c r="J2523" s="10" t="s">
        <v>27</v>
      </c>
      <c r="K2523" s="10" t="s">
        <v>12449</v>
      </c>
      <c r="L2523" s="10" t="s">
        <v>14216</v>
      </c>
      <c r="M2523" s="10" t="s">
        <v>6527</v>
      </c>
      <c r="N2523" s="9">
        <v>1</v>
      </c>
      <c r="O2523" s="9">
        <v>2</v>
      </c>
      <c r="P2523" s="9">
        <v>6</v>
      </c>
      <c r="Q2523" s="11">
        <v>2</v>
      </c>
      <c r="R2523" s="11">
        <v>0</v>
      </c>
      <c r="S2523" s="12">
        <v>0</v>
      </c>
      <c r="T2523" s="9">
        <v>4</v>
      </c>
      <c r="U2523" s="12" t="s">
        <v>61</v>
      </c>
      <c r="V2523" s="10" t="s">
        <v>14217</v>
      </c>
      <c r="W2523" s="13"/>
    </row>
    <row r="2524" spans="1:23" s="14" customFormat="1" x14ac:dyDescent="0.2">
      <c r="A2524" s="9" t="s">
        <v>14218</v>
      </c>
      <c r="B2524" s="9">
        <v>6</v>
      </c>
      <c r="C2524" s="9">
        <v>22959</v>
      </c>
      <c r="D2524" s="9"/>
      <c r="E2524" s="10" t="s">
        <v>14219</v>
      </c>
      <c r="F2524" s="10" t="s">
        <v>14220</v>
      </c>
      <c r="G2524" s="10" t="s">
        <v>14221</v>
      </c>
      <c r="H2524" s="9"/>
      <c r="I2524" s="10" t="s">
        <v>12383</v>
      </c>
      <c r="J2524" s="10" t="s">
        <v>27</v>
      </c>
      <c r="K2524" s="10" t="s">
        <v>12590</v>
      </c>
      <c r="L2524" s="10" t="s">
        <v>14222</v>
      </c>
      <c r="M2524" s="10" t="s">
        <v>12370</v>
      </c>
      <c r="N2524" s="9">
        <v>1</v>
      </c>
      <c r="O2524" s="9">
        <v>2</v>
      </c>
      <c r="P2524" s="9">
        <v>3</v>
      </c>
      <c r="Q2524" s="11">
        <v>2</v>
      </c>
      <c r="R2524" s="11">
        <v>0</v>
      </c>
      <c r="S2524" s="12">
        <v>0</v>
      </c>
      <c r="T2524" s="9">
        <v>4</v>
      </c>
      <c r="U2524" s="12" t="s">
        <v>61</v>
      </c>
      <c r="V2524" s="10" t="s">
        <v>14223</v>
      </c>
      <c r="W2524" s="13"/>
    </row>
    <row r="2525" spans="1:23" s="14" customFormat="1" x14ac:dyDescent="0.2">
      <c r="A2525" s="9" t="s">
        <v>14224</v>
      </c>
      <c r="B2525" s="9">
        <v>6</v>
      </c>
      <c r="C2525" s="9">
        <v>23120</v>
      </c>
      <c r="D2525" s="9"/>
      <c r="E2525" s="10" t="s">
        <v>897</v>
      </c>
      <c r="F2525" s="10" t="s">
        <v>10016</v>
      </c>
      <c r="G2525" s="10" t="s">
        <v>14225</v>
      </c>
      <c r="H2525" s="9"/>
      <c r="I2525" s="10" t="s">
        <v>12389</v>
      </c>
      <c r="J2525" s="10" t="s">
        <v>27</v>
      </c>
      <c r="K2525" s="10" t="s">
        <v>12415</v>
      </c>
      <c r="L2525" s="10" t="s">
        <v>14226</v>
      </c>
      <c r="M2525" s="10" t="s">
        <v>6527</v>
      </c>
      <c r="N2525" s="9">
        <v>1</v>
      </c>
      <c r="O2525" s="9">
        <v>2</v>
      </c>
      <c r="P2525" s="9">
        <v>6</v>
      </c>
      <c r="Q2525" s="11">
        <v>1</v>
      </c>
      <c r="R2525" s="11">
        <v>0</v>
      </c>
      <c r="S2525" s="12">
        <v>0</v>
      </c>
      <c r="T2525" s="9">
        <v>4</v>
      </c>
      <c r="U2525" s="12" t="s">
        <v>61</v>
      </c>
      <c r="V2525" s="10" t="s">
        <v>14227</v>
      </c>
      <c r="W2525" s="13"/>
    </row>
    <row r="2526" spans="1:23" s="14" customFormat="1" x14ac:dyDescent="0.2">
      <c r="A2526" s="9" t="s">
        <v>14228</v>
      </c>
      <c r="B2526" s="9">
        <v>6</v>
      </c>
      <c r="C2526" s="9">
        <v>23142</v>
      </c>
      <c r="D2526" s="10" t="s">
        <v>14229</v>
      </c>
      <c r="E2526" s="9"/>
      <c r="F2526" s="9"/>
      <c r="G2526" s="10" t="s">
        <v>14230</v>
      </c>
      <c r="H2526" s="9"/>
      <c r="I2526" s="10" t="s">
        <v>12353</v>
      </c>
      <c r="J2526" s="10" t="s">
        <v>27</v>
      </c>
      <c r="K2526" s="10" t="s">
        <v>12427</v>
      </c>
      <c r="L2526" s="10" t="s">
        <v>12887</v>
      </c>
      <c r="M2526" s="10" t="s">
        <v>6527</v>
      </c>
      <c r="N2526" s="9">
        <v>2</v>
      </c>
      <c r="O2526" s="9">
        <v>4</v>
      </c>
      <c r="P2526" s="9">
        <v>25</v>
      </c>
      <c r="Q2526" s="11">
        <v>2</v>
      </c>
      <c r="R2526" s="11">
        <v>0</v>
      </c>
      <c r="S2526" s="12">
        <v>0</v>
      </c>
      <c r="T2526" s="9">
        <v>2</v>
      </c>
      <c r="U2526" s="12" t="s">
        <v>61</v>
      </c>
      <c r="V2526" s="10" t="s">
        <v>14231</v>
      </c>
      <c r="W2526" s="13"/>
    </row>
    <row r="2527" spans="1:23" s="14" customFormat="1" x14ac:dyDescent="0.2">
      <c r="A2527" s="9" t="s">
        <v>14232</v>
      </c>
      <c r="B2527" s="9">
        <v>6</v>
      </c>
      <c r="C2527" s="9">
        <v>23143</v>
      </c>
      <c r="D2527" s="10" t="s">
        <v>14233</v>
      </c>
      <c r="E2527" s="10"/>
      <c r="F2527" s="10"/>
      <c r="G2527" s="10" t="s">
        <v>14234</v>
      </c>
      <c r="H2527" s="9"/>
      <c r="I2527" s="10" t="s">
        <v>12353</v>
      </c>
      <c r="J2527" s="10" t="s">
        <v>27</v>
      </c>
      <c r="K2527" s="10" t="s">
        <v>14235</v>
      </c>
      <c r="L2527" s="10" t="s">
        <v>14236</v>
      </c>
      <c r="M2527" s="10" t="s">
        <v>6527</v>
      </c>
      <c r="N2527" s="9">
        <v>2</v>
      </c>
      <c r="O2527" s="9">
        <v>3</v>
      </c>
      <c r="P2527" s="9">
        <v>54</v>
      </c>
      <c r="Q2527" s="11">
        <v>2</v>
      </c>
      <c r="R2527" s="11">
        <v>0</v>
      </c>
      <c r="S2527" s="12">
        <v>0</v>
      </c>
      <c r="T2527" s="9">
        <v>1</v>
      </c>
      <c r="U2527" s="12" t="s">
        <v>61</v>
      </c>
      <c r="V2527" s="10" t="s">
        <v>14237</v>
      </c>
      <c r="W2527" s="13"/>
    </row>
    <row r="2528" spans="1:23" s="14" customFormat="1" x14ac:dyDescent="0.2">
      <c r="A2528" s="9" t="s">
        <v>14238</v>
      </c>
      <c r="B2528" s="9">
        <v>6</v>
      </c>
      <c r="C2528" s="9">
        <v>23214</v>
      </c>
      <c r="D2528" s="10" t="s">
        <v>14239</v>
      </c>
      <c r="E2528" s="10" t="s">
        <v>14240</v>
      </c>
      <c r="F2528" s="10" t="s">
        <v>14241</v>
      </c>
      <c r="G2528" s="10" t="s">
        <v>14242</v>
      </c>
      <c r="H2528" s="9"/>
      <c r="I2528" s="10" t="s">
        <v>12353</v>
      </c>
      <c r="J2528" s="10" t="s">
        <v>27</v>
      </c>
      <c r="K2528" s="10" t="s">
        <v>12449</v>
      </c>
      <c r="L2528" s="10" t="s">
        <v>14243</v>
      </c>
      <c r="M2528" s="10" t="s">
        <v>6527</v>
      </c>
      <c r="N2528" s="9">
        <v>3</v>
      </c>
      <c r="O2528" s="9">
        <v>3</v>
      </c>
      <c r="P2528" s="9">
        <v>12</v>
      </c>
      <c r="Q2528" s="11">
        <v>2</v>
      </c>
      <c r="R2528" s="11">
        <v>0</v>
      </c>
      <c r="S2528" s="12">
        <v>0</v>
      </c>
      <c r="T2528" s="9">
        <v>4</v>
      </c>
      <c r="U2528" s="12" t="s">
        <v>61</v>
      </c>
      <c r="V2528" s="10" t="s">
        <v>14244</v>
      </c>
      <c r="W2528" s="13"/>
    </row>
    <row r="2529" spans="1:23" s="14" customFormat="1" x14ac:dyDescent="0.2">
      <c r="A2529" s="9" t="s">
        <v>14245</v>
      </c>
      <c r="B2529" s="9">
        <v>6</v>
      </c>
      <c r="C2529" s="9">
        <v>23325</v>
      </c>
      <c r="D2529" s="10" t="s">
        <v>14246</v>
      </c>
      <c r="E2529" s="10"/>
      <c r="F2529" s="10"/>
      <c r="G2529" s="10" t="s">
        <v>14247</v>
      </c>
      <c r="H2529" s="9"/>
      <c r="I2529" s="10" t="s">
        <v>12383</v>
      </c>
      <c r="J2529" s="10" t="s">
        <v>27</v>
      </c>
      <c r="K2529" s="10" t="s">
        <v>12590</v>
      </c>
      <c r="L2529" s="10" t="s">
        <v>14248</v>
      </c>
      <c r="M2529" s="10" t="s">
        <v>12370</v>
      </c>
      <c r="N2529" s="9">
        <v>2</v>
      </c>
      <c r="O2529" s="9">
        <v>3</v>
      </c>
      <c r="P2529" s="9">
        <v>12</v>
      </c>
      <c r="Q2529" s="11">
        <v>2</v>
      </c>
      <c r="R2529" s="11">
        <v>0</v>
      </c>
      <c r="S2529" s="12">
        <v>1</v>
      </c>
      <c r="T2529" s="9">
        <v>1</v>
      </c>
      <c r="U2529" s="12" t="s">
        <v>61</v>
      </c>
      <c r="V2529" s="10" t="s">
        <v>14249</v>
      </c>
      <c r="W2529" s="13"/>
    </row>
    <row r="2530" spans="1:23" s="14" customFormat="1" x14ac:dyDescent="0.2">
      <c r="A2530" s="9" t="s">
        <v>14250</v>
      </c>
      <c r="B2530" s="9">
        <v>6</v>
      </c>
      <c r="C2530" s="9">
        <v>23374</v>
      </c>
      <c r="D2530" s="10" t="s">
        <v>14251</v>
      </c>
      <c r="E2530" s="10" t="s">
        <v>3107</v>
      </c>
      <c r="F2530" s="10" t="s">
        <v>14252</v>
      </c>
      <c r="G2530" s="10" t="s">
        <v>14253</v>
      </c>
      <c r="H2530" s="9"/>
      <c r="I2530" s="10" t="s">
        <v>12383</v>
      </c>
      <c r="J2530" s="10" t="s">
        <v>27</v>
      </c>
      <c r="K2530" s="10" t="s">
        <v>12421</v>
      </c>
      <c r="L2530" s="10" t="s">
        <v>14254</v>
      </c>
      <c r="M2530" s="10" t="s">
        <v>12370</v>
      </c>
      <c r="N2530" s="9">
        <v>1</v>
      </c>
      <c r="O2530" s="9">
        <v>2</v>
      </c>
      <c r="P2530" s="9">
        <v>10</v>
      </c>
      <c r="Q2530" s="11">
        <v>2</v>
      </c>
      <c r="R2530" s="11">
        <v>0</v>
      </c>
      <c r="S2530" s="12">
        <v>0</v>
      </c>
      <c r="T2530" s="9">
        <v>4</v>
      </c>
      <c r="U2530" s="12" t="s">
        <v>61</v>
      </c>
      <c r="V2530" s="10" t="s">
        <v>14255</v>
      </c>
      <c r="W2530" s="13"/>
    </row>
    <row r="2531" spans="1:23" s="14" customFormat="1" x14ac:dyDescent="0.2">
      <c r="A2531" s="9" t="s">
        <v>14256</v>
      </c>
      <c r="B2531" s="9">
        <v>6</v>
      </c>
      <c r="C2531" s="9">
        <v>23388</v>
      </c>
      <c r="D2531" s="9"/>
      <c r="E2531" s="10" t="s">
        <v>14257</v>
      </c>
      <c r="F2531" s="10" t="s">
        <v>6980</v>
      </c>
      <c r="G2531" s="10" t="s">
        <v>14258</v>
      </c>
      <c r="H2531" s="9"/>
      <c r="I2531" s="10" t="s">
        <v>12353</v>
      </c>
      <c r="J2531" s="10" t="s">
        <v>27</v>
      </c>
      <c r="K2531" s="9"/>
      <c r="L2531" s="10" t="s">
        <v>14259</v>
      </c>
      <c r="M2531" s="10" t="s">
        <v>6527</v>
      </c>
      <c r="N2531" s="9">
        <v>1</v>
      </c>
      <c r="O2531" s="9">
        <v>1</v>
      </c>
      <c r="P2531" s="9">
        <v>3</v>
      </c>
      <c r="Q2531" s="11">
        <v>2</v>
      </c>
      <c r="R2531" s="11">
        <v>0</v>
      </c>
      <c r="S2531" s="12">
        <v>0</v>
      </c>
      <c r="T2531" s="9">
        <v>5</v>
      </c>
      <c r="U2531" s="12" t="s">
        <v>61</v>
      </c>
      <c r="V2531" s="9"/>
      <c r="W2531" s="13"/>
    </row>
    <row r="2532" spans="1:23" s="14" customFormat="1" x14ac:dyDescent="0.2">
      <c r="A2532" s="9" t="s">
        <v>14260</v>
      </c>
      <c r="B2532" s="9">
        <v>6</v>
      </c>
      <c r="C2532" s="9">
        <v>23389</v>
      </c>
      <c r="D2532" s="10" t="s">
        <v>14261</v>
      </c>
      <c r="E2532" s="10" t="s">
        <v>3388</v>
      </c>
      <c r="F2532" s="10" t="s">
        <v>14262</v>
      </c>
      <c r="G2532" s="10" t="s">
        <v>14263</v>
      </c>
      <c r="H2532" s="9"/>
      <c r="I2532" s="10" t="s">
        <v>12396</v>
      </c>
      <c r="J2532" s="10" t="s">
        <v>27</v>
      </c>
      <c r="K2532" s="10" t="s">
        <v>14264</v>
      </c>
      <c r="L2532" s="10" t="s">
        <v>14265</v>
      </c>
      <c r="M2532" s="10" t="s">
        <v>12370</v>
      </c>
      <c r="N2532" s="9">
        <v>1</v>
      </c>
      <c r="O2532" s="9">
        <v>2</v>
      </c>
      <c r="P2532" s="9">
        <v>10</v>
      </c>
      <c r="Q2532" s="11">
        <v>1</v>
      </c>
      <c r="R2532" s="11">
        <v>0</v>
      </c>
      <c r="S2532" s="12">
        <v>0</v>
      </c>
      <c r="T2532" s="9">
        <v>4</v>
      </c>
      <c r="U2532" s="12" t="s">
        <v>61</v>
      </c>
      <c r="V2532" s="10" t="s">
        <v>14266</v>
      </c>
      <c r="W2532" s="13"/>
    </row>
    <row r="2533" spans="1:23" s="14" customFormat="1" x14ac:dyDescent="0.2">
      <c r="A2533" s="9" t="s">
        <v>14267</v>
      </c>
      <c r="B2533" s="9">
        <v>6</v>
      </c>
      <c r="C2533" s="9">
        <v>23390</v>
      </c>
      <c r="D2533" s="10" t="s">
        <v>14268</v>
      </c>
      <c r="E2533" s="10" t="s">
        <v>65</v>
      </c>
      <c r="F2533" s="10" t="s">
        <v>14269</v>
      </c>
      <c r="G2533" s="10" t="s">
        <v>14270</v>
      </c>
      <c r="H2533" s="9"/>
      <c r="I2533" s="10" t="s">
        <v>12925</v>
      </c>
      <c r="J2533" s="10" t="s">
        <v>27</v>
      </c>
      <c r="K2533" s="10" t="s">
        <v>12926</v>
      </c>
      <c r="L2533" s="10" t="s">
        <v>14271</v>
      </c>
      <c r="M2533" s="10" t="s">
        <v>6527</v>
      </c>
      <c r="N2533" s="9">
        <v>1</v>
      </c>
      <c r="O2533" s="9">
        <v>2</v>
      </c>
      <c r="P2533" s="9">
        <v>10</v>
      </c>
      <c r="Q2533" s="11">
        <v>1</v>
      </c>
      <c r="R2533" s="11">
        <v>0</v>
      </c>
      <c r="S2533" s="12">
        <v>0</v>
      </c>
      <c r="T2533" s="9">
        <v>4</v>
      </c>
      <c r="U2533" s="12" t="s">
        <v>61</v>
      </c>
      <c r="V2533" s="10" t="s">
        <v>14272</v>
      </c>
      <c r="W2533" s="13"/>
    </row>
    <row r="2534" spans="1:23" s="14" customFormat="1" x14ac:dyDescent="0.2">
      <c r="A2534" s="9" t="s">
        <v>14273</v>
      </c>
      <c r="B2534" s="9">
        <v>6</v>
      </c>
      <c r="C2534" s="9">
        <v>23392</v>
      </c>
      <c r="D2534" s="10" t="s">
        <v>14274</v>
      </c>
      <c r="E2534" s="10" t="s">
        <v>4289</v>
      </c>
      <c r="F2534" s="10" t="s">
        <v>14275</v>
      </c>
      <c r="G2534" s="10" t="s">
        <v>14276</v>
      </c>
      <c r="H2534" s="9"/>
      <c r="I2534" s="10" t="s">
        <v>13127</v>
      </c>
      <c r="J2534" s="10" t="s">
        <v>27</v>
      </c>
      <c r="K2534" s="10" t="s">
        <v>13128</v>
      </c>
      <c r="L2534" s="10" t="s">
        <v>14277</v>
      </c>
      <c r="M2534" s="10" t="s">
        <v>6527</v>
      </c>
      <c r="N2534" s="9">
        <v>1</v>
      </c>
      <c r="O2534" s="9">
        <v>2</v>
      </c>
      <c r="P2534" s="9">
        <v>9</v>
      </c>
      <c r="Q2534" s="11">
        <v>1</v>
      </c>
      <c r="R2534" s="11">
        <v>0</v>
      </c>
      <c r="S2534" s="12">
        <v>0</v>
      </c>
      <c r="T2534" s="9">
        <v>4</v>
      </c>
      <c r="U2534" s="12" t="s">
        <v>61</v>
      </c>
      <c r="V2534" s="10" t="s">
        <v>14278</v>
      </c>
      <c r="W2534" s="13"/>
    </row>
    <row r="2535" spans="1:23" s="14" customFormat="1" x14ac:dyDescent="0.2">
      <c r="A2535" s="9" t="s">
        <v>14279</v>
      </c>
      <c r="B2535" s="9">
        <v>6</v>
      </c>
      <c r="C2535" s="9">
        <v>23398</v>
      </c>
      <c r="D2535" s="10" t="s">
        <v>14280</v>
      </c>
      <c r="E2535" s="10"/>
      <c r="F2535" s="10"/>
      <c r="G2535" s="10" t="s">
        <v>14281</v>
      </c>
      <c r="H2535" s="9"/>
      <c r="I2535" s="10" t="s">
        <v>12998</v>
      </c>
      <c r="J2535" s="10" t="s">
        <v>27</v>
      </c>
      <c r="K2535" s="9"/>
      <c r="L2535" s="10" t="s">
        <v>14282</v>
      </c>
      <c r="M2535" s="10" t="s">
        <v>6527</v>
      </c>
      <c r="N2535" s="9">
        <v>2</v>
      </c>
      <c r="O2535" s="9">
        <v>1</v>
      </c>
      <c r="P2535" s="9">
        <v>5</v>
      </c>
      <c r="Q2535" s="11">
        <v>2</v>
      </c>
      <c r="R2535" s="11">
        <v>0</v>
      </c>
      <c r="S2535" s="12">
        <v>0</v>
      </c>
      <c r="T2535" s="9">
        <v>2</v>
      </c>
      <c r="U2535" s="12" t="s">
        <v>61</v>
      </c>
      <c r="V2535" s="9"/>
      <c r="W2535" s="13"/>
    </row>
    <row r="2536" spans="1:23" s="14" customFormat="1" x14ac:dyDescent="0.2">
      <c r="A2536" s="9" t="s">
        <v>14283</v>
      </c>
      <c r="B2536" s="9">
        <v>6</v>
      </c>
      <c r="C2536" s="9">
        <v>23399</v>
      </c>
      <c r="D2536" s="9"/>
      <c r="E2536" s="10" t="s">
        <v>14284</v>
      </c>
      <c r="F2536" s="10" t="s">
        <v>14285</v>
      </c>
      <c r="G2536" s="10" t="s">
        <v>14286</v>
      </c>
      <c r="H2536" s="9"/>
      <c r="I2536" s="10" t="s">
        <v>12383</v>
      </c>
      <c r="J2536" s="10" t="s">
        <v>27</v>
      </c>
      <c r="K2536" s="10" t="s">
        <v>12421</v>
      </c>
      <c r="L2536" s="10" t="s">
        <v>14287</v>
      </c>
      <c r="M2536" s="10" t="s">
        <v>12370</v>
      </c>
      <c r="N2536" s="9">
        <v>1</v>
      </c>
      <c r="O2536" s="9">
        <v>2</v>
      </c>
      <c r="P2536" s="9">
        <v>10</v>
      </c>
      <c r="Q2536" s="11">
        <v>2</v>
      </c>
      <c r="R2536" s="11">
        <v>0</v>
      </c>
      <c r="S2536" s="12">
        <v>0</v>
      </c>
      <c r="T2536" s="9">
        <v>4</v>
      </c>
      <c r="U2536" s="12" t="s">
        <v>61</v>
      </c>
      <c r="V2536" s="10" t="s">
        <v>14288</v>
      </c>
      <c r="W2536" s="13"/>
    </row>
    <row r="2537" spans="1:23" s="14" customFormat="1" x14ac:dyDescent="0.2">
      <c r="A2537" s="9" t="s">
        <v>14289</v>
      </c>
      <c r="B2537" s="9">
        <v>6</v>
      </c>
      <c r="C2537" s="9">
        <v>23418</v>
      </c>
      <c r="D2537" s="10" t="s">
        <v>14290</v>
      </c>
      <c r="E2537" s="10" t="s">
        <v>14291</v>
      </c>
      <c r="F2537" s="10" t="s">
        <v>14292</v>
      </c>
      <c r="G2537" s="10" t="s">
        <v>14293</v>
      </c>
      <c r="H2537" s="9"/>
      <c r="I2537" s="10" t="s">
        <v>12353</v>
      </c>
      <c r="J2537" s="10" t="s">
        <v>27</v>
      </c>
      <c r="K2537" s="10" t="s">
        <v>12427</v>
      </c>
      <c r="L2537" s="10" t="s">
        <v>14294</v>
      </c>
      <c r="M2537" s="10" t="s">
        <v>6527</v>
      </c>
      <c r="N2537" s="9">
        <v>1</v>
      </c>
      <c r="O2537" s="9">
        <v>2</v>
      </c>
      <c r="P2537" s="9">
        <v>6</v>
      </c>
      <c r="Q2537" s="11">
        <v>2</v>
      </c>
      <c r="R2537" s="11">
        <v>0</v>
      </c>
      <c r="S2537" s="12">
        <v>0</v>
      </c>
      <c r="T2537" s="9">
        <v>4</v>
      </c>
      <c r="U2537" s="12" t="s">
        <v>61</v>
      </c>
      <c r="V2537" s="10" t="s">
        <v>14295</v>
      </c>
      <c r="W2537" s="13"/>
    </row>
    <row r="2538" spans="1:23" s="14" customFormat="1" x14ac:dyDescent="0.2">
      <c r="A2538" s="9" t="s">
        <v>14296</v>
      </c>
      <c r="B2538" s="9">
        <v>6</v>
      </c>
      <c r="C2538" s="9">
        <v>23419</v>
      </c>
      <c r="D2538" s="9"/>
      <c r="E2538" s="10" t="s">
        <v>4085</v>
      </c>
      <c r="F2538" s="10" t="s">
        <v>14297</v>
      </c>
      <c r="G2538" s="10" t="s">
        <v>14298</v>
      </c>
      <c r="H2538" s="9"/>
      <c r="I2538" s="10" t="s">
        <v>12353</v>
      </c>
      <c r="J2538" s="10" t="s">
        <v>27</v>
      </c>
      <c r="K2538" s="10" t="s">
        <v>12449</v>
      </c>
      <c r="L2538" s="10" t="s">
        <v>14299</v>
      </c>
      <c r="M2538" s="10" t="s">
        <v>6527</v>
      </c>
      <c r="N2538" s="9">
        <v>1</v>
      </c>
      <c r="O2538" s="9">
        <v>2</v>
      </c>
      <c r="P2538" s="9">
        <v>6</v>
      </c>
      <c r="Q2538" s="11">
        <v>1</v>
      </c>
      <c r="R2538" s="11">
        <v>0</v>
      </c>
      <c r="S2538" s="12">
        <v>0</v>
      </c>
      <c r="T2538" s="9">
        <v>4</v>
      </c>
      <c r="U2538" s="12" t="s">
        <v>61</v>
      </c>
      <c r="V2538" s="10" t="s">
        <v>14300</v>
      </c>
      <c r="W2538" s="13"/>
    </row>
    <row r="2539" spans="1:23" s="14" customFormat="1" x14ac:dyDescent="0.2">
      <c r="A2539" s="9" t="s">
        <v>14301</v>
      </c>
      <c r="B2539" s="9">
        <v>6</v>
      </c>
      <c r="C2539" s="9">
        <v>23443</v>
      </c>
      <c r="D2539" s="10" t="s">
        <v>14302</v>
      </c>
      <c r="E2539" s="10" t="s">
        <v>9136</v>
      </c>
      <c r="F2539" s="10" t="s">
        <v>14303</v>
      </c>
      <c r="G2539" s="10" t="s">
        <v>14304</v>
      </c>
      <c r="H2539" s="9"/>
      <c r="I2539" s="10" t="s">
        <v>13127</v>
      </c>
      <c r="J2539" s="10" t="s">
        <v>27</v>
      </c>
      <c r="K2539" s="10" t="s">
        <v>13128</v>
      </c>
      <c r="L2539" s="10" t="s">
        <v>14305</v>
      </c>
      <c r="M2539" s="10" t="s">
        <v>6527</v>
      </c>
      <c r="N2539" s="9">
        <v>1</v>
      </c>
      <c r="O2539" s="9">
        <v>2</v>
      </c>
      <c r="P2539" s="9">
        <v>10</v>
      </c>
      <c r="Q2539" s="11">
        <v>2</v>
      </c>
      <c r="R2539" s="11">
        <v>0</v>
      </c>
      <c r="S2539" s="12">
        <v>0</v>
      </c>
      <c r="T2539" s="9">
        <v>4</v>
      </c>
      <c r="U2539" s="12" t="s">
        <v>61</v>
      </c>
      <c r="V2539" s="10" t="s">
        <v>14306</v>
      </c>
      <c r="W2539" s="13"/>
    </row>
    <row r="2540" spans="1:23" s="14" customFormat="1" x14ac:dyDescent="0.2">
      <c r="A2540" s="9" t="s">
        <v>14307</v>
      </c>
      <c r="B2540" s="9">
        <v>6</v>
      </c>
      <c r="C2540" s="9">
        <v>23505</v>
      </c>
      <c r="D2540" s="10" t="s">
        <v>14308</v>
      </c>
      <c r="E2540" s="10"/>
      <c r="F2540" s="10"/>
      <c r="G2540" s="10" t="s">
        <v>14309</v>
      </c>
      <c r="H2540" s="9"/>
      <c r="I2540" s="10" t="s">
        <v>12389</v>
      </c>
      <c r="J2540" s="10" t="s">
        <v>27</v>
      </c>
      <c r="K2540" s="10" t="s">
        <v>14310</v>
      </c>
      <c r="L2540" s="10" t="s">
        <v>14311</v>
      </c>
      <c r="M2540" s="10" t="s">
        <v>6527</v>
      </c>
      <c r="N2540" s="9">
        <v>2</v>
      </c>
      <c r="O2540" s="9">
        <v>3</v>
      </c>
      <c r="P2540" s="9">
        <v>50</v>
      </c>
      <c r="Q2540" s="11">
        <v>1</v>
      </c>
      <c r="R2540" s="11">
        <v>0</v>
      </c>
      <c r="S2540" s="12">
        <v>0</v>
      </c>
      <c r="T2540" s="9">
        <v>1</v>
      </c>
      <c r="U2540" s="12" t="s">
        <v>61</v>
      </c>
      <c r="V2540" s="10" t="s">
        <v>14312</v>
      </c>
      <c r="W2540" s="13"/>
    </row>
    <row r="2541" spans="1:23" s="14" customFormat="1" x14ac:dyDescent="0.2">
      <c r="A2541" s="9" t="s">
        <v>14313</v>
      </c>
      <c r="B2541" s="9">
        <v>6</v>
      </c>
      <c r="C2541" s="9">
        <v>23524</v>
      </c>
      <c r="D2541" s="9"/>
      <c r="E2541" s="10" t="s">
        <v>6698</v>
      </c>
      <c r="F2541" s="10" t="s">
        <v>8100</v>
      </c>
      <c r="G2541" s="10" t="s">
        <v>14314</v>
      </c>
      <c r="H2541" s="9"/>
      <c r="I2541" s="10" t="s">
        <v>12492</v>
      </c>
      <c r="J2541" s="10" t="s">
        <v>27</v>
      </c>
      <c r="K2541" s="10" t="s">
        <v>12493</v>
      </c>
      <c r="L2541" s="10" t="s">
        <v>14315</v>
      </c>
      <c r="M2541" s="10" t="s">
        <v>12370</v>
      </c>
      <c r="N2541" s="9">
        <v>1</v>
      </c>
      <c r="O2541" s="9">
        <v>2</v>
      </c>
      <c r="P2541" s="9">
        <v>10</v>
      </c>
      <c r="Q2541" s="11">
        <v>2</v>
      </c>
      <c r="R2541" s="11">
        <v>0</v>
      </c>
      <c r="S2541" s="12">
        <v>0</v>
      </c>
      <c r="T2541" s="9">
        <v>4</v>
      </c>
      <c r="U2541" s="12" t="s">
        <v>61</v>
      </c>
      <c r="V2541" s="10" t="s">
        <v>14316</v>
      </c>
      <c r="W2541" s="13"/>
    </row>
    <row r="2542" spans="1:23" s="14" customFormat="1" x14ac:dyDescent="0.2">
      <c r="A2542" s="9" t="s">
        <v>14317</v>
      </c>
      <c r="B2542" s="9">
        <v>6</v>
      </c>
      <c r="C2542" s="9">
        <v>23529</v>
      </c>
      <c r="D2542" s="9"/>
      <c r="E2542" s="10" t="s">
        <v>5978</v>
      </c>
      <c r="F2542" s="10" t="s">
        <v>10181</v>
      </c>
      <c r="G2542" s="10" t="s">
        <v>14318</v>
      </c>
      <c r="H2542" s="9"/>
      <c r="I2542" s="10" t="s">
        <v>12383</v>
      </c>
      <c r="J2542" s="10" t="s">
        <v>27</v>
      </c>
      <c r="K2542" s="9"/>
      <c r="L2542" s="10" t="s">
        <v>14319</v>
      </c>
      <c r="M2542" s="10" t="s">
        <v>12370</v>
      </c>
      <c r="N2542" s="9">
        <v>1</v>
      </c>
      <c r="O2542" s="9">
        <v>1</v>
      </c>
      <c r="P2542" s="9">
        <v>3</v>
      </c>
      <c r="Q2542" s="11">
        <v>2</v>
      </c>
      <c r="R2542" s="11">
        <v>0</v>
      </c>
      <c r="S2542" s="12">
        <v>0</v>
      </c>
      <c r="T2542" s="9">
        <v>5</v>
      </c>
      <c r="U2542" s="12" t="s">
        <v>61</v>
      </c>
      <c r="V2542" s="9"/>
      <c r="W2542" s="13"/>
    </row>
    <row r="2543" spans="1:23" s="14" customFormat="1" x14ac:dyDescent="0.2">
      <c r="A2543" s="9" t="s">
        <v>14320</v>
      </c>
      <c r="B2543" s="9">
        <v>6</v>
      </c>
      <c r="C2543" s="9">
        <v>23586</v>
      </c>
      <c r="D2543" s="10" t="s">
        <v>14321</v>
      </c>
      <c r="E2543" s="10" t="s">
        <v>10237</v>
      </c>
      <c r="F2543" s="10" t="s">
        <v>14322</v>
      </c>
      <c r="G2543" s="10" t="s">
        <v>14323</v>
      </c>
      <c r="H2543" s="9"/>
      <c r="I2543" s="10" t="s">
        <v>12383</v>
      </c>
      <c r="J2543" s="10" t="s">
        <v>27</v>
      </c>
      <c r="K2543" s="10" t="s">
        <v>12421</v>
      </c>
      <c r="L2543" s="10" t="s">
        <v>14324</v>
      </c>
      <c r="M2543" s="10" t="s">
        <v>12370</v>
      </c>
      <c r="N2543" s="9">
        <v>1</v>
      </c>
      <c r="O2543" s="9">
        <v>2</v>
      </c>
      <c r="P2543" s="9">
        <v>10</v>
      </c>
      <c r="Q2543" s="11">
        <v>2</v>
      </c>
      <c r="R2543" s="11">
        <v>0</v>
      </c>
      <c r="S2543" s="12">
        <v>0</v>
      </c>
      <c r="T2543" s="9">
        <v>4</v>
      </c>
      <c r="U2543" s="12" t="s">
        <v>61</v>
      </c>
      <c r="V2543" s="10" t="s">
        <v>14325</v>
      </c>
      <c r="W2543" s="13"/>
    </row>
    <row r="2544" spans="1:23" s="14" customFormat="1" x14ac:dyDescent="0.2">
      <c r="A2544" s="9" t="s">
        <v>14326</v>
      </c>
      <c r="B2544" s="9">
        <v>6</v>
      </c>
      <c r="C2544" s="9">
        <v>23600</v>
      </c>
      <c r="D2544" s="10" t="s">
        <v>14327</v>
      </c>
      <c r="E2544" s="10" t="s">
        <v>6698</v>
      </c>
      <c r="F2544" s="10" t="s">
        <v>14328</v>
      </c>
      <c r="G2544" s="10" t="s">
        <v>14329</v>
      </c>
      <c r="H2544" s="9"/>
      <c r="I2544" s="10" t="s">
        <v>12353</v>
      </c>
      <c r="J2544" s="10" t="s">
        <v>27</v>
      </c>
      <c r="K2544" s="10" t="s">
        <v>12354</v>
      </c>
      <c r="L2544" s="10" t="s">
        <v>14330</v>
      </c>
      <c r="M2544" s="10" t="s">
        <v>6527</v>
      </c>
      <c r="N2544" s="9">
        <v>3</v>
      </c>
      <c r="O2544" s="9">
        <v>3</v>
      </c>
      <c r="P2544" s="9">
        <v>16</v>
      </c>
      <c r="Q2544" s="11">
        <v>2</v>
      </c>
      <c r="R2544" s="11">
        <v>0</v>
      </c>
      <c r="S2544" s="12">
        <v>0</v>
      </c>
      <c r="T2544" s="9">
        <v>4</v>
      </c>
      <c r="U2544" s="12" t="s">
        <v>61</v>
      </c>
      <c r="V2544" s="10" t="s">
        <v>14331</v>
      </c>
      <c r="W2544" s="13"/>
    </row>
    <row r="2545" spans="1:23" s="14" customFormat="1" x14ac:dyDescent="0.2">
      <c r="A2545" s="9" t="s">
        <v>14332</v>
      </c>
      <c r="B2545" s="9">
        <v>6</v>
      </c>
      <c r="C2545" s="9">
        <v>23620</v>
      </c>
      <c r="D2545" s="10" t="s">
        <v>14333</v>
      </c>
      <c r="E2545" s="10"/>
      <c r="F2545" s="10"/>
      <c r="G2545" s="10" t="s">
        <v>14334</v>
      </c>
      <c r="H2545" s="9"/>
      <c r="I2545" s="10" t="s">
        <v>12401</v>
      </c>
      <c r="J2545" s="10" t="s">
        <v>27</v>
      </c>
      <c r="K2545" s="10" t="s">
        <v>14335</v>
      </c>
      <c r="L2545" s="10" t="s">
        <v>14336</v>
      </c>
      <c r="M2545" s="10" t="s">
        <v>6527</v>
      </c>
      <c r="N2545" s="9">
        <v>2</v>
      </c>
      <c r="O2545" s="9">
        <v>3</v>
      </c>
      <c r="P2545" s="9">
        <v>17</v>
      </c>
      <c r="Q2545" s="11">
        <v>2</v>
      </c>
      <c r="R2545" s="11">
        <v>0</v>
      </c>
      <c r="S2545" s="12">
        <v>0</v>
      </c>
      <c r="T2545" s="9">
        <v>1</v>
      </c>
      <c r="U2545" s="12">
        <v>2</v>
      </c>
      <c r="V2545" s="10" t="s">
        <v>14337</v>
      </c>
      <c r="W2545" s="13"/>
    </row>
    <row r="2546" spans="1:23" s="14" customFormat="1" x14ac:dyDescent="0.2">
      <c r="A2546" s="9" t="s">
        <v>14338</v>
      </c>
      <c r="B2546" s="9">
        <v>6</v>
      </c>
      <c r="C2546" s="9">
        <v>23621</v>
      </c>
      <c r="D2546" s="10" t="s">
        <v>14339</v>
      </c>
      <c r="E2546" s="10"/>
      <c r="F2546" s="10"/>
      <c r="G2546" s="10" t="s">
        <v>14340</v>
      </c>
      <c r="H2546" s="9"/>
      <c r="I2546" s="10" t="s">
        <v>12925</v>
      </c>
      <c r="J2546" s="10" t="s">
        <v>27</v>
      </c>
      <c r="K2546" s="10" t="s">
        <v>12926</v>
      </c>
      <c r="L2546" s="10" t="s">
        <v>14341</v>
      </c>
      <c r="M2546" s="10" t="s">
        <v>6527</v>
      </c>
      <c r="N2546" s="9">
        <v>2</v>
      </c>
      <c r="O2546" s="9">
        <v>3</v>
      </c>
      <c r="P2546" s="9">
        <v>15</v>
      </c>
      <c r="Q2546" s="11">
        <v>2</v>
      </c>
      <c r="R2546" s="11">
        <v>0</v>
      </c>
      <c r="S2546" s="12">
        <v>0</v>
      </c>
      <c r="T2546" s="9">
        <v>1</v>
      </c>
      <c r="U2546" s="12">
        <v>5</v>
      </c>
      <c r="V2546" s="10" t="s">
        <v>14342</v>
      </c>
      <c r="W2546" s="13"/>
    </row>
    <row r="2547" spans="1:23" s="14" customFormat="1" x14ac:dyDescent="0.2">
      <c r="A2547" s="9" t="s">
        <v>14343</v>
      </c>
      <c r="B2547" s="9">
        <v>6</v>
      </c>
      <c r="C2547" s="9">
        <v>23626</v>
      </c>
      <c r="D2547" s="10" t="s">
        <v>14344</v>
      </c>
      <c r="E2547" s="10" t="s">
        <v>14345</v>
      </c>
      <c r="F2547" s="10" t="s">
        <v>14346</v>
      </c>
      <c r="G2547" s="10" t="s">
        <v>14347</v>
      </c>
      <c r="H2547" s="9"/>
      <c r="I2547" s="10" t="s">
        <v>12553</v>
      </c>
      <c r="J2547" s="10" t="s">
        <v>27</v>
      </c>
      <c r="K2547" s="10" t="s">
        <v>12554</v>
      </c>
      <c r="L2547" s="10" t="s">
        <v>14348</v>
      </c>
      <c r="M2547" s="10" t="s">
        <v>12370</v>
      </c>
      <c r="N2547" s="9">
        <v>1</v>
      </c>
      <c r="O2547" s="9">
        <v>2</v>
      </c>
      <c r="P2547" s="9">
        <v>10</v>
      </c>
      <c r="Q2547" s="11">
        <v>2</v>
      </c>
      <c r="R2547" s="11">
        <v>0</v>
      </c>
      <c r="S2547" s="12">
        <v>0</v>
      </c>
      <c r="T2547" s="9">
        <v>4</v>
      </c>
      <c r="U2547" s="12" t="s">
        <v>61</v>
      </c>
      <c r="V2547" s="10" t="s">
        <v>14349</v>
      </c>
      <c r="W2547" s="13"/>
    </row>
    <row r="2548" spans="1:23" s="14" customFormat="1" x14ac:dyDescent="0.2">
      <c r="A2548" s="9" t="s">
        <v>14350</v>
      </c>
      <c r="B2548" s="9">
        <v>6</v>
      </c>
      <c r="C2548" s="9">
        <v>23627</v>
      </c>
      <c r="D2548" s="10" t="s">
        <v>14351</v>
      </c>
      <c r="E2548" s="10"/>
      <c r="F2548" s="10"/>
      <c r="G2548" s="10" t="s">
        <v>14352</v>
      </c>
      <c r="H2548" s="9"/>
      <c r="I2548" s="10" t="s">
        <v>12353</v>
      </c>
      <c r="J2548" s="10" t="s">
        <v>27</v>
      </c>
      <c r="K2548" s="10" t="s">
        <v>12449</v>
      </c>
      <c r="L2548" s="10" t="s">
        <v>14353</v>
      </c>
      <c r="M2548" s="10" t="s">
        <v>6527</v>
      </c>
      <c r="N2548" s="9">
        <v>2</v>
      </c>
      <c r="O2548" s="9">
        <v>3</v>
      </c>
      <c r="P2548" s="9">
        <v>15</v>
      </c>
      <c r="Q2548" s="11">
        <v>2</v>
      </c>
      <c r="R2548" s="11">
        <v>0</v>
      </c>
      <c r="S2548" s="12">
        <v>0</v>
      </c>
      <c r="T2548" s="9">
        <v>1</v>
      </c>
      <c r="U2548" s="12">
        <v>5</v>
      </c>
      <c r="V2548" s="10" t="s">
        <v>14354</v>
      </c>
      <c r="W2548" s="13"/>
    </row>
    <row r="2549" spans="1:23" s="14" customFormat="1" x14ac:dyDescent="0.2">
      <c r="A2549" s="9" t="s">
        <v>14355</v>
      </c>
      <c r="B2549" s="9">
        <v>6</v>
      </c>
      <c r="C2549" s="9">
        <v>23634</v>
      </c>
      <c r="D2549" s="10" t="s">
        <v>14356</v>
      </c>
      <c r="E2549" s="10"/>
      <c r="F2549" s="10"/>
      <c r="G2549" s="10" t="s">
        <v>14357</v>
      </c>
      <c r="H2549" s="9"/>
      <c r="I2549" s="10" t="s">
        <v>14358</v>
      </c>
      <c r="J2549" s="10" t="s">
        <v>27</v>
      </c>
      <c r="K2549" s="10" t="s">
        <v>14359</v>
      </c>
      <c r="L2549" s="10" t="s">
        <v>14360</v>
      </c>
      <c r="M2549" s="10" t="s">
        <v>6527</v>
      </c>
      <c r="N2549" s="9">
        <v>2</v>
      </c>
      <c r="O2549" s="9">
        <v>3</v>
      </c>
      <c r="P2549" s="9">
        <v>17</v>
      </c>
      <c r="Q2549" s="11">
        <v>2</v>
      </c>
      <c r="R2549" s="11">
        <v>0</v>
      </c>
      <c r="S2549" s="12">
        <v>0</v>
      </c>
      <c r="T2549" s="9">
        <v>1</v>
      </c>
      <c r="U2549" s="12">
        <v>4</v>
      </c>
      <c r="V2549" s="10" t="s">
        <v>14361</v>
      </c>
      <c r="W2549" s="13"/>
    </row>
    <row r="2550" spans="1:23" s="14" customFormat="1" x14ac:dyDescent="0.2">
      <c r="A2550" s="9" t="s">
        <v>14362</v>
      </c>
      <c r="B2550" s="9">
        <v>6</v>
      </c>
      <c r="C2550" s="9">
        <v>23654</v>
      </c>
      <c r="D2550" s="10" t="s">
        <v>14363</v>
      </c>
      <c r="E2550" s="9"/>
      <c r="F2550" s="9"/>
      <c r="G2550" s="10" t="s">
        <v>14364</v>
      </c>
      <c r="H2550" s="9"/>
      <c r="I2550" s="10" t="s">
        <v>12353</v>
      </c>
      <c r="J2550" s="10" t="s">
        <v>27</v>
      </c>
      <c r="K2550" s="10" t="s">
        <v>12780</v>
      </c>
      <c r="L2550" s="10" t="s">
        <v>14365</v>
      </c>
      <c r="M2550" s="10" t="s">
        <v>6527</v>
      </c>
      <c r="N2550" s="9">
        <v>2</v>
      </c>
      <c r="O2550" s="9">
        <v>4</v>
      </c>
      <c r="P2550" s="9">
        <v>62</v>
      </c>
      <c r="Q2550" s="11">
        <v>2</v>
      </c>
      <c r="R2550" s="11">
        <v>0</v>
      </c>
      <c r="S2550" s="12">
        <v>0</v>
      </c>
      <c r="T2550" s="9">
        <v>2</v>
      </c>
      <c r="U2550" s="12" t="s">
        <v>61</v>
      </c>
      <c r="V2550" s="10" t="s">
        <v>14366</v>
      </c>
      <c r="W2550" s="13"/>
    </row>
    <row r="2551" spans="1:23" s="14" customFormat="1" x14ac:dyDescent="0.2">
      <c r="A2551" s="9" t="s">
        <v>14367</v>
      </c>
      <c r="B2551" s="9">
        <v>6</v>
      </c>
      <c r="C2551" s="9">
        <v>23672</v>
      </c>
      <c r="D2551" s="10" t="s">
        <v>14368</v>
      </c>
      <c r="E2551" s="10" t="s">
        <v>14369</v>
      </c>
      <c r="F2551" s="10" t="s">
        <v>14370</v>
      </c>
      <c r="G2551" s="10" t="s">
        <v>14371</v>
      </c>
      <c r="H2551" s="9"/>
      <c r="I2551" s="10" t="s">
        <v>12367</v>
      </c>
      <c r="J2551" s="10" t="s">
        <v>27</v>
      </c>
      <c r="K2551" s="10" t="s">
        <v>12368</v>
      </c>
      <c r="L2551" s="10" t="s">
        <v>14372</v>
      </c>
      <c r="M2551" s="10" t="s">
        <v>12370</v>
      </c>
      <c r="N2551" s="9">
        <v>1</v>
      </c>
      <c r="O2551" s="9">
        <v>2</v>
      </c>
      <c r="P2551" s="9">
        <v>9</v>
      </c>
      <c r="Q2551" s="11">
        <v>2</v>
      </c>
      <c r="R2551" s="11">
        <v>0</v>
      </c>
      <c r="S2551" s="12">
        <v>0</v>
      </c>
      <c r="T2551" s="9">
        <v>4</v>
      </c>
      <c r="U2551" s="12" t="s">
        <v>61</v>
      </c>
      <c r="V2551" s="10" t="s">
        <v>14373</v>
      </c>
      <c r="W2551" s="13"/>
    </row>
    <row r="2552" spans="1:23" s="14" customFormat="1" x14ac:dyDescent="0.2">
      <c r="A2552" s="9" t="s">
        <v>14374</v>
      </c>
      <c r="B2552" s="9">
        <v>6</v>
      </c>
      <c r="C2552" s="9">
        <v>23673</v>
      </c>
      <c r="D2552" s="10" t="s">
        <v>14375</v>
      </c>
      <c r="E2552" s="10" t="s">
        <v>14376</v>
      </c>
      <c r="F2552" s="10" t="s">
        <v>14377</v>
      </c>
      <c r="G2552" s="10" t="s">
        <v>14378</v>
      </c>
      <c r="H2552" s="9"/>
      <c r="I2552" s="10" t="s">
        <v>12353</v>
      </c>
      <c r="J2552" s="10" t="s">
        <v>27</v>
      </c>
      <c r="K2552" s="10" t="s">
        <v>12354</v>
      </c>
      <c r="L2552" s="10" t="s">
        <v>14379</v>
      </c>
      <c r="M2552" s="10" t="s">
        <v>6527</v>
      </c>
      <c r="N2552" s="9">
        <v>3</v>
      </c>
      <c r="O2552" s="9">
        <v>3</v>
      </c>
      <c r="P2552" s="9">
        <v>12</v>
      </c>
      <c r="Q2552" s="11">
        <v>1</v>
      </c>
      <c r="R2552" s="11">
        <v>0</v>
      </c>
      <c r="S2552" s="12">
        <v>0</v>
      </c>
      <c r="T2552" s="9">
        <v>4</v>
      </c>
      <c r="U2552" s="12" t="s">
        <v>61</v>
      </c>
      <c r="V2552" s="10" t="s">
        <v>14380</v>
      </c>
      <c r="W2552" s="13"/>
    </row>
    <row r="2553" spans="1:23" s="14" customFormat="1" x14ac:dyDescent="0.2">
      <c r="A2553" s="9" t="s">
        <v>14381</v>
      </c>
      <c r="B2553" s="9">
        <v>6</v>
      </c>
      <c r="C2553" s="9">
        <v>23695</v>
      </c>
      <c r="D2553" s="9"/>
      <c r="E2553" s="10" t="s">
        <v>14382</v>
      </c>
      <c r="F2553" s="10" t="s">
        <v>14383</v>
      </c>
      <c r="G2553" s="10" t="s">
        <v>14384</v>
      </c>
      <c r="H2553" s="9"/>
      <c r="I2553" s="10" t="s">
        <v>14358</v>
      </c>
      <c r="J2553" s="10" t="s">
        <v>27</v>
      </c>
      <c r="K2553" s="9"/>
      <c r="L2553" s="9"/>
      <c r="M2553" s="10" t="s">
        <v>6527</v>
      </c>
      <c r="N2553" s="9">
        <v>1</v>
      </c>
      <c r="O2553" s="9">
        <v>1</v>
      </c>
      <c r="P2553" s="9">
        <v>1</v>
      </c>
      <c r="Q2553" s="11">
        <v>2</v>
      </c>
      <c r="R2553" s="11">
        <v>0</v>
      </c>
      <c r="S2553" s="12">
        <v>0</v>
      </c>
      <c r="T2553" s="9">
        <v>5</v>
      </c>
      <c r="U2553" s="12" t="s">
        <v>61</v>
      </c>
      <c r="V2553" s="9"/>
      <c r="W2553" s="13"/>
    </row>
    <row r="2554" spans="1:23" s="14" customFormat="1" x14ac:dyDescent="0.2">
      <c r="A2554" s="9" t="s">
        <v>14385</v>
      </c>
      <c r="B2554" s="9">
        <v>6</v>
      </c>
      <c r="C2554" s="9">
        <v>23699</v>
      </c>
      <c r="D2554" s="10" t="s">
        <v>14386</v>
      </c>
      <c r="E2554" s="10" t="s">
        <v>6269</v>
      </c>
      <c r="F2554" s="10" t="s">
        <v>14387</v>
      </c>
      <c r="G2554" s="10" t="s">
        <v>14388</v>
      </c>
      <c r="H2554" s="9"/>
      <c r="I2554" s="10" t="s">
        <v>13917</v>
      </c>
      <c r="J2554" s="10" t="s">
        <v>27</v>
      </c>
      <c r="K2554" s="10" t="s">
        <v>13918</v>
      </c>
      <c r="L2554" s="10" t="s">
        <v>14051</v>
      </c>
      <c r="M2554" s="10" t="s">
        <v>12370</v>
      </c>
      <c r="N2554" s="9">
        <v>3</v>
      </c>
      <c r="O2554" s="9">
        <v>3</v>
      </c>
      <c r="P2554" s="9">
        <v>15</v>
      </c>
      <c r="Q2554" s="11">
        <v>2</v>
      </c>
      <c r="R2554" s="11">
        <v>0</v>
      </c>
      <c r="S2554" s="12">
        <v>0</v>
      </c>
      <c r="T2554" s="9">
        <v>4</v>
      </c>
      <c r="U2554" s="12">
        <v>2</v>
      </c>
      <c r="V2554" s="10" t="s">
        <v>14389</v>
      </c>
      <c r="W2554" s="13"/>
    </row>
    <row r="2555" spans="1:23" s="14" customFormat="1" x14ac:dyDescent="0.2">
      <c r="A2555" s="9" t="s">
        <v>14390</v>
      </c>
      <c r="B2555" s="9">
        <v>6</v>
      </c>
      <c r="C2555" s="9">
        <v>23700</v>
      </c>
      <c r="D2555" s="10" t="s">
        <v>14391</v>
      </c>
      <c r="E2555" s="10"/>
      <c r="F2555" s="10"/>
      <c r="G2555" s="10" t="s">
        <v>14157</v>
      </c>
      <c r="H2555" s="9"/>
      <c r="I2555" s="10" t="s">
        <v>12375</v>
      </c>
      <c r="J2555" s="10" t="s">
        <v>27</v>
      </c>
      <c r="K2555" s="10" t="s">
        <v>12376</v>
      </c>
      <c r="L2555" s="10" t="s">
        <v>14392</v>
      </c>
      <c r="M2555" s="10" t="s">
        <v>12370</v>
      </c>
      <c r="N2555" s="9">
        <v>2</v>
      </c>
      <c r="O2555" s="9">
        <v>3</v>
      </c>
      <c r="P2555" s="9">
        <v>20</v>
      </c>
      <c r="Q2555" s="11">
        <v>2</v>
      </c>
      <c r="R2555" s="11">
        <v>0</v>
      </c>
      <c r="S2555" s="12">
        <v>0</v>
      </c>
      <c r="T2555" s="9">
        <v>1</v>
      </c>
      <c r="U2555" s="12">
        <v>4</v>
      </c>
      <c r="V2555" s="10" t="s">
        <v>14393</v>
      </c>
      <c r="W2555" s="13"/>
    </row>
    <row r="2556" spans="1:23" s="14" customFormat="1" x14ac:dyDescent="0.2">
      <c r="A2556" s="9" t="s">
        <v>14394</v>
      </c>
      <c r="B2556" s="9">
        <v>6</v>
      </c>
      <c r="C2556" s="9">
        <v>23702</v>
      </c>
      <c r="D2556" s="10" t="s">
        <v>14395</v>
      </c>
      <c r="E2556" s="10"/>
      <c r="F2556" s="10"/>
      <c r="G2556" s="10" t="s">
        <v>14396</v>
      </c>
      <c r="H2556" s="9"/>
      <c r="I2556" s="10" t="s">
        <v>13301</v>
      </c>
      <c r="J2556" s="10" t="s">
        <v>27</v>
      </c>
      <c r="K2556" s="10" t="s">
        <v>13302</v>
      </c>
      <c r="L2556" s="10" t="s">
        <v>14397</v>
      </c>
      <c r="M2556" s="10" t="s">
        <v>12370</v>
      </c>
      <c r="N2556" s="9">
        <v>2</v>
      </c>
      <c r="O2556" s="9">
        <v>3</v>
      </c>
      <c r="P2556" s="9">
        <v>15</v>
      </c>
      <c r="Q2556" s="11">
        <v>2</v>
      </c>
      <c r="R2556" s="11">
        <v>0</v>
      </c>
      <c r="S2556" s="12">
        <v>0</v>
      </c>
      <c r="T2556" s="9">
        <v>1</v>
      </c>
      <c r="U2556" s="12">
        <v>2</v>
      </c>
      <c r="V2556" s="10" t="s">
        <v>14398</v>
      </c>
      <c r="W2556" s="13"/>
    </row>
    <row r="2557" spans="1:23" s="14" customFormat="1" x14ac:dyDescent="0.2">
      <c r="A2557" s="9" t="s">
        <v>14399</v>
      </c>
      <c r="B2557" s="9">
        <v>6</v>
      </c>
      <c r="C2557" s="9">
        <v>23703</v>
      </c>
      <c r="D2557" s="10" t="s">
        <v>14400</v>
      </c>
      <c r="E2557" s="9"/>
      <c r="F2557" s="9"/>
      <c r="G2557" s="10" t="s">
        <v>14401</v>
      </c>
      <c r="H2557" s="9"/>
      <c r="I2557" s="10" t="s">
        <v>14402</v>
      </c>
      <c r="J2557" s="10" t="s">
        <v>27</v>
      </c>
      <c r="K2557" s="10" t="s">
        <v>14403</v>
      </c>
      <c r="L2557" s="10" t="s">
        <v>14404</v>
      </c>
      <c r="M2557" s="10" t="s">
        <v>12370</v>
      </c>
      <c r="N2557" s="9">
        <v>2</v>
      </c>
      <c r="O2557" s="9">
        <v>4</v>
      </c>
      <c r="P2557" s="9">
        <v>9</v>
      </c>
      <c r="Q2557" s="11">
        <v>2</v>
      </c>
      <c r="R2557" s="11">
        <v>0</v>
      </c>
      <c r="S2557" s="12">
        <v>0</v>
      </c>
      <c r="T2557" s="9">
        <v>2</v>
      </c>
      <c r="U2557" s="12" t="s">
        <v>61</v>
      </c>
      <c r="V2557" s="10" t="s">
        <v>14405</v>
      </c>
      <c r="W2557" s="13"/>
    </row>
    <row r="2558" spans="1:23" s="14" customFormat="1" x14ac:dyDescent="0.2">
      <c r="A2558" s="9" t="s">
        <v>14406</v>
      </c>
      <c r="B2558" s="9">
        <v>6</v>
      </c>
      <c r="C2558" s="9">
        <v>23704</v>
      </c>
      <c r="D2558" s="10" t="s">
        <v>14407</v>
      </c>
      <c r="E2558" s="9"/>
      <c r="F2558" s="9"/>
      <c r="G2558" s="10" t="s">
        <v>14408</v>
      </c>
      <c r="H2558" s="9"/>
      <c r="I2558" s="10" t="s">
        <v>12383</v>
      </c>
      <c r="J2558" s="10" t="s">
        <v>27</v>
      </c>
      <c r="K2558" s="10" t="s">
        <v>12421</v>
      </c>
      <c r="L2558" s="10" t="s">
        <v>14409</v>
      </c>
      <c r="M2558" s="10" t="s">
        <v>12370</v>
      </c>
      <c r="N2558" s="9">
        <v>2</v>
      </c>
      <c r="O2558" s="9">
        <v>4</v>
      </c>
      <c r="P2558" s="9">
        <v>10</v>
      </c>
      <c r="Q2558" s="11">
        <v>2</v>
      </c>
      <c r="R2558" s="11">
        <v>0</v>
      </c>
      <c r="S2558" s="12">
        <v>0</v>
      </c>
      <c r="T2558" s="9">
        <v>2</v>
      </c>
      <c r="U2558" s="12" t="s">
        <v>61</v>
      </c>
      <c r="V2558" s="10" t="s">
        <v>14410</v>
      </c>
      <c r="W2558" s="13"/>
    </row>
    <row r="2559" spans="1:23" s="14" customFormat="1" x14ac:dyDescent="0.2">
      <c r="A2559" s="9" t="s">
        <v>14411</v>
      </c>
      <c r="B2559" s="9">
        <v>6</v>
      </c>
      <c r="C2559" s="9">
        <v>23705</v>
      </c>
      <c r="D2559" s="10" t="s">
        <v>14412</v>
      </c>
      <c r="E2559" s="9"/>
      <c r="F2559" s="9"/>
      <c r="G2559" s="10" t="s">
        <v>14413</v>
      </c>
      <c r="H2559" s="9"/>
      <c r="I2559" s="10" t="s">
        <v>12383</v>
      </c>
      <c r="J2559" s="10" t="s">
        <v>27</v>
      </c>
      <c r="K2559" s="10" t="s">
        <v>12590</v>
      </c>
      <c r="L2559" s="10" t="s">
        <v>14414</v>
      </c>
      <c r="M2559" s="10" t="s">
        <v>12370</v>
      </c>
      <c r="N2559" s="9">
        <v>2</v>
      </c>
      <c r="O2559" s="9">
        <v>4</v>
      </c>
      <c r="P2559" s="9">
        <v>10</v>
      </c>
      <c r="Q2559" s="11">
        <v>2</v>
      </c>
      <c r="R2559" s="11">
        <v>0</v>
      </c>
      <c r="S2559" s="12">
        <v>0</v>
      </c>
      <c r="T2559" s="9">
        <v>2</v>
      </c>
      <c r="U2559" s="12" t="s">
        <v>61</v>
      </c>
      <c r="V2559" s="10" t="s">
        <v>14415</v>
      </c>
      <c r="W2559" s="13"/>
    </row>
    <row r="2560" spans="1:23" s="14" customFormat="1" x14ac:dyDescent="0.2">
      <c r="A2560" s="9" t="s">
        <v>14416</v>
      </c>
      <c r="B2560" s="9">
        <v>6</v>
      </c>
      <c r="C2560" s="9">
        <v>23706</v>
      </c>
      <c r="D2560" s="10" t="s">
        <v>14417</v>
      </c>
      <c r="E2560" s="10"/>
      <c r="F2560" s="10"/>
      <c r="G2560" s="10" t="s">
        <v>14418</v>
      </c>
      <c r="H2560" s="9"/>
      <c r="I2560" s="10" t="s">
        <v>12824</v>
      </c>
      <c r="J2560" s="10" t="s">
        <v>27</v>
      </c>
      <c r="K2560" s="10" t="s">
        <v>12825</v>
      </c>
      <c r="L2560" s="10" t="s">
        <v>14419</v>
      </c>
      <c r="M2560" s="10" t="s">
        <v>12370</v>
      </c>
      <c r="N2560" s="9">
        <v>2</v>
      </c>
      <c r="O2560" s="9">
        <v>3</v>
      </c>
      <c r="P2560" s="9">
        <v>22</v>
      </c>
      <c r="Q2560" s="11">
        <v>2</v>
      </c>
      <c r="R2560" s="11">
        <v>0</v>
      </c>
      <c r="S2560" s="12">
        <v>0</v>
      </c>
      <c r="T2560" s="9">
        <v>1</v>
      </c>
      <c r="U2560" s="12">
        <v>2</v>
      </c>
      <c r="V2560" s="10" t="s">
        <v>14420</v>
      </c>
      <c r="W2560" s="13"/>
    </row>
    <row r="2561" spans="1:23" s="14" customFormat="1" x14ac:dyDescent="0.2">
      <c r="A2561" s="9" t="s">
        <v>14421</v>
      </c>
      <c r="B2561" s="9">
        <v>6</v>
      </c>
      <c r="C2561" s="9">
        <v>23725</v>
      </c>
      <c r="D2561" s="10" t="s">
        <v>14422</v>
      </c>
      <c r="E2561" s="10" t="s">
        <v>14423</v>
      </c>
      <c r="F2561" s="10" t="s">
        <v>2046</v>
      </c>
      <c r="G2561" s="10" t="s">
        <v>14424</v>
      </c>
      <c r="H2561" s="9"/>
      <c r="I2561" s="10" t="s">
        <v>12353</v>
      </c>
      <c r="J2561" s="10" t="s">
        <v>27</v>
      </c>
      <c r="K2561" s="10" t="s">
        <v>12427</v>
      </c>
      <c r="L2561" s="10" t="s">
        <v>14425</v>
      </c>
      <c r="M2561" s="10" t="s">
        <v>6527</v>
      </c>
      <c r="N2561" s="9">
        <v>1</v>
      </c>
      <c r="O2561" s="9">
        <v>2</v>
      </c>
      <c r="P2561" s="9">
        <v>4</v>
      </c>
      <c r="Q2561" s="11">
        <v>2</v>
      </c>
      <c r="R2561" s="11">
        <v>0</v>
      </c>
      <c r="S2561" s="12">
        <v>0</v>
      </c>
      <c r="T2561" s="9">
        <v>4</v>
      </c>
      <c r="U2561" s="12" t="s">
        <v>61</v>
      </c>
      <c r="V2561" s="10" t="s">
        <v>14426</v>
      </c>
      <c r="W2561" s="13"/>
    </row>
    <row r="2562" spans="1:23" s="14" customFormat="1" x14ac:dyDescent="0.2">
      <c r="A2562" s="9" t="s">
        <v>14427</v>
      </c>
      <c r="B2562" s="9">
        <v>6</v>
      </c>
      <c r="C2562" s="9">
        <v>23729</v>
      </c>
      <c r="D2562" s="10" t="s">
        <v>14428</v>
      </c>
      <c r="E2562" s="10"/>
      <c r="F2562" s="10"/>
      <c r="G2562" s="10" t="s">
        <v>13999</v>
      </c>
      <c r="H2562" s="9"/>
      <c r="I2562" s="10" t="s">
        <v>12353</v>
      </c>
      <c r="J2562" s="10" t="s">
        <v>27</v>
      </c>
      <c r="K2562" s="10" t="s">
        <v>12354</v>
      </c>
      <c r="L2562" s="10" t="s">
        <v>14429</v>
      </c>
      <c r="M2562" s="10" t="s">
        <v>6527</v>
      </c>
      <c r="N2562" s="9">
        <v>2</v>
      </c>
      <c r="O2562" s="9">
        <v>3</v>
      </c>
      <c r="P2562" s="9">
        <v>27</v>
      </c>
      <c r="Q2562" s="11">
        <v>1</v>
      </c>
      <c r="R2562" s="11">
        <v>0</v>
      </c>
      <c r="S2562" s="12">
        <v>0</v>
      </c>
      <c r="T2562" s="9">
        <v>1</v>
      </c>
      <c r="U2562" s="12" t="s">
        <v>61</v>
      </c>
      <c r="V2562" s="10" t="s">
        <v>14430</v>
      </c>
      <c r="W2562" s="13"/>
    </row>
    <row r="2563" spans="1:23" s="14" customFormat="1" x14ac:dyDescent="0.2">
      <c r="A2563" s="9" t="s">
        <v>14431</v>
      </c>
      <c r="B2563" s="9">
        <v>6</v>
      </c>
      <c r="C2563" s="9">
        <v>23730</v>
      </c>
      <c r="D2563" s="10" t="s">
        <v>14432</v>
      </c>
      <c r="E2563" s="10"/>
      <c r="F2563" s="10"/>
      <c r="G2563" s="10" t="s">
        <v>14433</v>
      </c>
      <c r="H2563" s="9"/>
      <c r="I2563" s="10" t="s">
        <v>12925</v>
      </c>
      <c r="J2563" s="10" t="s">
        <v>27</v>
      </c>
      <c r="K2563" s="10" t="s">
        <v>14434</v>
      </c>
      <c r="L2563" s="10" t="s">
        <v>13990</v>
      </c>
      <c r="M2563" s="10" t="s">
        <v>6527</v>
      </c>
      <c r="N2563" s="9">
        <v>2</v>
      </c>
      <c r="O2563" s="9">
        <v>3</v>
      </c>
      <c r="P2563" s="9">
        <v>11</v>
      </c>
      <c r="Q2563" s="11">
        <v>2</v>
      </c>
      <c r="R2563" s="11">
        <v>0</v>
      </c>
      <c r="S2563" s="12">
        <v>1</v>
      </c>
      <c r="T2563" s="9">
        <v>1</v>
      </c>
      <c r="U2563" s="12" t="s">
        <v>61</v>
      </c>
      <c r="V2563" s="10" t="s">
        <v>14435</v>
      </c>
      <c r="W2563" s="13"/>
    </row>
    <row r="2564" spans="1:23" s="14" customFormat="1" x14ac:dyDescent="0.2">
      <c r="A2564" s="9" t="s">
        <v>14436</v>
      </c>
      <c r="B2564" s="9">
        <v>6</v>
      </c>
      <c r="C2564" s="9">
        <v>23731</v>
      </c>
      <c r="D2564" s="10" t="s">
        <v>14437</v>
      </c>
      <c r="E2564" s="10"/>
      <c r="F2564" s="10"/>
      <c r="G2564" s="10" t="s">
        <v>12886</v>
      </c>
      <c r="H2564" s="9"/>
      <c r="I2564" s="10" t="s">
        <v>12353</v>
      </c>
      <c r="J2564" s="10" t="s">
        <v>27</v>
      </c>
      <c r="K2564" s="10" t="s">
        <v>12427</v>
      </c>
      <c r="L2564" s="10" t="s">
        <v>14438</v>
      </c>
      <c r="M2564" s="10" t="s">
        <v>6527</v>
      </c>
      <c r="N2564" s="9">
        <v>2</v>
      </c>
      <c r="O2564" s="9">
        <v>3</v>
      </c>
      <c r="P2564" s="9">
        <v>20</v>
      </c>
      <c r="Q2564" s="11">
        <v>2</v>
      </c>
      <c r="R2564" s="11">
        <v>1</v>
      </c>
      <c r="S2564" s="12">
        <v>0</v>
      </c>
      <c r="T2564" s="9">
        <v>3</v>
      </c>
      <c r="U2564" s="12">
        <v>5</v>
      </c>
      <c r="V2564" s="10" t="s">
        <v>14439</v>
      </c>
      <c r="W2564" s="13"/>
    </row>
    <row r="2565" spans="1:23" s="14" customFormat="1" x14ac:dyDescent="0.2">
      <c r="A2565" s="9" t="s">
        <v>14440</v>
      </c>
      <c r="B2565" s="9">
        <v>6</v>
      </c>
      <c r="C2565" s="9">
        <v>23732</v>
      </c>
      <c r="D2565" s="10" t="s">
        <v>14441</v>
      </c>
      <c r="E2565" s="10" t="s">
        <v>14442</v>
      </c>
      <c r="F2565" s="10" t="s">
        <v>4796</v>
      </c>
      <c r="G2565" s="10" t="s">
        <v>14443</v>
      </c>
      <c r="H2565" s="9"/>
      <c r="I2565" s="10" t="s">
        <v>12353</v>
      </c>
      <c r="J2565" s="10" t="s">
        <v>27</v>
      </c>
      <c r="K2565" s="10" t="s">
        <v>12427</v>
      </c>
      <c r="L2565" s="10" t="s">
        <v>14444</v>
      </c>
      <c r="M2565" s="10" t="s">
        <v>6527</v>
      </c>
      <c r="N2565" s="9">
        <v>3</v>
      </c>
      <c r="O2565" s="9">
        <v>3</v>
      </c>
      <c r="P2565" s="9">
        <v>9</v>
      </c>
      <c r="Q2565" s="11">
        <v>2</v>
      </c>
      <c r="R2565" s="11">
        <v>0</v>
      </c>
      <c r="S2565" s="12">
        <v>0</v>
      </c>
      <c r="T2565" s="9">
        <v>4</v>
      </c>
      <c r="U2565" s="12" t="s">
        <v>61</v>
      </c>
      <c r="V2565" s="10" t="s">
        <v>14445</v>
      </c>
      <c r="W2565" s="13"/>
    </row>
    <row r="2566" spans="1:23" s="14" customFormat="1" x14ac:dyDescent="0.2">
      <c r="A2566" s="9" t="s">
        <v>14446</v>
      </c>
      <c r="B2566" s="9">
        <v>6</v>
      </c>
      <c r="C2566" s="9">
        <v>23733</v>
      </c>
      <c r="D2566" s="10" t="s">
        <v>14447</v>
      </c>
      <c r="E2566" s="10"/>
      <c r="F2566" s="10"/>
      <c r="G2566" s="10" t="s">
        <v>14448</v>
      </c>
      <c r="H2566" s="9"/>
      <c r="I2566" s="10" t="s">
        <v>12353</v>
      </c>
      <c r="J2566" s="10" t="s">
        <v>27</v>
      </c>
      <c r="K2566" s="10" t="s">
        <v>12354</v>
      </c>
      <c r="L2566" s="10" t="s">
        <v>14449</v>
      </c>
      <c r="M2566" s="10" t="s">
        <v>6527</v>
      </c>
      <c r="N2566" s="9">
        <v>2</v>
      </c>
      <c r="O2566" s="9">
        <v>3</v>
      </c>
      <c r="P2566" s="9">
        <v>16</v>
      </c>
      <c r="Q2566" s="11">
        <v>2</v>
      </c>
      <c r="R2566" s="11">
        <v>0</v>
      </c>
      <c r="S2566" s="12">
        <v>0</v>
      </c>
      <c r="T2566" s="9">
        <v>1</v>
      </c>
      <c r="U2566" s="12">
        <v>5</v>
      </c>
      <c r="V2566" s="10" t="s">
        <v>14450</v>
      </c>
      <c r="W2566" s="13"/>
    </row>
    <row r="2567" spans="1:23" s="14" customFormat="1" x14ac:dyDescent="0.2">
      <c r="A2567" s="9" t="s">
        <v>14451</v>
      </c>
      <c r="B2567" s="9">
        <v>6</v>
      </c>
      <c r="C2567" s="9">
        <v>23734</v>
      </c>
      <c r="D2567" s="10" t="s">
        <v>14452</v>
      </c>
      <c r="E2567" s="10"/>
      <c r="F2567" s="10"/>
      <c r="G2567" s="10" t="s">
        <v>14453</v>
      </c>
      <c r="H2567" s="9"/>
      <c r="I2567" s="10" t="s">
        <v>12389</v>
      </c>
      <c r="J2567" s="10" t="s">
        <v>27</v>
      </c>
      <c r="K2567" s="10" t="s">
        <v>12390</v>
      </c>
      <c r="L2567" s="10" t="s">
        <v>14454</v>
      </c>
      <c r="M2567" s="10" t="s">
        <v>6527</v>
      </c>
      <c r="N2567" s="9">
        <v>2</v>
      </c>
      <c r="O2567" s="9">
        <v>3</v>
      </c>
      <c r="P2567" s="9">
        <v>16</v>
      </c>
      <c r="Q2567" s="11">
        <v>2</v>
      </c>
      <c r="R2567" s="11">
        <v>0</v>
      </c>
      <c r="S2567" s="12">
        <v>0</v>
      </c>
      <c r="T2567" s="9">
        <v>1</v>
      </c>
      <c r="U2567" s="12">
        <v>4</v>
      </c>
      <c r="V2567" s="10" t="s">
        <v>14455</v>
      </c>
      <c r="W2567" s="13"/>
    </row>
    <row r="2568" spans="1:23" s="14" customFormat="1" x14ac:dyDescent="0.2">
      <c r="A2568" s="9" t="s">
        <v>14456</v>
      </c>
      <c r="B2568" s="9">
        <v>6</v>
      </c>
      <c r="C2568" s="9">
        <v>23735</v>
      </c>
      <c r="D2568" s="9"/>
      <c r="E2568" s="10" t="s">
        <v>14457</v>
      </c>
      <c r="F2568" s="10" t="s">
        <v>14458</v>
      </c>
      <c r="G2568" s="10" t="s">
        <v>14459</v>
      </c>
      <c r="H2568" s="9"/>
      <c r="I2568" s="10" t="s">
        <v>12375</v>
      </c>
      <c r="J2568" s="10" t="s">
        <v>27</v>
      </c>
      <c r="K2568" s="10" t="s">
        <v>12376</v>
      </c>
      <c r="L2568" s="10" t="s">
        <v>14460</v>
      </c>
      <c r="M2568" s="10" t="s">
        <v>12370</v>
      </c>
      <c r="N2568" s="9">
        <v>1</v>
      </c>
      <c r="O2568" s="9">
        <v>2</v>
      </c>
      <c r="P2568" s="9">
        <v>6</v>
      </c>
      <c r="Q2568" s="11">
        <v>1</v>
      </c>
      <c r="R2568" s="11">
        <v>0</v>
      </c>
      <c r="S2568" s="12">
        <v>0</v>
      </c>
      <c r="T2568" s="9">
        <v>4</v>
      </c>
      <c r="U2568" s="12" t="s">
        <v>61</v>
      </c>
      <c r="V2568" s="10" t="s">
        <v>14461</v>
      </c>
      <c r="W2568" s="13"/>
    </row>
    <row r="2569" spans="1:23" s="14" customFormat="1" x14ac:dyDescent="0.2">
      <c r="A2569" s="9" t="s">
        <v>14462</v>
      </c>
      <c r="B2569" s="9">
        <v>6</v>
      </c>
      <c r="C2569" s="9">
        <v>23756</v>
      </c>
      <c r="D2569" s="9"/>
      <c r="E2569" s="10" t="s">
        <v>6825</v>
      </c>
      <c r="F2569" s="10" t="s">
        <v>2229</v>
      </c>
      <c r="G2569" s="10" t="s">
        <v>14463</v>
      </c>
      <c r="H2569" s="9"/>
      <c r="I2569" s="10" t="s">
        <v>12492</v>
      </c>
      <c r="J2569" s="10" t="s">
        <v>27</v>
      </c>
      <c r="K2569" s="10" t="s">
        <v>12493</v>
      </c>
      <c r="L2569" s="10" t="s">
        <v>14464</v>
      </c>
      <c r="M2569" s="10" t="s">
        <v>12370</v>
      </c>
      <c r="N2569" s="9">
        <v>1</v>
      </c>
      <c r="O2569" s="9">
        <v>2</v>
      </c>
      <c r="P2569" s="9">
        <v>10</v>
      </c>
      <c r="Q2569" s="11">
        <v>2</v>
      </c>
      <c r="R2569" s="11">
        <v>0</v>
      </c>
      <c r="S2569" s="12">
        <v>0</v>
      </c>
      <c r="T2569" s="9">
        <v>4</v>
      </c>
      <c r="U2569" s="12" t="s">
        <v>61</v>
      </c>
      <c r="V2569" s="10" t="s">
        <v>14465</v>
      </c>
      <c r="W2569" s="13"/>
    </row>
    <row r="2570" spans="1:23" s="14" customFormat="1" x14ac:dyDescent="0.2">
      <c r="A2570" s="9" t="s">
        <v>14466</v>
      </c>
      <c r="B2570" s="9">
        <v>6</v>
      </c>
      <c r="C2570" s="9">
        <v>23757</v>
      </c>
      <c r="D2570" s="10" t="s">
        <v>14467</v>
      </c>
      <c r="E2570" s="10" t="s">
        <v>560</v>
      </c>
      <c r="F2570" s="10" t="s">
        <v>13550</v>
      </c>
      <c r="G2570" s="10" t="s">
        <v>14468</v>
      </c>
      <c r="H2570" s="9"/>
      <c r="I2570" s="10" t="s">
        <v>12492</v>
      </c>
      <c r="J2570" s="10" t="s">
        <v>27</v>
      </c>
      <c r="K2570" s="10" t="s">
        <v>12493</v>
      </c>
      <c r="L2570" s="10" t="s">
        <v>14469</v>
      </c>
      <c r="M2570" s="10" t="s">
        <v>12370</v>
      </c>
      <c r="N2570" s="9">
        <v>1</v>
      </c>
      <c r="O2570" s="9">
        <v>2</v>
      </c>
      <c r="P2570" s="9">
        <v>9</v>
      </c>
      <c r="Q2570" s="11">
        <v>2</v>
      </c>
      <c r="R2570" s="11">
        <v>0</v>
      </c>
      <c r="S2570" s="12">
        <v>0</v>
      </c>
      <c r="T2570" s="9">
        <v>4</v>
      </c>
      <c r="U2570" s="12" t="s">
        <v>61</v>
      </c>
      <c r="V2570" s="10" t="s">
        <v>14470</v>
      </c>
      <c r="W2570" s="13"/>
    </row>
    <row r="2571" spans="1:23" s="14" customFormat="1" x14ac:dyDescent="0.2">
      <c r="A2571" s="9" t="s">
        <v>14471</v>
      </c>
      <c r="B2571" s="9">
        <v>6</v>
      </c>
      <c r="C2571" s="9">
        <v>23758</v>
      </c>
      <c r="D2571" s="10" t="s">
        <v>14472</v>
      </c>
      <c r="E2571" s="10"/>
      <c r="F2571" s="10"/>
      <c r="G2571" s="10" t="s">
        <v>14473</v>
      </c>
      <c r="H2571" s="9"/>
      <c r="I2571" s="10" t="s">
        <v>12553</v>
      </c>
      <c r="J2571" s="10" t="s">
        <v>27</v>
      </c>
      <c r="K2571" s="10" t="s">
        <v>12554</v>
      </c>
      <c r="L2571" s="10" t="s">
        <v>14474</v>
      </c>
      <c r="M2571" s="10" t="s">
        <v>12370</v>
      </c>
      <c r="N2571" s="9">
        <v>2</v>
      </c>
      <c r="O2571" s="9">
        <v>3</v>
      </c>
      <c r="P2571" s="9">
        <v>16</v>
      </c>
      <c r="Q2571" s="11">
        <v>2</v>
      </c>
      <c r="R2571" s="11">
        <v>0</v>
      </c>
      <c r="S2571" s="12">
        <v>0</v>
      </c>
      <c r="T2571" s="9">
        <v>1</v>
      </c>
      <c r="U2571" s="12">
        <v>2</v>
      </c>
      <c r="V2571" s="10" t="s">
        <v>14475</v>
      </c>
      <c r="W2571" s="13"/>
    </row>
    <row r="2572" spans="1:23" s="14" customFormat="1" x14ac:dyDescent="0.2">
      <c r="A2572" s="9" t="s">
        <v>14476</v>
      </c>
      <c r="B2572" s="9">
        <v>6</v>
      </c>
      <c r="C2572" s="9">
        <v>23778</v>
      </c>
      <c r="D2572" s="10" t="s">
        <v>14477</v>
      </c>
      <c r="E2572" s="10" t="s">
        <v>14478</v>
      </c>
      <c r="F2572" s="10" t="s">
        <v>14479</v>
      </c>
      <c r="G2572" s="10" t="s">
        <v>14480</v>
      </c>
      <c r="H2572" s="9"/>
      <c r="I2572" s="10" t="s">
        <v>12353</v>
      </c>
      <c r="J2572" s="10" t="s">
        <v>27</v>
      </c>
      <c r="K2572" s="10" t="s">
        <v>12427</v>
      </c>
      <c r="L2572" s="10" t="s">
        <v>14481</v>
      </c>
      <c r="M2572" s="10" t="s">
        <v>6527</v>
      </c>
      <c r="N2572" s="9">
        <v>3</v>
      </c>
      <c r="O2572" s="9">
        <v>3</v>
      </c>
      <c r="P2572" s="9">
        <v>12</v>
      </c>
      <c r="Q2572" s="11">
        <v>2</v>
      </c>
      <c r="R2572" s="11">
        <v>0</v>
      </c>
      <c r="S2572" s="12">
        <v>0</v>
      </c>
      <c r="T2572" s="9">
        <v>4</v>
      </c>
      <c r="U2572" s="12" t="s">
        <v>61</v>
      </c>
      <c r="V2572" s="10" t="s">
        <v>14482</v>
      </c>
      <c r="W2572" s="13"/>
    </row>
    <row r="2573" spans="1:23" s="14" customFormat="1" x14ac:dyDescent="0.2">
      <c r="A2573" s="9" t="s">
        <v>14483</v>
      </c>
      <c r="B2573" s="9">
        <v>6</v>
      </c>
      <c r="C2573" s="9">
        <v>23784</v>
      </c>
      <c r="D2573" s="10" t="s">
        <v>14484</v>
      </c>
      <c r="E2573" s="10"/>
      <c r="F2573" s="10"/>
      <c r="G2573" s="10" t="s">
        <v>14485</v>
      </c>
      <c r="H2573" s="9"/>
      <c r="I2573" s="10" t="s">
        <v>14486</v>
      </c>
      <c r="J2573" s="10" t="s">
        <v>27</v>
      </c>
      <c r="K2573" s="10" t="s">
        <v>14487</v>
      </c>
      <c r="L2573" s="10" t="s">
        <v>14488</v>
      </c>
      <c r="M2573" s="10" t="s">
        <v>12370</v>
      </c>
      <c r="N2573" s="9">
        <v>2</v>
      </c>
      <c r="O2573" s="9">
        <v>3</v>
      </c>
      <c r="P2573" s="9">
        <v>15</v>
      </c>
      <c r="Q2573" s="11">
        <v>2</v>
      </c>
      <c r="R2573" s="11">
        <v>0</v>
      </c>
      <c r="S2573" s="12">
        <v>0</v>
      </c>
      <c r="T2573" s="9">
        <v>1</v>
      </c>
      <c r="U2573" s="12">
        <v>3</v>
      </c>
      <c r="V2573" s="10" t="s">
        <v>14489</v>
      </c>
      <c r="W2573" s="13"/>
    </row>
    <row r="2574" spans="1:23" s="14" customFormat="1" x14ac:dyDescent="0.2">
      <c r="A2574" s="9" t="s">
        <v>14490</v>
      </c>
      <c r="B2574" s="9">
        <v>6</v>
      </c>
      <c r="C2574" s="9">
        <v>23786</v>
      </c>
      <c r="D2574" s="9"/>
      <c r="E2574" s="10" t="s">
        <v>4871</v>
      </c>
      <c r="F2574" s="10" t="s">
        <v>14491</v>
      </c>
      <c r="G2574" s="10" t="s">
        <v>14492</v>
      </c>
      <c r="H2574" s="9"/>
      <c r="I2574" s="10" t="s">
        <v>12389</v>
      </c>
      <c r="J2574" s="10" t="s">
        <v>27</v>
      </c>
      <c r="K2574" s="9"/>
      <c r="L2574" s="10" t="s">
        <v>14493</v>
      </c>
      <c r="M2574" s="10" t="s">
        <v>6527</v>
      </c>
      <c r="N2574" s="9">
        <v>1</v>
      </c>
      <c r="O2574" s="9">
        <v>1</v>
      </c>
      <c r="P2574" s="9">
        <v>3</v>
      </c>
      <c r="Q2574" s="11">
        <v>2</v>
      </c>
      <c r="R2574" s="11">
        <v>0</v>
      </c>
      <c r="S2574" s="12">
        <v>0</v>
      </c>
      <c r="T2574" s="9">
        <v>5</v>
      </c>
      <c r="U2574" s="12" t="s">
        <v>61</v>
      </c>
      <c r="V2574" s="9"/>
      <c r="W2574" s="13"/>
    </row>
    <row r="2575" spans="1:23" s="14" customFormat="1" x14ac:dyDescent="0.2">
      <c r="A2575" s="9" t="s">
        <v>14494</v>
      </c>
      <c r="B2575" s="9">
        <v>6</v>
      </c>
      <c r="C2575" s="9">
        <v>23787</v>
      </c>
      <c r="D2575" s="10" t="s">
        <v>14495</v>
      </c>
      <c r="E2575" s="10" t="s">
        <v>560</v>
      </c>
      <c r="F2575" s="10" t="s">
        <v>14496</v>
      </c>
      <c r="G2575" s="10" t="s">
        <v>14497</v>
      </c>
      <c r="H2575" s="9"/>
      <c r="I2575" s="10" t="s">
        <v>12389</v>
      </c>
      <c r="J2575" s="10" t="s">
        <v>27</v>
      </c>
      <c r="K2575" s="9"/>
      <c r="L2575" s="10" t="s">
        <v>14498</v>
      </c>
      <c r="M2575" s="10" t="s">
        <v>6527</v>
      </c>
      <c r="N2575" s="9">
        <v>1</v>
      </c>
      <c r="O2575" s="9">
        <v>1</v>
      </c>
      <c r="P2575" s="9">
        <v>3</v>
      </c>
      <c r="Q2575" s="11">
        <v>2</v>
      </c>
      <c r="R2575" s="11">
        <v>0</v>
      </c>
      <c r="S2575" s="12">
        <v>0</v>
      </c>
      <c r="T2575" s="9">
        <v>5</v>
      </c>
      <c r="U2575" s="12" t="s">
        <v>61</v>
      </c>
      <c r="V2575" s="9"/>
      <c r="W2575" s="13"/>
    </row>
    <row r="2576" spans="1:23" s="14" customFormat="1" x14ac:dyDescent="0.2">
      <c r="A2576" s="9" t="s">
        <v>14499</v>
      </c>
      <c r="B2576" s="9">
        <v>6</v>
      </c>
      <c r="C2576" s="9">
        <v>23798</v>
      </c>
      <c r="D2576" s="9"/>
      <c r="E2576" s="10" t="s">
        <v>1254</v>
      </c>
      <c r="F2576" s="10" t="s">
        <v>14500</v>
      </c>
      <c r="G2576" s="10" t="s">
        <v>14501</v>
      </c>
      <c r="H2576" s="10" t="s">
        <v>14502</v>
      </c>
      <c r="I2576" s="10" t="s">
        <v>12353</v>
      </c>
      <c r="J2576" s="10" t="s">
        <v>27</v>
      </c>
      <c r="K2576" s="9"/>
      <c r="L2576" s="10" t="s">
        <v>14503</v>
      </c>
      <c r="M2576" s="10" t="s">
        <v>6527</v>
      </c>
      <c r="N2576" s="9">
        <v>1</v>
      </c>
      <c r="O2576" s="9">
        <v>1</v>
      </c>
      <c r="P2576" s="9">
        <v>3</v>
      </c>
      <c r="Q2576" s="11">
        <v>2</v>
      </c>
      <c r="R2576" s="11">
        <v>0</v>
      </c>
      <c r="S2576" s="12">
        <v>0</v>
      </c>
      <c r="T2576" s="9">
        <v>5</v>
      </c>
      <c r="U2576" s="12" t="s">
        <v>61</v>
      </c>
      <c r="V2576" s="9"/>
      <c r="W2576" s="13"/>
    </row>
    <row r="2577" spans="1:23" s="14" customFormat="1" x14ac:dyDescent="0.2">
      <c r="A2577" s="9" t="s">
        <v>14504</v>
      </c>
      <c r="B2577" s="9">
        <v>6</v>
      </c>
      <c r="C2577" s="9">
        <v>23833</v>
      </c>
      <c r="D2577" s="10" t="s">
        <v>14505</v>
      </c>
      <c r="E2577" s="10"/>
      <c r="F2577" s="10"/>
      <c r="G2577" s="10" t="s">
        <v>14506</v>
      </c>
      <c r="H2577" s="9"/>
      <c r="I2577" s="10" t="s">
        <v>12389</v>
      </c>
      <c r="J2577" s="10" t="s">
        <v>27</v>
      </c>
      <c r="K2577" s="10" t="s">
        <v>12415</v>
      </c>
      <c r="L2577" s="10" t="s">
        <v>14507</v>
      </c>
      <c r="M2577" s="10" t="s">
        <v>6527</v>
      </c>
      <c r="N2577" s="9">
        <v>2</v>
      </c>
      <c r="O2577" s="9">
        <v>3</v>
      </c>
      <c r="P2577" s="9">
        <v>38</v>
      </c>
      <c r="Q2577" s="11">
        <v>1</v>
      </c>
      <c r="R2577" s="11">
        <v>0</v>
      </c>
      <c r="S2577" s="12">
        <v>0</v>
      </c>
      <c r="T2577" s="9">
        <v>1</v>
      </c>
      <c r="U2577" s="12" t="s">
        <v>61</v>
      </c>
      <c r="V2577" s="10" t="s">
        <v>14508</v>
      </c>
      <c r="W2577" s="13"/>
    </row>
    <row r="2578" spans="1:23" s="14" customFormat="1" x14ac:dyDescent="0.2">
      <c r="A2578" s="9" t="s">
        <v>14509</v>
      </c>
      <c r="B2578" s="9">
        <v>6</v>
      </c>
      <c r="C2578" s="9">
        <v>23842</v>
      </c>
      <c r="D2578" s="10" t="s">
        <v>14510</v>
      </c>
      <c r="E2578" s="10" t="s">
        <v>12091</v>
      </c>
      <c r="F2578" s="10" t="s">
        <v>14511</v>
      </c>
      <c r="G2578" s="10" t="s">
        <v>14512</v>
      </c>
      <c r="H2578" s="9"/>
      <c r="I2578" s="10" t="s">
        <v>12553</v>
      </c>
      <c r="J2578" s="10" t="s">
        <v>27</v>
      </c>
      <c r="K2578" s="10" t="s">
        <v>12554</v>
      </c>
      <c r="L2578" s="10" t="s">
        <v>14513</v>
      </c>
      <c r="M2578" s="10" t="s">
        <v>12370</v>
      </c>
      <c r="N2578" s="9">
        <v>1</v>
      </c>
      <c r="O2578" s="9">
        <v>2</v>
      </c>
      <c r="P2578" s="9">
        <v>10</v>
      </c>
      <c r="Q2578" s="11">
        <v>1</v>
      </c>
      <c r="R2578" s="11">
        <v>0</v>
      </c>
      <c r="S2578" s="12">
        <v>0</v>
      </c>
      <c r="T2578" s="9">
        <v>4</v>
      </c>
      <c r="U2578" s="12" t="s">
        <v>61</v>
      </c>
      <c r="V2578" s="10" t="s">
        <v>14514</v>
      </c>
      <c r="W2578" s="13"/>
    </row>
    <row r="2579" spans="1:23" s="14" customFormat="1" x14ac:dyDescent="0.2">
      <c r="A2579" s="9" t="s">
        <v>14515</v>
      </c>
      <c r="B2579" s="9">
        <v>6</v>
      </c>
      <c r="C2579" s="9">
        <v>23886</v>
      </c>
      <c r="D2579" s="9"/>
      <c r="E2579" s="10" t="s">
        <v>14516</v>
      </c>
      <c r="F2579" s="10" t="s">
        <v>14517</v>
      </c>
      <c r="G2579" s="10" t="s">
        <v>14518</v>
      </c>
      <c r="H2579" s="9"/>
      <c r="I2579" s="10" t="s">
        <v>12383</v>
      </c>
      <c r="J2579" s="10" t="s">
        <v>27</v>
      </c>
      <c r="K2579" s="10" t="s">
        <v>12590</v>
      </c>
      <c r="L2579" s="10" t="s">
        <v>14519</v>
      </c>
      <c r="M2579" s="10" t="s">
        <v>12370</v>
      </c>
      <c r="N2579" s="9">
        <v>1</v>
      </c>
      <c r="O2579" s="9">
        <v>2</v>
      </c>
      <c r="P2579" s="9">
        <v>10</v>
      </c>
      <c r="Q2579" s="11">
        <v>2</v>
      </c>
      <c r="R2579" s="11">
        <v>0</v>
      </c>
      <c r="S2579" s="12">
        <v>0</v>
      </c>
      <c r="T2579" s="9">
        <v>4</v>
      </c>
      <c r="U2579" s="12" t="s">
        <v>61</v>
      </c>
      <c r="V2579" s="10" t="s">
        <v>14520</v>
      </c>
      <c r="W2579" s="13"/>
    </row>
    <row r="2580" spans="1:23" s="14" customFormat="1" x14ac:dyDescent="0.2">
      <c r="A2580" s="9" t="s">
        <v>14521</v>
      </c>
      <c r="B2580" s="9">
        <v>6</v>
      </c>
      <c r="C2580" s="9">
        <v>23891</v>
      </c>
      <c r="D2580" s="9"/>
      <c r="E2580" s="10" t="s">
        <v>9187</v>
      </c>
      <c r="F2580" s="10" t="s">
        <v>14522</v>
      </c>
      <c r="G2580" s="10" t="s">
        <v>14523</v>
      </c>
      <c r="H2580" s="9"/>
      <c r="I2580" s="10" t="s">
        <v>12383</v>
      </c>
      <c r="J2580" s="10" t="s">
        <v>27</v>
      </c>
      <c r="K2580" s="9"/>
      <c r="L2580" s="10" t="s">
        <v>14524</v>
      </c>
      <c r="M2580" s="10" t="s">
        <v>12370</v>
      </c>
      <c r="N2580" s="9">
        <v>1</v>
      </c>
      <c r="O2580" s="9">
        <v>1</v>
      </c>
      <c r="P2580" s="9">
        <v>3</v>
      </c>
      <c r="Q2580" s="11">
        <v>2</v>
      </c>
      <c r="R2580" s="11">
        <v>0</v>
      </c>
      <c r="S2580" s="12">
        <v>0</v>
      </c>
      <c r="T2580" s="9">
        <v>5</v>
      </c>
      <c r="U2580" s="12" t="s">
        <v>61</v>
      </c>
      <c r="V2580" s="9"/>
      <c r="W2580" s="13"/>
    </row>
    <row r="2581" spans="1:23" s="14" customFormat="1" x14ac:dyDescent="0.2">
      <c r="A2581" s="9" t="s">
        <v>14525</v>
      </c>
      <c r="B2581" s="9">
        <v>6</v>
      </c>
      <c r="C2581" s="9">
        <v>23902</v>
      </c>
      <c r="D2581" s="9"/>
      <c r="E2581" s="10" t="s">
        <v>13522</v>
      </c>
      <c r="F2581" s="10" t="s">
        <v>14526</v>
      </c>
      <c r="G2581" s="10" t="s">
        <v>14527</v>
      </c>
      <c r="H2581" s="9"/>
      <c r="I2581" s="10" t="s">
        <v>6971</v>
      </c>
      <c r="J2581" s="10" t="s">
        <v>27</v>
      </c>
      <c r="K2581" s="9"/>
      <c r="L2581" s="10" t="s">
        <v>14528</v>
      </c>
      <c r="M2581" s="10" t="s">
        <v>6527</v>
      </c>
      <c r="N2581" s="9">
        <v>1</v>
      </c>
      <c r="O2581" s="9">
        <v>1</v>
      </c>
      <c r="P2581" s="9">
        <v>3</v>
      </c>
      <c r="Q2581" s="11">
        <v>2</v>
      </c>
      <c r="R2581" s="11">
        <v>0</v>
      </c>
      <c r="S2581" s="12">
        <v>0</v>
      </c>
      <c r="T2581" s="9">
        <v>5</v>
      </c>
      <c r="U2581" s="12" t="s">
        <v>61</v>
      </c>
      <c r="V2581" s="9"/>
      <c r="W2581" s="13"/>
    </row>
    <row r="2582" spans="1:23" s="14" customFormat="1" x14ac:dyDescent="0.2">
      <c r="A2582" s="9" t="s">
        <v>14529</v>
      </c>
      <c r="B2582" s="9">
        <v>6</v>
      </c>
      <c r="C2582" s="9">
        <v>23904</v>
      </c>
      <c r="D2582" s="9"/>
      <c r="E2582" s="10" t="s">
        <v>12091</v>
      </c>
      <c r="F2582" s="10" t="s">
        <v>14522</v>
      </c>
      <c r="G2582" s="10" t="s">
        <v>14523</v>
      </c>
      <c r="H2582" s="9"/>
      <c r="I2582" s="10" t="s">
        <v>12383</v>
      </c>
      <c r="J2582" s="10" t="s">
        <v>27</v>
      </c>
      <c r="K2582" s="9"/>
      <c r="L2582" s="10" t="s">
        <v>14524</v>
      </c>
      <c r="M2582" s="10" t="s">
        <v>12370</v>
      </c>
      <c r="N2582" s="9">
        <v>1</v>
      </c>
      <c r="O2582" s="9">
        <v>1</v>
      </c>
      <c r="P2582" s="9">
        <v>3</v>
      </c>
      <c r="Q2582" s="11">
        <v>2</v>
      </c>
      <c r="R2582" s="11">
        <v>0</v>
      </c>
      <c r="S2582" s="12">
        <v>0</v>
      </c>
      <c r="T2582" s="9">
        <v>5</v>
      </c>
      <c r="U2582" s="12" t="s">
        <v>61</v>
      </c>
      <c r="V2582" s="9"/>
      <c r="W2582" s="13"/>
    </row>
    <row r="2583" spans="1:23" s="14" customFormat="1" x14ac:dyDescent="0.2">
      <c r="A2583" s="9" t="s">
        <v>14530</v>
      </c>
      <c r="B2583" s="9">
        <v>6</v>
      </c>
      <c r="C2583" s="9">
        <v>23905</v>
      </c>
      <c r="D2583" s="9"/>
      <c r="E2583" s="10" t="s">
        <v>14531</v>
      </c>
      <c r="F2583" s="10" t="s">
        <v>14532</v>
      </c>
      <c r="G2583" s="10" t="s">
        <v>14533</v>
      </c>
      <c r="H2583" s="9"/>
      <c r="I2583" s="10" t="s">
        <v>12389</v>
      </c>
      <c r="J2583" s="10" t="s">
        <v>27</v>
      </c>
      <c r="K2583" s="9"/>
      <c r="L2583" s="10" t="s">
        <v>14534</v>
      </c>
      <c r="M2583" s="10" t="s">
        <v>6527</v>
      </c>
      <c r="N2583" s="9">
        <v>1</v>
      </c>
      <c r="O2583" s="9">
        <v>1</v>
      </c>
      <c r="P2583" s="9">
        <v>3</v>
      </c>
      <c r="Q2583" s="11">
        <v>2</v>
      </c>
      <c r="R2583" s="11">
        <v>0</v>
      </c>
      <c r="S2583" s="12">
        <v>0</v>
      </c>
      <c r="T2583" s="9">
        <v>5</v>
      </c>
      <c r="U2583" s="12" t="s">
        <v>61</v>
      </c>
      <c r="V2583" s="9"/>
      <c r="W2583" s="13"/>
    </row>
    <row r="2584" spans="1:23" s="14" customFormat="1" x14ac:dyDescent="0.2">
      <c r="A2584" s="9" t="s">
        <v>14535</v>
      </c>
      <c r="B2584" s="9">
        <v>6</v>
      </c>
      <c r="C2584" s="9">
        <v>23906</v>
      </c>
      <c r="D2584" s="10" t="s">
        <v>14536</v>
      </c>
      <c r="E2584" s="10"/>
      <c r="F2584" s="10"/>
      <c r="G2584" s="10" t="s">
        <v>14537</v>
      </c>
      <c r="H2584" s="9"/>
      <c r="I2584" s="10" t="s">
        <v>12353</v>
      </c>
      <c r="J2584" s="10" t="s">
        <v>27</v>
      </c>
      <c r="K2584" s="10" t="s">
        <v>12427</v>
      </c>
      <c r="L2584" s="10" t="s">
        <v>14538</v>
      </c>
      <c r="M2584" s="10" t="s">
        <v>6527</v>
      </c>
      <c r="N2584" s="9">
        <v>2</v>
      </c>
      <c r="O2584" s="9">
        <v>3</v>
      </c>
      <c r="P2584" s="9">
        <v>38</v>
      </c>
      <c r="Q2584" s="11">
        <v>1</v>
      </c>
      <c r="R2584" s="11">
        <v>0</v>
      </c>
      <c r="S2584" s="12">
        <v>0</v>
      </c>
      <c r="T2584" s="9">
        <v>1</v>
      </c>
      <c r="U2584" s="12" t="s">
        <v>61</v>
      </c>
      <c r="V2584" s="10" t="s">
        <v>14539</v>
      </c>
      <c r="W2584" s="13"/>
    </row>
    <row r="2585" spans="1:23" s="14" customFormat="1" x14ac:dyDescent="0.2">
      <c r="A2585" s="9" t="s">
        <v>14540</v>
      </c>
      <c r="B2585" s="9">
        <v>6</v>
      </c>
      <c r="C2585" s="9">
        <v>23922</v>
      </c>
      <c r="D2585" s="9"/>
      <c r="E2585" s="10" t="s">
        <v>3032</v>
      </c>
      <c r="F2585" s="10" t="s">
        <v>14541</v>
      </c>
      <c r="G2585" s="10" t="s">
        <v>14542</v>
      </c>
      <c r="H2585" s="9"/>
      <c r="I2585" s="10" t="s">
        <v>12389</v>
      </c>
      <c r="J2585" s="10" t="s">
        <v>27</v>
      </c>
      <c r="K2585" s="9"/>
      <c r="L2585" s="10" t="s">
        <v>14543</v>
      </c>
      <c r="M2585" s="10" t="s">
        <v>6527</v>
      </c>
      <c r="N2585" s="9">
        <v>1</v>
      </c>
      <c r="O2585" s="9">
        <v>1</v>
      </c>
      <c r="P2585" s="9">
        <v>3</v>
      </c>
      <c r="Q2585" s="11">
        <v>2</v>
      </c>
      <c r="R2585" s="11">
        <v>0</v>
      </c>
      <c r="S2585" s="12">
        <v>0</v>
      </c>
      <c r="T2585" s="9">
        <v>5</v>
      </c>
      <c r="U2585" s="12" t="s">
        <v>61</v>
      </c>
      <c r="V2585" s="9"/>
      <c r="W2585" s="13"/>
    </row>
    <row r="2586" spans="1:23" s="14" customFormat="1" x14ac:dyDescent="0.2">
      <c r="A2586" s="9" t="s">
        <v>14544</v>
      </c>
      <c r="B2586" s="9">
        <v>6</v>
      </c>
      <c r="C2586" s="9">
        <v>23964</v>
      </c>
      <c r="D2586" s="10" t="s">
        <v>14545</v>
      </c>
      <c r="E2586" s="10" t="s">
        <v>763</v>
      </c>
      <c r="F2586" s="10" t="s">
        <v>3550</v>
      </c>
      <c r="G2586" s="10" t="s">
        <v>14546</v>
      </c>
      <c r="H2586" s="9"/>
      <c r="I2586" s="10" t="s">
        <v>12353</v>
      </c>
      <c r="J2586" s="10" t="s">
        <v>27</v>
      </c>
      <c r="K2586" s="10" t="s">
        <v>14547</v>
      </c>
      <c r="L2586" s="10" t="s">
        <v>14548</v>
      </c>
      <c r="M2586" s="10" t="s">
        <v>6527</v>
      </c>
      <c r="N2586" s="9">
        <v>3</v>
      </c>
      <c r="O2586" s="9">
        <v>3</v>
      </c>
      <c r="P2586" s="9">
        <v>8</v>
      </c>
      <c r="Q2586" s="11">
        <v>1</v>
      </c>
      <c r="R2586" s="11">
        <v>0</v>
      </c>
      <c r="S2586" s="12">
        <v>0</v>
      </c>
      <c r="T2586" s="9">
        <v>4</v>
      </c>
      <c r="U2586" s="12" t="s">
        <v>61</v>
      </c>
      <c r="V2586" s="10" t="s">
        <v>14549</v>
      </c>
      <c r="W2586" s="13"/>
    </row>
    <row r="2587" spans="1:23" s="14" customFormat="1" x14ac:dyDescent="0.2">
      <c r="A2587" s="9" t="s">
        <v>14550</v>
      </c>
      <c r="B2587" s="9">
        <v>6</v>
      </c>
      <c r="C2587" s="9">
        <v>23969</v>
      </c>
      <c r="D2587" s="9"/>
      <c r="E2587" s="10" t="s">
        <v>3689</v>
      </c>
      <c r="F2587" s="10" t="s">
        <v>14551</v>
      </c>
      <c r="G2587" s="10" t="s">
        <v>14552</v>
      </c>
      <c r="H2587" s="9"/>
      <c r="I2587" s="10" t="s">
        <v>12389</v>
      </c>
      <c r="J2587" s="10" t="s">
        <v>27</v>
      </c>
      <c r="K2587" s="10" t="s">
        <v>12415</v>
      </c>
      <c r="L2587" s="10" t="s">
        <v>14553</v>
      </c>
      <c r="M2587" s="10" t="s">
        <v>6527</v>
      </c>
      <c r="N2587" s="9">
        <v>1</v>
      </c>
      <c r="O2587" s="9">
        <v>2</v>
      </c>
      <c r="P2587" s="9">
        <v>7</v>
      </c>
      <c r="Q2587" s="11">
        <v>2</v>
      </c>
      <c r="R2587" s="11">
        <v>0</v>
      </c>
      <c r="S2587" s="12">
        <v>0</v>
      </c>
      <c r="T2587" s="9">
        <v>4</v>
      </c>
      <c r="U2587" s="12" t="s">
        <v>61</v>
      </c>
      <c r="V2587" s="10" t="s">
        <v>14554</v>
      </c>
      <c r="W2587" s="13"/>
    </row>
    <row r="2588" spans="1:23" s="14" customFormat="1" x14ac:dyDescent="0.2">
      <c r="A2588" s="9" t="s">
        <v>14555</v>
      </c>
      <c r="B2588" s="9">
        <v>6</v>
      </c>
      <c r="C2588" s="9">
        <v>24003</v>
      </c>
      <c r="D2588" s="10" t="s">
        <v>14556</v>
      </c>
      <c r="E2588" s="10" t="s">
        <v>14478</v>
      </c>
      <c r="F2588" s="10" t="s">
        <v>14557</v>
      </c>
      <c r="G2588" s="10" t="s">
        <v>14558</v>
      </c>
      <c r="H2588" s="9"/>
      <c r="I2588" s="10" t="s">
        <v>12389</v>
      </c>
      <c r="J2588" s="10" t="s">
        <v>27</v>
      </c>
      <c r="K2588" s="10" t="s">
        <v>12415</v>
      </c>
      <c r="L2588" s="10" t="s">
        <v>14559</v>
      </c>
      <c r="M2588" s="10" t="s">
        <v>6527</v>
      </c>
      <c r="N2588" s="9">
        <v>3</v>
      </c>
      <c r="O2588" s="9">
        <v>3</v>
      </c>
      <c r="P2588" s="9">
        <v>6</v>
      </c>
      <c r="Q2588" s="11">
        <v>1</v>
      </c>
      <c r="R2588" s="11">
        <v>0</v>
      </c>
      <c r="S2588" s="12">
        <v>0</v>
      </c>
      <c r="T2588" s="9">
        <v>4</v>
      </c>
      <c r="U2588" s="12" t="s">
        <v>61</v>
      </c>
      <c r="V2588" s="10" t="s">
        <v>14560</v>
      </c>
      <c r="W2588" s="13"/>
    </row>
    <row r="2589" spans="1:23" s="14" customFormat="1" x14ac:dyDescent="0.2">
      <c r="A2589" s="9" t="s">
        <v>14561</v>
      </c>
      <c r="B2589" s="9">
        <v>6</v>
      </c>
      <c r="C2589" s="9">
        <v>24024</v>
      </c>
      <c r="D2589" s="10" t="s">
        <v>14562</v>
      </c>
      <c r="E2589" s="10" t="s">
        <v>14563</v>
      </c>
      <c r="F2589" s="10" t="s">
        <v>10526</v>
      </c>
      <c r="G2589" s="10" t="s">
        <v>14564</v>
      </c>
      <c r="H2589" s="9"/>
      <c r="I2589" s="10" t="s">
        <v>12353</v>
      </c>
      <c r="J2589" s="10" t="s">
        <v>27</v>
      </c>
      <c r="K2589" s="10" t="s">
        <v>12780</v>
      </c>
      <c r="L2589" s="10" t="s">
        <v>13376</v>
      </c>
      <c r="M2589" s="10" t="s">
        <v>6527</v>
      </c>
      <c r="N2589" s="9">
        <v>3</v>
      </c>
      <c r="O2589" s="9">
        <v>3</v>
      </c>
      <c r="P2589" s="9">
        <v>9</v>
      </c>
      <c r="Q2589" s="11">
        <v>2</v>
      </c>
      <c r="R2589" s="11">
        <v>0</v>
      </c>
      <c r="S2589" s="12">
        <v>0</v>
      </c>
      <c r="T2589" s="9">
        <v>4</v>
      </c>
      <c r="U2589" s="12" t="s">
        <v>61</v>
      </c>
      <c r="V2589" s="10" t="s">
        <v>14565</v>
      </c>
      <c r="W2589" s="13"/>
    </row>
    <row r="2590" spans="1:23" s="14" customFormat="1" x14ac:dyDescent="0.2">
      <c r="A2590" s="9" t="s">
        <v>14566</v>
      </c>
      <c r="B2590" s="9">
        <v>6</v>
      </c>
      <c r="C2590" s="9">
        <v>24026</v>
      </c>
      <c r="D2590" s="10" t="s">
        <v>14567</v>
      </c>
      <c r="E2590" s="10" t="s">
        <v>14568</v>
      </c>
      <c r="F2590" s="10" t="s">
        <v>13073</v>
      </c>
      <c r="G2590" s="10" t="s">
        <v>14569</v>
      </c>
      <c r="H2590" s="9"/>
      <c r="I2590" s="10" t="s">
        <v>12353</v>
      </c>
      <c r="J2590" s="10" t="s">
        <v>27</v>
      </c>
      <c r="K2590" s="10" t="s">
        <v>12780</v>
      </c>
      <c r="L2590" s="10" t="s">
        <v>13376</v>
      </c>
      <c r="M2590" s="10" t="s">
        <v>6527</v>
      </c>
      <c r="N2590" s="9">
        <v>3</v>
      </c>
      <c r="O2590" s="9">
        <v>3</v>
      </c>
      <c r="P2590" s="9">
        <v>15</v>
      </c>
      <c r="Q2590" s="11">
        <v>2</v>
      </c>
      <c r="R2590" s="11">
        <v>0</v>
      </c>
      <c r="S2590" s="12">
        <v>0</v>
      </c>
      <c r="T2590" s="9">
        <v>4</v>
      </c>
      <c r="U2590" s="12" t="s">
        <v>61</v>
      </c>
      <c r="V2590" s="10" t="s">
        <v>14570</v>
      </c>
      <c r="W2590" s="13"/>
    </row>
    <row r="2591" spans="1:23" s="14" customFormat="1" x14ac:dyDescent="0.2">
      <c r="A2591" s="9" t="s">
        <v>14571</v>
      </c>
      <c r="B2591" s="9">
        <v>6</v>
      </c>
      <c r="C2591" s="9">
        <v>24051</v>
      </c>
      <c r="D2591" s="9"/>
      <c r="E2591" s="10" t="s">
        <v>3775</v>
      </c>
      <c r="F2591" s="10" t="s">
        <v>14572</v>
      </c>
      <c r="G2591" s="10" t="s">
        <v>14573</v>
      </c>
      <c r="H2591" s="9"/>
      <c r="I2591" s="10" t="s">
        <v>6971</v>
      </c>
      <c r="J2591" s="10" t="s">
        <v>27</v>
      </c>
      <c r="K2591" s="10" t="s">
        <v>12933</v>
      </c>
      <c r="L2591" s="10" t="s">
        <v>14574</v>
      </c>
      <c r="M2591" s="10" t="s">
        <v>6527</v>
      </c>
      <c r="N2591" s="9">
        <v>1</v>
      </c>
      <c r="O2591" s="9">
        <v>2</v>
      </c>
      <c r="P2591" s="9">
        <v>10</v>
      </c>
      <c r="Q2591" s="11">
        <v>2</v>
      </c>
      <c r="R2591" s="11">
        <v>0</v>
      </c>
      <c r="S2591" s="12">
        <v>0</v>
      </c>
      <c r="T2591" s="9">
        <v>4</v>
      </c>
      <c r="U2591" s="12" t="s">
        <v>61</v>
      </c>
      <c r="V2591" s="10" t="s">
        <v>14575</v>
      </c>
      <c r="W2591" s="13"/>
    </row>
    <row r="2592" spans="1:23" s="14" customFormat="1" x14ac:dyDescent="0.2">
      <c r="A2592" s="9" t="s">
        <v>14576</v>
      </c>
      <c r="B2592" s="9">
        <v>6</v>
      </c>
      <c r="C2592" s="9">
        <v>24067</v>
      </c>
      <c r="D2592" s="10" t="s">
        <v>14577</v>
      </c>
      <c r="E2592" s="10"/>
      <c r="F2592" s="10"/>
      <c r="G2592" s="10" t="s">
        <v>14578</v>
      </c>
      <c r="H2592" s="9"/>
      <c r="I2592" s="10" t="s">
        <v>12353</v>
      </c>
      <c r="J2592" s="10" t="s">
        <v>27</v>
      </c>
      <c r="K2592" s="10" t="s">
        <v>12449</v>
      </c>
      <c r="L2592" s="10" t="s">
        <v>14579</v>
      </c>
      <c r="M2592" s="10" t="s">
        <v>6527</v>
      </c>
      <c r="N2592" s="9">
        <v>2</v>
      </c>
      <c r="O2592" s="9">
        <v>3</v>
      </c>
      <c r="P2592" s="9">
        <v>39</v>
      </c>
      <c r="Q2592" s="11">
        <v>2</v>
      </c>
      <c r="R2592" s="11">
        <v>0</v>
      </c>
      <c r="S2592" s="12">
        <v>0</v>
      </c>
      <c r="T2592" s="9">
        <v>1</v>
      </c>
      <c r="U2592" s="12" t="s">
        <v>61</v>
      </c>
      <c r="V2592" s="10" t="s">
        <v>14580</v>
      </c>
      <c r="W2592" s="13"/>
    </row>
    <row r="2593" spans="1:23" s="14" customFormat="1" x14ac:dyDescent="0.2">
      <c r="A2593" s="9" t="s">
        <v>14581</v>
      </c>
      <c r="B2593" s="9">
        <v>6</v>
      </c>
      <c r="C2593" s="9">
        <v>24156</v>
      </c>
      <c r="D2593" s="10" t="s">
        <v>14582</v>
      </c>
      <c r="E2593" s="10"/>
      <c r="F2593" s="10"/>
      <c r="G2593" s="10" t="s">
        <v>14583</v>
      </c>
      <c r="H2593" s="9"/>
      <c r="I2593" s="10" t="s">
        <v>12492</v>
      </c>
      <c r="J2593" s="10" t="s">
        <v>27</v>
      </c>
      <c r="K2593" s="10" t="s">
        <v>12493</v>
      </c>
      <c r="L2593" s="10" t="s">
        <v>14584</v>
      </c>
      <c r="M2593" s="10" t="s">
        <v>12370</v>
      </c>
      <c r="N2593" s="9">
        <v>2</v>
      </c>
      <c r="O2593" s="9">
        <v>3</v>
      </c>
      <c r="P2593" s="9">
        <v>15</v>
      </c>
      <c r="Q2593" s="11">
        <v>2</v>
      </c>
      <c r="R2593" s="11">
        <v>0</v>
      </c>
      <c r="S2593" s="12">
        <v>0</v>
      </c>
      <c r="T2593" s="9">
        <v>1</v>
      </c>
      <c r="U2593" s="12">
        <v>2</v>
      </c>
      <c r="V2593" s="10" t="s">
        <v>14585</v>
      </c>
      <c r="W2593" s="13"/>
    </row>
    <row r="2594" spans="1:23" s="14" customFormat="1" x14ac:dyDescent="0.2">
      <c r="A2594" s="9" t="s">
        <v>14586</v>
      </c>
      <c r="B2594" s="9">
        <v>6</v>
      </c>
      <c r="C2594" s="9">
        <v>24198</v>
      </c>
      <c r="D2594" s="10" t="s">
        <v>14587</v>
      </c>
      <c r="E2594" s="10" t="s">
        <v>14588</v>
      </c>
      <c r="F2594" s="10" t="s">
        <v>14589</v>
      </c>
      <c r="G2594" s="10" t="s">
        <v>14590</v>
      </c>
      <c r="H2594" s="9"/>
      <c r="I2594" s="10" t="s">
        <v>12353</v>
      </c>
      <c r="J2594" s="10" t="s">
        <v>27</v>
      </c>
      <c r="K2594" s="10" t="s">
        <v>12449</v>
      </c>
      <c r="L2594" s="10" t="s">
        <v>14591</v>
      </c>
      <c r="M2594" s="10" t="s">
        <v>6527</v>
      </c>
      <c r="N2594" s="9">
        <v>3</v>
      </c>
      <c r="O2594" s="9">
        <v>3</v>
      </c>
      <c r="P2594" s="9">
        <v>16</v>
      </c>
      <c r="Q2594" s="11">
        <v>2</v>
      </c>
      <c r="R2594" s="11">
        <v>0</v>
      </c>
      <c r="S2594" s="12">
        <v>0</v>
      </c>
      <c r="T2594" s="9">
        <v>4</v>
      </c>
      <c r="U2594" s="12" t="s">
        <v>61</v>
      </c>
      <c r="V2594" s="10" t="s">
        <v>14592</v>
      </c>
      <c r="W2594" s="13"/>
    </row>
    <row r="2595" spans="1:23" s="14" customFormat="1" x14ac:dyDescent="0.2">
      <c r="A2595" s="9" t="s">
        <v>14593</v>
      </c>
      <c r="B2595" s="9">
        <v>6</v>
      </c>
      <c r="C2595" s="9">
        <v>24215</v>
      </c>
      <c r="D2595" s="10" t="s">
        <v>14594</v>
      </c>
      <c r="E2595" s="10"/>
      <c r="F2595" s="10"/>
      <c r="G2595" s="10" t="s">
        <v>14595</v>
      </c>
      <c r="H2595" s="9"/>
      <c r="I2595" s="10" t="s">
        <v>12525</v>
      </c>
      <c r="J2595" s="10" t="s">
        <v>27</v>
      </c>
      <c r="K2595" s="10" t="s">
        <v>12526</v>
      </c>
      <c r="L2595" s="10" t="s">
        <v>14596</v>
      </c>
      <c r="M2595" s="10" t="s">
        <v>6527</v>
      </c>
      <c r="N2595" s="9">
        <v>2</v>
      </c>
      <c r="O2595" s="9">
        <v>3</v>
      </c>
      <c r="P2595" s="9">
        <v>20</v>
      </c>
      <c r="Q2595" s="11">
        <v>2</v>
      </c>
      <c r="R2595" s="11">
        <v>0</v>
      </c>
      <c r="S2595" s="12">
        <v>0</v>
      </c>
      <c r="T2595" s="9">
        <v>1</v>
      </c>
      <c r="U2595" s="12" t="s">
        <v>61</v>
      </c>
      <c r="V2595" s="10" t="s">
        <v>14597</v>
      </c>
      <c r="W2595" s="13"/>
    </row>
    <row r="2596" spans="1:23" s="14" customFormat="1" x14ac:dyDescent="0.2">
      <c r="A2596" s="9" t="s">
        <v>14598</v>
      </c>
      <c r="B2596" s="9">
        <v>6</v>
      </c>
      <c r="C2596" s="9">
        <v>24217</v>
      </c>
      <c r="D2596" s="10" t="s">
        <v>14599</v>
      </c>
      <c r="E2596" s="10" t="s">
        <v>14600</v>
      </c>
      <c r="F2596" s="10" t="s">
        <v>14601</v>
      </c>
      <c r="G2596" s="10" t="s">
        <v>14602</v>
      </c>
      <c r="H2596" s="9"/>
      <c r="I2596" s="10" t="s">
        <v>12389</v>
      </c>
      <c r="J2596" s="10" t="s">
        <v>27</v>
      </c>
      <c r="K2596" s="10" t="s">
        <v>12415</v>
      </c>
      <c r="L2596" s="10" t="s">
        <v>14603</v>
      </c>
      <c r="M2596" s="10" t="s">
        <v>6527</v>
      </c>
      <c r="N2596" s="9">
        <v>1</v>
      </c>
      <c r="O2596" s="9">
        <v>2</v>
      </c>
      <c r="P2596" s="9">
        <v>9</v>
      </c>
      <c r="Q2596" s="11">
        <v>2</v>
      </c>
      <c r="R2596" s="11">
        <v>0</v>
      </c>
      <c r="S2596" s="12">
        <v>0</v>
      </c>
      <c r="T2596" s="9">
        <v>4</v>
      </c>
      <c r="U2596" s="12" t="s">
        <v>61</v>
      </c>
      <c r="V2596" s="10" t="s">
        <v>14604</v>
      </c>
      <c r="W2596" s="13"/>
    </row>
    <row r="2597" spans="1:23" s="14" customFormat="1" x14ac:dyDescent="0.2">
      <c r="A2597" s="9" t="s">
        <v>14605</v>
      </c>
      <c r="B2597" s="9">
        <v>6</v>
      </c>
      <c r="C2597" s="9">
        <v>24227</v>
      </c>
      <c r="D2597" s="10" t="s">
        <v>14606</v>
      </c>
      <c r="E2597" s="10" t="s">
        <v>14607</v>
      </c>
      <c r="F2597" s="10" t="s">
        <v>14608</v>
      </c>
      <c r="G2597" s="10" t="s">
        <v>14609</v>
      </c>
      <c r="H2597" s="9"/>
      <c r="I2597" s="10" t="s">
        <v>12353</v>
      </c>
      <c r="J2597" s="10" t="s">
        <v>27</v>
      </c>
      <c r="K2597" s="10" t="s">
        <v>12427</v>
      </c>
      <c r="L2597" s="10" t="s">
        <v>14610</v>
      </c>
      <c r="M2597" s="10" t="s">
        <v>6527</v>
      </c>
      <c r="N2597" s="9">
        <v>3</v>
      </c>
      <c r="O2597" s="9">
        <v>3</v>
      </c>
      <c r="P2597" s="9">
        <v>12</v>
      </c>
      <c r="Q2597" s="11">
        <v>1</v>
      </c>
      <c r="R2597" s="11">
        <v>0</v>
      </c>
      <c r="S2597" s="12">
        <v>0</v>
      </c>
      <c r="T2597" s="9">
        <v>4</v>
      </c>
      <c r="U2597" s="12" t="s">
        <v>61</v>
      </c>
      <c r="V2597" s="10" t="s">
        <v>14611</v>
      </c>
      <c r="W2597" s="13"/>
    </row>
    <row r="2598" spans="1:23" s="14" customFormat="1" x14ac:dyDescent="0.2">
      <c r="A2598" s="9" t="s">
        <v>14612</v>
      </c>
      <c r="B2598" s="9">
        <v>6</v>
      </c>
      <c r="C2598" s="9">
        <v>24236</v>
      </c>
      <c r="D2598" s="10" t="s">
        <v>14613</v>
      </c>
      <c r="E2598" s="10"/>
      <c r="F2598" s="10"/>
      <c r="G2598" s="10" t="s">
        <v>14614</v>
      </c>
      <c r="H2598" s="9"/>
      <c r="I2598" s="10" t="s">
        <v>12353</v>
      </c>
      <c r="J2598" s="10" t="s">
        <v>27</v>
      </c>
      <c r="K2598" s="10" t="s">
        <v>12354</v>
      </c>
      <c r="L2598" s="10" t="s">
        <v>14615</v>
      </c>
      <c r="M2598" s="10" t="s">
        <v>6527</v>
      </c>
      <c r="N2598" s="9">
        <v>2</v>
      </c>
      <c r="O2598" s="9">
        <v>3</v>
      </c>
      <c r="P2598" s="9">
        <v>30</v>
      </c>
      <c r="Q2598" s="11">
        <v>1</v>
      </c>
      <c r="R2598" s="11">
        <v>0</v>
      </c>
      <c r="S2598" s="12">
        <v>0</v>
      </c>
      <c r="T2598" s="9">
        <v>1</v>
      </c>
      <c r="U2598" s="12" t="s">
        <v>61</v>
      </c>
      <c r="V2598" s="10" t="s">
        <v>14616</v>
      </c>
      <c r="W2598" s="13"/>
    </row>
    <row r="2599" spans="1:23" s="14" customFormat="1" x14ac:dyDescent="0.2">
      <c r="A2599" s="9" t="s">
        <v>14617</v>
      </c>
      <c r="B2599" s="9">
        <v>6</v>
      </c>
      <c r="C2599" s="9">
        <v>24268</v>
      </c>
      <c r="D2599" s="10" t="s">
        <v>14618</v>
      </c>
      <c r="E2599" s="10" t="s">
        <v>1317</v>
      </c>
      <c r="F2599" s="10" t="s">
        <v>14619</v>
      </c>
      <c r="G2599" s="10" t="s">
        <v>14620</v>
      </c>
      <c r="H2599" s="9"/>
      <c r="I2599" s="10" t="s">
        <v>12389</v>
      </c>
      <c r="J2599" s="10" t="s">
        <v>27</v>
      </c>
      <c r="K2599" s="10" t="s">
        <v>12415</v>
      </c>
      <c r="L2599" s="10" t="s">
        <v>14621</v>
      </c>
      <c r="M2599" s="10" t="s">
        <v>6527</v>
      </c>
      <c r="N2599" s="9">
        <v>1</v>
      </c>
      <c r="O2599" s="9">
        <v>2</v>
      </c>
      <c r="P2599" s="9">
        <v>9</v>
      </c>
      <c r="Q2599" s="11">
        <v>1</v>
      </c>
      <c r="R2599" s="11">
        <v>0</v>
      </c>
      <c r="S2599" s="12">
        <v>0</v>
      </c>
      <c r="T2599" s="9">
        <v>4</v>
      </c>
      <c r="U2599" s="12" t="s">
        <v>61</v>
      </c>
      <c r="V2599" s="10" t="s">
        <v>14622</v>
      </c>
      <c r="W2599" s="13"/>
    </row>
    <row r="2600" spans="1:23" s="14" customFormat="1" x14ac:dyDescent="0.2">
      <c r="A2600" s="9" t="s">
        <v>14623</v>
      </c>
      <c r="B2600" s="9">
        <v>6</v>
      </c>
      <c r="C2600" s="9">
        <v>24300</v>
      </c>
      <c r="D2600" s="10" t="s">
        <v>14624</v>
      </c>
      <c r="E2600" s="10" t="s">
        <v>13670</v>
      </c>
      <c r="F2600" s="10" t="s">
        <v>14625</v>
      </c>
      <c r="G2600" s="10" t="s">
        <v>14626</v>
      </c>
      <c r="H2600" s="9"/>
      <c r="I2600" s="10" t="s">
        <v>12353</v>
      </c>
      <c r="J2600" s="10" t="s">
        <v>27</v>
      </c>
      <c r="K2600" s="10" t="s">
        <v>14627</v>
      </c>
      <c r="L2600" s="10" t="s">
        <v>14628</v>
      </c>
      <c r="M2600" s="10" t="s">
        <v>6527</v>
      </c>
      <c r="N2600" s="9">
        <v>3</v>
      </c>
      <c r="O2600" s="9">
        <v>3</v>
      </c>
      <c r="P2600" s="9">
        <v>15</v>
      </c>
      <c r="Q2600" s="11">
        <v>2</v>
      </c>
      <c r="R2600" s="11">
        <v>0</v>
      </c>
      <c r="S2600" s="12">
        <v>0</v>
      </c>
      <c r="T2600" s="9">
        <v>4</v>
      </c>
      <c r="U2600" s="12" t="s">
        <v>61</v>
      </c>
      <c r="V2600" s="10" t="s">
        <v>14629</v>
      </c>
      <c r="W2600" s="13"/>
    </row>
    <row r="2601" spans="1:23" s="14" customFormat="1" x14ac:dyDescent="0.2">
      <c r="A2601" s="9" t="s">
        <v>14630</v>
      </c>
      <c r="B2601" s="9">
        <v>6</v>
      </c>
      <c r="C2601" s="9">
        <v>24309</v>
      </c>
      <c r="D2601" s="10" t="s">
        <v>14631</v>
      </c>
      <c r="E2601" s="10" t="s">
        <v>6142</v>
      </c>
      <c r="F2601" s="10" t="s">
        <v>14632</v>
      </c>
      <c r="G2601" s="10" t="s">
        <v>14633</v>
      </c>
      <c r="H2601" s="9"/>
      <c r="I2601" s="10" t="s">
        <v>12353</v>
      </c>
      <c r="J2601" s="10" t="s">
        <v>27</v>
      </c>
      <c r="K2601" s="10" t="s">
        <v>12354</v>
      </c>
      <c r="L2601" s="10" t="s">
        <v>14634</v>
      </c>
      <c r="M2601" s="10" t="s">
        <v>6527</v>
      </c>
      <c r="N2601" s="9">
        <v>1</v>
      </c>
      <c r="O2601" s="9">
        <v>2</v>
      </c>
      <c r="P2601" s="9">
        <v>6</v>
      </c>
      <c r="Q2601" s="11">
        <v>1</v>
      </c>
      <c r="R2601" s="11">
        <v>0</v>
      </c>
      <c r="S2601" s="12">
        <v>0</v>
      </c>
      <c r="T2601" s="9">
        <v>4</v>
      </c>
      <c r="U2601" s="12" t="s">
        <v>61</v>
      </c>
      <c r="V2601" s="10" t="s">
        <v>14635</v>
      </c>
      <c r="W2601" s="13"/>
    </row>
    <row r="2602" spans="1:23" s="14" customFormat="1" x14ac:dyDescent="0.2">
      <c r="A2602" s="9" t="s">
        <v>14636</v>
      </c>
      <c r="B2602" s="9">
        <v>6</v>
      </c>
      <c r="C2602" s="9">
        <v>24317</v>
      </c>
      <c r="D2602" s="10" t="s">
        <v>14637</v>
      </c>
      <c r="E2602" s="10" t="s">
        <v>14638</v>
      </c>
      <c r="F2602" s="10" t="s">
        <v>14639</v>
      </c>
      <c r="G2602" s="10" t="s">
        <v>14640</v>
      </c>
      <c r="H2602" s="9"/>
      <c r="I2602" s="10" t="s">
        <v>12353</v>
      </c>
      <c r="J2602" s="10" t="s">
        <v>27</v>
      </c>
      <c r="K2602" s="10" t="s">
        <v>12354</v>
      </c>
      <c r="L2602" s="10" t="s">
        <v>14641</v>
      </c>
      <c r="M2602" s="10" t="s">
        <v>6527</v>
      </c>
      <c r="N2602" s="9">
        <v>1</v>
      </c>
      <c r="O2602" s="9">
        <v>2</v>
      </c>
      <c r="P2602" s="9">
        <v>6</v>
      </c>
      <c r="Q2602" s="11">
        <v>2</v>
      </c>
      <c r="R2602" s="11">
        <v>0</v>
      </c>
      <c r="S2602" s="12">
        <v>0</v>
      </c>
      <c r="T2602" s="9">
        <v>4</v>
      </c>
      <c r="U2602" s="12" t="s">
        <v>61</v>
      </c>
      <c r="V2602" s="10" t="s">
        <v>14642</v>
      </c>
      <c r="W2602" s="13"/>
    </row>
    <row r="2603" spans="1:23" s="14" customFormat="1" x14ac:dyDescent="0.2">
      <c r="A2603" s="9" t="s">
        <v>14643</v>
      </c>
      <c r="B2603" s="9">
        <v>6</v>
      </c>
      <c r="C2603" s="9">
        <v>24346</v>
      </c>
      <c r="D2603" s="10" t="s">
        <v>14644</v>
      </c>
      <c r="E2603" s="10"/>
      <c r="F2603" s="10"/>
      <c r="G2603" s="10" t="s">
        <v>14645</v>
      </c>
      <c r="H2603" s="9"/>
      <c r="I2603" s="10" t="s">
        <v>12353</v>
      </c>
      <c r="J2603" s="10" t="s">
        <v>27</v>
      </c>
      <c r="K2603" s="10" t="s">
        <v>13457</v>
      </c>
      <c r="L2603" s="10" t="s">
        <v>14646</v>
      </c>
      <c r="M2603" s="10" t="s">
        <v>6527</v>
      </c>
      <c r="N2603" s="9">
        <v>2</v>
      </c>
      <c r="O2603" s="9">
        <v>3</v>
      </c>
      <c r="P2603" s="9">
        <v>40</v>
      </c>
      <c r="Q2603" s="11">
        <v>2</v>
      </c>
      <c r="R2603" s="11">
        <v>0</v>
      </c>
      <c r="S2603" s="12">
        <v>0</v>
      </c>
      <c r="T2603" s="9">
        <v>1</v>
      </c>
      <c r="U2603" s="12" t="s">
        <v>61</v>
      </c>
      <c r="V2603" s="10" t="s">
        <v>14647</v>
      </c>
      <c r="W2603" s="13"/>
    </row>
    <row r="2604" spans="1:23" s="14" customFormat="1" x14ac:dyDescent="0.2">
      <c r="A2604" s="9" t="s">
        <v>14648</v>
      </c>
      <c r="B2604" s="9">
        <v>6</v>
      </c>
      <c r="C2604" s="9">
        <v>24349</v>
      </c>
      <c r="D2604" s="10" t="s">
        <v>14649</v>
      </c>
      <c r="E2604" s="10"/>
      <c r="F2604" s="10"/>
      <c r="G2604" s="10" t="s">
        <v>14650</v>
      </c>
      <c r="H2604" s="9"/>
      <c r="I2604" s="10" t="s">
        <v>12998</v>
      </c>
      <c r="J2604" s="10" t="s">
        <v>27</v>
      </c>
      <c r="K2604" s="10" t="s">
        <v>14651</v>
      </c>
      <c r="L2604" s="10" t="s">
        <v>14652</v>
      </c>
      <c r="M2604" s="10" t="s">
        <v>6527</v>
      </c>
      <c r="N2604" s="9">
        <v>2</v>
      </c>
      <c r="O2604" s="9">
        <v>3</v>
      </c>
      <c r="P2604" s="9">
        <v>18</v>
      </c>
      <c r="Q2604" s="11">
        <v>2</v>
      </c>
      <c r="R2604" s="11">
        <v>1</v>
      </c>
      <c r="S2604" s="12">
        <v>0</v>
      </c>
      <c r="T2604" s="9">
        <v>3</v>
      </c>
      <c r="U2604" s="12">
        <v>5</v>
      </c>
      <c r="V2604" s="10" t="s">
        <v>14653</v>
      </c>
      <c r="W2604" s="13"/>
    </row>
    <row r="2605" spans="1:23" s="14" customFormat="1" x14ac:dyDescent="0.2">
      <c r="A2605" s="9" t="s">
        <v>14654</v>
      </c>
      <c r="B2605" s="9">
        <v>6</v>
      </c>
      <c r="C2605" s="9">
        <v>24352</v>
      </c>
      <c r="D2605" s="9"/>
      <c r="E2605" s="10" t="s">
        <v>12115</v>
      </c>
      <c r="F2605" s="10" t="s">
        <v>502</v>
      </c>
      <c r="G2605" s="10" t="s">
        <v>14655</v>
      </c>
      <c r="H2605" s="9"/>
      <c r="I2605" s="10" t="s">
        <v>12353</v>
      </c>
      <c r="J2605" s="10" t="s">
        <v>27</v>
      </c>
      <c r="K2605" s="10" t="s">
        <v>12360</v>
      </c>
      <c r="L2605" s="10" t="s">
        <v>14656</v>
      </c>
      <c r="M2605" s="10" t="s">
        <v>6527</v>
      </c>
      <c r="N2605" s="9">
        <v>1</v>
      </c>
      <c r="O2605" s="9">
        <v>2</v>
      </c>
      <c r="P2605" s="9">
        <v>10</v>
      </c>
      <c r="Q2605" s="11">
        <v>2</v>
      </c>
      <c r="R2605" s="11">
        <v>0</v>
      </c>
      <c r="S2605" s="12">
        <v>0</v>
      </c>
      <c r="T2605" s="9">
        <v>4</v>
      </c>
      <c r="U2605" s="12" t="s">
        <v>61</v>
      </c>
      <c r="V2605" s="10" t="s">
        <v>14657</v>
      </c>
      <c r="W2605" s="13"/>
    </row>
    <row r="2606" spans="1:23" s="14" customFormat="1" x14ac:dyDescent="0.2">
      <c r="A2606" s="9" t="s">
        <v>14658</v>
      </c>
      <c r="B2606" s="9">
        <v>6</v>
      </c>
      <c r="C2606" s="9">
        <v>24353</v>
      </c>
      <c r="D2606" s="10" t="s">
        <v>14659</v>
      </c>
      <c r="E2606" s="10"/>
      <c r="F2606" s="10"/>
      <c r="G2606" s="10" t="s">
        <v>14660</v>
      </c>
      <c r="H2606" s="9"/>
      <c r="I2606" s="10" t="s">
        <v>12389</v>
      </c>
      <c r="J2606" s="10" t="s">
        <v>27</v>
      </c>
      <c r="K2606" s="10" t="s">
        <v>14661</v>
      </c>
      <c r="L2606" s="10" t="s">
        <v>14652</v>
      </c>
      <c r="M2606" s="10" t="s">
        <v>6527</v>
      </c>
      <c r="N2606" s="9">
        <v>2</v>
      </c>
      <c r="O2606" s="9">
        <v>3</v>
      </c>
      <c r="P2606" s="9">
        <v>18</v>
      </c>
      <c r="Q2606" s="11">
        <v>2</v>
      </c>
      <c r="R2606" s="11">
        <v>1</v>
      </c>
      <c r="S2606" s="12">
        <v>0</v>
      </c>
      <c r="T2606" s="9">
        <v>3</v>
      </c>
      <c r="U2606" s="12">
        <v>5</v>
      </c>
      <c r="V2606" s="10" t="s">
        <v>14662</v>
      </c>
      <c r="W2606" s="13"/>
    </row>
    <row r="2607" spans="1:23" s="14" customFormat="1" x14ac:dyDescent="0.2">
      <c r="A2607" s="9" t="s">
        <v>14663</v>
      </c>
      <c r="B2607" s="9">
        <v>6</v>
      </c>
      <c r="C2607" s="9">
        <v>24355</v>
      </c>
      <c r="D2607" s="9"/>
      <c r="E2607" s="10" t="s">
        <v>2617</v>
      </c>
      <c r="F2607" s="10" t="s">
        <v>14664</v>
      </c>
      <c r="G2607" s="10" t="s">
        <v>14665</v>
      </c>
      <c r="H2607" s="9"/>
      <c r="I2607" s="10" t="s">
        <v>12353</v>
      </c>
      <c r="J2607" s="10" t="s">
        <v>27</v>
      </c>
      <c r="K2607" s="10" t="s">
        <v>12354</v>
      </c>
      <c r="L2607" s="10" t="s">
        <v>14666</v>
      </c>
      <c r="M2607" s="10" t="s">
        <v>6527</v>
      </c>
      <c r="N2607" s="9">
        <v>1</v>
      </c>
      <c r="O2607" s="9">
        <v>2</v>
      </c>
      <c r="P2607" s="9">
        <v>9</v>
      </c>
      <c r="Q2607" s="11">
        <v>1</v>
      </c>
      <c r="R2607" s="11">
        <v>0</v>
      </c>
      <c r="S2607" s="12">
        <v>0</v>
      </c>
      <c r="T2607" s="9">
        <v>4</v>
      </c>
      <c r="U2607" s="12" t="s">
        <v>61</v>
      </c>
      <c r="V2607" s="10" t="s">
        <v>14667</v>
      </c>
      <c r="W2607" s="13"/>
    </row>
    <row r="2608" spans="1:23" s="14" customFormat="1" x14ac:dyDescent="0.2">
      <c r="A2608" s="9" t="s">
        <v>14668</v>
      </c>
      <c r="B2608" s="9">
        <v>6</v>
      </c>
      <c r="C2608" s="9">
        <v>24356</v>
      </c>
      <c r="D2608" s="9"/>
      <c r="E2608" s="10" t="s">
        <v>10237</v>
      </c>
      <c r="F2608" s="10" t="s">
        <v>14669</v>
      </c>
      <c r="G2608" s="10" t="s">
        <v>14670</v>
      </c>
      <c r="H2608" s="9"/>
      <c r="I2608" s="10" t="s">
        <v>12389</v>
      </c>
      <c r="J2608" s="10" t="s">
        <v>27</v>
      </c>
      <c r="K2608" s="10" t="s">
        <v>12390</v>
      </c>
      <c r="L2608" s="10" t="s">
        <v>14671</v>
      </c>
      <c r="M2608" s="10" t="s">
        <v>6527</v>
      </c>
      <c r="N2608" s="9">
        <v>1</v>
      </c>
      <c r="O2608" s="9">
        <v>2</v>
      </c>
      <c r="P2608" s="9">
        <v>9</v>
      </c>
      <c r="Q2608" s="11">
        <v>1</v>
      </c>
      <c r="R2608" s="11">
        <v>0</v>
      </c>
      <c r="S2608" s="12">
        <v>0</v>
      </c>
      <c r="T2608" s="9">
        <v>4</v>
      </c>
      <c r="U2608" s="12" t="s">
        <v>61</v>
      </c>
      <c r="V2608" s="10" t="s">
        <v>14672</v>
      </c>
      <c r="W2608" s="13"/>
    </row>
    <row r="2609" spans="1:23" s="14" customFormat="1" x14ac:dyDescent="0.2">
      <c r="A2609" s="9" t="s">
        <v>14673</v>
      </c>
      <c r="B2609" s="9">
        <v>6</v>
      </c>
      <c r="C2609" s="9">
        <v>24358</v>
      </c>
      <c r="D2609" s="10" t="s">
        <v>14674</v>
      </c>
      <c r="E2609" s="10" t="s">
        <v>1148</v>
      </c>
      <c r="F2609" s="10" t="s">
        <v>14675</v>
      </c>
      <c r="G2609" s="10" t="s">
        <v>14676</v>
      </c>
      <c r="H2609" s="9"/>
      <c r="I2609" s="10" t="s">
        <v>12353</v>
      </c>
      <c r="J2609" s="10" t="s">
        <v>27</v>
      </c>
      <c r="K2609" s="10" t="s">
        <v>12427</v>
      </c>
      <c r="L2609" s="10" t="s">
        <v>14677</v>
      </c>
      <c r="M2609" s="10" t="s">
        <v>6527</v>
      </c>
      <c r="N2609" s="9">
        <v>1</v>
      </c>
      <c r="O2609" s="9">
        <v>2</v>
      </c>
      <c r="P2609" s="9">
        <v>9</v>
      </c>
      <c r="Q2609" s="11">
        <v>1</v>
      </c>
      <c r="R2609" s="11">
        <v>0</v>
      </c>
      <c r="S2609" s="12">
        <v>0</v>
      </c>
      <c r="T2609" s="9">
        <v>4</v>
      </c>
      <c r="U2609" s="12" t="s">
        <v>61</v>
      </c>
      <c r="V2609" s="10" t="s">
        <v>14678</v>
      </c>
      <c r="W2609" s="13"/>
    </row>
    <row r="2610" spans="1:23" s="14" customFormat="1" x14ac:dyDescent="0.2">
      <c r="A2610" s="9" t="s">
        <v>14679</v>
      </c>
      <c r="B2610" s="9">
        <v>6</v>
      </c>
      <c r="C2610" s="9">
        <v>24359</v>
      </c>
      <c r="D2610" s="9"/>
      <c r="E2610" s="10" t="s">
        <v>14680</v>
      </c>
      <c r="F2610" s="10" t="s">
        <v>14681</v>
      </c>
      <c r="G2610" s="10" t="s">
        <v>14682</v>
      </c>
      <c r="H2610" s="9"/>
      <c r="I2610" s="10" t="s">
        <v>6971</v>
      </c>
      <c r="J2610" s="10" t="s">
        <v>27</v>
      </c>
      <c r="K2610" s="10" t="s">
        <v>12933</v>
      </c>
      <c r="L2610" s="10" t="s">
        <v>14683</v>
      </c>
      <c r="M2610" s="10" t="s">
        <v>6527</v>
      </c>
      <c r="N2610" s="9">
        <v>1</v>
      </c>
      <c r="O2610" s="9">
        <v>2</v>
      </c>
      <c r="P2610" s="9">
        <v>9</v>
      </c>
      <c r="Q2610" s="11">
        <v>2</v>
      </c>
      <c r="R2610" s="11">
        <v>0</v>
      </c>
      <c r="S2610" s="12">
        <v>0</v>
      </c>
      <c r="T2610" s="9">
        <v>4</v>
      </c>
      <c r="U2610" s="12" t="s">
        <v>61</v>
      </c>
      <c r="V2610" s="10" t="s">
        <v>14684</v>
      </c>
      <c r="W2610" s="13"/>
    </row>
    <row r="2611" spans="1:23" s="14" customFormat="1" x14ac:dyDescent="0.2">
      <c r="A2611" s="9" t="s">
        <v>14685</v>
      </c>
      <c r="B2611" s="9">
        <v>6</v>
      </c>
      <c r="C2611" s="9">
        <v>24361</v>
      </c>
      <c r="D2611" s="10" t="s">
        <v>14686</v>
      </c>
      <c r="E2611" s="10" t="s">
        <v>3952</v>
      </c>
      <c r="F2611" s="10" t="s">
        <v>14687</v>
      </c>
      <c r="G2611" s="10" t="s">
        <v>14688</v>
      </c>
      <c r="H2611" s="9"/>
      <c r="I2611" s="10" t="s">
        <v>12353</v>
      </c>
      <c r="J2611" s="10" t="s">
        <v>27</v>
      </c>
      <c r="K2611" s="10" t="s">
        <v>12360</v>
      </c>
      <c r="L2611" s="10" t="s">
        <v>14689</v>
      </c>
      <c r="M2611" s="10" t="s">
        <v>6527</v>
      </c>
      <c r="N2611" s="9">
        <v>3</v>
      </c>
      <c r="O2611" s="9">
        <v>3</v>
      </c>
      <c r="P2611" s="9">
        <v>13</v>
      </c>
      <c r="Q2611" s="11">
        <v>1</v>
      </c>
      <c r="R2611" s="11">
        <v>0</v>
      </c>
      <c r="S2611" s="12">
        <v>0</v>
      </c>
      <c r="T2611" s="9">
        <v>4</v>
      </c>
      <c r="U2611" s="12" t="s">
        <v>61</v>
      </c>
      <c r="V2611" s="10" t="s">
        <v>14690</v>
      </c>
      <c r="W2611" s="13"/>
    </row>
    <row r="2612" spans="1:23" s="14" customFormat="1" x14ac:dyDescent="0.2">
      <c r="A2612" s="9" t="s">
        <v>14691</v>
      </c>
      <c r="B2612" s="9">
        <v>6</v>
      </c>
      <c r="C2612" s="9">
        <v>24362</v>
      </c>
      <c r="D2612" s="9"/>
      <c r="E2612" s="10" t="s">
        <v>14692</v>
      </c>
      <c r="F2612" s="10" t="s">
        <v>14693</v>
      </c>
      <c r="G2612" s="10" t="s">
        <v>14694</v>
      </c>
      <c r="H2612" s="9"/>
      <c r="I2612" s="10" t="s">
        <v>12353</v>
      </c>
      <c r="J2612" s="10" t="s">
        <v>27</v>
      </c>
      <c r="K2612" s="10" t="s">
        <v>12449</v>
      </c>
      <c r="L2612" s="10" t="s">
        <v>14695</v>
      </c>
      <c r="M2612" s="10" t="s">
        <v>6527</v>
      </c>
      <c r="N2612" s="9">
        <v>1</v>
      </c>
      <c r="O2612" s="9">
        <v>2</v>
      </c>
      <c r="P2612" s="9">
        <v>9</v>
      </c>
      <c r="Q2612" s="11">
        <v>1</v>
      </c>
      <c r="R2612" s="11">
        <v>0</v>
      </c>
      <c r="S2612" s="12">
        <v>0</v>
      </c>
      <c r="T2612" s="9">
        <v>4</v>
      </c>
      <c r="U2612" s="12" t="s">
        <v>61</v>
      </c>
      <c r="V2612" s="10" t="s">
        <v>14696</v>
      </c>
      <c r="W2612" s="13"/>
    </row>
    <row r="2613" spans="1:23" s="14" customFormat="1" x14ac:dyDescent="0.2">
      <c r="A2613" s="9" t="s">
        <v>14697</v>
      </c>
      <c r="B2613" s="9">
        <v>6</v>
      </c>
      <c r="C2613" s="9">
        <v>24369</v>
      </c>
      <c r="D2613" s="10" t="s">
        <v>14698</v>
      </c>
      <c r="E2613" s="10"/>
      <c r="F2613" s="10"/>
      <c r="G2613" s="10" t="s">
        <v>14699</v>
      </c>
      <c r="H2613" s="9"/>
      <c r="I2613" s="10" t="s">
        <v>12353</v>
      </c>
      <c r="J2613" s="10" t="s">
        <v>27</v>
      </c>
      <c r="K2613" s="10" t="s">
        <v>12354</v>
      </c>
      <c r="L2613" s="10" t="s">
        <v>14700</v>
      </c>
      <c r="M2613" s="10" t="s">
        <v>6527</v>
      </c>
      <c r="N2613" s="9">
        <v>2</v>
      </c>
      <c r="O2613" s="9">
        <v>3</v>
      </c>
      <c r="P2613" s="9">
        <v>8</v>
      </c>
      <c r="Q2613" s="11">
        <v>2</v>
      </c>
      <c r="R2613" s="11">
        <v>1</v>
      </c>
      <c r="S2613" s="12">
        <v>0</v>
      </c>
      <c r="T2613" s="9">
        <v>3</v>
      </c>
      <c r="U2613" s="12" t="s">
        <v>61</v>
      </c>
      <c r="V2613" s="10" t="s">
        <v>14701</v>
      </c>
      <c r="W2613" s="13"/>
    </row>
    <row r="2614" spans="1:23" s="14" customFormat="1" x14ac:dyDescent="0.2">
      <c r="A2614" s="9" t="s">
        <v>14702</v>
      </c>
      <c r="B2614" s="9">
        <v>6</v>
      </c>
      <c r="C2614" s="9">
        <v>24372</v>
      </c>
      <c r="D2614" s="10" t="s">
        <v>14703</v>
      </c>
      <c r="E2614" s="10" t="s">
        <v>324</v>
      </c>
      <c r="F2614" s="10" t="s">
        <v>14704</v>
      </c>
      <c r="G2614" s="10" t="s">
        <v>14705</v>
      </c>
      <c r="H2614" s="9"/>
      <c r="I2614" s="10" t="s">
        <v>12353</v>
      </c>
      <c r="J2614" s="10" t="s">
        <v>27</v>
      </c>
      <c r="K2614" s="10" t="s">
        <v>12449</v>
      </c>
      <c r="L2614" s="10" t="s">
        <v>14706</v>
      </c>
      <c r="M2614" s="10" t="s">
        <v>6527</v>
      </c>
      <c r="N2614" s="9">
        <v>1</v>
      </c>
      <c r="O2614" s="9">
        <v>2</v>
      </c>
      <c r="P2614" s="9">
        <v>8</v>
      </c>
      <c r="Q2614" s="11">
        <v>2</v>
      </c>
      <c r="R2614" s="11">
        <v>0</v>
      </c>
      <c r="S2614" s="12">
        <v>0</v>
      </c>
      <c r="T2614" s="9">
        <v>4</v>
      </c>
      <c r="U2614" s="12" t="s">
        <v>61</v>
      </c>
      <c r="V2614" s="10" t="s">
        <v>14707</v>
      </c>
      <c r="W2614" s="13"/>
    </row>
    <row r="2615" spans="1:23" s="14" customFormat="1" x14ac:dyDescent="0.2">
      <c r="A2615" s="9" t="s">
        <v>14708</v>
      </c>
      <c r="B2615" s="9">
        <v>6</v>
      </c>
      <c r="C2615" s="9">
        <v>24379</v>
      </c>
      <c r="D2615" s="10" t="s">
        <v>14709</v>
      </c>
      <c r="E2615" s="10" t="s">
        <v>14710</v>
      </c>
      <c r="F2615" s="10" t="s">
        <v>14711</v>
      </c>
      <c r="G2615" s="10" t="s">
        <v>14712</v>
      </c>
      <c r="H2615" s="9"/>
      <c r="I2615" s="10" t="s">
        <v>12353</v>
      </c>
      <c r="J2615" s="10" t="s">
        <v>27</v>
      </c>
      <c r="K2615" s="10" t="s">
        <v>12427</v>
      </c>
      <c r="L2615" s="10" t="s">
        <v>14713</v>
      </c>
      <c r="M2615" s="10" t="s">
        <v>6527</v>
      </c>
      <c r="N2615" s="9">
        <v>3</v>
      </c>
      <c r="O2615" s="9">
        <v>3</v>
      </c>
      <c r="P2615" s="9">
        <v>12</v>
      </c>
      <c r="Q2615" s="11">
        <v>2</v>
      </c>
      <c r="R2615" s="11">
        <v>0</v>
      </c>
      <c r="S2615" s="12">
        <v>0</v>
      </c>
      <c r="T2615" s="9">
        <v>4</v>
      </c>
      <c r="U2615" s="12" t="s">
        <v>61</v>
      </c>
      <c r="V2615" s="10" t="s">
        <v>14714</v>
      </c>
      <c r="W2615" s="13"/>
    </row>
    <row r="2616" spans="1:23" s="14" customFormat="1" x14ac:dyDescent="0.2">
      <c r="A2616" s="9" t="s">
        <v>14715</v>
      </c>
      <c r="B2616" s="9">
        <v>6</v>
      </c>
      <c r="C2616" s="9">
        <v>24381</v>
      </c>
      <c r="D2616" s="10" t="s">
        <v>14716</v>
      </c>
      <c r="E2616" s="10"/>
      <c r="F2616" s="10"/>
      <c r="G2616" s="10" t="s">
        <v>14717</v>
      </c>
      <c r="H2616" s="9"/>
      <c r="I2616" s="10" t="s">
        <v>12353</v>
      </c>
      <c r="J2616" s="10" t="s">
        <v>27</v>
      </c>
      <c r="K2616" s="10" t="s">
        <v>12449</v>
      </c>
      <c r="L2616" s="10" t="s">
        <v>14718</v>
      </c>
      <c r="M2616" s="10" t="s">
        <v>6527</v>
      </c>
      <c r="N2616" s="9">
        <v>2</v>
      </c>
      <c r="O2616" s="9">
        <v>3</v>
      </c>
      <c r="P2616" s="9">
        <v>16</v>
      </c>
      <c r="Q2616" s="11">
        <v>1</v>
      </c>
      <c r="R2616" s="11">
        <v>0</v>
      </c>
      <c r="S2616" s="12">
        <v>0</v>
      </c>
      <c r="T2616" s="9">
        <v>1</v>
      </c>
      <c r="U2616" s="12" t="s">
        <v>61</v>
      </c>
      <c r="V2616" s="10" t="s">
        <v>14719</v>
      </c>
      <c r="W2616" s="13"/>
    </row>
    <row r="2617" spans="1:23" s="14" customFormat="1" x14ac:dyDescent="0.2">
      <c r="A2617" s="9" t="s">
        <v>14720</v>
      </c>
      <c r="B2617" s="9">
        <v>6</v>
      </c>
      <c r="C2617" s="9">
        <v>24384</v>
      </c>
      <c r="D2617" s="10" t="s">
        <v>14721</v>
      </c>
      <c r="E2617" s="10"/>
      <c r="F2617" s="10"/>
      <c r="G2617" s="10" t="s">
        <v>14722</v>
      </c>
      <c r="H2617" s="9"/>
      <c r="I2617" s="10" t="s">
        <v>12525</v>
      </c>
      <c r="J2617" s="10" t="s">
        <v>27</v>
      </c>
      <c r="K2617" s="10" t="s">
        <v>12526</v>
      </c>
      <c r="L2617" s="10" t="s">
        <v>14723</v>
      </c>
      <c r="M2617" s="10" t="s">
        <v>6527</v>
      </c>
      <c r="N2617" s="9">
        <v>2</v>
      </c>
      <c r="O2617" s="9">
        <v>3</v>
      </c>
      <c r="P2617" s="9">
        <v>60</v>
      </c>
      <c r="Q2617" s="11">
        <v>2</v>
      </c>
      <c r="R2617" s="11">
        <v>0</v>
      </c>
      <c r="S2617" s="12">
        <v>0</v>
      </c>
      <c r="T2617" s="9">
        <v>1</v>
      </c>
      <c r="U2617" s="12" t="s">
        <v>61</v>
      </c>
      <c r="V2617" s="10" t="s">
        <v>14724</v>
      </c>
      <c r="W2617" s="13"/>
    </row>
    <row r="2618" spans="1:23" s="14" customFormat="1" x14ac:dyDescent="0.2">
      <c r="A2618" s="9" t="s">
        <v>14725</v>
      </c>
      <c r="B2618" s="9">
        <v>6</v>
      </c>
      <c r="C2618" s="9">
        <v>24388</v>
      </c>
      <c r="D2618" s="10" t="s">
        <v>14726</v>
      </c>
      <c r="E2618" s="10" t="s">
        <v>324</v>
      </c>
      <c r="F2618" s="10" t="s">
        <v>14727</v>
      </c>
      <c r="G2618" s="10" t="s">
        <v>14728</v>
      </c>
      <c r="H2618" s="9"/>
      <c r="I2618" s="10" t="s">
        <v>12389</v>
      </c>
      <c r="J2618" s="10" t="s">
        <v>27</v>
      </c>
      <c r="K2618" s="10" t="s">
        <v>12415</v>
      </c>
      <c r="L2618" s="10" t="s">
        <v>14729</v>
      </c>
      <c r="M2618" s="10" t="s">
        <v>6527</v>
      </c>
      <c r="N2618" s="9">
        <v>1</v>
      </c>
      <c r="O2618" s="9">
        <v>2</v>
      </c>
      <c r="P2618" s="9">
        <v>10</v>
      </c>
      <c r="Q2618" s="11">
        <v>1</v>
      </c>
      <c r="R2618" s="11">
        <v>0</v>
      </c>
      <c r="S2618" s="12">
        <v>0</v>
      </c>
      <c r="T2618" s="9">
        <v>4</v>
      </c>
      <c r="U2618" s="12" t="s">
        <v>61</v>
      </c>
      <c r="V2618" s="10" t="s">
        <v>14730</v>
      </c>
      <c r="W2618" s="13"/>
    </row>
    <row r="2619" spans="1:23" s="14" customFormat="1" x14ac:dyDescent="0.2">
      <c r="A2619" s="9" t="s">
        <v>14731</v>
      </c>
      <c r="B2619" s="9">
        <v>6</v>
      </c>
      <c r="C2619" s="9">
        <v>24391</v>
      </c>
      <c r="D2619" s="9"/>
      <c r="E2619" s="10" t="s">
        <v>8225</v>
      </c>
      <c r="F2619" s="10" t="s">
        <v>7295</v>
      </c>
      <c r="G2619" s="10" t="s">
        <v>14732</v>
      </c>
      <c r="H2619" s="9"/>
      <c r="I2619" s="10" t="s">
        <v>12401</v>
      </c>
      <c r="J2619" s="10" t="s">
        <v>27</v>
      </c>
      <c r="K2619" s="10" t="s">
        <v>12402</v>
      </c>
      <c r="L2619" s="10" t="s">
        <v>14733</v>
      </c>
      <c r="M2619" s="10" t="s">
        <v>6527</v>
      </c>
      <c r="N2619" s="9">
        <v>1</v>
      </c>
      <c r="O2619" s="9">
        <v>2</v>
      </c>
      <c r="P2619" s="9">
        <v>10</v>
      </c>
      <c r="Q2619" s="11">
        <v>1</v>
      </c>
      <c r="R2619" s="11">
        <v>0</v>
      </c>
      <c r="S2619" s="12">
        <v>0</v>
      </c>
      <c r="T2619" s="9">
        <v>4</v>
      </c>
      <c r="U2619" s="12" t="s">
        <v>61</v>
      </c>
      <c r="V2619" s="10" t="s">
        <v>14734</v>
      </c>
      <c r="W2619" s="13"/>
    </row>
    <row r="2620" spans="1:23" s="14" customFormat="1" x14ac:dyDescent="0.2">
      <c r="A2620" s="9" t="s">
        <v>14735</v>
      </c>
      <c r="B2620" s="9">
        <v>6</v>
      </c>
      <c r="C2620" s="9">
        <v>24421</v>
      </c>
      <c r="D2620" s="9"/>
      <c r="E2620" s="10" t="s">
        <v>14736</v>
      </c>
      <c r="F2620" s="10" t="s">
        <v>14737</v>
      </c>
      <c r="G2620" s="10" t="s">
        <v>14738</v>
      </c>
      <c r="H2620" s="9"/>
      <c r="I2620" s="10" t="s">
        <v>12389</v>
      </c>
      <c r="J2620" s="10" t="s">
        <v>27</v>
      </c>
      <c r="K2620" s="10" t="s">
        <v>12390</v>
      </c>
      <c r="L2620" s="10" t="s">
        <v>14739</v>
      </c>
      <c r="M2620" s="10" t="s">
        <v>6527</v>
      </c>
      <c r="N2620" s="9">
        <v>1</v>
      </c>
      <c r="O2620" s="9">
        <v>2</v>
      </c>
      <c r="P2620" s="9">
        <v>9</v>
      </c>
      <c r="Q2620" s="11">
        <v>1</v>
      </c>
      <c r="R2620" s="11">
        <v>0</v>
      </c>
      <c r="S2620" s="12">
        <v>0</v>
      </c>
      <c r="T2620" s="9">
        <v>4</v>
      </c>
      <c r="U2620" s="12" t="s">
        <v>61</v>
      </c>
      <c r="V2620" s="10" t="s">
        <v>14740</v>
      </c>
      <c r="W2620" s="13"/>
    </row>
    <row r="2621" spans="1:23" s="14" customFormat="1" x14ac:dyDescent="0.2">
      <c r="A2621" s="9" t="s">
        <v>14741</v>
      </c>
      <c r="B2621" s="9">
        <v>6</v>
      </c>
      <c r="C2621" s="9">
        <v>24423</v>
      </c>
      <c r="D2621" s="9"/>
      <c r="E2621" s="10" t="s">
        <v>14742</v>
      </c>
      <c r="F2621" s="10" t="s">
        <v>14743</v>
      </c>
      <c r="G2621" s="10" t="s">
        <v>14744</v>
      </c>
      <c r="H2621" s="9"/>
      <c r="I2621" s="10" t="s">
        <v>12389</v>
      </c>
      <c r="J2621" s="10" t="s">
        <v>27</v>
      </c>
      <c r="K2621" s="10" t="s">
        <v>12390</v>
      </c>
      <c r="L2621" s="10" t="s">
        <v>14745</v>
      </c>
      <c r="M2621" s="10" t="s">
        <v>6527</v>
      </c>
      <c r="N2621" s="9">
        <v>1</v>
      </c>
      <c r="O2621" s="9">
        <v>2</v>
      </c>
      <c r="P2621" s="9">
        <v>9</v>
      </c>
      <c r="Q2621" s="11">
        <v>1</v>
      </c>
      <c r="R2621" s="11">
        <v>0</v>
      </c>
      <c r="S2621" s="12">
        <v>0</v>
      </c>
      <c r="T2621" s="9">
        <v>4</v>
      </c>
      <c r="U2621" s="12" t="s">
        <v>61</v>
      </c>
      <c r="V2621" s="10" t="s">
        <v>14746</v>
      </c>
      <c r="W2621" s="13"/>
    </row>
    <row r="2622" spans="1:23" s="14" customFormat="1" x14ac:dyDescent="0.2">
      <c r="A2622" s="9" t="s">
        <v>14747</v>
      </c>
      <c r="B2622" s="9">
        <v>6</v>
      </c>
      <c r="C2622" s="9">
        <v>24424</v>
      </c>
      <c r="D2622" s="9"/>
      <c r="E2622" s="10" t="s">
        <v>324</v>
      </c>
      <c r="F2622" s="10" t="s">
        <v>14748</v>
      </c>
      <c r="G2622" s="10" t="s">
        <v>14749</v>
      </c>
      <c r="H2622" s="9"/>
      <c r="I2622" s="10" t="s">
        <v>13904</v>
      </c>
      <c r="J2622" s="10" t="s">
        <v>27</v>
      </c>
      <c r="K2622" s="10" t="s">
        <v>13905</v>
      </c>
      <c r="L2622" s="10" t="s">
        <v>14750</v>
      </c>
      <c r="M2622" s="10" t="s">
        <v>6527</v>
      </c>
      <c r="N2622" s="9">
        <v>1</v>
      </c>
      <c r="O2622" s="9">
        <v>2</v>
      </c>
      <c r="P2622" s="9">
        <v>9</v>
      </c>
      <c r="Q2622" s="11">
        <v>2</v>
      </c>
      <c r="R2622" s="11">
        <v>0</v>
      </c>
      <c r="S2622" s="12">
        <v>0</v>
      </c>
      <c r="T2622" s="9">
        <v>4</v>
      </c>
      <c r="U2622" s="12" t="s">
        <v>61</v>
      </c>
      <c r="V2622" s="10" t="s">
        <v>14751</v>
      </c>
      <c r="W2622" s="13"/>
    </row>
    <row r="2623" spans="1:23" s="14" customFormat="1" x14ac:dyDescent="0.2">
      <c r="A2623" s="9" t="s">
        <v>14752</v>
      </c>
      <c r="B2623" s="9">
        <v>6</v>
      </c>
      <c r="C2623" s="9">
        <v>24426</v>
      </c>
      <c r="D2623" s="9"/>
      <c r="E2623" s="10" t="s">
        <v>14753</v>
      </c>
      <c r="F2623" s="10" t="s">
        <v>14754</v>
      </c>
      <c r="G2623" s="10" t="s">
        <v>14755</v>
      </c>
      <c r="H2623" s="9"/>
      <c r="I2623" s="10" t="s">
        <v>12353</v>
      </c>
      <c r="J2623" s="10" t="s">
        <v>27</v>
      </c>
      <c r="K2623" s="10" t="s">
        <v>12354</v>
      </c>
      <c r="L2623" s="10" t="s">
        <v>14756</v>
      </c>
      <c r="M2623" s="10" t="s">
        <v>6527</v>
      </c>
      <c r="N2623" s="9">
        <v>1</v>
      </c>
      <c r="O2623" s="9">
        <v>2</v>
      </c>
      <c r="P2623" s="9">
        <v>9</v>
      </c>
      <c r="Q2623" s="11">
        <v>1</v>
      </c>
      <c r="R2623" s="11">
        <v>0</v>
      </c>
      <c r="S2623" s="12">
        <v>0</v>
      </c>
      <c r="T2623" s="9">
        <v>4</v>
      </c>
      <c r="U2623" s="12" t="s">
        <v>61</v>
      </c>
      <c r="V2623" s="10" t="s">
        <v>14757</v>
      </c>
      <c r="W2623" s="13"/>
    </row>
    <row r="2624" spans="1:23" s="14" customFormat="1" x14ac:dyDescent="0.2">
      <c r="A2624" s="9" t="s">
        <v>14758</v>
      </c>
      <c r="B2624" s="9">
        <v>6</v>
      </c>
      <c r="C2624" s="9">
        <v>24455</v>
      </c>
      <c r="D2624" s="10" t="s">
        <v>14759</v>
      </c>
      <c r="E2624" s="10"/>
      <c r="F2624" s="10"/>
      <c r="G2624" s="10" t="s">
        <v>14760</v>
      </c>
      <c r="H2624" s="9"/>
      <c r="I2624" s="10" t="s">
        <v>12353</v>
      </c>
      <c r="J2624" s="10" t="s">
        <v>27</v>
      </c>
      <c r="K2624" s="10" t="s">
        <v>14761</v>
      </c>
      <c r="L2624" s="10" t="s">
        <v>14762</v>
      </c>
      <c r="M2624" s="10" t="s">
        <v>6527</v>
      </c>
      <c r="N2624" s="9">
        <v>2</v>
      </c>
      <c r="O2624" s="9">
        <v>3</v>
      </c>
      <c r="P2624" s="9">
        <v>20</v>
      </c>
      <c r="Q2624" s="11">
        <v>2</v>
      </c>
      <c r="R2624" s="11">
        <v>1</v>
      </c>
      <c r="S2624" s="12">
        <v>0</v>
      </c>
      <c r="T2624" s="9">
        <v>3</v>
      </c>
      <c r="U2624" s="12">
        <v>5</v>
      </c>
      <c r="V2624" s="10" t="s">
        <v>14763</v>
      </c>
      <c r="W2624" s="13"/>
    </row>
    <row r="2625" spans="1:23" s="14" customFormat="1" x14ac:dyDescent="0.2">
      <c r="A2625" s="9" t="s">
        <v>14764</v>
      </c>
      <c r="B2625" s="9">
        <v>6</v>
      </c>
      <c r="C2625" s="9">
        <v>24489</v>
      </c>
      <c r="D2625" s="9"/>
      <c r="E2625" s="10" t="s">
        <v>14765</v>
      </c>
      <c r="F2625" s="10" t="s">
        <v>502</v>
      </c>
      <c r="G2625" s="10" t="s">
        <v>14766</v>
      </c>
      <c r="H2625" s="9"/>
      <c r="I2625" s="10" t="s">
        <v>12389</v>
      </c>
      <c r="J2625" s="10" t="s">
        <v>27</v>
      </c>
      <c r="K2625" s="9"/>
      <c r="L2625" s="10" t="s">
        <v>14767</v>
      </c>
      <c r="M2625" s="10" t="s">
        <v>6527</v>
      </c>
      <c r="N2625" s="9">
        <v>1</v>
      </c>
      <c r="O2625" s="9">
        <v>1</v>
      </c>
      <c r="P2625" s="9">
        <v>3</v>
      </c>
      <c r="Q2625" s="11">
        <v>2</v>
      </c>
      <c r="R2625" s="11">
        <v>0</v>
      </c>
      <c r="S2625" s="12">
        <v>0</v>
      </c>
      <c r="T2625" s="9">
        <v>5</v>
      </c>
      <c r="U2625" s="12" t="s">
        <v>61</v>
      </c>
      <c r="V2625" s="9"/>
      <c r="W2625" s="13"/>
    </row>
    <row r="2626" spans="1:23" s="14" customFormat="1" x14ac:dyDescent="0.2">
      <c r="A2626" s="9" t="s">
        <v>14768</v>
      </c>
      <c r="B2626" s="9">
        <v>6</v>
      </c>
      <c r="C2626" s="9">
        <v>24501</v>
      </c>
      <c r="D2626" s="9"/>
      <c r="E2626" s="10" t="s">
        <v>7273</v>
      </c>
      <c r="F2626" s="10" t="s">
        <v>8631</v>
      </c>
      <c r="G2626" s="10" t="s">
        <v>14769</v>
      </c>
      <c r="H2626" s="10" t="s">
        <v>14770</v>
      </c>
      <c r="I2626" s="10" t="s">
        <v>12389</v>
      </c>
      <c r="J2626" s="10" t="s">
        <v>27</v>
      </c>
      <c r="K2626" s="9"/>
      <c r="L2626" s="10" t="s">
        <v>14771</v>
      </c>
      <c r="M2626" s="10" t="s">
        <v>6527</v>
      </c>
      <c r="N2626" s="9">
        <v>1</v>
      </c>
      <c r="O2626" s="9">
        <v>1</v>
      </c>
      <c r="P2626" s="9">
        <v>3</v>
      </c>
      <c r="Q2626" s="11">
        <v>2</v>
      </c>
      <c r="R2626" s="11">
        <v>0</v>
      </c>
      <c r="S2626" s="12">
        <v>0</v>
      </c>
      <c r="T2626" s="9">
        <v>5</v>
      </c>
      <c r="U2626" s="12" t="s">
        <v>61</v>
      </c>
      <c r="V2626" s="9"/>
      <c r="W2626" s="13"/>
    </row>
    <row r="2627" spans="1:23" s="14" customFormat="1" x14ac:dyDescent="0.2">
      <c r="A2627" s="9" t="s">
        <v>14772</v>
      </c>
      <c r="B2627" s="9">
        <v>6</v>
      </c>
      <c r="C2627" s="9">
        <v>24511</v>
      </c>
      <c r="D2627" s="10" t="s">
        <v>14773</v>
      </c>
      <c r="E2627" s="10" t="s">
        <v>1317</v>
      </c>
      <c r="F2627" s="10" t="s">
        <v>12765</v>
      </c>
      <c r="G2627" s="10" t="s">
        <v>14774</v>
      </c>
      <c r="H2627" s="9"/>
      <c r="I2627" s="10" t="s">
        <v>6971</v>
      </c>
      <c r="J2627" s="10" t="s">
        <v>27</v>
      </c>
      <c r="K2627" s="9"/>
      <c r="L2627" s="10" t="s">
        <v>14775</v>
      </c>
      <c r="M2627" s="10" t="s">
        <v>6527</v>
      </c>
      <c r="N2627" s="9">
        <v>1</v>
      </c>
      <c r="O2627" s="9">
        <v>1</v>
      </c>
      <c r="P2627" s="9">
        <v>3</v>
      </c>
      <c r="Q2627" s="11">
        <v>2</v>
      </c>
      <c r="R2627" s="11">
        <v>0</v>
      </c>
      <c r="S2627" s="12">
        <v>0</v>
      </c>
      <c r="T2627" s="9">
        <v>5</v>
      </c>
      <c r="U2627" s="12" t="s">
        <v>61</v>
      </c>
      <c r="V2627" s="9"/>
      <c r="W2627" s="13"/>
    </row>
    <row r="2628" spans="1:23" s="14" customFormat="1" x14ac:dyDescent="0.2">
      <c r="A2628" s="9" t="s">
        <v>14776</v>
      </c>
      <c r="B2628" s="9">
        <v>6</v>
      </c>
      <c r="C2628" s="9">
        <v>24562</v>
      </c>
      <c r="D2628" s="9"/>
      <c r="E2628" s="10" t="s">
        <v>14777</v>
      </c>
      <c r="F2628" s="10" t="s">
        <v>14778</v>
      </c>
      <c r="G2628" s="10" t="s">
        <v>14779</v>
      </c>
      <c r="H2628" s="9"/>
      <c r="I2628" s="10" t="s">
        <v>12383</v>
      </c>
      <c r="J2628" s="10" t="s">
        <v>27</v>
      </c>
      <c r="K2628" s="9"/>
      <c r="L2628" s="10" t="s">
        <v>14780</v>
      </c>
      <c r="M2628" s="10" t="s">
        <v>12370</v>
      </c>
      <c r="N2628" s="9">
        <v>1</v>
      </c>
      <c r="O2628" s="9">
        <v>1</v>
      </c>
      <c r="P2628" s="9">
        <v>3</v>
      </c>
      <c r="Q2628" s="11">
        <v>2</v>
      </c>
      <c r="R2628" s="11">
        <v>0</v>
      </c>
      <c r="S2628" s="12">
        <v>0</v>
      </c>
      <c r="T2628" s="9">
        <v>5</v>
      </c>
      <c r="U2628" s="12" t="s">
        <v>61</v>
      </c>
      <c r="V2628" s="9"/>
      <c r="W2628" s="13"/>
    </row>
    <row r="2629" spans="1:23" s="14" customFormat="1" x14ac:dyDescent="0.2">
      <c r="A2629" s="9" t="s">
        <v>14781</v>
      </c>
      <c r="B2629" s="9">
        <v>6</v>
      </c>
      <c r="C2629" s="9">
        <v>261</v>
      </c>
      <c r="D2629" s="10" t="s">
        <v>14782</v>
      </c>
      <c r="E2629" s="10" t="s">
        <v>14783</v>
      </c>
      <c r="F2629" s="10" t="s">
        <v>14784</v>
      </c>
      <c r="G2629" s="10" t="s">
        <v>14785</v>
      </c>
      <c r="H2629" s="9"/>
      <c r="I2629" s="10" t="s">
        <v>13127</v>
      </c>
      <c r="J2629" s="10" t="s">
        <v>27</v>
      </c>
      <c r="K2629" s="10" t="s">
        <v>13128</v>
      </c>
      <c r="L2629" s="10" t="s">
        <v>14786</v>
      </c>
      <c r="M2629" s="10" t="s">
        <v>6527</v>
      </c>
      <c r="N2629" s="9">
        <v>1</v>
      </c>
      <c r="O2629" s="9">
        <v>2</v>
      </c>
      <c r="P2629" s="9">
        <v>10</v>
      </c>
      <c r="Q2629" s="11">
        <v>2</v>
      </c>
      <c r="R2629" s="11">
        <v>0</v>
      </c>
      <c r="S2629" s="12">
        <v>0</v>
      </c>
      <c r="T2629" s="9">
        <v>4</v>
      </c>
      <c r="U2629" s="12" t="s">
        <v>61</v>
      </c>
      <c r="V2629" s="10" t="s">
        <v>14787</v>
      </c>
      <c r="W2629" s="13"/>
    </row>
    <row r="2630" spans="1:23" s="14" customFormat="1" x14ac:dyDescent="0.2">
      <c r="A2630" s="9" t="s">
        <v>14788</v>
      </c>
      <c r="B2630" s="9">
        <v>6</v>
      </c>
      <c r="C2630" s="9">
        <v>308</v>
      </c>
      <c r="D2630" s="9"/>
      <c r="E2630" s="10" t="s">
        <v>10976</v>
      </c>
      <c r="F2630" s="10" t="s">
        <v>14789</v>
      </c>
      <c r="G2630" s="10" t="s">
        <v>14790</v>
      </c>
      <c r="H2630" s="9"/>
      <c r="I2630" s="10" t="s">
        <v>12353</v>
      </c>
      <c r="J2630" s="10" t="s">
        <v>27</v>
      </c>
      <c r="K2630" s="10" t="s">
        <v>12780</v>
      </c>
      <c r="L2630" s="10" t="s">
        <v>14791</v>
      </c>
      <c r="M2630" s="10" t="s">
        <v>6527</v>
      </c>
      <c r="N2630" s="9">
        <v>1</v>
      </c>
      <c r="O2630" s="9">
        <v>2</v>
      </c>
      <c r="P2630" s="9">
        <v>10</v>
      </c>
      <c r="Q2630" s="11">
        <v>2</v>
      </c>
      <c r="R2630" s="11">
        <v>0</v>
      </c>
      <c r="S2630" s="12">
        <v>0</v>
      </c>
      <c r="T2630" s="9">
        <v>4</v>
      </c>
      <c r="U2630" s="12" t="s">
        <v>61</v>
      </c>
      <c r="V2630" s="10" t="s">
        <v>14792</v>
      </c>
      <c r="W2630" s="13"/>
    </row>
    <row r="2631" spans="1:23" s="14" customFormat="1" x14ac:dyDescent="0.2">
      <c r="A2631" s="9" t="s">
        <v>14793</v>
      </c>
      <c r="B2631" s="9">
        <v>6</v>
      </c>
      <c r="C2631" s="9">
        <v>341</v>
      </c>
      <c r="D2631" s="10" t="s">
        <v>14794</v>
      </c>
      <c r="E2631" s="10" t="s">
        <v>4049</v>
      </c>
      <c r="F2631" s="10" t="s">
        <v>14795</v>
      </c>
      <c r="G2631" s="10" t="s">
        <v>14796</v>
      </c>
      <c r="H2631" s="9"/>
      <c r="I2631" s="10" t="s">
        <v>12353</v>
      </c>
      <c r="J2631" s="10" t="s">
        <v>27</v>
      </c>
      <c r="K2631" s="10" t="s">
        <v>12360</v>
      </c>
      <c r="L2631" s="10" t="s">
        <v>14797</v>
      </c>
      <c r="M2631" s="10" t="s">
        <v>6527</v>
      </c>
      <c r="N2631" s="9">
        <v>1</v>
      </c>
      <c r="O2631" s="9">
        <v>2</v>
      </c>
      <c r="P2631" s="9">
        <v>9</v>
      </c>
      <c r="Q2631" s="11">
        <v>1</v>
      </c>
      <c r="R2631" s="11">
        <v>0</v>
      </c>
      <c r="S2631" s="12">
        <v>0</v>
      </c>
      <c r="T2631" s="9">
        <v>4</v>
      </c>
      <c r="U2631" s="12" t="s">
        <v>61</v>
      </c>
      <c r="V2631" s="10" t="s">
        <v>14798</v>
      </c>
      <c r="W2631" s="13"/>
    </row>
    <row r="2632" spans="1:23" s="14" customFormat="1" x14ac:dyDescent="0.2">
      <c r="A2632" s="9" t="s">
        <v>14799</v>
      </c>
      <c r="B2632" s="9">
        <v>6</v>
      </c>
      <c r="C2632" s="9">
        <v>344</v>
      </c>
      <c r="D2632" s="10" t="s">
        <v>14800</v>
      </c>
      <c r="E2632" s="10" t="s">
        <v>1148</v>
      </c>
      <c r="F2632" s="10" t="s">
        <v>14801</v>
      </c>
      <c r="G2632" s="10" t="s">
        <v>14802</v>
      </c>
      <c r="H2632" s="9"/>
      <c r="I2632" s="10" t="s">
        <v>12353</v>
      </c>
      <c r="J2632" s="10" t="s">
        <v>27</v>
      </c>
      <c r="K2632" s="10" t="s">
        <v>12449</v>
      </c>
      <c r="L2632" s="10" t="s">
        <v>14803</v>
      </c>
      <c r="M2632" s="10" t="s">
        <v>6527</v>
      </c>
      <c r="N2632" s="9">
        <v>1</v>
      </c>
      <c r="O2632" s="9">
        <v>2</v>
      </c>
      <c r="P2632" s="9">
        <v>10</v>
      </c>
      <c r="Q2632" s="11">
        <v>1</v>
      </c>
      <c r="R2632" s="11">
        <v>0</v>
      </c>
      <c r="S2632" s="12">
        <v>0</v>
      </c>
      <c r="T2632" s="9">
        <v>4</v>
      </c>
      <c r="U2632" s="12" t="s">
        <v>61</v>
      </c>
      <c r="V2632" s="10" t="s">
        <v>14804</v>
      </c>
      <c r="W2632" s="13"/>
    </row>
    <row r="2633" spans="1:23" s="14" customFormat="1" x14ac:dyDescent="0.2">
      <c r="A2633" s="9" t="s">
        <v>14805</v>
      </c>
      <c r="B2633" s="9">
        <v>6</v>
      </c>
      <c r="C2633" s="9">
        <v>432</v>
      </c>
      <c r="D2633" s="10" t="s">
        <v>14806</v>
      </c>
      <c r="E2633" s="10" t="s">
        <v>14807</v>
      </c>
      <c r="F2633" s="10" t="s">
        <v>14808</v>
      </c>
      <c r="G2633" s="10" t="s">
        <v>14809</v>
      </c>
      <c r="H2633" s="9"/>
      <c r="I2633" s="10" t="s">
        <v>12553</v>
      </c>
      <c r="J2633" s="10" t="s">
        <v>27</v>
      </c>
      <c r="K2633" s="10" t="s">
        <v>12554</v>
      </c>
      <c r="L2633" s="10" t="s">
        <v>14810</v>
      </c>
      <c r="M2633" s="10" t="s">
        <v>12370</v>
      </c>
      <c r="N2633" s="9">
        <v>1</v>
      </c>
      <c r="O2633" s="9">
        <v>2</v>
      </c>
      <c r="P2633" s="9">
        <v>10</v>
      </c>
      <c r="Q2633" s="11">
        <v>1</v>
      </c>
      <c r="R2633" s="11">
        <v>0</v>
      </c>
      <c r="S2633" s="12">
        <v>0</v>
      </c>
      <c r="T2633" s="9">
        <v>4</v>
      </c>
      <c r="U2633" s="12" t="s">
        <v>61</v>
      </c>
      <c r="V2633" s="10" t="s">
        <v>14811</v>
      </c>
      <c r="W2633" s="13"/>
    </row>
    <row r="2634" spans="1:23" s="14" customFormat="1" x14ac:dyDescent="0.2">
      <c r="A2634" s="9" t="s">
        <v>14812</v>
      </c>
      <c r="B2634" s="9">
        <v>6</v>
      </c>
      <c r="C2634" s="9">
        <v>481</v>
      </c>
      <c r="D2634" s="9"/>
      <c r="E2634" s="10" t="s">
        <v>4469</v>
      </c>
      <c r="F2634" s="10" t="s">
        <v>14813</v>
      </c>
      <c r="G2634" s="10" t="s">
        <v>14814</v>
      </c>
      <c r="H2634" s="9"/>
      <c r="I2634" s="10" t="s">
        <v>12383</v>
      </c>
      <c r="J2634" s="10" t="s">
        <v>27</v>
      </c>
      <c r="K2634" s="10" t="s">
        <v>14815</v>
      </c>
      <c r="L2634" s="10" t="s">
        <v>14816</v>
      </c>
      <c r="M2634" s="10" t="s">
        <v>12370</v>
      </c>
      <c r="N2634" s="9">
        <v>1</v>
      </c>
      <c r="O2634" s="9">
        <v>2</v>
      </c>
      <c r="P2634" s="9">
        <v>7</v>
      </c>
      <c r="Q2634" s="11">
        <v>2</v>
      </c>
      <c r="R2634" s="11">
        <v>0</v>
      </c>
      <c r="S2634" s="12">
        <v>0</v>
      </c>
      <c r="T2634" s="9">
        <v>4</v>
      </c>
      <c r="U2634" s="12" t="s">
        <v>61</v>
      </c>
      <c r="V2634" s="10" t="s">
        <v>14817</v>
      </c>
      <c r="W2634" s="13"/>
    </row>
    <row r="2635" spans="1:23" s="14" customFormat="1" x14ac:dyDescent="0.2">
      <c r="A2635" s="9" t="s">
        <v>14818</v>
      </c>
      <c r="B2635" s="9">
        <v>6</v>
      </c>
      <c r="C2635" s="9">
        <v>520</v>
      </c>
      <c r="D2635" s="10" t="s">
        <v>14819</v>
      </c>
      <c r="E2635" s="10" t="s">
        <v>14820</v>
      </c>
      <c r="F2635" s="10" t="s">
        <v>502</v>
      </c>
      <c r="G2635" s="10" t="s">
        <v>14821</v>
      </c>
      <c r="H2635" s="9"/>
      <c r="I2635" s="10" t="s">
        <v>12353</v>
      </c>
      <c r="J2635" s="10" t="s">
        <v>27</v>
      </c>
      <c r="K2635" s="10" t="s">
        <v>12449</v>
      </c>
      <c r="L2635" s="10" t="s">
        <v>14822</v>
      </c>
      <c r="M2635" s="10" t="s">
        <v>6527</v>
      </c>
      <c r="N2635" s="9">
        <v>1</v>
      </c>
      <c r="O2635" s="9">
        <v>2</v>
      </c>
      <c r="P2635" s="9">
        <v>10</v>
      </c>
      <c r="Q2635" s="11">
        <v>2</v>
      </c>
      <c r="R2635" s="11">
        <v>0</v>
      </c>
      <c r="S2635" s="12">
        <v>0</v>
      </c>
      <c r="T2635" s="9">
        <v>4</v>
      </c>
      <c r="U2635" s="12" t="s">
        <v>61</v>
      </c>
      <c r="V2635" s="10" t="s">
        <v>14823</v>
      </c>
      <c r="W2635" s="13"/>
    </row>
    <row r="2636" spans="1:23" s="14" customFormat="1" x14ac:dyDescent="0.2">
      <c r="A2636" s="9" t="s">
        <v>14824</v>
      </c>
      <c r="B2636" s="9">
        <v>6</v>
      </c>
      <c r="C2636" s="9">
        <v>678</v>
      </c>
      <c r="D2636" s="10" t="s">
        <v>14825</v>
      </c>
      <c r="E2636" s="10" t="s">
        <v>14826</v>
      </c>
      <c r="F2636" s="10" t="s">
        <v>10181</v>
      </c>
      <c r="G2636" s="10" t="s">
        <v>14318</v>
      </c>
      <c r="H2636" s="9"/>
      <c r="I2636" s="10" t="s">
        <v>12383</v>
      </c>
      <c r="J2636" s="10" t="s">
        <v>27</v>
      </c>
      <c r="K2636" s="9"/>
      <c r="L2636" s="10" t="s">
        <v>14319</v>
      </c>
      <c r="M2636" s="10" t="s">
        <v>12370</v>
      </c>
      <c r="N2636" s="9">
        <v>1</v>
      </c>
      <c r="O2636" s="9">
        <v>1</v>
      </c>
      <c r="P2636" s="9">
        <v>3</v>
      </c>
      <c r="Q2636" s="11">
        <v>2</v>
      </c>
      <c r="R2636" s="11">
        <v>0</v>
      </c>
      <c r="S2636" s="12">
        <v>0</v>
      </c>
      <c r="T2636" s="9">
        <v>5</v>
      </c>
      <c r="U2636" s="12" t="s">
        <v>61</v>
      </c>
      <c r="V2636" s="9"/>
      <c r="W2636" s="13"/>
    </row>
    <row r="2637" spans="1:23" s="14" customFormat="1" x14ac:dyDescent="0.2">
      <c r="A2637" s="9" t="s">
        <v>14827</v>
      </c>
      <c r="B2637" s="9">
        <v>6</v>
      </c>
      <c r="C2637" s="9">
        <v>836</v>
      </c>
      <c r="D2637" s="10" t="s">
        <v>14828</v>
      </c>
      <c r="E2637" s="10" t="s">
        <v>324</v>
      </c>
      <c r="F2637" s="10" t="s">
        <v>13671</v>
      </c>
      <c r="G2637" s="10" t="s">
        <v>14829</v>
      </c>
      <c r="H2637" s="9"/>
      <c r="I2637" s="10" t="s">
        <v>12353</v>
      </c>
      <c r="J2637" s="10" t="s">
        <v>27</v>
      </c>
      <c r="K2637" s="10" t="s">
        <v>12354</v>
      </c>
      <c r="L2637" s="10" t="s">
        <v>14830</v>
      </c>
      <c r="M2637" s="10" t="s">
        <v>6527</v>
      </c>
      <c r="N2637" s="9">
        <v>1</v>
      </c>
      <c r="O2637" s="9">
        <v>2</v>
      </c>
      <c r="P2637" s="9">
        <v>10</v>
      </c>
      <c r="Q2637" s="11">
        <v>1</v>
      </c>
      <c r="R2637" s="11">
        <v>0</v>
      </c>
      <c r="S2637" s="12">
        <v>0</v>
      </c>
      <c r="T2637" s="9">
        <v>4</v>
      </c>
      <c r="U2637" s="12" t="s">
        <v>61</v>
      </c>
      <c r="V2637" s="10" t="s">
        <v>14831</v>
      </c>
      <c r="W2637" s="13"/>
    </row>
    <row r="2638" spans="1:23" s="14" customFormat="1" x14ac:dyDescent="0.2">
      <c r="A2638" s="9" t="s">
        <v>14832</v>
      </c>
      <c r="B2638" s="9">
        <v>6</v>
      </c>
      <c r="C2638" s="9">
        <v>869</v>
      </c>
      <c r="D2638" s="10" t="s">
        <v>14833</v>
      </c>
      <c r="E2638" s="10" t="s">
        <v>4871</v>
      </c>
      <c r="F2638" s="10" t="s">
        <v>14834</v>
      </c>
      <c r="G2638" s="10" t="s">
        <v>14835</v>
      </c>
      <c r="H2638" s="9"/>
      <c r="I2638" s="10" t="s">
        <v>12389</v>
      </c>
      <c r="J2638" s="10" t="s">
        <v>27</v>
      </c>
      <c r="K2638" s="10" t="s">
        <v>12390</v>
      </c>
      <c r="L2638" s="10" t="s">
        <v>14836</v>
      </c>
      <c r="M2638" s="10" t="s">
        <v>6527</v>
      </c>
      <c r="N2638" s="9">
        <v>1</v>
      </c>
      <c r="O2638" s="9">
        <v>2</v>
      </c>
      <c r="P2638" s="9">
        <v>10</v>
      </c>
      <c r="Q2638" s="11">
        <v>1</v>
      </c>
      <c r="R2638" s="11">
        <v>0</v>
      </c>
      <c r="S2638" s="12">
        <v>0</v>
      </c>
      <c r="T2638" s="9">
        <v>4</v>
      </c>
      <c r="U2638" s="12" t="s">
        <v>61</v>
      </c>
      <c r="V2638" s="10" t="s">
        <v>14837</v>
      </c>
      <c r="W2638" s="13"/>
    </row>
    <row r="2639" spans="1:23" s="14" customFormat="1" x14ac:dyDescent="0.2">
      <c r="A2639" s="9" t="s">
        <v>14838</v>
      </c>
      <c r="B2639" s="9">
        <v>6</v>
      </c>
      <c r="C2639" s="9">
        <v>874</v>
      </c>
      <c r="D2639" s="10" t="s">
        <v>14839</v>
      </c>
      <c r="E2639" s="10" t="s">
        <v>13694</v>
      </c>
      <c r="F2639" s="10" t="s">
        <v>1255</v>
      </c>
      <c r="G2639" s="10" t="s">
        <v>14840</v>
      </c>
      <c r="H2639" s="9"/>
      <c r="I2639" s="10" t="s">
        <v>14841</v>
      </c>
      <c r="J2639" s="10" t="s">
        <v>27</v>
      </c>
      <c r="K2639" s="10" t="s">
        <v>14842</v>
      </c>
      <c r="L2639" s="10" t="s">
        <v>14843</v>
      </c>
      <c r="M2639" s="10" t="s">
        <v>12370</v>
      </c>
      <c r="N2639" s="9">
        <v>1</v>
      </c>
      <c r="O2639" s="9">
        <v>2</v>
      </c>
      <c r="P2639" s="9">
        <v>8</v>
      </c>
      <c r="Q2639" s="11">
        <v>2</v>
      </c>
      <c r="R2639" s="11">
        <v>0</v>
      </c>
      <c r="S2639" s="12">
        <v>0</v>
      </c>
      <c r="T2639" s="9">
        <v>4</v>
      </c>
      <c r="U2639" s="12" t="s">
        <v>61</v>
      </c>
      <c r="V2639" s="10" t="s">
        <v>14844</v>
      </c>
      <c r="W2639" s="13"/>
    </row>
    <row r="2640" spans="1:23" s="14" customFormat="1" x14ac:dyDescent="0.2">
      <c r="A2640" s="9"/>
      <c r="B2640" s="9">
        <v>6</v>
      </c>
      <c r="C2640" s="9"/>
      <c r="D2640" s="10" t="s">
        <v>14845</v>
      </c>
      <c r="E2640" s="9"/>
      <c r="F2640" s="9"/>
      <c r="G2640" s="10" t="s">
        <v>14846</v>
      </c>
      <c r="H2640" s="9"/>
      <c r="I2640" s="10" t="s">
        <v>12353</v>
      </c>
      <c r="J2640" s="10" t="s">
        <v>27</v>
      </c>
      <c r="K2640" s="10" t="s">
        <v>12449</v>
      </c>
      <c r="L2640" s="10" t="s">
        <v>14847</v>
      </c>
      <c r="M2640" s="10" t="s">
        <v>6527</v>
      </c>
      <c r="N2640" s="9">
        <v>2</v>
      </c>
      <c r="O2640" s="9">
        <v>4</v>
      </c>
      <c r="P2640" s="9">
        <v>8</v>
      </c>
      <c r="Q2640" s="11">
        <v>2</v>
      </c>
      <c r="R2640" s="11">
        <v>0</v>
      </c>
      <c r="S2640" s="12">
        <v>0</v>
      </c>
      <c r="T2640" s="9">
        <v>2</v>
      </c>
      <c r="U2640" s="12" t="s">
        <v>61</v>
      </c>
      <c r="V2640" s="10" t="s">
        <v>14848</v>
      </c>
      <c r="W2640" s="13"/>
    </row>
    <row r="2641" spans="1:23" s="14" customFormat="1" x14ac:dyDescent="0.2">
      <c r="A2641" s="9"/>
      <c r="B2641" s="9">
        <v>6</v>
      </c>
      <c r="C2641" s="9"/>
      <c r="D2641" s="9"/>
      <c r="E2641" s="10" t="s">
        <v>14849</v>
      </c>
      <c r="F2641" s="10" t="s">
        <v>14850</v>
      </c>
      <c r="G2641" s="10" t="s">
        <v>14851</v>
      </c>
      <c r="H2641" s="9"/>
      <c r="I2641" s="10" t="s">
        <v>12353</v>
      </c>
      <c r="J2641" s="10" t="s">
        <v>27</v>
      </c>
      <c r="K2641" s="10" t="s">
        <v>12354</v>
      </c>
      <c r="L2641" s="10" t="s">
        <v>14852</v>
      </c>
      <c r="M2641" s="10" t="s">
        <v>6527</v>
      </c>
      <c r="N2641" s="9">
        <v>1</v>
      </c>
      <c r="O2641" s="9">
        <v>2</v>
      </c>
      <c r="P2641" s="9">
        <v>9</v>
      </c>
      <c r="Q2641" s="11">
        <v>1</v>
      </c>
      <c r="R2641" s="11">
        <v>0</v>
      </c>
      <c r="S2641" s="12">
        <v>0</v>
      </c>
      <c r="T2641" s="9">
        <v>4</v>
      </c>
      <c r="U2641" s="12" t="s">
        <v>61</v>
      </c>
      <c r="V2641" s="10" t="s">
        <v>14853</v>
      </c>
      <c r="W2641" s="13"/>
    </row>
    <row r="2642" spans="1:23" s="14" customFormat="1" x14ac:dyDescent="0.2">
      <c r="A2642" s="9"/>
      <c r="B2642" s="9">
        <v>6</v>
      </c>
      <c r="C2642" s="9"/>
      <c r="D2642" s="9"/>
      <c r="E2642" s="10" t="s">
        <v>2511</v>
      </c>
      <c r="F2642" s="10" t="s">
        <v>14854</v>
      </c>
      <c r="G2642" s="10" t="s">
        <v>14855</v>
      </c>
      <c r="H2642" s="9"/>
      <c r="I2642" s="10" t="s">
        <v>12353</v>
      </c>
      <c r="J2642" s="10" t="s">
        <v>27</v>
      </c>
      <c r="K2642" s="10" t="s">
        <v>12427</v>
      </c>
      <c r="L2642" s="10" t="s">
        <v>14856</v>
      </c>
      <c r="M2642" s="10" t="s">
        <v>6527</v>
      </c>
      <c r="N2642" s="9">
        <v>1</v>
      </c>
      <c r="O2642" s="9">
        <v>2</v>
      </c>
      <c r="P2642" s="9">
        <v>9</v>
      </c>
      <c r="Q2642" s="11">
        <v>1</v>
      </c>
      <c r="R2642" s="11">
        <v>0</v>
      </c>
      <c r="S2642" s="12">
        <v>0</v>
      </c>
      <c r="T2642" s="9">
        <v>4</v>
      </c>
      <c r="U2642" s="12" t="s">
        <v>61</v>
      </c>
      <c r="V2642" s="10" t="s">
        <v>14857</v>
      </c>
      <c r="W2642" s="13"/>
    </row>
    <row r="2643" spans="1:23" s="14" customFormat="1" x14ac:dyDescent="0.2">
      <c r="A2643" s="9"/>
      <c r="B2643" s="9">
        <v>6</v>
      </c>
      <c r="C2643" s="9"/>
      <c r="D2643" s="9"/>
      <c r="E2643" s="10" t="s">
        <v>14858</v>
      </c>
      <c r="F2643" s="10" t="s">
        <v>14859</v>
      </c>
      <c r="G2643" s="10" t="s">
        <v>14860</v>
      </c>
      <c r="H2643" s="9"/>
      <c r="I2643" s="10" t="s">
        <v>12383</v>
      </c>
      <c r="J2643" s="10" t="s">
        <v>27</v>
      </c>
      <c r="K2643" s="10" t="s">
        <v>12421</v>
      </c>
      <c r="L2643" s="10" t="s">
        <v>14861</v>
      </c>
      <c r="M2643" s="10" t="s">
        <v>12370</v>
      </c>
      <c r="N2643" s="9">
        <v>1</v>
      </c>
      <c r="O2643" s="9">
        <v>2</v>
      </c>
      <c r="P2643" s="9">
        <v>9</v>
      </c>
      <c r="Q2643" s="11">
        <v>1</v>
      </c>
      <c r="R2643" s="11">
        <v>0</v>
      </c>
      <c r="S2643" s="12">
        <v>0</v>
      </c>
      <c r="T2643" s="9">
        <v>4</v>
      </c>
      <c r="U2643" s="12" t="s">
        <v>61</v>
      </c>
      <c r="V2643" s="10" t="s">
        <v>14862</v>
      </c>
      <c r="W2643" s="13"/>
    </row>
    <row r="2644" spans="1:23" s="14" customFormat="1" x14ac:dyDescent="0.2">
      <c r="A2644" s="9"/>
      <c r="B2644" s="9">
        <v>6</v>
      </c>
      <c r="C2644" s="9"/>
      <c r="D2644" s="9"/>
      <c r="E2644" s="10" t="s">
        <v>14863</v>
      </c>
      <c r="F2644" s="10" t="s">
        <v>14864</v>
      </c>
      <c r="G2644" s="10" t="s">
        <v>14865</v>
      </c>
      <c r="H2644" s="9"/>
      <c r="I2644" s="10" t="s">
        <v>12389</v>
      </c>
      <c r="J2644" s="10" t="s">
        <v>27</v>
      </c>
      <c r="K2644" s="10" t="s">
        <v>12390</v>
      </c>
      <c r="L2644" s="10" t="s">
        <v>14866</v>
      </c>
      <c r="M2644" s="10" t="s">
        <v>6527</v>
      </c>
      <c r="N2644" s="9">
        <v>1</v>
      </c>
      <c r="O2644" s="9">
        <v>2</v>
      </c>
      <c r="P2644" s="9">
        <v>9</v>
      </c>
      <c r="Q2644" s="11">
        <v>1</v>
      </c>
      <c r="R2644" s="11">
        <v>0</v>
      </c>
      <c r="S2644" s="12">
        <v>0</v>
      </c>
      <c r="T2644" s="9">
        <v>4</v>
      </c>
      <c r="U2644" s="12" t="s">
        <v>61</v>
      </c>
      <c r="V2644" s="10" t="s">
        <v>14867</v>
      </c>
      <c r="W2644" s="13"/>
    </row>
    <row r="2645" spans="1:23" s="14" customFormat="1" x14ac:dyDescent="0.2">
      <c r="A2645" s="9"/>
      <c r="B2645" s="9">
        <v>6</v>
      </c>
      <c r="C2645" s="9"/>
      <c r="D2645" s="10" t="s">
        <v>14868</v>
      </c>
      <c r="E2645" s="10" t="s">
        <v>3168</v>
      </c>
      <c r="F2645" s="10" t="s">
        <v>14869</v>
      </c>
      <c r="G2645" s="10" t="s">
        <v>14870</v>
      </c>
      <c r="H2645" s="9"/>
      <c r="I2645" s="10" t="s">
        <v>12401</v>
      </c>
      <c r="J2645" s="10" t="s">
        <v>27</v>
      </c>
      <c r="K2645" s="10" t="s">
        <v>14871</v>
      </c>
      <c r="L2645" s="10" t="s">
        <v>14872</v>
      </c>
      <c r="M2645" s="10" t="s">
        <v>6527</v>
      </c>
      <c r="N2645" s="9">
        <v>1</v>
      </c>
      <c r="O2645" s="9">
        <v>2</v>
      </c>
      <c r="P2645" s="9">
        <v>9</v>
      </c>
      <c r="Q2645" s="11">
        <v>2</v>
      </c>
      <c r="R2645" s="11">
        <v>0</v>
      </c>
      <c r="S2645" s="12">
        <v>0</v>
      </c>
      <c r="T2645" s="9">
        <v>4</v>
      </c>
      <c r="U2645" s="12" t="s">
        <v>61</v>
      </c>
      <c r="V2645" s="10" t="s">
        <v>14873</v>
      </c>
      <c r="W2645" s="13"/>
    </row>
    <row r="2646" spans="1:23" s="14" customFormat="1" x14ac:dyDescent="0.2">
      <c r="A2646" s="9"/>
      <c r="B2646" s="9">
        <v>6</v>
      </c>
      <c r="C2646" s="9"/>
      <c r="D2646" s="9"/>
      <c r="E2646" s="10" t="s">
        <v>14874</v>
      </c>
      <c r="F2646" s="10" t="s">
        <v>14875</v>
      </c>
      <c r="G2646" s="10" t="s">
        <v>14876</v>
      </c>
      <c r="H2646" s="9"/>
      <c r="I2646" s="10" t="s">
        <v>13301</v>
      </c>
      <c r="J2646" s="10" t="s">
        <v>27</v>
      </c>
      <c r="K2646" s="10" t="s">
        <v>13302</v>
      </c>
      <c r="L2646" s="10" t="s">
        <v>14877</v>
      </c>
      <c r="M2646" s="10" t="s">
        <v>12370</v>
      </c>
      <c r="N2646" s="9">
        <v>1</v>
      </c>
      <c r="O2646" s="9">
        <v>2</v>
      </c>
      <c r="P2646" s="9">
        <v>9</v>
      </c>
      <c r="Q2646" s="11">
        <v>2</v>
      </c>
      <c r="R2646" s="11">
        <v>0</v>
      </c>
      <c r="S2646" s="12">
        <v>0</v>
      </c>
      <c r="T2646" s="9">
        <v>4</v>
      </c>
      <c r="U2646" s="12" t="s">
        <v>61</v>
      </c>
      <c r="V2646" s="10" t="s">
        <v>14878</v>
      </c>
      <c r="W2646" s="13"/>
    </row>
    <row r="2647" spans="1:23" s="14" customFormat="1" x14ac:dyDescent="0.2">
      <c r="A2647" s="9"/>
      <c r="B2647" s="9">
        <v>6</v>
      </c>
      <c r="C2647" s="9"/>
      <c r="D2647" s="10" t="s">
        <v>14879</v>
      </c>
      <c r="E2647" s="10" t="s">
        <v>3952</v>
      </c>
      <c r="F2647" s="10" t="s">
        <v>2435</v>
      </c>
      <c r="G2647" s="10" t="s">
        <v>14880</v>
      </c>
      <c r="H2647" s="9"/>
      <c r="I2647" s="10" t="s">
        <v>13463</v>
      </c>
      <c r="J2647" s="10" t="s">
        <v>27</v>
      </c>
      <c r="K2647" s="10" t="s">
        <v>14881</v>
      </c>
      <c r="L2647" s="10" t="s">
        <v>14882</v>
      </c>
      <c r="M2647" s="10" t="s">
        <v>6527</v>
      </c>
      <c r="N2647" s="9">
        <v>1</v>
      </c>
      <c r="O2647" s="9">
        <v>2</v>
      </c>
      <c r="P2647" s="9">
        <v>9</v>
      </c>
      <c r="Q2647" s="11">
        <v>2</v>
      </c>
      <c r="R2647" s="11">
        <v>0</v>
      </c>
      <c r="S2647" s="12">
        <v>0</v>
      </c>
      <c r="T2647" s="9">
        <v>4</v>
      </c>
      <c r="U2647" s="12" t="s">
        <v>61</v>
      </c>
      <c r="V2647" s="10" t="s">
        <v>14883</v>
      </c>
      <c r="W2647" s="13"/>
    </row>
    <row r="2648" spans="1:23" s="14" customFormat="1" x14ac:dyDescent="0.2">
      <c r="A2648" s="9"/>
      <c r="B2648" s="9">
        <v>6</v>
      </c>
      <c r="C2648" s="9"/>
      <c r="D2648" s="9"/>
      <c r="E2648" s="10" t="s">
        <v>14884</v>
      </c>
      <c r="F2648" s="10" t="s">
        <v>14885</v>
      </c>
      <c r="G2648" s="10" t="s">
        <v>14886</v>
      </c>
      <c r="H2648" s="9"/>
      <c r="I2648" s="10" t="s">
        <v>12389</v>
      </c>
      <c r="J2648" s="10" t="s">
        <v>27</v>
      </c>
      <c r="K2648" s="10" t="s">
        <v>12390</v>
      </c>
      <c r="L2648" s="10" t="s">
        <v>14887</v>
      </c>
      <c r="M2648" s="10" t="s">
        <v>6527</v>
      </c>
      <c r="N2648" s="9">
        <v>1</v>
      </c>
      <c r="O2648" s="9">
        <v>2</v>
      </c>
      <c r="P2648" s="9">
        <v>9</v>
      </c>
      <c r="Q2648" s="11">
        <v>2</v>
      </c>
      <c r="R2648" s="11">
        <v>0</v>
      </c>
      <c r="S2648" s="12">
        <v>0</v>
      </c>
      <c r="T2648" s="9">
        <v>4</v>
      </c>
      <c r="U2648" s="12" t="s">
        <v>61</v>
      </c>
      <c r="V2648" s="10" t="s">
        <v>14888</v>
      </c>
      <c r="W2648" s="13"/>
    </row>
    <row r="2649" spans="1:23" s="14" customFormat="1" x14ac:dyDescent="0.2">
      <c r="A2649" s="9"/>
      <c r="B2649" s="9">
        <v>6</v>
      </c>
      <c r="C2649" s="9"/>
      <c r="D2649" s="10" t="s">
        <v>14889</v>
      </c>
      <c r="E2649" s="10" t="s">
        <v>14890</v>
      </c>
      <c r="F2649" s="10" t="s">
        <v>14891</v>
      </c>
      <c r="G2649" s="10" t="s">
        <v>14892</v>
      </c>
      <c r="H2649" s="9"/>
      <c r="I2649" s="10" t="s">
        <v>12375</v>
      </c>
      <c r="J2649" s="10" t="s">
        <v>27</v>
      </c>
      <c r="K2649" s="10" t="s">
        <v>12376</v>
      </c>
      <c r="L2649" s="10" t="s">
        <v>14893</v>
      </c>
      <c r="M2649" s="10" t="s">
        <v>12370</v>
      </c>
      <c r="N2649" s="9">
        <v>3</v>
      </c>
      <c r="O2649" s="9">
        <v>3</v>
      </c>
      <c r="P2649" s="9">
        <v>12</v>
      </c>
      <c r="Q2649" s="11">
        <v>1</v>
      </c>
      <c r="R2649" s="11">
        <v>0</v>
      </c>
      <c r="S2649" s="12">
        <v>0</v>
      </c>
      <c r="T2649" s="9">
        <v>4</v>
      </c>
      <c r="U2649" s="12">
        <v>5</v>
      </c>
      <c r="V2649" s="10" t="s">
        <v>14894</v>
      </c>
      <c r="W2649" s="13"/>
    </row>
    <row r="2650" spans="1:23" s="14" customFormat="1" x14ac:dyDescent="0.2">
      <c r="A2650" s="9"/>
      <c r="B2650" s="9">
        <v>6</v>
      </c>
      <c r="C2650" s="9"/>
      <c r="D2650" s="10" t="s">
        <v>14895</v>
      </c>
      <c r="E2650" s="10" t="s">
        <v>14896</v>
      </c>
      <c r="F2650" s="10" t="s">
        <v>14897</v>
      </c>
      <c r="G2650" s="10" t="s">
        <v>14898</v>
      </c>
      <c r="H2650" s="9"/>
      <c r="I2650" s="10" t="s">
        <v>12353</v>
      </c>
      <c r="J2650" s="10" t="s">
        <v>27</v>
      </c>
      <c r="K2650" s="10" t="s">
        <v>12449</v>
      </c>
      <c r="L2650" s="10" t="s">
        <v>14899</v>
      </c>
      <c r="M2650" s="10" t="s">
        <v>6527</v>
      </c>
      <c r="N2650" s="9">
        <v>3</v>
      </c>
      <c r="O2650" s="9">
        <v>3</v>
      </c>
      <c r="P2650" s="9">
        <v>16</v>
      </c>
      <c r="Q2650" s="11">
        <v>1</v>
      </c>
      <c r="R2650" s="11">
        <v>0</v>
      </c>
      <c r="S2650" s="12">
        <v>0</v>
      </c>
      <c r="T2650" s="9">
        <v>4</v>
      </c>
      <c r="U2650" s="12">
        <v>2</v>
      </c>
      <c r="V2650" s="10" t="s">
        <v>14900</v>
      </c>
      <c r="W2650" s="13"/>
    </row>
    <row r="2651" spans="1:23" s="14" customFormat="1" x14ac:dyDescent="0.2">
      <c r="A2651" s="9"/>
      <c r="B2651" s="9">
        <v>6</v>
      </c>
      <c r="C2651" s="9"/>
      <c r="D2651" s="10" t="s">
        <v>14901</v>
      </c>
      <c r="E2651" s="10" t="s">
        <v>11761</v>
      </c>
      <c r="F2651" s="10" t="s">
        <v>502</v>
      </c>
      <c r="G2651" s="10" t="s">
        <v>14902</v>
      </c>
      <c r="H2651" s="9"/>
      <c r="I2651" s="10" t="s">
        <v>12353</v>
      </c>
      <c r="J2651" s="10" t="s">
        <v>27</v>
      </c>
      <c r="K2651" s="10" t="s">
        <v>14903</v>
      </c>
      <c r="L2651" s="10" t="s">
        <v>14904</v>
      </c>
      <c r="M2651" s="10" t="s">
        <v>6527</v>
      </c>
      <c r="N2651" s="9">
        <v>3</v>
      </c>
      <c r="O2651" s="9">
        <v>3</v>
      </c>
      <c r="P2651" s="9">
        <v>16</v>
      </c>
      <c r="Q2651" s="11">
        <v>1</v>
      </c>
      <c r="R2651" s="11">
        <v>0</v>
      </c>
      <c r="S2651" s="12">
        <v>0</v>
      </c>
      <c r="T2651" s="9">
        <v>4</v>
      </c>
      <c r="U2651" s="12" t="s">
        <v>61</v>
      </c>
      <c r="V2651" s="10" t="s">
        <v>14905</v>
      </c>
      <c r="W2651" s="13"/>
    </row>
    <row r="2652" spans="1:23" s="14" customFormat="1" x14ac:dyDescent="0.2">
      <c r="A2652" s="9"/>
      <c r="B2652" s="9">
        <v>6</v>
      </c>
      <c r="C2652" s="9"/>
      <c r="D2652" s="10" t="s">
        <v>14906</v>
      </c>
      <c r="E2652" s="9"/>
      <c r="F2652" s="9"/>
      <c r="G2652" s="10" t="s">
        <v>14907</v>
      </c>
      <c r="H2652" s="9"/>
      <c r="I2652" s="10" t="s">
        <v>13463</v>
      </c>
      <c r="J2652" s="10" t="s">
        <v>27</v>
      </c>
      <c r="K2652" s="10" t="s">
        <v>13464</v>
      </c>
      <c r="L2652" s="10" t="s">
        <v>14908</v>
      </c>
      <c r="M2652" s="10" t="s">
        <v>6527</v>
      </c>
      <c r="N2652" s="9">
        <v>2</v>
      </c>
      <c r="O2652" s="9">
        <v>4</v>
      </c>
      <c r="P2652" s="9">
        <v>18</v>
      </c>
      <c r="Q2652" s="11">
        <v>2</v>
      </c>
      <c r="R2652" s="11">
        <v>0</v>
      </c>
      <c r="S2652" s="12">
        <v>0</v>
      </c>
      <c r="T2652" s="9">
        <v>2</v>
      </c>
      <c r="U2652" s="12" t="s">
        <v>61</v>
      </c>
      <c r="V2652" s="10" t="s">
        <v>14909</v>
      </c>
      <c r="W2652" s="13"/>
    </row>
    <row r="2653" spans="1:23" s="14" customFormat="1" x14ac:dyDescent="0.2">
      <c r="A2653" s="9"/>
      <c r="B2653" s="9">
        <v>6</v>
      </c>
      <c r="C2653" s="9"/>
      <c r="D2653" s="10" t="s">
        <v>14910</v>
      </c>
      <c r="E2653" s="9"/>
      <c r="F2653" s="9"/>
      <c r="G2653" s="10" t="s">
        <v>14911</v>
      </c>
      <c r="H2653" s="9"/>
      <c r="I2653" s="10" t="s">
        <v>12353</v>
      </c>
      <c r="J2653" s="10" t="s">
        <v>27</v>
      </c>
      <c r="K2653" s="10" t="s">
        <v>12354</v>
      </c>
      <c r="L2653" s="10" t="s">
        <v>14912</v>
      </c>
      <c r="M2653" s="10" t="s">
        <v>6527</v>
      </c>
      <c r="N2653" s="9">
        <v>2</v>
      </c>
      <c r="O2653" s="9">
        <v>4</v>
      </c>
      <c r="P2653" s="9">
        <v>20</v>
      </c>
      <c r="Q2653" s="11">
        <v>2</v>
      </c>
      <c r="R2653" s="11">
        <v>0</v>
      </c>
      <c r="S2653" s="12">
        <v>0</v>
      </c>
      <c r="T2653" s="9">
        <v>2</v>
      </c>
      <c r="U2653" s="12" t="s">
        <v>61</v>
      </c>
      <c r="V2653" s="10" t="s">
        <v>14913</v>
      </c>
      <c r="W2653" s="13"/>
    </row>
    <row r="2654" spans="1:23" s="14" customFormat="1" x14ac:dyDescent="0.2">
      <c r="A2654" s="9"/>
      <c r="B2654" s="9">
        <v>6</v>
      </c>
      <c r="C2654" s="9"/>
      <c r="D2654" s="10" t="s">
        <v>14914</v>
      </c>
      <c r="E2654" s="9"/>
      <c r="F2654" s="9"/>
      <c r="G2654" s="10" t="s">
        <v>14915</v>
      </c>
      <c r="H2654" s="9"/>
      <c r="I2654" s="10" t="s">
        <v>12353</v>
      </c>
      <c r="J2654" s="10" t="s">
        <v>27</v>
      </c>
      <c r="K2654" s="10" t="s">
        <v>12360</v>
      </c>
      <c r="L2654" s="10" t="s">
        <v>14916</v>
      </c>
      <c r="M2654" s="10" t="s">
        <v>6527</v>
      </c>
      <c r="N2654" s="9">
        <v>2</v>
      </c>
      <c r="O2654" s="9">
        <v>4</v>
      </c>
      <c r="P2654" s="9">
        <v>20</v>
      </c>
      <c r="Q2654" s="11">
        <v>2</v>
      </c>
      <c r="R2654" s="11">
        <v>0</v>
      </c>
      <c r="S2654" s="12">
        <v>0</v>
      </c>
      <c r="T2654" s="9">
        <v>2</v>
      </c>
      <c r="U2654" s="12" t="s">
        <v>61</v>
      </c>
      <c r="V2654" s="10" t="s">
        <v>14917</v>
      </c>
      <c r="W2654" s="13"/>
    </row>
    <row r="2655" spans="1:23" s="14" customFormat="1" x14ac:dyDescent="0.2">
      <c r="A2655" s="9"/>
      <c r="B2655" s="9">
        <v>6</v>
      </c>
      <c r="C2655" s="9"/>
      <c r="D2655" s="10" t="s">
        <v>14918</v>
      </c>
      <c r="E2655" s="9"/>
      <c r="F2655" s="9"/>
      <c r="G2655" s="10" t="s">
        <v>14919</v>
      </c>
      <c r="H2655" s="9"/>
      <c r="I2655" s="10" t="s">
        <v>6971</v>
      </c>
      <c r="J2655" s="10" t="s">
        <v>27</v>
      </c>
      <c r="K2655" s="10" t="s">
        <v>12933</v>
      </c>
      <c r="L2655" s="10" t="s">
        <v>14920</v>
      </c>
      <c r="M2655" s="10" t="s">
        <v>6527</v>
      </c>
      <c r="N2655" s="9">
        <v>2</v>
      </c>
      <c r="O2655" s="9">
        <v>4</v>
      </c>
      <c r="P2655" s="9">
        <v>20</v>
      </c>
      <c r="Q2655" s="11">
        <v>2</v>
      </c>
      <c r="R2655" s="11">
        <v>0</v>
      </c>
      <c r="S2655" s="12">
        <v>0</v>
      </c>
      <c r="T2655" s="9">
        <v>2</v>
      </c>
      <c r="U2655" s="12" t="s">
        <v>61</v>
      </c>
      <c r="V2655" s="10" t="s">
        <v>14921</v>
      </c>
      <c r="W2655" s="13"/>
    </row>
    <row r="2656" spans="1:23" s="14" customFormat="1" x14ac:dyDescent="0.2">
      <c r="A2656" s="9"/>
      <c r="B2656" s="9">
        <v>6</v>
      </c>
      <c r="C2656" s="9"/>
      <c r="D2656" s="10" t="s">
        <v>14922</v>
      </c>
      <c r="E2656" s="10"/>
      <c r="F2656" s="10"/>
      <c r="G2656" s="10" t="s">
        <v>14352</v>
      </c>
      <c r="H2656" s="9"/>
      <c r="I2656" s="10" t="s">
        <v>12353</v>
      </c>
      <c r="J2656" s="10" t="s">
        <v>27</v>
      </c>
      <c r="K2656" s="10" t="s">
        <v>14923</v>
      </c>
      <c r="L2656" s="10" t="s">
        <v>14924</v>
      </c>
      <c r="M2656" s="10" t="s">
        <v>6527</v>
      </c>
      <c r="N2656" s="9">
        <v>2</v>
      </c>
      <c r="O2656" s="9">
        <v>3</v>
      </c>
      <c r="P2656" s="9">
        <v>20</v>
      </c>
      <c r="Q2656" s="11">
        <v>2</v>
      </c>
      <c r="R2656" s="11">
        <v>1</v>
      </c>
      <c r="S2656" s="12">
        <v>0</v>
      </c>
      <c r="T2656" s="9">
        <v>3</v>
      </c>
      <c r="U2656" s="12">
        <v>5</v>
      </c>
      <c r="V2656" s="10" t="s">
        <v>14925</v>
      </c>
      <c r="W2656" s="13"/>
    </row>
    <row r="2657" spans="1:23" s="14" customFormat="1" x14ac:dyDescent="0.2">
      <c r="A2657" s="9"/>
      <c r="B2657" s="9">
        <v>6</v>
      </c>
      <c r="C2657" s="9"/>
      <c r="D2657" s="10" t="s">
        <v>14926</v>
      </c>
      <c r="E2657" s="9"/>
      <c r="F2657" s="9"/>
      <c r="G2657" s="10" t="s">
        <v>14927</v>
      </c>
      <c r="H2657" s="9"/>
      <c r="I2657" s="10" t="s">
        <v>13127</v>
      </c>
      <c r="J2657" s="10" t="s">
        <v>27</v>
      </c>
      <c r="K2657" s="10" t="s">
        <v>13128</v>
      </c>
      <c r="L2657" s="10" t="s">
        <v>14928</v>
      </c>
      <c r="M2657" s="10" t="s">
        <v>6527</v>
      </c>
      <c r="N2657" s="9">
        <v>2</v>
      </c>
      <c r="O2657" s="9">
        <v>4</v>
      </c>
      <c r="P2657" s="9">
        <v>40</v>
      </c>
      <c r="Q2657" s="11">
        <v>2</v>
      </c>
      <c r="R2657" s="11">
        <v>0</v>
      </c>
      <c r="S2657" s="12">
        <v>0</v>
      </c>
      <c r="T2657" s="9">
        <v>2</v>
      </c>
      <c r="U2657" s="12" t="s">
        <v>61</v>
      </c>
      <c r="V2657" s="10" t="s">
        <v>14929</v>
      </c>
      <c r="W2657" s="13"/>
    </row>
    <row r="2658" spans="1:23" s="14" customFormat="1" x14ac:dyDescent="0.2">
      <c r="A2658" s="9"/>
      <c r="B2658" s="9">
        <v>6</v>
      </c>
      <c r="C2658" s="9"/>
      <c r="D2658" s="10" t="s">
        <v>14930</v>
      </c>
      <c r="E2658" s="9"/>
      <c r="F2658" s="9"/>
      <c r="G2658" s="10" t="s">
        <v>14931</v>
      </c>
      <c r="H2658" s="9"/>
      <c r="I2658" s="10" t="s">
        <v>12353</v>
      </c>
      <c r="J2658" s="10" t="s">
        <v>27</v>
      </c>
      <c r="K2658" s="10" t="s">
        <v>12360</v>
      </c>
      <c r="L2658" s="10" t="s">
        <v>14932</v>
      </c>
      <c r="M2658" s="10" t="s">
        <v>6527</v>
      </c>
      <c r="N2658" s="9">
        <v>2</v>
      </c>
      <c r="O2658" s="9">
        <v>4</v>
      </c>
      <c r="P2658" s="9">
        <v>50</v>
      </c>
      <c r="Q2658" s="11">
        <v>2</v>
      </c>
      <c r="R2658" s="11">
        <v>0</v>
      </c>
      <c r="S2658" s="12">
        <v>0</v>
      </c>
      <c r="T2658" s="9">
        <v>2</v>
      </c>
      <c r="U2658" s="12" t="s">
        <v>61</v>
      </c>
      <c r="V2658" s="10" t="s">
        <v>14933</v>
      </c>
      <c r="W2658" s="13"/>
    </row>
    <row r="2659" spans="1:23" s="14" customFormat="1" x14ac:dyDescent="0.2">
      <c r="A2659" s="9"/>
      <c r="B2659" s="9">
        <v>6</v>
      </c>
      <c r="C2659" s="9"/>
      <c r="D2659" s="10" t="s">
        <v>14934</v>
      </c>
      <c r="E2659" s="9"/>
      <c r="F2659" s="9"/>
      <c r="G2659" s="10" t="s">
        <v>14935</v>
      </c>
      <c r="H2659" s="9"/>
      <c r="I2659" s="10" t="s">
        <v>12353</v>
      </c>
      <c r="J2659" s="10" t="s">
        <v>27</v>
      </c>
      <c r="K2659" s="10" t="s">
        <v>12360</v>
      </c>
      <c r="L2659" s="10" t="s">
        <v>14936</v>
      </c>
      <c r="M2659" s="10" t="s">
        <v>6527</v>
      </c>
      <c r="N2659" s="9">
        <v>2</v>
      </c>
      <c r="O2659" s="9">
        <v>4</v>
      </c>
      <c r="P2659" s="9">
        <v>56</v>
      </c>
      <c r="Q2659" s="11">
        <v>2</v>
      </c>
      <c r="R2659" s="11">
        <v>0</v>
      </c>
      <c r="S2659" s="12">
        <v>0</v>
      </c>
      <c r="T2659" s="9">
        <v>2</v>
      </c>
      <c r="U2659" s="12" t="s">
        <v>61</v>
      </c>
      <c r="V2659" s="10" t="s">
        <v>14937</v>
      </c>
      <c r="W2659" s="13"/>
    </row>
    <row r="2660" spans="1:23" s="14" customFormat="1" x14ac:dyDescent="0.2">
      <c r="A2660" s="9"/>
      <c r="B2660" s="9">
        <v>6</v>
      </c>
      <c r="C2660" s="9"/>
      <c r="D2660" s="10" t="s">
        <v>14938</v>
      </c>
      <c r="E2660" s="9"/>
      <c r="F2660" s="9"/>
      <c r="G2660" s="10" t="s">
        <v>14939</v>
      </c>
      <c r="H2660" s="9"/>
      <c r="I2660" s="10" t="s">
        <v>12925</v>
      </c>
      <c r="J2660" s="10" t="s">
        <v>27</v>
      </c>
      <c r="K2660" s="10" t="s">
        <v>12926</v>
      </c>
      <c r="L2660" s="9"/>
      <c r="M2660" s="10" t="s">
        <v>6527</v>
      </c>
      <c r="N2660" s="9">
        <v>2</v>
      </c>
      <c r="O2660" s="9">
        <v>4</v>
      </c>
      <c r="P2660" s="9">
        <v>75</v>
      </c>
      <c r="Q2660" s="11">
        <v>2</v>
      </c>
      <c r="R2660" s="11">
        <v>0</v>
      </c>
      <c r="S2660" s="12">
        <v>0</v>
      </c>
      <c r="T2660" s="9">
        <v>2</v>
      </c>
      <c r="U2660" s="12" t="s">
        <v>61</v>
      </c>
      <c r="V2660" s="10" t="s">
        <v>14940</v>
      </c>
      <c r="W2660" s="13"/>
    </row>
    <row r="2661" spans="1:23" s="14" customFormat="1" x14ac:dyDescent="0.2">
      <c r="A2661" s="9" t="s">
        <v>14941</v>
      </c>
      <c r="B2661" s="9">
        <v>8</v>
      </c>
      <c r="C2661" s="9">
        <v>2165</v>
      </c>
      <c r="D2661" s="10" t="s">
        <v>14942</v>
      </c>
      <c r="E2661" s="10" t="s">
        <v>3235</v>
      </c>
      <c r="F2661" s="10" t="s">
        <v>14943</v>
      </c>
      <c r="G2661" s="10" t="s">
        <v>14944</v>
      </c>
      <c r="H2661" s="9"/>
      <c r="I2661" s="10" t="s">
        <v>14945</v>
      </c>
      <c r="J2661" s="10" t="s">
        <v>27</v>
      </c>
      <c r="K2661" s="10" t="s">
        <v>14946</v>
      </c>
      <c r="L2661" s="10" t="s">
        <v>14947</v>
      </c>
      <c r="M2661" s="10" t="s">
        <v>14948</v>
      </c>
      <c r="N2661" s="9">
        <v>1</v>
      </c>
      <c r="O2661" s="9">
        <v>2</v>
      </c>
      <c r="P2661" s="9">
        <v>6</v>
      </c>
      <c r="Q2661" s="11">
        <v>2</v>
      </c>
      <c r="R2661" s="11">
        <v>0</v>
      </c>
      <c r="S2661" s="12">
        <v>0</v>
      </c>
      <c r="T2661" s="9">
        <v>4</v>
      </c>
      <c r="U2661" s="12" t="s">
        <v>61</v>
      </c>
      <c r="V2661" s="10" t="s">
        <v>14949</v>
      </c>
      <c r="W2661" s="13"/>
    </row>
    <row r="2662" spans="1:23" s="14" customFormat="1" x14ac:dyDescent="0.2">
      <c r="A2662" s="9" t="s">
        <v>14950</v>
      </c>
      <c r="B2662" s="9">
        <v>8</v>
      </c>
      <c r="C2662" s="9">
        <v>2395</v>
      </c>
      <c r="D2662" s="10" t="s">
        <v>14951</v>
      </c>
      <c r="E2662" s="10"/>
      <c r="F2662" s="10"/>
      <c r="G2662" s="10" t="s">
        <v>14952</v>
      </c>
      <c r="H2662" s="9"/>
      <c r="I2662" s="10" t="s">
        <v>14953</v>
      </c>
      <c r="J2662" s="10" t="s">
        <v>27</v>
      </c>
      <c r="K2662" s="10" t="s">
        <v>14954</v>
      </c>
      <c r="L2662" s="10" t="s">
        <v>14955</v>
      </c>
      <c r="M2662" s="10" t="s">
        <v>14948</v>
      </c>
      <c r="N2662" s="9">
        <v>2</v>
      </c>
      <c r="O2662" s="9">
        <v>3</v>
      </c>
      <c r="P2662" s="9">
        <v>60</v>
      </c>
      <c r="Q2662" s="11">
        <v>2</v>
      </c>
      <c r="R2662" s="11">
        <v>1</v>
      </c>
      <c r="S2662" s="12">
        <v>0</v>
      </c>
      <c r="T2662" s="9">
        <v>3</v>
      </c>
      <c r="U2662" s="12">
        <v>5</v>
      </c>
      <c r="V2662" s="10" t="s">
        <v>14956</v>
      </c>
      <c r="W2662" s="13"/>
    </row>
    <row r="2663" spans="1:23" s="14" customFormat="1" x14ac:dyDescent="0.2">
      <c r="A2663" s="9" t="s">
        <v>14957</v>
      </c>
      <c r="B2663" s="9">
        <v>8</v>
      </c>
      <c r="C2663" s="9">
        <v>2623</v>
      </c>
      <c r="D2663" s="10" t="s">
        <v>14958</v>
      </c>
      <c r="E2663" s="10" t="s">
        <v>7771</v>
      </c>
      <c r="F2663" s="10" t="s">
        <v>8183</v>
      </c>
      <c r="G2663" s="10" t="s">
        <v>14959</v>
      </c>
      <c r="H2663" s="9"/>
      <c r="I2663" s="10" t="s">
        <v>14945</v>
      </c>
      <c r="J2663" s="10" t="s">
        <v>27</v>
      </c>
      <c r="K2663" s="10" t="s">
        <v>14946</v>
      </c>
      <c r="L2663" s="10" t="s">
        <v>14960</v>
      </c>
      <c r="M2663" s="10" t="s">
        <v>14948</v>
      </c>
      <c r="N2663" s="9">
        <v>1</v>
      </c>
      <c r="O2663" s="9">
        <v>2</v>
      </c>
      <c r="P2663" s="9">
        <v>8</v>
      </c>
      <c r="Q2663" s="11">
        <v>1</v>
      </c>
      <c r="R2663" s="11">
        <v>0</v>
      </c>
      <c r="S2663" s="12">
        <v>0</v>
      </c>
      <c r="T2663" s="9">
        <v>4</v>
      </c>
      <c r="U2663" s="12" t="s">
        <v>61</v>
      </c>
      <c r="V2663" s="10" t="s">
        <v>14961</v>
      </c>
      <c r="W2663" s="13"/>
    </row>
    <row r="2664" spans="1:23" s="14" customFormat="1" x14ac:dyDescent="0.2">
      <c r="A2664" s="9" t="s">
        <v>14962</v>
      </c>
      <c r="B2664" s="9">
        <v>8</v>
      </c>
      <c r="C2664" s="9">
        <v>2685</v>
      </c>
      <c r="D2664" s="9"/>
      <c r="E2664" s="10" t="s">
        <v>10444</v>
      </c>
      <c r="F2664" s="10" t="s">
        <v>14963</v>
      </c>
      <c r="G2664" s="10" t="s">
        <v>14964</v>
      </c>
      <c r="H2664" s="9"/>
      <c r="I2664" s="10" t="s">
        <v>14953</v>
      </c>
      <c r="J2664" s="10" t="s">
        <v>27</v>
      </c>
      <c r="K2664" s="10" t="s">
        <v>14954</v>
      </c>
      <c r="L2664" s="10" t="s">
        <v>14965</v>
      </c>
      <c r="M2664" s="10" t="s">
        <v>14948</v>
      </c>
      <c r="N2664" s="9">
        <v>1</v>
      </c>
      <c r="O2664" s="9">
        <v>2</v>
      </c>
      <c r="P2664" s="9">
        <v>10</v>
      </c>
      <c r="Q2664" s="11">
        <v>1</v>
      </c>
      <c r="R2664" s="11">
        <v>0</v>
      </c>
      <c r="S2664" s="12">
        <v>0</v>
      </c>
      <c r="T2664" s="9">
        <v>4</v>
      </c>
      <c r="U2664" s="12" t="s">
        <v>61</v>
      </c>
      <c r="V2664" s="10" t="s">
        <v>14966</v>
      </c>
      <c r="W2664" s="13"/>
    </row>
    <row r="2665" spans="1:23" s="14" customFormat="1" x14ac:dyDescent="0.2">
      <c r="A2665" s="9" t="s">
        <v>14967</v>
      </c>
      <c r="B2665" s="9">
        <v>8</v>
      </c>
      <c r="C2665" s="9">
        <v>2928</v>
      </c>
      <c r="D2665" s="9"/>
      <c r="E2665" s="10" t="s">
        <v>14968</v>
      </c>
      <c r="F2665" s="10" t="s">
        <v>14969</v>
      </c>
      <c r="G2665" s="10" t="s">
        <v>14970</v>
      </c>
      <c r="H2665" s="9"/>
      <c r="I2665" s="10" t="s">
        <v>14971</v>
      </c>
      <c r="J2665" s="10" t="s">
        <v>27</v>
      </c>
      <c r="K2665" s="10" t="s">
        <v>14972</v>
      </c>
      <c r="L2665" s="10" t="s">
        <v>14973</v>
      </c>
      <c r="M2665" s="10" t="s">
        <v>14948</v>
      </c>
      <c r="N2665" s="9">
        <v>1</v>
      </c>
      <c r="O2665" s="9">
        <v>2</v>
      </c>
      <c r="P2665" s="9">
        <v>10</v>
      </c>
      <c r="Q2665" s="11">
        <v>1</v>
      </c>
      <c r="R2665" s="11">
        <v>0</v>
      </c>
      <c r="S2665" s="12">
        <v>0</v>
      </c>
      <c r="T2665" s="9">
        <v>4</v>
      </c>
      <c r="U2665" s="12" t="s">
        <v>61</v>
      </c>
      <c r="V2665" s="10" t="s">
        <v>14974</v>
      </c>
      <c r="W2665" s="13"/>
    </row>
    <row r="2666" spans="1:23" s="14" customFormat="1" x14ac:dyDescent="0.2">
      <c r="A2666" s="9" t="s">
        <v>14975</v>
      </c>
      <c r="B2666" s="9">
        <v>8</v>
      </c>
      <c r="C2666" s="9">
        <v>3122</v>
      </c>
      <c r="D2666" s="9"/>
      <c r="E2666" s="10" t="s">
        <v>1342</v>
      </c>
      <c r="F2666" s="10" t="s">
        <v>7193</v>
      </c>
      <c r="G2666" s="10" t="s">
        <v>14976</v>
      </c>
      <c r="H2666" s="9"/>
      <c r="I2666" s="10" t="s">
        <v>14977</v>
      </c>
      <c r="J2666" s="10" t="s">
        <v>27</v>
      </c>
      <c r="K2666" s="10" t="s">
        <v>14978</v>
      </c>
      <c r="L2666" s="10" t="s">
        <v>14979</v>
      </c>
      <c r="M2666" s="10" t="s">
        <v>14948</v>
      </c>
      <c r="N2666" s="9">
        <v>1</v>
      </c>
      <c r="O2666" s="9">
        <v>2</v>
      </c>
      <c r="P2666" s="9">
        <v>10</v>
      </c>
      <c r="Q2666" s="11">
        <v>1</v>
      </c>
      <c r="R2666" s="11">
        <v>0</v>
      </c>
      <c r="S2666" s="12">
        <v>0</v>
      </c>
      <c r="T2666" s="9">
        <v>4</v>
      </c>
      <c r="U2666" s="12" t="s">
        <v>61</v>
      </c>
      <c r="V2666" s="10" t="s">
        <v>14980</v>
      </c>
      <c r="W2666" s="13"/>
    </row>
    <row r="2667" spans="1:23" s="14" customFormat="1" x14ac:dyDescent="0.2">
      <c r="A2667" s="9" t="s">
        <v>14981</v>
      </c>
      <c r="B2667" s="9">
        <v>8</v>
      </c>
      <c r="C2667" s="9">
        <v>3348</v>
      </c>
      <c r="D2667" s="10" t="s">
        <v>14982</v>
      </c>
      <c r="E2667" s="10"/>
      <c r="F2667" s="10"/>
      <c r="G2667" s="10" t="s">
        <v>14983</v>
      </c>
      <c r="H2667" s="9"/>
      <c r="I2667" s="10" t="s">
        <v>14984</v>
      </c>
      <c r="J2667" s="10" t="s">
        <v>27</v>
      </c>
      <c r="K2667" s="10" t="s">
        <v>14985</v>
      </c>
      <c r="L2667" s="10" t="s">
        <v>14986</v>
      </c>
      <c r="M2667" s="10" t="s">
        <v>14987</v>
      </c>
      <c r="N2667" s="9">
        <v>2</v>
      </c>
      <c r="O2667" s="9">
        <v>3</v>
      </c>
      <c r="P2667" s="9">
        <v>15</v>
      </c>
      <c r="Q2667" s="11">
        <v>2</v>
      </c>
      <c r="R2667" s="11">
        <v>0</v>
      </c>
      <c r="S2667" s="12">
        <v>0</v>
      </c>
      <c r="T2667" s="9">
        <v>1</v>
      </c>
      <c r="U2667" s="12">
        <v>4</v>
      </c>
      <c r="V2667" s="10" t="s">
        <v>14988</v>
      </c>
      <c r="W2667" s="13"/>
    </row>
    <row r="2668" spans="1:23" s="14" customFormat="1" x14ac:dyDescent="0.2">
      <c r="A2668" s="9" t="s">
        <v>14989</v>
      </c>
      <c r="B2668" s="9">
        <v>8</v>
      </c>
      <c r="C2668" s="9">
        <v>4124</v>
      </c>
      <c r="D2668" s="10" t="s">
        <v>14990</v>
      </c>
      <c r="E2668" s="10"/>
      <c r="F2668" s="10"/>
      <c r="G2668" s="10" t="s">
        <v>14991</v>
      </c>
      <c r="H2668" s="9"/>
      <c r="I2668" s="10" t="s">
        <v>14953</v>
      </c>
      <c r="J2668" s="10" t="s">
        <v>27</v>
      </c>
      <c r="K2668" s="9"/>
      <c r="L2668" s="10" t="s">
        <v>14992</v>
      </c>
      <c r="M2668" s="10" t="s">
        <v>14948</v>
      </c>
      <c r="N2668" s="9">
        <v>2</v>
      </c>
      <c r="O2668" s="9">
        <v>1</v>
      </c>
      <c r="P2668" s="9">
        <v>24</v>
      </c>
      <c r="Q2668" s="11">
        <v>2</v>
      </c>
      <c r="R2668" s="11">
        <v>0</v>
      </c>
      <c r="S2668" s="12">
        <v>0</v>
      </c>
      <c r="T2668" s="9">
        <v>2</v>
      </c>
      <c r="U2668" s="12" t="s">
        <v>61</v>
      </c>
      <c r="V2668" s="9"/>
      <c r="W2668" s="13"/>
    </row>
    <row r="2669" spans="1:23" s="14" customFormat="1" x14ac:dyDescent="0.2">
      <c r="A2669" s="9" t="s">
        <v>14993</v>
      </c>
      <c r="B2669" s="9">
        <v>8</v>
      </c>
      <c r="C2669" s="9">
        <v>4294</v>
      </c>
      <c r="D2669" s="9"/>
      <c r="E2669" s="10" t="s">
        <v>9833</v>
      </c>
      <c r="F2669" s="10" t="s">
        <v>14994</v>
      </c>
      <c r="G2669" s="10" t="s">
        <v>14995</v>
      </c>
      <c r="H2669" s="9"/>
      <c r="I2669" s="10" t="s">
        <v>14996</v>
      </c>
      <c r="J2669" s="10" t="s">
        <v>27</v>
      </c>
      <c r="K2669" s="9"/>
      <c r="L2669" s="10" t="s">
        <v>14997</v>
      </c>
      <c r="M2669" s="10" t="s">
        <v>14948</v>
      </c>
      <c r="N2669" s="9">
        <v>1</v>
      </c>
      <c r="O2669" s="9">
        <v>1</v>
      </c>
      <c r="P2669" s="9">
        <v>3</v>
      </c>
      <c r="Q2669" s="11">
        <v>2</v>
      </c>
      <c r="R2669" s="11">
        <v>0</v>
      </c>
      <c r="S2669" s="12">
        <v>0</v>
      </c>
      <c r="T2669" s="9">
        <v>5</v>
      </c>
      <c r="U2669" s="12" t="s">
        <v>61</v>
      </c>
      <c r="V2669" s="9"/>
      <c r="W2669" s="13"/>
    </row>
    <row r="2670" spans="1:23" s="14" customFormat="1" x14ac:dyDescent="0.2">
      <c r="A2670" s="9" t="s">
        <v>14998</v>
      </c>
      <c r="B2670" s="9">
        <v>8</v>
      </c>
      <c r="C2670" s="9">
        <v>4354</v>
      </c>
      <c r="D2670" s="10" t="s">
        <v>14999</v>
      </c>
      <c r="E2670" s="9"/>
      <c r="F2670" s="9"/>
      <c r="G2670" s="10" t="s">
        <v>15000</v>
      </c>
      <c r="H2670" s="9"/>
      <c r="I2670" s="10" t="s">
        <v>14945</v>
      </c>
      <c r="J2670" s="10" t="s">
        <v>27</v>
      </c>
      <c r="K2670" s="10" t="s">
        <v>14946</v>
      </c>
      <c r="L2670" s="10" t="s">
        <v>15001</v>
      </c>
      <c r="M2670" s="10" t="s">
        <v>14948</v>
      </c>
      <c r="N2670" s="9">
        <v>2</v>
      </c>
      <c r="O2670" s="9">
        <v>4</v>
      </c>
      <c r="P2670" s="9">
        <v>400</v>
      </c>
      <c r="Q2670" s="11">
        <v>2</v>
      </c>
      <c r="R2670" s="11">
        <v>0</v>
      </c>
      <c r="S2670" s="12">
        <v>0</v>
      </c>
      <c r="T2670" s="9">
        <v>2</v>
      </c>
      <c r="U2670" s="12" t="s">
        <v>61</v>
      </c>
      <c r="V2670" s="10" t="s">
        <v>15002</v>
      </c>
      <c r="W2670" s="13"/>
    </row>
    <row r="2671" spans="1:23" s="14" customFormat="1" x14ac:dyDescent="0.2">
      <c r="A2671" s="9" t="s">
        <v>15003</v>
      </c>
      <c r="B2671" s="9">
        <v>8</v>
      </c>
      <c r="C2671" s="9">
        <v>4762</v>
      </c>
      <c r="D2671" s="10" t="s">
        <v>15004</v>
      </c>
      <c r="E2671" s="10"/>
      <c r="F2671" s="10"/>
      <c r="G2671" s="10" t="s">
        <v>15005</v>
      </c>
      <c r="H2671" s="9"/>
      <c r="I2671" s="10" t="s">
        <v>14945</v>
      </c>
      <c r="J2671" s="10" t="s">
        <v>27</v>
      </c>
      <c r="K2671" s="10" t="s">
        <v>14946</v>
      </c>
      <c r="L2671" s="10" t="s">
        <v>15006</v>
      </c>
      <c r="M2671" s="10" t="s">
        <v>14948</v>
      </c>
      <c r="N2671" s="9">
        <v>2</v>
      </c>
      <c r="O2671" s="9">
        <v>3</v>
      </c>
      <c r="P2671" s="9">
        <v>38</v>
      </c>
      <c r="Q2671" s="11">
        <v>2</v>
      </c>
      <c r="R2671" s="11">
        <v>0</v>
      </c>
      <c r="S2671" s="12">
        <v>0</v>
      </c>
      <c r="T2671" s="9">
        <v>1</v>
      </c>
      <c r="U2671" s="12">
        <v>2</v>
      </c>
      <c r="V2671" s="10" t="s">
        <v>15007</v>
      </c>
      <c r="W2671" s="13"/>
    </row>
    <row r="2672" spans="1:23" s="14" customFormat="1" x14ac:dyDescent="0.2">
      <c r="A2672" s="9" t="s">
        <v>15008</v>
      </c>
      <c r="B2672" s="9">
        <v>8</v>
      </c>
      <c r="C2672" s="9">
        <v>5717</v>
      </c>
      <c r="D2672" s="9"/>
      <c r="E2672" s="10" t="s">
        <v>15009</v>
      </c>
      <c r="F2672" s="10" t="s">
        <v>15010</v>
      </c>
      <c r="G2672" s="10" t="s">
        <v>15011</v>
      </c>
      <c r="H2672" s="9"/>
      <c r="I2672" s="10" t="s">
        <v>15012</v>
      </c>
      <c r="J2672" s="10" t="s">
        <v>27</v>
      </c>
      <c r="K2672" s="10" t="s">
        <v>15013</v>
      </c>
      <c r="L2672" s="10" t="s">
        <v>15014</v>
      </c>
      <c r="M2672" s="10" t="s">
        <v>14987</v>
      </c>
      <c r="N2672" s="9">
        <v>1</v>
      </c>
      <c r="O2672" s="9">
        <v>2</v>
      </c>
      <c r="P2672" s="9">
        <v>10</v>
      </c>
      <c r="Q2672" s="11">
        <v>1</v>
      </c>
      <c r="R2672" s="11">
        <v>0</v>
      </c>
      <c r="S2672" s="12">
        <v>0</v>
      </c>
      <c r="T2672" s="9">
        <v>4</v>
      </c>
      <c r="U2672" s="12" t="s">
        <v>61</v>
      </c>
      <c r="V2672" s="10" t="s">
        <v>15015</v>
      </c>
      <c r="W2672" s="13"/>
    </row>
    <row r="2673" spans="1:23" s="14" customFormat="1" x14ac:dyDescent="0.2">
      <c r="A2673" s="9" t="s">
        <v>15016</v>
      </c>
      <c r="B2673" s="9">
        <v>8</v>
      </c>
      <c r="C2673" s="9">
        <v>6085</v>
      </c>
      <c r="D2673" s="10" t="s">
        <v>15017</v>
      </c>
      <c r="E2673" s="10" t="s">
        <v>9252</v>
      </c>
      <c r="F2673" s="10" t="s">
        <v>15018</v>
      </c>
      <c r="G2673" s="10" t="s">
        <v>15019</v>
      </c>
      <c r="H2673" s="9"/>
      <c r="I2673" s="10" t="s">
        <v>14953</v>
      </c>
      <c r="J2673" s="10" t="s">
        <v>27</v>
      </c>
      <c r="K2673" s="10" t="s">
        <v>14954</v>
      </c>
      <c r="L2673" s="10" t="s">
        <v>15020</v>
      </c>
      <c r="M2673" s="10" t="s">
        <v>14948</v>
      </c>
      <c r="N2673" s="9">
        <v>1</v>
      </c>
      <c r="O2673" s="9">
        <v>2</v>
      </c>
      <c r="P2673" s="9">
        <v>5</v>
      </c>
      <c r="Q2673" s="11">
        <v>1</v>
      </c>
      <c r="R2673" s="11">
        <v>0</v>
      </c>
      <c r="S2673" s="12">
        <v>0</v>
      </c>
      <c r="T2673" s="9">
        <v>4</v>
      </c>
      <c r="U2673" s="12" t="s">
        <v>61</v>
      </c>
      <c r="V2673" s="10" t="s">
        <v>15021</v>
      </c>
      <c r="W2673" s="13"/>
    </row>
    <row r="2674" spans="1:23" s="14" customFormat="1" x14ac:dyDescent="0.2">
      <c r="A2674" s="9" t="s">
        <v>15022</v>
      </c>
      <c r="B2674" s="9">
        <v>8</v>
      </c>
      <c r="C2674" s="9">
        <v>7810</v>
      </c>
      <c r="D2674" s="10" t="s">
        <v>15023</v>
      </c>
      <c r="E2674" s="10" t="s">
        <v>2031</v>
      </c>
      <c r="F2674" s="10" t="s">
        <v>15024</v>
      </c>
      <c r="G2674" s="10" t="s">
        <v>15025</v>
      </c>
      <c r="H2674" s="9"/>
      <c r="I2674" s="10" t="s">
        <v>14945</v>
      </c>
      <c r="J2674" s="10" t="s">
        <v>27</v>
      </c>
      <c r="K2674" s="10" t="s">
        <v>14946</v>
      </c>
      <c r="L2674" s="10" t="s">
        <v>15026</v>
      </c>
      <c r="M2674" s="10" t="s">
        <v>14948</v>
      </c>
      <c r="N2674" s="9">
        <v>1</v>
      </c>
      <c r="O2674" s="9">
        <v>2</v>
      </c>
      <c r="P2674" s="9">
        <v>10</v>
      </c>
      <c r="Q2674" s="11">
        <v>1</v>
      </c>
      <c r="R2674" s="11">
        <v>0</v>
      </c>
      <c r="S2674" s="12">
        <v>0</v>
      </c>
      <c r="T2674" s="9">
        <v>4</v>
      </c>
      <c r="U2674" s="12">
        <v>2</v>
      </c>
      <c r="V2674" s="10" t="s">
        <v>15027</v>
      </c>
      <c r="W2674" s="13"/>
    </row>
    <row r="2675" spans="1:23" s="14" customFormat="1" x14ac:dyDescent="0.2">
      <c r="A2675" s="9" t="s">
        <v>15028</v>
      </c>
      <c r="B2675" s="9">
        <v>8</v>
      </c>
      <c r="C2675" s="9">
        <v>8043</v>
      </c>
      <c r="D2675" s="9"/>
      <c r="E2675" s="10" t="s">
        <v>1386</v>
      </c>
      <c r="F2675" s="10" t="s">
        <v>3929</v>
      </c>
      <c r="G2675" s="10" t="s">
        <v>15029</v>
      </c>
      <c r="H2675" s="9"/>
      <c r="I2675" s="10" t="s">
        <v>14996</v>
      </c>
      <c r="J2675" s="10" t="s">
        <v>27</v>
      </c>
      <c r="K2675" s="10" t="s">
        <v>15030</v>
      </c>
      <c r="L2675" s="10" t="s">
        <v>15031</v>
      </c>
      <c r="M2675" s="10" t="s">
        <v>14948</v>
      </c>
      <c r="N2675" s="9">
        <v>1</v>
      </c>
      <c r="O2675" s="9">
        <v>2</v>
      </c>
      <c r="P2675" s="9">
        <v>10</v>
      </c>
      <c r="Q2675" s="11">
        <v>1</v>
      </c>
      <c r="R2675" s="11">
        <v>0</v>
      </c>
      <c r="S2675" s="12">
        <v>0</v>
      </c>
      <c r="T2675" s="9">
        <v>4</v>
      </c>
      <c r="U2675" s="12" t="s">
        <v>61</v>
      </c>
      <c r="V2675" s="10" t="s">
        <v>15032</v>
      </c>
      <c r="W2675" s="13"/>
    </row>
    <row r="2676" spans="1:23" s="14" customFormat="1" x14ac:dyDescent="0.2">
      <c r="A2676" s="9" t="s">
        <v>15033</v>
      </c>
      <c r="B2676" s="9">
        <v>8</v>
      </c>
      <c r="C2676" s="9">
        <v>8324</v>
      </c>
      <c r="D2676" s="10" t="s">
        <v>15034</v>
      </c>
      <c r="E2676" s="10" t="s">
        <v>6698</v>
      </c>
      <c r="F2676" s="10" t="s">
        <v>15035</v>
      </c>
      <c r="G2676" s="10" t="s">
        <v>15036</v>
      </c>
      <c r="H2676" s="9"/>
      <c r="I2676" s="10" t="s">
        <v>14945</v>
      </c>
      <c r="J2676" s="10" t="s">
        <v>27</v>
      </c>
      <c r="K2676" s="10" t="s">
        <v>14946</v>
      </c>
      <c r="L2676" s="10" t="s">
        <v>15037</v>
      </c>
      <c r="M2676" s="10" t="s">
        <v>14948</v>
      </c>
      <c r="N2676" s="9">
        <v>1</v>
      </c>
      <c r="O2676" s="9">
        <v>2</v>
      </c>
      <c r="P2676" s="9">
        <v>7</v>
      </c>
      <c r="Q2676" s="11">
        <v>1</v>
      </c>
      <c r="R2676" s="11">
        <v>0</v>
      </c>
      <c r="S2676" s="12">
        <v>0</v>
      </c>
      <c r="T2676" s="9">
        <v>4</v>
      </c>
      <c r="U2676" s="12" t="s">
        <v>61</v>
      </c>
      <c r="V2676" s="10" t="s">
        <v>15038</v>
      </c>
      <c r="W2676" s="13"/>
    </row>
    <row r="2677" spans="1:23" s="14" customFormat="1" x14ac:dyDescent="0.2">
      <c r="A2677" s="9" t="s">
        <v>15039</v>
      </c>
      <c r="B2677" s="9">
        <v>8</v>
      </c>
      <c r="C2677" s="9">
        <v>8644</v>
      </c>
      <c r="D2677" s="10" t="s">
        <v>15040</v>
      </c>
      <c r="E2677" s="10" t="s">
        <v>15041</v>
      </c>
      <c r="F2677" s="10" t="s">
        <v>15042</v>
      </c>
      <c r="G2677" s="10" t="s">
        <v>15043</v>
      </c>
      <c r="H2677" s="9"/>
      <c r="I2677" s="10" t="s">
        <v>14945</v>
      </c>
      <c r="J2677" s="10" t="s">
        <v>27</v>
      </c>
      <c r="K2677" s="10" t="s">
        <v>14946</v>
      </c>
      <c r="L2677" s="10" t="s">
        <v>15044</v>
      </c>
      <c r="M2677" s="10" t="s">
        <v>14948</v>
      </c>
      <c r="N2677" s="9">
        <v>3</v>
      </c>
      <c r="O2677" s="9">
        <v>3</v>
      </c>
      <c r="P2677" s="9">
        <v>11</v>
      </c>
      <c r="Q2677" s="11">
        <v>2</v>
      </c>
      <c r="R2677" s="11">
        <v>0</v>
      </c>
      <c r="S2677" s="12">
        <v>0</v>
      </c>
      <c r="T2677" s="9">
        <v>4</v>
      </c>
      <c r="U2677" s="12" t="s">
        <v>61</v>
      </c>
      <c r="V2677" s="10" t="s">
        <v>15045</v>
      </c>
      <c r="W2677" s="13"/>
    </row>
    <row r="2678" spans="1:23" s="14" customFormat="1" x14ac:dyDescent="0.2">
      <c r="A2678" s="9" t="s">
        <v>15046</v>
      </c>
      <c r="B2678" s="9">
        <v>8</v>
      </c>
      <c r="C2678" s="9">
        <v>8938</v>
      </c>
      <c r="D2678" s="10" t="s">
        <v>15047</v>
      </c>
      <c r="E2678" s="10"/>
      <c r="F2678" s="10"/>
      <c r="G2678" s="10" t="s">
        <v>15048</v>
      </c>
      <c r="H2678" s="9"/>
      <c r="I2678" s="10" t="s">
        <v>15049</v>
      </c>
      <c r="J2678" s="10" t="s">
        <v>27</v>
      </c>
      <c r="K2678" s="10" t="s">
        <v>15050</v>
      </c>
      <c r="L2678" s="10" t="s">
        <v>15051</v>
      </c>
      <c r="M2678" s="10" t="s">
        <v>14987</v>
      </c>
      <c r="N2678" s="9">
        <v>2</v>
      </c>
      <c r="O2678" s="9">
        <v>3</v>
      </c>
      <c r="P2678" s="9">
        <v>20</v>
      </c>
      <c r="Q2678" s="11">
        <v>2</v>
      </c>
      <c r="R2678" s="11">
        <v>1</v>
      </c>
      <c r="S2678" s="12">
        <v>0</v>
      </c>
      <c r="T2678" s="9">
        <v>3</v>
      </c>
      <c r="U2678" s="12">
        <v>5</v>
      </c>
      <c r="V2678" s="10" t="s">
        <v>15052</v>
      </c>
      <c r="W2678" s="13"/>
    </row>
    <row r="2679" spans="1:23" s="14" customFormat="1" x14ac:dyDescent="0.2">
      <c r="A2679" s="9" t="s">
        <v>15053</v>
      </c>
      <c r="B2679" s="9">
        <v>8</v>
      </c>
      <c r="C2679" s="9">
        <v>9083</v>
      </c>
      <c r="D2679" s="10" t="s">
        <v>15054</v>
      </c>
      <c r="E2679" s="10" t="s">
        <v>362</v>
      </c>
      <c r="F2679" s="10" t="s">
        <v>15055</v>
      </c>
      <c r="G2679" s="10" t="s">
        <v>15056</v>
      </c>
      <c r="H2679" s="9"/>
      <c r="I2679" s="10" t="s">
        <v>14945</v>
      </c>
      <c r="J2679" s="10" t="s">
        <v>27</v>
      </c>
      <c r="K2679" s="10" t="s">
        <v>14946</v>
      </c>
      <c r="L2679" s="10" t="s">
        <v>15057</v>
      </c>
      <c r="M2679" s="10" t="s">
        <v>14948</v>
      </c>
      <c r="N2679" s="9">
        <v>1</v>
      </c>
      <c r="O2679" s="9">
        <v>2</v>
      </c>
      <c r="P2679" s="9">
        <v>10</v>
      </c>
      <c r="Q2679" s="11">
        <v>2</v>
      </c>
      <c r="R2679" s="11">
        <v>0</v>
      </c>
      <c r="S2679" s="12">
        <v>0</v>
      </c>
      <c r="T2679" s="9">
        <v>4</v>
      </c>
      <c r="U2679" s="12" t="s">
        <v>61</v>
      </c>
      <c r="V2679" s="10" t="s">
        <v>15058</v>
      </c>
      <c r="W2679" s="13"/>
    </row>
    <row r="2680" spans="1:23" s="14" customFormat="1" x14ac:dyDescent="0.2">
      <c r="A2680" s="9" t="s">
        <v>15059</v>
      </c>
      <c r="B2680" s="9">
        <v>8</v>
      </c>
      <c r="C2680" s="9">
        <v>9184</v>
      </c>
      <c r="D2680" s="10" t="s">
        <v>15060</v>
      </c>
      <c r="E2680" s="10"/>
      <c r="F2680" s="10"/>
      <c r="G2680" s="10" t="s">
        <v>15061</v>
      </c>
      <c r="H2680" s="9"/>
      <c r="I2680" s="10" t="s">
        <v>14953</v>
      </c>
      <c r="J2680" s="10" t="s">
        <v>27</v>
      </c>
      <c r="K2680" s="10" t="s">
        <v>14954</v>
      </c>
      <c r="L2680" s="10" t="s">
        <v>15062</v>
      </c>
      <c r="M2680" s="10" t="s">
        <v>14948</v>
      </c>
      <c r="N2680" s="9">
        <v>2</v>
      </c>
      <c r="O2680" s="9">
        <v>3</v>
      </c>
      <c r="P2680" s="9">
        <v>22</v>
      </c>
      <c r="Q2680" s="11">
        <v>1</v>
      </c>
      <c r="R2680" s="11">
        <v>0</v>
      </c>
      <c r="S2680" s="12">
        <v>0</v>
      </c>
      <c r="T2680" s="9">
        <v>1</v>
      </c>
      <c r="U2680" s="12">
        <v>2</v>
      </c>
      <c r="V2680" s="10" t="s">
        <v>15063</v>
      </c>
      <c r="W2680" s="13"/>
    </row>
    <row r="2681" spans="1:23" s="14" customFormat="1" x14ac:dyDescent="0.2">
      <c r="A2681" s="9" t="s">
        <v>15064</v>
      </c>
      <c r="B2681" s="9">
        <v>8</v>
      </c>
      <c r="C2681" s="9">
        <v>9520</v>
      </c>
      <c r="D2681" s="10" t="s">
        <v>15065</v>
      </c>
      <c r="E2681" s="10" t="s">
        <v>15066</v>
      </c>
      <c r="F2681" s="10" t="s">
        <v>15067</v>
      </c>
      <c r="G2681" s="10" t="s">
        <v>15068</v>
      </c>
      <c r="H2681" s="9"/>
      <c r="I2681" s="10" t="s">
        <v>14945</v>
      </c>
      <c r="J2681" s="10" t="s">
        <v>27</v>
      </c>
      <c r="K2681" s="10" t="s">
        <v>14946</v>
      </c>
      <c r="L2681" s="10" t="s">
        <v>15069</v>
      </c>
      <c r="M2681" s="10" t="s">
        <v>14948</v>
      </c>
      <c r="N2681" s="9">
        <v>3</v>
      </c>
      <c r="O2681" s="9">
        <v>3</v>
      </c>
      <c r="P2681" s="9">
        <v>16</v>
      </c>
      <c r="Q2681" s="11">
        <v>1</v>
      </c>
      <c r="R2681" s="11">
        <v>0</v>
      </c>
      <c r="S2681" s="12">
        <v>0</v>
      </c>
      <c r="T2681" s="9">
        <v>4</v>
      </c>
      <c r="U2681" s="12">
        <v>2</v>
      </c>
      <c r="V2681" s="10" t="s">
        <v>15070</v>
      </c>
      <c r="W2681" s="13"/>
    </row>
    <row r="2682" spans="1:23" s="14" customFormat="1" x14ac:dyDescent="0.2">
      <c r="A2682" s="9" t="s">
        <v>15071</v>
      </c>
      <c r="B2682" s="9">
        <v>8</v>
      </c>
      <c r="C2682" s="9">
        <v>9673</v>
      </c>
      <c r="D2682" s="10" t="s">
        <v>15072</v>
      </c>
      <c r="E2682" s="10" t="s">
        <v>1342</v>
      </c>
      <c r="F2682" s="10" t="s">
        <v>13556</v>
      </c>
      <c r="G2682" s="10" t="s">
        <v>15073</v>
      </c>
      <c r="H2682" s="9"/>
      <c r="I2682" s="10" t="s">
        <v>15012</v>
      </c>
      <c r="J2682" s="10" t="s">
        <v>27</v>
      </c>
      <c r="K2682" s="10" t="s">
        <v>15013</v>
      </c>
      <c r="L2682" s="10" t="s">
        <v>15074</v>
      </c>
      <c r="M2682" s="10" t="s">
        <v>14987</v>
      </c>
      <c r="N2682" s="9">
        <v>3</v>
      </c>
      <c r="O2682" s="9">
        <v>3</v>
      </c>
      <c r="P2682" s="9">
        <v>16</v>
      </c>
      <c r="Q2682" s="11">
        <v>1</v>
      </c>
      <c r="R2682" s="11">
        <v>0</v>
      </c>
      <c r="S2682" s="12">
        <v>0</v>
      </c>
      <c r="T2682" s="9">
        <v>4</v>
      </c>
      <c r="U2682" s="12" t="s">
        <v>61</v>
      </c>
      <c r="V2682" s="10" t="s">
        <v>15075</v>
      </c>
      <c r="W2682" s="13"/>
    </row>
    <row r="2683" spans="1:23" s="14" customFormat="1" x14ac:dyDescent="0.2">
      <c r="A2683" s="9" t="s">
        <v>15076</v>
      </c>
      <c r="B2683" s="9">
        <v>8</v>
      </c>
      <c r="C2683" s="9">
        <v>9722</v>
      </c>
      <c r="D2683" s="10" t="s">
        <v>15077</v>
      </c>
      <c r="E2683" s="10"/>
      <c r="F2683" s="10"/>
      <c r="G2683" s="10" t="s">
        <v>15078</v>
      </c>
      <c r="H2683" s="9"/>
      <c r="I2683" s="10" t="s">
        <v>15079</v>
      </c>
      <c r="J2683" s="10" t="s">
        <v>27</v>
      </c>
      <c r="K2683" s="10" t="s">
        <v>15080</v>
      </c>
      <c r="L2683" s="10" t="s">
        <v>15081</v>
      </c>
      <c r="M2683" s="10" t="s">
        <v>14987</v>
      </c>
      <c r="N2683" s="9">
        <v>2</v>
      </c>
      <c r="O2683" s="9">
        <v>3</v>
      </c>
      <c r="P2683" s="9">
        <v>20</v>
      </c>
      <c r="Q2683" s="11">
        <v>2</v>
      </c>
      <c r="R2683" s="11">
        <v>1</v>
      </c>
      <c r="S2683" s="12">
        <v>0</v>
      </c>
      <c r="T2683" s="9">
        <v>3</v>
      </c>
      <c r="U2683" s="12">
        <v>5</v>
      </c>
      <c r="V2683" s="10" t="s">
        <v>15082</v>
      </c>
      <c r="W2683" s="13"/>
    </row>
    <row r="2684" spans="1:23" s="14" customFormat="1" x14ac:dyDescent="0.2">
      <c r="A2684" s="9" t="s">
        <v>15083</v>
      </c>
      <c r="B2684" s="9">
        <v>8</v>
      </c>
      <c r="C2684" s="9">
        <v>9904</v>
      </c>
      <c r="D2684" s="10" t="s">
        <v>15084</v>
      </c>
      <c r="E2684" s="10" t="s">
        <v>705</v>
      </c>
      <c r="F2684" s="10" t="s">
        <v>15085</v>
      </c>
      <c r="G2684" s="10" t="s">
        <v>15086</v>
      </c>
      <c r="H2684" s="9"/>
      <c r="I2684" s="10" t="s">
        <v>15012</v>
      </c>
      <c r="J2684" s="10" t="s">
        <v>27</v>
      </c>
      <c r="K2684" s="10" t="s">
        <v>15013</v>
      </c>
      <c r="L2684" s="10" t="s">
        <v>15087</v>
      </c>
      <c r="M2684" s="10" t="s">
        <v>14987</v>
      </c>
      <c r="N2684" s="9">
        <v>1</v>
      </c>
      <c r="O2684" s="9">
        <v>2</v>
      </c>
      <c r="P2684" s="9">
        <v>10</v>
      </c>
      <c r="Q2684" s="11">
        <v>1</v>
      </c>
      <c r="R2684" s="11">
        <v>0</v>
      </c>
      <c r="S2684" s="12">
        <v>0</v>
      </c>
      <c r="T2684" s="9">
        <v>4</v>
      </c>
      <c r="U2684" s="12" t="s">
        <v>61</v>
      </c>
      <c r="V2684" s="10" t="s">
        <v>15088</v>
      </c>
      <c r="W2684" s="13"/>
    </row>
    <row r="2685" spans="1:23" s="14" customFormat="1" x14ac:dyDescent="0.2">
      <c r="A2685" s="9" t="s">
        <v>15089</v>
      </c>
      <c r="B2685" s="9">
        <v>8</v>
      </c>
      <c r="C2685" s="9">
        <v>10344</v>
      </c>
      <c r="D2685" s="9"/>
      <c r="E2685" s="10" t="s">
        <v>431</v>
      </c>
      <c r="F2685" s="10" t="s">
        <v>15090</v>
      </c>
      <c r="G2685" s="10" t="s">
        <v>15091</v>
      </c>
      <c r="H2685" s="9"/>
      <c r="I2685" s="10" t="s">
        <v>14953</v>
      </c>
      <c r="J2685" s="10" t="s">
        <v>27</v>
      </c>
      <c r="K2685" s="10" t="s">
        <v>14954</v>
      </c>
      <c r="L2685" s="10" t="s">
        <v>15092</v>
      </c>
      <c r="M2685" s="10" t="s">
        <v>14948</v>
      </c>
      <c r="N2685" s="9">
        <v>1</v>
      </c>
      <c r="O2685" s="9">
        <v>2</v>
      </c>
      <c r="P2685" s="9">
        <v>10</v>
      </c>
      <c r="Q2685" s="11">
        <v>1</v>
      </c>
      <c r="R2685" s="11">
        <v>0</v>
      </c>
      <c r="S2685" s="12">
        <v>0</v>
      </c>
      <c r="T2685" s="9">
        <v>4</v>
      </c>
      <c r="U2685" s="12">
        <v>2</v>
      </c>
      <c r="V2685" s="10" t="s">
        <v>15093</v>
      </c>
      <c r="W2685" s="13"/>
    </row>
    <row r="2686" spans="1:23" s="14" customFormat="1" x14ac:dyDescent="0.2">
      <c r="A2686" s="9" t="s">
        <v>15094</v>
      </c>
      <c r="B2686" s="9">
        <v>8</v>
      </c>
      <c r="C2686" s="9">
        <v>10435</v>
      </c>
      <c r="D2686" s="10" t="s">
        <v>15095</v>
      </c>
      <c r="E2686" s="10" t="s">
        <v>5921</v>
      </c>
      <c r="F2686" s="10" t="s">
        <v>15096</v>
      </c>
      <c r="G2686" s="10" t="s">
        <v>15097</v>
      </c>
      <c r="H2686" s="9"/>
      <c r="I2686" s="10" t="s">
        <v>14945</v>
      </c>
      <c r="J2686" s="10" t="s">
        <v>27</v>
      </c>
      <c r="K2686" s="10" t="s">
        <v>14946</v>
      </c>
      <c r="L2686" s="10" t="s">
        <v>15098</v>
      </c>
      <c r="M2686" s="10" t="s">
        <v>14948</v>
      </c>
      <c r="N2686" s="9">
        <v>3</v>
      </c>
      <c r="O2686" s="9">
        <v>3</v>
      </c>
      <c r="P2686" s="9">
        <v>16</v>
      </c>
      <c r="Q2686" s="11">
        <v>2</v>
      </c>
      <c r="R2686" s="11">
        <v>0</v>
      </c>
      <c r="S2686" s="12">
        <v>0</v>
      </c>
      <c r="T2686" s="9">
        <v>4</v>
      </c>
      <c r="U2686" s="12" t="s">
        <v>61</v>
      </c>
      <c r="V2686" s="10" t="s">
        <v>15099</v>
      </c>
      <c r="W2686" s="13"/>
    </row>
    <row r="2687" spans="1:23" s="14" customFormat="1" x14ac:dyDescent="0.2">
      <c r="A2687" s="9" t="s">
        <v>15100</v>
      </c>
      <c r="B2687" s="9">
        <v>8</v>
      </c>
      <c r="C2687" s="9">
        <v>11280</v>
      </c>
      <c r="D2687" s="10" t="s">
        <v>15101</v>
      </c>
      <c r="E2687" s="10" t="s">
        <v>4289</v>
      </c>
      <c r="F2687" s="10" t="s">
        <v>502</v>
      </c>
      <c r="G2687" s="10" t="s">
        <v>15102</v>
      </c>
      <c r="H2687" s="9"/>
      <c r="I2687" s="10" t="s">
        <v>14996</v>
      </c>
      <c r="J2687" s="10" t="s">
        <v>27</v>
      </c>
      <c r="K2687" s="10" t="s">
        <v>15030</v>
      </c>
      <c r="L2687" s="10" t="s">
        <v>15103</v>
      </c>
      <c r="M2687" s="10" t="s">
        <v>14948</v>
      </c>
      <c r="N2687" s="9">
        <v>1</v>
      </c>
      <c r="O2687" s="9">
        <v>2</v>
      </c>
      <c r="P2687" s="9">
        <v>10</v>
      </c>
      <c r="Q2687" s="11">
        <v>2</v>
      </c>
      <c r="R2687" s="11">
        <v>0</v>
      </c>
      <c r="S2687" s="12">
        <v>0</v>
      </c>
      <c r="T2687" s="9">
        <v>4</v>
      </c>
      <c r="U2687" s="12" t="s">
        <v>61</v>
      </c>
      <c r="V2687" s="10" t="s">
        <v>15104</v>
      </c>
      <c r="W2687" s="13"/>
    </row>
    <row r="2688" spans="1:23" s="14" customFormat="1" x14ac:dyDescent="0.2">
      <c r="A2688" s="9" t="s">
        <v>15105</v>
      </c>
      <c r="B2688" s="9">
        <v>8</v>
      </c>
      <c r="C2688" s="9">
        <v>11495</v>
      </c>
      <c r="D2688" s="10" t="s">
        <v>15106</v>
      </c>
      <c r="E2688" s="10" t="s">
        <v>2955</v>
      </c>
      <c r="F2688" s="10" t="s">
        <v>6980</v>
      </c>
      <c r="G2688" s="10" t="s">
        <v>15107</v>
      </c>
      <c r="H2688" s="9"/>
      <c r="I2688" s="10" t="s">
        <v>14996</v>
      </c>
      <c r="J2688" s="10" t="s">
        <v>27</v>
      </c>
      <c r="K2688" s="10" t="s">
        <v>15030</v>
      </c>
      <c r="L2688" s="10" t="s">
        <v>15108</v>
      </c>
      <c r="M2688" s="10" t="s">
        <v>14948</v>
      </c>
      <c r="N2688" s="9">
        <v>1</v>
      </c>
      <c r="O2688" s="9">
        <v>2</v>
      </c>
      <c r="P2688" s="9">
        <v>10</v>
      </c>
      <c r="Q2688" s="11">
        <v>2</v>
      </c>
      <c r="R2688" s="11">
        <v>0</v>
      </c>
      <c r="S2688" s="12">
        <v>0</v>
      </c>
      <c r="T2688" s="9">
        <v>4</v>
      </c>
      <c r="U2688" s="12">
        <v>4</v>
      </c>
      <c r="V2688" s="10" t="s">
        <v>15109</v>
      </c>
      <c r="W2688" s="13"/>
    </row>
    <row r="2689" spans="1:23" s="14" customFormat="1" x14ac:dyDescent="0.2">
      <c r="A2689" s="9" t="s">
        <v>15110</v>
      </c>
      <c r="B2689" s="9">
        <v>8</v>
      </c>
      <c r="C2689" s="9">
        <v>11937</v>
      </c>
      <c r="D2689" s="10" t="s">
        <v>13224</v>
      </c>
      <c r="E2689" s="10" t="s">
        <v>12482</v>
      </c>
      <c r="F2689" s="10" t="s">
        <v>15111</v>
      </c>
      <c r="G2689" s="10" t="s">
        <v>15112</v>
      </c>
      <c r="H2689" s="9"/>
      <c r="I2689" s="10" t="s">
        <v>15012</v>
      </c>
      <c r="J2689" s="10" t="s">
        <v>27</v>
      </c>
      <c r="K2689" s="10" t="s">
        <v>15013</v>
      </c>
      <c r="L2689" s="10" t="s">
        <v>15113</v>
      </c>
      <c r="M2689" s="10" t="s">
        <v>14987</v>
      </c>
      <c r="N2689" s="9">
        <v>1</v>
      </c>
      <c r="O2689" s="9">
        <v>2</v>
      </c>
      <c r="P2689" s="9">
        <v>10</v>
      </c>
      <c r="Q2689" s="11">
        <v>1</v>
      </c>
      <c r="R2689" s="11">
        <v>0</v>
      </c>
      <c r="S2689" s="12">
        <v>0</v>
      </c>
      <c r="T2689" s="9">
        <v>4</v>
      </c>
      <c r="U2689" s="12" t="s">
        <v>61</v>
      </c>
      <c r="V2689" s="10" t="s">
        <v>15114</v>
      </c>
      <c r="W2689" s="13"/>
    </row>
    <row r="2690" spans="1:23" s="14" customFormat="1" x14ac:dyDescent="0.2">
      <c r="A2690" s="9" t="s">
        <v>15115</v>
      </c>
      <c r="B2690" s="9">
        <v>8</v>
      </c>
      <c r="C2690" s="9">
        <v>12313</v>
      </c>
      <c r="D2690" s="10" t="s">
        <v>15116</v>
      </c>
      <c r="E2690" s="10"/>
      <c r="F2690" s="10"/>
      <c r="G2690" s="10" t="s">
        <v>15117</v>
      </c>
      <c r="H2690" s="9"/>
      <c r="I2690" s="10" t="s">
        <v>14953</v>
      </c>
      <c r="J2690" s="10" t="s">
        <v>27</v>
      </c>
      <c r="K2690" s="9"/>
      <c r="L2690" s="10" t="s">
        <v>15118</v>
      </c>
      <c r="M2690" s="10" t="s">
        <v>14948</v>
      </c>
      <c r="N2690" s="9">
        <v>2</v>
      </c>
      <c r="O2690" s="9">
        <v>1</v>
      </c>
      <c r="P2690" s="9">
        <v>28</v>
      </c>
      <c r="Q2690" s="11">
        <v>2</v>
      </c>
      <c r="R2690" s="11">
        <v>0</v>
      </c>
      <c r="S2690" s="12">
        <v>0</v>
      </c>
      <c r="T2690" s="9">
        <v>2</v>
      </c>
      <c r="U2690" s="12" t="s">
        <v>61</v>
      </c>
      <c r="V2690" s="9"/>
      <c r="W2690" s="13"/>
    </row>
    <row r="2691" spans="1:23" s="14" customFormat="1" x14ac:dyDescent="0.2">
      <c r="A2691" s="9" t="s">
        <v>15119</v>
      </c>
      <c r="B2691" s="9">
        <v>8</v>
      </c>
      <c r="C2691" s="9">
        <v>12648</v>
      </c>
      <c r="D2691" s="10" t="s">
        <v>15120</v>
      </c>
      <c r="E2691" s="10" t="s">
        <v>3000</v>
      </c>
      <c r="F2691" s="10" t="s">
        <v>15121</v>
      </c>
      <c r="G2691" s="10" t="s">
        <v>15122</v>
      </c>
      <c r="H2691" s="9"/>
      <c r="I2691" s="10" t="s">
        <v>15012</v>
      </c>
      <c r="J2691" s="10" t="s">
        <v>27</v>
      </c>
      <c r="K2691" s="10" t="s">
        <v>15013</v>
      </c>
      <c r="L2691" s="10" t="s">
        <v>15123</v>
      </c>
      <c r="M2691" s="10" t="s">
        <v>14987</v>
      </c>
      <c r="N2691" s="9">
        <v>3</v>
      </c>
      <c r="O2691" s="9">
        <v>3</v>
      </c>
      <c r="P2691" s="9">
        <v>16</v>
      </c>
      <c r="Q2691" s="11">
        <v>1</v>
      </c>
      <c r="R2691" s="11">
        <v>0</v>
      </c>
      <c r="S2691" s="12">
        <v>0</v>
      </c>
      <c r="T2691" s="9">
        <v>4</v>
      </c>
      <c r="U2691" s="12" t="s">
        <v>61</v>
      </c>
      <c r="V2691" s="10" t="s">
        <v>15124</v>
      </c>
      <c r="W2691" s="13"/>
    </row>
    <row r="2692" spans="1:23" s="14" customFormat="1" x14ac:dyDescent="0.2">
      <c r="A2692" s="9" t="s">
        <v>15125</v>
      </c>
      <c r="B2692" s="9">
        <v>8</v>
      </c>
      <c r="C2692" s="9">
        <v>12931</v>
      </c>
      <c r="D2692" s="10" t="s">
        <v>15126</v>
      </c>
      <c r="E2692" s="10"/>
      <c r="F2692" s="10"/>
      <c r="G2692" s="10" t="s">
        <v>15127</v>
      </c>
      <c r="H2692" s="9"/>
      <c r="I2692" s="10" t="s">
        <v>14945</v>
      </c>
      <c r="J2692" s="10" t="s">
        <v>27</v>
      </c>
      <c r="K2692" s="10" t="s">
        <v>14946</v>
      </c>
      <c r="L2692" s="10" t="s">
        <v>15128</v>
      </c>
      <c r="M2692" s="10" t="s">
        <v>14948</v>
      </c>
      <c r="N2692" s="9">
        <v>2</v>
      </c>
      <c r="O2692" s="9">
        <v>3</v>
      </c>
      <c r="P2692" s="9">
        <v>40</v>
      </c>
      <c r="Q2692" s="11">
        <v>2</v>
      </c>
      <c r="R2692" s="11">
        <v>1</v>
      </c>
      <c r="S2692" s="12">
        <v>0</v>
      </c>
      <c r="T2692" s="9">
        <v>3</v>
      </c>
      <c r="U2692" s="12">
        <v>5</v>
      </c>
      <c r="V2692" s="10" t="s">
        <v>15129</v>
      </c>
      <c r="W2692" s="13"/>
    </row>
    <row r="2693" spans="1:23" s="14" customFormat="1" x14ac:dyDescent="0.2">
      <c r="A2693" s="9" t="s">
        <v>15130</v>
      </c>
      <c r="B2693" s="9">
        <v>8</v>
      </c>
      <c r="C2693" s="9">
        <v>13750</v>
      </c>
      <c r="D2693" s="10" t="s">
        <v>15131</v>
      </c>
      <c r="E2693" s="10" t="s">
        <v>1386</v>
      </c>
      <c r="F2693" s="10" t="s">
        <v>15132</v>
      </c>
      <c r="G2693" s="10" t="s">
        <v>15133</v>
      </c>
      <c r="H2693" s="9"/>
      <c r="I2693" s="10" t="s">
        <v>14977</v>
      </c>
      <c r="J2693" s="10" t="s">
        <v>27</v>
      </c>
      <c r="K2693" s="9"/>
      <c r="L2693" s="10" t="s">
        <v>15134</v>
      </c>
      <c r="M2693" s="10" t="s">
        <v>14948</v>
      </c>
      <c r="N2693" s="9">
        <v>1</v>
      </c>
      <c r="O2693" s="9">
        <v>1</v>
      </c>
      <c r="P2693" s="9">
        <v>3</v>
      </c>
      <c r="Q2693" s="11">
        <v>2</v>
      </c>
      <c r="R2693" s="11">
        <v>0</v>
      </c>
      <c r="S2693" s="12">
        <v>0</v>
      </c>
      <c r="T2693" s="9">
        <v>5</v>
      </c>
      <c r="U2693" s="12" t="s">
        <v>61</v>
      </c>
      <c r="V2693" s="9"/>
      <c r="W2693" s="13"/>
    </row>
    <row r="2694" spans="1:23" s="14" customFormat="1" x14ac:dyDescent="0.2">
      <c r="A2694" s="9" t="s">
        <v>15135</v>
      </c>
      <c r="B2694" s="9">
        <v>8</v>
      </c>
      <c r="C2694" s="9">
        <v>13784</v>
      </c>
      <c r="D2694" s="10" t="s">
        <v>15136</v>
      </c>
      <c r="E2694" s="10"/>
      <c r="F2694" s="10"/>
      <c r="G2694" s="10" t="s">
        <v>15137</v>
      </c>
      <c r="H2694" s="9"/>
      <c r="I2694" s="10" t="s">
        <v>14971</v>
      </c>
      <c r="J2694" s="10" t="s">
        <v>27</v>
      </c>
      <c r="K2694" s="10" t="s">
        <v>14972</v>
      </c>
      <c r="L2694" s="10" t="s">
        <v>15138</v>
      </c>
      <c r="M2694" s="10" t="s">
        <v>14948</v>
      </c>
      <c r="N2694" s="9">
        <v>2</v>
      </c>
      <c r="O2694" s="9">
        <v>3</v>
      </c>
      <c r="P2694" s="9">
        <v>40</v>
      </c>
      <c r="Q2694" s="11">
        <v>2</v>
      </c>
      <c r="R2694" s="11">
        <v>1</v>
      </c>
      <c r="S2694" s="12">
        <v>0</v>
      </c>
      <c r="T2694" s="9">
        <v>3</v>
      </c>
      <c r="U2694" s="12">
        <v>5</v>
      </c>
      <c r="V2694" s="10" t="s">
        <v>15139</v>
      </c>
      <c r="W2694" s="13"/>
    </row>
    <row r="2695" spans="1:23" s="14" customFormat="1" x14ac:dyDescent="0.2">
      <c r="A2695" s="9" t="s">
        <v>15140</v>
      </c>
      <c r="B2695" s="9">
        <v>8</v>
      </c>
      <c r="C2695" s="9">
        <v>14097</v>
      </c>
      <c r="D2695" s="10" t="s">
        <v>15141</v>
      </c>
      <c r="E2695" s="10" t="s">
        <v>15142</v>
      </c>
      <c r="F2695" s="10" t="s">
        <v>15143</v>
      </c>
      <c r="G2695" s="10" t="s">
        <v>15144</v>
      </c>
      <c r="H2695" s="9"/>
      <c r="I2695" s="10" t="s">
        <v>14953</v>
      </c>
      <c r="J2695" s="10" t="s">
        <v>27</v>
      </c>
      <c r="K2695" s="10" t="s">
        <v>14954</v>
      </c>
      <c r="L2695" s="10" t="s">
        <v>15145</v>
      </c>
      <c r="M2695" s="10" t="s">
        <v>14948</v>
      </c>
      <c r="N2695" s="9">
        <v>1</v>
      </c>
      <c r="O2695" s="9">
        <v>2</v>
      </c>
      <c r="P2695" s="9">
        <v>4</v>
      </c>
      <c r="Q2695" s="11">
        <v>1</v>
      </c>
      <c r="R2695" s="11">
        <v>0</v>
      </c>
      <c r="S2695" s="12">
        <v>0</v>
      </c>
      <c r="T2695" s="9">
        <v>4</v>
      </c>
      <c r="U2695" s="12" t="s">
        <v>61</v>
      </c>
      <c r="V2695" s="10" t="s">
        <v>15146</v>
      </c>
      <c r="W2695" s="13"/>
    </row>
    <row r="2696" spans="1:23" s="14" customFormat="1" x14ac:dyDescent="0.2">
      <c r="A2696" s="9" t="s">
        <v>15147</v>
      </c>
      <c r="B2696" s="9">
        <v>8</v>
      </c>
      <c r="C2696" s="9">
        <v>15043</v>
      </c>
      <c r="D2696" s="10" t="s">
        <v>15148</v>
      </c>
      <c r="E2696" s="10"/>
      <c r="F2696" s="10"/>
      <c r="G2696" s="10" t="s">
        <v>15149</v>
      </c>
      <c r="H2696" s="9"/>
      <c r="I2696" s="10" t="s">
        <v>14953</v>
      </c>
      <c r="J2696" s="10" t="s">
        <v>27</v>
      </c>
      <c r="K2696" s="10" t="s">
        <v>14954</v>
      </c>
      <c r="L2696" s="10" t="s">
        <v>15150</v>
      </c>
      <c r="M2696" s="10" t="s">
        <v>14948</v>
      </c>
      <c r="N2696" s="9">
        <v>2</v>
      </c>
      <c r="O2696" s="9">
        <v>3</v>
      </c>
      <c r="P2696" s="9">
        <v>75</v>
      </c>
      <c r="Q2696" s="11">
        <v>1</v>
      </c>
      <c r="R2696" s="11">
        <v>0</v>
      </c>
      <c r="S2696" s="12">
        <v>0</v>
      </c>
      <c r="T2696" s="9">
        <v>1</v>
      </c>
      <c r="U2696" s="12">
        <v>2</v>
      </c>
      <c r="V2696" s="10" t="s">
        <v>15151</v>
      </c>
      <c r="W2696" s="13"/>
    </row>
    <row r="2697" spans="1:23" s="14" customFormat="1" x14ac:dyDescent="0.2">
      <c r="A2697" s="9" t="s">
        <v>15152</v>
      </c>
      <c r="B2697" s="9">
        <v>8</v>
      </c>
      <c r="C2697" s="9">
        <v>15451</v>
      </c>
      <c r="D2697" s="9"/>
      <c r="E2697" s="10" t="s">
        <v>5806</v>
      </c>
      <c r="F2697" s="10" t="s">
        <v>15153</v>
      </c>
      <c r="G2697" s="10" t="s">
        <v>15154</v>
      </c>
      <c r="H2697" s="9"/>
      <c r="I2697" s="10" t="s">
        <v>14945</v>
      </c>
      <c r="J2697" s="10" t="s">
        <v>27</v>
      </c>
      <c r="K2697" s="10" t="s">
        <v>14946</v>
      </c>
      <c r="L2697" s="10" t="s">
        <v>15155</v>
      </c>
      <c r="M2697" s="10" t="s">
        <v>14948</v>
      </c>
      <c r="N2697" s="9">
        <v>1</v>
      </c>
      <c r="O2697" s="9">
        <v>2</v>
      </c>
      <c r="P2697" s="9">
        <v>8</v>
      </c>
      <c r="Q2697" s="11">
        <v>2</v>
      </c>
      <c r="R2697" s="11">
        <v>0</v>
      </c>
      <c r="S2697" s="12">
        <v>0</v>
      </c>
      <c r="T2697" s="9">
        <v>4</v>
      </c>
      <c r="U2697" s="12" t="s">
        <v>61</v>
      </c>
      <c r="V2697" s="10" t="s">
        <v>15156</v>
      </c>
      <c r="W2697" s="13"/>
    </row>
    <row r="2698" spans="1:23" s="14" customFormat="1" x14ac:dyDescent="0.2">
      <c r="A2698" s="9" t="s">
        <v>15157</v>
      </c>
      <c r="B2698" s="9">
        <v>8</v>
      </c>
      <c r="C2698" s="9">
        <v>16057</v>
      </c>
      <c r="D2698" s="10" t="s">
        <v>15158</v>
      </c>
      <c r="E2698" s="10"/>
      <c r="F2698" s="10"/>
      <c r="G2698" s="10" t="s">
        <v>15159</v>
      </c>
      <c r="H2698" s="9"/>
      <c r="I2698" s="10" t="s">
        <v>14996</v>
      </c>
      <c r="J2698" s="10" t="s">
        <v>27</v>
      </c>
      <c r="K2698" s="10" t="s">
        <v>15030</v>
      </c>
      <c r="L2698" s="10" t="s">
        <v>15160</v>
      </c>
      <c r="M2698" s="10" t="s">
        <v>14948</v>
      </c>
      <c r="N2698" s="9">
        <v>2</v>
      </c>
      <c r="O2698" s="9">
        <v>3</v>
      </c>
      <c r="P2698" s="9">
        <v>20</v>
      </c>
      <c r="Q2698" s="11">
        <v>2</v>
      </c>
      <c r="R2698" s="11">
        <v>1</v>
      </c>
      <c r="S2698" s="12">
        <v>0</v>
      </c>
      <c r="T2698" s="9">
        <v>3</v>
      </c>
      <c r="U2698" s="12">
        <v>5</v>
      </c>
      <c r="V2698" s="10" t="s">
        <v>15161</v>
      </c>
      <c r="W2698" s="13"/>
    </row>
    <row r="2699" spans="1:23" s="14" customFormat="1" x14ac:dyDescent="0.2">
      <c r="A2699" s="9" t="s">
        <v>15162</v>
      </c>
      <c r="B2699" s="9">
        <v>8</v>
      </c>
      <c r="C2699" s="9">
        <v>16167</v>
      </c>
      <c r="D2699" s="10" t="s">
        <v>15163</v>
      </c>
      <c r="E2699" s="10" t="s">
        <v>6992</v>
      </c>
      <c r="F2699" s="10" t="s">
        <v>15164</v>
      </c>
      <c r="G2699" s="10" t="s">
        <v>15165</v>
      </c>
      <c r="H2699" s="9"/>
      <c r="I2699" s="10" t="s">
        <v>15166</v>
      </c>
      <c r="J2699" s="10" t="s">
        <v>27</v>
      </c>
      <c r="K2699" s="10" t="s">
        <v>15167</v>
      </c>
      <c r="L2699" s="10" t="s">
        <v>15168</v>
      </c>
      <c r="M2699" s="10" t="s">
        <v>14948</v>
      </c>
      <c r="N2699" s="9">
        <v>3</v>
      </c>
      <c r="O2699" s="9">
        <v>3</v>
      </c>
      <c r="P2699" s="9">
        <v>12</v>
      </c>
      <c r="Q2699" s="11">
        <v>1</v>
      </c>
      <c r="R2699" s="11">
        <v>0</v>
      </c>
      <c r="S2699" s="12">
        <v>0</v>
      </c>
      <c r="T2699" s="9">
        <v>4</v>
      </c>
      <c r="U2699" s="12">
        <v>4</v>
      </c>
      <c r="V2699" s="10" t="s">
        <v>15169</v>
      </c>
      <c r="W2699" s="13"/>
    </row>
    <row r="2700" spans="1:23" s="14" customFormat="1" x14ac:dyDescent="0.2">
      <c r="A2700" s="9" t="s">
        <v>15170</v>
      </c>
      <c r="B2700" s="9">
        <v>8</v>
      </c>
      <c r="C2700" s="9">
        <v>1674</v>
      </c>
      <c r="D2700" s="9"/>
      <c r="E2700" s="10" t="s">
        <v>15171</v>
      </c>
      <c r="F2700" s="10" t="s">
        <v>15172</v>
      </c>
      <c r="G2700" s="10" t="s">
        <v>15173</v>
      </c>
      <c r="H2700" s="9"/>
      <c r="I2700" s="10" t="s">
        <v>14996</v>
      </c>
      <c r="J2700" s="10" t="s">
        <v>27</v>
      </c>
      <c r="K2700" s="9"/>
      <c r="L2700" s="10" t="s">
        <v>15174</v>
      </c>
      <c r="M2700" s="10" t="s">
        <v>14948</v>
      </c>
      <c r="N2700" s="9">
        <v>1</v>
      </c>
      <c r="O2700" s="9">
        <v>1</v>
      </c>
      <c r="P2700" s="9">
        <v>3</v>
      </c>
      <c r="Q2700" s="11">
        <v>2</v>
      </c>
      <c r="R2700" s="11">
        <v>0</v>
      </c>
      <c r="S2700" s="12">
        <v>0</v>
      </c>
      <c r="T2700" s="9">
        <v>5</v>
      </c>
      <c r="U2700" s="12" t="s">
        <v>61</v>
      </c>
      <c r="V2700" s="9"/>
      <c r="W2700" s="13"/>
    </row>
    <row r="2701" spans="1:23" s="14" customFormat="1" x14ac:dyDescent="0.2">
      <c r="A2701" s="9" t="s">
        <v>15175</v>
      </c>
      <c r="B2701" s="9">
        <v>8</v>
      </c>
      <c r="C2701" s="9">
        <v>17260</v>
      </c>
      <c r="D2701" s="10" t="s">
        <v>15176</v>
      </c>
      <c r="E2701" s="10" t="s">
        <v>15177</v>
      </c>
      <c r="F2701" s="10" t="s">
        <v>15178</v>
      </c>
      <c r="G2701" s="10" t="s">
        <v>15179</v>
      </c>
      <c r="H2701" s="9"/>
      <c r="I2701" s="10" t="s">
        <v>14953</v>
      </c>
      <c r="J2701" s="10" t="s">
        <v>27</v>
      </c>
      <c r="K2701" s="10" t="s">
        <v>14954</v>
      </c>
      <c r="L2701" s="10" t="s">
        <v>15180</v>
      </c>
      <c r="M2701" s="10" t="s">
        <v>14948</v>
      </c>
      <c r="N2701" s="9">
        <v>3</v>
      </c>
      <c r="O2701" s="9">
        <v>3</v>
      </c>
      <c r="P2701" s="9">
        <v>16</v>
      </c>
      <c r="Q2701" s="11">
        <v>1</v>
      </c>
      <c r="R2701" s="11">
        <v>0</v>
      </c>
      <c r="S2701" s="12">
        <v>0</v>
      </c>
      <c r="T2701" s="9">
        <v>4</v>
      </c>
      <c r="U2701" s="12" t="s">
        <v>61</v>
      </c>
      <c r="V2701" s="10" t="s">
        <v>15181</v>
      </c>
      <c r="W2701" s="13"/>
    </row>
    <row r="2702" spans="1:23" s="14" customFormat="1" x14ac:dyDescent="0.2">
      <c r="A2702" s="9" t="s">
        <v>15182</v>
      </c>
      <c r="B2702" s="9">
        <v>8</v>
      </c>
      <c r="C2702" s="9">
        <v>17386</v>
      </c>
      <c r="D2702" s="10" t="s">
        <v>15183</v>
      </c>
      <c r="E2702" s="10" t="s">
        <v>15184</v>
      </c>
      <c r="F2702" s="10" t="s">
        <v>15185</v>
      </c>
      <c r="G2702" s="10" t="s">
        <v>15186</v>
      </c>
      <c r="H2702" s="9"/>
      <c r="I2702" s="10" t="s">
        <v>14953</v>
      </c>
      <c r="J2702" s="10" t="s">
        <v>27</v>
      </c>
      <c r="K2702" s="10" t="s">
        <v>14954</v>
      </c>
      <c r="L2702" s="10" t="s">
        <v>15187</v>
      </c>
      <c r="M2702" s="10" t="s">
        <v>14948</v>
      </c>
      <c r="N2702" s="9">
        <v>1</v>
      </c>
      <c r="O2702" s="9">
        <v>2</v>
      </c>
      <c r="P2702" s="9">
        <v>10</v>
      </c>
      <c r="Q2702" s="11">
        <v>2</v>
      </c>
      <c r="R2702" s="11">
        <v>0</v>
      </c>
      <c r="S2702" s="12">
        <v>0</v>
      </c>
      <c r="T2702" s="9">
        <v>4</v>
      </c>
      <c r="U2702" s="12" t="s">
        <v>61</v>
      </c>
      <c r="V2702" s="10" t="s">
        <v>15188</v>
      </c>
      <c r="W2702" s="13"/>
    </row>
    <row r="2703" spans="1:23" s="14" customFormat="1" x14ac:dyDescent="0.2">
      <c r="A2703" s="9" t="s">
        <v>15189</v>
      </c>
      <c r="B2703" s="9">
        <v>8</v>
      </c>
      <c r="C2703" s="9">
        <v>17460</v>
      </c>
      <c r="D2703" s="10" t="s">
        <v>15190</v>
      </c>
      <c r="E2703" s="10"/>
      <c r="F2703" s="10"/>
      <c r="G2703" s="10" t="s">
        <v>15191</v>
      </c>
      <c r="H2703" s="9"/>
      <c r="I2703" s="10" t="s">
        <v>15012</v>
      </c>
      <c r="J2703" s="10" t="s">
        <v>27</v>
      </c>
      <c r="K2703" s="10" t="s">
        <v>15013</v>
      </c>
      <c r="L2703" s="10" t="s">
        <v>15192</v>
      </c>
      <c r="M2703" s="10" t="s">
        <v>14987</v>
      </c>
      <c r="N2703" s="9">
        <v>2</v>
      </c>
      <c r="O2703" s="9">
        <v>3</v>
      </c>
      <c r="P2703" s="9">
        <v>20</v>
      </c>
      <c r="Q2703" s="11">
        <v>2</v>
      </c>
      <c r="R2703" s="11">
        <v>1</v>
      </c>
      <c r="S2703" s="12">
        <v>0</v>
      </c>
      <c r="T2703" s="9">
        <v>3</v>
      </c>
      <c r="U2703" s="12">
        <v>5</v>
      </c>
      <c r="V2703" s="10" t="s">
        <v>15193</v>
      </c>
      <c r="W2703" s="13"/>
    </row>
    <row r="2704" spans="1:23" s="14" customFormat="1" x14ac:dyDescent="0.2">
      <c r="A2704" s="9" t="s">
        <v>15194</v>
      </c>
      <c r="B2704" s="9">
        <v>8</v>
      </c>
      <c r="C2704" s="9">
        <v>17496</v>
      </c>
      <c r="D2704" s="9"/>
      <c r="E2704" s="10" t="s">
        <v>324</v>
      </c>
      <c r="F2704" s="10" t="s">
        <v>6980</v>
      </c>
      <c r="G2704" s="10" t="s">
        <v>15195</v>
      </c>
      <c r="H2704" s="9"/>
      <c r="I2704" s="10" t="s">
        <v>14945</v>
      </c>
      <c r="J2704" s="10" t="s">
        <v>27</v>
      </c>
      <c r="K2704" s="10" t="s">
        <v>14946</v>
      </c>
      <c r="L2704" s="10" t="s">
        <v>15196</v>
      </c>
      <c r="M2704" s="10" t="s">
        <v>14948</v>
      </c>
      <c r="N2704" s="9">
        <v>1</v>
      </c>
      <c r="O2704" s="9">
        <v>2</v>
      </c>
      <c r="P2704" s="9">
        <v>7</v>
      </c>
      <c r="Q2704" s="11">
        <v>1</v>
      </c>
      <c r="R2704" s="11">
        <v>0</v>
      </c>
      <c r="S2704" s="12">
        <v>0</v>
      </c>
      <c r="T2704" s="9">
        <v>4</v>
      </c>
      <c r="U2704" s="12">
        <v>2</v>
      </c>
      <c r="V2704" s="10" t="s">
        <v>15197</v>
      </c>
      <c r="W2704" s="13"/>
    </row>
    <row r="2705" spans="1:23" s="14" customFormat="1" x14ac:dyDescent="0.2">
      <c r="A2705" s="9" t="s">
        <v>15198</v>
      </c>
      <c r="B2705" s="9">
        <v>8</v>
      </c>
      <c r="C2705" s="9">
        <v>18586</v>
      </c>
      <c r="D2705" s="10" t="s">
        <v>15199</v>
      </c>
      <c r="E2705" s="10" t="s">
        <v>3458</v>
      </c>
      <c r="F2705" s="10" t="s">
        <v>15200</v>
      </c>
      <c r="G2705" s="10" t="s">
        <v>15201</v>
      </c>
      <c r="H2705" s="9"/>
      <c r="I2705" s="10" t="s">
        <v>14953</v>
      </c>
      <c r="J2705" s="10" t="s">
        <v>27</v>
      </c>
      <c r="K2705" s="10" t="s">
        <v>14954</v>
      </c>
      <c r="L2705" s="10" t="s">
        <v>15202</v>
      </c>
      <c r="M2705" s="10" t="s">
        <v>14948</v>
      </c>
      <c r="N2705" s="9">
        <v>1</v>
      </c>
      <c r="O2705" s="9">
        <v>2</v>
      </c>
      <c r="P2705" s="9">
        <v>10</v>
      </c>
      <c r="Q2705" s="11">
        <v>1</v>
      </c>
      <c r="R2705" s="11">
        <v>0</v>
      </c>
      <c r="S2705" s="12">
        <v>0</v>
      </c>
      <c r="T2705" s="9">
        <v>4</v>
      </c>
      <c r="U2705" s="12" t="s">
        <v>61</v>
      </c>
      <c r="V2705" s="10" t="s">
        <v>15203</v>
      </c>
      <c r="W2705" s="13"/>
    </row>
    <row r="2706" spans="1:23" s="14" customFormat="1" x14ac:dyDescent="0.2">
      <c r="A2706" s="9" t="s">
        <v>15204</v>
      </c>
      <c r="B2706" s="9">
        <v>8</v>
      </c>
      <c r="C2706" s="9">
        <v>18636</v>
      </c>
      <c r="D2706" s="10" t="s">
        <v>15205</v>
      </c>
      <c r="E2706" s="10"/>
      <c r="F2706" s="10"/>
      <c r="G2706" s="10" t="s">
        <v>15206</v>
      </c>
      <c r="H2706" s="9"/>
      <c r="I2706" s="10" t="s">
        <v>14945</v>
      </c>
      <c r="J2706" s="10" t="s">
        <v>27</v>
      </c>
      <c r="K2706" s="10" t="s">
        <v>14946</v>
      </c>
      <c r="L2706" s="10" t="s">
        <v>15207</v>
      </c>
      <c r="M2706" s="10" t="s">
        <v>14948</v>
      </c>
      <c r="N2706" s="9">
        <v>2</v>
      </c>
      <c r="O2706" s="9">
        <v>3</v>
      </c>
      <c r="P2706" s="9">
        <v>20</v>
      </c>
      <c r="Q2706" s="11">
        <v>1</v>
      </c>
      <c r="R2706" s="11">
        <v>0</v>
      </c>
      <c r="S2706" s="12">
        <v>0</v>
      </c>
      <c r="T2706" s="9">
        <v>1</v>
      </c>
      <c r="U2706" s="12" t="s">
        <v>61</v>
      </c>
      <c r="V2706" s="10" t="s">
        <v>15208</v>
      </c>
      <c r="W2706" s="13"/>
    </row>
    <row r="2707" spans="1:23" s="14" customFormat="1" x14ac:dyDescent="0.2">
      <c r="A2707" s="9" t="s">
        <v>15209</v>
      </c>
      <c r="B2707" s="9">
        <v>8</v>
      </c>
      <c r="C2707" s="9">
        <v>19077</v>
      </c>
      <c r="D2707" s="10" t="s">
        <v>15210</v>
      </c>
      <c r="E2707" s="10"/>
      <c r="F2707" s="10"/>
      <c r="G2707" s="10" t="s">
        <v>15211</v>
      </c>
      <c r="H2707" s="9"/>
      <c r="I2707" s="10" t="s">
        <v>14945</v>
      </c>
      <c r="J2707" s="10" t="s">
        <v>27</v>
      </c>
      <c r="K2707" s="10" t="s">
        <v>15212</v>
      </c>
      <c r="L2707" s="10" t="s">
        <v>15213</v>
      </c>
      <c r="M2707" s="10" t="s">
        <v>14948</v>
      </c>
      <c r="N2707" s="9">
        <v>2</v>
      </c>
      <c r="O2707" s="9">
        <v>3</v>
      </c>
      <c r="P2707" s="9">
        <v>108</v>
      </c>
      <c r="Q2707" s="11">
        <v>1</v>
      </c>
      <c r="R2707" s="11">
        <v>1</v>
      </c>
      <c r="S2707" s="12">
        <v>0</v>
      </c>
      <c r="T2707" s="9">
        <v>3</v>
      </c>
      <c r="U2707" s="12">
        <v>5</v>
      </c>
      <c r="V2707" s="10" t="s">
        <v>15214</v>
      </c>
      <c r="W2707" s="13"/>
    </row>
    <row r="2708" spans="1:23" s="14" customFormat="1" x14ac:dyDescent="0.2">
      <c r="A2708" s="9" t="s">
        <v>15215</v>
      </c>
      <c r="B2708" s="9">
        <v>8</v>
      </c>
      <c r="C2708" s="9">
        <v>20029</v>
      </c>
      <c r="D2708" s="9"/>
      <c r="E2708" s="10" t="s">
        <v>6698</v>
      </c>
      <c r="F2708" s="10" t="s">
        <v>15216</v>
      </c>
      <c r="G2708" s="10" t="s">
        <v>15217</v>
      </c>
      <c r="H2708" s="9"/>
      <c r="I2708" s="10" t="s">
        <v>14945</v>
      </c>
      <c r="J2708" s="10" t="s">
        <v>27</v>
      </c>
      <c r="K2708" s="10" t="s">
        <v>14946</v>
      </c>
      <c r="L2708" s="10" t="s">
        <v>15218</v>
      </c>
      <c r="M2708" s="10" t="s">
        <v>14948</v>
      </c>
      <c r="N2708" s="9">
        <v>1</v>
      </c>
      <c r="O2708" s="9">
        <v>2</v>
      </c>
      <c r="P2708" s="9">
        <v>10</v>
      </c>
      <c r="Q2708" s="11">
        <v>2</v>
      </c>
      <c r="R2708" s="11">
        <v>0</v>
      </c>
      <c r="S2708" s="12">
        <v>0</v>
      </c>
      <c r="T2708" s="9">
        <v>4</v>
      </c>
      <c r="U2708" s="12" t="s">
        <v>61</v>
      </c>
      <c r="V2708" s="10" t="s">
        <v>15219</v>
      </c>
      <c r="W2708" s="13"/>
    </row>
    <row r="2709" spans="1:23" s="14" customFormat="1" x14ac:dyDescent="0.2">
      <c r="A2709" s="9" t="s">
        <v>15220</v>
      </c>
      <c r="B2709" s="9">
        <v>8</v>
      </c>
      <c r="C2709" s="9">
        <v>21048</v>
      </c>
      <c r="D2709" s="10" t="s">
        <v>15221</v>
      </c>
      <c r="E2709" s="10"/>
      <c r="F2709" s="10"/>
      <c r="G2709" s="10" t="s">
        <v>15222</v>
      </c>
      <c r="H2709" s="9"/>
      <c r="I2709" s="10" t="s">
        <v>15012</v>
      </c>
      <c r="J2709" s="10" t="s">
        <v>27</v>
      </c>
      <c r="K2709" s="10" t="s">
        <v>15013</v>
      </c>
      <c r="L2709" s="10" t="s">
        <v>15223</v>
      </c>
      <c r="M2709" s="10" t="s">
        <v>14987</v>
      </c>
      <c r="N2709" s="9">
        <v>2</v>
      </c>
      <c r="O2709" s="9">
        <v>3</v>
      </c>
      <c r="P2709" s="9">
        <v>21</v>
      </c>
      <c r="Q2709" s="11">
        <v>1</v>
      </c>
      <c r="R2709" s="11">
        <v>0</v>
      </c>
      <c r="S2709" s="12">
        <v>0</v>
      </c>
      <c r="T2709" s="9">
        <v>1</v>
      </c>
      <c r="U2709" s="12" t="s">
        <v>61</v>
      </c>
      <c r="V2709" s="10" t="s">
        <v>15224</v>
      </c>
      <c r="W2709" s="13"/>
    </row>
    <row r="2710" spans="1:23" s="14" customFormat="1" x14ac:dyDescent="0.2">
      <c r="A2710" s="9" t="s">
        <v>15225</v>
      </c>
      <c r="B2710" s="9">
        <v>8</v>
      </c>
      <c r="C2710" s="9">
        <v>21096</v>
      </c>
      <c r="D2710" s="10" t="s">
        <v>15226</v>
      </c>
      <c r="E2710" s="10" t="s">
        <v>3952</v>
      </c>
      <c r="F2710" s="10" t="s">
        <v>15227</v>
      </c>
      <c r="G2710" s="10" t="s">
        <v>15228</v>
      </c>
      <c r="H2710" s="9"/>
      <c r="I2710" s="10" t="s">
        <v>15012</v>
      </c>
      <c r="J2710" s="10" t="s">
        <v>27</v>
      </c>
      <c r="K2710" s="10" t="s">
        <v>15013</v>
      </c>
      <c r="L2710" s="10" t="s">
        <v>15229</v>
      </c>
      <c r="M2710" s="10" t="s">
        <v>14987</v>
      </c>
      <c r="N2710" s="9">
        <v>3</v>
      </c>
      <c r="O2710" s="9">
        <v>3</v>
      </c>
      <c r="P2710" s="9">
        <v>12</v>
      </c>
      <c r="Q2710" s="11">
        <v>2</v>
      </c>
      <c r="R2710" s="11">
        <v>0</v>
      </c>
      <c r="S2710" s="12">
        <v>0</v>
      </c>
      <c r="T2710" s="9">
        <v>4</v>
      </c>
      <c r="U2710" s="12" t="s">
        <v>61</v>
      </c>
      <c r="V2710" s="10" t="s">
        <v>15230</v>
      </c>
      <c r="W2710" s="13"/>
    </row>
    <row r="2711" spans="1:23" s="14" customFormat="1" x14ac:dyDescent="0.2">
      <c r="A2711" s="9" t="s">
        <v>15231</v>
      </c>
      <c r="B2711" s="9">
        <v>8</v>
      </c>
      <c r="C2711" s="9">
        <v>21411</v>
      </c>
      <c r="D2711" s="9"/>
      <c r="E2711" s="10" t="s">
        <v>15232</v>
      </c>
      <c r="F2711" s="10" t="s">
        <v>15233</v>
      </c>
      <c r="G2711" s="10" t="s">
        <v>15234</v>
      </c>
      <c r="H2711" s="9"/>
      <c r="I2711" s="10" t="s">
        <v>14945</v>
      </c>
      <c r="J2711" s="10" t="s">
        <v>27</v>
      </c>
      <c r="K2711" s="10" t="s">
        <v>14946</v>
      </c>
      <c r="L2711" s="10" t="s">
        <v>15235</v>
      </c>
      <c r="M2711" s="10" t="s">
        <v>14948</v>
      </c>
      <c r="N2711" s="9">
        <v>1</v>
      </c>
      <c r="O2711" s="9">
        <v>2</v>
      </c>
      <c r="P2711" s="9">
        <v>9</v>
      </c>
      <c r="Q2711" s="11">
        <v>1</v>
      </c>
      <c r="R2711" s="11">
        <v>0</v>
      </c>
      <c r="S2711" s="12">
        <v>0</v>
      </c>
      <c r="T2711" s="9">
        <v>4</v>
      </c>
      <c r="U2711" s="12" t="s">
        <v>61</v>
      </c>
      <c r="V2711" s="10" t="s">
        <v>15236</v>
      </c>
      <c r="W2711" s="13"/>
    </row>
    <row r="2712" spans="1:23" s="14" customFormat="1" x14ac:dyDescent="0.2">
      <c r="A2712" s="9" t="s">
        <v>15237</v>
      </c>
      <c r="B2712" s="9">
        <v>8</v>
      </c>
      <c r="C2712" s="9">
        <v>21438</v>
      </c>
      <c r="D2712" s="10" t="s">
        <v>15238</v>
      </c>
      <c r="E2712" s="10"/>
      <c r="F2712" s="10"/>
      <c r="G2712" s="10" t="s">
        <v>15239</v>
      </c>
      <c r="H2712" s="9"/>
      <c r="I2712" s="10" t="s">
        <v>14945</v>
      </c>
      <c r="J2712" s="10" t="s">
        <v>27</v>
      </c>
      <c r="K2712" s="10" t="s">
        <v>14946</v>
      </c>
      <c r="L2712" s="10" t="s">
        <v>15240</v>
      </c>
      <c r="M2712" s="10" t="s">
        <v>14948</v>
      </c>
      <c r="N2712" s="9">
        <v>2</v>
      </c>
      <c r="O2712" s="9">
        <v>3</v>
      </c>
      <c r="P2712" s="9">
        <v>36</v>
      </c>
      <c r="Q2712" s="11">
        <v>2</v>
      </c>
      <c r="R2712" s="11">
        <v>0</v>
      </c>
      <c r="S2712" s="12">
        <v>0</v>
      </c>
      <c r="T2712" s="9">
        <v>1</v>
      </c>
      <c r="U2712" s="12" t="s">
        <v>61</v>
      </c>
      <c r="V2712" s="10" t="s">
        <v>15241</v>
      </c>
      <c r="W2712" s="13"/>
    </row>
    <row r="2713" spans="1:23" s="14" customFormat="1" x14ac:dyDescent="0.2">
      <c r="A2713" s="9" t="s">
        <v>15242</v>
      </c>
      <c r="B2713" s="9">
        <v>8</v>
      </c>
      <c r="C2713" s="9">
        <v>21469</v>
      </c>
      <c r="D2713" s="10" t="s">
        <v>15243</v>
      </c>
      <c r="E2713" s="10"/>
      <c r="F2713" s="10"/>
      <c r="G2713" s="10" t="s">
        <v>15244</v>
      </c>
      <c r="H2713" s="9"/>
      <c r="I2713" s="10" t="s">
        <v>14971</v>
      </c>
      <c r="J2713" s="10" t="s">
        <v>27</v>
      </c>
      <c r="K2713" s="9"/>
      <c r="L2713" s="10" t="s">
        <v>15245</v>
      </c>
      <c r="M2713" s="10" t="s">
        <v>14948</v>
      </c>
      <c r="N2713" s="9">
        <v>2</v>
      </c>
      <c r="O2713" s="9">
        <v>1</v>
      </c>
      <c r="P2713" s="9">
        <v>15</v>
      </c>
      <c r="Q2713" s="11">
        <v>2</v>
      </c>
      <c r="R2713" s="11">
        <v>0</v>
      </c>
      <c r="S2713" s="12">
        <v>0</v>
      </c>
      <c r="T2713" s="9">
        <v>2</v>
      </c>
      <c r="U2713" s="12" t="s">
        <v>61</v>
      </c>
      <c r="V2713" s="9"/>
      <c r="W2713" s="13"/>
    </row>
    <row r="2714" spans="1:23" s="14" customFormat="1" x14ac:dyDescent="0.2">
      <c r="A2714" s="9" t="s">
        <v>15246</v>
      </c>
      <c r="B2714" s="9">
        <v>8</v>
      </c>
      <c r="C2714" s="9">
        <v>21486</v>
      </c>
      <c r="D2714" s="10" t="s">
        <v>15247</v>
      </c>
      <c r="E2714" s="10"/>
      <c r="F2714" s="10"/>
      <c r="G2714" s="10" t="s">
        <v>15248</v>
      </c>
      <c r="H2714" s="9"/>
      <c r="I2714" s="10" t="s">
        <v>14971</v>
      </c>
      <c r="J2714" s="10" t="s">
        <v>27</v>
      </c>
      <c r="K2714" s="9"/>
      <c r="L2714" s="10" t="s">
        <v>15249</v>
      </c>
      <c r="M2714" s="10" t="s">
        <v>14948</v>
      </c>
      <c r="N2714" s="9">
        <v>2</v>
      </c>
      <c r="O2714" s="9">
        <v>1</v>
      </c>
      <c r="P2714" s="9">
        <v>122</v>
      </c>
      <c r="Q2714" s="11">
        <v>2</v>
      </c>
      <c r="R2714" s="11">
        <v>0</v>
      </c>
      <c r="S2714" s="12">
        <v>0</v>
      </c>
      <c r="T2714" s="9">
        <v>2</v>
      </c>
      <c r="U2714" s="12" t="s">
        <v>61</v>
      </c>
      <c r="V2714" s="9"/>
      <c r="W2714" s="13"/>
    </row>
    <row r="2715" spans="1:23" s="14" customFormat="1" x14ac:dyDescent="0.2">
      <c r="A2715" s="9" t="s">
        <v>15250</v>
      </c>
      <c r="B2715" s="9">
        <v>8</v>
      </c>
      <c r="C2715" s="9">
        <v>21487</v>
      </c>
      <c r="D2715" s="10" t="s">
        <v>15251</v>
      </c>
      <c r="E2715" s="9"/>
      <c r="F2715" s="9"/>
      <c r="G2715" s="10" t="s">
        <v>15252</v>
      </c>
      <c r="H2715" s="9"/>
      <c r="I2715" s="10" t="s">
        <v>15049</v>
      </c>
      <c r="J2715" s="10" t="s">
        <v>27</v>
      </c>
      <c r="K2715" s="10" t="s">
        <v>15050</v>
      </c>
      <c r="L2715" s="10" t="s">
        <v>15253</v>
      </c>
      <c r="M2715" s="10" t="s">
        <v>14987</v>
      </c>
      <c r="N2715" s="9">
        <v>2</v>
      </c>
      <c r="O2715" s="9">
        <v>4</v>
      </c>
      <c r="P2715" s="9">
        <v>15</v>
      </c>
      <c r="Q2715" s="11">
        <v>2</v>
      </c>
      <c r="R2715" s="11">
        <v>0</v>
      </c>
      <c r="S2715" s="12">
        <v>0</v>
      </c>
      <c r="T2715" s="9">
        <v>2</v>
      </c>
      <c r="U2715" s="12" t="s">
        <v>61</v>
      </c>
      <c r="V2715" s="10" t="s">
        <v>15254</v>
      </c>
      <c r="W2715" s="13"/>
    </row>
    <row r="2716" spans="1:23" s="14" customFormat="1" x14ac:dyDescent="0.2">
      <c r="A2716" s="9" t="s">
        <v>15255</v>
      </c>
      <c r="B2716" s="9">
        <v>8</v>
      </c>
      <c r="C2716" s="9">
        <v>22030</v>
      </c>
      <c r="D2716" s="10" t="s">
        <v>15256</v>
      </c>
      <c r="E2716" s="10"/>
      <c r="F2716" s="10"/>
      <c r="G2716" s="10" t="s">
        <v>15257</v>
      </c>
      <c r="H2716" s="9"/>
      <c r="I2716" s="10" t="s">
        <v>15012</v>
      </c>
      <c r="J2716" s="10" t="s">
        <v>27</v>
      </c>
      <c r="K2716" s="9"/>
      <c r="L2716" s="10" t="s">
        <v>15258</v>
      </c>
      <c r="M2716" s="10" t="s">
        <v>14987</v>
      </c>
      <c r="N2716" s="9">
        <v>2</v>
      </c>
      <c r="O2716" s="9">
        <v>1</v>
      </c>
      <c r="P2716" s="9">
        <v>10</v>
      </c>
      <c r="Q2716" s="11">
        <v>2</v>
      </c>
      <c r="R2716" s="11">
        <v>0</v>
      </c>
      <c r="S2716" s="12">
        <v>0</v>
      </c>
      <c r="T2716" s="9">
        <v>2</v>
      </c>
      <c r="U2716" s="12" t="s">
        <v>61</v>
      </c>
      <c r="V2716" s="9"/>
      <c r="W2716" s="13"/>
    </row>
    <row r="2717" spans="1:23" s="14" customFormat="1" x14ac:dyDescent="0.2">
      <c r="A2717" s="9" t="s">
        <v>15259</v>
      </c>
      <c r="B2717" s="9">
        <v>8</v>
      </c>
      <c r="C2717" s="9">
        <v>22127</v>
      </c>
      <c r="D2717" s="9"/>
      <c r="E2717" s="10" t="s">
        <v>15260</v>
      </c>
      <c r="F2717" s="10" t="s">
        <v>15261</v>
      </c>
      <c r="G2717" s="10" t="s">
        <v>15262</v>
      </c>
      <c r="H2717" s="9"/>
      <c r="I2717" s="10" t="s">
        <v>15012</v>
      </c>
      <c r="J2717" s="10" t="s">
        <v>27</v>
      </c>
      <c r="K2717" s="9"/>
      <c r="L2717" s="10" t="s">
        <v>15263</v>
      </c>
      <c r="M2717" s="10" t="s">
        <v>14987</v>
      </c>
      <c r="N2717" s="9">
        <v>1</v>
      </c>
      <c r="O2717" s="9">
        <v>1</v>
      </c>
      <c r="P2717" s="9">
        <v>3</v>
      </c>
      <c r="Q2717" s="11">
        <v>2</v>
      </c>
      <c r="R2717" s="11">
        <v>0</v>
      </c>
      <c r="S2717" s="12">
        <v>0</v>
      </c>
      <c r="T2717" s="9">
        <v>5</v>
      </c>
      <c r="U2717" s="12" t="s">
        <v>61</v>
      </c>
      <c r="V2717" s="9"/>
      <c r="W2717" s="13"/>
    </row>
    <row r="2718" spans="1:23" s="14" customFormat="1" x14ac:dyDescent="0.2">
      <c r="A2718" s="9" t="s">
        <v>15264</v>
      </c>
      <c r="B2718" s="9">
        <v>8</v>
      </c>
      <c r="C2718" s="9">
        <v>222</v>
      </c>
      <c r="D2718" s="10" t="s">
        <v>15265</v>
      </c>
      <c r="E2718" s="10"/>
      <c r="F2718" s="10"/>
      <c r="G2718" s="10" t="s">
        <v>15266</v>
      </c>
      <c r="H2718" s="9"/>
      <c r="I2718" s="10" t="s">
        <v>14945</v>
      </c>
      <c r="J2718" s="10" t="s">
        <v>27</v>
      </c>
      <c r="K2718" s="10" t="s">
        <v>14946</v>
      </c>
      <c r="L2718" s="10" t="s">
        <v>15267</v>
      </c>
      <c r="M2718" s="10" t="s">
        <v>14948</v>
      </c>
      <c r="N2718" s="9">
        <v>2</v>
      </c>
      <c r="O2718" s="9">
        <v>3</v>
      </c>
      <c r="P2718" s="9">
        <v>20</v>
      </c>
      <c r="Q2718" s="11">
        <v>1</v>
      </c>
      <c r="R2718" s="11">
        <v>0</v>
      </c>
      <c r="S2718" s="12">
        <v>0</v>
      </c>
      <c r="T2718" s="9">
        <v>1</v>
      </c>
      <c r="U2718" s="12">
        <v>5</v>
      </c>
      <c r="V2718" s="10" t="s">
        <v>15268</v>
      </c>
      <c r="W2718" s="13"/>
    </row>
    <row r="2719" spans="1:23" s="14" customFormat="1" x14ac:dyDescent="0.2">
      <c r="A2719" s="9" t="s">
        <v>15269</v>
      </c>
      <c r="B2719" s="9">
        <v>8</v>
      </c>
      <c r="C2719" s="9">
        <v>22691</v>
      </c>
      <c r="D2719" s="10" t="s">
        <v>15270</v>
      </c>
      <c r="E2719" s="10" t="s">
        <v>1134</v>
      </c>
      <c r="F2719" s="10" t="s">
        <v>4050</v>
      </c>
      <c r="G2719" s="10" t="s">
        <v>15271</v>
      </c>
      <c r="H2719" s="9"/>
      <c r="I2719" s="10" t="s">
        <v>14977</v>
      </c>
      <c r="J2719" s="10" t="s">
        <v>27</v>
      </c>
      <c r="K2719" s="10" t="s">
        <v>14978</v>
      </c>
      <c r="L2719" s="10" t="s">
        <v>15272</v>
      </c>
      <c r="M2719" s="10" t="s">
        <v>14948</v>
      </c>
      <c r="N2719" s="9">
        <v>1</v>
      </c>
      <c r="O2719" s="9">
        <v>2</v>
      </c>
      <c r="P2719" s="9">
        <v>10</v>
      </c>
      <c r="Q2719" s="11">
        <v>1</v>
      </c>
      <c r="R2719" s="11">
        <v>0</v>
      </c>
      <c r="S2719" s="12">
        <v>0</v>
      </c>
      <c r="T2719" s="9">
        <v>4</v>
      </c>
      <c r="U2719" s="12" t="s">
        <v>61</v>
      </c>
      <c r="V2719" s="10" t="s">
        <v>15273</v>
      </c>
      <c r="W2719" s="13"/>
    </row>
    <row r="2720" spans="1:23" s="14" customFormat="1" x14ac:dyDescent="0.2">
      <c r="A2720" s="9" t="s">
        <v>15274</v>
      </c>
      <c r="B2720" s="9">
        <v>8</v>
      </c>
      <c r="C2720" s="9">
        <v>22709</v>
      </c>
      <c r="D2720" s="10" t="s">
        <v>15275</v>
      </c>
      <c r="E2720" s="10"/>
      <c r="F2720" s="10"/>
      <c r="G2720" s="10" t="s">
        <v>15276</v>
      </c>
      <c r="H2720" s="9"/>
      <c r="I2720" s="10" t="s">
        <v>15012</v>
      </c>
      <c r="J2720" s="10" t="s">
        <v>27</v>
      </c>
      <c r="K2720" s="10" t="s">
        <v>15013</v>
      </c>
      <c r="L2720" s="10" t="s">
        <v>15277</v>
      </c>
      <c r="M2720" s="10" t="s">
        <v>14987</v>
      </c>
      <c r="N2720" s="9">
        <v>2</v>
      </c>
      <c r="O2720" s="9">
        <v>3</v>
      </c>
      <c r="P2720" s="9">
        <v>45</v>
      </c>
      <c r="Q2720" s="11">
        <v>2</v>
      </c>
      <c r="R2720" s="11">
        <v>0</v>
      </c>
      <c r="S2720" s="12">
        <v>0</v>
      </c>
      <c r="T2720" s="9">
        <v>1</v>
      </c>
      <c r="U2720" s="12" t="s">
        <v>61</v>
      </c>
      <c r="V2720" s="10" t="s">
        <v>15278</v>
      </c>
      <c r="W2720" s="13"/>
    </row>
    <row r="2721" spans="1:23" s="14" customFormat="1" x14ac:dyDescent="0.2">
      <c r="A2721" s="9" t="s">
        <v>15279</v>
      </c>
      <c r="B2721" s="9">
        <v>8</v>
      </c>
      <c r="C2721" s="9">
        <v>22762</v>
      </c>
      <c r="D2721" s="9"/>
      <c r="E2721" s="10" t="s">
        <v>15280</v>
      </c>
      <c r="F2721" s="10" t="s">
        <v>15281</v>
      </c>
      <c r="G2721" s="10" t="s">
        <v>15282</v>
      </c>
      <c r="H2721" s="9"/>
      <c r="I2721" s="10" t="s">
        <v>14945</v>
      </c>
      <c r="J2721" s="10" t="s">
        <v>27</v>
      </c>
      <c r="K2721" s="9"/>
      <c r="L2721" s="10" t="s">
        <v>15283</v>
      </c>
      <c r="M2721" s="10" t="s">
        <v>14948</v>
      </c>
      <c r="N2721" s="9">
        <v>1</v>
      </c>
      <c r="O2721" s="9">
        <v>1</v>
      </c>
      <c r="P2721" s="9">
        <v>3</v>
      </c>
      <c r="Q2721" s="11">
        <v>2</v>
      </c>
      <c r="R2721" s="11">
        <v>0</v>
      </c>
      <c r="S2721" s="12">
        <v>0</v>
      </c>
      <c r="T2721" s="9">
        <v>5</v>
      </c>
      <c r="U2721" s="12" t="s">
        <v>61</v>
      </c>
      <c r="V2721" s="9"/>
      <c r="W2721" s="13"/>
    </row>
    <row r="2722" spans="1:23" s="14" customFormat="1" x14ac:dyDescent="0.2">
      <c r="A2722" s="9" t="s">
        <v>15284</v>
      </c>
      <c r="B2722" s="9">
        <v>8</v>
      </c>
      <c r="C2722" s="9">
        <v>22763</v>
      </c>
      <c r="D2722" s="10" t="s">
        <v>15285</v>
      </c>
      <c r="E2722" s="10"/>
      <c r="F2722" s="10"/>
      <c r="G2722" s="10" t="s">
        <v>15286</v>
      </c>
      <c r="H2722" s="9"/>
      <c r="I2722" s="10" t="s">
        <v>14945</v>
      </c>
      <c r="J2722" s="10" t="s">
        <v>27</v>
      </c>
      <c r="K2722" s="10" t="s">
        <v>14946</v>
      </c>
      <c r="L2722" s="10" t="s">
        <v>15287</v>
      </c>
      <c r="M2722" s="10" t="s">
        <v>14948</v>
      </c>
      <c r="N2722" s="9">
        <v>2</v>
      </c>
      <c r="O2722" s="9">
        <v>3</v>
      </c>
      <c r="P2722" s="9">
        <v>40</v>
      </c>
      <c r="Q2722" s="11">
        <v>2</v>
      </c>
      <c r="R2722" s="11">
        <v>0</v>
      </c>
      <c r="S2722" s="12">
        <v>1</v>
      </c>
      <c r="T2722" s="9">
        <v>1</v>
      </c>
      <c r="U2722" s="12">
        <v>5</v>
      </c>
      <c r="V2722" s="10" t="s">
        <v>15288</v>
      </c>
      <c r="W2722" s="13"/>
    </row>
    <row r="2723" spans="1:23" s="14" customFormat="1" x14ac:dyDescent="0.2">
      <c r="A2723" s="9" t="s">
        <v>15289</v>
      </c>
      <c r="B2723" s="9">
        <v>8</v>
      </c>
      <c r="C2723" s="9">
        <v>22936</v>
      </c>
      <c r="D2723" s="10" t="s">
        <v>15290</v>
      </c>
      <c r="E2723" s="10" t="s">
        <v>15291</v>
      </c>
      <c r="F2723" s="10" t="s">
        <v>15292</v>
      </c>
      <c r="G2723" s="10" t="s">
        <v>15293</v>
      </c>
      <c r="H2723" s="9"/>
      <c r="I2723" s="10" t="s">
        <v>15012</v>
      </c>
      <c r="J2723" s="10" t="s">
        <v>27</v>
      </c>
      <c r="K2723" s="10" t="s">
        <v>15294</v>
      </c>
      <c r="L2723" s="10" t="s">
        <v>15295</v>
      </c>
      <c r="M2723" s="10" t="s">
        <v>14987</v>
      </c>
      <c r="N2723" s="9">
        <v>1</v>
      </c>
      <c r="O2723" s="9">
        <v>2</v>
      </c>
      <c r="P2723" s="9">
        <v>9</v>
      </c>
      <c r="Q2723" s="11">
        <v>1</v>
      </c>
      <c r="R2723" s="11">
        <v>0</v>
      </c>
      <c r="S2723" s="12">
        <v>0</v>
      </c>
      <c r="T2723" s="9">
        <v>4</v>
      </c>
      <c r="U2723" s="12" t="s">
        <v>61</v>
      </c>
      <c r="V2723" s="10" t="s">
        <v>15296</v>
      </c>
      <c r="W2723" s="13"/>
    </row>
    <row r="2724" spans="1:23" s="14" customFormat="1" x14ac:dyDescent="0.2">
      <c r="A2724" s="9" t="s">
        <v>15297</v>
      </c>
      <c r="B2724" s="9">
        <v>8</v>
      </c>
      <c r="C2724" s="9">
        <v>23111</v>
      </c>
      <c r="D2724" s="10" t="s">
        <v>15298</v>
      </c>
      <c r="E2724" s="9"/>
      <c r="F2724" s="9"/>
      <c r="G2724" s="10" t="s">
        <v>15299</v>
      </c>
      <c r="H2724" s="9"/>
      <c r="I2724" s="10" t="s">
        <v>14996</v>
      </c>
      <c r="J2724" s="10" t="s">
        <v>27</v>
      </c>
      <c r="K2724" s="10" t="s">
        <v>15030</v>
      </c>
      <c r="L2724" s="10" t="s">
        <v>15300</v>
      </c>
      <c r="M2724" s="10" t="s">
        <v>14948</v>
      </c>
      <c r="N2724" s="9">
        <v>2</v>
      </c>
      <c r="O2724" s="9">
        <v>4</v>
      </c>
      <c r="P2724" s="9">
        <v>24</v>
      </c>
      <c r="Q2724" s="11">
        <v>2</v>
      </c>
      <c r="R2724" s="11">
        <v>0</v>
      </c>
      <c r="S2724" s="12">
        <v>0</v>
      </c>
      <c r="T2724" s="9">
        <v>2</v>
      </c>
      <c r="U2724" s="12" t="s">
        <v>61</v>
      </c>
      <c r="V2724" s="10" t="s">
        <v>15301</v>
      </c>
      <c r="W2724" s="13"/>
    </row>
    <row r="2725" spans="1:23" s="14" customFormat="1" x14ac:dyDescent="0.2">
      <c r="A2725" s="9" t="s">
        <v>15302</v>
      </c>
      <c r="B2725" s="9">
        <v>8</v>
      </c>
      <c r="C2725" s="9">
        <v>23366</v>
      </c>
      <c r="D2725" s="10" t="s">
        <v>15303</v>
      </c>
      <c r="E2725" s="10" t="s">
        <v>8218</v>
      </c>
      <c r="F2725" s="10" t="s">
        <v>15304</v>
      </c>
      <c r="G2725" s="10" t="s">
        <v>15305</v>
      </c>
      <c r="H2725" s="9"/>
      <c r="I2725" s="10" t="s">
        <v>14971</v>
      </c>
      <c r="J2725" s="10" t="s">
        <v>27</v>
      </c>
      <c r="K2725" s="9"/>
      <c r="L2725" s="10" t="s">
        <v>15306</v>
      </c>
      <c r="M2725" s="10" t="s">
        <v>14948</v>
      </c>
      <c r="N2725" s="9">
        <v>1</v>
      </c>
      <c r="O2725" s="9">
        <v>1</v>
      </c>
      <c r="P2725" s="9">
        <v>3</v>
      </c>
      <c r="Q2725" s="11">
        <v>2</v>
      </c>
      <c r="R2725" s="11">
        <v>0</v>
      </c>
      <c r="S2725" s="12">
        <v>0</v>
      </c>
      <c r="T2725" s="9">
        <v>5</v>
      </c>
      <c r="U2725" s="12" t="s">
        <v>61</v>
      </c>
      <c r="V2725" s="9"/>
      <c r="W2725" s="13"/>
    </row>
    <row r="2726" spans="1:23" s="14" customFormat="1" x14ac:dyDescent="0.2">
      <c r="A2726" s="9" t="s">
        <v>15307</v>
      </c>
      <c r="B2726" s="9">
        <v>8</v>
      </c>
      <c r="C2726" s="9">
        <v>23472</v>
      </c>
      <c r="D2726" s="10" t="s">
        <v>15308</v>
      </c>
      <c r="E2726" s="10" t="s">
        <v>15309</v>
      </c>
      <c r="F2726" s="10" t="s">
        <v>15310</v>
      </c>
      <c r="G2726" s="10" t="s">
        <v>15311</v>
      </c>
      <c r="H2726" s="9"/>
      <c r="I2726" s="10" t="s">
        <v>14971</v>
      </c>
      <c r="J2726" s="10" t="s">
        <v>27</v>
      </c>
      <c r="K2726" s="10" t="s">
        <v>14972</v>
      </c>
      <c r="L2726" s="10" t="s">
        <v>15312</v>
      </c>
      <c r="M2726" s="10" t="s">
        <v>14948</v>
      </c>
      <c r="N2726" s="9">
        <v>1</v>
      </c>
      <c r="O2726" s="9">
        <v>2</v>
      </c>
      <c r="P2726" s="9">
        <v>10</v>
      </c>
      <c r="Q2726" s="11">
        <v>2</v>
      </c>
      <c r="R2726" s="11">
        <v>0</v>
      </c>
      <c r="S2726" s="12">
        <v>0</v>
      </c>
      <c r="T2726" s="9">
        <v>4</v>
      </c>
      <c r="U2726" s="12" t="s">
        <v>61</v>
      </c>
      <c r="V2726" s="10" t="s">
        <v>15313</v>
      </c>
      <c r="W2726" s="13"/>
    </row>
    <row r="2727" spans="1:23" s="14" customFormat="1" x14ac:dyDescent="0.2">
      <c r="A2727" s="9" t="s">
        <v>15314</v>
      </c>
      <c r="B2727" s="9">
        <v>8</v>
      </c>
      <c r="C2727" s="9">
        <v>23713</v>
      </c>
      <c r="D2727" s="10" t="s">
        <v>15315</v>
      </c>
      <c r="E2727" s="10" t="s">
        <v>12091</v>
      </c>
      <c r="F2727" s="10" t="s">
        <v>15316</v>
      </c>
      <c r="G2727" s="10" t="s">
        <v>15317</v>
      </c>
      <c r="H2727" s="9"/>
      <c r="I2727" s="10" t="s">
        <v>14945</v>
      </c>
      <c r="J2727" s="10" t="s">
        <v>27</v>
      </c>
      <c r="K2727" s="10" t="s">
        <v>14946</v>
      </c>
      <c r="L2727" s="10" t="s">
        <v>15318</v>
      </c>
      <c r="M2727" s="10" t="s">
        <v>14948</v>
      </c>
      <c r="N2727" s="9">
        <v>1</v>
      </c>
      <c r="O2727" s="9">
        <v>2</v>
      </c>
      <c r="P2727" s="9">
        <v>10</v>
      </c>
      <c r="Q2727" s="11">
        <v>2</v>
      </c>
      <c r="R2727" s="11">
        <v>0</v>
      </c>
      <c r="S2727" s="12">
        <v>0</v>
      </c>
      <c r="T2727" s="9">
        <v>4</v>
      </c>
      <c r="U2727" s="12" t="s">
        <v>61</v>
      </c>
      <c r="V2727" s="10" t="s">
        <v>15319</v>
      </c>
      <c r="W2727" s="13"/>
    </row>
    <row r="2728" spans="1:23" s="14" customFormat="1" x14ac:dyDescent="0.2">
      <c r="A2728" s="9" t="s">
        <v>15320</v>
      </c>
      <c r="B2728" s="9">
        <v>8</v>
      </c>
      <c r="C2728" s="9">
        <v>23727</v>
      </c>
      <c r="D2728" s="9"/>
      <c r="E2728" s="10" t="s">
        <v>4871</v>
      </c>
      <c r="F2728" s="10" t="s">
        <v>15321</v>
      </c>
      <c r="G2728" s="10" t="s">
        <v>15322</v>
      </c>
      <c r="H2728" s="9"/>
      <c r="I2728" s="10" t="s">
        <v>14945</v>
      </c>
      <c r="J2728" s="10" t="s">
        <v>27</v>
      </c>
      <c r="K2728" s="9"/>
      <c r="L2728" s="10" t="s">
        <v>15323</v>
      </c>
      <c r="M2728" s="10" t="s">
        <v>14948</v>
      </c>
      <c r="N2728" s="9">
        <v>1</v>
      </c>
      <c r="O2728" s="9">
        <v>1</v>
      </c>
      <c r="P2728" s="9">
        <v>3</v>
      </c>
      <c r="Q2728" s="11">
        <v>2</v>
      </c>
      <c r="R2728" s="11">
        <v>0</v>
      </c>
      <c r="S2728" s="12">
        <v>0</v>
      </c>
      <c r="T2728" s="9">
        <v>5</v>
      </c>
      <c r="U2728" s="12" t="s">
        <v>61</v>
      </c>
      <c r="V2728" s="9"/>
      <c r="W2728" s="13"/>
    </row>
    <row r="2729" spans="1:23" s="14" customFormat="1" x14ac:dyDescent="0.2">
      <c r="A2729" s="9" t="s">
        <v>15324</v>
      </c>
      <c r="B2729" s="9">
        <v>8</v>
      </c>
      <c r="C2729" s="9">
        <v>23754</v>
      </c>
      <c r="D2729" s="9"/>
      <c r="E2729" s="10" t="s">
        <v>12091</v>
      </c>
      <c r="F2729" s="10" t="s">
        <v>15325</v>
      </c>
      <c r="G2729" s="10" t="s">
        <v>15326</v>
      </c>
      <c r="H2729" s="9"/>
      <c r="I2729" s="10" t="s">
        <v>14953</v>
      </c>
      <c r="J2729" s="10" t="s">
        <v>27</v>
      </c>
      <c r="K2729" s="9"/>
      <c r="L2729" s="9"/>
      <c r="M2729" s="10" t="s">
        <v>14948</v>
      </c>
      <c r="N2729" s="9">
        <v>1</v>
      </c>
      <c r="O2729" s="9">
        <v>1</v>
      </c>
      <c r="P2729" s="9">
        <v>3</v>
      </c>
      <c r="Q2729" s="11">
        <v>2</v>
      </c>
      <c r="R2729" s="11">
        <v>0</v>
      </c>
      <c r="S2729" s="12">
        <v>0</v>
      </c>
      <c r="T2729" s="9">
        <v>5</v>
      </c>
      <c r="U2729" s="12" t="s">
        <v>61</v>
      </c>
      <c r="V2729" s="9"/>
      <c r="W2729" s="13"/>
    </row>
    <row r="2730" spans="1:23" s="14" customFormat="1" x14ac:dyDescent="0.2">
      <c r="A2730" s="9" t="s">
        <v>15327</v>
      </c>
      <c r="B2730" s="9">
        <v>8</v>
      </c>
      <c r="C2730" s="9">
        <v>23759</v>
      </c>
      <c r="D2730" s="9"/>
      <c r="E2730" s="10" t="s">
        <v>1317</v>
      </c>
      <c r="F2730" s="10" t="s">
        <v>15328</v>
      </c>
      <c r="G2730" s="10" t="s">
        <v>15329</v>
      </c>
      <c r="H2730" s="9"/>
      <c r="I2730" s="10" t="s">
        <v>14945</v>
      </c>
      <c r="J2730" s="10" t="s">
        <v>27</v>
      </c>
      <c r="K2730" s="9"/>
      <c r="L2730" s="10" t="s">
        <v>15330</v>
      </c>
      <c r="M2730" s="10" t="s">
        <v>14948</v>
      </c>
      <c r="N2730" s="9">
        <v>1</v>
      </c>
      <c r="O2730" s="9">
        <v>1</v>
      </c>
      <c r="P2730" s="9">
        <v>3</v>
      </c>
      <c r="Q2730" s="11">
        <v>2</v>
      </c>
      <c r="R2730" s="11">
        <v>0</v>
      </c>
      <c r="S2730" s="12">
        <v>0</v>
      </c>
      <c r="T2730" s="9">
        <v>5</v>
      </c>
      <c r="U2730" s="12" t="s">
        <v>61</v>
      </c>
      <c r="V2730" s="9"/>
      <c r="W2730" s="13"/>
    </row>
    <row r="2731" spans="1:23" s="14" customFormat="1" x14ac:dyDescent="0.2">
      <c r="A2731" s="9" t="s">
        <v>15331</v>
      </c>
      <c r="B2731" s="9">
        <v>8</v>
      </c>
      <c r="C2731" s="9">
        <v>23818</v>
      </c>
      <c r="D2731" s="10" t="s">
        <v>15332</v>
      </c>
      <c r="E2731" s="10" t="s">
        <v>15333</v>
      </c>
      <c r="F2731" s="10" t="s">
        <v>15334</v>
      </c>
      <c r="G2731" s="10" t="s">
        <v>15335</v>
      </c>
      <c r="H2731" s="9"/>
      <c r="I2731" s="10" t="s">
        <v>14945</v>
      </c>
      <c r="J2731" s="10" t="s">
        <v>27</v>
      </c>
      <c r="K2731" s="9"/>
      <c r="L2731" s="10" t="s">
        <v>15336</v>
      </c>
      <c r="M2731" s="10" t="s">
        <v>14948</v>
      </c>
      <c r="N2731" s="9">
        <v>1</v>
      </c>
      <c r="O2731" s="9">
        <v>1</v>
      </c>
      <c r="P2731" s="9">
        <v>3</v>
      </c>
      <c r="Q2731" s="11">
        <v>2</v>
      </c>
      <c r="R2731" s="11">
        <v>0</v>
      </c>
      <c r="S2731" s="12">
        <v>0</v>
      </c>
      <c r="T2731" s="9">
        <v>5</v>
      </c>
      <c r="U2731" s="12" t="s">
        <v>61</v>
      </c>
      <c r="V2731" s="9"/>
      <c r="W2731" s="13"/>
    </row>
    <row r="2732" spans="1:23" s="14" customFormat="1" x14ac:dyDescent="0.2">
      <c r="A2732" s="9" t="s">
        <v>15337</v>
      </c>
      <c r="B2732" s="9">
        <v>8</v>
      </c>
      <c r="C2732" s="9">
        <v>23841</v>
      </c>
      <c r="D2732" s="10" t="s">
        <v>15338</v>
      </c>
      <c r="E2732" s="10" t="s">
        <v>15339</v>
      </c>
      <c r="F2732" s="10" t="s">
        <v>15340</v>
      </c>
      <c r="G2732" s="10" t="s">
        <v>15341</v>
      </c>
      <c r="H2732" s="9"/>
      <c r="I2732" s="10" t="s">
        <v>14945</v>
      </c>
      <c r="J2732" s="10" t="s">
        <v>27</v>
      </c>
      <c r="K2732" s="9"/>
      <c r="L2732" s="10" t="s">
        <v>15342</v>
      </c>
      <c r="M2732" s="10" t="s">
        <v>14948</v>
      </c>
      <c r="N2732" s="9">
        <v>1</v>
      </c>
      <c r="O2732" s="9">
        <v>1</v>
      </c>
      <c r="P2732" s="9">
        <v>3</v>
      </c>
      <c r="Q2732" s="11">
        <v>2</v>
      </c>
      <c r="R2732" s="11">
        <v>0</v>
      </c>
      <c r="S2732" s="12">
        <v>0</v>
      </c>
      <c r="T2732" s="9">
        <v>5</v>
      </c>
      <c r="U2732" s="12" t="s">
        <v>61</v>
      </c>
      <c r="V2732" s="9"/>
      <c r="W2732" s="13"/>
    </row>
    <row r="2733" spans="1:23" s="14" customFormat="1" x14ac:dyDescent="0.2">
      <c r="A2733" s="9" t="s">
        <v>15343</v>
      </c>
      <c r="B2733" s="9">
        <v>8</v>
      </c>
      <c r="C2733" s="9">
        <v>23863</v>
      </c>
      <c r="D2733" s="9"/>
      <c r="E2733" s="10" t="s">
        <v>5033</v>
      </c>
      <c r="F2733" s="10" t="s">
        <v>6143</v>
      </c>
      <c r="G2733" s="10" t="s">
        <v>15344</v>
      </c>
      <c r="H2733" s="9"/>
      <c r="I2733" s="10" t="s">
        <v>14945</v>
      </c>
      <c r="J2733" s="10" t="s">
        <v>27</v>
      </c>
      <c r="K2733" s="10" t="s">
        <v>14946</v>
      </c>
      <c r="L2733" s="10" t="s">
        <v>15345</v>
      </c>
      <c r="M2733" s="10" t="s">
        <v>14948</v>
      </c>
      <c r="N2733" s="9">
        <v>1</v>
      </c>
      <c r="O2733" s="9">
        <v>2</v>
      </c>
      <c r="P2733" s="9">
        <v>10</v>
      </c>
      <c r="Q2733" s="11">
        <v>1</v>
      </c>
      <c r="R2733" s="11">
        <v>0</v>
      </c>
      <c r="S2733" s="12">
        <v>0</v>
      </c>
      <c r="T2733" s="9">
        <v>4</v>
      </c>
      <c r="U2733" s="12" t="s">
        <v>61</v>
      </c>
      <c r="V2733" s="10" t="s">
        <v>15346</v>
      </c>
      <c r="W2733" s="13"/>
    </row>
    <row r="2734" spans="1:23" s="14" customFormat="1" x14ac:dyDescent="0.2">
      <c r="A2734" s="9" t="s">
        <v>15347</v>
      </c>
      <c r="B2734" s="9">
        <v>8</v>
      </c>
      <c r="C2734" s="9">
        <v>23878</v>
      </c>
      <c r="D2734" s="9"/>
      <c r="E2734" s="10" t="s">
        <v>15348</v>
      </c>
      <c r="F2734" s="10" t="s">
        <v>15349</v>
      </c>
      <c r="G2734" s="10" t="s">
        <v>15350</v>
      </c>
      <c r="H2734" s="10" t="s">
        <v>15351</v>
      </c>
      <c r="I2734" s="10" t="s">
        <v>14945</v>
      </c>
      <c r="J2734" s="10" t="s">
        <v>27</v>
      </c>
      <c r="K2734" s="9"/>
      <c r="L2734" s="10" t="s">
        <v>15352</v>
      </c>
      <c r="M2734" s="10" t="s">
        <v>14948</v>
      </c>
      <c r="N2734" s="9">
        <v>1</v>
      </c>
      <c r="O2734" s="9">
        <v>1</v>
      </c>
      <c r="P2734" s="9">
        <v>3</v>
      </c>
      <c r="Q2734" s="11">
        <v>2</v>
      </c>
      <c r="R2734" s="11">
        <v>0</v>
      </c>
      <c r="S2734" s="12">
        <v>0</v>
      </c>
      <c r="T2734" s="9">
        <v>5</v>
      </c>
      <c r="U2734" s="12" t="s">
        <v>61</v>
      </c>
      <c r="V2734" s="9"/>
      <c r="W2734" s="13"/>
    </row>
    <row r="2735" spans="1:23" s="14" customFormat="1" x14ac:dyDescent="0.2">
      <c r="A2735" s="9" t="s">
        <v>15353</v>
      </c>
      <c r="B2735" s="9">
        <v>8</v>
      </c>
      <c r="C2735" s="9">
        <v>23916</v>
      </c>
      <c r="D2735" s="9"/>
      <c r="E2735" s="10" t="s">
        <v>6103</v>
      </c>
      <c r="F2735" s="10" t="s">
        <v>15354</v>
      </c>
      <c r="G2735" s="10" t="s">
        <v>15355</v>
      </c>
      <c r="H2735" s="9"/>
      <c r="I2735" s="10" t="s">
        <v>14945</v>
      </c>
      <c r="J2735" s="10" t="s">
        <v>27</v>
      </c>
      <c r="K2735" s="9"/>
      <c r="L2735" s="9"/>
      <c r="M2735" s="10" t="s">
        <v>14948</v>
      </c>
      <c r="N2735" s="9">
        <v>1</v>
      </c>
      <c r="O2735" s="9">
        <v>1</v>
      </c>
      <c r="P2735" s="9">
        <v>3</v>
      </c>
      <c r="Q2735" s="11">
        <v>2</v>
      </c>
      <c r="R2735" s="11">
        <v>0</v>
      </c>
      <c r="S2735" s="12">
        <v>0</v>
      </c>
      <c r="T2735" s="9">
        <v>5</v>
      </c>
      <c r="U2735" s="12" t="s">
        <v>61</v>
      </c>
      <c r="V2735" s="9"/>
      <c r="W2735" s="13"/>
    </row>
    <row r="2736" spans="1:23" s="14" customFormat="1" x14ac:dyDescent="0.2">
      <c r="A2736" s="9" t="s">
        <v>15356</v>
      </c>
      <c r="B2736" s="9">
        <v>8</v>
      </c>
      <c r="C2736" s="9">
        <v>23917</v>
      </c>
      <c r="D2736" s="9"/>
      <c r="E2736" s="10" t="s">
        <v>8886</v>
      </c>
      <c r="F2736" s="10" t="s">
        <v>15357</v>
      </c>
      <c r="G2736" s="10" t="s">
        <v>15358</v>
      </c>
      <c r="H2736" s="9"/>
      <c r="I2736" s="10" t="s">
        <v>14977</v>
      </c>
      <c r="J2736" s="10" t="s">
        <v>27</v>
      </c>
      <c r="K2736" s="9"/>
      <c r="L2736" s="9"/>
      <c r="M2736" s="10" t="s">
        <v>14948</v>
      </c>
      <c r="N2736" s="9">
        <v>1</v>
      </c>
      <c r="O2736" s="9">
        <v>1</v>
      </c>
      <c r="P2736" s="9">
        <v>3</v>
      </c>
      <c r="Q2736" s="11">
        <v>2</v>
      </c>
      <c r="R2736" s="11">
        <v>0</v>
      </c>
      <c r="S2736" s="12">
        <v>0</v>
      </c>
      <c r="T2736" s="9">
        <v>5</v>
      </c>
      <c r="U2736" s="12" t="s">
        <v>61</v>
      </c>
      <c r="V2736" s="9"/>
      <c r="W2736" s="13"/>
    </row>
    <row r="2737" spans="1:23" s="14" customFormat="1" x14ac:dyDescent="0.2">
      <c r="A2737" s="9" t="s">
        <v>15359</v>
      </c>
      <c r="B2737" s="9">
        <v>8</v>
      </c>
      <c r="C2737" s="9">
        <v>23963</v>
      </c>
      <c r="D2737" s="9"/>
      <c r="E2737" s="10" t="s">
        <v>6812</v>
      </c>
      <c r="F2737" s="10" t="s">
        <v>15360</v>
      </c>
      <c r="G2737" s="10" t="s">
        <v>15361</v>
      </c>
      <c r="H2737" s="9"/>
      <c r="I2737" s="10" t="s">
        <v>14953</v>
      </c>
      <c r="J2737" s="10" t="s">
        <v>27</v>
      </c>
      <c r="K2737" s="9"/>
      <c r="L2737" s="9"/>
      <c r="M2737" s="10" t="s">
        <v>14948</v>
      </c>
      <c r="N2737" s="9">
        <v>1</v>
      </c>
      <c r="O2737" s="9">
        <v>1</v>
      </c>
      <c r="P2737" s="9">
        <v>3</v>
      </c>
      <c r="Q2737" s="11">
        <v>2</v>
      </c>
      <c r="R2737" s="11">
        <v>0</v>
      </c>
      <c r="S2737" s="12">
        <v>0</v>
      </c>
      <c r="T2737" s="9">
        <v>5</v>
      </c>
      <c r="U2737" s="12" t="s">
        <v>61</v>
      </c>
      <c r="V2737" s="9"/>
      <c r="W2737" s="13"/>
    </row>
    <row r="2738" spans="1:23" s="14" customFormat="1" x14ac:dyDescent="0.2">
      <c r="A2738" s="9" t="s">
        <v>15362</v>
      </c>
      <c r="B2738" s="9">
        <v>8</v>
      </c>
      <c r="C2738" s="9">
        <v>23966</v>
      </c>
      <c r="D2738" s="9"/>
      <c r="E2738" s="10" t="s">
        <v>15363</v>
      </c>
      <c r="F2738" s="10" t="s">
        <v>15364</v>
      </c>
      <c r="G2738" s="10" t="s">
        <v>15365</v>
      </c>
      <c r="H2738" s="9"/>
      <c r="I2738" s="10" t="s">
        <v>14945</v>
      </c>
      <c r="J2738" s="10" t="s">
        <v>27</v>
      </c>
      <c r="K2738" s="9"/>
      <c r="L2738" s="10" t="s">
        <v>15366</v>
      </c>
      <c r="M2738" s="10" t="s">
        <v>14948</v>
      </c>
      <c r="N2738" s="9">
        <v>1</v>
      </c>
      <c r="O2738" s="9">
        <v>1</v>
      </c>
      <c r="P2738" s="9">
        <v>2</v>
      </c>
      <c r="Q2738" s="11">
        <v>2</v>
      </c>
      <c r="R2738" s="11">
        <v>0</v>
      </c>
      <c r="S2738" s="12">
        <v>0</v>
      </c>
      <c r="T2738" s="9">
        <v>5</v>
      </c>
      <c r="U2738" s="12" t="s">
        <v>61</v>
      </c>
      <c r="V2738" s="9"/>
      <c r="W2738" s="13"/>
    </row>
    <row r="2739" spans="1:23" s="14" customFormat="1" x14ac:dyDescent="0.2">
      <c r="A2739" s="9" t="s">
        <v>15367</v>
      </c>
      <c r="B2739" s="9">
        <v>8</v>
      </c>
      <c r="C2739" s="9">
        <v>24008</v>
      </c>
      <c r="D2739" s="9"/>
      <c r="E2739" s="10" t="s">
        <v>15368</v>
      </c>
      <c r="F2739" s="10" t="s">
        <v>15369</v>
      </c>
      <c r="G2739" s="10" t="s">
        <v>15370</v>
      </c>
      <c r="H2739" s="9"/>
      <c r="I2739" s="10" t="s">
        <v>14953</v>
      </c>
      <c r="J2739" s="10" t="s">
        <v>27</v>
      </c>
      <c r="K2739" s="9"/>
      <c r="L2739" s="10" t="s">
        <v>15371</v>
      </c>
      <c r="M2739" s="10" t="s">
        <v>14948</v>
      </c>
      <c r="N2739" s="9">
        <v>1</v>
      </c>
      <c r="O2739" s="9">
        <v>1</v>
      </c>
      <c r="P2739" s="9">
        <v>3</v>
      </c>
      <c r="Q2739" s="11">
        <v>2</v>
      </c>
      <c r="R2739" s="11">
        <v>0</v>
      </c>
      <c r="S2739" s="12">
        <v>0</v>
      </c>
      <c r="T2739" s="9">
        <v>5</v>
      </c>
      <c r="U2739" s="12" t="s">
        <v>61</v>
      </c>
      <c r="V2739" s="9"/>
      <c r="W2739" s="13"/>
    </row>
    <row r="2740" spans="1:23" s="14" customFormat="1" x14ac:dyDescent="0.2">
      <c r="A2740" s="9" t="s">
        <v>15372</v>
      </c>
      <c r="B2740" s="9">
        <v>8</v>
      </c>
      <c r="C2740" s="9">
        <v>24017</v>
      </c>
      <c r="D2740" s="10" t="s">
        <v>15373</v>
      </c>
      <c r="E2740" s="10" t="s">
        <v>861</v>
      </c>
      <c r="F2740" s="10" t="s">
        <v>15374</v>
      </c>
      <c r="G2740" s="10" t="s">
        <v>15375</v>
      </c>
      <c r="H2740" s="9"/>
      <c r="I2740" s="10" t="s">
        <v>14996</v>
      </c>
      <c r="J2740" s="10" t="s">
        <v>27</v>
      </c>
      <c r="K2740" s="10" t="s">
        <v>15030</v>
      </c>
      <c r="L2740" s="10" t="s">
        <v>15376</v>
      </c>
      <c r="M2740" s="10" t="s">
        <v>14948</v>
      </c>
      <c r="N2740" s="9">
        <v>1</v>
      </c>
      <c r="O2740" s="9">
        <v>2</v>
      </c>
      <c r="P2740" s="9">
        <v>6</v>
      </c>
      <c r="Q2740" s="11">
        <v>2</v>
      </c>
      <c r="R2740" s="11">
        <v>0</v>
      </c>
      <c r="S2740" s="12">
        <v>0</v>
      </c>
      <c r="T2740" s="9">
        <v>4</v>
      </c>
      <c r="U2740" s="12" t="s">
        <v>61</v>
      </c>
      <c r="V2740" s="10" t="s">
        <v>15377</v>
      </c>
      <c r="W2740" s="13"/>
    </row>
    <row r="2741" spans="1:23" s="14" customFormat="1" x14ac:dyDescent="0.2">
      <c r="A2741" s="9" t="s">
        <v>15378</v>
      </c>
      <c r="B2741" s="9">
        <v>8</v>
      </c>
      <c r="C2741" s="9">
        <v>24042</v>
      </c>
      <c r="D2741" s="10" t="s">
        <v>15379</v>
      </c>
      <c r="E2741" s="10" t="s">
        <v>15380</v>
      </c>
      <c r="F2741" s="10" t="s">
        <v>15381</v>
      </c>
      <c r="G2741" s="10" t="s">
        <v>15382</v>
      </c>
      <c r="H2741" s="9"/>
      <c r="I2741" s="10" t="s">
        <v>15049</v>
      </c>
      <c r="J2741" s="10" t="s">
        <v>27</v>
      </c>
      <c r="K2741" s="10" t="s">
        <v>15050</v>
      </c>
      <c r="L2741" s="10" t="s">
        <v>15383</v>
      </c>
      <c r="M2741" s="10" t="s">
        <v>14987</v>
      </c>
      <c r="N2741" s="9">
        <v>3</v>
      </c>
      <c r="O2741" s="9">
        <v>3</v>
      </c>
      <c r="P2741" s="9">
        <v>10</v>
      </c>
      <c r="Q2741" s="11">
        <v>2</v>
      </c>
      <c r="R2741" s="11">
        <v>0</v>
      </c>
      <c r="S2741" s="12">
        <v>0</v>
      </c>
      <c r="T2741" s="9">
        <v>4</v>
      </c>
      <c r="U2741" s="12" t="s">
        <v>61</v>
      </c>
      <c r="V2741" s="10" t="s">
        <v>15384</v>
      </c>
      <c r="W2741" s="13"/>
    </row>
    <row r="2742" spans="1:23" s="14" customFormat="1" x14ac:dyDescent="0.2">
      <c r="A2742" s="9" t="s">
        <v>15385</v>
      </c>
      <c r="B2742" s="9">
        <v>8</v>
      </c>
      <c r="C2742" s="9">
        <v>24409</v>
      </c>
      <c r="D2742" s="10" t="s">
        <v>15386</v>
      </c>
      <c r="E2742" s="10" t="s">
        <v>10413</v>
      </c>
      <c r="F2742" s="10" t="s">
        <v>1635</v>
      </c>
      <c r="G2742" s="10" t="s">
        <v>15387</v>
      </c>
      <c r="H2742" s="9"/>
      <c r="I2742" s="10" t="s">
        <v>14945</v>
      </c>
      <c r="J2742" s="10" t="s">
        <v>27</v>
      </c>
      <c r="K2742" s="10" t="s">
        <v>14946</v>
      </c>
      <c r="L2742" s="10" t="s">
        <v>15388</v>
      </c>
      <c r="M2742" s="10" t="s">
        <v>14948</v>
      </c>
      <c r="N2742" s="9">
        <v>3</v>
      </c>
      <c r="O2742" s="9">
        <v>3</v>
      </c>
      <c r="P2742" s="9">
        <v>12</v>
      </c>
      <c r="Q2742" s="11">
        <v>2</v>
      </c>
      <c r="R2742" s="11">
        <v>0</v>
      </c>
      <c r="S2742" s="12">
        <v>0</v>
      </c>
      <c r="T2742" s="9">
        <v>4</v>
      </c>
      <c r="U2742" s="12" t="s">
        <v>61</v>
      </c>
      <c r="V2742" s="10" t="s">
        <v>15389</v>
      </c>
      <c r="W2742" s="13"/>
    </row>
    <row r="2743" spans="1:23" s="14" customFormat="1" x14ac:dyDescent="0.2">
      <c r="A2743" s="9" t="s">
        <v>15390</v>
      </c>
      <c r="B2743" s="9">
        <v>8</v>
      </c>
      <c r="C2743" s="9">
        <v>24410</v>
      </c>
      <c r="D2743" s="9"/>
      <c r="E2743" s="10" t="s">
        <v>897</v>
      </c>
      <c r="F2743" s="10" t="s">
        <v>15391</v>
      </c>
      <c r="G2743" s="10" t="s">
        <v>15392</v>
      </c>
      <c r="H2743" s="9"/>
      <c r="I2743" s="10" t="s">
        <v>14971</v>
      </c>
      <c r="J2743" s="10" t="s">
        <v>27</v>
      </c>
      <c r="K2743" s="10" t="s">
        <v>14972</v>
      </c>
      <c r="L2743" s="10" t="s">
        <v>15393</v>
      </c>
      <c r="M2743" s="10" t="s">
        <v>14948</v>
      </c>
      <c r="N2743" s="9">
        <v>1</v>
      </c>
      <c r="O2743" s="9">
        <v>2</v>
      </c>
      <c r="P2743" s="9">
        <v>7</v>
      </c>
      <c r="Q2743" s="11">
        <v>2</v>
      </c>
      <c r="R2743" s="11">
        <v>0</v>
      </c>
      <c r="S2743" s="12">
        <v>0</v>
      </c>
      <c r="T2743" s="9">
        <v>4</v>
      </c>
      <c r="U2743" s="12">
        <v>2</v>
      </c>
      <c r="V2743" s="10" t="s">
        <v>15394</v>
      </c>
      <c r="W2743" s="13"/>
    </row>
    <row r="2744" spans="1:23" s="14" customFormat="1" x14ac:dyDescent="0.2">
      <c r="A2744" s="9" t="s">
        <v>15395</v>
      </c>
      <c r="B2744" s="9">
        <v>8</v>
      </c>
      <c r="C2744" s="9">
        <v>24411</v>
      </c>
      <c r="D2744" s="9"/>
      <c r="E2744" s="10" t="s">
        <v>4085</v>
      </c>
      <c r="F2744" s="10" t="s">
        <v>15396</v>
      </c>
      <c r="G2744" s="10" t="s">
        <v>15397</v>
      </c>
      <c r="H2744" s="9"/>
      <c r="I2744" s="10" t="s">
        <v>14971</v>
      </c>
      <c r="J2744" s="10" t="s">
        <v>27</v>
      </c>
      <c r="K2744" s="10" t="s">
        <v>14972</v>
      </c>
      <c r="L2744" s="10" t="s">
        <v>15398</v>
      </c>
      <c r="M2744" s="10" t="s">
        <v>14948</v>
      </c>
      <c r="N2744" s="9">
        <v>1</v>
      </c>
      <c r="O2744" s="9">
        <v>2</v>
      </c>
      <c r="P2744" s="9">
        <v>10</v>
      </c>
      <c r="Q2744" s="11">
        <v>2</v>
      </c>
      <c r="R2744" s="11">
        <v>0</v>
      </c>
      <c r="S2744" s="12">
        <v>0</v>
      </c>
      <c r="T2744" s="9">
        <v>4</v>
      </c>
      <c r="U2744" s="12" t="s">
        <v>61</v>
      </c>
      <c r="V2744" s="10" t="s">
        <v>15399</v>
      </c>
      <c r="W2744" s="13"/>
    </row>
    <row r="2745" spans="1:23" s="14" customFormat="1" x14ac:dyDescent="0.2">
      <c r="A2745" s="9" t="s">
        <v>15400</v>
      </c>
      <c r="B2745" s="9">
        <v>8</v>
      </c>
      <c r="C2745" s="9">
        <v>24412</v>
      </c>
      <c r="D2745" s="10" t="s">
        <v>15401</v>
      </c>
      <c r="E2745" s="10" t="s">
        <v>11466</v>
      </c>
      <c r="F2745" s="10" t="s">
        <v>15402</v>
      </c>
      <c r="G2745" s="10" t="s">
        <v>15403</v>
      </c>
      <c r="H2745" s="9"/>
      <c r="I2745" s="10" t="s">
        <v>14971</v>
      </c>
      <c r="J2745" s="10" t="s">
        <v>27</v>
      </c>
      <c r="K2745" s="10" t="s">
        <v>14972</v>
      </c>
      <c r="L2745" s="10" t="s">
        <v>15404</v>
      </c>
      <c r="M2745" s="10" t="s">
        <v>14948</v>
      </c>
      <c r="N2745" s="9">
        <v>1</v>
      </c>
      <c r="O2745" s="9">
        <v>2</v>
      </c>
      <c r="P2745" s="9">
        <v>9</v>
      </c>
      <c r="Q2745" s="11">
        <v>2</v>
      </c>
      <c r="R2745" s="11">
        <v>0</v>
      </c>
      <c r="S2745" s="12">
        <v>0</v>
      </c>
      <c r="T2745" s="9">
        <v>4</v>
      </c>
      <c r="U2745" s="12" t="s">
        <v>61</v>
      </c>
      <c r="V2745" s="10" t="s">
        <v>15405</v>
      </c>
      <c r="W2745" s="13"/>
    </row>
    <row r="2746" spans="1:23" s="14" customFormat="1" x14ac:dyDescent="0.2">
      <c r="A2746" s="9" t="s">
        <v>15406</v>
      </c>
      <c r="B2746" s="9">
        <v>8</v>
      </c>
      <c r="C2746" s="9">
        <v>24417</v>
      </c>
      <c r="D2746" s="10" t="s">
        <v>15407</v>
      </c>
      <c r="E2746" s="10"/>
      <c r="F2746" s="10"/>
      <c r="G2746" s="10" t="s">
        <v>15408</v>
      </c>
      <c r="H2746" s="9"/>
      <c r="I2746" s="10" t="s">
        <v>15012</v>
      </c>
      <c r="J2746" s="10" t="s">
        <v>27</v>
      </c>
      <c r="K2746" s="10" t="s">
        <v>15013</v>
      </c>
      <c r="L2746" s="10" t="s">
        <v>15409</v>
      </c>
      <c r="M2746" s="10" t="s">
        <v>14987</v>
      </c>
      <c r="N2746" s="9">
        <v>2</v>
      </c>
      <c r="O2746" s="9">
        <v>3</v>
      </c>
      <c r="P2746" s="9">
        <v>78</v>
      </c>
      <c r="Q2746" s="11">
        <v>1</v>
      </c>
      <c r="R2746" s="11">
        <v>0</v>
      </c>
      <c r="S2746" s="12">
        <v>0</v>
      </c>
      <c r="T2746" s="9">
        <v>1</v>
      </c>
      <c r="U2746" s="12" t="s">
        <v>61</v>
      </c>
      <c r="V2746" s="10" t="s">
        <v>15410</v>
      </c>
      <c r="W2746" s="13"/>
    </row>
    <row r="2747" spans="1:23" s="14" customFormat="1" x14ac:dyDescent="0.2">
      <c r="A2747" s="9" t="s">
        <v>15411</v>
      </c>
      <c r="B2747" s="9">
        <v>8</v>
      </c>
      <c r="C2747" s="9">
        <v>24456</v>
      </c>
      <c r="D2747" s="9"/>
      <c r="E2747" s="10" t="s">
        <v>11180</v>
      </c>
      <c r="F2747" s="10" t="s">
        <v>15412</v>
      </c>
      <c r="G2747" s="10" t="s">
        <v>15413</v>
      </c>
      <c r="H2747" s="9"/>
      <c r="I2747" s="10" t="s">
        <v>14945</v>
      </c>
      <c r="J2747" s="10" t="s">
        <v>27</v>
      </c>
      <c r="K2747" s="9"/>
      <c r="L2747" s="10" t="s">
        <v>15414</v>
      </c>
      <c r="M2747" s="10" t="s">
        <v>14948</v>
      </c>
      <c r="N2747" s="9">
        <v>1</v>
      </c>
      <c r="O2747" s="9">
        <v>1</v>
      </c>
      <c r="P2747" s="9">
        <v>3</v>
      </c>
      <c r="Q2747" s="11">
        <v>2</v>
      </c>
      <c r="R2747" s="11">
        <v>0</v>
      </c>
      <c r="S2747" s="12">
        <v>0</v>
      </c>
      <c r="T2747" s="9">
        <v>5</v>
      </c>
      <c r="U2747" s="12" t="s">
        <v>61</v>
      </c>
      <c r="V2747" s="9"/>
      <c r="W2747" s="13"/>
    </row>
    <row r="2748" spans="1:23" s="14" customFormat="1" x14ac:dyDescent="0.2">
      <c r="A2748" s="9" t="s">
        <v>15415</v>
      </c>
      <c r="B2748" s="9">
        <v>8</v>
      </c>
      <c r="C2748" s="9">
        <v>24457</v>
      </c>
      <c r="D2748" s="9"/>
      <c r="E2748" s="10" t="s">
        <v>15416</v>
      </c>
      <c r="F2748" s="10" t="s">
        <v>2772</v>
      </c>
      <c r="G2748" s="10" t="s">
        <v>15417</v>
      </c>
      <c r="H2748" s="9"/>
      <c r="I2748" s="10" t="s">
        <v>14953</v>
      </c>
      <c r="J2748" s="10" t="s">
        <v>27</v>
      </c>
      <c r="K2748" s="9"/>
      <c r="L2748" s="10" t="s">
        <v>15418</v>
      </c>
      <c r="M2748" s="10" t="s">
        <v>14948</v>
      </c>
      <c r="N2748" s="9">
        <v>1</v>
      </c>
      <c r="O2748" s="9">
        <v>1</v>
      </c>
      <c r="P2748" s="9">
        <v>3</v>
      </c>
      <c r="Q2748" s="11">
        <v>2</v>
      </c>
      <c r="R2748" s="11">
        <v>0</v>
      </c>
      <c r="S2748" s="12">
        <v>0</v>
      </c>
      <c r="T2748" s="9">
        <v>5</v>
      </c>
      <c r="U2748" s="12" t="s">
        <v>61</v>
      </c>
      <c r="V2748" s="9"/>
      <c r="W2748" s="13"/>
    </row>
    <row r="2749" spans="1:23" s="14" customFormat="1" x14ac:dyDescent="0.2">
      <c r="A2749" s="9" t="s">
        <v>15419</v>
      </c>
      <c r="B2749" s="9">
        <v>8</v>
      </c>
      <c r="C2749" s="9">
        <v>24458</v>
      </c>
      <c r="D2749" s="10" t="s">
        <v>15420</v>
      </c>
      <c r="E2749" s="10" t="s">
        <v>15421</v>
      </c>
      <c r="F2749" s="10" t="s">
        <v>15422</v>
      </c>
      <c r="G2749" s="10" t="s">
        <v>15423</v>
      </c>
      <c r="H2749" s="10" t="s">
        <v>15424</v>
      </c>
      <c r="I2749" s="10" t="s">
        <v>14945</v>
      </c>
      <c r="J2749" s="10" t="s">
        <v>27</v>
      </c>
      <c r="K2749" s="9"/>
      <c r="L2749" s="10" t="s">
        <v>15425</v>
      </c>
      <c r="M2749" s="10" t="s">
        <v>14948</v>
      </c>
      <c r="N2749" s="9">
        <v>1</v>
      </c>
      <c r="O2749" s="9">
        <v>1</v>
      </c>
      <c r="P2749" s="9">
        <v>3</v>
      </c>
      <c r="Q2749" s="11">
        <v>2</v>
      </c>
      <c r="R2749" s="11">
        <v>0</v>
      </c>
      <c r="S2749" s="12">
        <v>0</v>
      </c>
      <c r="T2749" s="9">
        <v>5</v>
      </c>
      <c r="U2749" s="12" t="s">
        <v>61</v>
      </c>
      <c r="V2749" s="9"/>
      <c r="W2749" s="13"/>
    </row>
    <row r="2750" spans="1:23" s="14" customFormat="1" x14ac:dyDescent="0.2">
      <c r="A2750" s="9" t="s">
        <v>15426</v>
      </c>
      <c r="B2750" s="9">
        <v>8</v>
      </c>
      <c r="C2750" s="9">
        <v>24459</v>
      </c>
      <c r="D2750" s="9"/>
      <c r="E2750" s="10" t="s">
        <v>15427</v>
      </c>
      <c r="F2750" s="10" t="s">
        <v>3550</v>
      </c>
      <c r="G2750" s="10" t="s">
        <v>15428</v>
      </c>
      <c r="H2750" s="9"/>
      <c r="I2750" s="10" t="s">
        <v>14945</v>
      </c>
      <c r="J2750" s="10" t="s">
        <v>27</v>
      </c>
      <c r="K2750" s="9"/>
      <c r="L2750" s="10" t="s">
        <v>15429</v>
      </c>
      <c r="M2750" s="10" t="s">
        <v>14948</v>
      </c>
      <c r="N2750" s="9">
        <v>1</v>
      </c>
      <c r="O2750" s="9">
        <v>1</v>
      </c>
      <c r="P2750" s="9">
        <v>3</v>
      </c>
      <c r="Q2750" s="11">
        <v>2</v>
      </c>
      <c r="R2750" s="11">
        <v>0</v>
      </c>
      <c r="S2750" s="12">
        <v>0</v>
      </c>
      <c r="T2750" s="9">
        <v>5</v>
      </c>
      <c r="U2750" s="12" t="s">
        <v>61</v>
      </c>
      <c r="V2750" s="9"/>
      <c r="W2750" s="13"/>
    </row>
    <row r="2751" spans="1:23" s="14" customFormat="1" x14ac:dyDescent="0.2">
      <c r="A2751" s="9" t="s">
        <v>15430</v>
      </c>
      <c r="B2751" s="9">
        <v>8</v>
      </c>
      <c r="C2751" s="9">
        <v>24463</v>
      </c>
      <c r="D2751" s="9"/>
      <c r="E2751" s="10" t="s">
        <v>2988</v>
      </c>
      <c r="F2751" s="10" t="s">
        <v>8134</v>
      </c>
      <c r="G2751" s="10" t="s">
        <v>15431</v>
      </c>
      <c r="H2751" s="9"/>
      <c r="I2751" s="10" t="s">
        <v>14945</v>
      </c>
      <c r="J2751" s="10" t="s">
        <v>27</v>
      </c>
      <c r="K2751" s="9"/>
      <c r="L2751" s="9"/>
      <c r="M2751" s="10" t="s">
        <v>14948</v>
      </c>
      <c r="N2751" s="9">
        <v>1</v>
      </c>
      <c r="O2751" s="9">
        <v>1</v>
      </c>
      <c r="P2751" s="9">
        <v>1</v>
      </c>
      <c r="Q2751" s="11">
        <v>2</v>
      </c>
      <c r="R2751" s="11">
        <v>0</v>
      </c>
      <c r="S2751" s="12">
        <v>0</v>
      </c>
      <c r="T2751" s="9">
        <v>5</v>
      </c>
      <c r="U2751" s="12" t="s">
        <v>61</v>
      </c>
      <c r="V2751" s="9"/>
      <c r="W2751" s="13"/>
    </row>
    <row r="2752" spans="1:23" s="14" customFormat="1" x14ac:dyDescent="0.2">
      <c r="A2752" s="9" t="s">
        <v>15432</v>
      </c>
      <c r="B2752" s="9">
        <v>8</v>
      </c>
      <c r="C2752" s="9">
        <v>24464</v>
      </c>
      <c r="D2752" s="9"/>
      <c r="E2752" s="10" t="s">
        <v>15433</v>
      </c>
      <c r="F2752" s="10" t="s">
        <v>15434</v>
      </c>
      <c r="G2752" s="10" t="s">
        <v>15435</v>
      </c>
      <c r="H2752" s="9"/>
      <c r="I2752" s="10" t="s">
        <v>14945</v>
      </c>
      <c r="J2752" s="10" t="s">
        <v>27</v>
      </c>
      <c r="K2752" s="9"/>
      <c r="L2752" s="10" t="s">
        <v>15436</v>
      </c>
      <c r="M2752" s="10" t="s">
        <v>14948</v>
      </c>
      <c r="N2752" s="9">
        <v>1</v>
      </c>
      <c r="O2752" s="9">
        <v>1</v>
      </c>
      <c r="P2752" s="9">
        <v>1</v>
      </c>
      <c r="Q2752" s="11">
        <v>2</v>
      </c>
      <c r="R2752" s="11">
        <v>0</v>
      </c>
      <c r="S2752" s="12">
        <v>0</v>
      </c>
      <c r="T2752" s="9">
        <v>5</v>
      </c>
      <c r="U2752" s="12" t="s">
        <v>61</v>
      </c>
      <c r="V2752" s="9"/>
      <c r="W2752" s="13"/>
    </row>
    <row r="2753" spans="1:23" s="14" customFormat="1" x14ac:dyDescent="0.2">
      <c r="A2753" s="9" t="s">
        <v>15437</v>
      </c>
      <c r="B2753" s="9">
        <v>8</v>
      </c>
      <c r="C2753" s="9">
        <v>24492</v>
      </c>
      <c r="D2753" s="9"/>
      <c r="E2753" s="10" t="s">
        <v>1266</v>
      </c>
      <c r="F2753" s="10" t="s">
        <v>15438</v>
      </c>
      <c r="G2753" s="10" t="s">
        <v>15439</v>
      </c>
      <c r="H2753" s="9"/>
      <c r="I2753" s="10" t="s">
        <v>14945</v>
      </c>
      <c r="J2753" s="10" t="s">
        <v>27</v>
      </c>
      <c r="K2753" s="10" t="s">
        <v>14946</v>
      </c>
      <c r="L2753" s="10" t="s">
        <v>15440</v>
      </c>
      <c r="M2753" s="10" t="s">
        <v>14948</v>
      </c>
      <c r="N2753" s="9">
        <v>1</v>
      </c>
      <c r="O2753" s="9">
        <v>2</v>
      </c>
      <c r="P2753" s="9">
        <v>8</v>
      </c>
      <c r="Q2753" s="11">
        <v>2</v>
      </c>
      <c r="R2753" s="11">
        <v>0</v>
      </c>
      <c r="S2753" s="12">
        <v>0</v>
      </c>
      <c r="T2753" s="9">
        <v>4</v>
      </c>
      <c r="U2753" s="12" t="s">
        <v>61</v>
      </c>
      <c r="V2753" s="10" t="s">
        <v>15441</v>
      </c>
      <c r="W2753" s="13"/>
    </row>
    <row r="2754" spans="1:23" s="14" customFormat="1" x14ac:dyDescent="0.2">
      <c r="A2754" s="9" t="s">
        <v>15442</v>
      </c>
      <c r="B2754" s="9">
        <v>8</v>
      </c>
      <c r="C2754" s="9">
        <v>24493</v>
      </c>
      <c r="D2754" s="9"/>
      <c r="E2754" s="10" t="s">
        <v>15443</v>
      </c>
      <c r="F2754" s="10" t="s">
        <v>15444</v>
      </c>
      <c r="G2754" s="10" t="s">
        <v>15445</v>
      </c>
      <c r="H2754" s="9"/>
      <c r="I2754" s="10" t="s">
        <v>14945</v>
      </c>
      <c r="J2754" s="10" t="s">
        <v>27</v>
      </c>
      <c r="K2754" s="9"/>
      <c r="L2754" s="10" t="s">
        <v>15446</v>
      </c>
      <c r="M2754" s="10" t="s">
        <v>14948</v>
      </c>
      <c r="N2754" s="9">
        <v>1</v>
      </c>
      <c r="O2754" s="9">
        <v>1</v>
      </c>
      <c r="P2754" s="9">
        <v>3</v>
      </c>
      <c r="Q2754" s="11">
        <v>2</v>
      </c>
      <c r="R2754" s="11">
        <v>0</v>
      </c>
      <c r="S2754" s="12">
        <v>0</v>
      </c>
      <c r="T2754" s="9">
        <v>5</v>
      </c>
      <c r="U2754" s="12" t="s">
        <v>61</v>
      </c>
      <c r="V2754" s="9"/>
      <c r="W2754" s="13"/>
    </row>
    <row r="2755" spans="1:23" s="14" customFormat="1" x14ac:dyDescent="0.2">
      <c r="A2755" s="9" t="s">
        <v>15447</v>
      </c>
      <c r="B2755" s="9">
        <v>8</v>
      </c>
      <c r="C2755" s="9">
        <v>24508</v>
      </c>
      <c r="D2755" s="9"/>
      <c r="E2755" s="10" t="s">
        <v>9319</v>
      </c>
      <c r="F2755" s="10" t="s">
        <v>3673</v>
      </c>
      <c r="G2755" s="10" t="s">
        <v>15448</v>
      </c>
      <c r="H2755" s="9"/>
      <c r="I2755" s="10" t="s">
        <v>15449</v>
      </c>
      <c r="J2755" s="10" t="s">
        <v>27</v>
      </c>
      <c r="K2755" s="9"/>
      <c r="L2755" s="10" t="s">
        <v>15450</v>
      </c>
      <c r="M2755" s="10" t="s">
        <v>14948</v>
      </c>
      <c r="N2755" s="9">
        <v>1</v>
      </c>
      <c r="O2755" s="9">
        <v>1</v>
      </c>
      <c r="P2755" s="9">
        <v>3</v>
      </c>
      <c r="Q2755" s="11">
        <v>2</v>
      </c>
      <c r="R2755" s="11">
        <v>0</v>
      </c>
      <c r="S2755" s="12">
        <v>0</v>
      </c>
      <c r="T2755" s="9">
        <v>5</v>
      </c>
      <c r="U2755" s="12" t="s">
        <v>61</v>
      </c>
      <c r="V2755" s="9"/>
      <c r="W2755" s="13"/>
    </row>
    <row r="2756" spans="1:23" s="14" customFormat="1" x14ac:dyDescent="0.2">
      <c r="A2756" s="9" t="s">
        <v>15451</v>
      </c>
      <c r="B2756" s="9">
        <v>8</v>
      </c>
      <c r="C2756" s="9">
        <v>24544</v>
      </c>
      <c r="D2756" s="10" t="s">
        <v>15452</v>
      </c>
      <c r="E2756" s="10"/>
      <c r="F2756" s="10"/>
      <c r="G2756" s="10" t="s">
        <v>15453</v>
      </c>
      <c r="H2756" s="9"/>
      <c r="I2756" s="10" t="s">
        <v>14945</v>
      </c>
      <c r="J2756" s="10" t="s">
        <v>27</v>
      </c>
      <c r="K2756" s="10" t="s">
        <v>14946</v>
      </c>
      <c r="L2756" s="10" t="s">
        <v>15454</v>
      </c>
      <c r="M2756" s="10" t="s">
        <v>14948</v>
      </c>
      <c r="N2756" s="9">
        <v>2</v>
      </c>
      <c r="O2756" s="9">
        <v>3</v>
      </c>
      <c r="P2756" s="9">
        <v>60</v>
      </c>
      <c r="Q2756" s="11">
        <v>1</v>
      </c>
      <c r="R2756" s="11">
        <v>0</v>
      </c>
      <c r="S2756" s="12">
        <v>0</v>
      </c>
      <c r="T2756" s="9">
        <v>1</v>
      </c>
      <c r="U2756" s="12" t="s">
        <v>61</v>
      </c>
      <c r="V2756" s="10" t="s">
        <v>15455</v>
      </c>
      <c r="W2756" s="13"/>
    </row>
    <row r="2757" spans="1:23" s="14" customFormat="1" x14ac:dyDescent="0.2">
      <c r="A2757" s="9" t="s">
        <v>15456</v>
      </c>
      <c r="B2757" s="9">
        <v>8</v>
      </c>
      <c r="C2757" s="9">
        <v>24580</v>
      </c>
      <c r="D2757" s="9"/>
      <c r="E2757" s="10" t="s">
        <v>15457</v>
      </c>
      <c r="F2757" s="10" t="s">
        <v>15458</v>
      </c>
      <c r="G2757" s="10" t="s">
        <v>15459</v>
      </c>
      <c r="H2757" s="9"/>
      <c r="I2757" s="10" t="s">
        <v>14945</v>
      </c>
      <c r="J2757" s="10" t="s">
        <v>27</v>
      </c>
      <c r="K2757" s="9"/>
      <c r="L2757" s="10" t="s">
        <v>15460</v>
      </c>
      <c r="M2757" s="10" t="s">
        <v>14948</v>
      </c>
      <c r="N2757" s="9">
        <v>1</v>
      </c>
      <c r="O2757" s="9">
        <v>1</v>
      </c>
      <c r="P2757" s="9" t="s">
        <v>61</v>
      </c>
      <c r="Q2757" s="11">
        <v>2</v>
      </c>
      <c r="R2757" s="11">
        <v>0</v>
      </c>
      <c r="S2757" s="12">
        <v>0</v>
      </c>
      <c r="T2757" s="9">
        <v>5</v>
      </c>
      <c r="U2757" s="12" t="s">
        <v>61</v>
      </c>
      <c r="V2757" s="9"/>
      <c r="W2757" s="13"/>
    </row>
    <row r="2758" spans="1:23" s="14" customFormat="1" x14ac:dyDescent="0.2">
      <c r="A2758" s="9"/>
      <c r="B2758" s="9">
        <v>8</v>
      </c>
      <c r="C2758" s="9"/>
      <c r="D2758" s="9"/>
      <c r="E2758" s="10" t="s">
        <v>15461</v>
      </c>
      <c r="F2758" s="10" t="s">
        <v>15462</v>
      </c>
      <c r="G2758" s="10" t="s">
        <v>15463</v>
      </c>
      <c r="H2758" s="9"/>
      <c r="I2758" s="10" t="s">
        <v>15079</v>
      </c>
      <c r="J2758" s="10" t="s">
        <v>27</v>
      </c>
      <c r="K2758" s="10" t="s">
        <v>15080</v>
      </c>
      <c r="L2758" s="10" t="s">
        <v>15464</v>
      </c>
      <c r="M2758" s="10" t="s">
        <v>14987</v>
      </c>
      <c r="N2758" s="9">
        <v>1</v>
      </c>
      <c r="O2758" s="9">
        <v>2</v>
      </c>
      <c r="P2758" s="9">
        <v>10</v>
      </c>
      <c r="Q2758" s="11">
        <v>2</v>
      </c>
      <c r="R2758" s="11">
        <v>0</v>
      </c>
      <c r="S2758" s="12">
        <v>0</v>
      </c>
      <c r="T2758" s="9">
        <v>4</v>
      </c>
      <c r="U2758" s="12" t="s">
        <v>61</v>
      </c>
      <c r="V2758" s="10" t="s">
        <v>15465</v>
      </c>
      <c r="W2758" s="13"/>
    </row>
    <row r="2759" spans="1:23" s="14" customFormat="1" x14ac:dyDescent="0.2">
      <c r="A2759" s="9"/>
      <c r="B2759" s="9">
        <v>8</v>
      </c>
      <c r="C2759" s="9"/>
      <c r="D2759" s="10" t="s">
        <v>15466</v>
      </c>
      <c r="E2759" s="9"/>
      <c r="F2759" s="9"/>
      <c r="G2759" s="10" t="s">
        <v>15467</v>
      </c>
      <c r="H2759" s="9"/>
      <c r="I2759" s="10" t="s">
        <v>15012</v>
      </c>
      <c r="J2759" s="10" t="s">
        <v>27</v>
      </c>
      <c r="K2759" s="10" t="s">
        <v>15013</v>
      </c>
      <c r="L2759" s="10" t="s">
        <v>15468</v>
      </c>
      <c r="M2759" s="10" t="s">
        <v>14987</v>
      </c>
      <c r="N2759" s="9">
        <v>2</v>
      </c>
      <c r="O2759" s="9">
        <v>4</v>
      </c>
      <c r="P2759" s="9">
        <v>15</v>
      </c>
      <c r="Q2759" s="11">
        <v>2</v>
      </c>
      <c r="R2759" s="11">
        <v>0</v>
      </c>
      <c r="S2759" s="12">
        <v>0</v>
      </c>
      <c r="T2759" s="9">
        <v>2</v>
      </c>
      <c r="U2759" s="12" t="s">
        <v>61</v>
      </c>
      <c r="V2759" s="10" t="s">
        <v>15469</v>
      </c>
      <c r="W2759" s="13"/>
    </row>
    <row r="2760" spans="1:23" s="14" customFormat="1" x14ac:dyDescent="0.2">
      <c r="A2760" s="9"/>
      <c r="B2760" s="9">
        <v>8</v>
      </c>
      <c r="C2760" s="9"/>
      <c r="D2760" s="10" t="s">
        <v>15470</v>
      </c>
      <c r="E2760" s="9"/>
      <c r="F2760" s="9"/>
      <c r="G2760" s="10" t="s">
        <v>15471</v>
      </c>
      <c r="H2760" s="9"/>
      <c r="I2760" s="10" t="s">
        <v>14996</v>
      </c>
      <c r="J2760" s="10" t="s">
        <v>27</v>
      </c>
      <c r="K2760" s="10" t="s">
        <v>15030</v>
      </c>
      <c r="L2760" s="10" t="s">
        <v>15472</v>
      </c>
      <c r="M2760" s="10" t="s">
        <v>14948</v>
      </c>
      <c r="N2760" s="9">
        <v>2</v>
      </c>
      <c r="O2760" s="9">
        <v>4</v>
      </c>
      <c r="P2760" s="9">
        <v>125</v>
      </c>
      <c r="Q2760" s="11">
        <v>2</v>
      </c>
      <c r="R2760" s="11">
        <v>0</v>
      </c>
      <c r="S2760" s="12">
        <v>0</v>
      </c>
      <c r="T2760" s="9">
        <v>2</v>
      </c>
      <c r="U2760" s="12" t="s">
        <v>61</v>
      </c>
      <c r="V2760" s="10" t="s">
        <v>15473</v>
      </c>
      <c r="W2760" s="13"/>
    </row>
    <row r="2761" spans="1:23" s="14" customFormat="1" x14ac:dyDescent="0.2">
      <c r="A2761" s="9" t="s">
        <v>15474</v>
      </c>
      <c r="B2761" s="9">
        <v>9</v>
      </c>
      <c r="C2761" s="9">
        <v>1986</v>
      </c>
      <c r="D2761" s="10" t="s">
        <v>15475</v>
      </c>
      <c r="E2761" s="10"/>
      <c r="F2761" s="10"/>
      <c r="G2761" s="10" t="s">
        <v>15476</v>
      </c>
      <c r="H2761" s="9"/>
      <c r="I2761" s="10" t="s">
        <v>15477</v>
      </c>
      <c r="J2761" s="10" t="s">
        <v>27</v>
      </c>
      <c r="K2761" s="10" t="s">
        <v>15478</v>
      </c>
      <c r="L2761" s="10" t="s">
        <v>15479</v>
      </c>
      <c r="M2761" s="10" t="s">
        <v>15480</v>
      </c>
      <c r="N2761" s="9">
        <v>2</v>
      </c>
      <c r="O2761" s="9">
        <v>3</v>
      </c>
      <c r="P2761" s="9">
        <v>46</v>
      </c>
      <c r="Q2761" s="11">
        <v>1</v>
      </c>
      <c r="R2761" s="11">
        <v>0</v>
      </c>
      <c r="S2761" s="12">
        <v>0</v>
      </c>
      <c r="T2761" s="9">
        <v>1</v>
      </c>
      <c r="U2761" s="12" t="s">
        <v>61</v>
      </c>
      <c r="V2761" s="10" t="s">
        <v>15481</v>
      </c>
      <c r="W2761" s="13"/>
    </row>
    <row r="2762" spans="1:23" s="14" customFormat="1" x14ac:dyDescent="0.2">
      <c r="A2762" s="9" t="s">
        <v>15482</v>
      </c>
      <c r="B2762" s="9">
        <v>9</v>
      </c>
      <c r="C2762" s="9">
        <v>90</v>
      </c>
      <c r="D2762" s="10" t="s">
        <v>15483</v>
      </c>
      <c r="E2762" s="10"/>
      <c r="F2762" s="10"/>
      <c r="G2762" s="10" t="s">
        <v>15484</v>
      </c>
      <c r="H2762" s="9"/>
      <c r="I2762" s="10" t="s">
        <v>15485</v>
      </c>
      <c r="J2762" s="10" t="s">
        <v>27</v>
      </c>
      <c r="K2762" s="10" t="s">
        <v>15486</v>
      </c>
      <c r="L2762" s="10" t="s">
        <v>15487</v>
      </c>
      <c r="M2762" s="10" t="s">
        <v>15480</v>
      </c>
      <c r="N2762" s="9">
        <v>2</v>
      </c>
      <c r="O2762" s="9">
        <v>3</v>
      </c>
      <c r="P2762" s="9">
        <v>18</v>
      </c>
      <c r="Q2762" s="11">
        <v>2</v>
      </c>
      <c r="R2762" s="11">
        <v>1</v>
      </c>
      <c r="S2762" s="12">
        <v>0</v>
      </c>
      <c r="T2762" s="9">
        <v>3</v>
      </c>
      <c r="U2762" s="12">
        <v>5</v>
      </c>
      <c r="V2762" s="10" t="s">
        <v>15488</v>
      </c>
      <c r="W2762" s="13"/>
    </row>
    <row r="2763" spans="1:23" s="14" customFormat="1" x14ac:dyDescent="0.2">
      <c r="A2763" s="9" t="s">
        <v>15489</v>
      </c>
      <c r="B2763" s="9">
        <v>9</v>
      </c>
      <c r="C2763" s="9">
        <v>2128</v>
      </c>
      <c r="D2763" s="10" t="s">
        <v>15490</v>
      </c>
      <c r="E2763" s="10" t="s">
        <v>874</v>
      </c>
      <c r="F2763" s="10" t="s">
        <v>15491</v>
      </c>
      <c r="G2763" s="10" t="s">
        <v>15492</v>
      </c>
      <c r="H2763" s="9"/>
      <c r="I2763" s="10" t="s">
        <v>15493</v>
      </c>
      <c r="J2763" s="10" t="s">
        <v>27</v>
      </c>
      <c r="K2763" s="10" t="s">
        <v>15494</v>
      </c>
      <c r="L2763" s="10" t="s">
        <v>15495</v>
      </c>
      <c r="M2763" s="10" t="s">
        <v>1448</v>
      </c>
      <c r="N2763" s="9">
        <v>1</v>
      </c>
      <c r="O2763" s="9">
        <v>2</v>
      </c>
      <c r="P2763" s="9">
        <v>10</v>
      </c>
      <c r="Q2763" s="11">
        <v>1</v>
      </c>
      <c r="R2763" s="11">
        <v>0</v>
      </c>
      <c r="S2763" s="12">
        <v>0</v>
      </c>
      <c r="T2763" s="9">
        <v>4</v>
      </c>
      <c r="U2763" s="12" t="s">
        <v>61</v>
      </c>
      <c r="V2763" s="10" t="s">
        <v>15496</v>
      </c>
      <c r="W2763" s="13"/>
    </row>
    <row r="2764" spans="1:23" s="14" customFormat="1" x14ac:dyDescent="0.2">
      <c r="A2764" s="9" t="s">
        <v>15497</v>
      </c>
      <c r="B2764" s="9">
        <v>9</v>
      </c>
      <c r="C2764" s="9">
        <v>2153</v>
      </c>
      <c r="D2764" s="10" t="s">
        <v>15498</v>
      </c>
      <c r="E2764" s="10" t="s">
        <v>567</v>
      </c>
      <c r="F2764" s="10" t="s">
        <v>15499</v>
      </c>
      <c r="G2764" s="10" t="s">
        <v>15500</v>
      </c>
      <c r="H2764" s="9"/>
      <c r="I2764" s="10" t="s">
        <v>15501</v>
      </c>
      <c r="J2764" s="10" t="s">
        <v>27</v>
      </c>
      <c r="K2764" s="10" t="s">
        <v>15502</v>
      </c>
      <c r="L2764" s="10" t="s">
        <v>15503</v>
      </c>
      <c r="M2764" s="10" t="s">
        <v>1448</v>
      </c>
      <c r="N2764" s="9">
        <v>1</v>
      </c>
      <c r="O2764" s="9">
        <v>2</v>
      </c>
      <c r="P2764" s="9">
        <v>10</v>
      </c>
      <c r="Q2764" s="11">
        <v>2</v>
      </c>
      <c r="R2764" s="11">
        <v>0</v>
      </c>
      <c r="S2764" s="12">
        <v>0</v>
      </c>
      <c r="T2764" s="9">
        <v>4</v>
      </c>
      <c r="U2764" s="12" t="s">
        <v>61</v>
      </c>
      <c r="V2764" s="10" t="s">
        <v>15504</v>
      </c>
      <c r="W2764" s="13"/>
    </row>
    <row r="2765" spans="1:23" s="14" customFormat="1" x14ac:dyDescent="0.2">
      <c r="A2765" s="9" t="s">
        <v>15505</v>
      </c>
      <c r="B2765" s="9">
        <v>9</v>
      </c>
      <c r="C2765" s="9">
        <v>2177</v>
      </c>
      <c r="D2765" s="10" t="s">
        <v>15506</v>
      </c>
      <c r="E2765" s="10"/>
      <c r="F2765" s="10"/>
      <c r="G2765" s="10" t="s">
        <v>15507</v>
      </c>
      <c r="H2765" s="9"/>
      <c r="I2765" s="10" t="s">
        <v>15477</v>
      </c>
      <c r="J2765" s="10" t="s">
        <v>27</v>
      </c>
      <c r="K2765" s="10" t="s">
        <v>15478</v>
      </c>
      <c r="L2765" s="10" t="s">
        <v>15508</v>
      </c>
      <c r="M2765" s="10" t="s">
        <v>15480</v>
      </c>
      <c r="N2765" s="9">
        <v>2</v>
      </c>
      <c r="O2765" s="9">
        <v>3</v>
      </c>
      <c r="P2765" s="9">
        <v>64</v>
      </c>
      <c r="Q2765" s="11">
        <v>2</v>
      </c>
      <c r="R2765" s="11">
        <v>1</v>
      </c>
      <c r="S2765" s="12">
        <v>0</v>
      </c>
      <c r="T2765" s="9">
        <v>3</v>
      </c>
      <c r="U2765" s="12">
        <v>5</v>
      </c>
      <c r="V2765" s="10" t="s">
        <v>15509</v>
      </c>
      <c r="W2765" s="13"/>
    </row>
    <row r="2766" spans="1:23" s="14" customFormat="1" x14ac:dyDescent="0.2">
      <c r="A2766" s="9" t="s">
        <v>15510</v>
      </c>
      <c r="B2766" s="9">
        <v>9</v>
      </c>
      <c r="C2766" s="9">
        <v>2243</v>
      </c>
      <c r="D2766" s="9"/>
      <c r="E2766" s="10" t="s">
        <v>4128</v>
      </c>
      <c r="F2766" s="10" t="s">
        <v>7132</v>
      </c>
      <c r="G2766" s="10" t="s">
        <v>15511</v>
      </c>
      <c r="H2766" s="9"/>
      <c r="I2766" s="10" t="s">
        <v>15501</v>
      </c>
      <c r="J2766" s="10" t="s">
        <v>27</v>
      </c>
      <c r="K2766" s="10" t="s">
        <v>15502</v>
      </c>
      <c r="L2766" s="10" t="s">
        <v>15512</v>
      </c>
      <c r="M2766" s="10" t="s">
        <v>1448</v>
      </c>
      <c r="N2766" s="9">
        <v>1</v>
      </c>
      <c r="O2766" s="9">
        <v>2</v>
      </c>
      <c r="P2766" s="9">
        <v>10</v>
      </c>
      <c r="Q2766" s="11">
        <v>1</v>
      </c>
      <c r="R2766" s="11">
        <v>0</v>
      </c>
      <c r="S2766" s="12">
        <v>0</v>
      </c>
      <c r="T2766" s="9">
        <v>4</v>
      </c>
      <c r="U2766" s="12">
        <v>2</v>
      </c>
      <c r="V2766" s="10" t="s">
        <v>15513</v>
      </c>
      <c r="W2766" s="13"/>
    </row>
    <row r="2767" spans="1:23" s="14" customFormat="1" x14ac:dyDescent="0.2">
      <c r="A2767" s="9" t="s">
        <v>15514</v>
      </c>
      <c r="B2767" s="9">
        <v>9</v>
      </c>
      <c r="C2767" s="9">
        <v>2284</v>
      </c>
      <c r="D2767" s="10" t="s">
        <v>15515</v>
      </c>
      <c r="E2767" s="10"/>
      <c r="F2767" s="10"/>
      <c r="G2767" s="10" t="s">
        <v>15516</v>
      </c>
      <c r="H2767" s="9"/>
      <c r="I2767" s="10" t="s">
        <v>15501</v>
      </c>
      <c r="J2767" s="10" t="s">
        <v>27</v>
      </c>
      <c r="K2767" s="10" t="s">
        <v>15517</v>
      </c>
      <c r="L2767" s="10" t="s">
        <v>15518</v>
      </c>
      <c r="M2767" s="10" t="s">
        <v>1448</v>
      </c>
      <c r="N2767" s="9">
        <v>2</v>
      </c>
      <c r="O2767" s="9">
        <v>3</v>
      </c>
      <c r="P2767" s="9">
        <v>46</v>
      </c>
      <c r="Q2767" s="11">
        <v>1</v>
      </c>
      <c r="R2767" s="11">
        <v>0</v>
      </c>
      <c r="S2767" s="12">
        <v>0</v>
      </c>
      <c r="T2767" s="9">
        <v>1</v>
      </c>
      <c r="U2767" s="12">
        <v>2</v>
      </c>
      <c r="V2767" s="10" t="s">
        <v>15519</v>
      </c>
      <c r="W2767" s="13"/>
    </row>
    <row r="2768" spans="1:23" s="14" customFormat="1" x14ac:dyDescent="0.2">
      <c r="A2768" s="9" t="s">
        <v>15520</v>
      </c>
      <c r="B2768" s="9">
        <v>9</v>
      </c>
      <c r="C2768" s="9">
        <v>2332</v>
      </c>
      <c r="D2768" s="9"/>
      <c r="E2768" s="10" t="s">
        <v>8018</v>
      </c>
      <c r="F2768" s="10" t="s">
        <v>15200</v>
      </c>
      <c r="G2768" s="10" t="s">
        <v>15521</v>
      </c>
      <c r="H2768" s="9"/>
      <c r="I2768" s="10" t="s">
        <v>15501</v>
      </c>
      <c r="J2768" s="10" t="s">
        <v>27</v>
      </c>
      <c r="K2768" s="10" t="s">
        <v>15517</v>
      </c>
      <c r="L2768" s="10" t="s">
        <v>15522</v>
      </c>
      <c r="M2768" s="10" t="s">
        <v>1448</v>
      </c>
      <c r="N2768" s="9">
        <v>1</v>
      </c>
      <c r="O2768" s="9">
        <v>2</v>
      </c>
      <c r="P2768" s="9">
        <v>10</v>
      </c>
      <c r="Q2768" s="11">
        <v>2</v>
      </c>
      <c r="R2768" s="11">
        <v>0</v>
      </c>
      <c r="S2768" s="12">
        <v>0</v>
      </c>
      <c r="T2768" s="9">
        <v>4</v>
      </c>
      <c r="U2768" s="12" t="s">
        <v>61</v>
      </c>
      <c r="V2768" s="10" t="s">
        <v>15523</v>
      </c>
      <c r="W2768" s="13"/>
    </row>
    <row r="2769" spans="1:23" s="14" customFormat="1" x14ac:dyDescent="0.2">
      <c r="A2769" s="9" t="s">
        <v>15524</v>
      </c>
      <c r="B2769" s="9">
        <v>9</v>
      </c>
      <c r="C2769" s="9">
        <v>2435</v>
      </c>
      <c r="D2769" s="10" t="s">
        <v>15525</v>
      </c>
      <c r="E2769" s="10"/>
      <c r="F2769" s="10"/>
      <c r="G2769" s="10" t="s">
        <v>15526</v>
      </c>
      <c r="H2769" s="9"/>
      <c r="I2769" s="10" t="s">
        <v>15477</v>
      </c>
      <c r="J2769" s="10" t="s">
        <v>27</v>
      </c>
      <c r="K2769" s="10" t="s">
        <v>15478</v>
      </c>
      <c r="L2769" s="10" t="s">
        <v>15527</v>
      </c>
      <c r="M2769" s="10" t="s">
        <v>15480</v>
      </c>
      <c r="N2769" s="9">
        <v>2</v>
      </c>
      <c r="O2769" s="9">
        <v>3</v>
      </c>
      <c r="P2769" s="9">
        <v>29</v>
      </c>
      <c r="Q2769" s="11">
        <v>1</v>
      </c>
      <c r="R2769" s="11">
        <v>0</v>
      </c>
      <c r="S2769" s="12">
        <v>0</v>
      </c>
      <c r="T2769" s="9">
        <v>1</v>
      </c>
      <c r="U2769" s="12" t="s">
        <v>61</v>
      </c>
      <c r="V2769" s="10" t="s">
        <v>15528</v>
      </c>
      <c r="W2769" s="13"/>
    </row>
    <row r="2770" spans="1:23" s="14" customFormat="1" x14ac:dyDescent="0.2">
      <c r="A2770" s="9" t="s">
        <v>15529</v>
      </c>
      <c r="B2770" s="9">
        <v>9</v>
      </c>
      <c r="C2770" s="9">
        <v>2473</v>
      </c>
      <c r="D2770" s="10" t="s">
        <v>15530</v>
      </c>
      <c r="E2770" s="10"/>
      <c r="F2770" s="10"/>
      <c r="G2770" s="10" t="s">
        <v>15531</v>
      </c>
      <c r="H2770" s="9"/>
      <c r="I2770" s="10" t="s">
        <v>15501</v>
      </c>
      <c r="J2770" s="10" t="s">
        <v>27</v>
      </c>
      <c r="K2770" s="9"/>
      <c r="L2770" s="10" t="s">
        <v>15532</v>
      </c>
      <c r="M2770" s="10" t="s">
        <v>1448</v>
      </c>
      <c r="N2770" s="9">
        <v>2</v>
      </c>
      <c r="O2770" s="9">
        <v>1</v>
      </c>
      <c r="P2770" s="9">
        <v>60</v>
      </c>
      <c r="Q2770" s="11">
        <v>2</v>
      </c>
      <c r="R2770" s="11">
        <v>0</v>
      </c>
      <c r="S2770" s="12">
        <v>0</v>
      </c>
      <c r="T2770" s="9">
        <v>2</v>
      </c>
      <c r="U2770" s="12" t="s">
        <v>61</v>
      </c>
      <c r="V2770" s="9"/>
      <c r="W2770" s="13"/>
    </row>
    <row r="2771" spans="1:23" s="14" customFormat="1" x14ac:dyDescent="0.2">
      <c r="A2771" s="9" t="s">
        <v>15533</v>
      </c>
      <c r="B2771" s="9">
        <v>9</v>
      </c>
      <c r="C2771" s="9">
        <v>2553</v>
      </c>
      <c r="D2771" s="9"/>
      <c r="E2771" s="10" t="s">
        <v>1148</v>
      </c>
      <c r="F2771" s="10" t="s">
        <v>15534</v>
      </c>
      <c r="G2771" s="10" t="s">
        <v>15535</v>
      </c>
      <c r="H2771" s="9"/>
      <c r="I2771" s="10" t="s">
        <v>15501</v>
      </c>
      <c r="J2771" s="10" t="s">
        <v>27</v>
      </c>
      <c r="K2771" s="10" t="s">
        <v>15502</v>
      </c>
      <c r="L2771" s="10" t="s">
        <v>15536</v>
      </c>
      <c r="M2771" s="10" t="s">
        <v>1448</v>
      </c>
      <c r="N2771" s="9">
        <v>1</v>
      </c>
      <c r="O2771" s="9">
        <v>2</v>
      </c>
      <c r="P2771" s="9">
        <v>7</v>
      </c>
      <c r="Q2771" s="11">
        <v>2</v>
      </c>
      <c r="R2771" s="11">
        <v>0</v>
      </c>
      <c r="S2771" s="12">
        <v>0</v>
      </c>
      <c r="T2771" s="9">
        <v>4</v>
      </c>
      <c r="U2771" s="12">
        <v>3</v>
      </c>
      <c r="V2771" s="10" t="s">
        <v>15537</v>
      </c>
      <c r="W2771" s="13"/>
    </row>
    <row r="2772" spans="1:23" s="14" customFormat="1" x14ac:dyDescent="0.2">
      <c r="A2772" s="9" t="s">
        <v>15538</v>
      </c>
      <c r="B2772" s="9">
        <v>9</v>
      </c>
      <c r="C2772" s="9">
        <v>2900</v>
      </c>
      <c r="D2772" s="10" t="s">
        <v>15539</v>
      </c>
      <c r="E2772" s="10"/>
      <c r="F2772" s="10"/>
      <c r="G2772" s="10" t="s">
        <v>15540</v>
      </c>
      <c r="H2772" s="9"/>
      <c r="I2772" s="10" t="s">
        <v>15501</v>
      </c>
      <c r="J2772" s="10" t="s">
        <v>27</v>
      </c>
      <c r="K2772" s="9"/>
      <c r="L2772" s="10" t="s">
        <v>15541</v>
      </c>
      <c r="M2772" s="10" t="s">
        <v>1448</v>
      </c>
      <c r="N2772" s="9">
        <v>2</v>
      </c>
      <c r="O2772" s="9">
        <v>1</v>
      </c>
      <c r="P2772" s="9">
        <v>100</v>
      </c>
      <c r="Q2772" s="11">
        <v>2</v>
      </c>
      <c r="R2772" s="11">
        <v>0</v>
      </c>
      <c r="S2772" s="12">
        <v>0</v>
      </c>
      <c r="T2772" s="9">
        <v>2</v>
      </c>
      <c r="U2772" s="12" t="s">
        <v>61</v>
      </c>
      <c r="V2772" s="9"/>
      <c r="W2772" s="13"/>
    </row>
    <row r="2773" spans="1:23" s="14" customFormat="1" x14ac:dyDescent="0.2">
      <c r="A2773" s="9" t="s">
        <v>15542</v>
      </c>
      <c r="B2773" s="9">
        <v>9</v>
      </c>
      <c r="C2773" s="9">
        <v>2940</v>
      </c>
      <c r="D2773" s="10" t="s">
        <v>15543</v>
      </c>
      <c r="E2773" s="10"/>
      <c r="F2773" s="10"/>
      <c r="G2773" s="10" t="s">
        <v>15544</v>
      </c>
      <c r="H2773" s="9"/>
      <c r="I2773" s="10" t="s">
        <v>15501</v>
      </c>
      <c r="J2773" s="10" t="s">
        <v>27</v>
      </c>
      <c r="K2773" s="9"/>
      <c r="L2773" s="10" t="s">
        <v>15532</v>
      </c>
      <c r="M2773" s="10" t="s">
        <v>1448</v>
      </c>
      <c r="N2773" s="9">
        <v>2</v>
      </c>
      <c r="O2773" s="9">
        <v>1</v>
      </c>
      <c r="P2773" s="9">
        <v>60</v>
      </c>
      <c r="Q2773" s="11">
        <v>2</v>
      </c>
      <c r="R2773" s="11">
        <v>0</v>
      </c>
      <c r="S2773" s="12">
        <v>0</v>
      </c>
      <c r="T2773" s="9">
        <v>2</v>
      </c>
      <c r="U2773" s="12" t="s">
        <v>61</v>
      </c>
      <c r="V2773" s="9"/>
      <c r="W2773" s="13"/>
    </row>
    <row r="2774" spans="1:23" s="14" customFormat="1" x14ac:dyDescent="0.2">
      <c r="A2774" s="9" t="s">
        <v>15545</v>
      </c>
      <c r="B2774" s="9">
        <v>9</v>
      </c>
      <c r="C2774" s="9">
        <v>3033</v>
      </c>
      <c r="D2774" s="10" t="s">
        <v>15546</v>
      </c>
      <c r="E2774" s="10" t="s">
        <v>11761</v>
      </c>
      <c r="F2774" s="10" t="s">
        <v>15547</v>
      </c>
      <c r="G2774" s="10" t="s">
        <v>15548</v>
      </c>
      <c r="H2774" s="9"/>
      <c r="I2774" s="10" t="s">
        <v>15549</v>
      </c>
      <c r="J2774" s="10" t="s">
        <v>27</v>
      </c>
      <c r="K2774" s="9"/>
      <c r="L2774" s="10" t="s">
        <v>15550</v>
      </c>
      <c r="M2774" s="10" t="s">
        <v>15551</v>
      </c>
      <c r="N2774" s="9">
        <v>1</v>
      </c>
      <c r="O2774" s="9">
        <v>1</v>
      </c>
      <c r="P2774" s="9">
        <v>3</v>
      </c>
      <c r="Q2774" s="11">
        <v>2</v>
      </c>
      <c r="R2774" s="11">
        <v>0</v>
      </c>
      <c r="S2774" s="12">
        <v>0</v>
      </c>
      <c r="T2774" s="9">
        <v>5</v>
      </c>
      <c r="U2774" s="12" t="s">
        <v>61</v>
      </c>
      <c r="V2774" s="9"/>
      <c r="W2774" s="13"/>
    </row>
    <row r="2775" spans="1:23" s="14" customFormat="1" x14ac:dyDescent="0.2">
      <c r="A2775" s="9" t="s">
        <v>15552</v>
      </c>
      <c r="B2775" s="9">
        <v>9</v>
      </c>
      <c r="C2775" s="9">
        <v>3067</v>
      </c>
      <c r="D2775" s="10" t="s">
        <v>15553</v>
      </c>
      <c r="E2775" s="10"/>
      <c r="F2775" s="10"/>
      <c r="G2775" s="10" t="s">
        <v>15554</v>
      </c>
      <c r="H2775" s="9"/>
      <c r="I2775" s="10" t="s">
        <v>15477</v>
      </c>
      <c r="J2775" s="10" t="s">
        <v>27</v>
      </c>
      <c r="K2775" s="10" t="s">
        <v>15555</v>
      </c>
      <c r="L2775" s="10" t="s">
        <v>15556</v>
      </c>
      <c r="M2775" s="10" t="s">
        <v>15480</v>
      </c>
      <c r="N2775" s="9">
        <v>2</v>
      </c>
      <c r="O2775" s="9">
        <v>3</v>
      </c>
      <c r="P2775" s="9">
        <v>179</v>
      </c>
      <c r="Q2775" s="11">
        <v>2</v>
      </c>
      <c r="R2775" s="11">
        <v>1</v>
      </c>
      <c r="S2775" s="12">
        <v>0</v>
      </c>
      <c r="T2775" s="9">
        <v>3</v>
      </c>
      <c r="U2775" s="12">
        <v>2</v>
      </c>
      <c r="V2775" s="10" t="s">
        <v>15557</v>
      </c>
      <c r="W2775" s="13"/>
    </row>
    <row r="2776" spans="1:23" s="14" customFormat="1" x14ac:dyDescent="0.2">
      <c r="A2776" s="9" t="s">
        <v>15558</v>
      </c>
      <c r="B2776" s="9">
        <v>9</v>
      </c>
      <c r="C2776" s="9">
        <v>3429</v>
      </c>
      <c r="D2776" s="10" t="s">
        <v>15559</v>
      </c>
      <c r="E2776" s="10" t="s">
        <v>15560</v>
      </c>
      <c r="F2776" s="10" t="s">
        <v>15561</v>
      </c>
      <c r="G2776" s="10" t="s">
        <v>15562</v>
      </c>
      <c r="H2776" s="9"/>
      <c r="I2776" s="10" t="s">
        <v>15563</v>
      </c>
      <c r="J2776" s="10" t="s">
        <v>27</v>
      </c>
      <c r="K2776" s="10" t="s">
        <v>15564</v>
      </c>
      <c r="L2776" s="10" t="s">
        <v>15565</v>
      </c>
      <c r="M2776" s="10" t="s">
        <v>1448</v>
      </c>
      <c r="N2776" s="9">
        <v>3</v>
      </c>
      <c r="O2776" s="9">
        <v>3</v>
      </c>
      <c r="P2776" s="9">
        <v>16</v>
      </c>
      <c r="Q2776" s="11">
        <v>1</v>
      </c>
      <c r="R2776" s="11">
        <v>0</v>
      </c>
      <c r="S2776" s="12">
        <v>0</v>
      </c>
      <c r="T2776" s="9">
        <v>4</v>
      </c>
      <c r="U2776" s="12" t="s">
        <v>61</v>
      </c>
      <c r="V2776" s="10" t="s">
        <v>15566</v>
      </c>
      <c r="W2776" s="13"/>
    </row>
    <row r="2777" spans="1:23" s="14" customFormat="1" x14ac:dyDescent="0.2">
      <c r="A2777" s="9" t="s">
        <v>15567</v>
      </c>
      <c r="B2777" s="9">
        <v>9</v>
      </c>
      <c r="C2777" s="9">
        <v>3470</v>
      </c>
      <c r="D2777" s="10" t="s">
        <v>15568</v>
      </c>
      <c r="E2777" s="10" t="s">
        <v>3247</v>
      </c>
      <c r="F2777" s="10" t="s">
        <v>15569</v>
      </c>
      <c r="G2777" s="10" t="s">
        <v>15570</v>
      </c>
      <c r="H2777" s="9"/>
      <c r="I2777" s="10" t="s">
        <v>15571</v>
      </c>
      <c r="J2777" s="10" t="s">
        <v>27</v>
      </c>
      <c r="K2777" s="10" t="s">
        <v>15572</v>
      </c>
      <c r="L2777" s="10" t="s">
        <v>15573</v>
      </c>
      <c r="M2777" s="10" t="s">
        <v>1448</v>
      </c>
      <c r="N2777" s="9">
        <v>1</v>
      </c>
      <c r="O2777" s="9">
        <v>2</v>
      </c>
      <c r="P2777" s="9">
        <v>10</v>
      </c>
      <c r="Q2777" s="11">
        <v>1</v>
      </c>
      <c r="R2777" s="11">
        <v>0</v>
      </c>
      <c r="S2777" s="12">
        <v>0</v>
      </c>
      <c r="T2777" s="9">
        <v>4</v>
      </c>
      <c r="U2777" s="12" t="s">
        <v>61</v>
      </c>
      <c r="V2777" s="10" t="s">
        <v>15574</v>
      </c>
      <c r="W2777" s="13"/>
    </row>
    <row r="2778" spans="1:23" s="14" customFormat="1" x14ac:dyDescent="0.2">
      <c r="A2778" s="9" t="s">
        <v>15575</v>
      </c>
      <c r="B2778" s="9">
        <v>9</v>
      </c>
      <c r="C2778" s="9">
        <v>3638</v>
      </c>
      <c r="D2778" s="9"/>
      <c r="E2778" s="10" t="s">
        <v>15576</v>
      </c>
      <c r="F2778" s="10" t="s">
        <v>694</v>
      </c>
      <c r="G2778" s="10" t="s">
        <v>15577</v>
      </c>
      <c r="H2778" s="9"/>
      <c r="I2778" s="10" t="s">
        <v>15501</v>
      </c>
      <c r="J2778" s="10" t="s">
        <v>27</v>
      </c>
      <c r="K2778" s="10" t="s">
        <v>15502</v>
      </c>
      <c r="L2778" s="10" t="s">
        <v>15578</v>
      </c>
      <c r="M2778" s="10" t="s">
        <v>1448</v>
      </c>
      <c r="N2778" s="9">
        <v>1</v>
      </c>
      <c r="O2778" s="9">
        <v>2</v>
      </c>
      <c r="P2778" s="9">
        <v>7</v>
      </c>
      <c r="Q2778" s="11">
        <v>2</v>
      </c>
      <c r="R2778" s="11">
        <v>0</v>
      </c>
      <c r="S2778" s="12">
        <v>0</v>
      </c>
      <c r="T2778" s="9">
        <v>4</v>
      </c>
      <c r="U2778" s="12">
        <v>3</v>
      </c>
      <c r="V2778" s="10" t="s">
        <v>15579</v>
      </c>
      <c r="W2778" s="13"/>
    </row>
    <row r="2779" spans="1:23" s="14" customFormat="1" x14ac:dyDescent="0.2">
      <c r="A2779" s="9" t="s">
        <v>15580</v>
      </c>
      <c r="B2779" s="9">
        <v>9</v>
      </c>
      <c r="C2779" s="9">
        <v>3783</v>
      </c>
      <c r="D2779" s="10" t="s">
        <v>15581</v>
      </c>
      <c r="E2779" s="10" t="s">
        <v>15582</v>
      </c>
      <c r="F2779" s="10" t="s">
        <v>15583</v>
      </c>
      <c r="G2779" s="10" t="s">
        <v>15584</v>
      </c>
      <c r="H2779" s="9"/>
      <c r="I2779" s="10" t="s">
        <v>15549</v>
      </c>
      <c r="J2779" s="10" t="s">
        <v>27</v>
      </c>
      <c r="K2779" s="10" t="s">
        <v>15585</v>
      </c>
      <c r="L2779" s="10" t="s">
        <v>15586</v>
      </c>
      <c r="M2779" s="10" t="s">
        <v>15551</v>
      </c>
      <c r="N2779" s="9">
        <v>3</v>
      </c>
      <c r="O2779" s="9">
        <v>3</v>
      </c>
      <c r="P2779" s="9">
        <v>14</v>
      </c>
      <c r="Q2779" s="11">
        <v>1</v>
      </c>
      <c r="R2779" s="11">
        <v>0</v>
      </c>
      <c r="S2779" s="12">
        <v>0</v>
      </c>
      <c r="T2779" s="9">
        <v>4</v>
      </c>
      <c r="U2779" s="12" t="s">
        <v>61</v>
      </c>
      <c r="V2779" s="10" t="s">
        <v>15587</v>
      </c>
      <c r="W2779" s="13"/>
    </row>
    <row r="2780" spans="1:23" s="14" customFormat="1" x14ac:dyDescent="0.2">
      <c r="A2780" s="9" t="s">
        <v>15588</v>
      </c>
      <c r="B2780" s="9">
        <v>9</v>
      </c>
      <c r="C2780" s="9">
        <v>3851</v>
      </c>
      <c r="D2780" s="10" t="s">
        <v>15589</v>
      </c>
      <c r="E2780" s="10"/>
      <c r="F2780" s="10"/>
      <c r="G2780" s="10" t="s">
        <v>15590</v>
      </c>
      <c r="H2780" s="9"/>
      <c r="I2780" s="10" t="s">
        <v>15549</v>
      </c>
      <c r="J2780" s="10" t="s">
        <v>27</v>
      </c>
      <c r="K2780" s="10" t="s">
        <v>15585</v>
      </c>
      <c r="L2780" s="10" t="s">
        <v>15591</v>
      </c>
      <c r="M2780" s="10" t="s">
        <v>15551</v>
      </c>
      <c r="N2780" s="9">
        <v>2</v>
      </c>
      <c r="O2780" s="9">
        <v>3</v>
      </c>
      <c r="P2780" s="9">
        <v>40</v>
      </c>
      <c r="Q2780" s="11">
        <v>2</v>
      </c>
      <c r="R2780" s="11">
        <v>1</v>
      </c>
      <c r="S2780" s="12">
        <v>0</v>
      </c>
      <c r="T2780" s="9">
        <v>3</v>
      </c>
      <c r="U2780" s="12">
        <v>5</v>
      </c>
      <c r="V2780" s="10" t="s">
        <v>15592</v>
      </c>
      <c r="W2780" s="13"/>
    </row>
    <row r="2781" spans="1:23" s="14" customFormat="1" x14ac:dyDescent="0.2">
      <c r="A2781" s="9" t="s">
        <v>15593</v>
      </c>
      <c r="B2781" s="9">
        <v>9</v>
      </c>
      <c r="C2781" s="9">
        <v>3870</v>
      </c>
      <c r="D2781" s="10" t="s">
        <v>15594</v>
      </c>
      <c r="E2781" s="10"/>
      <c r="F2781" s="10"/>
      <c r="G2781" s="10" t="s">
        <v>15595</v>
      </c>
      <c r="H2781" s="9"/>
      <c r="I2781" s="10" t="s">
        <v>15501</v>
      </c>
      <c r="J2781" s="10" t="s">
        <v>27</v>
      </c>
      <c r="K2781" s="9"/>
      <c r="L2781" s="10" t="s">
        <v>15532</v>
      </c>
      <c r="M2781" s="10" t="s">
        <v>1448</v>
      </c>
      <c r="N2781" s="9">
        <v>2</v>
      </c>
      <c r="O2781" s="9">
        <v>1</v>
      </c>
      <c r="P2781" s="9">
        <v>60</v>
      </c>
      <c r="Q2781" s="11">
        <v>2</v>
      </c>
      <c r="R2781" s="11">
        <v>0</v>
      </c>
      <c r="S2781" s="12">
        <v>0</v>
      </c>
      <c r="T2781" s="9">
        <v>2</v>
      </c>
      <c r="U2781" s="12" t="s">
        <v>61</v>
      </c>
      <c r="V2781" s="9"/>
      <c r="W2781" s="13"/>
    </row>
    <row r="2782" spans="1:23" s="14" customFormat="1" x14ac:dyDescent="0.2">
      <c r="A2782" s="9" t="s">
        <v>15596</v>
      </c>
      <c r="B2782" s="9">
        <v>9</v>
      </c>
      <c r="C2782" s="9">
        <v>3887</v>
      </c>
      <c r="D2782" s="10" t="s">
        <v>15597</v>
      </c>
      <c r="E2782" s="10" t="s">
        <v>15598</v>
      </c>
      <c r="F2782" s="10" t="s">
        <v>15561</v>
      </c>
      <c r="G2782" s="10" t="s">
        <v>15599</v>
      </c>
      <c r="H2782" s="9"/>
      <c r="I2782" s="10" t="s">
        <v>15563</v>
      </c>
      <c r="J2782" s="10" t="s">
        <v>27</v>
      </c>
      <c r="K2782" s="10" t="s">
        <v>15564</v>
      </c>
      <c r="L2782" s="10" t="s">
        <v>15600</v>
      </c>
      <c r="M2782" s="10" t="s">
        <v>1448</v>
      </c>
      <c r="N2782" s="9">
        <v>3</v>
      </c>
      <c r="O2782" s="9">
        <v>3</v>
      </c>
      <c r="P2782" s="9">
        <v>12</v>
      </c>
      <c r="Q2782" s="11">
        <v>1</v>
      </c>
      <c r="R2782" s="11">
        <v>0</v>
      </c>
      <c r="S2782" s="12">
        <v>0</v>
      </c>
      <c r="T2782" s="9">
        <v>4</v>
      </c>
      <c r="U2782" s="12" t="s">
        <v>61</v>
      </c>
      <c r="V2782" s="10" t="s">
        <v>15601</v>
      </c>
      <c r="W2782" s="13"/>
    </row>
    <row r="2783" spans="1:23" s="14" customFormat="1" x14ac:dyDescent="0.2">
      <c r="A2783" s="9" t="s">
        <v>15602</v>
      </c>
      <c r="B2783" s="9">
        <v>9</v>
      </c>
      <c r="C2783" s="9">
        <v>3918</v>
      </c>
      <c r="D2783" s="10" t="s">
        <v>15603</v>
      </c>
      <c r="E2783" s="10"/>
      <c r="F2783" s="10"/>
      <c r="G2783" s="10" t="s">
        <v>15604</v>
      </c>
      <c r="H2783" s="9"/>
      <c r="I2783" s="10" t="s">
        <v>15549</v>
      </c>
      <c r="J2783" s="10" t="s">
        <v>27</v>
      </c>
      <c r="K2783" s="10" t="s">
        <v>15605</v>
      </c>
      <c r="L2783" s="10" t="s">
        <v>15606</v>
      </c>
      <c r="M2783" s="10" t="s">
        <v>15551</v>
      </c>
      <c r="N2783" s="9">
        <v>2</v>
      </c>
      <c r="O2783" s="9">
        <v>3</v>
      </c>
      <c r="P2783" s="9">
        <v>66</v>
      </c>
      <c r="Q2783" s="11">
        <v>1</v>
      </c>
      <c r="R2783" s="11">
        <v>0</v>
      </c>
      <c r="S2783" s="12">
        <v>0</v>
      </c>
      <c r="T2783" s="9">
        <v>1</v>
      </c>
      <c r="U2783" s="12">
        <v>2</v>
      </c>
      <c r="V2783" s="10" t="s">
        <v>15607</v>
      </c>
      <c r="W2783" s="13"/>
    </row>
    <row r="2784" spans="1:23" s="14" customFormat="1" x14ac:dyDescent="0.2">
      <c r="A2784" s="9" t="s">
        <v>15608</v>
      </c>
      <c r="B2784" s="9">
        <v>9</v>
      </c>
      <c r="C2784" s="9">
        <v>3919</v>
      </c>
      <c r="D2784" s="10" t="s">
        <v>15609</v>
      </c>
      <c r="E2784" s="10"/>
      <c r="F2784" s="10"/>
      <c r="G2784" s="10" t="s">
        <v>15610</v>
      </c>
      <c r="H2784" s="9"/>
      <c r="I2784" s="10" t="s">
        <v>15477</v>
      </c>
      <c r="J2784" s="10" t="s">
        <v>27</v>
      </c>
      <c r="K2784" s="10" t="s">
        <v>15478</v>
      </c>
      <c r="L2784" s="10" t="s">
        <v>15611</v>
      </c>
      <c r="M2784" s="10" t="s">
        <v>15480</v>
      </c>
      <c r="N2784" s="9">
        <v>2</v>
      </c>
      <c r="O2784" s="9">
        <v>3</v>
      </c>
      <c r="P2784" s="9">
        <v>212</v>
      </c>
      <c r="Q2784" s="11">
        <v>1</v>
      </c>
      <c r="R2784" s="11">
        <v>0</v>
      </c>
      <c r="S2784" s="12">
        <v>0</v>
      </c>
      <c r="T2784" s="9">
        <v>1</v>
      </c>
      <c r="U2784" s="12">
        <v>3</v>
      </c>
      <c r="V2784" s="10" t="s">
        <v>15612</v>
      </c>
      <c r="W2784" s="13"/>
    </row>
    <row r="2785" spans="1:23" s="14" customFormat="1" x14ac:dyDescent="0.2">
      <c r="A2785" s="9" t="s">
        <v>15613</v>
      </c>
      <c r="B2785" s="9">
        <v>9</v>
      </c>
      <c r="C2785" s="9">
        <v>4066</v>
      </c>
      <c r="D2785" s="10" t="s">
        <v>15614</v>
      </c>
      <c r="E2785" s="10" t="s">
        <v>7481</v>
      </c>
      <c r="F2785" s="10" t="s">
        <v>15615</v>
      </c>
      <c r="G2785" s="10" t="s">
        <v>15616</v>
      </c>
      <c r="H2785" s="9"/>
      <c r="I2785" s="10" t="s">
        <v>15563</v>
      </c>
      <c r="J2785" s="10" t="s">
        <v>27</v>
      </c>
      <c r="K2785" s="10" t="s">
        <v>15564</v>
      </c>
      <c r="L2785" s="10" t="s">
        <v>15617</v>
      </c>
      <c r="M2785" s="10" t="s">
        <v>1448</v>
      </c>
      <c r="N2785" s="9">
        <v>1</v>
      </c>
      <c r="O2785" s="9">
        <v>2</v>
      </c>
      <c r="P2785" s="9">
        <v>10</v>
      </c>
      <c r="Q2785" s="11">
        <v>2</v>
      </c>
      <c r="R2785" s="11">
        <v>0</v>
      </c>
      <c r="S2785" s="12">
        <v>0</v>
      </c>
      <c r="T2785" s="9">
        <v>4</v>
      </c>
      <c r="U2785" s="12" t="s">
        <v>61</v>
      </c>
      <c r="V2785" s="10" t="s">
        <v>15618</v>
      </c>
      <c r="W2785" s="13"/>
    </row>
    <row r="2786" spans="1:23" s="14" customFormat="1" x14ac:dyDescent="0.2">
      <c r="A2786" s="9" t="s">
        <v>15619</v>
      </c>
      <c r="B2786" s="9">
        <v>9</v>
      </c>
      <c r="C2786" s="9">
        <v>4182</v>
      </c>
      <c r="D2786" s="9"/>
      <c r="E2786" s="10" t="s">
        <v>15620</v>
      </c>
      <c r="F2786" s="10" t="s">
        <v>4764</v>
      </c>
      <c r="G2786" s="10" t="s">
        <v>15621</v>
      </c>
      <c r="H2786" s="9"/>
      <c r="I2786" s="10" t="s">
        <v>15493</v>
      </c>
      <c r="J2786" s="10" t="s">
        <v>27</v>
      </c>
      <c r="K2786" s="10" t="s">
        <v>15494</v>
      </c>
      <c r="L2786" s="10" t="s">
        <v>15622</v>
      </c>
      <c r="M2786" s="10" t="s">
        <v>1448</v>
      </c>
      <c r="N2786" s="9">
        <v>1</v>
      </c>
      <c r="O2786" s="9">
        <v>2</v>
      </c>
      <c r="P2786" s="9">
        <v>10</v>
      </c>
      <c r="Q2786" s="11">
        <v>1</v>
      </c>
      <c r="R2786" s="11">
        <v>0</v>
      </c>
      <c r="S2786" s="12">
        <v>0</v>
      </c>
      <c r="T2786" s="9">
        <v>4</v>
      </c>
      <c r="U2786" s="12" t="s">
        <v>61</v>
      </c>
      <c r="V2786" s="10" t="s">
        <v>15623</v>
      </c>
      <c r="W2786" s="13"/>
    </row>
    <row r="2787" spans="1:23" s="14" customFormat="1" x14ac:dyDescent="0.2">
      <c r="A2787" s="9" t="s">
        <v>15624</v>
      </c>
      <c r="B2787" s="9">
        <v>9</v>
      </c>
      <c r="C2787" s="9">
        <v>4286</v>
      </c>
      <c r="D2787" s="10" t="s">
        <v>15625</v>
      </c>
      <c r="E2787" s="10" t="s">
        <v>15626</v>
      </c>
      <c r="F2787" s="10" t="s">
        <v>15627</v>
      </c>
      <c r="G2787" s="10" t="s">
        <v>15628</v>
      </c>
      <c r="H2787" s="9"/>
      <c r="I2787" s="10" t="s">
        <v>15501</v>
      </c>
      <c r="J2787" s="10" t="s">
        <v>27</v>
      </c>
      <c r="K2787" s="10" t="s">
        <v>15502</v>
      </c>
      <c r="L2787" s="10" t="s">
        <v>15629</v>
      </c>
      <c r="M2787" s="10" t="s">
        <v>1448</v>
      </c>
      <c r="N2787" s="9">
        <v>1</v>
      </c>
      <c r="O2787" s="9">
        <v>2</v>
      </c>
      <c r="P2787" s="9">
        <v>10</v>
      </c>
      <c r="Q2787" s="11">
        <v>1</v>
      </c>
      <c r="R2787" s="11">
        <v>0</v>
      </c>
      <c r="S2787" s="12">
        <v>0</v>
      </c>
      <c r="T2787" s="9">
        <v>4</v>
      </c>
      <c r="U2787" s="12" t="s">
        <v>61</v>
      </c>
      <c r="V2787" s="10" t="s">
        <v>15630</v>
      </c>
      <c r="W2787" s="13"/>
    </row>
    <row r="2788" spans="1:23" s="14" customFormat="1" x14ac:dyDescent="0.2">
      <c r="A2788" s="9" t="s">
        <v>15631</v>
      </c>
      <c r="B2788" s="9">
        <v>9</v>
      </c>
      <c r="C2788" s="9">
        <v>4393</v>
      </c>
      <c r="D2788" s="9"/>
      <c r="E2788" s="10" t="s">
        <v>15632</v>
      </c>
      <c r="F2788" s="10" t="s">
        <v>15633</v>
      </c>
      <c r="G2788" s="10" t="s">
        <v>15634</v>
      </c>
      <c r="H2788" s="9"/>
      <c r="I2788" s="10" t="s">
        <v>15501</v>
      </c>
      <c r="J2788" s="10" t="s">
        <v>27</v>
      </c>
      <c r="K2788" s="10" t="s">
        <v>15502</v>
      </c>
      <c r="L2788" s="10" t="s">
        <v>15635</v>
      </c>
      <c r="M2788" s="10" t="s">
        <v>1448</v>
      </c>
      <c r="N2788" s="9">
        <v>1</v>
      </c>
      <c r="O2788" s="9">
        <v>2</v>
      </c>
      <c r="P2788" s="9">
        <v>8</v>
      </c>
      <c r="Q2788" s="11">
        <v>1</v>
      </c>
      <c r="R2788" s="11">
        <v>0</v>
      </c>
      <c r="S2788" s="12">
        <v>0</v>
      </c>
      <c r="T2788" s="9">
        <v>4</v>
      </c>
      <c r="U2788" s="12">
        <v>3</v>
      </c>
      <c r="V2788" s="10" t="s">
        <v>15636</v>
      </c>
      <c r="W2788" s="13"/>
    </row>
    <row r="2789" spans="1:23" s="14" customFormat="1" x14ac:dyDescent="0.2">
      <c r="A2789" s="9" t="s">
        <v>15637</v>
      </c>
      <c r="B2789" s="9">
        <v>9</v>
      </c>
      <c r="C2789" s="9">
        <v>4503</v>
      </c>
      <c r="D2789" s="10" t="s">
        <v>15638</v>
      </c>
      <c r="E2789" s="9"/>
      <c r="F2789" s="9"/>
      <c r="G2789" s="10" t="s">
        <v>15639</v>
      </c>
      <c r="H2789" s="9"/>
      <c r="I2789" s="10" t="s">
        <v>15501</v>
      </c>
      <c r="J2789" s="10" t="s">
        <v>27</v>
      </c>
      <c r="K2789" s="10" t="s">
        <v>15502</v>
      </c>
      <c r="L2789" s="10" t="s">
        <v>15640</v>
      </c>
      <c r="M2789" s="10" t="s">
        <v>1448</v>
      </c>
      <c r="N2789" s="9">
        <v>2</v>
      </c>
      <c r="O2789" s="9">
        <v>4</v>
      </c>
      <c r="P2789" s="9">
        <v>100</v>
      </c>
      <c r="Q2789" s="11">
        <v>2</v>
      </c>
      <c r="R2789" s="11">
        <v>0</v>
      </c>
      <c r="S2789" s="12">
        <v>0</v>
      </c>
      <c r="T2789" s="9">
        <v>2</v>
      </c>
      <c r="U2789" s="12" t="s">
        <v>61</v>
      </c>
      <c r="V2789" s="10" t="s">
        <v>15641</v>
      </c>
      <c r="W2789" s="13"/>
    </row>
    <row r="2790" spans="1:23" s="14" customFormat="1" x14ac:dyDescent="0.2">
      <c r="A2790" s="9" t="s">
        <v>15642</v>
      </c>
      <c r="B2790" s="9">
        <v>9</v>
      </c>
      <c r="C2790" s="9">
        <v>4612</v>
      </c>
      <c r="D2790" s="10" t="s">
        <v>15643</v>
      </c>
      <c r="E2790" s="10" t="s">
        <v>8663</v>
      </c>
      <c r="F2790" s="10" t="s">
        <v>15644</v>
      </c>
      <c r="G2790" s="10" t="s">
        <v>15645</v>
      </c>
      <c r="H2790" s="9"/>
      <c r="I2790" s="10" t="s">
        <v>15549</v>
      </c>
      <c r="J2790" s="10" t="s">
        <v>27</v>
      </c>
      <c r="K2790" s="10" t="s">
        <v>15585</v>
      </c>
      <c r="L2790" s="10" t="s">
        <v>15646</v>
      </c>
      <c r="M2790" s="10" t="s">
        <v>15551</v>
      </c>
      <c r="N2790" s="9">
        <v>1</v>
      </c>
      <c r="O2790" s="9">
        <v>2</v>
      </c>
      <c r="P2790" s="9">
        <v>6</v>
      </c>
      <c r="Q2790" s="11">
        <v>2</v>
      </c>
      <c r="R2790" s="11">
        <v>0</v>
      </c>
      <c r="S2790" s="12">
        <v>0</v>
      </c>
      <c r="T2790" s="9">
        <v>4</v>
      </c>
      <c r="U2790" s="12">
        <v>4</v>
      </c>
      <c r="V2790" s="10" t="s">
        <v>15647</v>
      </c>
      <c r="W2790" s="13"/>
    </row>
    <row r="2791" spans="1:23" s="14" customFormat="1" x14ac:dyDescent="0.2">
      <c r="A2791" s="9" t="s">
        <v>15648</v>
      </c>
      <c r="B2791" s="9">
        <v>9</v>
      </c>
      <c r="C2791" s="9">
        <v>4674</v>
      </c>
      <c r="D2791" s="9"/>
      <c r="E2791" s="10" t="s">
        <v>15649</v>
      </c>
      <c r="F2791" s="10" t="s">
        <v>8065</v>
      </c>
      <c r="G2791" s="10" t="s">
        <v>15650</v>
      </c>
      <c r="H2791" s="9"/>
      <c r="I2791" s="10" t="s">
        <v>15563</v>
      </c>
      <c r="J2791" s="10" t="s">
        <v>27</v>
      </c>
      <c r="K2791" s="10" t="s">
        <v>15564</v>
      </c>
      <c r="L2791" s="10" t="s">
        <v>15651</v>
      </c>
      <c r="M2791" s="10" t="s">
        <v>1448</v>
      </c>
      <c r="N2791" s="9">
        <v>1</v>
      </c>
      <c r="O2791" s="9">
        <v>2</v>
      </c>
      <c r="P2791" s="9">
        <v>10</v>
      </c>
      <c r="Q2791" s="11">
        <v>2</v>
      </c>
      <c r="R2791" s="11">
        <v>0</v>
      </c>
      <c r="S2791" s="12">
        <v>0</v>
      </c>
      <c r="T2791" s="9">
        <v>4</v>
      </c>
      <c r="U2791" s="12">
        <v>3</v>
      </c>
      <c r="V2791" s="10" t="s">
        <v>15652</v>
      </c>
      <c r="W2791" s="13"/>
    </row>
    <row r="2792" spans="1:23" s="14" customFormat="1" x14ac:dyDescent="0.2">
      <c r="A2792" s="9" t="s">
        <v>15653</v>
      </c>
      <c r="B2792" s="9">
        <v>9</v>
      </c>
      <c r="C2792" s="9">
        <v>4712</v>
      </c>
      <c r="D2792" s="10" t="s">
        <v>15654</v>
      </c>
      <c r="E2792" s="10" t="s">
        <v>15655</v>
      </c>
      <c r="F2792" s="10" t="s">
        <v>4347</v>
      </c>
      <c r="G2792" s="10" t="s">
        <v>15656</v>
      </c>
      <c r="H2792" s="9"/>
      <c r="I2792" s="10" t="s">
        <v>15501</v>
      </c>
      <c r="J2792" s="10" t="s">
        <v>27</v>
      </c>
      <c r="K2792" s="10" t="s">
        <v>15502</v>
      </c>
      <c r="L2792" s="10" t="s">
        <v>15657</v>
      </c>
      <c r="M2792" s="10" t="s">
        <v>1448</v>
      </c>
      <c r="N2792" s="9">
        <v>1</v>
      </c>
      <c r="O2792" s="9">
        <v>2</v>
      </c>
      <c r="P2792" s="9">
        <v>10</v>
      </c>
      <c r="Q2792" s="11">
        <v>1</v>
      </c>
      <c r="R2792" s="11">
        <v>0</v>
      </c>
      <c r="S2792" s="12">
        <v>0</v>
      </c>
      <c r="T2792" s="9">
        <v>4</v>
      </c>
      <c r="U2792" s="12" t="s">
        <v>61</v>
      </c>
      <c r="V2792" s="10" t="s">
        <v>15658</v>
      </c>
      <c r="W2792" s="13"/>
    </row>
    <row r="2793" spans="1:23" s="14" customFormat="1" x14ac:dyDescent="0.2">
      <c r="A2793" s="9" t="s">
        <v>15659</v>
      </c>
      <c r="B2793" s="9">
        <v>9</v>
      </c>
      <c r="C2793" s="9">
        <v>4713</v>
      </c>
      <c r="D2793" s="10" t="s">
        <v>15660</v>
      </c>
      <c r="E2793" s="10"/>
      <c r="F2793" s="10"/>
      <c r="G2793" s="10" t="s">
        <v>15661</v>
      </c>
      <c r="H2793" s="9"/>
      <c r="I2793" s="10" t="s">
        <v>15477</v>
      </c>
      <c r="J2793" s="10" t="s">
        <v>27</v>
      </c>
      <c r="K2793" s="10" t="s">
        <v>15555</v>
      </c>
      <c r="L2793" s="10" t="s">
        <v>15662</v>
      </c>
      <c r="M2793" s="10" t="s">
        <v>15480</v>
      </c>
      <c r="N2793" s="9">
        <v>2</v>
      </c>
      <c r="O2793" s="9">
        <v>3</v>
      </c>
      <c r="P2793" s="9">
        <v>150</v>
      </c>
      <c r="Q2793" s="11">
        <v>1</v>
      </c>
      <c r="R2793" s="11">
        <v>0</v>
      </c>
      <c r="S2793" s="12">
        <v>0</v>
      </c>
      <c r="T2793" s="9">
        <v>1</v>
      </c>
      <c r="U2793" s="12">
        <v>5</v>
      </c>
      <c r="V2793" s="10" t="s">
        <v>15663</v>
      </c>
      <c r="W2793" s="13"/>
    </row>
    <row r="2794" spans="1:23" s="14" customFormat="1" x14ac:dyDescent="0.2">
      <c r="A2794" s="9" t="s">
        <v>15664</v>
      </c>
      <c r="B2794" s="9">
        <v>9</v>
      </c>
      <c r="C2794" s="9">
        <v>4856</v>
      </c>
      <c r="D2794" s="10" t="s">
        <v>15665</v>
      </c>
      <c r="E2794" s="10" t="s">
        <v>15666</v>
      </c>
      <c r="F2794" s="10" t="s">
        <v>15667</v>
      </c>
      <c r="G2794" s="10" t="s">
        <v>15668</v>
      </c>
      <c r="H2794" s="9"/>
      <c r="I2794" s="10" t="s">
        <v>15549</v>
      </c>
      <c r="J2794" s="10" t="s">
        <v>27</v>
      </c>
      <c r="K2794" s="10" t="s">
        <v>15605</v>
      </c>
      <c r="L2794" s="10" t="s">
        <v>15669</v>
      </c>
      <c r="M2794" s="10" t="s">
        <v>15551</v>
      </c>
      <c r="N2794" s="9">
        <v>3</v>
      </c>
      <c r="O2794" s="9">
        <v>3</v>
      </c>
      <c r="P2794" s="9">
        <v>7</v>
      </c>
      <c r="Q2794" s="11">
        <v>1</v>
      </c>
      <c r="R2794" s="11">
        <v>0</v>
      </c>
      <c r="S2794" s="12">
        <v>0</v>
      </c>
      <c r="T2794" s="9">
        <v>4</v>
      </c>
      <c r="U2794" s="12">
        <v>3</v>
      </c>
      <c r="V2794" s="10" t="s">
        <v>15670</v>
      </c>
      <c r="W2794" s="13"/>
    </row>
    <row r="2795" spans="1:23" s="14" customFormat="1" x14ac:dyDescent="0.2">
      <c r="A2795" s="9" t="s">
        <v>15671</v>
      </c>
      <c r="B2795" s="9">
        <v>9</v>
      </c>
      <c r="C2795" s="9">
        <v>4872</v>
      </c>
      <c r="D2795" s="10" t="s">
        <v>15672</v>
      </c>
      <c r="E2795" s="10" t="s">
        <v>15673</v>
      </c>
      <c r="F2795" s="10" t="s">
        <v>15674</v>
      </c>
      <c r="G2795" s="10" t="s">
        <v>15675</v>
      </c>
      <c r="H2795" s="9"/>
      <c r="I2795" s="10" t="s">
        <v>15501</v>
      </c>
      <c r="J2795" s="10" t="s">
        <v>27</v>
      </c>
      <c r="K2795" s="10" t="s">
        <v>15502</v>
      </c>
      <c r="L2795" s="10" t="s">
        <v>15676</v>
      </c>
      <c r="M2795" s="10" t="s">
        <v>1448</v>
      </c>
      <c r="N2795" s="9">
        <v>1</v>
      </c>
      <c r="O2795" s="9">
        <v>2</v>
      </c>
      <c r="P2795" s="9">
        <v>8</v>
      </c>
      <c r="Q2795" s="11">
        <v>2</v>
      </c>
      <c r="R2795" s="11">
        <v>0</v>
      </c>
      <c r="S2795" s="12">
        <v>0</v>
      </c>
      <c r="T2795" s="9">
        <v>4</v>
      </c>
      <c r="U2795" s="12" t="s">
        <v>61</v>
      </c>
      <c r="V2795" s="10" t="s">
        <v>15677</v>
      </c>
      <c r="W2795" s="13"/>
    </row>
    <row r="2796" spans="1:23" s="14" customFormat="1" x14ac:dyDescent="0.2">
      <c r="A2796" s="9" t="s">
        <v>15678</v>
      </c>
      <c r="B2796" s="9">
        <v>9</v>
      </c>
      <c r="C2796" s="9">
        <v>4905</v>
      </c>
      <c r="D2796" s="10" t="s">
        <v>15679</v>
      </c>
      <c r="E2796" s="10" t="s">
        <v>2955</v>
      </c>
      <c r="F2796" s="10" t="s">
        <v>15680</v>
      </c>
      <c r="G2796" s="10" t="s">
        <v>15681</v>
      </c>
      <c r="H2796" s="9"/>
      <c r="I2796" s="10" t="s">
        <v>15682</v>
      </c>
      <c r="J2796" s="10" t="s">
        <v>27</v>
      </c>
      <c r="K2796" s="10" t="s">
        <v>15683</v>
      </c>
      <c r="L2796" s="10" t="s">
        <v>15684</v>
      </c>
      <c r="M2796" s="10" t="s">
        <v>1448</v>
      </c>
      <c r="N2796" s="9">
        <v>3</v>
      </c>
      <c r="O2796" s="9">
        <v>3</v>
      </c>
      <c r="P2796" s="9">
        <v>13</v>
      </c>
      <c r="Q2796" s="11">
        <v>2</v>
      </c>
      <c r="R2796" s="11">
        <v>0</v>
      </c>
      <c r="S2796" s="12">
        <v>0</v>
      </c>
      <c r="T2796" s="9">
        <v>4</v>
      </c>
      <c r="U2796" s="12">
        <v>2</v>
      </c>
      <c r="V2796" s="10" t="s">
        <v>15685</v>
      </c>
      <c r="W2796" s="13"/>
    </row>
    <row r="2797" spans="1:23" s="14" customFormat="1" x14ac:dyDescent="0.2">
      <c r="A2797" s="9" t="s">
        <v>15686</v>
      </c>
      <c r="B2797" s="9">
        <v>9</v>
      </c>
      <c r="C2797" s="9">
        <v>4938</v>
      </c>
      <c r="D2797" s="10" t="s">
        <v>15687</v>
      </c>
      <c r="E2797" s="10" t="s">
        <v>15688</v>
      </c>
      <c r="F2797" s="10" t="s">
        <v>15689</v>
      </c>
      <c r="G2797" s="10" t="s">
        <v>15690</v>
      </c>
      <c r="H2797" s="9"/>
      <c r="I2797" s="10" t="s">
        <v>15691</v>
      </c>
      <c r="J2797" s="10" t="s">
        <v>27</v>
      </c>
      <c r="K2797" s="10" t="s">
        <v>15692</v>
      </c>
      <c r="L2797" s="10" t="s">
        <v>15693</v>
      </c>
      <c r="M2797" s="10" t="s">
        <v>1448</v>
      </c>
      <c r="N2797" s="9">
        <v>1</v>
      </c>
      <c r="O2797" s="9">
        <v>2</v>
      </c>
      <c r="P2797" s="9">
        <v>10</v>
      </c>
      <c r="Q2797" s="11">
        <v>1</v>
      </c>
      <c r="R2797" s="11">
        <v>0</v>
      </c>
      <c r="S2797" s="12">
        <v>0</v>
      </c>
      <c r="T2797" s="9">
        <v>4</v>
      </c>
      <c r="U2797" s="12" t="s">
        <v>61</v>
      </c>
      <c r="V2797" s="10" t="s">
        <v>15694</v>
      </c>
      <c r="W2797" s="13"/>
    </row>
    <row r="2798" spans="1:23" s="14" customFormat="1" x14ac:dyDescent="0.2">
      <c r="A2798" s="9" t="s">
        <v>15695</v>
      </c>
      <c r="B2798" s="9">
        <v>9</v>
      </c>
      <c r="C2798" s="9">
        <v>5213</v>
      </c>
      <c r="D2798" s="10" t="s">
        <v>15696</v>
      </c>
      <c r="E2798" s="10"/>
      <c r="F2798" s="10"/>
      <c r="G2798" s="10" t="s">
        <v>15697</v>
      </c>
      <c r="H2798" s="9"/>
      <c r="I2798" s="10" t="s">
        <v>15698</v>
      </c>
      <c r="J2798" s="10" t="s">
        <v>27</v>
      </c>
      <c r="K2798" s="10" t="s">
        <v>15699</v>
      </c>
      <c r="L2798" s="10" t="s">
        <v>15700</v>
      </c>
      <c r="M2798" s="10" t="s">
        <v>1448</v>
      </c>
      <c r="N2798" s="9">
        <v>2</v>
      </c>
      <c r="O2798" s="9">
        <v>3</v>
      </c>
      <c r="P2798" s="9">
        <v>36</v>
      </c>
      <c r="Q2798" s="11">
        <v>2</v>
      </c>
      <c r="R2798" s="11">
        <v>1</v>
      </c>
      <c r="S2798" s="12">
        <v>0</v>
      </c>
      <c r="T2798" s="9">
        <v>3</v>
      </c>
      <c r="U2798" s="12">
        <v>5</v>
      </c>
      <c r="V2798" s="10" t="s">
        <v>15701</v>
      </c>
      <c r="W2798" s="13"/>
    </row>
    <row r="2799" spans="1:23" s="14" customFormat="1" x14ac:dyDescent="0.2">
      <c r="A2799" s="9" t="s">
        <v>15702</v>
      </c>
      <c r="B2799" s="9">
        <v>9</v>
      </c>
      <c r="C2799" s="9">
        <v>5245</v>
      </c>
      <c r="D2799" s="10" t="s">
        <v>15703</v>
      </c>
      <c r="E2799" s="10" t="s">
        <v>806</v>
      </c>
      <c r="F2799" s="10" t="s">
        <v>15704</v>
      </c>
      <c r="G2799" s="10" t="s">
        <v>15705</v>
      </c>
      <c r="H2799" s="9"/>
      <c r="I2799" s="10" t="s">
        <v>15501</v>
      </c>
      <c r="J2799" s="10" t="s">
        <v>27</v>
      </c>
      <c r="K2799" s="10" t="s">
        <v>15502</v>
      </c>
      <c r="L2799" s="10" t="s">
        <v>15706</v>
      </c>
      <c r="M2799" s="10" t="s">
        <v>1448</v>
      </c>
      <c r="N2799" s="9">
        <v>3</v>
      </c>
      <c r="O2799" s="9">
        <v>3</v>
      </c>
      <c r="P2799" s="9">
        <v>16</v>
      </c>
      <c r="Q2799" s="11">
        <v>1</v>
      </c>
      <c r="R2799" s="11">
        <v>0</v>
      </c>
      <c r="S2799" s="12">
        <v>0</v>
      </c>
      <c r="T2799" s="9">
        <v>4</v>
      </c>
      <c r="U2799" s="12">
        <v>3</v>
      </c>
      <c r="V2799" s="10" t="s">
        <v>15707</v>
      </c>
      <c r="W2799" s="13"/>
    </row>
    <row r="2800" spans="1:23" s="14" customFormat="1" x14ac:dyDescent="0.2">
      <c r="A2800" s="9" t="s">
        <v>15708</v>
      </c>
      <c r="B2800" s="9">
        <v>9</v>
      </c>
      <c r="C2800" s="9">
        <v>5251</v>
      </c>
      <c r="D2800" s="10" t="s">
        <v>15709</v>
      </c>
      <c r="E2800" s="9"/>
      <c r="F2800" s="9"/>
      <c r="G2800" s="10" t="s">
        <v>15710</v>
      </c>
      <c r="H2800" s="9"/>
      <c r="I2800" s="10" t="s">
        <v>15711</v>
      </c>
      <c r="J2800" s="10" t="s">
        <v>27</v>
      </c>
      <c r="K2800" s="10" t="s">
        <v>15712</v>
      </c>
      <c r="L2800" s="10" t="s">
        <v>15713</v>
      </c>
      <c r="M2800" s="10" t="s">
        <v>15480</v>
      </c>
      <c r="N2800" s="9">
        <v>2</v>
      </c>
      <c r="O2800" s="9">
        <v>4</v>
      </c>
      <c r="P2800" s="9">
        <v>50</v>
      </c>
      <c r="Q2800" s="11">
        <v>2</v>
      </c>
      <c r="R2800" s="11">
        <v>0</v>
      </c>
      <c r="S2800" s="12">
        <v>0</v>
      </c>
      <c r="T2800" s="9">
        <v>2</v>
      </c>
      <c r="U2800" s="12" t="s">
        <v>61</v>
      </c>
      <c r="V2800" s="10" t="s">
        <v>15714</v>
      </c>
      <c r="W2800" s="13"/>
    </row>
    <row r="2801" spans="1:23" s="14" customFormat="1" x14ac:dyDescent="0.2">
      <c r="A2801" s="9" t="s">
        <v>15715</v>
      </c>
      <c r="B2801" s="9">
        <v>9</v>
      </c>
      <c r="C2801" s="9">
        <v>5281</v>
      </c>
      <c r="D2801" s="10" t="s">
        <v>15716</v>
      </c>
      <c r="E2801" s="10"/>
      <c r="F2801" s="10"/>
      <c r="G2801" s="10" t="s">
        <v>15717</v>
      </c>
      <c r="H2801" s="9"/>
      <c r="I2801" s="10" t="s">
        <v>15477</v>
      </c>
      <c r="J2801" s="10" t="s">
        <v>27</v>
      </c>
      <c r="K2801" s="10" t="s">
        <v>15478</v>
      </c>
      <c r="L2801" s="10" t="s">
        <v>15718</v>
      </c>
      <c r="M2801" s="10" t="s">
        <v>15480</v>
      </c>
      <c r="N2801" s="9">
        <v>2</v>
      </c>
      <c r="O2801" s="9">
        <v>3</v>
      </c>
      <c r="P2801" s="9">
        <v>90</v>
      </c>
      <c r="Q2801" s="11">
        <v>1</v>
      </c>
      <c r="R2801" s="11">
        <v>0</v>
      </c>
      <c r="S2801" s="12">
        <v>0</v>
      </c>
      <c r="T2801" s="9">
        <v>1</v>
      </c>
      <c r="U2801" s="12">
        <v>2</v>
      </c>
      <c r="V2801" s="10" t="s">
        <v>15719</v>
      </c>
      <c r="W2801" s="13"/>
    </row>
    <row r="2802" spans="1:23" s="14" customFormat="1" x14ac:dyDescent="0.2">
      <c r="A2802" s="9" t="s">
        <v>15720</v>
      </c>
      <c r="B2802" s="9">
        <v>9</v>
      </c>
      <c r="C2802" s="9">
        <v>5306</v>
      </c>
      <c r="D2802" s="10" t="s">
        <v>15721</v>
      </c>
      <c r="E2802" s="10"/>
      <c r="F2802" s="10"/>
      <c r="G2802" s="10" t="s">
        <v>15722</v>
      </c>
      <c r="H2802" s="9"/>
      <c r="I2802" s="10" t="s">
        <v>15723</v>
      </c>
      <c r="J2802" s="10" t="s">
        <v>27</v>
      </c>
      <c r="K2802" s="10" t="s">
        <v>15724</v>
      </c>
      <c r="L2802" s="10" t="s">
        <v>15725</v>
      </c>
      <c r="M2802" s="10" t="s">
        <v>1448</v>
      </c>
      <c r="N2802" s="9">
        <v>2</v>
      </c>
      <c r="O2802" s="9">
        <v>3</v>
      </c>
      <c r="P2802" s="9">
        <v>17</v>
      </c>
      <c r="Q2802" s="11">
        <v>2</v>
      </c>
      <c r="R2802" s="11">
        <v>0</v>
      </c>
      <c r="S2802" s="12">
        <v>0</v>
      </c>
      <c r="T2802" s="9">
        <v>1</v>
      </c>
      <c r="U2802" s="12" t="s">
        <v>61</v>
      </c>
      <c r="V2802" s="10" t="s">
        <v>15726</v>
      </c>
      <c r="W2802" s="13"/>
    </row>
    <row r="2803" spans="1:23" s="14" customFormat="1" x14ac:dyDescent="0.2">
      <c r="A2803" s="9" t="s">
        <v>15727</v>
      </c>
      <c r="B2803" s="9">
        <v>9</v>
      </c>
      <c r="C2803" s="9">
        <v>5314</v>
      </c>
      <c r="D2803" s="10" t="s">
        <v>15728</v>
      </c>
      <c r="E2803" s="10"/>
      <c r="F2803" s="10"/>
      <c r="G2803" s="10" t="s">
        <v>15729</v>
      </c>
      <c r="H2803" s="9"/>
      <c r="I2803" s="10" t="s">
        <v>15501</v>
      </c>
      <c r="J2803" s="10" t="s">
        <v>27</v>
      </c>
      <c r="K2803" s="9"/>
      <c r="L2803" s="10" t="s">
        <v>15532</v>
      </c>
      <c r="M2803" s="10" t="s">
        <v>1448</v>
      </c>
      <c r="N2803" s="9">
        <v>2</v>
      </c>
      <c r="O2803" s="9">
        <v>1</v>
      </c>
      <c r="P2803" s="9">
        <v>60</v>
      </c>
      <c r="Q2803" s="11">
        <v>2</v>
      </c>
      <c r="R2803" s="11">
        <v>0</v>
      </c>
      <c r="S2803" s="12">
        <v>0</v>
      </c>
      <c r="T2803" s="9">
        <v>2</v>
      </c>
      <c r="U2803" s="12" t="s">
        <v>61</v>
      </c>
      <c r="V2803" s="9"/>
      <c r="W2803" s="13"/>
    </row>
    <row r="2804" spans="1:23" s="14" customFormat="1" x14ac:dyDescent="0.2">
      <c r="A2804" s="9" t="s">
        <v>15730</v>
      </c>
      <c r="B2804" s="9">
        <v>9</v>
      </c>
      <c r="C2804" s="9">
        <v>5465</v>
      </c>
      <c r="D2804" s="9"/>
      <c r="E2804" s="10" t="s">
        <v>15731</v>
      </c>
      <c r="F2804" s="10" t="s">
        <v>15732</v>
      </c>
      <c r="G2804" s="10" t="s">
        <v>15733</v>
      </c>
      <c r="H2804" s="9"/>
      <c r="I2804" s="10" t="s">
        <v>15501</v>
      </c>
      <c r="J2804" s="10" t="s">
        <v>27</v>
      </c>
      <c r="K2804" s="10" t="s">
        <v>15502</v>
      </c>
      <c r="L2804" s="10" t="s">
        <v>15734</v>
      </c>
      <c r="M2804" s="10" t="s">
        <v>1448</v>
      </c>
      <c r="N2804" s="9">
        <v>1</v>
      </c>
      <c r="O2804" s="9">
        <v>2</v>
      </c>
      <c r="P2804" s="9">
        <v>10</v>
      </c>
      <c r="Q2804" s="11">
        <v>2</v>
      </c>
      <c r="R2804" s="11">
        <v>0</v>
      </c>
      <c r="S2804" s="12">
        <v>0</v>
      </c>
      <c r="T2804" s="9">
        <v>4</v>
      </c>
      <c r="U2804" s="12">
        <v>2</v>
      </c>
      <c r="V2804" s="10" t="s">
        <v>15735</v>
      </c>
      <c r="W2804" s="13"/>
    </row>
    <row r="2805" spans="1:23" s="14" customFormat="1" x14ac:dyDescent="0.2">
      <c r="A2805" s="9" t="s">
        <v>15736</v>
      </c>
      <c r="B2805" s="9">
        <v>9</v>
      </c>
      <c r="C2805" s="9">
        <v>5560</v>
      </c>
      <c r="D2805" s="10" t="s">
        <v>15737</v>
      </c>
      <c r="E2805" s="10"/>
      <c r="F2805" s="10"/>
      <c r="G2805" s="10" t="s">
        <v>15738</v>
      </c>
      <c r="H2805" s="9"/>
      <c r="I2805" s="10" t="s">
        <v>15549</v>
      </c>
      <c r="J2805" s="10" t="s">
        <v>27</v>
      </c>
      <c r="K2805" s="10" t="s">
        <v>15605</v>
      </c>
      <c r="L2805" s="10" t="s">
        <v>15739</v>
      </c>
      <c r="M2805" s="10" t="s">
        <v>15551</v>
      </c>
      <c r="N2805" s="9">
        <v>2</v>
      </c>
      <c r="O2805" s="9">
        <v>3</v>
      </c>
      <c r="P2805" s="9">
        <v>36</v>
      </c>
      <c r="Q2805" s="11">
        <v>2</v>
      </c>
      <c r="R2805" s="11">
        <v>1</v>
      </c>
      <c r="S2805" s="12">
        <v>0</v>
      </c>
      <c r="T2805" s="9">
        <v>3</v>
      </c>
      <c r="U2805" s="12">
        <v>5</v>
      </c>
      <c r="V2805" s="10" t="s">
        <v>15740</v>
      </c>
      <c r="W2805" s="13"/>
    </row>
    <row r="2806" spans="1:23" s="14" customFormat="1" x14ac:dyDescent="0.2">
      <c r="A2806" s="9" t="s">
        <v>15741</v>
      </c>
      <c r="B2806" s="9">
        <v>9</v>
      </c>
      <c r="C2806" s="9">
        <v>5673</v>
      </c>
      <c r="D2806" s="10" t="s">
        <v>15742</v>
      </c>
      <c r="E2806" s="10"/>
      <c r="F2806" s="10"/>
      <c r="G2806" s="10" t="s">
        <v>15743</v>
      </c>
      <c r="H2806" s="9"/>
      <c r="I2806" s="10" t="s">
        <v>15744</v>
      </c>
      <c r="J2806" s="10" t="s">
        <v>27</v>
      </c>
      <c r="K2806" s="10" t="s">
        <v>15745</v>
      </c>
      <c r="L2806" s="10" t="s">
        <v>15746</v>
      </c>
      <c r="M2806" s="10" t="s">
        <v>1448</v>
      </c>
      <c r="N2806" s="9">
        <v>2</v>
      </c>
      <c r="O2806" s="9">
        <v>3</v>
      </c>
      <c r="P2806" s="9">
        <v>28</v>
      </c>
      <c r="Q2806" s="11">
        <v>2</v>
      </c>
      <c r="R2806" s="11">
        <v>0</v>
      </c>
      <c r="S2806" s="12">
        <v>0</v>
      </c>
      <c r="T2806" s="9">
        <v>1</v>
      </c>
      <c r="U2806" s="12" t="s">
        <v>61</v>
      </c>
      <c r="V2806" s="10" t="s">
        <v>15747</v>
      </c>
      <c r="W2806" s="13"/>
    </row>
    <row r="2807" spans="1:23" s="14" customFormat="1" x14ac:dyDescent="0.2">
      <c r="A2807" s="9" t="s">
        <v>15748</v>
      </c>
      <c r="B2807" s="9">
        <v>9</v>
      </c>
      <c r="C2807" s="9">
        <v>5696</v>
      </c>
      <c r="D2807" s="10" t="s">
        <v>15749</v>
      </c>
      <c r="E2807" s="10" t="s">
        <v>8071</v>
      </c>
      <c r="F2807" s="10" t="s">
        <v>15750</v>
      </c>
      <c r="G2807" s="10" t="s">
        <v>15751</v>
      </c>
      <c r="H2807" s="9"/>
      <c r="I2807" s="10" t="s">
        <v>15501</v>
      </c>
      <c r="J2807" s="10" t="s">
        <v>27</v>
      </c>
      <c r="K2807" s="10" t="s">
        <v>15502</v>
      </c>
      <c r="L2807" s="10" t="s">
        <v>15752</v>
      </c>
      <c r="M2807" s="10" t="s">
        <v>1448</v>
      </c>
      <c r="N2807" s="9">
        <v>3</v>
      </c>
      <c r="O2807" s="9">
        <v>3</v>
      </c>
      <c r="P2807" s="9">
        <v>16</v>
      </c>
      <c r="Q2807" s="11">
        <v>1</v>
      </c>
      <c r="R2807" s="11">
        <v>0</v>
      </c>
      <c r="S2807" s="12">
        <v>0</v>
      </c>
      <c r="T2807" s="9">
        <v>4</v>
      </c>
      <c r="U2807" s="12" t="s">
        <v>61</v>
      </c>
      <c r="V2807" s="10" t="s">
        <v>15753</v>
      </c>
      <c r="W2807" s="13"/>
    </row>
    <row r="2808" spans="1:23" s="14" customFormat="1" x14ac:dyDescent="0.2">
      <c r="A2808" s="9" t="s">
        <v>15754</v>
      </c>
      <c r="B2808" s="9">
        <v>9</v>
      </c>
      <c r="C2808" s="9">
        <v>5733</v>
      </c>
      <c r="D2808" s="10" t="s">
        <v>15755</v>
      </c>
      <c r="E2808" s="9"/>
      <c r="F2808" s="9"/>
      <c r="G2808" s="10" t="s">
        <v>15756</v>
      </c>
      <c r="H2808" s="9"/>
      <c r="I2808" s="10" t="s">
        <v>15501</v>
      </c>
      <c r="J2808" s="10" t="s">
        <v>27</v>
      </c>
      <c r="K2808" s="10" t="s">
        <v>15502</v>
      </c>
      <c r="L2808" s="10" t="s">
        <v>15757</v>
      </c>
      <c r="M2808" s="10" t="s">
        <v>1448</v>
      </c>
      <c r="N2808" s="9">
        <v>2</v>
      </c>
      <c r="O2808" s="9">
        <v>4</v>
      </c>
      <c r="P2808" s="9">
        <v>100</v>
      </c>
      <c r="Q2808" s="11">
        <v>2</v>
      </c>
      <c r="R2808" s="11">
        <v>0</v>
      </c>
      <c r="S2808" s="12">
        <v>0</v>
      </c>
      <c r="T2808" s="9">
        <v>2</v>
      </c>
      <c r="U2808" s="12" t="s">
        <v>61</v>
      </c>
      <c r="V2808" s="10" t="s">
        <v>15758</v>
      </c>
      <c r="W2808" s="13"/>
    </row>
    <row r="2809" spans="1:23" s="14" customFormat="1" x14ac:dyDescent="0.2">
      <c r="A2809" s="9" t="s">
        <v>15759</v>
      </c>
      <c r="B2809" s="9">
        <v>9</v>
      </c>
      <c r="C2809" s="9">
        <v>5786</v>
      </c>
      <c r="D2809" s="10" t="s">
        <v>15760</v>
      </c>
      <c r="E2809" s="9"/>
      <c r="F2809" s="9"/>
      <c r="G2809" s="10" t="s">
        <v>15761</v>
      </c>
      <c r="H2809" s="9"/>
      <c r="I2809" s="10" t="s">
        <v>15477</v>
      </c>
      <c r="J2809" s="10" t="s">
        <v>27</v>
      </c>
      <c r="K2809" s="10" t="s">
        <v>15478</v>
      </c>
      <c r="L2809" s="10" t="s">
        <v>15762</v>
      </c>
      <c r="M2809" s="10" t="s">
        <v>15480</v>
      </c>
      <c r="N2809" s="9">
        <v>2</v>
      </c>
      <c r="O2809" s="9">
        <v>4</v>
      </c>
      <c r="P2809" s="9">
        <v>26</v>
      </c>
      <c r="Q2809" s="11">
        <v>2</v>
      </c>
      <c r="R2809" s="11">
        <v>0</v>
      </c>
      <c r="S2809" s="12">
        <v>0</v>
      </c>
      <c r="T2809" s="9">
        <v>2</v>
      </c>
      <c r="U2809" s="12" t="s">
        <v>61</v>
      </c>
      <c r="V2809" s="10" t="s">
        <v>15763</v>
      </c>
      <c r="W2809" s="13"/>
    </row>
    <row r="2810" spans="1:23" s="14" customFormat="1" x14ac:dyDescent="0.2">
      <c r="A2810" s="9" t="s">
        <v>15764</v>
      </c>
      <c r="B2810" s="9">
        <v>9</v>
      </c>
      <c r="C2810" s="9">
        <v>5926</v>
      </c>
      <c r="D2810" s="10" t="s">
        <v>15765</v>
      </c>
      <c r="E2810" s="9"/>
      <c r="F2810" s="9"/>
      <c r="G2810" s="10" t="s">
        <v>15766</v>
      </c>
      <c r="H2810" s="9"/>
      <c r="I2810" s="10" t="s">
        <v>15501</v>
      </c>
      <c r="J2810" s="10" t="s">
        <v>27</v>
      </c>
      <c r="K2810" s="10" t="s">
        <v>15502</v>
      </c>
      <c r="L2810" s="10" t="s">
        <v>15767</v>
      </c>
      <c r="M2810" s="10" t="s">
        <v>1448</v>
      </c>
      <c r="N2810" s="9">
        <v>2</v>
      </c>
      <c r="O2810" s="9">
        <v>4</v>
      </c>
      <c r="P2810" s="9">
        <v>100</v>
      </c>
      <c r="Q2810" s="11">
        <v>2</v>
      </c>
      <c r="R2810" s="11">
        <v>0</v>
      </c>
      <c r="S2810" s="12">
        <v>0</v>
      </c>
      <c r="T2810" s="9">
        <v>2</v>
      </c>
      <c r="U2810" s="12" t="s">
        <v>61</v>
      </c>
      <c r="V2810" s="10" t="s">
        <v>15768</v>
      </c>
      <c r="W2810" s="13"/>
    </row>
    <row r="2811" spans="1:23" s="14" customFormat="1" x14ac:dyDescent="0.2">
      <c r="A2811" s="9" t="s">
        <v>15769</v>
      </c>
      <c r="B2811" s="9">
        <v>9</v>
      </c>
      <c r="C2811" s="9">
        <v>6032</v>
      </c>
      <c r="D2811" s="10" t="s">
        <v>15770</v>
      </c>
      <c r="E2811" s="10"/>
      <c r="F2811" s="10"/>
      <c r="G2811" s="10" t="s">
        <v>15771</v>
      </c>
      <c r="H2811" s="9"/>
      <c r="I2811" s="10" t="s">
        <v>15698</v>
      </c>
      <c r="J2811" s="10" t="s">
        <v>27</v>
      </c>
      <c r="K2811" s="10" t="s">
        <v>15772</v>
      </c>
      <c r="L2811" s="10" t="s">
        <v>15773</v>
      </c>
      <c r="M2811" s="10" t="s">
        <v>1448</v>
      </c>
      <c r="N2811" s="9">
        <v>2</v>
      </c>
      <c r="O2811" s="9">
        <v>3</v>
      </c>
      <c r="P2811" s="9">
        <v>52</v>
      </c>
      <c r="Q2811" s="11">
        <v>1</v>
      </c>
      <c r="R2811" s="11">
        <v>0</v>
      </c>
      <c r="S2811" s="12">
        <v>0</v>
      </c>
      <c r="T2811" s="9">
        <v>1</v>
      </c>
      <c r="U2811" s="12" t="s">
        <v>61</v>
      </c>
      <c r="V2811" s="10" t="s">
        <v>15774</v>
      </c>
      <c r="W2811" s="13"/>
    </row>
    <row r="2812" spans="1:23" s="14" customFormat="1" x14ac:dyDescent="0.2">
      <c r="A2812" s="9" t="s">
        <v>15775</v>
      </c>
      <c r="B2812" s="9">
        <v>9</v>
      </c>
      <c r="C2812" s="9">
        <v>6040</v>
      </c>
      <c r="D2812" s="10" t="s">
        <v>15776</v>
      </c>
      <c r="E2812" s="10" t="s">
        <v>1531</v>
      </c>
      <c r="F2812" s="10" t="s">
        <v>15777</v>
      </c>
      <c r="G2812" s="10" t="s">
        <v>15778</v>
      </c>
      <c r="H2812" s="9"/>
      <c r="I2812" s="10" t="s">
        <v>15549</v>
      </c>
      <c r="J2812" s="10" t="s">
        <v>27</v>
      </c>
      <c r="K2812" s="10" t="s">
        <v>15585</v>
      </c>
      <c r="L2812" s="10" t="s">
        <v>15779</v>
      </c>
      <c r="M2812" s="10" t="s">
        <v>15551</v>
      </c>
      <c r="N2812" s="9">
        <v>1</v>
      </c>
      <c r="O2812" s="9">
        <v>2</v>
      </c>
      <c r="P2812" s="9">
        <v>9</v>
      </c>
      <c r="Q2812" s="11">
        <v>1</v>
      </c>
      <c r="R2812" s="11">
        <v>0</v>
      </c>
      <c r="S2812" s="12">
        <v>0</v>
      </c>
      <c r="T2812" s="9">
        <v>4</v>
      </c>
      <c r="U2812" s="12" t="s">
        <v>61</v>
      </c>
      <c r="V2812" s="10" t="s">
        <v>15780</v>
      </c>
      <c r="W2812" s="13"/>
    </row>
    <row r="2813" spans="1:23" s="14" customFormat="1" x14ac:dyDescent="0.2">
      <c r="A2813" s="9" t="s">
        <v>15781</v>
      </c>
      <c r="B2813" s="9">
        <v>9</v>
      </c>
      <c r="C2813" s="9">
        <v>6145</v>
      </c>
      <c r="D2813" s="10" t="s">
        <v>15782</v>
      </c>
      <c r="E2813" s="10" t="s">
        <v>15783</v>
      </c>
      <c r="F2813" s="10" t="s">
        <v>14994</v>
      </c>
      <c r="G2813" s="10" t="s">
        <v>15784</v>
      </c>
      <c r="H2813" s="9"/>
      <c r="I2813" s="10" t="s">
        <v>15501</v>
      </c>
      <c r="J2813" s="10" t="s">
        <v>27</v>
      </c>
      <c r="K2813" s="10" t="s">
        <v>15502</v>
      </c>
      <c r="L2813" s="10" t="s">
        <v>15785</v>
      </c>
      <c r="M2813" s="10" t="s">
        <v>1448</v>
      </c>
      <c r="N2813" s="9">
        <v>1</v>
      </c>
      <c r="O2813" s="9">
        <v>2</v>
      </c>
      <c r="P2813" s="9">
        <v>6</v>
      </c>
      <c r="Q2813" s="11">
        <v>2</v>
      </c>
      <c r="R2813" s="11">
        <v>0</v>
      </c>
      <c r="S2813" s="12">
        <v>0</v>
      </c>
      <c r="T2813" s="9">
        <v>4</v>
      </c>
      <c r="U2813" s="12">
        <v>3</v>
      </c>
      <c r="V2813" s="10" t="s">
        <v>15786</v>
      </c>
      <c r="W2813" s="13"/>
    </row>
    <row r="2814" spans="1:23" s="14" customFormat="1" x14ac:dyDescent="0.2">
      <c r="A2814" s="9" t="s">
        <v>15787</v>
      </c>
      <c r="B2814" s="9">
        <v>9</v>
      </c>
      <c r="C2814" s="9">
        <v>6403</v>
      </c>
      <c r="D2814" s="10" t="s">
        <v>15788</v>
      </c>
      <c r="E2814" s="10" t="s">
        <v>12615</v>
      </c>
      <c r="F2814" s="10" t="s">
        <v>15789</v>
      </c>
      <c r="G2814" s="10" t="s">
        <v>15790</v>
      </c>
      <c r="H2814" s="9"/>
      <c r="I2814" s="10" t="s">
        <v>15501</v>
      </c>
      <c r="J2814" s="10" t="s">
        <v>27</v>
      </c>
      <c r="K2814" s="10" t="s">
        <v>15502</v>
      </c>
      <c r="L2814" s="10" t="s">
        <v>15791</v>
      </c>
      <c r="M2814" s="10" t="s">
        <v>1448</v>
      </c>
      <c r="N2814" s="9">
        <v>3</v>
      </c>
      <c r="O2814" s="9">
        <v>3</v>
      </c>
      <c r="P2814" s="9">
        <v>16</v>
      </c>
      <c r="Q2814" s="11">
        <v>1</v>
      </c>
      <c r="R2814" s="11">
        <v>0</v>
      </c>
      <c r="S2814" s="12">
        <v>0</v>
      </c>
      <c r="T2814" s="9">
        <v>4</v>
      </c>
      <c r="U2814" s="12">
        <v>2</v>
      </c>
      <c r="V2814" s="10" t="s">
        <v>15792</v>
      </c>
      <c r="W2814" s="13"/>
    </row>
    <row r="2815" spans="1:23" s="14" customFormat="1" x14ac:dyDescent="0.2">
      <c r="A2815" s="9" t="s">
        <v>15793</v>
      </c>
      <c r="B2815" s="9">
        <v>9</v>
      </c>
      <c r="C2815" s="9">
        <v>6404</v>
      </c>
      <c r="D2815" s="10" t="s">
        <v>15794</v>
      </c>
      <c r="E2815" s="10"/>
      <c r="F2815" s="10"/>
      <c r="G2815" s="10" t="s">
        <v>15795</v>
      </c>
      <c r="H2815" s="9"/>
      <c r="I2815" s="10" t="s">
        <v>15477</v>
      </c>
      <c r="J2815" s="10" t="s">
        <v>27</v>
      </c>
      <c r="K2815" s="10" t="s">
        <v>15478</v>
      </c>
      <c r="L2815" s="10" t="s">
        <v>15796</v>
      </c>
      <c r="M2815" s="10" t="s">
        <v>15480</v>
      </c>
      <c r="N2815" s="9">
        <v>2</v>
      </c>
      <c r="O2815" s="9">
        <v>3</v>
      </c>
      <c r="P2815" s="9">
        <v>12</v>
      </c>
      <c r="Q2815" s="11">
        <v>2</v>
      </c>
      <c r="R2815" s="11">
        <v>0</v>
      </c>
      <c r="S2815" s="12">
        <v>0</v>
      </c>
      <c r="T2815" s="9">
        <v>1</v>
      </c>
      <c r="U2815" s="12">
        <v>2</v>
      </c>
      <c r="V2815" s="10" t="s">
        <v>15797</v>
      </c>
      <c r="W2815" s="13"/>
    </row>
    <row r="2816" spans="1:23" s="14" customFormat="1" x14ac:dyDescent="0.2">
      <c r="A2816" s="9" t="s">
        <v>15798</v>
      </c>
      <c r="B2816" s="9">
        <v>9</v>
      </c>
      <c r="C2816" s="9">
        <v>6418</v>
      </c>
      <c r="D2816" s="10" t="s">
        <v>15799</v>
      </c>
      <c r="E2816" s="10"/>
      <c r="F2816" s="10"/>
      <c r="G2816" s="10" t="s">
        <v>15800</v>
      </c>
      <c r="H2816" s="9"/>
      <c r="I2816" s="10" t="s">
        <v>15501</v>
      </c>
      <c r="J2816" s="10" t="s">
        <v>27</v>
      </c>
      <c r="K2816" s="10" t="s">
        <v>15502</v>
      </c>
      <c r="L2816" s="10" t="s">
        <v>15801</v>
      </c>
      <c r="M2816" s="10" t="s">
        <v>1448</v>
      </c>
      <c r="N2816" s="9">
        <v>2</v>
      </c>
      <c r="O2816" s="9">
        <v>3</v>
      </c>
      <c r="P2816" s="9">
        <v>25</v>
      </c>
      <c r="Q2816" s="11">
        <v>2</v>
      </c>
      <c r="R2816" s="11">
        <v>0</v>
      </c>
      <c r="S2816" s="12">
        <v>0</v>
      </c>
      <c r="T2816" s="9">
        <v>1</v>
      </c>
      <c r="U2816" s="12" t="s">
        <v>61</v>
      </c>
      <c r="V2816" s="10" t="s">
        <v>15802</v>
      </c>
      <c r="W2816" s="13"/>
    </row>
    <row r="2817" spans="1:23" s="14" customFormat="1" x14ac:dyDescent="0.2">
      <c r="A2817" s="9" t="s">
        <v>15803</v>
      </c>
      <c r="B2817" s="9">
        <v>9</v>
      </c>
      <c r="C2817" s="9">
        <v>6819</v>
      </c>
      <c r="D2817" s="10" t="s">
        <v>15804</v>
      </c>
      <c r="E2817" s="10"/>
      <c r="F2817" s="10"/>
      <c r="G2817" s="10" t="s">
        <v>15805</v>
      </c>
      <c r="H2817" s="9"/>
      <c r="I2817" s="10" t="s">
        <v>15501</v>
      </c>
      <c r="J2817" s="10" t="s">
        <v>27</v>
      </c>
      <c r="K2817" s="10" t="s">
        <v>15806</v>
      </c>
      <c r="L2817" s="10" t="s">
        <v>15807</v>
      </c>
      <c r="M2817" s="10" t="s">
        <v>1448</v>
      </c>
      <c r="N2817" s="9">
        <v>2</v>
      </c>
      <c r="O2817" s="9">
        <v>3</v>
      </c>
      <c r="P2817" s="9">
        <v>40</v>
      </c>
      <c r="Q2817" s="11">
        <v>1</v>
      </c>
      <c r="R2817" s="11">
        <v>0</v>
      </c>
      <c r="S2817" s="12">
        <v>0</v>
      </c>
      <c r="T2817" s="9">
        <v>1</v>
      </c>
      <c r="U2817" s="12" t="s">
        <v>61</v>
      </c>
      <c r="V2817" s="10" t="s">
        <v>15808</v>
      </c>
      <c r="W2817" s="13"/>
    </row>
    <row r="2818" spans="1:23" s="14" customFormat="1" x14ac:dyDescent="0.2">
      <c r="A2818" s="9" t="s">
        <v>15809</v>
      </c>
      <c r="B2818" s="9">
        <v>9</v>
      </c>
      <c r="C2818" s="9">
        <v>6857</v>
      </c>
      <c r="D2818" s="9"/>
      <c r="E2818" s="10" t="s">
        <v>15810</v>
      </c>
      <c r="F2818" s="10" t="s">
        <v>15811</v>
      </c>
      <c r="G2818" s="10" t="s">
        <v>15812</v>
      </c>
      <c r="H2818" s="9"/>
      <c r="I2818" s="10" t="s">
        <v>15477</v>
      </c>
      <c r="J2818" s="10" t="s">
        <v>27</v>
      </c>
      <c r="K2818" s="10" t="s">
        <v>15478</v>
      </c>
      <c r="L2818" s="10" t="s">
        <v>15813</v>
      </c>
      <c r="M2818" s="10" t="s">
        <v>15480</v>
      </c>
      <c r="N2818" s="9">
        <v>1</v>
      </c>
      <c r="O2818" s="9">
        <v>2</v>
      </c>
      <c r="P2818" s="9">
        <v>10</v>
      </c>
      <c r="Q2818" s="11">
        <v>1</v>
      </c>
      <c r="R2818" s="11">
        <v>0</v>
      </c>
      <c r="S2818" s="12">
        <v>0</v>
      </c>
      <c r="T2818" s="9">
        <v>4</v>
      </c>
      <c r="U2818" s="12">
        <v>3</v>
      </c>
      <c r="V2818" s="10" t="s">
        <v>15814</v>
      </c>
      <c r="W2818" s="13"/>
    </row>
    <row r="2819" spans="1:23" s="14" customFormat="1" x14ac:dyDescent="0.2">
      <c r="A2819" s="9" t="s">
        <v>15815</v>
      </c>
      <c r="B2819" s="9">
        <v>9</v>
      </c>
      <c r="C2819" s="9">
        <v>6882</v>
      </c>
      <c r="D2819" s="10" t="s">
        <v>15816</v>
      </c>
      <c r="E2819" s="10" t="s">
        <v>3952</v>
      </c>
      <c r="F2819" s="10" t="s">
        <v>14963</v>
      </c>
      <c r="G2819" s="10" t="s">
        <v>15817</v>
      </c>
      <c r="H2819" s="9"/>
      <c r="I2819" s="10" t="s">
        <v>15501</v>
      </c>
      <c r="J2819" s="10" t="s">
        <v>27</v>
      </c>
      <c r="K2819" s="10" t="s">
        <v>15517</v>
      </c>
      <c r="L2819" s="10" t="s">
        <v>15818</v>
      </c>
      <c r="M2819" s="10" t="s">
        <v>1448</v>
      </c>
      <c r="N2819" s="9">
        <v>1</v>
      </c>
      <c r="O2819" s="9">
        <v>2</v>
      </c>
      <c r="P2819" s="9">
        <v>6</v>
      </c>
      <c r="Q2819" s="11">
        <v>2</v>
      </c>
      <c r="R2819" s="11">
        <v>0</v>
      </c>
      <c r="S2819" s="12">
        <v>0</v>
      </c>
      <c r="T2819" s="9">
        <v>4</v>
      </c>
      <c r="U2819" s="12" t="s">
        <v>61</v>
      </c>
      <c r="V2819" s="10" t="s">
        <v>15819</v>
      </c>
      <c r="W2819" s="13"/>
    </row>
    <row r="2820" spans="1:23" s="14" customFormat="1" x14ac:dyDescent="0.2">
      <c r="A2820" s="9" t="s">
        <v>15820</v>
      </c>
      <c r="B2820" s="9">
        <v>9</v>
      </c>
      <c r="C2820" s="9">
        <v>6975</v>
      </c>
      <c r="D2820" s="10" t="s">
        <v>15821</v>
      </c>
      <c r="E2820" s="10" t="s">
        <v>3470</v>
      </c>
      <c r="F2820" s="10" t="s">
        <v>15822</v>
      </c>
      <c r="G2820" s="10" t="s">
        <v>15823</v>
      </c>
      <c r="H2820" s="9"/>
      <c r="I2820" s="10" t="s">
        <v>15501</v>
      </c>
      <c r="J2820" s="10" t="s">
        <v>27</v>
      </c>
      <c r="K2820" s="10" t="s">
        <v>15502</v>
      </c>
      <c r="L2820" s="10" t="s">
        <v>15824</v>
      </c>
      <c r="M2820" s="10" t="s">
        <v>1448</v>
      </c>
      <c r="N2820" s="9">
        <v>1</v>
      </c>
      <c r="O2820" s="9">
        <v>2</v>
      </c>
      <c r="P2820" s="9">
        <v>10</v>
      </c>
      <c r="Q2820" s="11">
        <v>2</v>
      </c>
      <c r="R2820" s="11">
        <v>0</v>
      </c>
      <c r="S2820" s="12">
        <v>0</v>
      </c>
      <c r="T2820" s="9">
        <v>4</v>
      </c>
      <c r="U2820" s="12">
        <v>2</v>
      </c>
      <c r="V2820" s="10" t="s">
        <v>15825</v>
      </c>
      <c r="W2820" s="13"/>
    </row>
    <row r="2821" spans="1:23" s="14" customFormat="1" x14ac:dyDescent="0.2">
      <c r="A2821" s="9" t="s">
        <v>15826</v>
      </c>
      <c r="B2821" s="9">
        <v>9</v>
      </c>
      <c r="C2821" s="9">
        <v>7014</v>
      </c>
      <c r="D2821" s="10" t="s">
        <v>15827</v>
      </c>
      <c r="E2821" s="10"/>
      <c r="F2821" s="10"/>
      <c r="G2821" s="10" t="s">
        <v>15828</v>
      </c>
      <c r="H2821" s="9"/>
      <c r="I2821" s="10" t="s">
        <v>15501</v>
      </c>
      <c r="J2821" s="10" t="s">
        <v>27</v>
      </c>
      <c r="K2821" s="10" t="s">
        <v>15517</v>
      </c>
      <c r="L2821" s="10" t="s">
        <v>15829</v>
      </c>
      <c r="M2821" s="10" t="s">
        <v>1448</v>
      </c>
      <c r="N2821" s="9">
        <v>2</v>
      </c>
      <c r="O2821" s="9">
        <v>3</v>
      </c>
      <c r="P2821" s="9">
        <v>90</v>
      </c>
      <c r="Q2821" s="11">
        <v>2</v>
      </c>
      <c r="R2821" s="11">
        <v>0</v>
      </c>
      <c r="S2821" s="12">
        <v>0</v>
      </c>
      <c r="T2821" s="9">
        <v>1</v>
      </c>
      <c r="U2821" s="12">
        <v>2</v>
      </c>
      <c r="V2821" s="10" t="s">
        <v>15830</v>
      </c>
      <c r="W2821" s="13"/>
    </row>
    <row r="2822" spans="1:23" s="14" customFormat="1" x14ac:dyDescent="0.2">
      <c r="A2822" s="9" t="s">
        <v>15831</v>
      </c>
      <c r="B2822" s="9">
        <v>9</v>
      </c>
      <c r="C2822" s="9">
        <v>7136</v>
      </c>
      <c r="D2822" s="9"/>
      <c r="E2822" s="10" t="s">
        <v>14009</v>
      </c>
      <c r="F2822" s="10" t="s">
        <v>7339</v>
      </c>
      <c r="G2822" s="10" t="s">
        <v>15832</v>
      </c>
      <c r="H2822" s="9"/>
      <c r="I2822" s="10" t="s">
        <v>15501</v>
      </c>
      <c r="J2822" s="10" t="s">
        <v>27</v>
      </c>
      <c r="K2822" s="10" t="s">
        <v>15502</v>
      </c>
      <c r="L2822" s="10" t="s">
        <v>15833</v>
      </c>
      <c r="M2822" s="10" t="s">
        <v>1448</v>
      </c>
      <c r="N2822" s="9">
        <v>1</v>
      </c>
      <c r="O2822" s="9">
        <v>2</v>
      </c>
      <c r="P2822" s="9">
        <v>10</v>
      </c>
      <c r="Q2822" s="11">
        <v>2</v>
      </c>
      <c r="R2822" s="11">
        <v>0</v>
      </c>
      <c r="S2822" s="12">
        <v>0</v>
      </c>
      <c r="T2822" s="9">
        <v>4</v>
      </c>
      <c r="U2822" s="12">
        <v>2</v>
      </c>
      <c r="V2822" s="10" t="s">
        <v>15834</v>
      </c>
      <c r="W2822" s="13"/>
    </row>
    <row r="2823" spans="1:23" s="14" customFormat="1" x14ac:dyDescent="0.2">
      <c r="A2823" s="9" t="s">
        <v>15835</v>
      </c>
      <c r="B2823" s="9">
        <v>9</v>
      </c>
      <c r="C2823" s="9">
        <v>7321</v>
      </c>
      <c r="D2823" s="9"/>
      <c r="E2823" s="10" t="s">
        <v>763</v>
      </c>
      <c r="F2823" s="10" t="s">
        <v>15836</v>
      </c>
      <c r="G2823" s="10" t="s">
        <v>15837</v>
      </c>
      <c r="H2823" s="9"/>
      <c r="I2823" s="10" t="s">
        <v>15501</v>
      </c>
      <c r="J2823" s="10" t="s">
        <v>27</v>
      </c>
      <c r="K2823" s="10" t="s">
        <v>15517</v>
      </c>
      <c r="L2823" s="10" t="s">
        <v>15838</v>
      </c>
      <c r="M2823" s="10" t="s">
        <v>1448</v>
      </c>
      <c r="N2823" s="9">
        <v>1</v>
      </c>
      <c r="O2823" s="9">
        <v>2</v>
      </c>
      <c r="P2823" s="9">
        <v>10</v>
      </c>
      <c r="Q2823" s="11">
        <v>1</v>
      </c>
      <c r="R2823" s="11">
        <v>0</v>
      </c>
      <c r="S2823" s="12">
        <v>0</v>
      </c>
      <c r="T2823" s="9">
        <v>4</v>
      </c>
      <c r="U2823" s="12">
        <v>2</v>
      </c>
      <c r="V2823" s="10" t="s">
        <v>15839</v>
      </c>
      <c r="W2823" s="13"/>
    </row>
    <row r="2824" spans="1:23" s="14" customFormat="1" x14ac:dyDescent="0.2">
      <c r="A2824" s="9" t="s">
        <v>15840</v>
      </c>
      <c r="B2824" s="9">
        <v>9</v>
      </c>
      <c r="C2824" s="9">
        <v>7483</v>
      </c>
      <c r="D2824" s="10" t="s">
        <v>15841</v>
      </c>
      <c r="E2824" s="10" t="s">
        <v>15842</v>
      </c>
      <c r="F2824" s="10" t="s">
        <v>502</v>
      </c>
      <c r="G2824" s="10" t="s">
        <v>15843</v>
      </c>
      <c r="H2824" s="9"/>
      <c r="I2824" s="10" t="s">
        <v>15501</v>
      </c>
      <c r="J2824" s="10" t="s">
        <v>27</v>
      </c>
      <c r="K2824" s="10" t="s">
        <v>15502</v>
      </c>
      <c r="L2824" s="10" t="s">
        <v>15844</v>
      </c>
      <c r="M2824" s="10" t="s">
        <v>1448</v>
      </c>
      <c r="N2824" s="9">
        <v>1</v>
      </c>
      <c r="O2824" s="9">
        <v>2</v>
      </c>
      <c r="P2824" s="9">
        <v>10</v>
      </c>
      <c r="Q2824" s="11">
        <v>1</v>
      </c>
      <c r="R2824" s="11">
        <v>0</v>
      </c>
      <c r="S2824" s="12">
        <v>0</v>
      </c>
      <c r="T2824" s="9">
        <v>4</v>
      </c>
      <c r="U2824" s="12" t="s">
        <v>61</v>
      </c>
      <c r="V2824" s="10" t="s">
        <v>15845</v>
      </c>
      <c r="W2824" s="13"/>
    </row>
    <row r="2825" spans="1:23" s="14" customFormat="1" x14ac:dyDescent="0.2">
      <c r="A2825" s="9" t="s">
        <v>15846</v>
      </c>
      <c r="B2825" s="9">
        <v>9</v>
      </c>
      <c r="C2825" s="9">
        <v>7593</v>
      </c>
      <c r="D2825" s="10" t="s">
        <v>15847</v>
      </c>
      <c r="E2825" s="10"/>
      <c r="F2825" s="10"/>
      <c r="G2825" s="10" t="s">
        <v>15848</v>
      </c>
      <c r="H2825" s="9"/>
      <c r="I2825" s="10" t="s">
        <v>15849</v>
      </c>
      <c r="J2825" s="10" t="s">
        <v>27</v>
      </c>
      <c r="K2825" s="10" t="s">
        <v>15850</v>
      </c>
      <c r="L2825" s="10" t="s">
        <v>15851</v>
      </c>
      <c r="M2825" s="10" t="s">
        <v>15551</v>
      </c>
      <c r="N2825" s="9">
        <v>2</v>
      </c>
      <c r="O2825" s="9">
        <v>3</v>
      </c>
      <c r="P2825" s="9">
        <v>18</v>
      </c>
      <c r="Q2825" s="11">
        <v>2</v>
      </c>
      <c r="R2825" s="11">
        <v>1</v>
      </c>
      <c r="S2825" s="12">
        <v>0</v>
      </c>
      <c r="T2825" s="9">
        <v>3</v>
      </c>
      <c r="U2825" s="12">
        <v>5</v>
      </c>
      <c r="V2825" s="10" t="s">
        <v>15852</v>
      </c>
      <c r="W2825" s="13"/>
    </row>
    <row r="2826" spans="1:23" s="14" customFormat="1" x14ac:dyDescent="0.2">
      <c r="A2826" s="9" t="s">
        <v>15853</v>
      </c>
      <c r="B2826" s="9">
        <v>9</v>
      </c>
      <c r="C2826" s="9">
        <v>7661</v>
      </c>
      <c r="D2826" s="10" t="s">
        <v>15854</v>
      </c>
      <c r="E2826" s="10" t="s">
        <v>12115</v>
      </c>
      <c r="F2826" s="10" t="s">
        <v>14589</v>
      </c>
      <c r="G2826" s="10" t="s">
        <v>15855</v>
      </c>
      <c r="H2826" s="9"/>
      <c r="I2826" s="10" t="s">
        <v>15571</v>
      </c>
      <c r="J2826" s="10" t="s">
        <v>27</v>
      </c>
      <c r="K2826" s="10" t="s">
        <v>15572</v>
      </c>
      <c r="L2826" s="10" t="s">
        <v>15856</v>
      </c>
      <c r="M2826" s="10" t="s">
        <v>1448</v>
      </c>
      <c r="N2826" s="9">
        <v>1</v>
      </c>
      <c r="O2826" s="9">
        <v>2</v>
      </c>
      <c r="P2826" s="9">
        <v>10</v>
      </c>
      <c r="Q2826" s="11">
        <v>1</v>
      </c>
      <c r="R2826" s="11">
        <v>0</v>
      </c>
      <c r="S2826" s="12">
        <v>0</v>
      </c>
      <c r="T2826" s="9">
        <v>4</v>
      </c>
      <c r="U2826" s="12" t="s">
        <v>61</v>
      </c>
      <c r="V2826" s="10" t="s">
        <v>15857</v>
      </c>
      <c r="W2826" s="13"/>
    </row>
    <row r="2827" spans="1:23" s="14" customFormat="1" x14ac:dyDescent="0.2">
      <c r="A2827" s="9" t="s">
        <v>15858</v>
      </c>
      <c r="B2827" s="9">
        <v>9</v>
      </c>
      <c r="C2827" s="9">
        <v>7778</v>
      </c>
      <c r="D2827" s="10" t="s">
        <v>15859</v>
      </c>
      <c r="E2827" s="10"/>
      <c r="F2827" s="10"/>
      <c r="G2827" s="10" t="s">
        <v>15860</v>
      </c>
      <c r="H2827" s="9"/>
      <c r="I2827" s="10" t="s">
        <v>15501</v>
      </c>
      <c r="J2827" s="10" t="s">
        <v>27</v>
      </c>
      <c r="K2827" s="10" t="s">
        <v>15517</v>
      </c>
      <c r="L2827" s="10" t="s">
        <v>15861</v>
      </c>
      <c r="M2827" s="10" t="s">
        <v>1448</v>
      </c>
      <c r="N2827" s="9">
        <v>2</v>
      </c>
      <c r="O2827" s="9">
        <v>3</v>
      </c>
      <c r="P2827" s="9">
        <v>36</v>
      </c>
      <c r="Q2827" s="11">
        <v>2</v>
      </c>
      <c r="R2827" s="11">
        <v>1</v>
      </c>
      <c r="S2827" s="12">
        <v>0</v>
      </c>
      <c r="T2827" s="9">
        <v>3</v>
      </c>
      <c r="U2827" s="12">
        <v>5</v>
      </c>
      <c r="V2827" s="10" t="s">
        <v>15862</v>
      </c>
      <c r="W2827" s="13"/>
    </row>
    <row r="2828" spans="1:23" s="14" customFormat="1" x14ac:dyDescent="0.2">
      <c r="A2828" s="9" t="s">
        <v>15863</v>
      </c>
      <c r="B2828" s="9">
        <v>9</v>
      </c>
      <c r="C2828" s="9">
        <v>7967</v>
      </c>
      <c r="D2828" s="10" t="s">
        <v>15864</v>
      </c>
      <c r="E2828" s="10"/>
      <c r="F2828" s="10"/>
      <c r="G2828" s="10" t="s">
        <v>15865</v>
      </c>
      <c r="H2828" s="9"/>
      <c r="I2828" s="10" t="s">
        <v>15501</v>
      </c>
      <c r="J2828" s="10" t="s">
        <v>27</v>
      </c>
      <c r="K2828" s="10" t="s">
        <v>15502</v>
      </c>
      <c r="L2828" s="10" t="s">
        <v>15866</v>
      </c>
      <c r="M2828" s="10" t="s">
        <v>1448</v>
      </c>
      <c r="N2828" s="9">
        <v>2</v>
      </c>
      <c r="O2828" s="9">
        <v>3</v>
      </c>
      <c r="P2828" s="9">
        <v>40</v>
      </c>
      <c r="Q2828" s="11">
        <v>2</v>
      </c>
      <c r="R2828" s="11">
        <v>0</v>
      </c>
      <c r="S2828" s="12">
        <v>0</v>
      </c>
      <c r="T2828" s="9">
        <v>1</v>
      </c>
      <c r="U2828" s="12" t="s">
        <v>61</v>
      </c>
      <c r="V2828" s="10" t="s">
        <v>15867</v>
      </c>
      <c r="W2828" s="13"/>
    </row>
    <row r="2829" spans="1:23" s="14" customFormat="1" x14ac:dyDescent="0.2">
      <c r="A2829" s="9" t="s">
        <v>15868</v>
      </c>
      <c r="B2829" s="9">
        <v>9</v>
      </c>
      <c r="C2829" s="9">
        <v>8036</v>
      </c>
      <c r="D2829" s="10" t="s">
        <v>15869</v>
      </c>
      <c r="E2829" s="10" t="s">
        <v>10509</v>
      </c>
      <c r="F2829" s="10" t="s">
        <v>9331</v>
      </c>
      <c r="G2829" s="10" t="s">
        <v>15870</v>
      </c>
      <c r="H2829" s="9"/>
      <c r="I2829" s="10" t="s">
        <v>15501</v>
      </c>
      <c r="J2829" s="10" t="s">
        <v>27</v>
      </c>
      <c r="K2829" s="10" t="s">
        <v>15502</v>
      </c>
      <c r="L2829" s="10" t="s">
        <v>15871</v>
      </c>
      <c r="M2829" s="10" t="s">
        <v>1448</v>
      </c>
      <c r="N2829" s="9">
        <v>1</v>
      </c>
      <c r="O2829" s="9">
        <v>2</v>
      </c>
      <c r="P2829" s="9">
        <v>6</v>
      </c>
      <c r="Q2829" s="11">
        <v>2</v>
      </c>
      <c r="R2829" s="11">
        <v>0</v>
      </c>
      <c r="S2829" s="12">
        <v>0</v>
      </c>
      <c r="T2829" s="9">
        <v>4</v>
      </c>
      <c r="U2829" s="12">
        <v>2</v>
      </c>
      <c r="V2829" s="10" t="s">
        <v>15872</v>
      </c>
      <c r="W2829" s="13"/>
    </row>
    <row r="2830" spans="1:23" s="14" customFormat="1" x14ac:dyDescent="0.2">
      <c r="A2830" s="9" t="s">
        <v>15873</v>
      </c>
      <c r="B2830" s="9">
        <v>9</v>
      </c>
      <c r="C2830" s="9">
        <v>8367</v>
      </c>
      <c r="D2830" s="10" t="s">
        <v>15874</v>
      </c>
      <c r="E2830" s="10" t="s">
        <v>1780</v>
      </c>
      <c r="F2830" s="10" t="s">
        <v>15875</v>
      </c>
      <c r="G2830" s="10" t="s">
        <v>15876</v>
      </c>
      <c r="H2830" s="9"/>
      <c r="I2830" s="10" t="s">
        <v>15493</v>
      </c>
      <c r="J2830" s="10" t="s">
        <v>27</v>
      </c>
      <c r="K2830" s="10" t="s">
        <v>15494</v>
      </c>
      <c r="L2830" s="10" t="s">
        <v>15877</v>
      </c>
      <c r="M2830" s="10" t="s">
        <v>1448</v>
      </c>
      <c r="N2830" s="9">
        <v>1</v>
      </c>
      <c r="O2830" s="9">
        <v>2</v>
      </c>
      <c r="P2830" s="9">
        <v>10</v>
      </c>
      <c r="Q2830" s="11">
        <v>2</v>
      </c>
      <c r="R2830" s="11">
        <v>0</v>
      </c>
      <c r="S2830" s="12">
        <v>0</v>
      </c>
      <c r="T2830" s="9">
        <v>4</v>
      </c>
      <c r="U2830" s="12" t="s">
        <v>61</v>
      </c>
      <c r="V2830" s="10" t="s">
        <v>15878</v>
      </c>
      <c r="W2830" s="13"/>
    </row>
    <row r="2831" spans="1:23" s="14" customFormat="1" x14ac:dyDescent="0.2">
      <c r="A2831" s="9" t="s">
        <v>15879</v>
      </c>
      <c r="B2831" s="9">
        <v>9</v>
      </c>
      <c r="C2831" s="9">
        <v>8393</v>
      </c>
      <c r="D2831" s="10" t="s">
        <v>15880</v>
      </c>
      <c r="E2831" s="10"/>
      <c r="F2831" s="10"/>
      <c r="G2831" s="10" t="s">
        <v>15881</v>
      </c>
      <c r="H2831" s="9"/>
      <c r="I2831" s="10" t="s">
        <v>15549</v>
      </c>
      <c r="J2831" s="10" t="s">
        <v>27</v>
      </c>
      <c r="K2831" s="10" t="s">
        <v>15585</v>
      </c>
      <c r="L2831" s="10" t="s">
        <v>15882</v>
      </c>
      <c r="M2831" s="10" t="s">
        <v>15551</v>
      </c>
      <c r="N2831" s="9">
        <v>2</v>
      </c>
      <c r="O2831" s="9">
        <v>3</v>
      </c>
      <c r="P2831" s="9">
        <v>37</v>
      </c>
      <c r="Q2831" s="11">
        <v>1</v>
      </c>
      <c r="R2831" s="11">
        <v>0</v>
      </c>
      <c r="S2831" s="12">
        <v>0</v>
      </c>
      <c r="T2831" s="9">
        <v>1</v>
      </c>
      <c r="U2831" s="12" t="s">
        <v>61</v>
      </c>
      <c r="V2831" s="10" t="s">
        <v>15883</v>
      </c>
      <c r="W2831" s="13"/>
    </row>
    <row r="2832" spans="1:23" s="14" customFormat="1" x14ac:dyDescent="0.2">
      <c r="A2832" s="9" t="s">
        <v>15884</v>
      </c>
      <c r="B2832" s="9">
        <v>9</v>
      </c>
      <c r="C2832" s="9">
        <v>8576</v>
      </c>
      <c r="D2832" s="10" t="s">
        <v>15885</v>
      </c>
      <c r="E2832" s="10"/>
      <c r="F2832" s="10"/>
      <c r="G2832" s="10" t="s">
        <v>15886</v>
      </c>
      <c r="H2832" s="9"/>
      <c r="I2832" s="10" t="s">
        <v>15549</v>
      </c>
      <c r="J2832" s="10" t="s">
        <v>27</v>
      </c>
      <c r="K2832" s="10" t="s">
        <v>15585</v>
      </c>
      <c r="L2832" s="10" t="s">
        <v>15887</v>
      </c>
      <c r="M2832" s="10" t="s">
        <v>15551</v>
      </c>
      <c r="N2832" s="9">
        <v>2</v>
      </c>
      <c r="O2832" s="9">
        <v>3</v>
      </c>
      <c r="P2832" s="9">
        <v>73</v>
      </c>
      <c r="Q2832" s="11">
        <v>1</v>
      </c>
      <c r="R2832" s="11">
        <v>0</v>
      </c>
      <c r="S2832" s="12">
        <v>0</v>
      </c>
      <c r="T2832" s="9">
        <v>1</v>
      </c>
      <c r="U2832" s="12">
        <v>3</v>
      </c>
      <c r="V2832" s="10" t="s">
        <v>15888</v>
      </c>
      <c r="W2832" s="13"/>
    </row>
    <row r="2833" spans="1:23" s="14" customFormat="1" x14ac:dyDescent="0.2">
      <c r="A2833" s="9" t="s">
        <v>15889</v>
      </c>
      <c r="B2833" s="9">
        <v>9</v>
      </c>
      <c r="C2833" s="9">
        <v>8621</v>
      </c>
      <c r="D2833" s="10" t="s">
        <v>15890</v>
      </c>
      <c r="E2833" s="10" t="s">
        <v>9486</v>
      </c>
      <c r="F2833" s="10" t="s">
        <v>15891</v>
      </c>
      <c r="G2833" s="10" t="s">
        <v>15892</v>
      </c>
      <c r="H2833" s="9"/>
      <c r="I2833" s="10" t="s">
        <v>15698</v>
      </c>
      <c r="J2833" s="10" t="s">
        <v>27</v>
      </c>
      <c r="K2833" s="10" t="s">
        <v>15699</v>
      </c>
      <c r="L2833" s="10" t="s">
        <v>15893</v>
      </c>
      <c r="M2833" s="10" t="s">
        <v>1448</v>
      </c>
      <c r="N2833" s="9">
        <v>1</v>
      </c>
      <c r="O2833" s="9">
        <v>2</v>
      </c>
      <c r="P2833" s="9">
        <v>6</v>
      </c>
      <c r="Q2833" s="11">
        <v>2</v>
      </c>
      <c r="R2833" s="11">
        <v>0</v>
      </c>
      <c r="S2833" s="12">
        <v>0</v>
      </c>
      <c r="T2833" s="9">
        <v>4</v>
      </c>
      <c r="U2833" s="12">
        <v>3</v>
      </c>
      <c r="V2833" s="10" t="s">
        <v>15894</v>
      </c>
      <c r="W2833" s="13"/>
    </row>
    <row r="2834" spans="1:23" s="14" customFormat="1" x14ac:dyDescent="0.2">
      <c r="A2834" s="9" t="s">
        <v>15895</v>
      </c>
      <c r="B2834" s="9">
        <v>9</v>
      </c>
      <c r="C2834" s="9">
        <v>8655</v>
      </c>
      <c r="D2834" s="10" t="s">
        <v>15896</v>
      </c>
      <c r="E2834" s="10" t="s">
        <v>9136</v>
      </c>
      <c r="F2834" s="10" t="s">
        <v>10206</v>
      </c>
      <c r="G2834" s="10" t="s">
        <v>15897</v>
      </c>
      <c r="H2834" s="9"/>
      <c r="I2834" s="10" t="s">
        <v>15563</v>
      </c>
      <c r="J2834" s="10" t="s">
        <v>27</v>
      </c>
      <c r="K2834" s="10" t="s">
        <v>15564</v>
      </c>
      <c r="L2834" s="10" t="s">
        <v>15898</v>
      </c>
      <c r="M2834" s="10" t="s">
        <v>1448</v>
      </c>
      <c r="N2834" s="9">
        <v>1</v>
      </c>
      <c r="O2834" s="9">
        <v>2</v>
      </c>
      <c r="P2834" s="9">
        <v>10</v>
      </c>
      <c r="Q2834" s="11">
        <v>1</v>
      </c>
      <c r="R2834" s="11">
        <v>0</v>
      </c>
      <c r="S2834" s="12">
        <v>0</v>
      </c>
      <c r="T2834" s="9">
        <v>4</v>
      </c>
      <c r="U2834" s="12" t="s">
        <v>61</v>
      </c>
      <c r="V2834" s="10" t="s">
        <v>15899</v>
      </c>
      <c r="W2834" s="13"/>
    </row>
    <row r="2835" spans="1:23" s="14" customFormat="1" x14ac:dyDescent="0.2">
      <c r="A2835" s="9" t="s">
        <v>15900</v>
      </c>
      <c r="B2835" s="9">
        <v>9</v>
      </c>
      <c r="C2835" s="9">
        <v>8666</v>
      </c>
      <c r="D2835" s="10" t="s">
        <v>15901</v>
      </c>
      <c r="E2835" s="10" t="s">
        <v>6778</v>
      </c>
      <c r="F2835" s="10" t="s">
        <v>15902</v>
      </c>
      <c r="G2835" s="10" t="s">
        <v>15903</v>
      </c>
      <c r="H2835" s="9"/>
      <c r="I2835" s="10" t="s">
        <v>15501</v>
      </c>
      <c r="J2835" s="10" t="s">
        <v>27</v>
      </c>
      <c r="K2835" s="10" t="s">
        <v>15502</v>
      </c>
      <c r="L2835" s="10" t="s">
        <v>15904</v>
      </c>
      <c r="M2835" s="10" t="s">
        <v>1448</v>
      </c>
      <c r="N2835" s="9">
        <v>1</v>
      </c>
      <c r="O2835" s="9">
        <v>2</v>
      </c>
      <c r="P2835" s="9">
        <v>10</v>
      </c>
      <c r="Q2835" s="11">
        <v>2</v>
      </c>
      <c r="R2835" s="11">
        <v>0</v>
      </c>
      <c r="S2835" s="12">
        <v>0</v>
      </c>
      <c r="T2835" s="9">
        <v>4</v>
      </c>
      <c r="U2835" s="12" t="s">
        <v>61</v>
      </c>
      <c r="V2835" s="10" t="s">
        <v>15905</v>
      </c>
      <c r="W2835" s="13"/>
    </row>
    <row r="2836" spans="1:23" s="14" customFormat="1" x14ac:dyDescent="0.2">
      <c r="A2836" s="9" t="s">
        <v>15906</v>
      </c>
      <c r="B2836" s="9">
        <v>9</v>
      </c>
      <c r="C2836" s="9">
        <v>8818</v>
      </c>
      <c r="D2836" s="9"/>
      <c r="E2836" s="10" t="s">
        <v>6936</v>
      </c>
      <c r="F2836" s="10" t="s">
        <v>8956</v>
      </c>
      <c r="G2836" s="10" t="s">
        <v>15907</v>
      </c>
      <c r="H2836" s="9"/>
      <c r="I2836" s="10" t="s">
        <v>15501</v>
      </c>
      <c r="J2836" s="10" t="s">
        <v>27</v>
      </c>
      <c r="K2836" s="10" t="s">
        <v>15502</v>
      </c>
      <c r="L2836" s="10" t="s">
        <v>15908</v>
      </c>
      <c r="M2836" s="10" t="s">
        <v>1448</v>
      </c>
      <c r="N2836" s="9">
        <v>1</v>
      </c>
      <c r="O2836" s="9">
        <v>2</v>
      </c>
      <c r="P2836" s="9">
        <v>10</v>
      </c>
      <c r="Q2836" s="11">
        <v>2</v>
      </c>
      <c r="R2836" s="11">
        <v>0</v>
      </c>
      <c r="S2836" s="12">
        <v>0</v>
      </c>
      <c r="T2836" s="9">
        <v>4</v>
      </c>
      <c r="U2836" s="12">
        <v>3</v>
      </c>
      <c r="V2836" s="10" t="s">
        <v>15909</v>
      </c>
      <c r="W2836" s="13"/>
    </row>
    <row r="2837" spans="1:23" s="14" customFormat="1" x14ac:dyDescent="0.2">
      <c r="A2837" s="9" t="s">
        <v>15910</v>
      </c>
      <c r="B2837" s="9">
        <v>9</v>
      </c>
      <c r="C2837" s="9">
        <v>9016</v>
      </c>
      <c r="D2837" s="10" t="s">
        <v>15911</v>
      </c>
      <c r="E2837" s="10" t="s">
        <v>15912</v>
      </c>
      <c r="F2837" s="10" t="s">
        <v>15913</v>
      </c>
      <c r="G2837" s="10" t="s">
        <v>15914</v>
      </c>
      <c r="H2837" s="9"/>
      <c r="I2837" s="10" t="s">
        <v>15501</v>
      </c>
      <c r="J2837" s="10" t="s">
        <v>27</v>
      </c>
      <c r="K2837" s="10" t="s">
        <v>15517</v>
      </c>
      <c r="L2837" s="10" t="s">
        <v>15915</v>
      </c>
      <c r="M2837" s="10" t="s">
        <v>1448</v>
      </c>
      <c r="N2837" s="9">
        <v>3</v>
      </c>
      <c r="O2837" s="9">
        <v>3</v>
      </c>
      <c r="P2837" s="9">
        <v>16</v>
      </c>
      <c r="Q2837" s="11">
        <v>1</v>
      </c>
      <c r="R2837" s="11">
        <v>0</v>
      </c>
      <c r="S2837" s="12">
        <v>0</v>
      </c>
      <c r="T2837" s="9">
        <v>4</v>
      </c>
      <c r="U2837" s="12" t="s">
        <v>61</v>
      </c>
      <c r="V2837" s="10" t="s">
        <v>15916</v>
      </c>
      <c r="W2837" s="13"/>
    </row>
    <row r="2838" spans="1:23" s="14" customFormat="1" x14ac:dyDescent="0.2">
      <c r="A2838" s="9" t="s">
        <v>15917</v>
      </c>
      <c r="B2838" s="9">
        <v>9</v>
      </c>
      <c r="C2838" s="9">
        <v>9072</v>
      </c>
      <c r="D2838" s="10" t="s">
        <v>15918</v>
      </c>
      <c r="E2838" s="10"/>
      <c r="F2838" s="10"/>
      <c r="G2838" s="10" t="s">
        <v>15919</v>
      </c>
      <c r="H2838" s="9"/>
      <c r="I2838" s="10" t="s">
        <v>15571</v>
      </c>
      <c r="J2838" s="10" t="s">
        <v>27</v>
      </c>
      <c r="K2838" s="10" t="s">
        <v>15572</v>
      </c>
      <c r="L2838" s="10" t="s">
        <v>15920</v>
      </c>
      <c r="M2838" s="10" t="s">
        <v>1448</v>
      </c>
      <c r="N2838" s="9">
        <v>2</v>
      </c>
      <c r="O2838" s="9">
        <v>3</v>
      </c>
      <c r="P2838" s="9">
        <v>37</v>
      </c>
      <c r="Q2838" s="11">
        <v>2</v>
      </c>
      <c r="R2838" s="11">
        <v>1</v>
      </c>
      <c r="S2838" s="12">
        <v>0</v>
      </c>
      <c r="T2838" s="9">
        <v>3</v>
      </c>
      <c r="U2838" s="12">
        <v>5</v>
      </c>
      <c r="V2838" s="10" t="s">
        <v>15921</v>
      </c>
      <c r="W2838" s="13"/>
    </row>
    <row r="2839" spans="1:23" s="14" customFormat="1" x14ac:dyDescent="0.2">
      <c r="A2839" s="9" t="s">
        <v>15922</v>
      </c>
      <c r="B2839" s="9">
        <v>9</v>
      </c>
      <c r="C2839" s="9">
        <v>9155</v>
      </c>
      <c r="D2839" s="10" t="s">
        <v>15923</v>
      </c>
      <c r="E2839" s="10"/>
      <c r="F2839" s="10"/>
      <c r="G2839" s="10" t="s">
        <v>15924</v>
      </c>
      <c r="H2839" s="9"/>
      <c r="I2839" s="10" t="s">
        <v>15925</v>
      </c>
      <c r="J2839" s="10" t="s">
        <v>27</v>
      </c>
      <c r="K2839" s="10" t="s">
        <v>15926</v>
      </c>
      <c r="L2839" s="10" t="s">
        <v>15927</v>
      </c>
      <c r="M2839" s="10" t="s">
        <v>15480</v>
      </c>
      <c r="N2839" s="9">
        <v>2</v>
      </c>
      <c r="O2839" s="9">
        <v>3</v>
      </c>
      <c r="P2839" s="9">
        <v>20</v>
      </c>
      <c r="Q2839" s="11">
        <v>2</v>
      </c>
      <c r="R2839" s="11">
        <v>1</v>
      </c>
      <c r="S2839" s="12">
        <v>0</v>
      </c>
      <c r="T2839" s="9">
        <v>3</v>
      </c>
      <c r="U2839" s="12">
        <v>5</v>
      </c>
      <c r="V2839" s="10" t="s">
        <v>15928</v>
      </c>
      <c r="W2839" s="13"/>
    </row>
    <row r="2840" spans="1:23" s="14" customFormat="1" x14ac:dyDescent="0.2">
      <c r="A2840" s="9" t="s">
        <v>15929</v>
      </c>
      <c r="B2840" s="9">
        <v>9</v>
      </c>
      <c r="C2840" s="9">
        <v>9202</v>
      </c>
      <c r="D2840" s="10" t="s">
        <v>15930</v>
      </c>
      <c r="E2840" s="10" t="s">
        <v>1213</v>
      </c>
      <c r="F2840" s="10" t="s">
        <v>15931</v>
      </c>
      <c r="G2840" s="10" t="s">
        <v>15932</v>
      </c>
      <c r="H2840" s="9"/>
      <c r="I2840" s="10" t="s">
        <v>15691</v>
      </c>
      <c r="J2840" s="10" t="s">
        <v>27</v>
      </c>
      <c r="K2840" s="10" t="s">
        <v>15692</v>
      </c>
      <c r="L2840" s="10" t="s">
        <v>15933</v>
      </c>
      <c r="M2840" s="10" t="s">
        <v>1448</v>
      </c>
      <c r="N2840" s="9">
        <v>3</v>
      </c>
      <c r="O2840" s="9">
        <v>3</v>
      </c>
      <c r="P2840" s="9">
        <v>15</v>
      </c>
      <c r="Q2840" s="11">
        <v>1</v>
      </c>
      <c r="R2840" s="11">
        <v>0</v>
      </c>
      <c r="S2840" s="12">
        <v>0</v>
      </c>
      <c r="T2840" s="9">
        <v>4</v>
      </c>
      <c r="U2840" s="12">
        <v>5</v>
      </c>
      <c r="V2840" s="10" t="s">
        <v>15934</v>
      </c>
      <c r="W2840" s="13"/>
    </row>
    <row r="2841" spans="1:23" s="14" customFormat="1" x14ac:dyDescent="0.2">
      <c r="A2841" s="9" t="s">
        <v>15935</v>
      </c>
      <c r="B2841" s="9">
        <v>9</v>
      </c>
      <c r="C2841" s="9">
        <v>9383</v>
      </c>
      <c r="D2841" s="9"/>
      <c r="E2841" s="10" t="s">
        <v>15936</v>
      </c>
      <c r="F2841" s="10" t="s">
        <v>15937</v>
      </c>
      <c r="G2841" s="10" t="s">
        <v>15938</v>
      </c>
      <c r="H2841" s="9"/>
      <c r="I2841" s="10" t="s">
        <v>15501</v>
      </c>
      <c r="J2841" s="10" t="s">
        <v>27</v>
      </c>
      <c r="K2841" s="10" t="s">
        <v>15502</v>
      </c>
      <c r="L2841" s="10" t="s">
        <v>15939</v>
      </c>
      <c r="M2841" s="10" t="s">
        <v>1448</v>
      </c>
      <c r="N2841" s="9">
        <v>1</v>
      </c>
      <c r="O2841" s="9">
        <v>2</v>
      </c>
      <c r="P2841" s="9">
        <v>10</v>
      </c>
      <c r="Q2841" s="11">
        <v>1</v>
      </c>
      <c r="R2841" s="11">
        <v>0</v>
      </c>
      <c r="S2841" s="12">
        <v>0</v>
      </c>
      <c r="T2841" s="9">
        <v>4</v>
      </c>
      <c r="U2841" s="12" t="s">
        <v>61</v>
      </c>
      <c r="V2841" s="10" t="s">
        <v>15940</v>
      </c>
      <c r="W2841" s="13"/>
    </row>
    <row r="2842" spans="1:23" s="14" customFormat="1" x14ac:dyDescent="0.2">
      <c r="A2842" s="9" t="s">
        <v>15941</v>
      </c>
      <c r="B2842" s="9">
        <v>9</v>
      </c>
      <c r="C2842" s="9">
        <v>9436</v>
      </c>
      <c r="D2842" s="10" t="s">
        <v>15942</v>
      </c>
      <c r="E2842" s="10" t="s">
        <v>15943</v>
      </c>
      <c r="F2842" s="10" t="s">
        <v>15944</v>
      </c>
      <c r="G2842" s="10" t="s">
        <v>15945</v>
      </c>
      <c r="H2842" s="9"/>
      <c r="I2842" s="10" t="s">
        <v>15493</v>
      </c>
      <c r="J2842" s="10" t="s">
        <v>27</v>
      </c>
      <c r="K2842" s="10" t="s">
        <v>15494</v>
      </c>
      <c r="L2842" s="10" t="s">
        <v>15946</v>
      </c>
      <c r="M2842" s="10" t="s">
        <v>1448</v>
      </c>
      <c r="N2842" s="9">
        <v>1</v>
      </c>
      <c r="O2842" s="9">
        <v>2</v>
      </c>
      <c r="P2842" s="9">
        <v>4</v>
      </c>
      <c r="Q2842" s="11">
        <v>2</v>
      </c>
      <c r="R2842" s="11">
        <v>0</v>
      </c>
      <c r="S2842" s="12">
        <v>0</v>
      </c>
      <c r="T2842" s="9">
        <v>4</v>
      </c>
      <c r="U2842" s="12" t="s">
        <v>61</v>
      </c>
      <c r="V2842" s="10" t="s">
        <v>15947</v>
      </c>
      <c r="W2842" s="13"/>
    </row>
    <row r="2843" spans="1:23" s="14" customFormat="1" x14ac:dyDescent="0.2">
      <c r="A2843" s="9" t="s">
        <v>15948</v>
      </c>
      <c r="B2843" s="9">
        <v>9</v>
      </c>
      <c r="C2843" s="9">
        <v>9437</v>
      </c>
      <c r="D2843" s="10" t="s">
        <v>15949</v>
      </c>
      <c r="E2843" s="10" t="s">
        <v>4049</v>
      </c>
      <c r="F2843" s="10" t="s">
        <v>1593</v>
      </c>
      <c r="G2843" s="10" t="s">
        <v>15950</v>
      </c>
      <c r="H2843" s="9"/>
      <c r="I2843" s="10" t="s">
        <v>15477</v>
      </c>
      <c r="J2843" s="10" t="s">
        <v>27</v>
      </c>
      <c r="K2843" s="10" t="s">
        <v>15555</v>
      </c>
      <c r="L2843" s="10" t="s">
        <v>15951</v>
      </c>
      <c r="M2843" s="10" t="s">
        <v>15480</v>
      </c>
      <c r="N2843" s="9">
        <v>1</v>
      </c>
      <c r="O2843" s="9">
        <v>2</v>
      </c>
      <c r="P2843" s="9">
        <v>10</v>
      </c>
      <c r="Q2843" s="11">
        <v>2</v>
      </c>
      <c r="R2843" s="11">
        <v>0</v>
      </c>
      <c r="S2843" s="12">
        <v>0</v>
      </c>
      <c r="T2843" s="9">
        <v>4</v>
      </c>
      <c r="U2843" s="12" t="s">
        <v>61</v>
      </c>
      <c r="V2843" s="10" t="s">
        <v>15952</v>
      </c>
      <c r="W2843" s="13"/>
    </row>
    <row r="2844" spans="1:23" s="14" customFormat="1" x14ac:dyDescent="0.2">
      <c r="A2844" s="9" t="s">
        <v>15953</v>
      </c>
      <c r="B2844" s="9">
        <v>9</v>
      </c>
      <c r="C2844" s="9">
        <v>9444</v>
      </c>
      <c r="D2844" s="10" t="s">
        <v>15954</v>
      </c>
      <c r="E2844" s="10"/>
      <c r="F2844" s="10"/>
      <c r="G2844" s="10" t="s">
        <v>15955</v>
      </c>
      <c r="H2844" s="9"/>
      <c r="I2844" s="10" t="s">
        <v>15501</v>
      </c>
      <c r="J2844" s="10" t="s">
        <v>27</v>
      </c>
      <c r="K2844" s="10" t="s">
        <v>15517</v>
      </c>
      <c r="L2844" s="10" t="s">
        <v>15956</v>
      </c>
      <c r="M2844" s="10" t="s">
        <v>1448</v>
      </c>
      <c r="N2844" s="9">
        <v>2</v>
      </c>
      <c r="O2844" s="9">
        <v>3</v>
      </c>
      <c r="P2844" s="9">
        <v>80</v>
      </c>
      <c r="Q2844" s="11">
        <v>2</v>
      </c>
      <c r="R2844" s="11">
        <v>0</v>
      </c>
      <c r="S2844" s="12">
        <v>0</v>
      </c>
      <c r="T2844" s="9">
        <v>1</v>
      </c>
      <c r="U2844" s="12">
        <v>2</v>
      </c>
      <c r="V2844" s="10" t="s">
        <v>15957</v>
      </c>
      <c r="W2844" s="13"/>
    </row>
    <row r="2845" spans="1:23" s="14" customFormat="1" x14ac:dyDescent="0.2">
      <c r="A2845" s="9" t="s">
        <v>15958</v>
      </c>
      <c r="B2845" s="9">
        <v>9</v>
      </c>
      <c r="C2845" s="9">
        <v>9447</v>
      </c>
      <c r="D2845" s="10" t="s">
        <v>15959</v>
      </c>
      <c r="E2845" s="10"/>
      <c r="F2845" s="10"/>
      <c r="G2845" s="10" t="s">
        <v>15960</v>
      </c>
      <c r="H2845" s="9"/>
      <c r="I2845" s="10" t="s">
        <v>15501</v>
      </c>
      <c r="J2845" s="10" t="s">
        <v>27</v>
      </c>
      <c r="K2845" s="10" t="s">
        <v>15961</v>
      </c>
      <c r="L2845" s="10" t="s">
        <v>15962</v>
      </c>
      <c r="M2845" s="10" t="s">
        <v>1448</v>
      </c>
      <c r="N2845" s="9">
        <v>2</v>
      </c>
      <c r="O2845" s="9">
        <v>3</v>
      </c>
      <c r="P2845" s="9">
        <v>40</v>
      </c>
      <c r="Q2845" s="11">
        <v>2</v>
      </c>
      <c r="R2845" s="11">
        <v>0</v>
      </c>
      <c r="S2845" s="12">
        <v>1</v>
      </c>
      <c r="T2845" s="9">
        <v>1</v>
      </c>
      <c r="U2845" s="12">
        <v>4</v>
      </c>
      <c r="V2845" s="10" t="s">
        <v>15963</v>
      </c>
      <c r="W2845" s="13"/>
    </row>
    <row r="2846" spans="1:23" s="14" customFormat="1" x14ac:dyDescent="0.2">
      <c r="A2846" s="9" t="s">
        <v>15964</v>
      </c>
      <c r="B2846" s="9">
        <v>9</v>
      </c>
      <c r="C2846" s="9">
        <v>9534</v>
      </c>
      <c r="D2846" s="10" t="s">
        <v>15965</v>
      </c>
      <c r="E2846" s="9"/>
      <c r="F2846" s="9"/>
      <c r="G2846" s="10" t="s">
        <v>15604</v>
      </c>
      <c r="H2846" s="9"/>
      <c r="I2846" s="10" t="s">
        <v>15549</v>
      </c>
      <c r="J2846" s="10" t="s">
        <v>27</v>
      </c>
      <c r="K2846" s="10" t="s">
        <v>15605</v>
      </c>
      <c r="L2846" s="10" t="s">
        <v>15966</v>
      </c>
      <c r="M2846" s="10" t="s">
        <v>15551</v>
      </c>
      <c r="N2846" s="9">
        <v>2</v>
      </c>
      <c r="O2846" s="9">
        <v>4</v>
      </c>
      <c r="P2846" s="9">
        <v>35</v>
      </c>
      <c r="Q2846" s="11">
        <v>2</v>
      </c>
      <c r="R2846" s="11">
        <v>0</v>
      </c>
      <c r="S2846" s="12">
        <v>0</v>
      </c>
      <c r="T2846" s="9">
        <v>2</v>
      </c>
      <c r="U2846" s="12" t="s">
        <v>61</v>
      </c>
      <c r="V2846" s="10" t="s">
        <v>15967</v>
      </c>
      <c r="W2846" s="13"/>
    </row>
    <row r="2847" spans="1:23" s="14" customFormat="1" x14ac:dyDescent="0.2">
      <c r="A2847" s="9" t="s">
        <v>15968</v>
      </c>
      <c r="B2847" s="9">
        <v>9</v>
      </c>
      <c r="C2847" s="9">
        <v>9699</v>
      </c>
      <c r="D2847" s="9"/>
      <c r="E2847" s="10" t="s">
        <v>1134</v>
      </c>
      <c r="F2847" s="10" t="s">
        <v>15969</v>
      </c>
      <c r="G2847" s="10" t="s">
        <v>15970</v>
      </c>
      <c r="H2847" s="9"/>
      <c r="I2847" s="10" t="s">
        <v>15501</v>
      </c>
      <c r="J2847" s="10" t="s">
        <v>27</v>
      </c>
      <c r="K2847" s="10" t="s">
        <v>15517</v>
      </c>
      <c r="L2847" s="10" t="s">
        <v>15971</v>
      </c>
      <c r="M2847" s="10" t="s">
        <v>1448</v>
      </c>
      <c r="N2847" s="9">
        <v>1</v>
      </c>
      <c r="O2847" s="9">
        <v>2</v>
      </c>
      <c r="P2847" s="9">
        <v>10</v>
      </c>
      <c r="Q2847" s="11">
        <v>1</v>
      </c>
      <c r="R2847" s="11">
        <v>0</v>
      </c>
      <c r="S2847" s="12">
        <v>0</v>
      </c>
      <c r="T2847" s="9">
        <v>4</v>
      </c>
      <c r="U2847" s="12" t="s">
        <v>61</v>
      </c>
      <c r="V2847" s="10" t="s">
        <v>15972</v>
      </c>
      <c r="W2847" s="13"/>
    </row>
    <row r="2848" spans="1:23" s="14" customFormat="1" x14ac:dyDescent="0.2">
      <c r="A2848" s="9" t="s">
        <v>15973</v>
      </c>
      <c r="B2848" s="9">
        <v>9</v>
      </c>
      <c r="C2848" s="9">
        <v>9845</v>
      </c>
      <c r="D2848" s="9"/>
      <c r="E2848" s="10" t="s">
        <v>362</v>
      </c>
      <c r="F2848" s="10" t="s">
        <v>1635</v>
      </c>
      <c r="G2848" s="10" t="s">
        <v>15974</v>
      </c>
      <c r="H2848" s="9"/>
      <c r="I2848" s="10" t="s">
        <v>15501</v>
      </c>
      <c r="J2848" s="10" t="s">
        <v>27</v>
      </c>
      <c r="K2848" s="10" t="s">
        <v>15517</v>
      </c>
      <c r="L2848" s="10" t="s">
        <v>15975</v>
      </c>
      <c r="M2848" s="10" t="s">
        <v>1448</v>
      </c>
      <c r="N2848" s="9">
        <v>1</v>
      </c>
      <c r="O2848" s="9">
        <v>2</v>
      </c>
      <c r="P2848" s="9">
        <v>10</v>
      </c>
      <c r="Q2848" s="11">
        <v>1</v>
      </c>
      <c r="R2848" s="11">
        <v>0</v>
      </c>
      <c r="S2848" s="12">
        <v>0</v>
      </c>
      <c r="T2848" s="9">
        <v>4</v>
      </c>
      <c r="U2848" s="12" t="s">
        <v>61</v>
      </c>
      <c r="V2848" s="10" t="s">
        <v>15976</v>
      </c>
      <c r="W2848" s="13"/>
    </row>
    <row r="2849" spans="1:23" s="14" customFormat="1" x14ac:dyDescent="0.2">
      <c r="A2849" s="9" t="s">
        <v>15977</v>
      </c>
      <c r="B2849" s="9">
        <v>9</v>
      </c>
      <c r="C2849" s="9">
        <v>9951</v>
      </c>
      <c r="D2849" s="10" t="s">
        <v>15978</v>
      </c>
      <c r="E2849" s="10"/>
      <c r="F2849" s="10"/>
      <c r="G2849" s="10" t="s">
        <v>15979</v>
      </c>
      <c r="H2849" s="9"/>
      <c r="I2849" s="10" t="s">
        <v>15501</v>
      </c>
      <c r="J2849" s="10" t="s">
        <v>27</v>
      </c>
      <c r="K2849" s="10" t="s">
        <v>15517</v>
      </c>
      <c r="L2849" s="10" t="s">
        <v>15980</v>
      </c>
      <c r="M2849" s="10" t="s">
        <v>1448</v>
      </c>
      <c r="N2849" s="9">
        <v>2</v>
      </c>
      <c r="O2849" s="9">
        <v>3</v>
      </c>
      <c r="P2849" s="9">
        <v>80</v>
      </c>
      <c r="Q2849" s="11">
        <v>1</v>
      </c>
      <c r="R2849" s="11">
        <v>0</v>
      </c>
      <c r="S2849" s="12">
        <v>0</v>
      </c>
      <c r="T2849" s="9">
        <v>1</v>
      </c>
      <c r="U2849" s="12" t="s">
        <v>61</v>
      </c>
      <c r="V2849" s="10" t="s">
        <v>15981</v>
      </c>
      <c r="W2849" s="13"/>
    </row>
    <row r="2850" spans="1:23" s="14" customFormat="1" x14ac:dyDescent="0.2">
      <c r="A2850" s="9" t="s">
        <v>15982</v>
      </c>
      <c r="B2850" s="9">
        <v>9</v>
      </c>
      <c r="C2850" s="9">
        <v>9977</v>
      </c>
      <c r="D2850" s="10" t="s">
        <v>15983</v>
      </c>
      <c r="E2850" s="10"/>
      <c r="F2850" s="10"/>
      <c r="G2850" s="10" t="s">
        <v>15984</v>
      </c>
      <c r="H2850" s="9"/>
      <c r="I2850" s="10" t="s">
        <v>15549</v>
      </c>
      <c r="J2850" s="10" t="s">
        <v>27</v>
      </c>
      <c r="K2850" s="10" t="s">
        <v>15585</v>
      </c>
      <c r="L2850" s="10" t="s">
        <v>15985</v>
      </c>
      <c r="M2850" s="10" t="s">
        <v>1448</v>
      </c>
      <c r="N2850" s="9">
        <v>2</v>
      </c>
      <c r="O2850" s="9">
        <v>3</v>
      </c>
      <c r="P2850" s="9">
        <v>19</v>
      </c>
      <c r="Q2850" s="11">
        <v>2</v>
      </c>
      <c r="R2850" s="11">
        <v>1</v>
      </c>
      <c r="S2850" s="12">
        <v>0</v>
      </c>
      <c r="T2850" s="9">
        <v>3</v>
      </c>
      <c r="U2850" s="12">
        <v>5</v>
      </c>
      <c r="V2850" s="10" t="s">
        <v>15986</v>
      </c>
      <c r="W2850" s="13"/>
    </row>
    <row r="2851" spans="1:23" s="14" customFormat="1" x14ac:dyDescent="0.2">
      <c r="A2851" s="9" t="s">
        <v>15987</v>
      </c>
      <c r="B2851" s="9">
        <v>9</v>
      </c>
      <c r="C2851" s="9">
        <v>10039</v>
      </c>
      <c r="D2851" s="9"/>
      <c r="E2851" s="10" t="s">
        <v>324</v>
      </c>
      <c r="F2851" s="10" t="s">
        <v>13550</v>
      </c>
      <c r="G2851" s="10" t="s">
        <v>15988</v>
      </c>
      <c r="H2851" s="9"/>
      <c r="I2851" s="10" t="s">
        <v>15477</v>
      </c>
      <c r="J2851" s="10" t="s">
        <v>27</v>
      </c>
      <c r="K2851" s="9"/>
      <c r="L2851" s="10" t="s">
        <v>15989</v>
      </c>
      <c r="M2851" s="10" t="s">
        <v>15480</v>
      </c>
      <c r="N2851" s="9">
        <v>1</v>
      </c>
      <c r="O2851" s="9">
        <v>1</v>
      </c>
      <c r="P2851" s="9">
        <v>3</v>
      </c>
      <c r="Q2851" s="11">
        <v>2</v>
      </c>
      <c r="R2851" s="11">
        <v>0</v>
      </c>
      <c r="S2851" s="12">
        <v>0</v>
      </c>
      <c r="T2851" s="9">
        <v>5</v>
      </c>
      <c r="U2851" s="12" t="s">
        <v>61</v>
      </c>
      <c r="V2851" s="9"/>
      <c r="W2851" s="13"/>
    </row>
    <row r="2852" spans="1:23" s="14" customFormat="1" x14ac:dyDescent="0.2">
      <c r="A2852" s="9" t="s">
        <v>15990</v>
      </c>
      <c r="B2852" s="9">
        <v>9</v>
      </c>
      <c r="C2852" s="9">
        <v>10098</v>
      </c>
      <c r="D2852" s="9"/>
      <c r="E2852" s="10" t="s">
        <v>8539</v>
      </c>
      <c r="F2852" s="10" t="s">
        <v>15991</v>
      </c>
      <c r="G2852" s="10" t="s">
        <v>15992</v>
      </c>
      <c r="H2852" s="9"/>
      <c r="I2852" s="10" t="s">
        <v>15563</v>
      </c>
      <c r="J2852" s="10" t="s">
        <v>27</v>
      </c>
      <c r="K2852" s="10" t="s">
        <v>15564</v>
      </c>
      <c r="L2852" s="10" t="s">
        <v>15993</v>
      </c>
      <c r="M2852" s="10" t="s">
        <v>1448</v>
      </c>
      <c r="N2852" s="9">
        <v>1</v>
      </c>
      <c r="O2852" s="9">
        <v>2</v>
      </c>
      <c r="P2852" s="9">
        <v>7</v>
      </c>
      <c r="Q2852" s="11">
        <v>1</v>
      </c>
      <c r="R2852" s="11">
        <v>0</v>
      </c>
      <c r="S2852" s="12">
        <v>0</v>
      </c>
      <c r="T2852" s="9">
        <v>4</v>
      </c>
      <c r="U2852" s="12" t="s">
        <v>61</v>
      </c>
      <c r="V2852" s="10" t="s">
        <v>15994</v>
      </c>
      <c r="W2852" s="13"/>
    </row>
    <row r="2853" spans="1:23" s="14" customFormat="1" x14ac:dyDescent="0.2">
      <c r="A2853" s="9" t="s">
        <v>15995</v>
      </c>
      <c r="B2853" s="9">
        <v>9</v>
      </c>
      <c r="C2853" s="9">
        <v>10169</v>
      </c>
      <c r="D2853" s="10" t="s">
        <v>15996</v>
      </c>
      <c r="E2853" s="10" t="s">
        <v>5806</v>
      </c>
      <c r="F2853" s="10" t="s">
        <v>15997</v>
      </c>
      <c r="G2853" s="10" t="s">
        <v>15998</v>
      </c>
      <c r="H2853" s="9"/>
      <c r="I2853" s="10" t="s">
        <v>15744</v>
      </c>
      <c r="J2853" s="10" t="s">
        <v>27</v>
      </c>
      <c r="K2853" s="10" t="s">
        <v>15745</v>
      </c>
      <c r="L2853" s="10" t="s">
        <v>15999</v>
      </c>
      <c r="M2853" s="10" t="s">
        <v>1448</v>
      </c>
      <c r="N2853" s="9">
        <v>3</v>
      </c>
      <c r="O2853" s="9">
        <v>3</v>
      </c>
      <c r="P2853" s="9">
        <v>12</v>
      </c>
      <c r="Q2853" s="11">
        <v>1</v>
      </c>
      <c r="R2853" s="11">
        <v>0</v>
      </c>
      <c r="S2853" s="12">
        <v>0</v>
      </c>
      <c r="T2853" s="9">
        <v>4</v>
      </c>
      <c r="U2853" s="12">
        <v>3</v>
      </c>
      <c r="V2853" s="10" t="s">
        <v>16000</v>
      </c>
      <c r="W2853" s="13"/>
    </row>
    <row r="2854" spans="1:23" s="14" customFormat="1" x14ac:dyDescent="0.2">
      <c r="A2854" s="9" t="s">
        <v>16001</v>
      </c>
      <c r="B2854" s="9">
        <v>9</v>
      </c>
      <c r="C2854" s="9">
        <v>10210</v>
      </c>
      <c r="D2854" s="10" t="s">
        <v>16002</v>
      </c>
      <c r="E2854" s="10"/>
      <c r="F2854" s="10"/>
      <c r="G2854" s="10" t="s">
        <v>16003</v>
      </c>
      <c r="H2854" s="9"/>
      <c r="I2854" s="10" t="s">
        <v>15501</v>
      </c>
      <c r="J2854" s="10" t="s">
        <v>27</v>
      </c>
      <c r="K2854" s="10" t="s">
        <v>15502</v>
      </c>
      <c r="L2854" s="10" t="s">
        <v>16004</v>
      </c>
      <c r="M2854" s="10" t="s">
        <v>1448</v>
      </c>
      <c r="N2854" s="9">
        <v>2</v>
      </c>
      <c r="O2854" s="9">
        <v>3</v>
      </c>
      <c r="P2854" s="9">
        <v>16</v>
      </c>
      <c r="Q2854" s="11">
        <v>2</v>
      </c>
      <c r="R2854" s="11">
        <v>1</v>
      </c>
      <c r="S2854" s="12">
        <v>0</v>
      </c>
      <c r="T2854" s="9">
        <v>3</v>
      </c>
      <c r="U2854" s="12">
        <v>5</v>
      </c>
      <c r="V2854" s="10" t="s">
        <v>16005</v>
      </c>
      <c r="W2854" s="13"/>
    </row>
    <row r="2855" spans="1:23" s="14" customFormat="1" x14ac:dyDescent="0.2">
      <c r="A2855" s="9" t="s">
        <v>16006</v>
      </c>
      <c r="B2855" s="9">
        <v>9</v>
      </c>
      <c r="C2855" s="9">
        <v>10223</v>
      </c>
      <c r="D2855" s="9"/>
      <c r="E2855" s="10" t="s">
        <v>1042</v>
      </c>
      <c r="F2855" s="10" t="s">
        <v>3600</v>
      </c>
      <c r="G2855" s="10" t="s">
        <v>16007</v>
      </c>
      <c r="H2855" s="9"/>
      <c r="I2855" s="10" t="s">
        <v>15501</v>
      </c>
      <c r="J2855" s="10" t="s">
        <v>27</v>
      </c>
      <c r="K2855" s="9"/>
      <c r="L2855" s="10" t="s">
        <v>16008</v>
      </c>
      <c r="M2855" s="10" t="s">
        <v>1448</v>
      </c>
      <c r="N2855" s="9">
        <v>1</v>
      </c>
      <c r="O2855" s="9">
        <v>1</v>
      </c>
      <c r="P2855" s="9">
        <v>3</v>
      </c>
      <c r="Q2855" s="11">
        <v>2</v>
      </c>
      <c r="R2855" s="11">
        <v>0</v>
      </c>
      <c r="S2855" s="12">
        <v>0</v>
      </c>
      <c r="T2855" s="9">
        <v>5</v>
      </c>
      <c r="U2855" s="12" t="s">
        <v>61</v>
      </c>
      <c r="V2855" s="9"/>
      <c r="W2855" s="13"/>
    </row>
    <row r="2856" spans="1:23" s="14" customFormat="1" x14ac:dyDescent="0.2">
      <c r="A2856" s="9" t="s">
        <v>16009</v>
      </c>
      <c r="B2856" s="9">
        <v>9</v>
      </c>
      <c r="C2856" s="9">
        <v>10228</v>
      </c>
      <c r="D2856" s="10" t="s">
        <v>16010</v>
      </c>
      <c r="E2856" s="9"/>
      <c r="F2856" s="9"/>
      <c r="G2856" s="10" t="s">
        <v>16011</v>
      </c>
      <c r="H2856" s="9"/>
      <c r="I2856" s="10" t="s">
        <v>15549</v>
      </c>
      <c r="J2856" s="10" t="s">
        <v>27</v>
      </c>
      <c r="K2856" s="10" t="s">
        <v>15585</v>
      </c>
      <c r="L2856" s="10" t="s">
        <v>16012</v>
      </c>
      <c r="M2856" s="10" t="s">
        <v>15551</v>
      </c>
      <c r="N2856" s="9">
        <v>2</v>
      </c>
      <c r="O2856" s="9">
        <v>4</v>
      </c>
      <c r="P2856" s="9">
        <v>60</v>
      </c>
      <c r="Q2856" s="11">
        <v>2</v>
      </c>
      <c r="R2856" s="11">
        <v>0</v>
      </c>
      <c r="S2856" s="12">
        <v>0</v>
      </c>
      <c r="T2856" s="9">
        <v>2</v>
      </c>
      <c r="U2856" s="12" t="s">
        <v>61</v>
      </c>
      <c r="V2856" s="10" t="s">
        <v>16013</v>
      </c>
      <c r="W2856" s="13"/>
    </row>
    <row r="2857" spans="1:23" s="14" customFormat="1" x14ac:dyDescent="0.2">
      <c r="A2857" s="9" t="s">
        <v>16014</v>
      </c>
      <c r="B2857" s="9">
        <v>9</v>
      </c>
      <c r="C2857" s="9">
        <v>10259</v>
      </c>
      <c r="D2857" s="10" t="s">
        <v>16015</v>
      </c>
      <c r="E2857" s="10"/>
      <c r="F2857" s="10"/>
      <c r="G2857" s="10" t="s">
        <v>16016</v>
      </c>
      <c r="H2857" s="9"/>
      <c r="I2857" s="10" t="s">
        <v>15501</v>
      </c>
      <c r="J2857" s="10" t="s">
        <v>27</v>
      </c>
      <c r="K2857" s="10" t="s">
        <v>15502</v>
      </c>
      <c r="L2857" s="10" t="s">
        <v>16017</v>
      </c>
      <c r="M2857" s="10" t="s">
        <v>1448</v>
      </c>
      <c r="N2857" s="9">
        <v>2</v>
      </c>
      <c r="O2857" s="9">
        <v>3</v>
      </c>
      <c r="P2857" s="9">
        <v>14</v>
      </c>
      <c r="Q2857" s="11">
        <v>1</v>
      </c>
      <c r="R2857" s="11">
        <v>0</v>
      </c>
      <c r="S2857" s="12">
        <v>0</v>
      </c>
      <c r="T2857" s="9">
        <v>1</v>
      </c>
      <c r="U2857" s="12" t="s">
        <v>61</v>
      </c>
      <c r="V2857" s="10" t="s">
        <v>16018</v>
      </c>
      <c r="W2857" s="13"/>
    </row>
    <row r="2858" spans="1:23" s="14" customFormat="1" x14ac:dyDescent="0.2">
      <c r="A2858" s="9" t="s">
        <v>16019</v>
      </c>
      <c r="B2858" s="9">
        <v>9</v>
      </c>
      <c r="C2858" s="9">
        <v>10308</v>
      </c>
      <c r="D2858" s="9"/>
      <c r="E2858" s="10" t="s">
        <v>13281</v>
      </c>
      <c r="F2858" s="10" t="s">
        <v>16020</v>
      </c>
      <c r="G2858" s="10" t="s">
        <v>16021</v>
      </c>
      <c r="H2858" s="9"/>
      <c r="I2858" s="10" t="s">
        <v>15501</v>
      </c>
      <c r="J2858" s="10" t="s">
        <v>27</v>
      </c>
      <c r="K2858" s="10" t="s">
        <v>15502</v>
      </c>
      <c r="L2858" s="10" t="s">
        <v>16022</v>
      </c>
      <c r="M2858" s="10" t="s">
        <v>1448</v>
      </c>
      <c r="N2858" s="9">
        <v>1</v>
      </c>
      <c r="O2858" s="9">
        <v>2</v>
      </c>
      <c r="P2858" s="9">
        <v>10</v>
      </c>
      <c r="Q2858" s="11">
        <v>2</v>
      </c>
      <c r="R2858" s="11">
        <v>0</v>
      </c>
      <c r="S2858" s="12">
        <v>0</v>
      </c>
      <c r="T2858" s="9">
        <v>4</v>
      </c>
      <c r="U2858" s="12" t="s">
        <v>61</v>
      </c>
      <c r="V2858" s="10" t="s">
        <v>16023</v>
      </c>
      <c r="W2858" s="13"/>
    </row>
    <row r="2859" spans="1:23" s="14" customFormat="1" x14ac:dyDescent="0.2">
      <c r="A2859" s="9" t="s">
        <v>16024</v>
      </c>
      <c r="B2859" s="9">
        <v>9</v>
      </c>
      <c r="C2859" s="9">
        <v>10476</v>
      </c>
      <c r="D2859" s="10" t="s">
        <v>16025</v>
      </c>
      <c r="E2859" s="9"/>
      <c r="F2859" s="9"/>
      <c r="G2859" s="10" t="s">
        <v>16026</v>
      </c>
      <c r="H2859" s="9"/>
      <c r="I2859" s="10" t="s">
        <v>15501</v>
      </c>
      <c r="J2859" s="10" t="s">
        <v>27</v>
      </c>
      <c r="K2859" s="10" t="s">
        <v>15502</v>
      </c>
      <c r="L2859" s="10" t="s">
        <v>16027</v>
      </c>
      <c r="M2859" s="10" t="s">
        <v>1448</v>
      </c>
      <c r="N2859" s="9">
        <v>2</v>
      </c>
      <c r="O2859" s="9">
        <v>4</v>
      </c>
      <c r="P2859" s="9">
        <v>33</v>
      </c>
      <c r="Q2859" s="11">
        <v>2</v>
      </c>
      <c r="R2859" s="11">
        <v>0</v>
      </c>
      <c r="S2859" s="12">
        <v>0</v>
      </c>
      <c r="T2859" s="9">
        <v>2</v>
      </c>
      <c r="U2859" s="12" t="s">
        <v>61</v>
      </c>
      <c r="V2859" s="10" t="s">
        <v>16028</v>
      </c>
      <c r="W2859" s="13"/>
    </row>
    <row r="2860" spans="1:23" s="14" customFormat="1" x14ac:dyDescent="0.2">
      <c r="A2860" s="9" t="s">
        <v>16029</v>
      </c>
      <c r="B2860" s="9">
        <v>9</v>
      </c>
      <c r="C2860" s="9">
        <v>10726</v>
      </c>
      <c r="D2860" s="9"/>
      <c r="E2860" s="10" t="s">
        <v>1148</v>
      </c>
      <c r="F2860" s="10" t="s">
        <v>16030</v>
      </c>
      <c r="G2860" s="10" t="s">
        <v>16031</v>
      </c>
      <c r="H2860" s="9"/>
      <c r="I2860" s="10" t="s">
        <v>15501</v>
      </c>
      <c r="J2860" s="10" t="s">
        <v>27</v>
      </c>
      <c r="K2860" s="10" t="s">
        <v>15502</v>
      </c>
      <c r="L2860" s="10" t="s">
        <v>16032</v>
      </c>
      <c r="M2860" s="10" t="s">
        <v>1448</v>
      </c>
      <c r="N2860" s="9">
        <v>1</v>
      </c>
      <c r="O2860" s="9">
        <v>2</v>
      </c>
      <c r="P2860" s="9">
        <v>10</v>
      </c>
      <c r="Q2860" s="11">
        <v>1</v>
      </c>
      <c r="R2860" s="11">
        <v>0</v>
      </c>
      <c r="S2860" s="12">
        <v>0</v>
      </c>
      <c r="T2860" s="9">
        <v>4</v>
      </c>
      <c r="U2860" s="12">
        <v>3</v>
      </c>
      <c r="V2860" s="10" t="s">
        <v>16033</v>
      </c>
      <c r="W2860" s="13"/>
    </row>
    <row r="2861" spans="1:23" s="14" customFormat="1" x14ac:dyDescent="0.2">
      <c r="A2861" s="9" t="s">
        <v>16034</v>
      </c>
      <c r="B2861" s="9">
        <v>9</v>
      </c>
      <c r="C2861" s="9">
        <v>10785</v>
      </c>
      <c r="D2861" s="9"/>
      <c r="E2861" s="10" t="s">
        <v>1148</v>
      </c>
      <c r="F2861" s="10" t="s">
        <v>16035</v>
      </c>
      <c r="G2861" s="10" t="s">
        <v>16036</v>
      </c>
      <c r="H2861" s="9"/>
      <c r="I2861" s="10" t="s">
        <v>15571</v>
      </c>
      <c r="J2861" s="10" t="s">
        <v>27</v>
      </c>
      <c r="K2861" s="10" t="s">
        <v>15572</v>
      </c>
      <c r="L2861" s="10" t="s">
        <v>16037</v>
      </c>
      <c r="M2861" s="10" t="s">
        <v>1448</v>
      </c>
      <c r="N2861" s="9">
        <v>1</v>
      </c>
      <c r="O2861" s="9">
        <v>2</v>
      </c>
      <c r="P2861" s="9">
        <v>6</v>
      </c>
      <c r="Q2861" s="11">
        <v>2</v>
      </c>
      <c r="R2861" s="11">
        <v>0</v>
      </c>
      <c r="S2861" s="12">
        <v>0</v>
      </c>
      <c r="T2861" s="9">
        <v>4</v>
      </c>
      <c r="U2861" s="12" t="s">
        <v>61</v>
      </c>
      <c r="V2861" s="10" t="s">
        <v>16038</v>
      </c>
      <c r="W2861" s="13"/>
    </row>
    <row r="2862" spans="1:23" s="14" customFormat="1" x14ac:dyDescent="0.2">
      <c r="A2862" s="9" t="s">
        <v>16039</v>
      </c>
      <c r="B2862" s="9">
        <v>9</v>
      </c>
      <c r="C2862" s="9">
        <v>10817</v>
      </c>
      <c r="D2862" s="10" t="s">
        <v>16040</v>
      </c>
      <c r="E2862" s="10"/>
      <c r="F2862" s="10"/>
      <c r="G2862" s="10" t="s">
        <v>16041</v>
      </c>
      <c r="H2862" s="9"/>
      <c r="I2862" s="10" t="s">
        <v>15501</v>
      </c>
      <c r="J2862" s="10" t="s">
        <v>27</v>
      </c>
      <c r="K2862" s="10" t="s">
        <v>15502</v>
      </c>
      <c r="L2862" s="10" t="s">
        <v>16042</v>
      </c>
      <c r="M2862" s="10" t="s">
        <v>1448</v>
      </c>
      <c r="N2862" s="9">
        <v>2</v>
      </c>
      <c r="O2862" s="9">
        <v>3</v>
      </c>
      <c r="P2862" s="9">
        <v>45</v>
      </c>
      <c r="Q2862" s="11">
        <v>2</v>
      </c>
      <c r="R2862" s="11">
        <v>0</v>
      </c>
      <c r="S2862" s="12">
        <v>0</v>
      </c>
      <c r="T2862" s="9">
        <v>1</v>
      </c>
      <c r="U2862" s="12" t="s">
        <v>61</v>
      </c>
      <c r="V2862" s="10" t="s">
        <v>16043</v>
      </c>
      <c r="W2862" s="13"/>
    </row>
    <row r="2863" spans="1:23" s="14" customFormat="1" x14ac:dyDescent="0.2">
      <c r="A2863" s="9" t="s">
        <v>16044</v>
      </c>
      <c r="B2863" s="9">
        <v>9</v>
      </c>
      <c r="C2863" s="9">
        <v>10978</v>
      </c>
      <c r="D2863" s="10" t="s">
        <v>16045</v>
      </c>
      <c r="E2863" s="10"/>
      <c r="F2863" s="10"/>
      <c r="G2863" s="10" t="s">
        <v>16046</v>
      </c>
      <c r="H2863" s="9"/>
      <c r="I2863" s="10" t="s">
        <v>15501</v>
      </c>
      <c r="J2863" s="10" t="s">
        <v>27</v>
      </c>
      <c r="K2863" s="9"/>
      <c r="L2863" s="10" t="s">
        <v>15532</v>
      </c>
      <c r="M2863" s="10" t="s">
        <v>1448</v>
      </c>
      <c r="N2863" s="9">
        <v>2</v>
      </c>
      <c r="O2863" s="9">
        <v>1</v>
      </c>
      <c r="P2863" s="9">
        <v>60</v>
      </c>
      <c r="Q2863" s="11">
        <v>2</v>
      </c>
      <c r="R2863" s="11">
        <v>0</v>
      </c>
      <c r="S2863" s="12">
        <v>0</v>
      </c>
      <c r="T2863" s="9">
        <v>2</v>
      </c>
      <c r="U2863" s="12" t="s">
        <v>61</v>
      </c>
      <c r="V2863" s="9"/>
      <c r="W2863" s="13"/>
    </row>
    <row r="2864" spans="1:23" s="14" customFormat="1" x14ac:dyDescent="0.2">
      <c r="A2864" s="9" t="s">
        <v>16047</v>
      </c>
      <c r="B2864" s="9">
        <v>9</v>
      </c>
      <c r="C2864" s="9">
        <v>11051</v>
      </c>
      <c r="D2864" s="10" t="s">
        <v>16048</v>
      </c>
      <c r="E2864" s="10" t="s">
        <v>763</v>
      </c>
      <c r="F2864" s="10" t="s">
        <v>16049</v>
      </c>
      <c r="G2864" s="10" t="s">
        <v>16050</v>
      </c>
      <c r="H2864" s="9"/>
      <c r="I2864" s="10" t="s">
        <v>15501</v>
      </c>
      <c r="J2864" s="10" t="s">
        <v>27</v>
      </c>
      <c r="K2864" s="10" t="s">
        <v>15517</v>
      </c>
      <c r="L2864" s="10" t="s">
        <v>16051</v>
      </c>
      <c r="M2864" s="10" t="s">
        <v>1448</v>
      </c>
      <c r="N2864" s="9">
        <v>1</v>
      </c>
      <c r="O2864" s="9">
        <v>2</v>
      </c>
      <c r="P2864" s="9">
        <v>10</v>
      </c>
      <c r="Q2864" s="11">
        <v>1</v>
      </c>
      <c r="R2864" s="11">
        <v>0</v>
      </c>
      <c r="S2864" s="12">
        <v>0</v>
      </c>
      <c r="T2864" s="9">
        <v>4</v>
      </c>
      <c r="U2864" s="12" t="s">
        <v>61</v>
      </c>
      <c r="V2864" s="10" t="s">
        <v>16052</v>
      </c>
      <c r="W2864" s="13"/>
    </row>
    <row r="2865" spans="1:23" s="14" customFormat="1" x14ac:dyDescent="0.2">
      <c r="A2865" s="9" t="s">
        <v>16053</v>
      </c>
      <c r="B2865" s="9">
        <v>9</v>
      </c>
      <c r="C2865" s="9">
        <v>11257</v>
      </c>
      <c r="D2865" s="9"/>
      <c r="E2865" s="10" t="s">
        <v>1148</v>
      </c>
      <c r="F2865" s="10" t="s">
        <v>16054</v>
      </c>
      <c r="G2865" s="10" t="s">
        <v>16055</v>
      </c>
      <c r="H2865" s="9"/>
      <c r="I2865" s="10" t="s">
        <v>15501</v>
      </c>
      <c r="J2865" s="10" t="s">
        <v>27</v>
      </c>
      <c r="K2865" s="10" t="s">
        <v>15502</v>
      </c>
      <c r="L2865" s="10" t="s">
        <v>16056</v>
      </c>
      <c r="M2865" s="10" t="s">
        <v>1448</v>
      </c>
      <c r="N2865" s="9">
        <v>1</v>
      </c>
      <c r="O2865" s="9">
        <v>2</v>
      </c>
      <c r="P2865" s="9">
        <v>10</v>
      </c>
      <c r="Q2865" s="11">
        <v>1</v>
      </c>
      <c r="R2865" s="11">
        <v>0</v>
      </c>
      <c r="S2865" s="12">
        <v>0</v>
      </c>
      <c r="T2865" s="9">
        <v>4</v>
      </c>
      <c r="U2865" s="12" t="s">
        <v>61</v>
      </c>
      <c r="V2865" s="10" t="s">
        <v>16057</v>
      </c>
      <c r="W2865" s="13"/>
    </row>
    <row r="2866" spans="1:23" s="14" customFormat="1" x14ac:dyDescent="0.2">
      <c r="A2866" s="9" t="s">
        <v>16058</v>
      </c>
      <c r="B2866" s="9">
        <v>9</v>
      </c>
      <c r="C2866" s="9">
        <v>11264</v>
      </c>
      <c r="D2866" s="10" t="s">
        <v>16059</v>
      </c>
      <c r="E2866" s="9"/>
      <c r="F2866" s="9"/>
      <c r="G2866" s="10" t="s">
        <v>15979</v>
      </c>
      <c r="H2866" s="9"/>
      <c r="I2866" s="10" t="s">
        <v>15501</v>
      </c>
      <c r="J2866" s="10" t="s">
        <v>27</v>
      </c>
      <c r="K2866" s="10" t="s">
        <v>15517</v>
      </c>
      <c r="L2866" s="10" t="s">
        <v>15980</v>
      </c>
      <c r="M2866" s="10" t="s">
        <v>1448</v>
      </c>
      <c r="N2866" s="9">
        <v>2</v>
      </c>
      <c r="O2866" s="9">
        <v>4</v>
      </c>
      <c r="P2866" s="9">
        <v>20</v>
      </c>
      <c r="Q2866" s="11">
        <v>2</v>
      </c>
      <c r="R2866" s="11">
        <v>0</v>
      </c>
      <c r="S2866" s="12">
        <v>0</v>
      </c>
      <c r="T2866" s="9">
        <v>2</v>
      </c>
      <c r="U2866" s="12" t="s">
        <v>61</v>
      </c>
      <c r="V2866" s="10" t="s">
        <v>16060</v>
      </c>
      <c r="W2866" s="13"/>
    </row>
    <row r="2867" spans="1:23" s="14" customFormat="1" x14ac:dyDescent="0.2">
      <c r="A2867" s="9" t="s">
        <v>16061</v>
      </c>
      <c r="B2867" s="9">
        <v>9</v>
      </c>
      <c r="C2867" s="9">
        <v>11520</v>
      </c>
      <c r="D2867" s="10" t="s">
        <v>16062</v>
      </c>
      <c r="E2867" s="10"/>
      <c r="F2867" s="10"/>
      <c r="G2867" s="10" t="s">
        <v>16063</v>
      </c>
      <c r="H2867" s="9"/>
      <c r="I2867" s="10" t="s">
        <v>15501</v>
      </c>
      <c r="J2867" s="10" t="s">
        <v>27</v>
      </c>
      <c r="K2867" s="10" t="s">
        <v>15502</v>
      </c>
      <c r="L2867" s="10" t="s">
        <v>16064</v>
      </c>
      <c r="M2867" s="10" t="s">
        <v>1448</v>
      </c>
      <c r="N2867" s="9">
        <v>2</v>
      </c>
      <c r="O2867" s="9">
        <v>3</v>
      </c>
      <c r="P2867" s="9">
        <v>30</v>
      </c>
      <c r="Q2867" s="11">
        <v>2</v>
      </c>
      <c r="R2867" s="11">
        <v>0</v>
      </c>
      <c r="S2867" s="12">
        <v>0</v>
      </c>
      <c r="T2867" s="9">
        <v>1</v>
      </c>
      <c r="U2867" s="12" t="s">
        <v>61</v>
      </c>
      <c r="V2867" s="10" t="s">
        <v>16065</v>
      </c>
      <c r="W2867" s="13"/>
    </row>
    <row r="2868" spans="1:23" s="14" customFormat="1" x14ac:dyDescent="0.2">
      <c r="A2868" s="9" t="s">
        <v>16066</v>
      </c>
      <c r="B2868" s="9">
        <v>9</v>
      </c>
      <c r="C2868" s="9">
        <v>11546</v>
      </c>
      <c r="D2868" s="10" t="s">
        <v>16067</v>
      </c>
      <c r="E2868" s="10" t="s">
        <v>3211</v>
      </c>
      <c r="F2868" s="10" t="s">
        <v>16068</v>
      </c>
      <c r="G2868" s="10" t="s">
        <v>16069</v>
      </c>
      <c r="H2868" s="9"/>
      <c r="I2868" s="10" t="s">
        <v>15501</v>
      </c>
      <c r="J2868" s="10" t="s">
        <v>27</v>
      </c>
      <c r="K2868" s="9"/>
      <c r="L2868" s="10" t="s">
        <v>16070</v>
      </c>
      <c r="M2868" s="10" t="s">
        <v>1448</v>
      </c>
      <c r="N2868" s="9">
        <v>1</v>
      </c>
      <c r="O2868" s="9">
        <v>1</v>
      </c>
      <c r="P2868" s="9">
        <v>3</v>
      </c>
      <c r="Q2868" s="11">
        <v>2</v>
      </c>
      <c r="R2868" s="11">
        <v>0</v>
      </c>
      <c r="S2868" s="12">
        <v>0</v>
      </c>
      <c r="T2868" s="9">
        <v>5</v>
      </c>
      <c r="U2868" s="12" t="s">
        <v>61</v>
      </c>
      <c r="V2868" s="9"/>
      <c r="W2868" s="13"/>
    </row>
    <row r="2869" spans="1:23" s="14" customFormat="1" x14ac:dyDescent="0.2">
      <c r="A2869" s="9" t="s">
        <v>16071</v>
      </c>
      <c r="B2869" s="9">
        <v>9</v>
      </c>
      <c r="C2869" s="9">
        <v>11600</v>
      </c>
      <c r="D2869" s="10" t="s">
        <v>16072</v>
      </c>
      <c r="E2869" s="10"/>
      <c r="F2869" s="10"/>
      <c r="G2869" s="10" t="s">
        <v>16073</v>
      </c>
      <c r="H2869" s="9"/>
      <c r="I2869" s="10" t="s">
        <v>15501</v>
      </c>
      <c r="J2869" s="10" t="s">
        <v>27</v>
      </c>
      <c r="K2869" s="10" t="s">
        <v>15517</v>
      </c>
      <c r="L2869" s="10" t="s">
        <v>16074</v>
      </c>
      <c r="M2869" s="10" t="s">
        <v>1448</v>
      </c>
      <c r="N2869" s="9">
        <v>2</v>
      </c>
      <c r="O2869" s="9">
        <v>3</v>
      </c>
      <c r="P2869" s="9">
        <v>43</v>
      </c>
      <c r="Q2869" s="11">
        <v>1</v>
      </c>
      <c r="R2869" s="11">
        <v>0</v>
      </c>
      <c r="S2869" s="12">
        <v>0</v>
      </c>
      <c r="T2869" s="9">
        <v>1</v>
      </c>
      <c r="U2869" s="12">
        <v>3</v>
      </c>
      <c r="V2869" s="10" t="s">
        <v>16075</v>
      </c>
      <c r="W2869" s="13"/>
    </row>
    <row r="2870" spans="1:23" s="14" customFormat="1" x14ac:dyDescent="0.2">
      <c r="A2870" s="9" t="s">
        <v>16076</v>
      </c>
      <c r="B2870" s="9">
        <v>9</v>
      </c>
      <c r="C2870" s="9">
        <v>11613</v>
      </c>
      <c r="D2870" s="10" t="s">
        <v>16077</v>
      </c>
      <c r="E2870" s="10" t="s">
        <v>861</v>
      </c>
      <c r="F2870" s="10" t="s">
        <v>16078</v>
      </c>
      <c r="G2870" s="10" t="s">
        <v>16079</v>
      </c>
      <c r="H2870" s="9"/>
      <c r="I2870" s="10" t="s">
        <v>15571</v>
      </c>
      <c r="J2870" s="10" t="s">
        <v>27</v>
      </c>
      <c r="K2870" s="10" t="s">
        <v>15572</v>
      </c>
      <c r="L2870" s="10" t="s">
        <v>16080</v>
      </c>
      <c r="M2870" s="10" t="s">
        <v>1448</v>
      </c>
      <c r="N2870" s="9">
        <v>3</v>
      </c>
      <c r="O2870" s="9">
        <v>3</v>
      </c>
      <c r="P2870" s="9">
        <v>12</v>
      </c>
      <c r="Q2870" s="11">
        <v>1</v>
      </c>
      <c r="R2870" s="11">
        <v>0</v>
      </c>
      <c r="S2870" s="12">
        <v>0</v>
      </c>
      <c r="T2870" s="9">
        <v>4</v>
      </c>
      <c r="U2870" s="12" t="s">
        <v>61</v>
      </c>
      <c r="V2870" s="10" t="s">
        <v>16081</v>
      </c>
      <c r="W2870" s="13"/>
    </row>
    <row r="2871" spans="1:23" s="14" customFormat="1" x14ac:dyDescent="0.2">
      <c r="A2871" s="9" t="s">
        <v>16082</v>
      </c>
      <c r="B2871" s="9">
        <v>9</v>
      </c>
      <c r="C2871" s="9">
        <v>11708</v>
      </c>
      <c r="D2871" s="10" t="s">
        <v>16083</v>
      </c>
      <c r="E2871" s="10" t="s">
        <v>1148</v>
      </c>
      <c r="F2871" s="10" t="s">
        <v>16084</v>
      </c>
      <c r="G2871" s="10" t="s">
        <v>16085</v>
      </c>
      <c r="H2871" s="9"/>
      <c r="I2871" s="10" t="s">
        <v>15501</v>
      </c>
      <c r="J2871" s="10" t="s">
        <v>27</v>
      </c>
      <c r="K2871" s="10" t="s">
        <v>15517</v>
      </c>
      <c r="L2871" s="10" t="s">
        <v>16086</v>
      </c>
      <c r="M2871" s="10" t="s">
        <v>1448</v>
      </c>
      <c r="N2871" s="9">
        <v>3</v>
      </c>
      <c r="O2871" s="9">
        <v>3</v>
      </c>
      <c r="P2871" s="9">
        <v>16</v>
      </c>
      <c r="Q2871" s="11">
        <v>1</v>
      </c>
      <c r="R2871" s="11">
        <v>0</v>
      </c>
      <c r="S2871" s="12">
        <v>0</v>
      </c>
      <c r="T2871" s="9">
        <v>4</v>
      </c>
      <c r="U2871" s="12">
        <v>4</v>
      </c>
      <c r="V2871" s="10" t="s">
        <v>16087</v>
      </c>
      <c r="W2871" s="13"/>
    </row>
    <row r="2872" spans="1:23" s="14" customFormat="1" x14ac:dyDescent="0.2">
      <c r="A2872" s="9" t="s">
        <v>16088</v>
      </c>
      <c r="B2872" s="9">
        <v>9</v>
      </c>
      <c r="C2872" s="9">
        <v>11737</v>
      </c>
      <c r="D2872" s="9"/>
      <c r="E2872" s="10" t="s">
        <v>16089</v>
      </c>
      <c r="F2872" s="10" t="s">
        <v>16090</v>
      </c>
      <c r="G2872" s="10" t="s">
        <v>16091</v>
      </c>
      <c r="H2872" s="9"/>
      <c r="I2872" s="10" t="s">
        <v>15501</v>
      </c>
      <c r="J2872" s="10" t="s">
        <v>27</v>
      </c>
      <c r="K2872" s="10" t="s">
        <v>15502</v>
      </c>
      <c r="L2872" s="10" t="s">
        <v>16092</v>
      </c>
      <c r="M2872" s="10" t="s">
        <v>1448</v>
      </c>
      <c r="N2872" s="9">
        <v>1</v>
      </c>
      <c r="O2872" s="9">
        <v>2</v>
      </c>
      <c r="P2872" s="9">
        <v>5</v>
      </c>
      <c r="Q2872" s="11">
        <v>2</v>
      </c>
      <c r="R2872" s="11">
        <v>0</v>
      </c>
      <c r="S2872" s="12">
        <v>0</v>
      </c>
      <c r="T2872" s="9">
        <v>4</v>
      </c>
      <c r="U2872" s="12">
        <v>3</v>
      </c>
      <c r="V2872" s="10" t="s">
        <v>16093</v>
      </c>
      <c r="W2872" s="13"/>
    </row>
    <row r="2873" spans="1:23" s="14" customFormat="1" x14ac:dyDescent="0.2">
      <c r="A2873" s="9" t="s">
        <v>16094</v>
      </c>
      <c r="B2873" s="9">
        <v>9</v>
      </c>
      <c r="C2873" s="9">
        <v>11751</v>
      </c>
      <c r="D2873" s="10" t="s">
        <v>16095</v>
      </c>
      <c r="E2873" s="10" t="s">
        <v>16096</v>
      </c>
      <c r="F2873" s="10" t="s">
        <v>12288</v>
      </c>
      <c r="G2873" s="10" t="s">
        <v>16097</v>
      </c>
      <c r="H2873" s="9"/>
      <c r="I2873" s="10" t="s">
        <v>15549</v>
      </c>
      <c r="J2873" s="10" t="s">
        <v>27</v>
      </c>
      <c r="K2873" s="10" t="s">
        <v>15585</v>
      </c>
      <c r="L2873" s="10" t="s">
        <v>16098</v>
      </c>
      <c r="M2873" s="10" t="s">
        <v>15551</v>
      </c>
      <c r="N2873" s="9">
        <v>1</v>
      </c>
      <c r="O2873" s="9">
        <v>2</v>
      </c>
      <c r="P2873" s="9">
        <v>10</v>
      </c>
      <c r="Q2873" s="11">
        <v>1</v>
      </c>
      <c r="R2873" s="11">
        <v>0</v>
      </c>
      <c r="S2873" s="12">
        <v>0</v>
      </c>
      <c r="T2873" s="9">
        <v>4</v>
      </c>
      <c r="U2873" s="12" t="s">
        <v>61</v>
      </c>
      <c r="V2873" s="10" t="s">
        <v>16099</v>
      </c>
      <c r="W2873" s="13"/>
    </row>
    <row r="2874" spans="1:23" s="14" customFormat="1" x14ac:dyDescent="0.2">
      <c r="A2874" s="9" t="s">
        <v>16100</v>
      </c>
      <c r="B2874" s="9">
        <v>9</v>
      </c>
      <c r="C2874" s="9">
        <v>11803</v>
      </c>
      <c r="D2874" s="10" t="s">
        <v>16101</v>
      </c>
      <c r="E2874" s="10"/>
      <c r="F2874" s="10"/>
      <c r="G2874" s="10" t="s">
        <v>15756</v>
      </c>
      <c r="H2874" s="9"/>
      <c r="I2874" s="10" t="s">
        <v>15501</v>
      </c>
      <c r="J2874" s="10" t="s">
        <v>27</v>
      </c>
      <c r="K2874" s="10" t="s">
        <v>15502</v>
      </c>
      <c r="L2874" s="10" t="s">
        <v>16102</v>
      </c>
      <c r="M2874" s="10" t="s">
        <v>1448</v>
      </c>
      <c r="N2874" s="9">
        <v>2</v>
      </c>
      <c r="O2874" s="9">
        <v>3</v>
      </c>
      <c r="P2874" s="9">
        <v>20</v>
      </c>
      <c r="Q2874" s="11">
        <v>2</v>
      </c>
      <c r="R2874" s="11">
        <v>1</v>
      </c>
      <c r="S2874" s="12">
        <v>0</v>
      </c>
      <c r="T2874" s="9">
        <v>3</v>
      </c>
      <c r="U2874" s="12">
        <v>5</v>
      </c>
      <c r="V2874" s="10" t="s">
        <v>16103</v>
      </c>
      <c r="W2874" s="13"/>
    </row>
    <row r="2875" spans="1:23" s="14" customFormat="1" x14ac:dyDescent="0.2">
      <c r="A2875" s="9" t="s">
        <v>16104</v>
      </c>
      <c r="B2875" s="9">
        <v>9</v>
      </c>
      <c r="C2875" s="9">
        <v>11900</v>
      </c>
      <c r="D2875" s="10" t="s">
        <v>16105</v>
      </c>
      <c r="E2875" s="10"/>
      <c r="F2875" s="10"/>
      <c r="G2875" s="10" t="s">
        <v>16106</v>
      </c>
      <c r="H2875" s="9"/>
      <c r="I2875" s="10" t="s">
        <v>15549</v>
      </c>
      <c r="J2875" s="10" t="s">
        <v>27</v>
      </c>
      <c r="K2875" s="10" t="s">
        <v>15585</v>
      </c>
      <c r="L2875" s="10" t="s">
        <v>16107</v>
      </c>
      <c r="M2875" s="10" t="s">
        <v>15551</v>
      </c>
      <c r="N2875" s="9">
        <v>2</v>
      </c>
      <c r="O2875" s="9">
        <v>3</v>
      </c>
      <c r="P2875" s="9">
        <v>50</v>
      </c>
      <c r="Q2875" s="11">
        <v>1</v>
      </c>
      <c r="R2875" s="11">
        <v>0</v>
      </c>
      <c r="S2875" s="12">
        <v>0</v>
      </c>
      <c r="T2875" s="9">
        <v>1</v>
      </c>
      <c r="U2875" s="12">
        <v>5</v>
      </c>
      <c r="V2875" s="10" t="s">
        <v>16108</v>
      </c>
      <c r="W2875" s="13"/>
    </row>
    <row r="2876" spans="1:23" s="14" customFormat="1" x14ac:dyDescent="0.2">
      <c r="A2876" s="9" t="s">
        <v>16109</v>
      </c>
      <c r="B2876" s="9">
        <v>9</v>
      </c>
      <c r="C2876" s="9">
        <v>1199</v>
      </c>
      <c r="D2876" s="10" t="s">
        <v>16110</v>
      </c>
      <c r="E2876" s="10"/>
      <c r="F2876" s="10"/>
      <c r="G2876" s="10" t="s">
        <v>16111</v>
      </c>
      <c r="H2876" s="9"/>
      <c r="I2876" s="10" t="s">
        <v>15549</v>
      </c>
      <c r="J2876" s="10" t="s">
        <v>27</v>
      </c>
      <c r="K2876" s="10" t="s">
        <v>15605</v>
      </c>
      <c r="L2876" s="10" t="s">
        <v>16112</v>
      </c>
      <c r="M2876" s="10" t="s">
        <v>15551</v>
      </c>
      <c r="N2876" s="9">
        <v>2</v>
      </c>
      <c r="O2876" s="9">
        <v>3</v>
      </c>
      <c r="P2876" s="9">
        <v>35</v>
      </c>
      <c r="Q2876" s="11">
        <v>1</v>
      </c>
      <c r="R2876" s="11">
        <v>0</v>
      </c>
      <c r="S2876" s="12">
        <v>0</v>
      </c>
      <c r="T2876" s="9">
        <v>1</v>
      </c>
      <c r="U2876" s="12" t="s">
        <v>61</v>
      </c>
      <c r="V2876" s="10" t="s">
        <v>16113</v>
      </c>
      <c r="W2876" s="13"/>
    </row>
    <row r="2877" spans="1:23" s="14" customFormat="1" x14ac:dyDescent="0.2">
      <c r="A2877" s="9" t="s">
        <v>16114</v>
      </c>
      <c r="B2877" s="9">
        <v>9</v>
      </c>
      <c r="C2877" s="9">
        <v>120</v>
      </c>
      <c r="D2877" s="10" t="s">
        <v>16115</v>
      </c>
      <c r="E2877" s="10"/>
      <c r="F2877" s="10"/>
      <c r="G2877" s="10" t="s">
        <v>16116</v>
      </c>
      <c r="H2877" s="9"/>
      <c r="I2877" s="10" t="s">
        <v>15477</v>
      </c>
      <c r="J2877" s="10" t="s">
        <v>27</v>
      </c>
      <c r="K2877" s="10" t="s">
        <v>15478</v>
      </c>
      <c r="L2877" s="10" t="s">
        <v>16117</v>
      </c>
      <c r="M2877" s="10" t="s">
        <v>15480</v>
      </c>
      <c r="N2877" s="9">
        <v>2</v>
      </c>
      <c r="O2877" s="9">
        <v>3</v>
      </c>
      <c r="P2877" s="9">
        <v>116</v>
      </c>
      <c r="Q2877" s="11">
        <v>1</v>
      </c>
      <c r="R2877" s="11">
        <v>0</v>
      </c>
      <c r="S2877" s="12">
        <v>0</v>
      </c>
      <c r="T2877" s="9">
        <v>1</v>
      </c>
      <c r="U2877" s="12" t="s">
        <v>61</v>
      </c>
      <c r="V2877" s="10" t="s">
        <v>16118</v>
      </c>
      <c r="W2877" s="13"/>
    </row>
    <row r="2878" spans="1:23" s="14" customFormat="1" x14ac:dyDescent="0.2">
      <c r="A2878" s="9" t="s">
        <v>16119</v>
      </c>
      <c r="B2878" s="9">
        <v>9</v>
      </c>
      <c r="C2878" s="9">
        <v>12101</v>
      </c>
      <c r="D2878" s="9"/>
      <c r="E2878" s="10" t="s">
        <v>5806</v>
      </c>
      <c r="F2878" s="10" t="s">
        <v>16120</v>
      </c>
      <c r="G2878" s="10" t="s">
        <v>16121</v>
      </c>
      <c r="H2878" s="9"/>
      <c r="I2878" s="10" t="s">
        <v>15501</v>
      </c>
      <c r="J2878" s="10" t="s">
        <v>27</v>
      </c>
      <c r="K2878" s="10" t="s">
        <v>15517</v>
      </c>
      <c r="L2878" s="10" t="s">
        <v>16122</v>
      </c>
      <c r="M2878" s="10" t="s">
        <v>1448</v>
      </c>
      <c r="N2878" s="9">
        <v>1</v>
      </c>
      <c r="O2878" s="9">
        <v>2</v>
      </c>
      <c r="P2878" s="9">
        <v>6</v>
      </c>
      <c r="Q2878" s="11">
        <v>1</v>
      </c>
      <c r="R2878" s="11">
        <v>0</v>
      </c>
      <c r="S2878" s="12">
        <v>0</v>
      </c>
      <c r="T2878" s="9">
        <v>4</v>
      </c>
      <c r="U2878" s="12" t="s">
        <v>61</v>
      </c>
      <c r="V2878" s="10" t="s">
        <v>16123</v>
      </c>
      <c r="W2878" s="13"/>
    </row>
    <row r="2879" spans="1:23" s="14" customFormat="1" x14ac:dyDescent="0.2">
      <c r="A2879" s="9" t="s">
        <v>16124</v>
      </c>
      <c r="B2879" s="9">
        <v>9</v>
      </c>
      <c r="C2879" s="9">
        <v>12158</v>
      </c>
      <c r="D2879" s="9"/>
      <c r="E2879" s="10" t="s">
        <v>16125</v>
      </c>
      <c r="F2879" s="10" t="s">
        <v>16126</v>
      </c>
      <c r="G2879" s="10" t="s">
        <v>16127</v>
      </c>
      <c r="H2879" s="9"/>
      <c r="I2879" s="10" t="s">
        <v>15501</v>
      </c>
      <c r="J2879" s="10" t="s">
        <v>27</v>
      </c>
      <c r="K2879" s="10" t="s">
        <v>15517</v>
      </c>
      <c r="L2879" s="10" t="s">
        <v>16128</v>
      </c>
      <c r="M2879" s="10" t="s">
        <v>1448</v>
      </c>
      <c r="N2879" s="9">
        <v>1</v>
      </c>
      <c r="O2879" s="9">
        <v>2</v>
      </c>
      <c r="P2879" s="9">
        <v>10</v>
      </c>
      <c r="Q2879" s="11">
        <v>1</v>
      </c>
      <c r="R2879" s="11">
        <v>0</v>
      </c>
      <c r="S2879" s="12">
        <v>0</v>
      </c>
      <c r="T2879" s="9">
        <v>4</v>
      </c>
      <c r="U2879" s="12" t="s">
        <v>61</v>
      </c>
      <c r="V2879" s="10" t="s">
        <v>16129</v>
      </c>
      <c r="W2879" s="13"/>
    </row>
    <row r="2880" spans="1:23" s="14" customFormat="1" x14ac:dyDescent="0.2">
      <c r="A2880" s="9" t="s">
        <v>16130</v>
      </c>
      <c r="B2880" s="9">
        <v>9</v>
      </c>
      <c r="C2880" s="9">
        <v>12212</v>
      </c>
      <c r="D2880" s="9"/>
      <c r="E2880" s="10" t="s">
        <v>4224</v>
      </c>
      <c r="F2880" s="10" t="s">
        <v>16131</v>
      </c>
      <c r="G2880" s="10" t="s">
        <v>16132</v>
      </c>
      <c r="H2880" s="9"/>
      <c r="I2880" s="10" t="s">
        <v>15682</v>
      </c>
      <c r="J2880" s="10" t="s">
        <v>27</v>
      </c>
      <c r="K2880" s="10" t="s">
        <v>15683</v>
      </c>
      <c r="L2880" s="10" t="s">
        <v>16133</v>
      </c>
      <c r="M2880" s="10" t="s">
        <v>1448</v>
      </c>
      <c r="N2880" s="9">
        <v>1</v>
      </c>
      <c r="O2880" s="9">
        <v>2</v>
      </c>
      <c r="P2880" s="9">
        <v>6</v>
      </c>
      <c r="Q2880" s="11">
        <v>2</v>
      </c>
      <c r="R2880" s="11">
        <v>0</v>
      </c>
      <c r="S2880" s="12">
        <v>0</v>
      </c>
      <c r="T2880" s="9">
        <v>4</v>
      </c>
      <c r="U2880" s="12" t="s">
        <v>61</v>
      </c>
      <c r="V2880" s="10" t="s">
        <v>16134</v>
      </c>
      <c r="W2880" s="13"/>
    </row>
    <row r="2881" spans="1:23" s="14" customFormat="1" x14ac:dyDescent="0.2">
      <c r="A2881" s="9" t="s">
        <v>16135</v>
      </c>
      <c r="B2881" s="9">
        <v>9</v>
      </c>
      <c r="C2881" s="9">
        <v>12290</v>
      </c>
      <c r="D2881" s="10" t="s">
        <v>16136</v>
      </c>
      <c r="E2881" s="10"/>
      <c r="F2881" s="10"/>
      <c r="G2881" s="10" t="s">
        <v>16137</v>
      </c>
      <c r="H2881" s="9"/>
      <c r="I2881" s="10" t="s">
        <v>15501</v>
      </c>
      <c r="J2881" s="10" t="s">
        <v>27</v>
      </c>
      <c r="K2881" s="10" t="s">
        <v>15502</v>
      </c>
      <c r="L2881" s="10" t="s">
        <v>16138</v>
      </c>
      <c r="M2881" s="10" t="s">
        <v>1448</v>
      </c>
      <c r="N2881" s="9">
        <v>2</v>
      </c>
      <c r="O2881" s="9">
        <v>3</v>
      </c>
      <c r="P2881" s="9">
        <v>40</v>
      </c>
      <c r="Q2881" s="11">
        <v>2</v>
      </c>
      <c r="R2881" s="11">
        <v>1</v>
      </c>
      <c r="S2881" s="12">
        <v>0</v>
      </c>
      <c r="T2881" s="9">
        <v>3</v>
      </c>
      <c r="U2881" s="12">
        <v>5</v>
      </c>
      <c r="V2881" s="10" t="s">
        <v>16139</v>
      </c>
      <c r="W2881" s="13"/>
    </row>
    <row r="2882" spans="1:23" s="14" customFormat="1" x14ac:dyDescent="0.2">
      <c r="A2882" s="9" t="s">
        <v>16140</v>
      </c>
      <c r="B2882" s="9">
        <v>9</v>
      </c>
      <c r="C2882" s="9">
        <v>12304</v>
      </c>
      <c r="D2882" s="10" t="s">
        <v>16141</v>
      </c>
      <c r="E2882" s="10"/>
      <c r="F2882" s="10"/>
      <c r="G2882" s="10" t="s">
        <v>16142</v>
      </c>
      <c r="H2882" s="9"/>
      <c r="I2882" s="10" t="s">
        <v>15682</v>
      </c>
      <c r="J2882" s="10" t="s">
        <v>27</v>
      </c>
      <c r="K2882" s="10" t="s">
        <v>15683</v>
      </c>
      <c r="L2882" s="10" t="s">
        <v>16143</v>
      </c>
      <c r="M2882" s="10" t="s">
        <v>1448</v>
      </c>
      <c r="N2882" s="9">
        <v>2</v>
      </c>
      <c r="O2882" s="9">
        <v>3</v>
      </c>
      <c r="P2882" s="9">
        <v>18</v>
      </c>
      <c r="Q2882" s="11">
        <v>2</v>
      </c>
      <c r="R2882" s="11">
        <v>0</v>
      </c>
      <c r="S2882" s="12">
        <v>0</v>
      </c>
      <c r="T2882" s="9">
        <v>1</v>
      </c>
      <c r="U2882" s="12">
        <v>2</v>
      </c>
      <c r="V2882" s="10" t="s">
        <v>16144</v>
      </c>
      <c r="W2882" s="13"/>
    </row>
    <row r="2883" spans="1:23" s="14" customFormat="1" x14ac:dyDescent="0.2">
      <c r="A2883" s="9" t="s">
        <v>16145</v>
      </c>
      <c r="B2883" s="9">
        <v>9</v>
      </c>
      <c r="C2883" s="9">
        <v>12327</v>
      </c>
      <c r="D2883" s="10" t="s">
        <v>16146</v>
      </c>
      <c r="E2883" s="10"/>
      <c r="F2883" s="10"/>
      <c r="G2883" s="10" t="s">
        <v>16147</v>
      </c>
      <c r="H2883" s="9"/>
      <c r="I2883" s="10" t="s">
        <v>15682</v>
      </c>
      <c r="J2883" s="10" t="s">
        <v>27</v>
      </c>
      <c r="K2883" s="10" t="s">
        <v>15683</v>
      </c>
      <c r="L2883" s="10" t="s">
        <v>16148</v>
      </c>
      <c r="M2883" s="10" t="s">
        <v>1448</v>
      </c>
      <c r="N2883" s="9">
        <v>2</v>
      </c>
      <c r="O2883" s="9">
        <v>3</v>
      </c>
      <c r="P2883" s="9">
        <v>18</v>
      </c>
      <c r="Q2883" s="11">
        <v>2</v>
      </c>
      <c r="R2883" s="11">
        <v>1</v>
      </c>
      <c r="S2883" s="12">
        <v>0</v>
      </c>
      <c r="T2883" s="9">
        <v>3</v>
      </c>
      <c r="U2883" s="12">
        <v>5</v>
      </c>
      <c r="V2883" s="10" t="s">
        <v>16149</v>
      </c>
      <c r="W2883" s="13"/>
    </row>
    <row r="2884" spans="1:23" s="14" customFormat="1" x14ac:dyDescent="0.2">
      <c r="A2884" s="9" t="s">
        <v>16150</v>
      </c>
      <c r="B2884" s="9">
        <v>9</v>
      </c>
      <c r="C2884" s="9">
        <v>12330</v>
      </c>
      <c r="D2884" s="10" t="s">
        <v>16151</v>
      </c>
      <c r="E2884" s="10" t="s">
        <v>15433</v>
      </c>
      <c r="F2884" s="10" t="s">
        <v>16152</v>
      </c>
      <c r="G2884" s="10" t="s">
        <v>16153</v>
      </c>
      <c r="H2884" s="9"/>
      <c r="I2884" s="10" t="s">
        <v>15501</v>
      </c>
      <c r="J2884" s="10" t="s">
        <v>27</v>
      </c>
      <c r="K2884" s="10" t="s">
        <v>15517</v>
      </c>
      <c r="L2884" s="10" t="s">
        <v>16154</v>
      </c>
      <c r="M2884" s="10" t="s">
        <v>1448</v>
      </c>
      <c r="N2884" s="9">
        <v>3</v>
      </c>
      <c r="O2884" s="9">
        <v>3</v>
      </c>
      <c r="P2884" s="9">
        <v>16</v>
      </c>
      <c r="Q2884" s="11">
        <v>2</v>
      </c>
      <c r="R2884" s="11">
        <v>0</v>
      </c>
      <c r="S2884" s="12">
        <v>0</v>
      </c>
      <c r="T2884" s="9">
        <v>4</v>
      </c>
      <c r="U2884" s="12" t="s">
        <v>61</v>
      </c>
      <c r="V2884" s="10" t="s">
        <v>16155</v>
      </c>
      <c r="W2884" s="13"/>
    </row>
    <row r="2885" spans="1:23" s="14" customFormat="1" x14ac:dyDescent="0.2">
      <c r="A2885" s="9" t="s">
        <v>16156</v>
      </c>
      <c r="B2885" s="9">
        <v>9</v>
      </c>
      <c r="C2885" s="9">
        <v>12563</v>
      </c>
      <c r="D2885" s="10" t="s">
        <v>16157</v>
      </c>
      <c r="E2885" s="10"/>
      <c r="F2885" s="10"/>
      <c r="G2885" s="10" t="s">
        <v>16158</v>
      </c>
      <c r="H2885" s="9"/>
      <c r="I2885" s="10" t="s">
        <v>15549</v>
      </c>
      <c r="J2885" s="10" t="s">
        <v>27</v>
      </c>
      <c r="K2885" s="10" t="s">
        <v>16159</v>
      </c>
      <c r="L2885" s="10" t="s">
        <v>16160</v>
      </c>
      <c r="M2885" s="10" t="s">
        <v>15551</v>
      </c>
      <c r="N2885" s="9">
        <v>2</v>
      </c>
      <c r="O2885" s="9">
        <v>3</v>
      </c>
      <c r="P2885" s="9">
        <v>39</v>
      </c>
      <c r="Q2885" s="11">
        <v>1</v>
      </c>
      <c r="R2885" s="11">
        <v>0</v>
      </c>
      <c r="S2885" s="12">
        <v>0</v>
      </c>
      <c r="T2885" s="9">
        <v>1</v>
      </c>
      <c r="U2885" s="12">
        <v>2</v>
      </c>
      <c r="V2885" s="10" t="s">
        <v>16161</v>
      </c>
      <c r="W2885" s="13"/>
    </row>
    <row r="2886" spans="1:23" s="14" customFormat="1" x14ac:dyDescent="0.2">
      <c r="A2886" s="9" t="s">
        <v>16162</v>
      </c>
      <c r="B2886" s="9">
        <v>9</v>
      </c>
      <c r="C2886" s="9">
        <v>12589</v>
      </c>
      <c r="D2886" s="10" t="s">
        <v>16163</v>
      </c>
      <c r="E2886" s="10"/>
      <c r="F2886" s="10"/>
      <c r="G2886" s="10" t="s">
        <v>16164</v>
      </c>
      <c r="H2886" s="9"/>
      <c r="I2886" s="10" t="s">
        <v>15501</v>
      </c>
      <c r="J2886" s="10" t="s">
        <v>27</v>
      </c>
      <c r="K2886" s="9"/>
      <c r="L2886" s="10" t="s">
        <v>15541</v>
      </c>
      <c r="M2886" s="10" t="s">
        <v>1448</v>
      </c>
      <c r="N2886" s="9">
        <v>2</v>
      </c>
      <c r="O2886" s="9">
        <v>1</v>
      </c>
      <c r="P2886" s="9">
        <v>100</v>
      </c>
      <c r="Q2886" s="11">
        <v>2</v>
      </c>
      <c r="R2886" s="11">
        <v>0</v>
      </c>
      <c r="S2886" s="12">
        <v>0</v>
      </c>
      <c r="T2886" s="9">
        <v>2</v>
      </c>
      <c r="U2886" s="12" t="s">
        <v>61</v>
      </c>
      <c r="V2886" s="9"/>
      <c r="W2886" s="13"/>
    </row>
    <row r="2887" spans="1:23" s="14" customFormat="1" x14ac:dyDescent="0.2">
      <c r="A2887" s="9" t="s">
        <v>16165</v>
      </c>
      <c r="B2887" s="9">
        <v>9</v>
      </c>
      <c r="C2887" s="9">
        <v>12591</v>
      </c>
      <c r="D2887" s="9"/>
      <c r="E2887" s="10" t="s">
        <v>1148</v>
      </c>
      <c r="F2887" s="10" t="s">
        <v>1803</v>
      </c>
      <c r="G2887" s="10" t="s">
        <v>16166</v>
      </c>
      <c r="H2887" s="9"/>
      <c r="I2887" s="10" t="s">
        <v>15501</v>
      </c>
      <c r="J2887" s="10" t="s">
        <v>27</v>
      </c>
      <c r="K2887" s="10" t="s">
        <v>15502</v>
      </c>
      <c r="L2887" s="10" t="s">
        <v>16167</v>
      </c>
      <c r="M2887" s="10" t="s">
        <v>1448</v>
      </c>
      <c r="N2887" s="9">
        <v>1</v>
      </c>
      <c r="O2887" s="9">
        <v>2</v>
      </c>
      <c r="P2887" s="9">
        <v>8</v>
      </c>
      <c r="Q2887" s="11">
        <v>2</v>
      </c>
      <c r="R2887" s="11">
        <v>0</v>
      </c>
      <c r="S2887" s="12">
        <v>0</v>
      </c>
      <c r="T2887" s="9">
        <v>4</v>
      </c>
      <c r="U2887" s="12">
        <v>3</v>
      </c>
      <c r="V2887" s="10" t="s">
        <v>16168</v>
      </c>
      <c r="W2887" s="13"/>
    </row>
    <row r="2888" spans="1:23" s="14" customFormat="1" x14ac:dyDescent="0.2">
      <c r="A2888" s="9" t="s">
        <v>16169</v>
      </c>
      <c r="B2888" s="9">
        <v>9</v>
      </c>
      <c r="C2888" s="9">
        <v>12674</v>
      </c>
      <c r="D2888" s="10" t="s">
        <v>16170</v>
      </c>
      <c r="E2888" s="10"/>
      <c r="F2888" s="10"/>
      <c r="G2888" s="10" t="s">
        <v>16171</v>
      </c>
      <c r="H2888" s="9"/>
      <c r="I2888" s="10" t="s">
        <v>15682</v>
      </c>
      <c r="J2888" s="10" t="s">
        <v>27</v>
      </c>
      <c r="K2888" s="10" t="s">
        <v>15683</v>
      </c>
      <c r="L2888" s="10" t="s">
        <v>16172</v>
      </c>
      <c r="M2888" s="10" t="s">
        <v>1448</v>
      </c>
      <c r="N2888" s="9">
        <v>2</v>
      </c>
      <c r="O2888" s="9">
        <v>3</v>
      </c>
      <c r="P2888" s="9">
        <v>39</v>
      </c>
      <c r="Q2888" s="11">
        <v>1</v>
      </c>
      <c r="R2888" s="11">
        <v>0</v>
      </c>
      <c r="S2888" s="12">
        <v>0</v>
      </c>
      <c r="T2888" s="9">
        <v>1</v>
      </c>
      <c r="U2888" s="12" t="s">
        <v>61</v>
      </c>
      <c r="V2888" s="10" t="s">
        <v>16173</v>
      </c>
      <c r="W2888" s="13"/>
    </row>
    <row r="2889" spans="1:23" s="14" customFormat="1" x14ac:dyDescent="0.2">
      <c r="A2889" s="9" t="s">
        <v>16174</v>
      </c>
      <c r="B2889" s="9">
        <v>9</v>
      </c>
      <c r="C2889" s="9">
        <v>12778</v>
      </c>
      <c r="D2889" s="10" t="s">
        <v>16175</v>
      </c>
      <c r="E2889" s="10"/>
      <c r="F2889" s="10"/>
      <c r="G2889" s="10" t="s">
        <v>16176</v>
      </c>
      <c r="H2889" s="9"/>
      <c r="I2889" s="10" t="s">
        <v>15849</v>
      </c>
      <c r="J2889" s="10" t="s">
        <v>27</v>
      </c>
      <c r="K2889" s="10" t="s">
        <v>15850</v>
      </c>
      <c r="L2889" s="10" t="s">
        <v>16177</v>
      </c>
      <c r="M2889" s="10" t="s">
        <v>15551</v>
      </c>
      <c r="N2889" s="9">
        <v>2</v>
      </c>
      <c r="O2889" s="9">
        <v>3</v>
      </c>
      <c r="P2889" s="9">
        <v>16</v>
      </c>
      <c r="Q2889" s="11">
        <v>2</v>
      </c>
      <c r="R2889" s="11">
        <v>1</v>
      </c>
      <c r="S2889" s="12">
        <v>0</v>
      </c>
      <c r="T2889" s="9">
        <v>3</v>
      </c>
      <c r="U2889" s="12">
        <v>5</v>
      </c>
      <c r="V2889" s="10" t="s">
        <v>16178</v>
      </c>
      <c r="W2889" s="13"/>
    </row>
    <row r="2890" spans="1:23" s="14" customFormat="1" x14ac:dyDescent="0.2">
      <c r="A2890" s="9" t="s">
        <v>16179</v>
      </c>
      <c r="B2890" s="9">
        <v>9</v>
      </c>
      <c r="C2890" s="9">
        <v>12818</v>
      </c>
      <c r="D2890" s="10" t="s">
        <v>16180</v>
      </c>
      <c r="E2890" s="10" t="s">
        <v>16181</v>
      </c>
      <c r="F2890" s="10" t="s">
        <v>16182</v>
      </c>
      <c r="G2890" s="10" t="s">
        <v>16183</v>
      </c>
      <c r="H2890" s="9"/>
      <c r="I2890" s="10" t="s">
        <v>15682</v>
      </c>
      <c r="J2890" s="10" t="s">
        <v>27</v>
      </c>
      <c r="K2890" s="10" t="s">
        <v>15683</v>
      </c>
      <c r="L2890" s="10" t="s">
        <v>16184</v>
      </c>
      <c r="M2890" s="10" t="s">
        <v>1448</v>
      </c>
      <c r="N2890" s="9">
        <v>1</v>
      </c>
      <c r="O2890" s="9">
        <v>2</v>
      </c>
      <c r="P2890" s="9">
        <v>10</v>
      </c>
      <c r="Q2890" s="11">
        <v>2</v>
      </c>
      <c r="R2890" s="11">
        <v>0</v>
      </c>
      <c r="S2890" s="12">
        <v>0</v>
      </c>
      <c r="T2890" s="9">
        <v>4</v>
      </c>
      <c r="U2890" s="12" t="s">
        <v>61</v>
      </c>
      <c r="V2890" s="10" t="s">
        <v>16185</v>
      </c>
      <c r="W2890" s="13"/>
    </row>
    <row r="2891" spans="1:23" s="14" customFormat="1" x14ac:dyDescent="0.2">
      <c r="A2891" s="9" t="s">
        <v>16186</v>
      </c>
      <c r="B2891" s="9">
        <v>9</v>
      </c>
      <c r="C2891" s="9">
        <v>1303</v>
      </c>
      <c r="D2891" s="10" t="s">
        <v>16187</v>
      </c>
      <c r="E2891" s="10" t="s">
        <v>4049</v>
      </c>
      <c r="F2891" s="10" t="s">
        <v>2506</v>
      </c>
      <c r="G2891" s="10" t="s">
        <v>16188</v>
      </c>
      <c r="H2891" s="9"/>
      <c r="I2891" s="10" t="s">
        <v>15501</v>
      </c>
      <c r="J2891" s="10" t="s">
        <v>27</v>
      </c>
      <c r="K2891" s="10" t="s">
        <v>15502</v>
      </c>
      <c r="L2891" s="10" t="s">
        <v>16189</v>
      </c>
      <c r="M2891" s="10" t="s">
        <v>1448</v>
      </c>
      <c r="N2891" s="9">
        <v>3</v>
      </c>
      <c r="O2891" s="9">
        <v>3</v>
      </c>
      <c r="P2891" s="9">
        <v>15</v>
      </c>
      <c r="Q2891" s="11">
        <v>1</v>
      </c>
      <c r="R2891" s="11">
        <v>0</v>
      </c>
      <c r="S2891" s="12">
        <v>0</v>
      </c>
      <c r="T2891" s="9">
        <v>4</v>
      </c>
      <c r="U2891" s="12" t="s">
        <v>61</v>
      </c>
      <c r="V2891" s="10" t="s">
        <v>16190</v>
      </c>
      <c r="W2891" s="13"/>
    </row>
    <row r="2892" spans="1:23" s="14" customFormat="1" x14ac:dyDescent="0.2">
      <c r="A2892" s="9" t="s">
        <v>16191</v>
      </c>
      <c r="B2892" s="9">
        <v>9</v>
      </c>
      <c r="C2892" s="9">
        <v>13051</v>
      </c>
      <c r="D2892" s="10" t="s">
        <v>16192</v>
      </c>
      <c r="E2892" s="10"/>
      <c r="F2892" s="10"/>
      <c r="G2892" s="10" t="s">
        <v>16193</v>
      </c>
      <c r="H2892" s="9"/>
      <c r="I2892" s="10" t="s">
        <v>15563</v>
      </c>
      <c r="J2892" s="10" t="s">
        <v>27</v>
      </c>
      <c r="K2892" s="10" t="s">
        <v>15564</v>
      </c>
      <c r="L2892" s="10" t="s">
        <v>16194</v>
      </c>
      <c r="M2892" s="10" t="s">
        <v>1448</v>
      </c>
      <c r="N2892" s="9">
        <v>2</v>
      </c>
      <c r="O2892" s="9">
        <v>3</v>
      </c>
      <c r="P2892" s="9">
        <v>49</v>
      </c>
      <c r="Q2892" s="11">
        <v>1</v>
      </c>
      <c r="R2892" s="11">
        <v>0</v>
      </c>
      <c r="S2892" s="12">
        <v>0</v>
      </c>
      <c r="T2892" s="9">
        <v>1</v>
      </c>
      <c r="U2892" s="12" t="s">
        <v>61</v>
      </c>
      <c r="V2892" s="10" t="s">
        <v>16195</v>
      </c>
      <c r="W2892" s="13"/>
    </row>
    <row r="2893" spans="1:23" s="14" customFormat="1" x14ac:dyDescent="0.2">
      <c r="A2893" s="9" t="s">
        <v>16196</v>
      </c>
      <c r="B2893" s="9">
        <v>9</v>
      </c>
      <c r="C2893" s="9">
        <v>13052</v>
      </c>
      <c r="D2893" s="10" t="s">
        <v>16197</v>
      </c>
      <c r="E2893" s="10" t="s">
        <v>2077</v>
      </c>
      <c r="F2893" s="10" t="s">
        <v>16198</v>
      </c>
      <c r="G2893" s="10" t="s">
        <v>16199</v>
      </c>
      <c r="H2893" s="9"/>
      <c r="I2893" s="10" t="s">
        <v>15477</v>
      </c>
      <c r="J2893" s="10" t="s">
        <v>27</v>
      </c>
      <c r="K2893" s="10" t="s">
        <v>15555</v>
      </c>
      <c r="L2893" s="10" t="s">
        <v>16200</v>
      </c>
      <c r="M2893" s="10" t="s">
        <v>15480</v>
      </c>
      <c r="N2893" s="9">
        <v>1</v>
      </c>
      <c r="O2893" s="9">
        <v>2</v>
      </c>
      <c r="P2893" s="9">
        <v>10</v>
      </c>
      <c r="Q2893" s="11">
        <v>1</v>
      </c>
      <c r="R2893" s="11">
        <v>0</v>
      </c>
      <c r="S2893" s="12">
        <v>0</v>
      </c>
      <c r="T2893" s="9">
        <v>4</v>
      </c>
      <c r="U2893" s="12" t="s">
        <v>61</v>
      </c>
      <c r="V2893" s="10" t="s">
        <v>16201</v>
      </c>
      <c r="W2893" s="13"/>
    </row>
    <row r="2894" spans="1:23" s="14" customFormat="1" x14ac:dyDescent="0.2">
      <c r="A2894" s="9" t="s">
        <v>16202</v>
      </c>
      <c r="B2894" s="9">
        <v>9</v>
      </c>
      <c r="C2894" s="9">
        <v>13105</v>
      </c>
      <c r="D2894" s="10" t="s">
        <v>16203</v>
      </c>
      <c r="E2894" s="9"/>
      <c r="F2894" s="9"/>
      <c r="G2894" s="10" t="s">
        <v>16204</v>
      </c>
      <c r="H2894" s="9"/>
      <c r="I2894" s="10" t="s">
        <v>15501</v>
      </c>
      <c r="J2894" s="10" t="s">
        <v>27</v>
      </c>
      <c r="K2894" s="10" t="s">
        <v>15517</v>
      </c>
      <c r="L2894" s="10" t="s">
        <v>15541</v>
      </c>
      <c r="M2894" s="10" t="s">
        <v>1448</v>
      </c>
      <c r="N2894" s="9">
        <v>2</v>
      </c>
      <c r="O2894" s="9">
        <v>4</v>
      </c>
      <c r="P2894" s="9">
        <v>100</v>
      </c>
      <c r="Q2894" s="11">
        <v>2</v>
      </c>
      <c r="R2894" s="11">
        <v>0</v>
      </c>
      <c r="S2894" s="12">
        <v>0</v>
      </c>
      <c r="T2894" s="9">
        <v>2</v>
      </c>
      <c r="U2894" s="12" t="s">
        <v>61</v>
      </c>
      <c r="V2894" s="10" t="s">
        <v>16205</v>
      </c>
      <c r="W2894" s="13"/>
    </row>
    <row r="2895" spans="1:23" s="14" customFormat="1" x14ac:dyDescent="0.2">
      <c r="A2895" s="9" t="s">
        <v>16206</v>
      </c>
      <c r="B2895" s="9">
        <v>9</v>
      </c>
      <c r="C2895" s="9">
        <v>13145</v>
      </c>
      <c r="D2895" s="10" t="s">
        <v>16207</v>
      </c>
      <c r="E2895" s="10" t="s">
        <v>897</v>
      </c>
      <c r="F2895" s="10" t="s">
        <v>502</v>
      </c>
      <c r="G2895" s="10" t="s">
        <v>16208</v>
      </c>
      <c r="H2895" s="9"/>
      <c r="I2895" s="10" t="s">
        <v>15501</v>
      </c>
      <c r="J2895" s="10" t="s">
        <v>27</v>
      </c>
      <c r="K2895" s="10" t="s">
        <v>15517</v>
      </c>
      <c r="L2895" s="10" t="s">
        <v>16209</v>
      </c>
      <c r="M2895" s="10" t="s">
        <v>1448</v>
      </c>
      <c r="N2895" s="9">
        <v>1</v>
      </c>
      <c r="O2895" s="9">
        <v>2</v>
      </c>
      <c r="P2895" s="9">
        <v>4</v>
      </c>
      <c r="Q2895" s="11">
        <v>2</v>
      </c>
      <c r="R2895" s="11">
        <v>0</v>
      </c>
      <c r="S2895" s="12">
        <v>0</v>
      </c>
      <c r="T2895" s="9">
        <v>4</v>
      </c>
      <c r="U2895" s="12" t="s">
        <v>61</v>
      </c>
      <c r="V2895" s="10" t="s">
        <v>16210</v>
      </c>
      <c r="W2895" s="13"/>
    </row>
    <row r="2896" spans="1:23" s="14" customFormat="1" x14ac:dyDescent="0.2">
      <c r="A2896" s="9" t="s">
        <v>16211</v>
      </c>
      <c r="B2896" s="9">
        <v>9</v>
      </c>
      <c r="C2896" s="9">
        <v>13195</v>
      </c>
      <c r="D2896" s="9"/>
      <c r="E2896" s="10" t="s">
        <v>3574</v>
      </c>
      <c r="F2896" s="10" t="s">
        <v>12288</v>
      </c>
      <c r="G2896" s="10" t="s">
        <v>16212</v>
      </c>
      <c r="H2896" s="9"/>
      <c r="I2896" s="10" t="s">
        <v>15477</v>
      </c>
      <c r="J2896" s="10" t="s">
        <v>27</v>
      </c>
      <c r="K2896" s="10" t="s">
        <v>15478</v>
      </c>
      <c r="L2896" s="10" t="s">
        <v>16213</v>
      </c>
      <c r="M2896" s="10" t="s">
        <v>15480</v>
      </c>
      <c r="N2896" s="9">
        <v>1</v>
      </c>
      <c r="O2896" s="9">
        <v>2</v>
      </c>
      <c r="P2896" s="9">
        <v>10</v>
      </c>
      <c r="Q2896" s="11">
        <v>2</v>
      </c>
      <c r="R2896" s="11">
        <v>0</v>
      </c>
      <c r="S2896" s="12">
        <v>0</v>
      </c>
      <c r="T2896" s="9">
        <v>4</v>
      </c>
      <c r="U2896" s="12" t="s">
        <v>61</v>
      </c>
      <c r="V2896" s="10" t="s">
        <v>16214</v>
      </c>
      <c r="W2896" s="13"/>
    </row>
    <row r="2897" spans="1:23" s="14" customFormat="1" x14ac:dyDescent="0.2">
      <c r="A2897" s="9" t="s">
        <v>16215</v>
      </c>
      <c r="B2897" s="9">
        <v>9</v>
      </c>
      <c r="C2897" s="9">
        <v>1321</v>
      </c>
      <c r="D2897" s="10" t="s">
        <v>16216</v>
      </c>
      <c r="E2897" s="10"/>
      <c r="F2897" s="10"/>
      <c r="G2897" s="10" t="s">
        <v>16217</v>
      </c>
      <c r="H2897" s="9"/>
      <c r="I2897" s="10" t="s">
        <v>15549</v>
      </c>
      <c r="J2897" s="10" t="s">
        <v>27</v>
      </c>
      <c r="K2897" s="10" t="s">
        <v>15585</v>
      </c>
      <c r="L2897" s="10" t="s">
        <v>16218</v>
      </c>
      <c r="M2897" s="10" t="s">
        <v>15551</v>
      </c>
      <c r="N2897" s="9">
        <v>2</v>
      </c>
      <c r="O2897" s="9">
        <v>3</v>
      </c>
      <c r="P2897" s="9">
        <v>16</v>
      </c>
      <c r="Q2897" s="11">
        <v>2</v>
      </c>
      <c r="R2897" s="11">
        <v>1</v>
      </c>
      <c r="S2897" s="12">
        <v>0</v>
      </c>
      <c r="T2897" s="9">
        <v>3</v>
      </c>
      <c r="U2897" s="12">
        <v>5</v>
      </c>
      <c r="V2897" s="10" t="s">
        <v>16219</v>
      </c>
      <c r="W2897" s="13"/>
    </row>
    <row r="2898" spans="1:23" s="14" customFormat="1" x14ac:dyDescent="0.2">
      <c r="A2898" s="9" t="s">
        <v>16220</v>
      </c>
      <c r="B2898" s="9">
        <v>9</v>
      </c>
      <c r="C2898" s="9">
        <v>13211</v>
      </c>
      <c r="D2898" s="10" t="s">
        <v>16221</v>
      </c>
      <c r="E2898" s="10" t="s">
        <v>324</v>
      </c>
      <c r="F2898" s="10" t="s">
        <v>16222</v>
      </c>
      <c r="G2898" s="10" t="s">
        <v>16223</v>
      </c>
      <c r="H2898" s="9"/>
      <c r="I2898" s="10" t="s">
        <v>15477</v>
      </c>
      <c r="J2898" s="10" t="s">
        <v>27</v>
      </c>
      <c r="K2898" s="10" t="s">
        <v>15478</v>
      </c>
      <c r="L2898" s="10" t="s">
        <v>16224</v>
      </c>
      <c r="M2898" s="10" t="s">
        <v>15480</v>
      </c>
      <c r="N2898" s="9">
        <v>1</v>
      </c>
      <c r="O2898" s="9">
        <v>2</v>
      </c>
      <c r="P2898" s="9">
        <v>10</v>
      </c>
      <c r="Q2898" s="11">
        <v>1</v>
      </c>
      <c r="R2898" s="11">
        <v>0</v>
      </c>
      <c r="S2898" s="12">
        <v>0</v>
      </c>
      <c r="T2898" s="9">
        <v>4</v>
      </c>
      <c r="U2898" s="12" t="s">
        <v>61</v>
      </c>
      <c r="V2898" s="10" t="s">
        <v>16225</v>
      </c>
      <c r="W2898" s="13"/>
    </row>
    <row r="2899" spans="1:23" s="14" customFormat="1" x14ac:dyDescent="0.2">
      <c r="A2899" s="9" t="s">
        <v>16226</v>
      </c>
      <c r="B2899" s="9">
        <v>9</v>
      </c>
      <c r="C2899" s="9">
        <v>13227</v>
      </c>
      <c r="D2899" s="10" t="s">
        <v>16227</v>
      </c>
      <c r="E2899" s="10" t="s">
        <v>8500</v>
      </c>
      <c r="F2899" s="10" t="s">
        <v>16228</v>
      </c>
      <c r="G2899" s="10" t="s">
        <v>16229</v>
      </c>
      <c r="H2899" s="9"/>
      <c r="I2899" s="10" t="s">
        <v>15477</v>
      </c>
      <c r="J2899" s="10" t="s">
        <v>27</v>
      </c>
      <c r="K2899" s="10" t="s">
        <v>15478</v>
      </c>
      <c r="L2899" s="10" t="s">
        <v>16230</v>
      </c>
      <c r="M2899" s="10" t="s">
        <v>15480</v>
      </c>
      <c r="N2899" s="9">
        <v>1</v>
      </c>
      <c r="O2899" s="9">
        <v>2</v>
      </c>
      <c r="P2899" s="9">
        <v>6</v>
      </c>
      <c r="Q2899" s="11">
        <v>1</v>
      </c>
      <c r="R2899" s="11">
        <v>0</v>
      </c>
      <c r="S2899" s="12">
        <v>0</v>
      </c>
      <c r="T2899" s="9">
        <v>4</v>
      </c>
      <c r="U2899" s="12">
        <v>2</v>
      </c>
      <c r="V2899" s="10" t="s">
        <v>16231</v>
      </c>
      <c r="W2899" s="13"/>
    </row>
    <row r="2900" spans="1:23" s="14" customFormat="1" x14ac:dyDescent="0.2">
      <c r="A2900" s="9" t="s">
        <v>16232</v>
      </c>
      <c r="B2900" s="9">
        <v>9</v>
      </c>
      <c r="C2900" s="9">
        <v>13245</v>
      </c>
      <c r="D2900" s="10" t="s">
        <v>16233</v>
      </c>
      <c r="E2900" s="10" t="s">
        <v>65</v>
      </c>
      <c r="F2900" s="10" t="s">
        <v>6159</v>
      </c>
      <c r="G2900" s="10" t="s">
        <v>16234</v>
      </c>
      <c r="H2900" s="9"/>
      <c r="I2900" s="10" t="s">
        <v>15501</v>
      </c>
      <c r="J2900" s="10" t="s">
        <v>27</v>
      </c>
      <c r="K2900" s="10" t="s">
        <v>15502</v>
      </c>
      <c r="L2900" s="10" t="s">
        <v>16235</v>
      </c>
      <c r="M2900" s="10" t="s">
        <v>1448</v>
      </c>
      <c r="N2900" s="9">
        <v>3</v>
      </c>
      <c r="O2900" s="9">
        <v>3</v>
      </c>
      <c r="P2900" s="9">
        <v>14</v>
      </c>
      <c r="Q2900" s="11">
        <v>1</v>
      </c>
      <c r="R2900" s="11">
        <v>0</v>
      </c>
      <c r="S2900" s="12">
        <v>0</v>
      </c>
      <c r="T2900" s="9">
        <v>4</v>
      </c>
      <c r="U2900" s="12">
        <v>3</v>
      </c>
      <c r="V2900" s="10" t="s">
        <v>16236</v>
      </c>
      <c r="W2900" s="13"/>
    </row>
    <row r="2901" spans="1:23" s="14" customFormat="1" x14ac:dyDescent="0.2">
      <c r="A2901" s="9" t="s">
        <v>16237</v>
      </c>
      <c r="B2901" s="9">
        <v>9</v>
      </c>
      <c r="C2901" s="9">
        <v>13280</v>
      </c>
      <c r="D2901" s="10" t="s">
        <v>14889</v>
      </c>
      <c r="E2901" s="10" t="s">
        <v>874</v>
      </c>
      <c r="F2901" s="10" t="s">
        <v>16238</v>
      </c>
      <c r="G2901" s="10" t="s">
        <v>16239</v>
      </c>
      <c r="H2901" s="9"/>
      <c r="I2901" s="10" t="s">
        <v>15477</v>
      </c>
      <c r="J2901" s="10" t="s">
        <v>27</v>
      </c>
      <c r="K2901" s="10" t="s">
        <v>15555</v>
      </c>
      <c r="L2901" s="10" t="s">
        <v>16240</v>
      </c>
      <c r="M2901" s="10" t="s">
        <v>15480</v>
      </c>
      <c r="N2901" s="9">
        <v>1</v>
      </c>
      <c r="O2901" s="9">
        <v>2</v>
      </c>
      <c r="P2901" s="9">
        <v>4</v>
      </c>
      <c r="Q2901" s="11">
        <v>2</v>
      </c>
      <c r="R2901" s="11">
        <v>0</v>
      </c>
      <c r="S2901" s="12">
        <v>0</v>
      </c>
      <c r="T2901" s="9">
        <v>4</v>
      </c>
      <c r="U2901" s="12">
        <v>2</v>
      </c>
      <c r="V2901" s="10" t="s">
        <v>16241</v>
      </c>
      <c r="W2901" s="13"/>
    </row>
    <row r="2902" spans="1:23" s="14" customFormat="1" x14ac:dyDescent="0.2">
      <c r="A2902" s="9" t="s">
        <v>16242</v>
      </c>
      <c r="B2902" s="9">
        <v>9</v>
      </c>
      <c r="C2902" s="9">
        <v>13311</v>
      </c>
      <c r="D2902" s="10" t="s">
        <v>16243</v>
      </c>
      <c r="E2902" s="10" t="s">
        <v>16244</v>
      </c>
      <c r="F2902" s="10" t="s">
        <v>16245</v>
      </c>
      <c r="G2902" s="10" t="s">
        <v>16246</v>
      </c>
      <c r="H2902" s="9"/>
      <c r="I2902" s="10" t="s">
        <v>15549</v>
      </c>
      <c r="J2902" s="10" t="s">
        <v>27</v>
      </c>
      <c r="K2902" s="10" t="s">
        <v>15585</v>
      </c>
      <c r="L2902" s="10" t="s">
        <v>16247</v>
      </c>
      <c r="M2902" s="10" t="s">
        <v>15551</v>
      </c>
      <c r="N2902" s="9">
        <v>1</v>
      </c>
      <c r="O2902" s="9">
        <v>2</v>
      </c>
      <c r="P2902" s="9">
        <v>6</v>
      </c>
      <c r="Q2902" s="11">
        <v>2</v>
      </c>
      <c r="R2902" s="11">
        <v>0</v>
      </c>
      <c r="S2902" s="12">
        <v>0</v>
      </c>
      <c r="T2902" s="9">
        <v>4</v>
      </c>
      <c r="U2902" s="12" t="s">
        <v>61</v>
      </c>
      <c r="V2902" s="10" t="s">
        <v>16248</v>
      </c>
      <c r="W2902" s="13"/>
    </row>
    <row r="2903" spans="1:23" s="14" customFormat="1" x14ac:dyDescent="0.2">
      <c r="A2903" s="9" t="s">
        <v>16249</v>
      </c>
      <c r="B2903" s="9">
        <v>9</v>
      </c>
      <c r="C2903" s="9">
        <v>13539</v>
      </c>
      <c r="D2903" s="10" t="s">
        <v>16250</v>
      </c>
      <c r="E2903" s="10"/>
      <c r="F2903" s="10"/>
      <c r="G2903" s="10" t="s">
        <v>16251</v>
      </c>
      <c r="H2903" s="9"/>
      <c r="I2903" s="10" t="s">
        <v>15549</v>
      </c>
      <c r="J2903" s="10" t="s">
        <v>27</v>
      </c>
      <c r="K2903" s="10" t="s">
        <v>15605</v>
      </c>
      <c r="L2903" s="10" t="s">
        <v>16252</v>
      </c>
      <c r="M2903" s="10" t="s">
        <v>15551</v>
      </c>
      <c r="N2903" s="9">
        <v>2</v>
      </c>
      <c r="O2903" s="9">
        <v>3</v>
      </c>
      <c r="P2903" s="9">
        <v>30</v>
      </c>
      <c r="Q2903" s="11">
        <v>2</v>
      </c>
      <c r="R2903" s="11">
        <v>0</v>
      </c>
      <c r="S2903" s="12">
        <v>0</v>
      </c>
      <c r="T2903" s="9">
        <v>1</v>
      </c>
      <c r="U2903" s="12" t="s">
        <v>61</v>
      </c>
      <c r="V2903" s="10" t="s">
        <v>16253</v>
      </c>
      <c r="W2903" s="13"/>
    </row>
    <row r="2904" spans="1:23" s="14" customFormat="1" x14ac:dyDescent="0.2">
      <c r="A2904" s="9" t="s">
        <v>16254</v>
      </c>
      <c r="B2904" s="9">
        <v>9</v>
      </c>
      <c r="C2904" s="9">
        <v>13576</v>
      </c>
      <c r="D2904" s="9"/>
      <c r="E2904" s="10" t="s">
        <v>12482</v>
      </c>
      <c r="F2904" s="10" t="s">
        <v>2451</v>
      </c>
      <c r="G2904" s="10" t="s">
        <v>16255</v>
      </c>
      <c r="H2904" s="9"/>
      <c r="I2904" s="10" t="s">
        <v>15563</v>
      </c>
      <c r="J2904" s="10" t="s">
        <v>27</v>
      </c>
      <c r="K2904" s="10" t="s">
        <v>15564</v>
      </c>
      <c r="L2904" s="10" t="s">
        <v>16256</v>
      </c>
      <c r="M2904" s="10" t="s">
        <v>1448</v>
      </c>
      <c r="N2904" s="9">
        <v>1</v>
      </c>
      <c r="O2904" s="9">
        <v>2</v>
      </c>
      <c r="P2904" s="9">
        <v>10</v>
      </c>
      <c r="Q2904" s="11">
        <v>1</v>
      </c>
      <c r="R2904" s="11">
        <v>0</v>
      </c>
      <c r="S2904" s="12">
        <v>0</v>
      </c>
      <c r="T2904" s="9">
        <v>4</v>
      </c>
      <c r="U2904" s="12" t="s">
        <v>61</v>
      </c>
      <c r="V2904" s="10" t="s">
        <v>16257</v>
      </c>
      <c r="W2904" s="13"/>
    </row>
    <row r="2905" spans="1:23" s="14" customFormat="1" x14ac:dyDescent="0.2">
      <c r="A2905" s="9" t="s">
        <v>16258</v>
      </c>
      <c r="B2905" s="9">
        <v>9</v>
      </c>
      <c r="C2905" s="9">
        <v>13586</v>
      </c>
      <c r="D2905" s="9"/>
      <c r="E2905" s="10" t="s">
        <v>1148</v>
      </c>
      <c r="F2905" s="10" t="s">
        <v>3979</v>
      </c>
      <c r="G2905" s="10" t="s">
        <v>16259</v>
      </c>
      <c r="H2905" s="9"/>
      <c r="I2905" s="10" t="s">
        <v>15501</v>
      </c>
      <c r="J2905" s="10" t="s">
        <v>27</v>
      </c>
      <c r="K2905" s="10" t="s">
        <v>15502</v>
      </c>
      <c r="L2905" s="10" t="s">
        <v>16260</v>
      </c>
      <c r="M2905" s="10" t="s">
        <v>1448</v>
      </c>
      <c r="N2905" s="9">
        <v>1</v>
      </c>
      <c r="O2905" s="9">
        <v>2</v>
      </c>
      <c r="P2905" s="9">
        <v>10</v>
      </c>
      <c r="Q2905" s="11">
        <v>1</v>
      </c>
      <c r="R2905" s="11">
        <v>0</v>
      </c>
      <c r="S2905" s="12">
        <v>0</v>
      </c>
      <c r="T2905" s="9">
        <v>4</v>
      </c>
      <c r="U2905" s="12" t="s">
        <v>61</v>
      </c>
      <c r="V2905" s="10" t="s">
        <v>16261</v>
      </c>
      <c r="W2905" s="13"/>
    </row>
    <row r="2906" spans="1:23" s="14" customFormat="1" x14ac:dyDescent="0.2">
      <c r="A2906" s="9" t="s">
        <v>16262</v>
      </c>
      <c r="B2906" s="9">
        <v>9</v>
      </c>
      <c r="C2906" s="9">
        <v>13669</v>
      </c>
      <c r="D2906" s="10" t="s">
        <v>16263</v>
      </c>
      <c r="E2906" s="10"/>
      <c r="F2906" s="10"/>
      <c r="G2906" s="10" t="s">
        <v>16264</v>
      </c>
      <c r="H2906" s="9"/>
      <c r="I2906" s="10" t="s">
        <v>15501</v>
      </c>
      <c r="J2906" s="10" t="s">
        <v>27</v>
      </c>
      <c r="K2906" s="9"/>
      <c r="L2906" s="10" t="s">
        <v>15541</v>
      </c>
      <c r="M2906" s="10" t="s">
        <v>1448</v>
      </c>
      <c r="N2906" s="9">
        <v>2</v>
      </c>
      <c r="O2906" s="9">
        <v>1</v>
      </c>
      <c r="P2906" s="9">
        <v>100</v>
      </c>
      <c r="Q2906" s="11">
        <v>2</v>
      </c>
      <c r="R2906" s="11">
        <v>0</v>
      </c>
      <c r="S2906" s="12">
        <v>0</v>
      </c>
      <c r="T2906" s="9">
        <v>2</v>
      </c>
      <c r="U2906" s="12" t="s">
        <v>61</v>
      </c>
      <c r="V2906" s="9"/>
      <c r="W2906" s="13"/>
    </row>
    <row r="2907" spans="1:23" s="14" customFormat="1" x14ac:dyDescent="0.2">
      <c r="A2907" s="9" t="s">
        <v>16265</v>
      </c>
      <c r="B2907" s="9">
        <v>9</v>
      </c>
      <c r="C2907" s="9">
        <v>13681</v>
      </c>
      <c r="D2907" s="10" t="s">
        <v>16266</v>
      </c>
      <c r="E2907" s="10"/>
      <c r="F2907" s="10"/>
      <c r="G2907" s="10" t="s">
        <v>16267</v>
      </c>
      <c r="H2907" s="9"/>
      <c r="I2907" s="10" t="s">
        <v>15549</v>
      </c>
      <c r="J2907" s="10" t="s">
        <v>27</v>
      </c>
      <c r="K2907" s="10" t="s">
        <v>15585</v>
      </c>
      <c r="L2907" s="10" t="s">
        <v>16268</v>
      </c>
      <c r="M2907" s="10" t="s">
        <v>15551</v>
      </c>
      <c r="N2907" s="9">
        <v>2</v>
      </c>
      <c r="O2907" s="9">
        <v>3</v>
      </c>
      <c r="P2907" s="9">
        <v>30</v>
      </c>
      <c r="Q2907" s="11">
        <v>2</v>
      </c>
      <c r="R2907" s="11">
        <v>0</v>
      </c>
      <c r="S2907" s="12">
        <v>0</v>
      </c>
      <c r="T2907" s="9">
        <v>1</v>
      </c>
      <c r="U2907" s="12" t="s">
        <v>61</v>
      </c>
      <c r="V2907" s="10" t="s">
        <v>16269</v>
      </c>
      <c r="W2907" s="13"/>
    </row>
    <row r="2908" spans="1:23" s="14" customFormat="1" x14ac:dyDescent="0.2">
      <c r="A2908" s="9" t="s">
        <v>16270</v>
      </c>
      <c r="B2908" s="9">
        <v>9</v>
      </c>
      <c r="C2908" s="9">
        <v>13804</v>
      </c>
      <c r="D2908" s="9"/>
      <c r="E2908" s="10" t="s">
        <v>3081</v>
      </c>
      <c r="F2908" s="10" t="s">
        <v>161</v>
      </c>
      <c r="G2908" s="10" t="s">
        <v>16271</v>
      </c>
      <c r="H2908" s="9"/>
      <c r="I2908" s="10" t="s">
        <v>15477</v>
      </c>
      <c r="J2908" s="10" t="s">
        <v>27</v>
      </c>
      <c r="K2908" s="10" t="s">
        <v>15478</v>
      </c>
      <c r="L2908" s="10" t="s">
        <v>16272</v>
      </c>
      <c r="M2908" s="10" t="s">
        <v>15480</v>
      </c>
      <c r="N2908" s="9">
        <v>1</v>
      </c>
      <c r="O2908" s="9">
        <v>2</v>
      </c>
      <c r="P2908" s="9">
        <v>6</v>
      </c>
      <c r="Q2908" s="11">
        <v>2</v>
      </c>
      <c r="R2908" s="11">
        <v>0</v>
      </c>
      <c r="S2908" s="12">
        <v>0</v>
      </c>
      <c r="T2908" s="9">
        <v>4</v>
      </c>
      <c r="U2908" s="12" t="s">
        <v>61</v>
      </c>
      <c r="V2908" s="10" t="s">
        <v>16273</v>
      </c>
      <c r="W2908" s="13"/>
    </row>
    <row r="2909" spans="1:23" s="14" customFormat="1" x14ac:dyDescent="0.2">
      <c r="A2909" s="9" t="s">
        <v>16274</v>
      </c>
      <c r="B2909" s="9">
        <v>9</v>
      </c>
      <c r="C2909" s="9">
        <v>13822</v>
      </c>
      <c r="D2909" s="9"/>
      <c r="E2909" s="10" t="s">
        <v>16275</v>
      </c>
      <c r="F2909" s="10" t="s">
        <v>16276</v>
      </c>
      <c r="G2909" s="10" t="s">
        <v>16277</v>
      </c>
      <c r="H2909" s="9"/>
      <c r="I2909" s="10" t="s">
        <v>15682</v>
      </c>
      <c r="J2909" s="10" t="s">
        <v>27</v>
      </c>
      <c r="K2909" s="10" t="s">
        <v>15683</v>
      </c>
      <c r="L2909" s="10" t="s">
        <v>16278</v>
      </c>
      <c r="M2909" s="10" t="s">
        <v>1448</v>
      </c>
      <c r="N2909" s="9">
        <v>1</v>
      </c>
      <c r="O2909" s="9">
        <v>2</v>
      </c>
      <c r="P2909" s="9">
        <v>10</v>
      </c>
      <c r="Q2909" s="11">
        <v>2</v>
      </c>
      <c r="R2909" s="11">
        <v>0</v>
      </c>
      <c r="S2909" s="12">
        <v>0</v>
      </c>
      <c r="T2909" s="9">
        <v>4</v>
      </c>
      <c r="U2909" s="12" t="s">
        <v>61</v>
      </c>
      <c r="V2909" s="10" t="s">
        <v>16279</v>
      </c>
      <c r="W2909" s="13"/>
    </row>
    <row r="2910" spans="1:23" s="14" customFormat="1" x14ac:dyDescent="0.2">
      <c r="A2910" s="9" t="s">
        <v>16280</v>
      </c>
      <c r="B2910" s="9">
        <v>9</v>
      </c>
      <c r="C2910" s="9">
        <v>14060</v>
      </c>
      <c r="D2910" s="10" t="s">
        <v>16281</v>
      </c>
      <c r="E2910" s="10" t="s">
        <v>16282</v>
      </c>
      <c r="F2910" s="10" t="s">
        <v>16283</v>
      </c>
      <c r="G2910" s="10" t="s">
        <v>16284</v>
      </c>
      <c r="H2910" s="9"/>
      <c r="I2910" s="10" t="s">
        <v>15698</v>
      </c>
      <c r="J2910" s="10" t="s">
        <v>27</v>
      </c>
      <c r="K2910" s="10" t="s">
        <v>15699</v>
      </c>
      <c r="L2910" s="10" t="s">
        <v>16285</v>
      </c>
      <c r="M2910" s="10" t="s">
        <v>1448</v>
      </c>
      <c r="N2910" s="9">
        <v>1</v>
      </c>
      <c r="O2910" s="9">
        <v>2</v>
      </c>
      <c r="P2910" s="9">
        <v>10</v>
      </c>
      <c r="Q2910" s="11">
        <v>1</v>
      </c>
      <c r="R2910" s="11">
        <v>0</v>
      </c>
      <c r="S2910" s="12">
        <v>0</v>
      </c>
      <c r="T2910" s="9">
        <v>4</v>
      </c>
      <c r="U2910" s="12" t="s">
        <v>61</v>
      </c>
      <c r="V2910" s="10" t="s">
        <v>16286</v>
      </c>
      <c r="W2910" s="13"/>
    </row>
    <row r="2911" spans="1:23" s="14" customFormat="1" x14ac:dyDescent="0.2">
      <c r="A2911" s="9" t="s">
        <v>16287</v>
      </c>
      <c r="B2911" s="9">
        <v>9</v>
      </c>
      <c r="C2911" s="9">
        <v>14173</v>
      </c>
      <c r="D2911" s="10" t="s">
        <v>16288</v>
      </c>
      <c r="E2911" s="10" t="s">
        <v>8886</v>
      </c>
      <c r="F2911" s="10" t="s">
        <v>16222</v>
      </c>
      <c r="G2911" s="10" t="s">
        <v>16289</v>
      </c>
      <c r="H2911" s="9"/>
      <c r="I2911" s="10" t="s">
        <v>15563</v>
      </c>
      <c r="J2911" s="10" t="s">
        <v>27</v>
      </c>
      <c r="K2911" s="10" t="s">
        <v>15564</v>
      </c>
      <c r="L2911" s="10" t="s">
        <v>16290</v>
      </c>
      <c r="M2911" s="10" t="s">
        <v>1448</v>
      </c>
      <c r="N2911" s="9">
        <v>3</v>
      </c>
      <c r="O2911" s="9">
        <v>3</v>
      </c>
      <c r="P2911" s="9">
        <v>15</v>
      </c>
      <c r="Q2911" s="11">
        <v>1</v>
      </c>
      <c r="R2911" s="11">
        <v>0</v>
      </c>
      <c r="S2911" s="12">
        <v>0</v>
      </c>
      <c r="T2911" s="9">
        <v>4</v>
      </c>
      <c r="U2911" s="12" t="s">
        <v>61</v>
      </c>
      <c r="V2911" s="10" t="s">
        <v>16291</v>
      </c>
      <c r="W2911" s="13"/>
    </row>
    <row r="2912" spans="1:23" s="14" customFormat="1" x14ac:dyDescent="0.2">
      <c r="A2912" s="9" t="s">
        <v>16292</v>
      </c>
      <c r="B2912" s="9">
        <v>9</v>
      </c>
      <c r="C2912" s="9">
        <v>14332</v>
      </c>
      <c r="D2912" s="10" t="s">
        <v>16293</v>
      </c>
      <c r="E2912" s="10" t="s">
        <v>16294</v>
      </c>
      <c r="F2912" s="10" t="s">
        <v>16295</v>
      </c>
      <c r="G2912" s="10" t="s">
        <v>16296</v>
      </c>
      <c r="H2912" s="9"/>
      <c r="I2912" s="10" t="s">
        <v>15477</v>
      </c>
      <c r="J2912" s="10" t="s">
        <v>27</v>
      </c>
      <c r="K2912" s="10" t="s">
        <v>15478</v>
      </c>
      <c r="L2912" s="10" t="s">
        <v>16297</v>
      </c>
      <c r="M2912" s="10" t="s">
        <v>15480</v>
      </c>
      <c r="N2912" s="9">
        <v>3</v>
      </c>
      <c r="O2912" s="9">
        <v>3</v>
      </c>
      <c r="P2912" s="9">
        <v>16</v>
      </c>
      <c r="Q2912" s="11">
        <v>1</v>
      </c>
      <c r="R2912" s="11">
        <v>0</v>
      </c>
      <c r="S2912" s="12">
        <v>0</v>
      </c>
      <c r="T2912" s="9">
        <v>4</v>
      </c>
      <c r="U2912" s="12">
        <v>3</v>
      </c>
      <c r="V2912" s="10" t="s">
        <v>16298</v>
      </c>
      <c r="W2912" s="13"/>
    </row>
    <row r="2913" spans="1:23" s="14" customFormat="1" x14ac:dyDescent="0.2">
      <c r="A2913" s="9" t="s">
        <v>16299</v>
      </c>
      <c r="B2913" s="9">
        <v>9</v>
      </c>
      <c r="C2913" s="9">
        <v>14384</v>
      </c>
      <c r="D2913" s="10" t="s">
        <v>16300</v>
      </c>
      <c r="E2913" s="10"/>
      <c r="F2913" s="10"/>
      <c r="G2913" s="10" t="s">
        <v>16301</v>
      </c>
      <c r="H2913" s="9"/>
      <c r="I2913" s="10" t="s">
        <v>15549</v>
      </c>
      <c r="J2913" s="10" t="s">
        <v>27</v>
      </c>
      <c r="K2913" s="10" t="s">
        <v>15605</v>
      </c>
      <c r="L2913" s="10" t="s">
        <v>16302</v>
      </c>
      <c r="M2913" s="10" t="s">
        <v>15551</v>
      </c>
      <c r="N2913" s="9">
        <v>2</v>
      </c>
      <c r="O2913" s="9">
        <v>3</v>
      </c>
      <c r="P2913" s="9">
        <v>49</v>
      </c>
      <c r="Q2913" s="11">
        <v>1</v>
      </c>
      <c r="R2913" s="11">
        <v>0</v>
      </c>
      <c r="S2913" s="12">
        <v>0</v>
      </c>
      <c r="T2913" s="9">
        <v>1</v>
      </c>
      <c r="U2913" s="12">
        <v>3</v>
      </c>
      <c r="V2913" s="10" t="s">
        <v>16303</v>
      </c>
      <c r="W2913" s="13"/>
    </row>
    <row r="2914" spans="1:23" s="14" customFormat="1" x14ac:dyDescent="0.2">
      <c r="A2914" s="9" t="s">
        <v>16304</v>
      </c>
      <c r="B2914" s="9">
        <v>9</v>
      </c>
      <c r="C2914" s="9">
        <v>14586</v>
      </c>
      <c r="D2914" s="10" t="s">
        <v>16305</v>
      </c>
      <c r="E2914" s="10" t="s">
        <v>1580</v>
      </c>
      <c r="F2914" s="10" t="s">
        <v>16306</v>
      </c>
      <c r="G2914" s="10" t="s">
        <v>16307</v>
      </c>
      <c r="H2914" s="9"/>
      <c r="I2914" s="10" t="s">
        <v>16308</v>
      </c>
      <c r="J2914" s="10" t="s">
        <v>27</v>
      </c>
      <c r="K2914" s="10" t="s">
        <v>16309</v>
      </c>
      <c r="L2914" s="10" t="s">
        <v>16310</v>
      </c>
      <c r="M2914" s="10" t="s">
        <v>1448</v>
      </c>
      <c r="N2914" s="9">
        <v>1</v>
      </c>
      <c r="O2914" s="9">
        <v>2</v>
      </c>
      <c r="P2914" s="9">
        <v>6</v>
      </c>
      <c r="Q2914" s="11">
        <v>1</v>
      </c>
      <c r="R2914" s="11">
        <v>0</v>
      </c>
      <c r="S2914" s="12">
        <v>0</v>
      </c>
      <c r="T2914" s="9">
        <v>4</v>
      </c>
      <c r="U2914" s="12">
        <v>3</v>
      </c>
      <c r="V2914" s="10" t="s">
        <v>16311</v>
      </c>
      <c r="W2914" s="13"/>
    </row>
    <row r="2915" spans="1:23" s="14" customFormat="1" x14ac:dyDescent="0.2">
      <c r="A2915" s="9" t="s">
        <v>16312</v>
      </c>
      <c r="B2915" s="9">
        <v>9</v>
      </c>
      <c r="C2915" s="9">
        <v>14677</v>
      </c>
      <c r="D2915" s="9"/>
      <c r="E2915" s="10" t="s">
        <v>8106</v>
      </c>
      <c r="F2915" s="10" t="s">
        <v>16313</v>
      </c>
      <c r="G2915" s="10" t="s">
        <v>16314</v>
      </c>
      <c r="H2915" s="9"/>
      <c r="I2915" s="10" t="s">
        <v>15501</v>
      </c>
      <c r="J2915" s="10" t="s">
        <v>27</v>
      </c>
      <c r="K2915" s="10" t="s">
        <v>15517</v>
      </c>
      <c r="L2915" s="10" t="s">
        <v>16315</v>
      </c>
      <c r="M2915" s="10" t="s">
        <v>1448</v>
      </c>
      <c r="N2915" s="9">
        <v>1</v>
      </c>
      <c r="O2915" s="9">
        <v>2</v>
      </c>
      <c r="P2915" s="9">
        <v>10</v>
      </c>
      <c r="Q2915" s="11">
        <v>2</v>
      </c>
      <c r="R2915" s="11">
        <v>0</v>
      </c>
      <c r="S2915" s="12">
        <v>0</v>
      </c>
      <c r="T2915" s="9">
        <v>4</v>
      </c>
      <c r="U2915" s="12" t="s">
        <v>61</v>
      </c>
      <c r="V2915" s="10" t="s">
        <v>16316</v>
      </c>
      <c r="W2915" s="13"/>
    </row>
    <row r="2916" spans="1:23" s="14" customFormat="1" x14ac:dyDescent="0.2">
      <c r="A2916" s="9" t="s">
        <v>16317</v>
      </c>
      <c r="B2916" s="9">
        <v>9</v>
      </c>
      <c r="C2916" s="9">
        <v>14708</v>
      </c>
      <c r="D2916" s="10" t="s">
        <v>16318</v>
      </c>
      <c r="E2916" s="10" t="s">
        <v>16319</v>
      </c>
      <c r="F2916" s="10" t="s">
        <v>2229</v>
      </c>
      <c r="G2916" s="10" t="s">
        <v>16320</v>
      </c>
      <c r="H2916" s="9"/>
      <c r="I2916" s="10" t="s">
        <v>15682</v>
      </c>
      <c r="J2916" s="10" t="s">
        <v>27</v>
      </c>
      <c r="K2916" s="10" t="s">
        <v>15683</v>
      </c>
      <c r="L2916" s="10" t="s">
        <v>16321</v>
      </c>
      <c r="M2916" s="10" t="s">
        <v>1448</v>
      </c>
      <c r="N2916" s="9">
        <v>1</v>
      </c>
      <c r="O2916" s="9">
        <v>2</v>
      </c>
      <c r="P2916" s="9">
        <v>4</v>
      </c>
      <c r="Q2916" s="11">
        <v>2</v>
      </c>
      <c r="R2916" s="11">
        <v>0</v>
      </c>
      <c r="S2916" s="12">
        <v>0</v>
      </c>
      <c r="T2916" s="9">
        <v>4</v>
      </c>
      <c r="U2916" s="12" t="s">
        <v>61</v>
      </c>
      <c r="V2916" s="10" t="s">
        <v>16322</v>
      </c>
      <c r="W2916" s="13"/>
    </row>
    <row r="2917" spans="1:23" s="14" customFormat="1" x14ac:dyDescent="0.2">
      <c r="A2917" s="9" t="s">
        <v>16323</v>
      </c>
      <c r="B2917" s="9">
        <v>9</v>
      </c>
      <c r="C2917" s="9">
        <v>14761</v>
      </c>
      <c r="D2917" s="10" t="s">
        <v>16324</v>
      </c>
      <c r="E2917" s="10" t="s">
        <v>395</v>
      </c>
      <c r="F2917" s="10" t="s">
        <v>16325</v>
      </c>
      <c r="G2917" s="10" t="s">
        <v>16326</v>
      </c>
      <c r="H2917" s="9"/>
      <c r="I2917" s="10" t="s">
        <v>15571</v>
      </c>
      <c r="J2917" s="10" t="s">
        <v>27</v>
      </c>
      <c r="K2917" s="10" t="s">
        <v>15572</v>
      </c>
      <c r="L2917" s="10" t="s">
        <v>16327</v>
      </c>
      <c r="M2917" s="10" t="s">
        <v>1448</v>
      </c>
      <c r="N2917" s="9">
        <v>1</v>
      </c>
      <c r="O2917" s="9">
        <v>2</v>
      </c>
      <c r="P2917" s="9">
        <v>10</v>
      </c>
      <c r="Q2917" s="11">
        <v>2</v>
      </c>
      <c r="R2917" s="11">
        <v>0</v>
      </c>
      <c r="S2917" s="12">
        <v>0</v>
      </c>
      <c r="T2917" s="9">
        <v>4</v>
      </c>
      <c r="U2917" s="12" t="s">
        <v>61</v>
      </c>
      <c r="V2917" s="10" t="s">
        <v>16328</v>
      </c>
      <c r="W2917" s="13"/>
    </row>
    <row r="2918" spans="1:23" s="14" customFormat="1" x14ac:dyDescent="0.2">
      <c r="A2918" s="9" t="s">
        <v>16329</v>
      </c>
      <c r="B2918" s="9">
        <v>9</v>
      </c>
      <c r="C2918" s="9">
        <v>14902</v>
      </c>
      <c r="D2918" s="9"/>
      <c r="E2918" s="10" t="s">
        <v>4049</v>
      </c>
      <c r="F2918" s="10" t="s">
        <v>16330</v>
      </c>
      <c r="G2918" s="10" t="s">
        <v>16331</v>
      </c>
      <c r="H2918" s="9"/>
      <c r="I2918" s="10" t="s">
        <v>15477</v>
      </c>
      <c r="J2918" s="10" t="s">
        <v>27</v>
      </c>
      <c r="K2918" s="10" t="s">
        <v>15555</v>
      </c>
      <c r="L2918" s="10" t="s">
        <v>16332</v>
      </c>
      <c r="M2918" s="10" t="s">
        <v>15480</v>
      </c>
      <c r="N2918" s="9">
        <v>1</v>
      </c>
      <c r="O2918" s="9">
        <v>2</v>
      </c>
      <c r="P2918" s="9">
        <v>10</v>
      </c>
      <c r="Q2918" s="11">
        <v>1</v>
      </c>
      <c r="R2918" s="11">
        <v>0</v>
      </c>
      <c r="S2918" s="12">
        <v>0</v>
      </c>
      <c r="T2918" s="9">
        <v>4</v>
      </c>
      <c r="U2918" s="12" t="s">
        <v>61</v>
      </c>
      <c r="V2918" s="10" t="s">
        <v>16333</v>
      </c>
      <c r="W2918" s="13"/>
    </row>
    <row r="2919" spans="1:23" s="14" customFormat="1" x14ac:dyDescent="0.2">
      <c r="A2919" s="9" t="s">
        <v>16334</v>
      </c>
      <c r="B2919" s="9">
        <v>9</v>
      </c>
      <c r="C2919" s="9">
        <v>14926</v>
      </c>
      <c r="D2919" s="10" t="s">
        <v>16335</v>
      </c>
      <c r="E2919" s="10"/>
      <c r="F2919" s="10"/>
      <c r="G2919" s="10" t="s">
        <v>16336</v>
      </c>
      <c r="H2919" s="9"/>
      <c r="I2919" s="10" t="s">
        <v>16337</v>
      </c>
      <c r="J2919" s="10" t="s">
        <v>27</v>
      </c>
      <c r="K2919" s="10" t="s">
        <v>16338</v>
      </c>
      <c r="L2919" s="10" t="s">
        <v>16339</v>
      </c>
      <c r="M2919" s="10" t="s">
        <v>1448</v>
      </c>
      <c r="N2919" s="9">
        <v>2</v>
      </c>
      <c r="O2919" s="9">
        <v>3</v>
      </c>
      <c r="P2919" s="9">
        <v>30</v>
      </c>
      <c r="Q2919" s="11">
        <v>1</v>
      </c>
      <c r="R2919" s="11">
        <v>0</v>
      </c>
      <c r="S2919" s="12">
        <v>0</v>
      </c>
      <c r="T2919" s="9">
        <v>1</v>
      </c>
      <c r="U2919" s="12" t="s">
        <v>61</v>
      </c>
      <c r="V2919" s="10" t="s">
        <v>16340</v>
      </c>
      <c r="W2919" s="13"/>
    </row>
    <row r="2920" spans="1:23" s="14" customFormat="1" x14ac:dyDescent="0.2">
      <c r="A2920" s="9" t="s">
        <v>16341</v>
      </c>
      <c r="B2920" s="9">
        <v>9</v>
      </c>
      <c r="C2920" s="9">
        <v>15225</v>
      </c>
      <c r="D2920" s="9"/>
      <c r="E2920" s="10" t="s">
        <v>16342</v>
      </c>
      <c r="F2920" s="10" t="s">
        <v>16343</v>
      </c>
      <c r="G2920" s="10" t="s">
        <v>16344</v>
      </c>
      <c r="H2920" s="9"/>
      <c r="I2920" s="10" t="s">
        <v>15501</v>
      </c>
      <c r="J2920" s="10" t="s">
        <v>27</v>
      </c>
      <c r="K2920" s="10" t="s">
        <v>15502</v>
      </c>
      <c r="L2920" s="10" t="s">
        <v>16345</v>
      </c>
      <c r="M2920" s="10" t="s">
        <v>1448</v>
      </c>
      <c r="N2920" s="9">
        <v>1</v>
      </c>
      <c r="O2920" s="9">
        <v>2</v>
      </c>
      <c r="P2920" s="9">
        <v>10</v>
      </c>
      <c r="Q2920" s="11">
        <v>1</v>
      </c>
      <c r="R2920" s="11">
        <v>0</v>
      </c>
      <c r="S2920" s="12">
        <v>0</v>
      </c>
      <c r="T2920" s="9">
        <v>4</v>
      </c>
      <c r="U2920" s="12">
        <v>3</v>
      </c>
      <c r="V2920" s="10" t="s">
        <v>16346</v>
      </c>
      <c r="W2920" s="13"/>
    </row>
    <row r="2921" spans="1:23" s="14" customFormat="1" x14ac:dyDescent="0.2">
      <c r="A2921" s="9" t="s">
        <v>16347</v>
      </c>
      <c r="B2921" s="9">
        <v>9</v>
      </c>
      <c r="C2921" s="9">
        <v>15242</v>
      </c>
      <c r="D2921" s="10" t="s">
        <v>16348</v>
      </c>
      <c r="E2921" s="10"/>
      <c r="F2921" s="10"/>
      <c r="G2921" s="10" t="s">
        <v>16349</v>
      </c>
      <c r="H2921" s="9"/>
      <c r="I2921" s="10" t="s">
        <v>15549</v>
      </c>
      <c r="J2921" s="10" t="s">
        <v>27</v>
      </c>
      <c r="K2921" s="10" t="s">
        <v>15585</v>
      </c>
      <c r="L2921" s="10" t="s">
        <v>16350</v>
      </c>
      <c r="M2921" s="10" t="s">
        <v>15551</v>
      </c>
      <c r="N2921" s="9">
        <v>2</v>
      </c>
      <c r="O2921" s="9">
        <v>3</v>
      </c>
      <c r="P2921" s="9">
        <v>34</v>
      </c>
      <c r="Q2921" s="11">
        <v>1</v>
      </c>
      <c r="R2921" s="11">
        <v>0</v>
      </c>
      <c r="S2921" s="12">
        <v>0</v>
      </c>
      <c r="T2921" s="9">
        <v>1</v>
      </c>
      <c r="U2921" s="12" t="s">
        <v>61</v>
      </c>
      <c r="V2921" s="10" t="s">
        <v>16351</v>
      </c>
      <c r="W2921" s="13"/>
    </row>
    <row r="2922" spans="1:23" s="14" customFormat="1" x14ac:dyDescent="0.2">
      <c r="A2922" s="9" t="s">
        <v>16352</v>
      </c>
      <c r="B2922" s="9">
        <v>9</v>
      </c>
      <c r="C2922" s="9">
        <v>15366</v>
      </c>
      <c r="D2922" s="10" t="s">
        <v>16353</v>
      </c>
      <c r="E2922" s="10"/>
      <c r="F2922" s="10"/>
      <c r="G2922" s="10" t="s">
        <v>16354</v>
      </c>
      <c r="H2922" s="9"/>
      <c r="I2922" s="10" t="s">
        <v>15744</v>
      </c>
      <c r="J2922" s="10" t="s">
        <v>27</v>
      </c>
      <c r="K2922" s="10" t="s">
        <v>15745</v>
      </c>
      <c r="L2922" s="10" t="s">
        <v>16355</v>
      </c>
      <c r="M2922" s="10" t="s">
        <v>1448</v>
      </c>
      <c r="N2922" s="9">
        <v>2</v>
      </c>
      <c r="O2922" s="9">
        <v>3</v>
      </c>
      <c r="P2922" s="9">
        <v>19</v>
      </c>
      <c r="Q2922" s="11">
        <v>2</v>
      </c>
      <c r="R2922" s="11">
        <v>1</v>
      </c>
      <c r="S2922" s="12">
        <v>0</v>
      </c>
      <c r="T2922" s="9">
        <v>3</v>
      </c>
      <c r="U2922" s="12">
        <v>5</v>
      </c>
      <c r="V2922" s="10" t="s">
        <v>16356</v>
      </c>
      <c r="W2922" s="13"/>
    </row>
    <row r="2923" spans="1:23" s="14" customFormat="1" x14ac:dyDescent="0.2">
      <c r="A2923" s="9" t="s">
        <v>16357</v>
      </c>
      <c r="B2923" s="9">
        <v>9</v>
      </c>
      <c r="C2923" s="9">
        <v>15383</v>
      </c>
      <c r="D2923" s="9"/>
      <c r="E2923" s="10" t="s">
        <v>2671</v>
      </c>
      <c r="F2923" s="10" t="s">
        <v>16330</v>
      </c>
      <c r="G2923" s="10" t="s">
        <v>16358</v>
      </c>
      <c r="H2923" s="9"/>
      <c r="I2923" s="10" t="s">
        <v>15501</v>
      </c>
      <c r="J2923" s="10" t="s">
        <v>27</v>
      </c>
      <c r="K2923" s="10" t="s">
        <v>15502</v>
      </c>
      <c r="L2923" s="10" t="s">
        <v>16359</v>
      </c>
      <c r="M2923" s="10" t="s">
        <v>1448</v>
      </c>
      <c r="N2923" s="9">
        <v>1</v>
      </c>
      <c r="O2923" s="9">
        <v>2</v>
      </c>
      <c r="P2923" s="9">
        <v>6</v>
      </c>
      <c r="Q2923" s="11">
        <v>2</v>
      </c>
      <c r="R2923" s="11">
        <v>0</v>
      </c>
      <c r="S2923" s="12">
        <v>0</v>
      </c>
      <c r="T2923" s="9">
        <v>4</v>
      </c>
      <c r="U2923" s="12">
        <v>2</v>
      </c>
      <c r="V2923" s="10" t="s">
        <v>16360</v>
      </c>
      <c r="W2923" s="13"/>
    </row>
    <row r="2924" spans="1:23" s="14" customFormat="1" x14ac:dyDescent="0.2">
      <c r="A2924" s="9" t="s">
        <v>16361</v>
      </c>
      <c r="B2924" s="9">
        <v>9</v>
      </c>
      <c r="C2924" s="9">
        <v>15398</v>
      </c>
      <c r="D2924" s="10" t="s">
        <v>16362</v>
      </c>
      <c r="E2924" s="10"/>
      <c r="F2924" s="10"/>
      <c r="G2924" s="10" t="s">
        <v>16363</v>
      </c>
      <c r="H2924" s="9"/>
      <c r="I2924" s="10" t="s">
        <v>15501</v>
      </c>
      <c r="J2924" s="10" t="s">
        <v>27</v>
      </c>
      <c r="K2924" s="10" t="s">
        <v>15502</v>
      </c>
      <c r="L2924" s="10" t="s">
        <v>16364</v>
      </c>
      <c r="M2924" s="10" t="s">
        <v>1448</v>
      </c>
      <c r="N2924" s="9">
        <v>2</v>
      </c>
      <c r="O2924" s="9">
        <v>3</v>
      </c>
      <c r="P2924" s="9">
        <v>49</v>
      </c>
      <c r="Q2924" s="11">
        <v>1</v>
      </c>
      <c r="R2924" s="11">
        <v>0</v>
      </c>
      <c r="S2924" s="12">
        <v>0</v>
      </c>
      <c r="T2924" s="9">
        <v>1</v>
      </c>
      <c r="U2924" s="12">
        <v>2</v>
      </c>
      <c r="V2924" s="10" t="s">
        <v>16365</v>
      </c>
      <c r="W2924" s="13"/>
    </row>
    <row r="2925" spans="1:23" s="14" customFormat="1" x14ac:dyDescent="0.2">
      <c r="A2925" s="9" t="s">
        <v>16366</v>
      </c>
      <c r="B2925" s="9">
        <v>9</v>
      </c>
      <c r="C2925" s="9">
        <v>15428</v>
      </c>
      <c r="D2925" s="10" t="s">
        <v>16367</v>
      </c>
      <c r="E2925" s="10"/>
      <c r="F2925" s="10"/>
      <c r="G2925" s="10" t="s">
        <v>16368</v>
      </c>
      <c r="H2925" s="9"/>
      <c r="I2925" s="10" t="s">
        <v>15501</v>
      </c>
      <c r="J2925" s="10" t="s">
        <v>27</v>
      </c>
      <c r="K2925" s="10" t="s">
        <v>15517</v>
      </c>
      <c r="L2925" s="10" t="s">
        <v>16369</v>
      </c>
      <c r="M2925" s="10" t="s">
        <v>1448</v>
      </c>
      <c r="N2925" s="9">
        <v>2</v>
      </c>
      <c r="O2925" s="9">
        <v>3</v>
      </c>
      <c r="P2925" s="9">
        <v>30</v>
      </c>
      <c r="Q2925" s="11">
        <v>2</v>
      </c>
      <c r="R2925" s="11">
        <v>0</v>
      </c>
      <c r="S2925" s="12">
        <v>0</v>
      </c>
      <c r="T2925" s="9">
        <v>1</v>
      </c>
      <c r="U2925" s="12">
        <v>5</v>
      </c>
      <c r="V2925" s="10" t="s">
        <v>16370</v>
      </c>
      <c r="W2925" s="13"/>
    </row>
    <row r="2926" spans="1:23" s="14" customFormat="1" x14ac:dyDescent="0.2">
      <c r="A2926" s="9" t="s">
        <v>16371</v>
      </c>
      <c r="B2926" s="9">
        <v>9</v>
      </c>
      <c r="C2926" s="9">
        <v>15429</v>
      </c>
      <c r="D2926" s="10" t="s">
        <v>16372</v>
      </c>
      <c r="E2926" s="10"/>
      <c r="F2926" s="10"/>
      <c r="G2926" s="10" t="s">
        <v>16373</v>
      </c>
      <c r="H2926" s="9"/>
      <c r="I2926" s="10" t="s">
        <v>15477</v>
      </c>
      <c r="J2926" s="10" t="s">
        <v>27</v>
      </c>
      <c r="K2926" s="10" t="s">
        <v>15478</v>
      </c>
      <c r="L2926" s="10" t="s">
        <v>16374</v>
      </c>
      <c r="M2926" s="10" t="s">
        <v>15480</v>
      </c>
      <c r="N2926" s="9">
        <v>2</v>
      </c>
      <c r="O2926" s="9">
        <v>3</v>
      </c>
      <c r="P2926" s="9">
        <v>39</v>
      </c>
      <c r="Q2926" s="11">
        <v>2</v>
      </c>
      <c r="R2926" s="11">
        <v>0</v>
      </c>
      <c r="S2926" s="12">
        <v>0</v>
      </c>
      <c r="T2926" s="9">
        <v>1</v>
      </c>
      <c r="U2926" s="12" t="s">
        <v>61</v>
      </c>
      <c r="V2926" s="10" t="s">
        <v>16375</v>
      </c>
      <c r="W2926" s="13"/>
    </row>
    <row r="2927" spans="1:23" s="14" customFormat="1" x14ac:dyDescent="0.2">
      <c r="A2927" s="9" t="s">
        <v>16376</v>
      </c>
      <c r="B2927" s="9">
        <v>9</v>
      </c>
      <c r="C2927" s="9">
        <v>15571</v>
      </c>
      <c r="D2927" s="10" t="s">
        <v>16377</v>
      </c>
      <c r="E2927" s="10" t="s">
        <v>8018</v>
      </c>
      <c r="F2927" s="10" t="s">
        <v>16378</v>
      </c>
      <c r="G2927" s="10" t="s">
        <v>16379</v>
      </c>
      <c r="H2927" s="9"/>
      <c r="I2927" s="10" t="s">
        <v>15691</v>
      </c>
      <c r="J2927" s="10" t="s">
        <v>27</v>
      </c>
      <c r="K2927" s="10" t="s">
        <v>15692</v>
      </c>
      <c r="L2927" s="10" t="s">
        <v>16380</v>
      </c>
      <c r="M2927" s="10" t="s">
        <v>1448</v>
      </c>
      <c r="N2927" s="9">
        <v>1</v>
      </c>
      <c r="O2927" s="9">
        <v>2</v>
      </c>
      <c r="P2927" s="9">
        <v>10</v>
      </c>
      <c r="Q2927" s="11">
        <v>2</v>
      </c>
      <c r="R2927" s="11">
        <v>0</v>
      </c>
      <c r="S2927" s="12">
        <v>0</v>
      </c>
      <c r="T2927" s="9">
        <v>4</v>
      </c>
      <c r="U2927" s="12" t="s">
        <v>61</v>
      </c>
      <c r="V2927" s="10" t="s">
        <v>16381</v>
      </c>
      <c r="W2927" s="13"/>
    </row>
    <row r="2928" spans="1:23" s="14" customFormat="1" x14ac:dyDescent="0.2">
      <c r="A2928" s="9" t="s">
        <v>16382</v>
      </c>
      <c r="B2928" s="9">
        <v>9</v>
      </c>
      <c r="C2928" s="9">
        <v>15818</v>
      </c>
      <c r="D2928" s="9"/>
      <c r="E2928" s="10" t="s">
        <v>16383</v>
      </c>
      <c r="F2928" s="10" t="s">
        <v>16384</v>
      </c>
      <c r="G2928" s="10" t="s">
        <v>16385</v>
      </c>
      <c r="H2928" s="9"/>
      <c r="I2928" s="10" t="s">
        <v>15501</v>
      </c>
      <c r="J2928" s="10" t="s">
        <v>27</v>
      </c>
      <c r="K2928" s="9"/>
      <c r="L2928" s="10" t="s">
        <v>16386</v>
      </c>
      <c r="M2928" s="10" t="s">
        <v>1448</v>
      </c>
      <c r="N2928" s="9">
        <v>1</v>
      </c>
      <c r="O2928" s="9">
        <v>1</v>
      </c>
      <c r="P2928" s="9">
        <v>3</v>
      </c>
      <c r="Q2928" s="11">
        <v>2</v>
      </c>
      <c r="R2928" s="11">
        <v>0</v>
      </c>
      <c r="S2928" s="12">
        <v>0</v>
      </c>
      <c r="T2928" s="9">
        <v>5</v>
      </c>
      <c r="U2928" s="12" t="s">
        <v>61</v>
      </c>
      <c r="V2928" s="9"/>
      <c r="W2928" s="13"/>
    </row>
    <row r="2929" spans="1:23" s="14" customFormat="1" x14ac:dyDescent="0.2">
      <c r="A2929" s="9" t="s">
        <v>16387</v>
      </c>
      <c r="B2929" s="9">
        <v>9</v>
      </c>
      <c r="C2929" s="9">
        <v>15822</v>
      </c>
      <c r="D2929" s="10" t="s">
        <v>16388</v>
      </c>
      <c r="E2929" s="10" t="s">
        <v>6868</v>
      </c>
      <c r="F2929" s="10" t="s">
        <v>3979</v>
      </c>
      <c r="G2929" s="10" t="s">
        <v>16389</v>
      </c>
      <c r="H2929" s="9"/>
      <c r="I2929" s="10" t="s">
        <v>15501</v>
      </c>
      <c r="J2929" s="10" t="s">
        <v>27</v>
      </c>
      <c r="K2929" s="10" t="s">
        <v>15517</v>
      </c>
      <c r="L2929" s="10" t="s">
        <v>16390</v>
      </c>
      <c r="M2929" s="10" t="s">
        <v>1448</v>
      </c>
      <c r="N2929" s="9">
        <v>1</v>
      </c>
      <c r="O2929" s="9">
        <v>2</v>
      </c>
      <c r="P2929" s="9">
        <v>6</v>
      </c>
      <c r="Q2929" s="11">
        <v>1</v>
      </c>
      <c r="R2929" s="11">
        <v>0</v>
      </c>
      <c r="S2929" s="12">
        <v>0</v>
      </c>
      <c r="T2929" s="9">
        <v>4</v>
      </c>
      <c r="U2929" s="12">
        <v>3</v>
      </c>
      <c r="V2929" s="10" t="s">
        <v>16391</v>
      </c>
      <c r="W2929" s="13"/>
    </row>
    <row r="2930" spans="1:23" s="14" customFormat="1" x14ac:dyDescent="0.2">
      <c r="A2930" s="9" t="s">
        <v>16392</v>
      </c>
      <c r="B2930" s="9">
        <v>9</v>
      </c>
      <c r="C2930" s="9">
        <v>15932</v>
      </c>
      <c r="D2930" s="10" t="s">
        <v>16393</v>
      </c>
      <c r="E2930" s="10" t="s">
        <v>11961</v>
      </c>
      <c r="F2930" s="10" t="s">
        <v>15913</v>
      </c>
      <c r="G2930" s="10" t="s">
        <v>16394</v>
      </c>
      <c r="H2930" s="9"/>
      <c r="I2930" s="10" t="s">
        <v>15501</v>
      </c>
      <c r="J2930" s="10" t="s">
        <v>27</v>
      </c>
      <c r="K2930" s="10" t="s">
        <v>15502</v>
      </c>
      <c r="L2930" s="10" t="s">
        <v>16395</v>
      </c>
      <c r="M2930" s="10" t="s">
        <v>1448</v>
      </c>
      <c r="N2930" s="9">
        <v>3</v>
      </c>
      <c r="O2930" s="9">
        <v>3</v>
      </c>
      <c r="P2930" s="9">
        <v>16</v>
      </c>
      <c r="Q2930" s="11">
        <v>1</v>
      </c>
      <c r="R2930" s="11">
        <v>0</v>
      </c>
      <c r="S2930" s="12">
        <v>0</v>
      </c>
      <c r="T2930" s="9">
        <v>4</v>
      </c>
      <c r="U2930" s="12" t="s">
        <v>61</v>
      </c>
      <c r="V2930" s="10" t="s">
        <v>16396</v>
      </c>
      <c r="W2930" s="13"/>
    </row>
    <row r="2931" spans="1:23" s="14" customFormat="1" x14ac:dyDescent="0.2">
      <c r="A2931" s="9" t="s">
        <v>16397</v>
      </c>
      <c r="B2931" s="9">
        <v>9</v>
      </c>
      <c r="C2931" s="9">
        <v>15939</v>
      </c>
      <c r="D2931" s="10" t="s">
        <v>16398</v>
      </c>
      <c r="E2931" s="10" t="s">
        <v>6859</v>
      </c>
      <c r="F2931" s="10" t="s">
        <v>8142</v>
      </c>
      <c r="G2931" s="10" t="s">
        <v>16399</v>
      </c>
      <c r="H2931" s="9"/>
      <c r="I2931" s="10" t="s">
        <v>15501</v>
      </c>
      <c r="J2931" s="10" t="s">
        <v>27</v>
      </c>
      <c r="K2931" s="10" t="s">
        <v>15502</v>
      </c>
      <c r="L2931" s="10" t="s">
        <v>16400</v>
      </c>
      <c r="M2931" s="10" t="s">
        <v>1448</v>
      </c>
      <c r="N2931" s="9">
        <v>1</v>
      </c>
      <c r="O2931" s="9">
        <v>2</v>
      </c>
      <c r="P2931" s="9">
        <v>10</v>
      </c>
      <c r="Q2931" s="11">
        <v>2</v>
      </c>
      <c r="R2931" s="11">
        <v>0</v>
      </c>
      <c r="S2931" s="12">
        <v>0</v>
      </c>
      <c r="T2931" s="9">
        <v>4</v>
      </c>
      <c r="U2931" s="12" t="s">
        <v>61</v>
      </c>
      <c r="V2931" s="10" t="s">
        <v>16401</v>
      </c>
      <c r="W2931" s="13"/>
    </row>
    <row r="2932" spans="1:23" s="14" customFormat="1" x14ac:dyDescent="0.2">
      <c r="A2932" s="9" t="s">
        <v>16402</v>
      </c>
      <c r="B2932" s="9">
        <v>9</v>
      </c>
      <c r="C2932" s="9">
        <v>15942</v>
      </c>
      <c r="D2932" s="10" t="s">
        <v>16403</v>
      </c>
      <c r="E2932" s="10"/>
      <c r="F2932" s="10"/>
      <c r="G2932" s="10" t="s">
        <v>16404</v>
      </c>
      <c r="H2932" s="9"/>
      <c r="I2932" s="10" t="s">
        <v>15682</v>
      </c>
      <c r="J2932" s="10" t="s">
        <v>27</v>
      </c>
      <c r="K2932" s="9"/>
      <c r="L2932" s="10" t="s">
        <v>16172</v>
      </c>
      <c r="M2932" s="10" t="s">
        <v>1448</v>
      </c>
      <c r="N2932" s="9">
        <v>2</v>
      </c>
      <c r="O2932" s="9">
        <v>1</v>
      </c>
      <c r="P2932" s="9">
        <v>60</v>
      </c>
      <c r="Q2932" s="11">
        <v>2</v>
      </c>
      <c r="R2932" s="11">
        <v>0</v>
      </c>
      <c r="S2932" s="12">
        <v>0</v>
      </c>
      <c r="T2932" s="9">
        <v>2</v>
      </c>
      <c r="U2932" s="12" t="s">
        <v>61</v>
      </c>
      <c r="V2932" s="9"/>
      <c r="W2932" s="13"/>
    </row>
    <row r="2933" spans="1:23" s="14" customFormat="1" x14ac:dyDescent="0.2">
      <c r="A2933" s="9" t="s">
        <v>16405</v>
      </c>
      <c r="B2933" s="9">
        <v>9</v>
      </c>
      <c r="C2933" s="9">
        <v>15947</v>
      </c>
      <c r="D2933" s="10" t="s">
        <v>16406</v>
      </c>
      <c r="E2933" s="9"/>
      <c r="F2933" s="9"/>
      <c r="G2933" s="10" t="s">
        <v>16407</v>
      </c>
      <c r="H2933" s="9"/>
      <c r="I2933" s="10" t="s">
        <v>15477</v>
      </c>
      <c r="J2933" s="10" t="s">
        <v>27</v>
      </c>
      <c r="K2933" s="10" t="s">
        <v>15555</v>
      </c>
      <c r="L2933" s="10" t="s">
        <v>16408</v>
      </c>
      <c r="M2933" s="10" t="s">
        <v>15480</v>
      </c>
      <c r="N2933" s="9">
        <v>2</v>
      </c>
      <c r="O2933" s="9">
        <v>4</v>
      </c>
      <c r="P2933" s="9">
        <v>70</v>
      </c>
      <c r="Q2933" s="11">
        <v>2</v>
      </c>
      <c r="R2933" s="11">
        <v>0</v>
      </c>
      <c r="S2933" s="12">
        <v>0</v>
      </c>
      <c r="T2933" s="9">
        <v>2</v>
      </c>
      <c r="U2933" s="12" t="s">
        <v>61</v>
      </c>
      <c r="V2933" s="10" t="s">
        <v>16409</v>
      </c>
      <c r="W2933" s="13"/>
    </row>
    <row r="2934" spans="1:23" s="14" customFormat="1" x14ac:dyDescent="0.2">
      <c r="A2934" s="9" t="s">
        <v>16410</v>
      </c>
      <c r="B2934" s="9">
        <v>9</v>
      </c>
      <c r="C2934" s="9">
        <v>16076</v>
      </c>
      <c r="D2934" s="10" t="s">
        <v>16411</v>
      </c>
      <c r="E2934" s="10"/>
      <c r="F2934" s="10"/>
      <c r="G2934" s="10" t="s">
        <v>16412</v>
      </c>
      <c r="H2934" s="9"/>
      <c r="I2934" s="10" t="s">
        <v>15501</v>
      </c>
      <c r="J2934" s="10" t="s">
        <v>27</v>
      </c>
      <c r="K2934" s="10" t="s">
        <v>15517</v>
      </c>
      <c r="L2934" s="10" t="s">
        <v>16413</v>
      </c>
      <c r="M2934" s="10" t="s">
        <v>1448</v>
      </c>
      <c r="N2934" s="9">
        <v>2</v>
      </c>
      <c r="O2934" s="9">
        <v>3</v>
      </c>
      <c r="P2934" s="9">
        <v>112</v>
      </c>
      <c r="Q2934" s="11">
        <v>2</v>
      </c>
      <c r="R2934" s="11">
        <v>0</v>
      </c>
      <c r="S2934" s="12">
        <v>0</v>
      </c>
      <c r="T2934" s="9">
        <v>1</v>
      </c>
      <c r="U2934" s="12">
        <v>4</v>
      </c>
      <c r="V2934" s="10" t="s">
        <v>16414</v>
      </c>
      <c r="W2934" s="13"/>
    </row>
    <row r="2935" spans="1:23" s="14" customFormat="1" x14ac:dyDescent="0.2">
      <c r="A2935" s="9" t="s">
        <v>16415</v>
      </c>
      <c r="B2935" s="9">
        <v>9</v>
      </c>
      <c r="C2935" s="9">
        <v>16083</v>
      </c>
      <c r="D2935" s="10" t="s">
        <v>16416</v>
      </c>
      <c r="E2935" s="10"/>
      <c r="F2935" s="10"/>
      <c r="G2935" s="10" t="s">
        <v>16417</v>
      </c>
      <c r="H2935" s="9"/>
      <c r="I2935" s="10" t="s">
        <v>15549</v>
      </c>
      <c r="J2935" s="10" t="s">
        <v>27</v>
      </c>
      <c r="K2935" s="10" t="s">
        <v>15605</v>
      </c>
      <c r="L2935" s="10" t="s">
        <v>16418</v>
      </c>
      <c r="M2935" s="10" t="s">
        <v>15551</v>
      </c>
      <c r="N2935" s="9">
        <v>2</v>
      </c>
      <c r="O2935" s="9">
        <v>3</v>
      </c>
      <c r="P2935" s="9">
        <v>63</v>
      </c>
      <c r="Q2935" s="11">
        <v>1</v>
      </c>
      <c r="R2935" s="11">
        <v>0</v>
      </c>
      <c r="S2935" s="12">
        <v>0</v>
      </c>
      <c r="T2935" s="9">
        <v>1</v>
      </c>
      <c r="U2935" s="12" t="s">
        <v>61</v>
      </c>
      <c r="V2935" s="10" t="s">
        <v>16419</v>
      </c>
      <c r="W2935" s="13"/>
    </row>
    <row r="2936" spans="1:23" s="14" customFormat="1" x14ac:dyDescent="0.2">
      <c r="A2936" s="9" t="s">
        <v>16420</v>
      </c>
      <c r="B2936" s="9">
        <v>9</v>
      </c>
      <c r="C2936" s="9">
        <v>16178</v>
      </c>
      <c r="D2936" s="10" t="s">
        <v>16421</v>
      </c>
      <c r="E2936" s="10" t="s">
        <v>10519</v>
      </c>
      <c r="F2936" s="10" t="s">
        <v>9791</v>
      </c>
      <c r="G2936" s="10" t="s">
        <v>16422</v>
      </c>
      <c r="H2936" s="9"/>
      <c r="I2936" s="10" t="s">
        <v>15571</v>
      </c>
      <c r="J2936" s="10" t="s">
        <v>27</v>
      </c>
      <c r="K2936" s="10" t="s">
        <v>15572</v>
      </c>
      <c r="L2936" s="10" t="s">
        <v>16423</v>
      </c>
      <c r="M2936" s="10" t="s">
        <v>1448</v>
      </c>
      <c r="N2936" s="9">
        <v>3</v>
      </c>
      <c r="O2936" s="9">
        <v>3</v>
      </c>
      <c r="P2936" s="9">
        <v>16</v>
      </c>
      <c r="Q2936" s="11">
        <v>2</v>
      </c>
      <c r="R2936" s="11">
        <v>0</v>
      </c>
      <c r="S2936" s="12">
        <v>0</v>
      </c>
      <c r="T2936" s="9">
        <v>4</v>
      </c>
      <c r="U2936" s="12">
        <v>2</v>
      </c>
      <c r="V2936" s="10" t="s">
        <v>16424</v>
      </c>
      <c r="W2936" s="13"/>
    </row>
    <row r="2937" spans="1:23" s="14" customFormat="1" x14ac:dyDescent="0.2">
      <c r="A2937" s="9" t="s">
        <v>16425</v>
      </c>
      <c r="B2937" s="9">
        <v>9</v>
      </c>
      <c r="C2937" s="9">
        <v>16223</v>
      </c>
      <c r="D2937" s="10" t="s">
        <v>16426</v>
      </c>
      <c r="E2937" s="10" t="s">
        <v>4871</v>
      </c>
      <c r="F2937" s="10" t="s">
        <v>16427</v>
      </c>
      <c r="G2937" s="10" t="s">
        <v>16428</v>
      </c>
      <c r="H2937" s="9"/>
      <c r="I2937" s="10" t="s">
        <v>15501</v>
      </c>
      <c r="J2937" s="10" t="s">
        <v>27</v>
      </c>
      <c r="K2937" s="10" t="s">
        <v>15517</v>
      </c>
      <c r="L2937" s="10" t="s">
        <v>16429</v>
      </c>
      <c r="M2937" s="10" t="s">
        <v>1448</v>
      </c>
      <c r="N2937" s="9">
        <v>3</v>
      </c>
      <c r="O2937" s="9">
        <v>3</v>
      </c>
      <c r="P2937" s="9">
        <v>16</v>
      </c>
      <c r="Q2937" s="11">
        <v>1</v>
      </c>
      <c r="R2937" s="11">
        <v>0</v>
      </c>
      <c r="S2937" s="12">
        <v>0</v>
      </c>
      <c r="T2937" s="9">
        <v>4</v>
      </c>
      <c r="U2937" s="12">
        <v>3</v>
      </c>
      <c r="V2937" s="10" t="s">
        <v>16430</v>
      </c>
      <c r="W2937" s="13"/>
    </row>
    <row r="2938" spans="1:23" s="14" customFormat="1" x14ac:dyDescent="0.2">
      <c r="A2938" s="9" t="s">
        <v>16431</v>
      </c>
      <c r="B2938" s="9">
        <v>9</v>
      </c>
      <c r="C2938" s="9">
        <v>16252</v>
      </c>
      <c r="D2938" s="9"/>
      <c r="E2938" s="10" t="s">
        <v>4289</v>
      </c>
      <c r="F2938" s="10" t="s">
        <v>16432</v>
      </c>
      <c r="G2938" s="10" t="s">
        <v>16433</v>
      </c>
      <c r="H2938" s="9"/>
      <c r="I2938" s="10" t="s">
        <v>15571</v>
      </c>
      <c r="J2938" s="10" t="s">
        <v>27</v>
      </c>
      <c r="K2938" s="10" t="s">
        <v>15572</v>
      </c>
      <c r="L2938" s="10" t="s">
        <v>16434</v>
      </c>
      <c r="M2938" s="10" t="s">
        <v>1448</v>
      </c>
      <c r="N2938" s="9">
        <v>1</v>
      </c>
      <c r="O2938" s="9">
        <v>2</v>
      </c>
      <c r="P2938" s="9">
        <v>10</v>
      </c>
      <c r="Q2938" s="11">
        <v>1</v>
      </c>
      <c r="R2938" s="11">
        <v>0</v>
      </c>
      <c r="S2938" s="12">
        <v>0</v>
      </c>
      <c r="T2938" s="9">
        <v>4</v>
      </c>
      <c r="U2938" s="12" t="s">
        <v>61</v>
      </c>
      <c r="V2938" s="10" t="s">
        <v>16435</v>
      </c>
      <c r="W2938" s="13"/>
    </row>
    <row r="2939" spans="1:23" s="14" customFormat="1" x14ac:dyDescent="0.2">
      <c r="A2939" s="9" t="s">
        <v>16436</v>
      </c>
      <c r="B2939" s="9">
        <v>9</v>
      </c>
      <c r="C2939" s="9">
        <v>16315</v>
      </c>
      <c r="D2939" s="10" t="s">
        <v>16437</v>
      </c>
      <c r="E2939" s="10"/>
      <c r="F2939" s="10"/>
      <c r="G2939" s="10" t="s">
        <v>16438</v>
      </c>
      <c r="H2939" s="9"/>
      <c r="I2939" s="10" t="s">
        <v>15501</v>
      </c>
      <c r="J2939" s="10" t="s">
        <v>27</v>
      </c>
      <c r="K2939" s="10" t="s">
        <v>15502</v>
      </c>
      <c r="L2939" s="10" t="s">
        <v>16439</v>
      </c>
      <c r="M2939" s="10" t="s">
        <v>1448</v>
      </c>
      <c r="N2939" s="9">
        <v>2</v>
      </c>
      <c r="O2939" s="9">
        <v>3</v>
      </c>
      <c r="P2939" s="9">
        <v>16</v>
      </c>
      <c r="Q2939" s="11">
        <v>2</v>
      </c>
      <c r="R2939" s="11">
        <v>1</v>
      </c>
      <c r="S2939" s="12">
        <v>0</v>
      </c>
      <c r="T2939" s="9">
        <v>3</v>
      </c>
      <c r="U2939" s="12">
        <v>5</v>
      </c>
      <c r="V2939" s="10" t="s">
        <v>16440</v>
      </c>
      <c r="W2939" s="13"/>
    </row>
    <row r="2940" spans="1:23" s="14" customFormat="1" x14ac:dyDescent="0.2">
      <c r="A2940" s="9" t="s">
        <v>16441</v>
      </c>
      <c r="B2940" s="9">
        <v>9</v>
      </c>
      <c r="C2940" s="9">
        <v>16457</v>
      </c>
      <c r="D2940" s="10" t="s">
        <v>16442</v>
      </c>
      <c r="E2940" s="10"/>
      <c r="F2940" s="10"/>
      <c r="G2940" s="10" t="s">
        <v>16443</v>
      </c>
      <c r="H2940" s="9"/>
      <c r="I2940" s="10" t="s">
        <v>15682</v>
      </c>
      <c r="J2940" s="10" t="s">
        <v>27</v>
      </c>
      <c r="K2940" s="10" t="s">
        <v>15683</v>
      </c>
      <c r="L2940" s="10" t="s">
        <v>16444</v>
      </c>
      <c r="M2940" s="10" t="s">
        <v>1448</v>
      </c>
      <c r="N2940" s="9">
        <v>2</v>
      </c>
      <c r="O2940" s="9">
        <v>3</v>
      </c>
      <c r="P2940" s="9">
        <v>162</v>
      </c>
      <c r="Q2940" s="11">
        <v>2</v>
      </c>
      <c r="R2940" s="11">
        <v>1</v>
      </c>
      <c r="S2940" s="12">
        <v>0</v>
      </c>
      <c r="T2940" s="9">
        <v>3</v>
      </c>
      <c r="U2940" s="12">
        <v>5</v>
      </c>
      <c r="V2940" s="10" t="s">
        <v>16445</v>
      </c>
      <c r="W2940" s="13"/>
    </row>
    <row r="2941" spans="1:23" s="14" customFormat="1" x14ac:dyDescent="0.2">
      <c r="A2941" s="9" t="s">
        <v>16446</v>
      </c>
      <c r="B2941" s="9">
        <v>9</v>
      </c>
      <c r="C2941" s="9">
        <v>16639</v>
      </c>
      <c r="D2941" s="10" t="s">
        <v>16447</v>
      </c>
      <c r="E2941" s="10"/>
      <c r="F2941" s="10"/>
      <c r="G2941" s="10" t="s">
        <v>16448</v>
      </c>
      <c r="H2941" s="9"/>
      <c r="I2941" s="10" t="s">
        <v>15682</v>
      </c>
      <c r="J2941" s="10" t="s">
        <v>27</v>
      </c>
      <c r="K2941" s="10" t="s">
        <v>15683</v>
      </c>
      <c r="L2941" s="10" t="s">
        <v>16449</v>
      </c>
      <c r="M2941" s="10" t="s">
        <v>1448</v>
      </c>
      <c r="N2941" s="9">
        <v>2</v>
      </c>
      <c r="O2941" s="9">
        <v>3</v>
      </c>
      <c r="P2941" s="9">
        <v>28</v>
      </c>
      <c r="Q2941" s="11">
        <v>2</v>
      </c>
      <c r="R2941" s="11">
        <v>0</v>
      </c>
      <c r="S2941" s="12">
        <v>0</v>
      </c>
      <c r="T2941" s="9">
        <v>1</v>
      </c>
      <c r="U2941" s="12" t="s">
        <v>61</v>
      </c>
      <c r="V2941" s="10" t="s">
        <v>16450</v>
      </c>
      <c r="W2941" s="13"/>
    </row>
    <row r="2942" spans="1:23" s="14" customFormat="1" x14ac:dyDescent="0.2">
      <c r="A2942" s="9" t="s">
        <v>16451</v>
      </c>
      <c r="B2942" s="9">
        <v>9</v>
      </c>
      <c r="C2942" s="9">
        <v>16678</v>
      </c>
      <c r="D2942" s="10" t="s">
        <v>16452</v>
      </c>
      <c r="E2942" s="10" t="s">
        <v>1317</v>
      </c>
      <c r="F2942" s="10" t="s">
        <v>16453</v>
      </c>
      <c r="G2942" s="10" t="s">
        <v>16454</v>
      </c>
      <c r="H2942" s="9"/>
      <c r="I2942" s="10" t="s">
        <v>15501</v>
      </c>
      <c r="J2942" s="10" t="s">
        <v>27</v>
      </c>
      <c r="K2942" s="10" t="s">
        <v>15517</v>
      </c>
      <c r="L2942" s="10" t="s">
        <v>16455</v>
      </c>
      <c r="M2942" s="10" t="s">
        <v>1448</v>
      </c>
      <c r="N2942" s="9">
        <v>1</v>
      </c>
      <c r="O2942" s="9">
        <v>2</v>
      </c>
      <c r="P2942" s="9">
        <v>6</v>
      </c>
      <c r="Q2942" s="11">
        <v>2</v>
      </c>
      <c r="R2942" s="11">
        <v>0</v>
      </c>
      <c r="S2942" s="12">
        <v>0</v>
      </c>
      <c r="T2942" s="9">
        <v>4</v>
      </c>
      <c r="U2942" s="12" t="s">
        <v>61</v>
      </c>
      <c r="V2942" s="10" t="s">
        <v>16456</v>
      </c>
      <c r="W2942" s="13"/>
    </row>
    <row r="2943" spans="1:23" s="14" customFormat="1" x14ac:dyDescent="0.2">
      <c r="A2943" s="9" t="s">
        <v>16457</v>
      </c>
      <c r="B2943" s="9">
        <v>9</v>
      </c>
      <c r="C2943" s="9">
        <v>16705</v>
      </c>
      <c r="D2943" s="10" t="s">
        <v>16458</v>
      </c>
      <c r="E2943" s="10" t="s">
        <v>324</v>
      </c>
      <c r="F2943" s="10" t="s">
        <v>770</v>
      </c>
      <c r="G2943" s="10" t="s">
        <v>16459</v>
      </c>
      <c r="H2943" s="9"/>
      <c r="I2943" s="10" t="s">
        <v>15549</v>
      </c>
      <c r="J2943" s="10" t="s">
        <v>27</v>
      </c>
      <c r="K2943" s="10" t="s">
        <v>15585</v>
      </c>
      <c r="L2943" s="10" t="s">
        <v>16460</v>
      </c>
      <c r="M2943" s="10" t="s">
        <v>15551</v>
      </c>
      <c r="N2943" s="9">
        <v>1</v>
      </c>
      <c r="O2943" s="9">
        <v>2</v>
      </c>
      <c r="P2943" s="9">
        <v>10</v>
      </c>
      <c r="Q2943" s="11">
        <v>1</v>
      </c>
      <c r="R2943" s="11">
        <v>0</v>
      </c>
      <c r="S2943" s="12">
        <v>0</v>
      </c>
      <c r="T2943" s="9">
        <v>4</v>
      </c>
      <c r="U2943" s="12" t="s">
        <v>61</v>
      </c>
      <c r="V2943" s="10" t="s">
        <v>16461</v>
      </c>
      <c r="W2943" s="13"/>
    </row>
    <row r="2944" spans="1:23" s="14" customFormat="1" x14ac:dyDescent="0.2">
      <c r="A2944" s="9" t="s">
        <v>16462</v>
      </c>
      <c r="B2944" s="9">
        <v>9</v>
      </c>
      <c r="C2944" s="9">
        <v>16772</v>
      </c>
      <c r="D2944" s="9"/>
      <c r="E2944" s="10" t="s">
        <v>1543</v>
      </c>
      <c r="F2944" s="10" t="s">
        <v>16463</v>
      </c>
      <c r="G2944" s="10" t="s">
        <v>16464</v>
      </c>
      <c r="H2944" s="9"/>
      <c r="I2944" s="10" t="s">
        <v>15493</v>
      </c>
      <c r="J2944" s="10" t="s">
        <v>27</v>
      </c>
      <c r="K2944" s="10" t="s">
        <v>15494</v>
      </c>
      <c r="L2944" s="10" t="s">
        <v>16465</v>
      </c>
      <c r="M2944" s="10" t="s">
        <v>1448</v>
      </c>
      <c r="N2944" s="9">
        <v>1</v>
      </c>
      <c r="O2944" s="9">
        <v>2</v>
      </c>
      <c r="P2944" s="9">
        <v>10</v>
      </c>
      <c r="Q2944" s="11">
        <v>2</v>
      </c>
      <c r="R2944" s="11">
        <v>0</v>
      </c>
      <c r="S2944" s="12">
        <v>0</v>
      </c>
      <c r="T2944" s="9">
        <v>4</v>
      </c>
      <c r="U2944" s="12" t="s">
        <v>61</v>
      </c>
      <c r="V2944" s="10" t="s">
        <v>16466</v>
      </c>
      <c r="W2944" s="13"/>
    </row>
    <row r="2945" spans="1:23" s="14" customFormat="1" x14ac:dyDescent="0.2">
      <c r="A2945" s="9" t="s">
        <v>16467</v>
      </c>
      <c r="B2945" s="9">
        <v>9</v>
      </c>
      <c r="C2945" s="9">
        <v>16778</v>
      </c>
      <c r="D2945" s="10" t="s">
        <v>16468</v>
      </c>
      <c r="E2945" s="10"/>
      <c r="F2945" s="10"/>
      <c r="G2945" s="10" t="s">
        <v>15604</v>
      </c>
      <c r="H2945" s="9"/>
      <c r="I2945" s="10" t="s">
        <v>15549</v>
      </c>
      <c r="J2945" s="10" t="s">
        <v>27</v>
      </c>
      <c r="K2945" s="10" t="s">
        <v>15605</v>
      </c>
      <c r="L2945" s="10" t="s">
        <v>16469</v>
      </c>
      <c r="M2945" s="10" t="s">
        <v>15551</v>
      </c>
      <c r="N2945" s="9">
        <v>2</v>
      </c>
      <c r="O2945" s="9">
        <v>3</v>
      </c>
      <c r="P2945" s="9">
        <v>51</v>
      </c>
      <c r="Q2945" s="11">
        <v>2</v>
      </c>
      <c r="R2945" s="11">
        <v>1</v>
      </c>
      <c r="S2945" s="12">
        <v>0</v>
      </c>
      <c r="T2945" s="9">
        <v>3</v>
      </c>
      <c r="U2945" s="12">
        <v>5</v>
      </c>
      <c r="V2945" s="10" t="s">
        <v>16470</v>
      </c>
      <c r="W2945" s="13"/>
    </row>
    <row r="2946" spans="1:23" s="14" customFormat="1" x14ac:dyDescent="0.2">
      <c r="A2946" s="9" t="s">
        <v>16471</v>
      </c>
      <c r="B2946" s="9">
        <v>9</v>
      </c>
      <c r="C2946" s="9">
        <v>1688</v>
      </c>
      <c r="D2946" s="10" t="s">
        <v>16472</v>
      </c>
      <c r="E2946" s="10"/>
      <c r="F2946" s="10"/>
      <c r="G2946" s="10" t="s">
        <v>16473</v>
      </c>
      <c r="H2946" s="9"/>
      <c r="I2946" s="10" t="s">
        <v>15563</v>
      </c>
      <c r="J2946" s="10" t="s">
        <v>27</v>
      </c>
      <c r="K2946" s="10" t="s">
        <v>15564</v>
      </c>
      <c r="L2946" s="10" t="s">
        <v>16474</v>
      </c>
      <c r="M2946" s="10" t="s">
        <v>1448</v>
      </c>
      <c r="N2946" s="9">
        <v>2</v>
      </c>
      <c r="O2946" s="9">
        <v>3</v>
      </c>
      <c r="P2946" s="9">
        <v>40</v>
      </c>
      <c r="Q2946" s="11">
        <v>2</v>
      </c>
      <c r="R2946" s="11">
        <v>1</v>
      </c>
      <c r="S2946" s="12">
        <v>0</v>
      </c>
      <c r="T2946" s="9">
        <v>3</v>
      </c>
      <c r="U2946" s="12">
        <v>5</v>
      </c>
      <c r="V2946" s="10" t="s">
        <v>16475</v>
      </c>
      <c r="W2946" s="13"/>
    </row>
    <row r="2947" spans="1:23" s="14" customFormat="1" x14ac:dyDescent="0.2">
      <c r="A2947" s="9" t="s">
        <v>16476</v>
      </c>
      <c r="B2947" s="9">
        <v>9</v>
      </c>
      <c r="C2947" s="9">
        <v>16881</v>
      </c>
      <c r="D2947" s="10" t="s">
        <v>16477</v>
      </c>
      <c r="E2947" s="10" t="s">
        <v>2313</v>
      </c>
      <c r="F2947" s="10" t="s">
        <v>3903</v>
      </c>
      <c r="G2947" s="10" t="s">
        <v>16478</v>
      </c>
      <c r="H2947" s="9"/>
      <c r="I2947" s="10" t="s">
        <v>15563</v>
      </c>
      <c r="J2947" s="10" t="s">
        <v>27</v>
      </c>
      <c r="K2947" s="10" t="s">
        <v>15564</v>
      </c>
      <c r="L2947" s="10" t="s">
        <v>16479</v>
      </c>
      <c r="M2947" s="10" t="s">
        <v>1448</v>
      </c>
      <c r="N2947" s="9">
        <v>3</v>
      </c>
      <c r="O2947" s="9">
        <v>3</v>
      </c>
      <c r="P2947" s="9">
        <v>12</v>
      </c>
      <c r="Q2947" s="11">
        <v>1</v>
      </c>
      <c r="R2947" s="11">
        <v>0</v>
      </c>
      <c r="S2947" s="12">
        <v>0</v>
      </c>
      <c r="T2947" s="9">
        <v>4</v>
      </c>
      <c r="U2947" s="12">
        <v>3</v>
      </c>
      <c r="V2947" s="10" t="s">
        <v>16480</v>
      </c>
      <c r="W2947" s="13"/>
    </row>
    <row r="2948" spans="1:23" s="14" customFormat="1" x14ac:dyDescent="0.2">
      <c r="A2948" s="9" t="s">
        <v>16481</v>
      </c>
      <c r="B2948" s="9">
        <v>9</v>
      </c>
      <c r="C2948" s="9">
        <v>16894</v>
      </c>
      <c r="D2948" s="9"/>
      <c r="E2948" s="10" t="s">
        <v>4049</v>
      </c>
      <c r="F2948" s="10" t="s">
        <v>1193</v>
      </c>
      <c r="G2948" s="10" t="s">
        <v>16482</v>
      </c>
      <c r="H2948" s="9"/>
      <c r="I2948" s="10" t="s">
        <v>15501</v>
      </c>
      <c r="J2948" s="10" t="s">
        <v>27</v>
      </c>
      <c r="K2948" s="10" t="s">
        <v>15517</v>
      </c>
      <c r="L2948" s="10" t="s">
        <v>16483</v>
      </c>
      <c r="M2948" s="10" t="s">
        <v>1448</v>
      </c>
      <c r="N2948" s="9">
        <v>1</v>
      </c>
      <c r="O2948" s="9">
        <v>2</v>
      </c>
      <c r="P2948" s="9">
        <v>6</v>
      </c>
      <c r="Q2948" s="11">
        <v>2</v>
      </c>
      <c r="R2948" s="11">
        <v>0</v>
      </c>
      <c r="S2948" s="12">
        <v>0</v>
      </c>
      <c r="T2948" s="9">
        <v>4</v>
      </c>
      <c r="U2948" s="12" t="s">
        <v>61</v>
      </c>
      <c r="V2948" s="10" t="s">
        <v>16484</v>
      </c>
      <c r="W2948" s="13"/>
    </row>
    <row r="2949" spans="1:23" s="14" customFormat="1" x14ac:dyDescent="0.2">
      <c r="A2949" s="9" t="s">
        <v>16485</v>
      </c>
      <c r="B2949" s="9">
        <v>9</v>
      </c>
      <c r="C2949" s="9">
        <v>16930</v>
      </c>
      <c r="D2949" s="10" t="s">
        <v>16486</v>
      </c>
      <c r="E2949" s="10"/>
      <c r="F2949" s="10"/>
      <c r="G2949" s="10" t="s">
        <v>16487</v>
      </c>
      <c r="H2949" s="9"/>
      <c r="I2949" s="10" t="s">
        <v>15477</v>
      </c>
      <c r="J2949" s="10" t="s">
        <v>27</v>
      </c>
      <c r="K2949" s="9"/>
      <c r="L2949" s="10" t="s">
        <v>16488</v>
      </c>
      <c r="M2949" s="10" t="s">
        <v>15480</v>
      </c>
      <c r="N2949" s="9">
        <v>2</v>
      </c>
      <c r="O2949" s="9">
        <v>1</v>
      </c>
      <c r="P2949" s="9">
        <v>25</v>
      </c>
      <c r="Q2949" s="11">
        <v>2</v>
      </c>
      <c r="R2949" s="11">
        <v>0</v>
      </c>
      <c r="S2949" s="12">
        <v>0</v>
      </c>
      <c r="T2949" s="9">
        <v>2</v>
      </c>
      <c r="U2949" s="12" t="s">
        <v>61</v>
      </c>
      <c r="V2949" s="9"/>
      <c r="W2949" s="13"/>
    </row>
    <row r="2950" spans="1:23" s="14" customFormat="1" x14ac:dyDescent="0.2">
      <c r="A2950" s="9" t="s">
        <v>16489</v>
      </c>
      <c r="B2950" s="9">
        <v>9</v>
      </c>
      <c r="C2950" s="9">
        <v>16976</v>
      </c>
      <c r="D2950" s="10" t="s">
        <v>16490</v>
      </c>
      <c r="E2950" s="10"/>
      <c r="F2950" s="10"/>
      <c r="G2950" s="10" t="s">
        <v>16491</v>
      </c>
      <c r="H2950" s="9"/>
      <c r="I2950" s="10" t="s">
        <v>15549</v>
      </c>
      <c r="J2950" s="10" t="s">
        <v>27</v>
      </c>
      <c r="K2950" s="10" t="s">
        <v>15605</v>
      </c>
      <c r="L2950" s="10" t="s">
        <v>16492</v>
      </c>
      <c r="M2950" s="10" t="s">
        <v>15551</v>
      </c>
      <c r="N2950" s="9">
        <v>2</v>
      </c>
      <c r="O2950" s="9">
        <v>3</v>
      </c>
      <c r="P2950" s="9">
        <v>60</v>
      </c>
      <c r="Q2950" s="11">
        <v>1</v>
      </c>
      <c r="R2950" s="11">
        <v>0</v>
      </c>
      <c r="S2950" s="12">
        <v>0</v>
      </c>
      <c r="T2950" s="9">
        <v>1</v>
      </c>
      <c r="U2950" s="12">
        <v>2</v>
      </c>
      <c r="V2950" s="10" t="s">
        <v>16493</v>
      </c>
      <c r="W2950" s="13"/>
    </row>
    <row r="2951" spans="1:23" s="14" customFormat="1" x14ac:dyDescent="0.2">
      <c r="A2951" s="9" t="s">
        <v>16494</v>
      </c>
      <c r="B2951" s="9">
        <v>9</v>
      </c>
      <c r="C2951" s="9">
        <v>17472</v>
      </c>
      <c r="D2951" s="10" t="s">
        <v>16495</v>
      </c>
      <c r="E2951" s="10" t="s">
        <v>9833</v>
      </c>
      <c r="F2951" s="10" t="s">
        <v>16496</v>
      </c>
      <c r="G2951" s="10" t="s">
        <v>16497</v>
      </c>
      <c r="H2951" s="9"/>
      <c r="I2951" s="10" t="s">
        <v>15571</v>
      </c>
      <c r="J2951" s="10" t="s">
        <v>27</v>
      </c>
      <c r="K2951" s="10" t="s">
        <v>15572</v>
      </c>
      <c r="L2951" s="10" t="s">
        <v>16498</v>
      </c>
      <c r="M2951" s="10" t="s">
        <v>1448</v>
      </c>
      <c r="N2951" s="9">
        <v>3</v>
      </c>
      <c r="O2951" s="9">
        <v>3</v>
      </c>
      <c r="P2951" s="9">
        <v>12</v>
      </c>
      <c r="Q2951" s="11">
        <v>1</v>
      </c>
      <c r="R2951" s="11">
        <v>0</v>
      </c>
      <c r="S2951" s="12">
        <v>0</v>
      </c>
      <c r="T2951" s="9">
        <v>4</v>
      </c>
      <c r="U2951" s="12">
        <v>2</v>
      </c>
      <c r="V2951" s="10" t="s">
        <v>16499</v>
      </c>
      <c r="W2951" s="13"/>
    </row>
    <row r="2952" spans="1:23" s="14" customFormat="1" x14ac:dyDescent="0.2">
      <c r="A2952" s="9" t="s">
        <v>16500</v>
      </c>
      <c r="B2952" s="9">
        <v>9</v>
      </c>
      <c r="C2952" s="9">
        <v>17547</v>
      </c>
      <c r="D2952" s="10" t="s">
        <v>16501</v>
      </c>
      <c r="E2952" s="10"/>
      <c r="F2952" s="10"/>
      <c r="G2952" s="10" t="s">
        <v>16502</v>
      </c>
      <c r="H2952" s="9"/>
      <c r="I2952" s="10" t="s">
        <v>15501</v>
      </c>
      <c r="J2952" s="10" t="s">
        <v>27</v>
      </c>
      <c r="K2952" s="10" t="s">
        <v>15502</v>
      </c>
      <c r="L2952" s="10" t="s">
        <v>15532</v>
      </c>
      <c r="M2952" s="10" t="s">
        <v>1448</v>
      </c>
      <c r="N2952" s="9">
        <v>2</v>
      </c>
      <c r="O2952" s="9">
        <v>3</v>
      </c>
      <c r="P2952" s="9">
        <v>39</v>
      </c>
      <c r="Q2952" s="11">
        <v>1</v>
      </c>
      <c r="R2952" s="11">
        <v>0</v>
      </c>
      <c r="S2952" s="12">
        <v>0</v>
      </c>
      <c r="T2952" s="9">
        <v>1</v>
      </c>
      <c r="U2952" s="12">
        <v>2</v>
      </c>
      <c r="V2952" s="10" t="s">
        <v>16503</v>
      </c>
      <c r="W2952" s="13"/>
    </row>
    <row r="2953" spans="1:23" s="14" customFormat="1" x14ac:dyDescent="0.2">
      <c r="A2953" s="9" t="s">
        <v>16504</v>
      </c>
      <c r="B2953" s="9">
        <v>9</v>
      </c>
      <c r="C2953" s="9">
        <v>17582</v>
      </c>
      <c r="D2953" s="10" t="s">
        <v>16505</v>
      </c>
      <c r="E2953" s="10" t="s">
        <v>723</v>
      </c>
      <c r="F2953" s="10" t="s">
        <v>13550</v>
      </c>
      <c r="G2953" s="10" t="s">
        <v>16506</v>
      </c>
      <c r="H2953" s="10" t="s">
        <v>16507</v>
      </c>
      <c r="I2953" s="10" t="s">
        <v>15571</v>
      </c>
      <c r="J2953" s="10" t="s">
        <v>27</v>
      </c>
      <c r="K2953" s="9"/>
      <c r="L2953" s="10" t="s">
        <v>16508</v>
      </c>
      <c r="M2953" s="10" t="s">
        <v>1448</v>
      </c>
      <c r="N2953" s="9">
        <v>1</v>
      </c>
      <c r="O2953" s="9">
        <v>1</v>
      </c>
      <c r="P2953" s="9">
        <v>3</v>
      </c>
      <c r="Q2953" s="11">
        <v>2</v>
      </c>
      <c r="R2953" s="11">
        <v>0</v>
      </c>
      <c r="S2953" s="12">
        <v>0</v>
      </c>
      <c r="T2953" s="9">
        <v>5</v>
      </c>
      <c r="U2953" s="12" t="s">
        <v>61</v>
      </c>
      <c r="V2953" s="9"/>
      <c r="W2953" s="13"/>
    </row>
    <row r="2954" spans="1:23" s="14" customFormat="1" x14ac:dyDescent="0.2">
      <c r="A2954" s="9" t="s">
        <v>16509</v>
      </c>
      <c r="B2954" s="9">
        <v>9</v>
      </c>
      <c r="C2954" s="9">
        <v>178</v>
      </c>
      <c r="D2954" s="9"/>
      <c r="E2954" s="10" t="s">
        <v>11761</v>
      </c>
      <c r="F2954" s="10" t="s">
        <v>502</v>
      </c>
      <c r="G2954" s="10" t="s">
        <v>16510</v>
      </c>
      <c r="H2954" s="9"/>
      <c r="I2954" s="10" t="s">
        <v>15501</v>
      </c>
      <c r="J2954" s="10" t="s">
        <v>27</v>
      </c>
      <c r="K2954" s="10" t="s">
        <v>15517</v>
      </c>
      <c r="L2954" s="10" t="s">
        <v>16511</v>
      </c>
      <c r="M2954" s="10" t="s">
        <v>1448</v>
      </c>
      <c r="N2954" s="9">
        <v>1</v>
      </c>
      <c r="O2954" s="9">
        <v>2</v>
      </c>
      <c r="P2954" s="9">
        <v>10</v>
      </c>
      <c r="Q2954" s="11">
        <v>1</v>
      </c>
      <c r="R2954" s="11">
        <v>0</v>
      </c>
      <c r="S2954" s="12">
        <v>0</v>
      </c>
      <c r="T2954" s="9">
        <v>4</v>
      </c>
      <c r="U2954" s="12" t="s">
        <v>61</v>
      </c>
      <c r="V2954" s="10" t="s">
        <v>16512</v>
      </c>
      <c r="W2954" s="13"/>
    </row>
    <row r="2955" spans="1:23" s="14" customFormat="1" x14ac:dyDescent="0.2">
      <c r="A2955" s="9" t="s">
        <v>16513</v>
      </c>
      <c r="B2955" s="9">
        <v>9</v>
      </c>
      <c r="C2955" s="9">
        <v>17903</v>
      </c>
      <c r="D2955" s="9"/>
      <c r="E2955" s="10" t="s">
        <v>16514</v>
      </c>
      <c r="F2955" s="10" t="s">
        <v>16515</v>
      </c>
      <c r="G2955" s="10" t="s">
        <v>16516</v>
      </c>
      <c r="H2955" s="9"/>
      <c r="I2955" s="10" t="s">
        <v>15501</v>
      </c>
      <c r="J2955" s="10" t="s">
        <v>27</v>
      </c>
      <c r="K2955" s="10" t="s">
        <v>15502</v>
      </c>
      <c r="L2955" s="10" t="s">
        <v>16517</v>
      </c>
      <c r="M2955" s="10" t="s">
        <v>1448</v>
      </c>
      <c r="N2955" s="9">
        <v>1</v>
      </c>
      <c r="O2955" s="9">
        <v>2</v>
      </c>
      <c r="P2955" s="9">
        <v>10</v>
      </c>
      <c r="Q2955" s="11">
        <v>2</v>
      </c>
      <c r="R2955" s="11">
        <v>0</v>
      </c>
      <c r="S2955" s="12">
        <v>0</v>
      </c>
      <c r="T2955" s="9">
        <v>4</v>
      </c>
      <c r="U2955" s="12" t="s">
        <v>61</v>
      </c>
      <c r="V2955" s="10" t="s">
        <v>16518</v>
      </c>
      <c r="W2955" s="13"/>
    </row>
    <row r="2956" spans="1:23" s="14" customFormat="1" x14ac:dyDescent="0.2">
      <c r="A2956" s="9" t="s">
        <v>16519</v>
      </c>
      <c r="B2956" s="9">
        <v>9</v>
      </c>
      <c r="C2956" s="9">
        <v>18045</v>
      </c>
      <c r="D2956" s="10" t="s">
        <v>16520</v>
      </c>
      <c r="E2956" s="10" t="s">
        <v>4289</v>
      </c>
      <c r="F2956" s="10" t="s">
        <v>16521</v>
      </c>
      <c r="G2956" s="10" t="s">
        <v>16522</v>
      </c>
      <c r="H2956" s="9"/>
      <c r="I2956" s="10" t="s">
        <v>15563</v>
      </c>
      <c r="J2956" s="10" t="s">
        <v>27</v>
      </c>
      <c r="K2956" s="10" t="s">
        <v>15564</v>
      </c>
      <c r="L2956" s="10" t="s">
        <v>16523</v>
      </c>
      <c r="M2956" s="10" t="s">
        <v>1448</v>
      </c>
      <c r="N2956" s="9">
        <v>1</v>
      </c>
      <c r="O2956" s="9">
        <v>2</v>
      </c>
      <c r="P2956" s="9">
        <v>8</v>
      </c>
      <c r="Q2956" s="11">
        <v>2</v>
      </c>
      <c r="R2956" s="11">
        <v>0</v>
      </c>
      <c r="S2956" s="12">
        <v>0</v>
      </c>
      <c r="T2956" s="9">
        <v>4</v>
      </c>
      <c r="U2956" s="12" t="s">
        <v>61</v>
      </c>
      <c r="V2956" s="10" t="s">
        <v>16524</v>
      </c>
      <c r="W2956" s="13"/>
    </row>
    <row r="2957" spans="1:23" s="14" customFormat="1" x14ac:dyDescent="0.2">
      <c r="A2957" s="9" t="s">
        <v>16525</v>
      </c>
      <c r="B2957" s="9">
        <v>9</v>
      </c>
      <c r="C2957" s="9">
        <v>18271</v>
      </c>
      <c r="D2957" s="10" t="s">
        <v>14674</v>
      </c>
      <c r="E2957" s="10" t="s">
        <v>1148</v>
      </c>
      <c r="F2957" s="10" t="s">
        <v>16526</v>
      </c>
      <c r="G2957" s="10" t="s">
        <v>16527</v>
      </c>
      <c r="H2957" s="9"/>
      <c r="I2957" s="10" t="s">
        <v>15501</v>
      </c>
      <c r="J2957" s="10" t="s">
        <v>27</v>
      </c>
      <c r="K2957" s="10" t="s">
        <v>15502</v>
      </c>
      <c r="L2957" s="10" t="s">
        <v>16528</v>
      </c>
      <c r="M2957" s="10" t="s">
        <v>1448</v>
      </c>
      <c r="N2957" s="9">
        <v>3</v>
      </c>
      <c r="O2957" s="9">
        <v>3</v>
      </c>
      <c r="P2957" s="9">
        <v>16</v>
      </c>
      <c r="Q2957" s="11">
        <v>1</v>
      </c>
      <c r="R2957" s="11">
        <v>0</v>
      </c>
      <c r="S2957" s="12">
        <v>0</v>
      </c>
      <c r="T2957" s="9">
        <v>4</v>
      </c>
      <c r="U2957" s="12">
        <v>2</v>
      </c>
      <c r="V2957" s="10" t="s">
        <v>16529</v>
      </c>
      <c r="W2957" s="13"/>
    </row>
    <row r="2958" spans="1:23" s="14" customFormat="1" x14ac:dyDescent="0.2">
      <c r="A2958" s="9" t="s">
        <v>16530</v>
      </c>
      <c r="B2958" s="9">
        <v>9</v>
      </c>
      <c r="C2958" s="9">
        <v>18335</v>
      </c>
      <c r="D2958" s="9"/>
      <c r="E2958" s="10" t="s">
        <v>1773</v>
      </c>
      <c r="F2958" s="10" t="s">
        <v>16531</v>
      </c>
      <c r="G2958" s="10" t="s">
        <v>16532</v>
      </c>
      <c r="H2958" s="9"/>
      <c r="I2958" s="10" t="s">
        <v>15563</v>
      </c>
      <c r="J2958" s="10" t="s">
        <v>27</v>
      </c>
      <c r="K2958" s="9"/>
      <c r="L2958" s="10" t="s">
        <v>16533</v>
      </c>
      <c r="M2958" s="10" t="s">
        <v>1448</v>
      </c>
      <c r="N2958" s="9">
        <v>1</v>
      </c>
      <c r="O2958" s="9">
        <v>1</v>
      </c>
      <c r="P2958" s="9">
        <v>3</v>
      </c>
      <c r="Q2958" s="11">
        <v>2</v>
      </c>
      <c r="R2958" s="11">
        <v>0</v>
      </c>
      <c r="S2958" s="12">
        <v>0</v>
      </c>
      <c r="T2958" s="9">
        <v>5</v>
      </c>
      <c r="U2958" s="12" t="s">
        <v>61</v>
      </c>
      <c r="V2958" s="9"/>
      <c r="W2958" s="13"/>
    </row>
    <row r="2959" spans="1:23" s="14" customFormat="1" x14ac:dyDescent="0.2">
      <c r="A2959" s="9" t="s">
        <v>16534</v>
      </c>
      <c r="B2959" s="9">
        <v>9</v>
      </c>
      <c r="C2959" s="9">
        <v>1834</v>
      </c>
      <c r="D2959" s="10" t="s">
        <v>16535</v>
      </c>
      <c r="E2959" s="10" t="s">
        <v>16536</v>
      </c>
      <c r="F2959" s="10" t="s">
        <v>16537</v>
      </c>
      <c r="G2959" s="10" t="s">
        <v>16538</v>
      </c>
      <c r="H2959" s="9"/>
      <c r="I2959" s="10" t="s">
        <v>15501</v>
      </c>
      <c r="J2959" s="10" t="s">
        <v>27</v>
      </c>
      <c r="K2959" s="10" t="s">
        <v>15517</v>
      </c>
      <c r="L2959" s="10" t="s">
        <v>16539</v>
      </c>
      <c r="M2959" s="10" t="s">
        <v>1448</v>
      </c>
      <c r="N2959" s="9">
        <v>3</v>
      </c>
      <c r="O2959" s="9">
        <v>3</v>
      </c>
      <c r="P2959" s="9">
        <v>16</v>
      </c>
      <c r="Q2959" s="11">
        <v>2</v>
      </c>
      <c r="R2959" s="11">
        <v>0</v>
      </c>
      <c r="S2959" s="12">
        <v>0</v>
      </c>
      <c r="T2959" s="9">
        <v>4</v>
      </c>
      <c r="U2959" s="12" t="s">
        <v>61</v>
      </c>
      <c r="V2959" s="10" t="s">
        <v>16540</v>
      </c>
      <c r="W2959" s="13"/>
    </row>
    <row r="2960" spans="1:23" s="14" customFormat="1" x14ac:dyDescent="0.2">
      <c r="A2960" s="9" t="s">
        <v>16541</v>
      </c>
      <c r="B2960" s="9">
        <v>9</v>
      </c>
      <c r="C2960" s="9">
        <v>18383</v>
      </c>
      <c r="D2960" s="10" t="s">
        <v>16542</v>
      </c>
      <c r="E2960" s="10" t="s">
        <v>673</v>
      </c>
      <c r="F2960" s="10" t="s">
        <v>13573</v>
      </c>
      <c r="G2960" s="10" t="s">
        <v>16543</v>
      </c>
      <c r="H2960" s="9"/>
      <c r="I2960" s="10" t="s">
        <v>15501</v>
      </c>
      <c r="J2960" s="10" t="s">
        <v>27</v>
      </c>
      <c r="K2960" s="10" t="s">
        <v>15502</v>
      </c>
      <c r="L2960" s="10" t="s">
        <v>16544</v>
      </c>
      <c r="M2960" s="10" t="s">
        <v>1448</v>
      </c>
      <c r="N2960" s="9">
        <v>1</v>
      </c>
      <c r="O2960" s="9">
        <v>2</v>
      </c>
      <c r="P2960" s="9">
        <v>10</v>
      </c>
      <c r="Q2960" s="11">
        <v>2</v>
      </c>
      <c r="R2960" s="11">
        <v>0</v>
      </c>
      <c r="S2960" s="12">
        <v>0</v>
      </c>
      <c r="T2960" s="9">
        <v>4</v>
      </c>
      <c r="U2960" s="12">
        <v>4</v>
      </c>
      <c r="V2960" s="10" t="s">
        <v>16545</v>
      </c>
      <c r="W2960" s="13"/>
    </row>
    <row r="2961" spans="1:23" s="14" customFormat="1" x14ac:dyDescent="0.2">
      <c r="A2961" s="9" t="s">
        <v>16546</v>
      </c>
      <c r="B2961" s="9">
        <v>9</v>
      </c>
      <c r="C2961" s="9">
        <v>1848</v>
      </c>
      <c r="D2961" s="10" t="s">
        <v>16547</v>
      </c>
      <c r="E2961" s="10" t="s">
        <v>16548</v>
      </c>
      <c r="F2961" s="10" t="s">
        <v>16549</v>
      </c>
      <c r="G2961" s="10" t="s">
        <v>16550</v>
      </c>
      <c r="H2961" s="9"/>
      <c r="I2961" s="10" t="s">
        <v>15563</v>
      </c>
      <c r="J2961" s="10" t="s">
        <v>27</v>
      </c>
      <c r="K2961" s="10" t="s">
        <v>15564</v>
      </c>
      <c r="L2961" s="10" t="s">
        <v>16551</v>
      </c>
      <c r="M2961" s="10" t="s">
        <v>1448</v>
      </c>
      <c r="N2961" s="9">
        <v>1</v>
      </c>
      <c r="O2961" s="9">
        <v>2</v>
      </c>
      <c r="P2961" s="9">
        <v>6</v>
      </c>
      <c r="Q2961" s="11">
        <v>2</v>
      </c>
      <c r="R2961" s="11">
        <v>0</v>
      </c>
      <c r="S2961" s="12">
        <v>0</v>
      </c>
      <c r="T2961" s="9">
        <v>4</v>
      </c>
      <c r="U2961" s="12" t="s">
        <v>61</v>
      </c>
      <c r="V2961" s="10" t="s">
        <v>16552</v>
      </c>
      <c r="W2961" s="13"/>
    </row>
    <row r="2962" spans="1:23" s="14" customFormat="1" x14ac:dyDescent="0.2">
      <c r="A2962" s="9" t="s">
        <v>16553</v>
      </c>
      <c r="B2962" s="9">
        <v>9</v>
      </c>
      <c r="C2962" s="9">
        <v>18526</v>
      </c>
      <c r="D2962" s="10" t="s">
        <v>4866</v>
      </c>
      <c r="E2962" s="10" t="s">
        <v>16554</v>
      </c>
      <c r="F2962" s="10" t="s">
        <v>16555</v>
      </c>
      <c r="G2962" s="10" t="s">
        <v>16556</v>
      </c>
      <c r="H2962" s="9"/>
      <c r="I2962" s="10" t="s">
        <v>15501</v>
      </c>
      <c r="J2962" s="10" t="s">
        <v>27</v>
      </c>
      <c r="K2962" s="10" t="s">
        <v>15502</v>
      </c>
      <c r="L2962" s="10" t="s">
        <v>16557</v>
      </c>
      <c r="M2962" s="10" t="s">
        <v>1448</v>
      </c>
      <c r="N2962" s="9">
        <v>3</v>
      </c>
      <c r="O2962" s="9">
        <v>3</v>
      </c>
      <c r="P2962" s="9">
        <v>14</v>
      </c>
      <c r="Q2962" s="11">
        <v>1</v>
      </c>
      <c r="R2962" s="11">
        <v>0</v>
      </c>
      <c r="S2962" s="12">
        <v>0</v>
      </c>
      <c r="T2962" s="9">
        <v>4</v>
      </c>
      <c r="U2962" s="12">
        <v>3</v>
      </c>
      <c r="V2962" s="10" t="s">
        <v>16558</v>
      </c>
      <c r="W2962" s="13"/>
    </row>
    <row r="2963" spans="1:23" s="14" customFormat="1" x14ac:dyDescent="0.2">
      <c r="A2963" s="9" t="s">
        <v>16559</v>
      </c>
      <c r="B2963" s="9">
        <v>9</v>
      </c>
      <c r="C2963" s="9">
        <v>1858</v>
      </c>
      <c r="D2963" s="9"/>
      <c r="E2963" s="10" t="s">
        <v>1134</v>
      </c>
      <c r="F2963" s="10" t="s">
        <v>7854</v>
      </c>
      <c r="G2963" s="10" t="s">
        <v>16560</v>
      </c>
      <c r="H2963" s="9"/>
      <c r="I2963" s="10" t="s">
        <v>16561</v>
      </c>
      <c r="J2963" s="10" t="s">
        <v>27</v>
      </c>
      <c r="K2963" s="9"/>
      <c r="L2963" s="10" t="s">
        <v>16562</v>
      </c>
      <c r="M2963" s="10" t="s">
        <v>16563</v>
      </c>
      <c r="N2963" s="9">
        <v>1</v>
      </c>
      <c r="O2963" s="9">
        <v>1</v>
      </c>
      <c r="P2963" s="9">
        <v>3</v>
      </c>
      <c r="Q2963" s="11">
        <v>2</v>
      </c>
      <c r="R2963" s="11">
        <v>0</v>
      </c>
      <c r="S2963" s="12">
        <v>0</v>
      </c>
      <c r="T2963" s="9">
        <v>5</v>
      </c>
      <c r="U2963" s="12" t="s">
        <v>61</v>
      </c>
      <c r="V2963" s="9"/>
      <c r="W2963" s="13"/>
    </row>
    <row r="2964" spans="1:23" s="14" customFormat="1" x14ac:dyDescent="0.2">
      <c r="A2964" s="9" t="s">
        <v>16564</v>
      </c>
      <c r="B2964" s="9">
        <v>9</v>
      </c>
      <c r="C2964" s="9">
        <v>18649</v>
      </c>
      <c r="D2964" s="10" t="s">
        <v>16565</v>
      </c>
      <c r="E2964" s="10"/>
      <c r="F2964" s="10"/>
      <c r="G2964" s="10" t="s">
        <v>16566</v>
      </c>
      <c r="H2964" s="9"/>
      <c r="I2964" s="10" t="s">
        <v>15691</v>
      </c>
      <c r="J2964" s="10" t="s">
        <v>27</v>
      </c>
      <c r="K2964" s="10" t="s">
        <v>15692</v>
      </c>
      <c r="L2964" s="10" t="s">
        <v>16567</v>
      </c>
      <c r="M2964" s="10" t="s">
        <v>1448</v>
      </c>
      <c r="N2964" s="9">
        <v>2</v>
      </c>
      <c r="O2964" s="9">
        <v>3</v>
      </c>
      <c r="P2964" s="9">
        <v>49</v>
      </c>
      <c r="Q2964" s="11">
        <v>2</v>
      </c>
      <c r="R2964" s="11">
        <v>0</v>
      </c>
      <c r="S2964" s="12">
        <v>0</v>
      </c>
      <c r="T2964" s="9">
        <v>1</v>
      </c>
      <c r="U2964" s="12" t="s">
        <v>61</v>
      </c>
      <c r="V2964" s="10" t="s">
        <v>16568</v>
      </c>
      <c r="W2964" s="13"/>
    </row>
    <row r="2965" spans="1:23" s="14" customFormat="1" x14ac:dyDescent="0.2">
      <c r="A2965" s="9" t="s">
        <v>16569</v>
      </c>
      <c r="B2965" s="9">
        <v>9</v>
      </c>
      <c r="C2965" s="9">
        <v>18740</v>
      </c>
      <c r="D2965" s="10" t="s">
        <v>16570</v>
      </c>
      <c r="E2965" s="10"/>
      <c r="F2965" s="10"/>
      <c r="G2965" s="10" t="s">
        <v>16571</v>
      </c>
      <c r="H2965" s="9"/>
      <c r="I2965" s="10" t="s">
        <v>15682</v>
      </c>
      <c r="J2965" s="10" t="s">
        <v>27</v>
      </c>
      <c r="K2965" s="10" t="s">
        <v>15683</v>
      </c>
      <c r="L2965" s="10" t="s">
        <v>16572</v>
      </c>
      <c r="M2965" s="10" t="s">
        <v>1448</v>
      </c>
      <c r="N2965" s="9">
        <v>2</v>
      </c>
      <c r="O2965" s="9">
        <v>3</v>
      </c>
      <c r="P2965" s="9">
        <v>19</v>
      </c>
      <c r="Q2965" s="11">
        <v>2</v>
      </c>
      <c r="R2965" s="11">
        <v>0</v>
      </c>
      <c r="S2965" s="12">
        <v>0</v>
      </c>
      <c r="T2965" s="9">
        <v>1</v>
      </c>
      <c r="U2965" s="12">
        <v>2</v>
      </c>
      <c r="V2965" s="10" t="s">
        <v>16573</v>
      </c>
      <c r="W2965" s="13"/>
    </row>
    <row r="2966" spans="1:23" s="14" customFormat="1" x14ac:dyDescent="0.2">
      <c r="A2966" s="9" t="s">
        <v>16574</v>
      </c>
      <c r="B2966" s="9">
        <v>9</v>
      </c>
      <c r="C2966" s="9">
        <v>18834</v>
      </c>
      <c r="D2966" s="10" t="s">
        <v>16575</v>
      </c>
      <c r="E2966" s="10"/>
      <c r="F2966" s="10"/>
      <c r="G2966" s="10" t="s">
        <v>16576</v>
      </c>
      <c r="H2966" s="9"/>
      <c r="I2966" s="10" t="s">
        <v>15501</v>
      </c>
      <c r="J2966" s="10" t="s">
        <v>27</v>
      </c>
      <c r="K2966" s="10" t="s">
        <v>15502</v>
      </c>
      <c r="L2966" s="10" t="s">
        <v>16577</v>
      </c>
      <c r="M2966" s="10" t="s">
        <v>1448</v>
      </c>
      <c r="N2966" s="9">
        <v>2</v>
      </c>
      <c r="O2966" s="9">
        <v>3</v>
      </c>
      <c r="P2966" s="9">
        <v>56</v>
      </c>
      <c r="Q2966" s="11">
        <v>2</v>
      </c>
      <c r="R2966" s="11">
        <v>1</v>
      </c>
      <c r="S2966" s="12">
        <v>0</v>
      </c>
      <c r="T2966" s="9">
        <v>3</v>
      </c>
      <c r="U2966" s="12">
        <v>5</v>
      </c>
      <c r="V2966" s="10" t="s">
        <v>16578</v>
      </c>
      <c r="W2966" s="13"/>
    </row>
    <row r="2967" spans="1:23" s="14" customFormat="1" x14ac:dyDescent="0.2">
      <c r="A2967" s="9" t="s">
        <v>16579</v>
      </c>
      <c r="B2967" s="9">
        <v>9</v>
      </c>
      <c r="C2967" s="9">
        <v>19129</v>
      </c>
      <c r="D2967" s="10" t="s">
        <v>16580</v>
      </c>
      <c r="E2967" s="10"/>
      <c r="F2967" s="10"/>
      <c r="G2967" s="10" t="s">
        <v>16581</v>
      </c>
      <c r="H2967" s="9"/>
      <c r="I2967" s="10" t="s">
        <v>15549</v>
      </c>
      <c r="J2967" s="10" t="s">
        <v>27</v>
      </c>
      <c r="K2967" s="10" t="s">
        <v>15585</v>
      </c>
      <c r="L2967" s="10" t="s">
        <v>16582</v>
      </c>
      <c r="M2967" s="10" t="s">
        <v>15551</v>
      </c>
      <c r="N2967" s="9">
        <v>2</v>
      </c>
      <c r="O2967" s="9">
        <v>3</v>
      </c>
      <c r="P2967" s="9">
        <v>110</v>
      </c>
      <c r="Q2967" s="11">
        <v>1</v>
      </c>
      <c r="R2967" s="11">
        <v>0</v>
      </c>
      <c r="S2967" s="12">
        <v>0</v>
      </c>
      <c r="T2967" s="9">
        <v>1</v>
      </c>
      <c r="U2967" s="12" t="s">
        <v>61</v>
      </c>
      <c r="V2967" s="10" t="s">
        <v>16583</v>
      </c>
      <c r="W2967" s="13"/>
    </row>
    <row r="2968" spans="1:23" s="14" customFormat="1" x14ac:dyDescent="0.2">
      <c r="A2968" s="9" t="s">
        <v>16584</v>
      </c>
      <c r="B2968" s="9">
        <v>9</v>
      </c>
      <c r="C2968" s="9">
        <v>19144</v>
      </c>
      <c r="D2968" s="10" t="s">
        <v>16585</v>
      </c>
      <c r="E2968" s="10"/>
      <c r="F2968" s="10"/>
      <c r="G2968" s="10" t="s">
        <v>16586</v>
      </c>
      <c r="H2968" s="9"/>
      <c r="I2968" s="10" t="s">
        <v>15477</v>
      </c>
      <c r="J2968" s="10" t="s">
        <v>27</v>
      </c>
      <c r="K2968" s="10" t="s">
        <v>15478</v>
      </c>
      <c r="L2968" s="10" t="s">
        <v>16587</v>
      </c>
      <c r="M2968" s="10" t="s">
        <v>15480</v>
      </c>
      <c r="N2968" s="9">
        <v>2</v>
      </c>
      <c r="O2968" s="9">
        <v>3</v>
      </c>
      <c r="P2968" s="9">
        <v>12</v>
      </c>
      <c r="Q2968" s="11">
        <v>2</v>
      </c>
      <c r="R2968" s="11">
        <v>0</v>
      </c>
      <c r="S2968" s="12">
        <v>0</v>
      </c>
      <c r="T2968" s="9">
        <v>1</v>
      </c>
      <c r="U2968" s="12">
        <v>2</v>
      </c>
      <c r="V2968" s="10" t="s">
        <v>16588</v>
      </c>
      <c r="W2968" s="13"/>
    </row>
    <row r="2969" spans="1:23" s="14" customFormat="1" x14ac:dyDescent="0.2">
      <c r="A2969" s="9" t="s">
        <v>16589</v>
      </c>
      <c r="B2969" s="9">
        <v>9</v>
      </c>
      <c r="C2969" s="9">
        <v>19215</v>
      </c>
      <c r="D2969" s="10" t="s">
        <v>16590</v>
      </c>
      <c r="E2969" s="10"/>
      <c r="F2969" s="10"/>
      <c r="G2969" s="10" t="s">
        <v>16591</v>
      </c>
      <c r="H2969" s="9"/>
      <c r="I2969" s="10" t="s">
        <v>15549</v>
      </c>
      <c r="J2969" s="10" t="s">
        <v>27</v>
      </c>
      <c r="K2969" s="10" t="s">
        <v>16592</v>
      </c>
      <c r="L2969" s="10" t="s">
        <v>16593</v>
      </c>
      <c r="M2969" s="10" t="s">
        <v>15551</v>
      </c>
      <c r="N2969" s="9">
        <v>2</v>
      </c>
      <c r="O2969" s="9">
        <v>3</v>
      </c>
      <c r="P2969" s="9">
        <v>10</v>
      </c>
      <c r="Q2969" s="11">
        <v>1</v>
      </c>
      <c r="R2969" s="11">
        <v>0</v>
      </c>
      <c r="S2969" s="12">
        <v>0</v>
      </c>
      <c r="T2969" s="9">
        <v>1</v>
      </c>
      <c r="U2969" s="12" t="s">
        <v>61</v>
      </c>
      <c r="V2969" s="10" t="s">
        <v>16594</v>
      </c>
      <c r="W2969" s="13"/>
    </row>
    <row r="2970" spans="1:23" s="14" customFormat="1" x14ac:dyDescent="0.2">
      <c r="A2970" s="9" t="s">
        <v>16595</v>
      </c>
      <c r="B2970" s="9">
        <v>9</v>
      </c>
      <c r="C2970" s="9">
        <v>19272</v>
      </c>
      <c r="D2970" s="10" t="s">
        <v>16596</v>
      </c>
      <c r="E2970" s="10" t="s">
        <v>9252</v>
      </c>
      <c r="F2970" s="10" t="s">
        <v>16597</v>
      </c>
      <c r="G2970" s="10" t="s">
        <v>16598</v>
      </c>
      <c r="H2970" s="9"/>
      <c r="I2970" s="10" t="s">
        <v>15549</v>
      </c>
      <c r="J2970" s="10" t="s">
        <v>27</v>
      </c>
      <c r="K2970" s="10" t="s">
        <v>15585</v>
      </c>
      <c r="L2970" s="10" t="s">
        <v>16599</v>
      </c>
      <c r="M2970" s="10" t="s">
        <v>15551</v>
      </c>
      <c r="N2970" s="9">
        <v>1</v>
      </c>
      <c r="O2970" s="9">
        <v>2</v>
      </c>
      <c r="P2970" s="9">
        <v>10</v>
      </c>
      <c r="Q2970" s="11">
        <v>2</v>
      </c>
      <c r="R2970" s="11">
        <v>0</v>
      </c>
      <c r="S2970" s="12">
        <v>0</v>
      </c>
      <c r="T2970" s="9">
        <v>4</v>
      </c>
      <c r="U2970" s="12">
        <v>2</v>
      </c>
      <c r="V2970" s="10" t="s">
        <v>16600</v>
      </c>
      <c r="W2970" s="13"/>
    </row>
    <row r="2971" spans="1:23" s="14" customFormat="1" x14ac:dyDescent="0.2">
      <c r="A2971" s="9" t="s">
        <v>16601</v>
      </c>
      <c r="B2971" s="9">
        <v>9</v>
      </c>
      <c r="C2971" s="9">
        <v>19290</v>
      </c>
      <c r="D2971" s="9"/>
      <c r="E2971" s="10" t="s">
        <v>14692</v>
      </c>
      <c r="F2971" s="10" t="s">
        <v>16602</v>
      </c>
      <c r="G2971" s="10" t="s">
        <v>16603</v>
      </c>
      <c r="H2971" s="9"/>
      <c r="I2971" s="10" t="s">
        <v>15501</v>
      </c>
      <c r="J2971" s="10" t="s">
        <v>27</v>
      </c>
      <c r="K2971" s="10" t="s">
        <v>15502</v>
      </c>
      <c r="L2971" s="10" t="s">
        <v>16604</v>
      </c>
      <c r="M2971" s="10" t="s">
        <v>1448</v>
      </c>
      <c r="N2971" s="9">
        <v>1</v>
      </c>
      <c r="O2971" s="9">
        <v>2</v>
      </c>
      <c r="P2971" s="9">
        <v>6</v>
      </c>
      <c r="Q2971" s="11">
        <v>1</v>
      </c>
      <c r="R2971" s="11">
        <v>0</v>
      </c>
      <c r="S2971" s="12">
        <v>0</v>
      </c>
      <c r="T2971" s="9">
        <v>4</v>
      </c>
      <c r="U2971" s="12">
        <v>2</v>
      </c>
      <c r="V2971" s="10" t="s">
        <v>16605</v>
      </c>
      <c r="W2971" s="13"/>
    </row>
    <row r="2972" spans="1:23" s="14" customFormat="1" x14ac:dyDescent="0.2">
      <c r="A2972" s="9" t="s">
        <v>16606</v>
      </c>
      <c r="B2972" s="9">
        <v>9</v>
      </c>
      <c r="C2972" s="9">
        <v>19386</v>
      </c>
      <c r="D2972" s="10" t="s">
        <v>16607</v>
      </c>
      <c r="E2972" s="10" t="s">
        <v>2372</v>
      </c>
      <c r="F2972" s="10" t="s">
        <v>16608</v>
      </c>
      <c r="G2972" s="10" t="s">
        <v>16609</v>
      </c>
      <c r="H2972" s="9"/>
      <c r="I2972" s="10" t="s">
        <v>15549</v>
      </c>
      <c r="J2972" s="10" t="s">
        <v>27</v>
      </c>
      <c r="K2972" s="10" t="s">
        <v>15605</v>
      </c>
      <c r="L2972" s="10" t="s">
        <v>16610</v>
      </c>
      <c r="M2972" s="10" t="s">
        <v>15551</v>
      </c>
      <c r="N2972" s="9">
        <v>1</v>
      </c>
      <c r="O2972" s="9">
        <v>2</v>
      </c>
      <c r="P2972" s="9">
        <v>10</v>
      </c>
      <c r="Q2972" s="11">
        <v>1</v>
      </c>
      <c r="R2972" s="11">
        <v>0</v>
      </c>
      <c r="S2972" s="12">
        <v>0</v>
      </c>
      <c r="T2972" s="9">
        <v>4</v>
      </c>
      <c r="U2972" s="12" t="s">
        <v>61</v>
      </c>
      <c r="V2972" s="10" t="s">
        <v>16611</v>
      </c>
      <c r="W2972" s="13"/>
    </row>
    <row r="2973" spans="1:23" s="14" customFormat="1" x14ac:dyDescent="0.2">
      <c r="A2973" s="9" t="s">
        <v>16612</v>
      </c>
      <c r="B2973" s="9">
        <v>9</v>
      </c>
      <c r="C2973" s="9">
        <v>19435</v>
      </c>
      <c r="D2973" s="10" t="s">
        <v>16613</v>
      </c>
      <c r="E2973" s="10"/>
      <c r="F2973" s="10"/>
      <c r="G2973" s="10" t="s">
        <v>16614</v>
      </c>
      <c r="H2973" s="9"/>
      <c r="I2973" s="10" t="s">
        <v>15723</v>
      </c>
      <c r="J2973" s="10" t="s">
        <v>27</v>
      </c>
      <c r="K2973" s="9"/>
      <c r="L2973" s="10" t="s">
        <v>15532</v>
      </c>
      <c r="M2973" s="10" t="s">
        <v>1448</v>
      </c>
      <c r="N2973" s="9">
        <v>2</v>
      </c>
      <c r="O2973" s="9">
        <v>1</v>
      </c>
      <c r="P2973" s="9">
        <v>60</v>
      </c>
      <c r="Q2973" s="11">
        <v>2</v>
      </c>
      <c r="R2973" s="11">
        <v>0</v>
      </c>
      <c r="S2973" s="12">
        <v>0</v>
      </c>
      <c r="T2973" s="9">
        <v>2</v>
      </c>
      <c r="U2973" s="12" t="s">
        <v>61</v>
      </c>
      <c r="V2973" s="9"/>
      <c r="W2973" s="13"/>
    </row>
    <row r="2974" spans="1:23" s="14" customFormat="1" x14ac:dyDescent="0.2">
      <c r="A2974" s="9" t="s">
        <v>16615</v>
      </c>
      <c r="B2974" s="9">
        <v>9</v>
      </c>
      <c r="C2974" s="9">
        <v>19545</v>
      </c>
      <c r="D2974" s="10" t="s">
        <v>16616</v>
      </c>
      <c r="E2974" s="10" t="s">
        <v>2597</v>
      </c>
      <c r="F2974" s="10" t="s">
        <v>4028</v>
      </c>
      <c r="G2974" s="10" t="s">
        <v>16617</v>
      </c>
      <c r="H2974" s="9"/>
      <c r="I2974" s="10" t="s">
        <v>15493</v>
      </c>
      <c r="J2974" s="10" t="s">
        <v>27</v>
      </c>
      <c r="K2974" s="10" t="s">
        <v>15494</v>
      </c>
      <c r="L2974" s="10" t="s">
        <v>16618</v>
      </c>
      <c r="M2974" s="10" t="s">
        <v>1448</v>
      </c>
      <c r="N2974" s="9">
        <v>1</v>
      </c>
      <c r="O2974" s="9">
        <v>2</v>
      </c>
      <c r="P2974" s="9">
        <v>10</v>
      </c>
      <c r="Q2974" s="11">
        <v>1</v>
      </c>
      <c r="R2974" s="11">
        <v>0</v>
      </c>
      <c r="S2974" s="12">
        <v>0</v>
      </c>
      <c r="T2974" s="9">
        <v>4</v>
      </c>
      <c r="U2974" s="12" t="s">
        <v>61</v>
      </c>
      <c r="V2974" s="10" t="s">
        <v>16619</v>
      </c>
      <c r="W2974" s="13"/>
    </row>
    <row r="2975" spans="1:23" s="14" customFormat="1" x14ac:dyDescent="0.2">
      <c r="A2975" s="9" t="s">
        <v>16620</v>
      </c>
      <c r="B2975" s="9">
        <v>9</v>
      </c>
      <c r="C2975" s="9">
        <v>19652</v>
      </c>
      <c r="D2975" s="10" t="s">
        <v>16621</v>
      </c>
      <c r="E2975" s="10" t="s">
        <v>16622</v>
      </c>
      <c r="F2975" s="10" t="s">
        <v>16623</v>
      </c>
      <c r="G2975" s="10" t="s">
        <v>16624</v>
      </c>
      <c r="H2975" s="9"/>
      <c r="I2975" s="10" t="s">
        <v>15501</v>
      </c>
      <c r="J2975" s="10" t="s">
        <v>27</v>
      </c>
      <c r="K2975" s="9"/>
      <c r="L2975" s="10" t="s">
        <v>16625</v>
      </c>
      <c r="M2975" s="10" t="s">
        <v>1448</v>
      </c>
      <c r="N2975" s="9">
        <v>1</v>
      </c>
      <c r="O2975" s="9">
        <v>1</v>
      </c>
      <c r="P2975" s="9">
        <v>3</v>
      </c>
      <c r="Q2975" s="11">
        <v>2</v>
      </c>
      <c r="R2975" s="11">
        <v>0</v>
      </c>
      <c r="S2975" s="12">
        <v>0</v>
      </c>
      <c r="T2975" s="9">
        <v>5</v>
      </c>
      <c r="U2975" s="12" t="s">
        <v>61</v>
      </c>
      <c r="V2975" s="9"/>
      <c r="W2975" s="13"/>
    </row>
    <row r="2976" spans="1:23" s="14" customFormat="1" x14ac:dyDescent="0.2">
      <c r="A2976" s="9" t="s">
        <v>16626</v>
      </c>
      <c r="B2976" s="9">
        <v>9</v>
      </c>
      <c r="C2976" s="9">
        <v>19759</v>
      </c>
      <c r="D2976" s="9"/>
      <c r="E2976" s="10" t="s">
        <v>3952</v>
      </c>
      <c r="F2976" s="10" t="s">
        <v>16627</v>
      </c>
      <c r="G2976" s="10" t="s">
        <v>16628</v>
      </c>
      <c r="H2976" s="9"/>
      <c r="I2976" s="10" t="s">
        <v>15477</v>
      </c>
      <c r="J2976" s="10" t="s">
        <v>27</v>
      </c>
      <c r="K2976" s="10" t="s">
        <v>15478</v>
      </c>
      <c r="L2976" s="10" t="s">
        <v>16629</v>
      </c>
      <c r="M2976" s="10" t="s">
        <v>15480</v>
      </c>
      <c r="N2976" s="9">
        <v>1</v>
      </c>
      <c r="O2976" s="9">
        <v>2</v>
      </c>
      <c r="P2976" s="9">
        <v>10</v>
      </c>
      <c r="Q2976" s="11">
        <v>2</v>
      </c>
      <c r="R2976" s="11">
        <v>0</v>
      </c>
      <c r="S2976" s="12">
        <v>0</v>
      </c>
      <c r="T2976" s="9">
        <v>4</v>
      </c>
      <c r="U2976" s="12" t="s">
        <v>61</v>
      </c>
      <c r="V2976" s="10" t="s">
        <v>16630</v>
      </c>
      <c r="W2976" s="13"/>
    </row>
    <row r="2977" spans="1:23" s="14" customFormat="1" x14ac:dyDescent="0.2">
      <c r="A2977" s="9" t="s">
        <v>16631</v>
      </c>
      <c r="B2977" s="9">
        <v>9</v>
      </c>
      <c r="C2977" s="9">
        <v>19771</v>
      </c>
      <c r="D2977" s="10" t="s">
        <v>16632</v>
      </c>
      <c r="E2977" s="10" t="s">
        <v>2204</v>
      </c>
      <c r="F2977" s="10" t="s">
        <v>16633</v>
      </c>
      <c r="G2977" s="10" t="s">
        <v>16634</v>
      </c>
      <c r="H2977" s="9"/>
      <c r="I2977" s="10" t="s">
        <v>15549</v>
      </c>
      <c r="J2977" s="10" t="s">
        <v>27</v>
      </c>
      <c r="K2977" s="10" t="s">
        <v>15605</v>
      </c>
      <c r="L2977" s="10" t="s">
        <v>16635</v>
      </c>
      <c r="M2977" s="10" t="s">
        <v>15551</v>
      </c>
      <c r="N2977" s="9">
        <v>1</v>
      </c>
      <c r="O2977" s="9">
        <v>2</v>
      </c>
      <c r="P2977" s="9">
        <v>10</v>
      </c>
      <c r="Q2977" s="11">
        <v>1</v>
      </c>
      <c r="R2977" s="11">
        <v>0</v>
      </c>
      <c r="S2977" s="12">
        <v>0</v>
      </c>
      <c r="T2977" s="9">
        <v>4</v>
      </c>
      <c r="U2977" s="12">
        <v>3</v>
      </c>
      <c r="V2977" s="10" t="s">
        <v>16636</v>
      </c>
      <c r="W2977" s="13"/>
    </row>
    <row r="2978" spans="1:23" s="14" customFormat="1" x14ac:dyDescent="0.2">
      <c r="A2978" s="9" t="s">
        <v>16637</v>
      </c>
      <c r="B2978" s="9">
        <v>9</v>
      </c>
      <c r="C2978" s="9">
        <v>19852</v>
      </c>
      <c r="D2978" s="10" t="s">
        <v>16638</v>
      </c>
      <c r="E2978" s="10"/>
      <c r="F2978" s="10"/>
      <c r="G2978" s="10" t="s">
        <v>16639</v>
      </c>
      <c r="H2978" s="9"/>
      <c r="I2978" s="10" t="s">
        <v>15501</v>
      </c>
      <c r="J2978" s="10" t="s">
        <v>27</v>
      </c>
      <c r="K2978" s="9"/>
      <c r="L2978" s="10" t="s">
        <v>15532</v>
      </c>
      <c r="M2978" s="10" t="s">
        <v>1448</v>
      </c>
      <c r="N2978" s="9">
        <v>2</v>
      </c>
      <c r="O2978" s="9">
        <v>1</v>
      </c>
      <c r="P2978" s="9">
        <v>150</v>
      </c>
      <c r="Q2978" s="11">
        <v>2</v>
      </c>
      <c r="R2978" s="11">
        <v>0</v>
      </c>
      <c r="S2978" s="12">
        <v>0</v>
      </c>
      <c r="T2978" s="9">
        <v>2</v>
      </c>
      <c r="U2978" s="12" t="s">
        <v>61</v>
      </c>
      <c r="V2978" s="9"/>
      <c r="W2978" s="13"/>
    </row>
    <row r="2979" spans="1:23" s="14" customFormat="1" x14ac:dyDescent="0.2">
      <c r="A2979" s="9" t="s">
        <v>16640</v>
      </c>
      <c r="B2979" s="9">
        <v>9</v>
      </c>
      <c r="C2979" s="9">
        <v>19916</v>
      </c>
      <c r="D2979" s="9"/>
      <c r="E2979" s="10" t="s">
        <v>4445</v>
      </c>
      <c r="F2979" s="10" t="s">
        <v>16641</v>
      </c>
      <c r="G2979" s="10" t="s">
        <v>16642</v>
      </c>
      <c r="H2979" s="9"/>
      <c r="I2979" s="10" t="s">
        <v>15501</v>
      </c>
      <c r="J2979" s="10" t="s">
        <v>27</v>
      </c>
      <c r="K2979" s="9"/>
      <c r="L2979" s="10" t="s">
        <v>16643</v>
      </c>
      <c r="M2979" s="10" t="s">
        <v>1448</v>
      </c>
      <c r="N2979" s="9">
        <v>1</v>
      </c>
      <c r="O2979" s="9">
        <v>1</v>
      </c>
      <c r="P2979" s="9">
        <v>3</v>
      </c>
      <c r="Q2979" s="11">
        <v>2</v>
      </c>
      <c r="R2979" s="11">
        <v>0</v>
      </c>
      <c r="S2979" s="12">
        <v>0</v>
      </c>
      <c r="T2979" s="9">
        <v>5</v>
      </c>
      <c r="U2979" s="12" t="s">
        <v>61</v>
      </c>
      <c r="V2979" s="9"/>
      <c r="W2979" s="13"/>
    </row>
    <row r="2980" spans="1:23" s="14" customFormat="1" x14ac:dyDescent="0.2">
      <c r="A2980" s="9" t="s">
        <v>16644</v>
      </c>
      <c r="B2980" s="9">
        <v>9</v>
      </c>
      <c r="C2980" s="9">
        <v>19974</v>
      </c>
      <c r="D2980" s="10" t="s">
        <v>16645</v>
      </c>
      <c r="E2980" s="10"/>
      <c r="F2980" s="10"/>
      <c r="G2980" s="10" t="s">
        <v>16646</v>
      </c>
      <c r="H2980" s="9"/>
      <c r="I2980" s="10" t="s">
        <v>15563</v>
      </c>
      <c r="J2980" s="10" t="s">
        <v>27</v>
      </c>
      <c r="K2980" s="10" t="s">
        <v>15564</v>
      </c>
      <c r="L2980" s="10" t="s">
        <v>16647</v>
      </c>
      <c r="M2980" s="10" t="s">
        <v>1448</v>
      </c>
      <c r="N2980" s="9">
        <v>2</v>
      </c>
      <c r="O2980" s="9">
        <v>3</v>
      </c>
      <c r="P2980" s="9">
        <v>90</v>
      </c>
      <c r="Q2980" s="11">
        <v>1</v>
      </c>
      <c r="R2980" s="11">
        <v>0</v>
      </c>
      <c r="S2980" s="12">
        <v>0</v>
      </c>
      <c r="T2980" s="9">
        <v>1</v>
      </c>
      <c r="U2980" s="12" t="s">
        <v>61</v>
      </c>
      <c r="V2980" s="10" t="s">
        <v>16648</v>
      </c>
      <c r="W2980" s="13"/>
    </row>
    <row r="2981" spans="1:23" s="14" customFormat="1" x14ac:dyDescent="0.2">
      <c r="A2981" s="9" t="s">
        <v>16649</v>
      </c>
      <c r="B2981" s="9">
        <v>9</v>
      </c>
      <c r="C2981" s="9">
        <v>19975</v>
      </c>
      <c r="D2981" s="10" t="s">
        <v>16650</v>
      </c>
      <c r="E2981" s="10"/>
      <c r="F2981" s="10"/>
      <c r="G2981" s="10" t="s">
        <v>16651</v>
      </c>
      <c r="H2981" s="9"/>
      <c r="I2981" s="10" t="s">
        <v>16652</v>
      </c>
      <c r="J2981" s="10" t="s">
        <v>27</v>
      </c>
      <c r="K2981" s="10" t="s">
        <v>16653</v>
      </c>
      <c r="L2981" s="10" t="s">
        <v>16654</v>
      </c>
      <c r="M2981" s="10" t="s">
        <v>15480</v>
      </c>
      <c r="N2981" s="9">
        <v>2</v>
      </c>
      <c r="O2981" s="9">
        <v>3</v>
      </c>
      <c r="P2981" s="9">
        <v>96</v>
      </c>
      <c r="Q2981" s="11">
        <v>2</v>
      </c>
      <c r="R2981" s="11">
        <v>0</v>
      </c>
      <c r="S2981" s="12">
        <v>0</v>
      </c>
      <c r="T2981" s="9">
        <v>1</v>
      </c>
      <c r="U2981" s="12">
        <v>5</v>
      </c>
      <c r="V2981" s="10" t="s">
        <v>16655</v>
      </c>
      <c r="W2981" s="13"/>
    </row>
    <row r="2982" spans="1:23" s="14" customFormat="1" x14ac:dyDescent="0.2">
      <c r="A2982" s="9" t="s">
        <v>16656</v>
      </c>
      <c r="B2982" s="9">
        <v>9</v>
      </c>
      <c r="C2982" s="9">
        <v>20027</v>
      </c>
      <c r="D2982" s="10" t="s">
        <v>16657</v>
      </c>
      <c r="E2982" s="10" t="s">
        <v>3235</v>
      </c>
      <c r="F2982" s="10" t="s">
        <v>4267</v>
      </c>
      <c r="G2982" s="10" t="s">
        <v>16658</v>
      </c>
      <c r="H2982" s="9"/>
      <c r="I2982" s="10" t="s">
        <v>15501</v>
      </c>
      <c r="J2982" s="10" t="s">
        <v>27</v>
      </c>
      <c r="K2982" s="10" t="s">
        <v>15517</v>
      </c>
      <c r="L2982" s="10" t="s">
        <v>16659</v>
      </c>
      <c r="M2982" s="10" t="s">
        <v>1448</v>
      </c>
      <c r="N2982" s="9">
        <v>3</v>
      </c>
      <c r="O2982" s="9">
        <v>3</v>
      </c>
      <c r="P2982" s="9">
        <v>10</v>
      </c>
      <c r="Q2982" s="11">
        <v>2</v>
      </c>
      <c r="R2982" s="11">
        <v>0</v>
      </c>
      <c r="S2982" s="12">
        <v>0</v>
      </c>
      <c r="T2982" s="9">
        <v>4</v>
      </c>
      <c r="U2982" s="12" t="s">
        <v>61</v>
      </c>
      <c r="V2982" s="10" t="s">
        <v>16660</v>
      </c>
      <c r="W2982" s="13"/>
    </row>
    <row r="2983" spans="1:23" s="14" customFormat="1" x14ac:dyDescent="0.2">
      <c r="A2983" s="9" t="s">
        <v>16661</v>
      </c>
      <c r="B2983" s="9">
        <v>9</v>
      </c>
      <c r="C2983" s="9">
        <v>20281</v>
      </c>
      <c r="D2983" s="10" t="s">
        <v>16662</v>
      </c>
      <c r="E2983" s="10"/>
      <c r="F2983" s="10"/>
      <c r="G2983" s="10" t="s">
        <v>16663</v>
      </c>
      <c r="H2983" s="9"/>
      <c r="I2983" s="10" t="s">
        <v>15549</v>
      </c>
      <c r="J2983" s="10" t="s">
        <v>27</v>
      </c>
      <c r="K2983" s="10" t="s">
        <v>15605</v>
      </c>
      <c r="L2983" s="10" t="s">
        <v>16664</v>
      </c>
      <c r="M2983" s="10" t="s">
        <v>15551</v>
      </c>
      <c r="N2983" s="9">
        <v>2</v>
      </c>
      <c r="O2983" s="9">
        <v>3</v>
      </c>
      <c r="P2983" s="9">
        <v>20</v>
      </c>
      <c r="Q2983" s="11">
        <v>2</v>
      </c>
      <c r="R2983" s="11">
        <v>1</v>
      </c>
      <c r="S2983" s="12">
        <v>0</v>
      </c>
      <c r="T2983" s="9">
        <v>3</v>
      </c>
      <c r="U2983" s="12">
        <v>5</v>
      </c>
      <c r="V2983" s="10" t="s">
        <v>16665</v>
      </c>
      <c r="W2983" s="13"/>
    </row>
    <row r="2984" spans="1:23" s="14" customFormat="1" x14ac:dyDescent="0.2">
      <c r="A2984" s="9" t="s">
        <v>16666</v>
      </c>
      <c r="B2984" s="9">
        <v>9</v>
      </c>
      <c r="C2984" s="9">
        <v>20286</v>
      </c>
      <c r="D2984" s="10" t="s">
        <v>16667</v>
      </c>
      <c r="E2984" s="10" t="s">
        <v>4224</v>
      </c>
      <c r="F2984" s="10" t="s">
        <v>16668</v>
      </c>
      <c r="G2984" s="10" t="s">
        <v>16669</v>
      </c>
      <c r="H2984" s="9"/>
      <c r="I2984" s="10" t="s">
        <v>15549</v>
      </c>
      <c r="J2984" s="10" t="s">
        <v>27</v>
      </c>
      <c r="K2984" s="10" t="s">
        <v>15605</v>
      </c>
      <c r="L2984" s="10" t="s">
        <v>16670</v>
      </c>
      <c r="M2984" s="10" t="s">
        <v>15551</v>
      </c>
      <c r="N2984" s="9">
        <v>3</v>
      </c>
      <c r="O2984" s="9">
        <v>3</v>
      </c>
      <c r="P2984" s="9">
        <v>16</v>
      </c>
      <c r="Q2984" s="11">
        <v>2</v>
      </c>
      <c r="R2984" s="11">
        <v>0</v>
      </c>
      <c r="S2984" s="12">
        <v>0</v>
      </c>
      <c r="T2984" s="9">
        <v>4</v>
      </c>
      <c r="U2984" s="12">
        <v>5</v>
      </c>
      <c r="V2984" s="10" t="s">
        <v>16671</v>
      </c>
      <c r="W2984" s="13"/>
    </row>
    <row r="2985" spans="1:23" s="14" customFormat="1" x14ac:dyDescent="0.2">
      <c r="A2985" s="9" t="s">
        <v>16672</v>
      </c>
      <c r="B2985" s="9">
        <v>9</v>
      </c>
      <c r="C2985" s="9">
        <v>20359</v>
      </c>
      <c r="D2985" s="10" t="s">
        <v>13174</v>
      </c>
      <c r="E2985" s="10" t="s">
        <v>2077</v>
      </c>
      <c r="F2985" s="10" t="s">
        <v>16673</v>
      </c>
      <c r="G2985" s="10" t="s">
        <v>16674</v>
      </c>
      <c r="H2985" s="9"/>
      <c r="I2985" s="10" t="s">
        <v>15501</v>
      </c>
      <c r="J2985" s="10" t="s">
        <v>27</v>
      </c>
      <c r="K2985" s="10" t="s">
        <v>15502</v>
      </c>
      <c r="L2985" s="10" t="s">
        <v>16675</v>
      </c>
      <c r="M2985" s="10" t="s">
        <v>1448</v>
      </c>
      <c r="N2985" s="9">
        <v>1</v>
      </c>
      <c r="O2985" s="9">
        <v>2</v>
      </c>
      <c r="P2985" s="9">
        <v>10</v>
      </c>
      <c r="Q2985" s="11">
        <v>1</v>
      </c>
      <c r="R2985" s="11">
        <v>0</v>
      </c>
      <c r="S2985" s="12">
        <v>0</v>
      </c>
      <c r="T2985" s="9">
        <v>4</v>
      </c>
      <c r="U2985" s="12" t="s">
        <v>61</v>
      </c>
      <c r="V2985" s="10" t="s">
        <v>16676</v>
      </c>
      <c r="W2985" s="13"/>
    </row>
    <row r="2986" spans="1:23" s="14" customFormat="1" x14ac:dyDescent="0.2">
      <c r="A2986" s="9" t="s">
        <v>16677</v>
      </c>
      <c r="B2986" s="9">
        <v>9</v>
      </c>
      <c r="C2986" s="9">
        <v>20398</v>
      </c>
      <c r="D2986" s="10" t="s">
        <v>16678</v>
      </c>
      <c r="E2986" s="10" t="s">
        <v>8202</v>
      </c>
      <c r="F2986" s="10" t="s">
        <v>7339</v>
      </c>
      <c r="G2986" s="10" t="s">
        <v>16679</v>
      </c>
      <c r="H2986" s="9"/>
      <c r="I2986" s="10" t="s">
        <v>15501</v>
      </c>
      <c r="J2986" s="10" t="s">
        <v>27</v>
      </c>
      <c r="K2986" s="10" t="s">
        <v>15502</v>
      </c>
      <c r="L2986" s="10" t="s">
        <v>16680</v>
      </c>
      <c r="M2986" s="10" t="s">
        <v>1448</v>
      </c>
      <c r="N2986" s="9">
        <v>1</v>
      </c>
      <c r="O2986" s="9">
        <v>2</v>
      </c>
      <c r="P2986" s="9">
        <v>10</v>
      </c>
      <c r="Q2986" s="11">
        <v>1</v>
      </c>
      <c r="R2986" s="11">
        <v>0</v>
      </c>
      <c r="S2986" s="12">
        <v>0</v>
      </c>
      <c r="T2986" s="9">
        <v>4</v>
      </c>
      <c r="U2986" s="12">
        <v>2</v>
      </c>
      <c r="V2986" s="10" t="s">
        <v>16681</v>
      </c>
      <c r="W2986" s="13"/>
    </row>
    <row r="2987" spans="1:23" s="14" customFormat="1" x14ac:dyDescent="0.2">
      <c r="A2987" s="9" t="s">
        <v>16682</v>
      </c>
      <c r="B2987" s="9">
        <v>9</v>
      </c>
      <c r="C2987" s="9">
        <v>20513</v>
      </c>
      <c r="D2987" s="10" t="s">
        <v>16683</v>
      </c>
      <c r="E2987" s="9"/>
      <c r="F2987" s="9"/>
      <c r="G2987" s="10" t="s">
        <v>16684</v>
      </c>
      <c r="H2987" s="9"/>
      <c r="I2987" s="10" t="s">
        <v>15477</v>
      </c>
      <c r="J2987" s="10" t="s">
        <v>27</v>
      </c>
      <c r="K2987" s="10" t="s">
        <v>15478</v>
      </c>
      <c r="L2987" s="10" t="s">
        <v>16685</v>
      </c>
      <c r="M2987" s="10" t="s">
        <v>15480</v>
      </c>
      <c r="N2987" s="9">
        <v>2</v>
      </c>
      <c r="O2987" s="9">
        <v>4</v>
      </c>
      <c r="P2987" s="9">
        <v>12</v>
      </c>
      <c r="Q2987" s="11">
        <v>2</v>
      </c>
      <c r="R2987" s="11">
        <v>0</v>
      </c>
      <c r="S2987" s="12">
        <v>0</v>
      </c>
      <c r="T2987" s="9">
        <v>2</v>
      </c>
      <c r="U2987" s="12" t="s">
        <v>61</v>
      </c>
      <c r="V2987" s="10" t="s">
        <v>16686</v>
      </c>
      <c r="W2987" s="13"/>
    </row>
    <row r="2988" spans="1:23" s="14" customFormat="1" x14ac:dyDescent="0.2">
      <c r="A2988" s="9" t="s">
        <v>16687</v>
      </c>
      <c r="B2988" s="9">
        <v>9</v>
      </c>
      <c r="C2988" s="9">
        <v>20570</v>
      </c>
      <c r="D2988" s="10" t="s">
        <v>16688</v>
      </c>
      <c r="E2988" s="10"/>
      <c r="F2988" s="10"/>
      <c r="G2988" s="10" t="s">
        <v>16689</v>
      </c>
      <c r="H2988" s="9"/>
      <c r="I2988" s="10" t="s">
        <v>15549</v>
      </c>
      <c r="J2988" s="10" t="s">
        <v>27</v>
      </c>
      <c r="K2988" s="10" t="s">
        <v>15605</v>
      </c>
      <c r="L2988" s="10" t="s">
        <v>16252</v>
      </c>
      <c r="M2988" s="10" t="s">
        <v>15551</v>
      </c>
      <c r="N2988" s="9">
        <v>2</v>
      </c>
      <c r="O2988" s="9">
        <v>3</v>
      </c>
      <c r="P2988" s="9">
        <v>30</v>
      </c>
      <c r="Q2988" s="11">
        <v>1</v>
      </c>
      <c r="R2988" s="11">
        <v>0</v>
      </c>
      <c r="S2988" s="12">
        <v>0</v>
      </c>
      <c r="T2988" s="9">
        <v>1</v>
      </c>
      <c r="U2988" s="12" t="s">
        <v>61</v>
      </c>
      <c r="V2988" s="10" t="s">
        <v>16690</v>
      </c>
      <c r="W2988" s="13"/>
    </row>
    <row r="2989" spans="1:23" s="14" customFormat="1" x14ac:dyDescent="0.2">
      <c r="A2989" s="9" t="s">
        <v>16691</v>
      </c>
      <c r="B2989" s="9">
        <v>9</v>
      </c>
      <c r="C2989" s="9">
        <v>20595</v>
      </c>
      <c r="D2989" s="10" t="s">
        <v>16692</v>
      </c>
      <c r="E2989" s="10"/>
      <c r="F2989" s="10"/>
      <c r="G2989" s="10" t="s">
        <v>16693</v>
      </c>
      <c r="H2989" s="9"/>
      <c r="I2989" s="10" t="s">
        <v>15682</v>
      </c>
      <c r="J2989" s="10" t="s">
        <v>27</v>
      </c>
      <c r="K2989" s="10" t="s">
        <v>15683</v>
      </c>
      <c r="L2989" s="10" t="s">
        <v>16694</v>
      </c>
      <c r="M2989" s="10" t="s">
        <v>1448</v>
      </c>
      <c r="N2989" s="9">
        <v>2</v>
      </c>
      <c r="O2989" s="9">
        <v>3</v>
      </c>
      <c r="P2989" s="9">
        <v>48</v>
      </c>
      <c r="Q2989" s="11">
        <v>1</v>
      </c>
      <c r="R2989" s="11">
        <v>0</v>
      </c>
      <c r="S2989" s="12">
        <v>0</v>
      </c>
      <c r="T2989" s="9">
        <v>1</v>
      </c>
      <c r="U2989" s="12">
        <v>3</v>
      </c>
      <c r="V2989" s="10" t="s">
        <v>16695</v>
      </c>
      <c r="W2989" s="13"/>
    </row>
    <row r="2990" spans="1:23" s="14" customFormat="1" x14ac:dyDescent="0.2">
      <c r="A2990" s="9" t="s">
        <v>16696</v>
      </c>
      <c r="B2990" s="9">
        <v>9</v>
      </c>
      <c r="C2990" s="9">
        <v>20762</v>
      </c>
      <c r="D2990" s="10" t="s">
        <v>16697</v>
      </c>
      <c r="E2990" s="10" t="s">
        <v>15171</v>
      </c>
      <c r="F2990" s="10" t="s">
        <v>10367</v>
      </c>
      <c r="G2990" s="10" t="s">
        <v>16698</v>
      </c>
      <c r="H2990" s="9"/>
      <c r="I2990" s="10" t="s">
        <v>15477</v>
      </c>
      <c r="J2990" s="10" t="s">
        <v>27</v>
      </c>
      <c r="K2990" s="10" t="s">
        <v>15478</v>
      </c>
      <c r="L2990" s="10" t="s">
        <v>16699</v>
      </c>
      <c r="M2990" s="10" t="s">
        <v>15480</v>
      </c>
      <c r="N2990" s="9">
        <v>3</v>
      </c>
      <c r="O2990" s="9">
        <v>3</v>
      </c>
      <c r="P2990" s="9">
        <v>12</v>
      </c>
      <c r="Q2990" s="11">
        <v>1</v>
      </c>
      <c r="R2990" s="11">
        <v>0</v>
      </c>
      <c r="S2990" s="12">
        <v>0</v>
      </c>
      <c r="T2990" s="9">
        <v>4</v>
      </c>
      <c r="U2990" s="12">
        <v>5</v>
      </c>
      <c r="V2990" s="10" t="s">
        <v>16700</v>
      </c>
      <c r="W2990" s="13"/>
    </row>
    <row r="2991" spans="1:23" s="14" customFormat="1" x14ac:dyDescent="0.2">
      <c r="A2991" s="9" t="s">
        <v>16701</v>
      </c>
      <c r="B2991" s="9">
        <v>9</v>
      </c>
      <c r="C2991" s="9">
        <v>20889</v>
      </c>
      <c r="D2991" s="9"/>
      <c r="E2991" s="10" t="s">
        <v>4224</v>
      </c>
      <c r="F2991" s="10" t="s">
        <v>16702</v>
      </c>
      <c r="G2991" s="10" t="s">
        <v>16703</v>
      </c>
      <c r="H2991" s="9"/>
      <c r="I2991" s="10" t="s">
        <v>15477</v>
      </c>
      <c r="J2991" s="10" t="s">
        <v>27</v>
      </c>
      <c r="K2991" s="10" t="s">
        <v>15478</v>
      </c>
      <c r="L2991" s="10" t="s">
        <v>16704</v>
      </c>
      <c r="M2991" s="10" t="s">
        <v>15480</v>
      </c>
      <c r="N2991" s="9">
        <v>1</v>
      </c>
      <c r="O2991" s="9">
        <v>2</v>
      </c>
      <c r="P2991" s="9">
        <v>10</v>
      </c>
      <c r="Q2991" s="11">
        <v>2</v>
      </c>
      <c r="R2991" s="11">
        <v>0</v>
      </c>
      <c r="S2991" s="12">
        <v>0</v>
      </c>
      <c r="T2991" s="9">
        <v>4</v>
      </c>
      <c r="U2991" s="12" t="s">
        <v>61</v>
      </c>
      <c r="V2991" s="10" t="s">
        <v>16705</v>
      </c>
      <c r="W2991" s="13"/>
    </row>
    <row r="2992" spans="1:23" s="14" customFormat="1" x14ac:dyDescent="0.2">
      <c r="A2992" s="9" t="s">
        <v>16706</v>
      </c>
      <c r="B2992" s="9">
        <v>9</v>
      </c>
      <c r="C2992" s="9">
        <v>21135</v>
      </c>
      <c r="D2992" s="9"/>
      <c r="E2992" s="10" t="s">
        <v>7205</v>
      </c>
      <c r="F2992" s="10" t="s">
        <v>16707</v>
      </c>
      <c r="G2992" s="10" t="s">
        <v>16708</v>
      </c>
      <c r="H2992" s="9"/>
      <c r="I2992" s="10" t="s">
        <v>15477</v>
      </c>
      <c r="J2992" s="10" t="s">
        <v>27</v>
      </c>
      <c r="K2992" s="10" t="s">
        <v>15555</v>
      </c>
      <c r="L2992" s="10" t="s">
        <v>16709</v>
      </c>
      <c r="M2992" s="10" t="s">
        <v>15480</v>
      </c>
      <c r="N2992" s="9">
        <v>1</v>
      </c>
      <c r="O2992" s="9">
        <v>2</v>
      </c>
      <c r="P2992" s="9">
        <v>6</v>
      </c>
      <c r="Q2992" s="11">
        <v>1</v>
      </c>
      <c r="R2992" s="11">
        <v>0</v>
      </c>
      <c r="S2992" s="12">
        <v>0</v>
      </c>
      <c r="T2992" s="9">
        <v>4</v>
      </c>
      <c r="U2992" s="12" t="s">
        <v>61</v>
      </c>
      <c r="V2992" s="10" t="s">
        <v>16710</v>
      </c>
      <c r="W2992" s="13"/>
    </row>
    <row r="2993" spans="1:23" s="14" customFormat="1" x14ac:dyDescent="0.2">
      <c r="A2993" s="9" t="s">
        <v>16711</v>
      </c>
      <c r="B2993" s="9">
        <v>9</v>
      </c>
      <c r="C2993" s="9">
        <v>21318</v>
      </c>
      <c r="D2993" s="10" t="s">
        <v>16712</v>
      </c>
      <c r="E2993" s="9"/>
      <c r="F2993" s="9"/>
      <c r="G2993" s="10" t="s">
        <v>16713</v>
      </c>
      <c r="H2993" s="9"/>
      <c r="I2993" s="10" t="s">
        <v>15571</v>
      </c>
      <c r="J2993" s="10" t="s">
        <v>27</v>
      </c>
      <c r="K2993" s="10" t="s">
        <v>15572</v>
      </c>
      <c r="L2993" s="10" t="s">
        <v>16714</v>
      </c>
      <c r="M2993" s="10" t="s">
        <v>1448</v>
      </c>
      <c r="N2993" s="9">
        <v>2</v>
      </c>
      <c r="O2993" s="9">
        <v>4</v>
      </c>
      <c r="P2993" s="9">
        <v>100</v>
      </c>
      <c r="Q2993" s="11">
        <v>2</v>
      </c>
      <c r="R2993" s="11">
        <v>0</v>
      </c>
      <c r="S2993" s="12">
        <v>0</v>
      </c>
      <c r="T2993" s="9">
        <v>2</v>
      </c>
      <c r="U2993" s="12" t="s">
        <v>61</v>
      </c>
      <c r="V2993" s="10" t="s">
        <v>16715</v>
      </c>
      <c r="W2993" s="13"/>
    </row>
    <row r="2994" spans="1:23" s="14" customFormat="1" x14ac:dyDescent="0.2">
      <c r="A2994" s="9" t="s">
        <v>16716</v>
      </c>
      <c r="B2994" s="9">
        <v>9</v>
      </c>
      <c r="C2994" s="9">
        <v>21329</v>
      </c>
      <c r="D2994" s="10" t="s">
        <v>16717</v>
      </c>
      <c r="E2994" s="10"/>
      <c r="F2994" s="10"/>
      <c r="G2994" s="10" t="s">
        <v>16718</v>
      </c>
      <c r="H2994" s="9"/>
      <c r="I2994" s="10" t="s">
        <v>15501</v>
      </c>
      <c r="J2994" s="10" t="s">
        <v>27</v>
      </c>
      <c r="K2994" s="10" t="s">
        <v>15502</v>
      </c>
      <c r="L2994" s="10" t="s">
        <v>16719</v>
      </c>
      <c r="M2994" s="10" t="s">
        <v>1448</v>
      </c>
      <c r="N2994" s="9">
        <v>2</v>
      </c>
      <c r="O2994" s="9">
        <v>3</v>
      </c>
      <c r="P2994" s="9">
        <v>38</v>
      </c>
      <c r="Q2994" s="11">
        <v>1</v>
      </c>
      <c r="R2994" s="11">
        <v>0</v>
      </c>
      <c r="S2994" s="12">
        <v>0</v>
      </c>
      <c r="T2994" s="9">
        <v>1</v>
      </c>
      <c r="U2994" s="12">
        <v>3</v>
      </c>
      <c r="V2994" s="10" t="s">
        <v>16720</v>
      </c>
      <c r="W2994" s="13"/>
    </row>
    <row r="2995" spans="1:23" s="14" customFormat="1" x14ac:dyDescent="0.2">
      <c r="A2995" s="9" t="s">
        <v>16721</v>
      </c>
      <c r="B2995" s="9">
        <v>9</v>
      </c>
      <c r="C2995" s="9">
        <v>21443</v>
      </c>
      <c r="D2995" s="10" t="s">
        <v>16722</v>
      </c>
      <c r="E2995" s="10"/>
      <c r="F2995" s="10"/>
      <c r="G2995" s="10" t="s">
        <v>16723</v>
      </c>
      <c r="H2995" s="9"/>
      <c r="I2995" s="10" t="s">
        <v>15501</v>
      </c>
      <c r="J2995" s="10" t="s">
        <v>27</v>
      </c>
      <c r="K2995" s="10" t="s">
        <v>15517</v>
      </c>
      <c r="L2995" s="10" t="s">
        <v>16724</v>
      </c>
      <c r="M2995" s="10" t="s">
        <v>1448</v>
      </c>
      <c r="N2995" s="9">
        <v>2</v>
      </c>
      <c r="O2995" s="9">
        <v>3</v>
      </c>
      <c r="P2995" s="9">
        <v>19</v>
      </c>
      <c r="Q2995" s="11">
        <v>2</v>
      </c>
      <c r="R2995" s="11">
        <v>1</v>
      </c>
      <c r="S2995" s="12">
        <v>0</v>
      </c>
      <c r="T2995" s="9">
        <v>3</v>
      </c>
      <c r="U2995" s="12">
        <v>5</v>
      </c>
      <c r="V2995" s="10" t="s">
        <v>16725</v>
      </c>
      <c r="W2995" s="13"/>
    </row>
    <row r="2996" spans="1:23" s="14" customFormat="1" x14ac:dyDescent="0.2">
      <c r="A2996" s="9" t="s">
        <v>16726</v>
      </c>
      <c r="B2996" s="9">
        <v>9</v>
      </c>
      <c r="C2996" s="9">
        <v>21477</v>
      </c>
      <c r="D2996" s="10" t="s">
        <v>16727</v>
      </c>
      <c r="E2996" s="10" t="s">
        <v>14563</v>
      </c>
      <c r="F2996" s="10" t="s">
        <v>16728</v>
      </c>
      <c r="G2996" s="10" t="s">
        <v>16729</v>
      </c>
      <c r="H2996" s="9"/>
      <c r="I2996" s="10" t="s">
        <v>15549</v>
      </c>
      <c r="J2996" s="10" t="s">
        <v>27</v>
      </c>
      <c r="K2996" s="10" t="s">
        <v>15605</v>
      </c>
      <c r="L2996" s="10" t="s">
        <v>16730</v>
      </c>
      <c r="M2996" s="10" t="s">
        <v>15551</v>
      </c>
      <c r="N2996" s="9">
        <v>3</v>
      </c>
      <c r="O2996" s="9">
        <v>3</v>
      </c>
      <c r="P2996" s="9">
        <v>16</v>
      </c>
      <c r="Q2996" s="11">
        <v>1</v>
      </c>
      <c r="R2996" s="11">
        <v>0</v>
      </c>
      <c r="S2996" s="12">
        <v>0</v>
      </c>
      <c r="T2996" s="9">
        <v>4</v>
      </c>
      <c r="U2996" s="12">
        <v>2</v>
      </c>
      <c r="V2996" s="10" t="s">
        <v>16731</v>
      </c>
      <c r="W2996" s="13"/>
    </row>
    <row r="2997" spans="1:23" s="14" customFormat="1" x14ac:dyDescent="0.2">
      <c r="A2997" s="9" t="s">
        <v>16732</v>
      </c>
      <c r="B2997" s="9">
        <v>9</v>
      </c>
      <c r="C2997" s="9">
        <v>21583</v>
      </c>
      <c r="D2997" s="10" t="s">
        <v>16733</v>
      </c>
      <c r="E2997" s="10" t="s">
        <v>4085</v>
      </c>
      <c r="F2997" s="10" t="s">
        <v>16734</v>
      </c>
      <c r="G2997" s="10" t="s">
        <v>16735</v>
      </c>
      <c r="H2997" s="9"/>
      <c r="I2997" s="10" t="s">
        <v>15501</v>
      </c>
      <c r="J2997" s="10" t="s">
        <v>27</v>
      </c>
      <c r="K2997" s="10" t="s">
        <v>15502</v>
      </c>
      <c r="L2997" s="10" t="s">
        <v>16736</v>
      </c>
      <c r="M2997" s="10" t="s">
        <v>1448</v>
      </c>
      <c r="N2997" s="9">
        <v>1</v>
      </c>
      <c r="O2997" s="9">
        <v>2</v>
      </c>
      <c r="P2997" s="9">
        <v>9</v>
      </c>
      <c r="Q2997" s="11">
        <v>2</v>
      </c>
      <c r="R2997" s="11">
        <v>0</v>
      </c>
      <c r="S2997" s="12">
        <v>0</v>
      </c>
      <c r="T2997" s="9">
        <v>4</v>
      </c>
      <c r="U2997" s="12" t="s">
        <v>61</v>
      </c>
      <c r="V2997" s="10" t="s">
        <v>16737</v>
      </c>
      <c r="W2997" s="13"/>
    </row>
    <row r="2998" spans="1:23" s="14" customFormat="1" x14ac:dyDescent="0.2">
      <c r="A2998" s="9" t="s">
        <v>16738</v>
      </c>
      <c r="B2998" s="9">
        <v>9</v>
      </c>
      <c r="C2998" s="9">
        <v>21684</v>
      </c>
      <c r="D2998" s="10" t="s">
        <v>16739</v>
      </c>
      <c r="E2998" s="10" t="s">
        <v>16740</v>
      </c>
      <c r="F2998" s="10" t="s">
        <v>16741</v>
      </c>
      <c r="G2998" s="10" t="s">
        <v>16742</v>
      </c>
      <c r="H2998" s="9"/>
      <c r="I2998" s="10" t="s">
        <v>15477</v>
      </c>
      <c r="J2998" s="10" t="s">
        <v>27</v>
      </c>
      <c r="K2998" s="9"/>
      <c r="L2998" s="10" t="s">
        <v>16743</v>
      </c>
      <c r="M2998" s="10" t="s">
        <v>15480</v>
      </c>
      <c r="N2998" s="9">
        <v>1</v>
      </c>
      <c r="O2998" s="9">
        <v>1</v>
      </c>
      <c r="P2998" s="9">
        <v>3</v>
      </c>
      <c r="Q2998" s="11">
        <v>2</v>
      </c>
      <c r="R2998" s="11">
        <v>0</v>
      </c>
      <c r="S2998" s="12">
        <v>0</v>
      </c>
      <c r="T2998" s="9">
        <v>5</v>
      </c>
      <c r="U2998" s="12" t="s">
        <v>61</v>
      </c>
      <c r="V2998" s="9"/>
      <c r="W2998" s="13"/>
    </row>
    <row r="2999" spans="1:23" s="14" customFormat="1" x14ac:dyDescent="0.2">
      <c r="A2999" s="9" t="s">
        <v>16744</v>
      </c>
      <c r="B2999" s="9">
        <v>9</v>
      </c>
      <c r="C2999" s="9">
        <v>21728</v>
      </c>
      <c r="D2999" s="10" t="s">
        <v>16745</v>
      </c>
      <c r="E2999" s="10" t="s">
        <v>4289</v>
      </c>
      <c r="F2999" s="10" t="s">
        <v>16746</v>
      </c>
      <c r="G2999" s="10" t="s">
        <v>16747</v>
      </c>
      <c r="H2999" s="9"/>
      <c r="I2999" s="10" t="s">
        <v>16337</v>
      </c>
      <c r="J2999" s="10" t="s">
        <v>27</v>
      </c>
      <c r="K2999" s="10" t="s">
        <v>16338</v>
      </c>
      <c r="L2999" s="10" t="s">
        <v>16748</v>
      </c>
      <c r="M2999" s="10" t="s">
        <v>1448</v>
      </c>
      <c r="N2999" s="9">
        <v>1</v>
      </c>
      <c r="O2999" s="9">
        <v>2</v>
      </c>
      <c r="P2999" s="9">
        <v>7</v>
      </c>
      <c r="Q2999" s="11">
        <v>1</v>
      </c>
      <c r="R2999" s="11">
        <v>0</v>
      </c>
      <c r="S2999" s="12">
        <v>0</v>
      </c>
      <c r="T2999" s="9">
        <v>4</v>
      </c>
      <c r="U2999" s="12" t="s">
        <v>61</v>
      </c>
      <c r="V2999" s="10" t="s">
        <v>16749</v>
      </c>
      <c r="W2999" s="13"/>
    </row>
    <row r="3000" spans="1:23" s="14" customFormat="1" x14ac:dyDescent="0.2">
      <c r="A3000" s="9" t="s">
        <v>16750</v>
      </c>
      <c r="B3000" s="9">
        <v>9</v>
      </c>
      <c r="C3000" s="9">
        <v>21732</v>
      </c>
      <c r="D3000" s="10" t="s">
        <v>16751</v>
      </c>
      <c r="E3000" s="10" t="s">
        <v>9157</v>
      </c>
      <c r="F3000" s="10" t="s">
        <v>16752</v>
      </c>
      <c r="G3000" s="10" t="s">
        <v>16753</v>
      </c>
      <c r="H3000" s="9"/>
      <c r="I3000" s="10" t="s">
        <v>15501</v>
      </c>
      <c r="J3000" s="10" t="s">
        <v>27</v>
      </c>
      <c r="K3000" s="10" t="s">
        <v>15517</v>
      </c>
      <c r="L3000" s="10" t="s">
        <v>16754</v>
      </c>
      <c r="M3000" s="10" t="s">
        <v>1448</v>
      </c>
      <c r="N3000" s="9">
        <v>3</v>
      </c>
      <c r="O3000" s="9">
        <v>3</v>
      </c>
      <c r="P3000" s="9">
        <v>14</v>
      </c>
      <c r="Q3000" s="11">
        <v>1</v>
      </c>
      <c r="R3000" s="11">
        <v>0</v>
      </c>
      <c r="S3000" s="12">
        <v>0</v>
      </c>
      <c r="T3000" s="9">
        <v>4</v>
      </c>
      <c r="U3000" s="12" t="s">
        <v>61</v>
      </c>
      <c r="V3000" s="10" t="s">
        <v>16755</v>
      </c>
      <c r="W3000" s="13"/>
    </row>
    <row r="3001" spans="1:23" s="14" customFormat="1" x14ac:dyDescent="0.2">
      <c r="A3001" s="9" t="s">
        <v>16756</v>
      </c>
      <c r="B3001" s="9">
        <v>9</v>
      </c>
      <c r="C3001" s="9">
        <v>21752</v>
      </c>
      <c r="D3001" s="9"/>
      <c r="E3001" s="10" t="s">
        <v>3556</v>
      </c>
      <c r="F3001" s="10" t="s">
        <v>6980</v>
      </c>
      <c r="G3001" s="10" t="s">
        <v>16757</v>
      </c>
      <c r="H3001" s="9"/>
      <c r="I3001" s="10" t="s">
        <v>15549</v>
      </c>
      <c r="J3001" s="10" t="s">
        <v>27</v>
      </c>
      <c r="K3001" s="10" t="s">
        <v>15585</v>
      </c>
      <c r="L3001" s="10" t="s">
        <v>16758</v>
      </c>
      <c r="M3001" s="10" t="s">
        <v>15551</v>
      </c>
      <c r="N3001" s="9">
        <v>1</v>
      </c>
      <c r="O3001" s="9">
        <v>2</v>
      </c>
      <c r="P3001" s="9">
        <v>10</v>
      </c>
      <c r="Q3001" s="11">
        <v>1</v>
      </c>
      <c r="R3001" s="11">
        <v>0</v>
      </c>
      <c r="S3001" s="12">
        <v>0</v>
      </c>
      <c r="T3001" s="9">
        <v>4</v>
      </c>
      <c r="U3001" s="12" t="s">
        <v>61</v>
      </c>
      <c r="V3001" s="10" t="s">
        <v>16759</v>
      </c>
      <c r="W3001" s="13"/>
    </row>
    <row r="3002" spans="1:23" s="14" customFormat="1" x14ac:dyDescent="0.2">
      <c r="A3002" s="9" t="s">
        <v>16760</v>
      </c>
      <c r="B3002" s="9">
        <v>9</v>
      </c>
      <c r="C3002" s="9">
        <v>21767</v>
      </c>
      <c r="D3002" s="10" t="s">
        <v>16761</v>
      </c>
      <c r="E3002" s="10"/>
      <c r="F3002" s="10"/>
      <c r="G3002" s="10" t="s">
        <v>16762</v>
      </c>
      <c r="H3002" s="9"/>
      <c r="I3002" s="10" t="s">
        <v>16561</v>
      </c>
      <c r="J3002" s="10" t="s">
        <v>27</v>
      </c>
      <c r="K3002" s="10" t="s">
        <v>16763</v>
      </c>
      <c r="L3002" s="10" t="s">
        <v>16764</v>
      </c>
      <c r="M3002" s="10" t="s">
        <v>16563</v>
      </c>
      <c r="N3002" s="9">
        <v>2</v>
      </c>
      <c r="O3002" s="9">
        <v>3</v>
      </c>
      <c r="P3002" s="9">
        <v>20</v>
      </c>
      <c r="Q3002" s="11">
        <v>2</v>
      </c>
      <c r="R3002" s="11">
        <v>1</v>
      </c>
      <c r="S3002" s="12">
        <v>0</v>
      </c>
      <c r="T3002" s="9">
        <v>3</v>
      </c>
      <c r="U3002" s="12">
        <v>5</v>
      </c>
      <c r="V3002" s="10" t="s">
        <v>16765</v>
      </c>
      <c r="W3002" s="13"/>
    </row>
    <row r="3003" spans="1:23" s="14" customFormat="1" x14ac:dyDescent="0.2">
      <c r="A3003" s="9" t="s">
        <v>16766</v>
      </c>
      <c r="B3003" s="9">
        <v>9</v>
      </c>
      <c r="C3003" s="9">
        <v>21958</v>
      </c>
      <c r="D3003" s="10" t="s">
        <v>16767</v>
      </c>
      <c r="E3003" s="10" t="s">
        <v>1317</v>
      </c>
      <c r="F3003" s="10" t="s">
        <v>16768</v>
      </c>
      <c r="G3003" s="10" t="s">
        <v>16769</v>
      </c>
      <c r="H3003" s="9"/>
      <c r="I3003" s="10" t="s">
        <v>15501</v>
      </c>
      <c r="J3003" s="10" t="s">
        <v>27</v>
      </c>
      <c r="K3003" s="10" t="s">
        <v>15502</v>
      </c>
      <c r="L3003" s="10" t="s">
        <v>16770</v>
      </c>
      <c r="M3003" s="10" t="s">
        <v>1448</v>
      </c>
      <c r="N3003" s="9">
        <v>1</v>
      </c>
      <c r="O3003" s="9">
        <v>2</v>
      </c>
      <c r="P3003" s="9">
        <v>10</v>
      </c>
      <c r="Q3003" s="11">
        <v>1</v>
      </c>
      <c r="R3003" s="11">
        <v>0</v>
      </c>
      <c r="S3003" s="12">
        <v>0</v>
      </c>
      <c r="T3003" s="9">
        <v>4</v>
      </c>
      <c r="U3003" s="12" t="s">
        <v>61</v>
      </c>
      <c r="V3003" s="10" t="s">
        <v>16771</v>
      </c>
      <c r="W3003" s="13"/>
    </row>
    <row r="3004" spans="1:23" s="14" customFormat="1" x14ac:dyDescent="0.2">
      <c r="A3004" s="9" t="s">
        <v>16772</v>
      </c>
      <c r="B3004" s="9">
        <v>9</v>
      </c>
      <c r="C3004" s="9">
        <v>21960</v>
      </c>
      <c r="D3004" s="10" t="s">
        <v>16773</v>
      </c>
      <c r="E3004" s="10" t="s">
        <v>6698</v>
      </c>
      <c r="F3004" s="10" t="s">
        <v>8134</v>
      </c>
      <c r="G3004" s="10" t="s">
        <v>16774</v>
      </c>
      <c r="H3004" s="9"/>
      <c r="I3004" s="10" t="s">
        <v>15501</v>
      </c>
      <c r="J3004" s="10" t="s">
        <v>27</v>
      </c>
      <c r="K3004" s="10" t="s">
        <v>15517</v>
      </c>
      <c r="L3004" s="10" t="s">
        <v>16775</v>
      </c>
      <c r="M3004" s="10" t="s">
        <v>1448</v>
      </c>
      <c r="N3004" s="9">
        <v>3</v>
      </c>
      <c r="O3004" s="9">
        <v>3</v>
      </c>
      <c r="P3004" s="9">
        <v>15</v>
      </c>
      <c r="Q3004" s="11">
        <v>1</v>
      </c>
      <c r="R3004" s="11">
        <v>0</v>
      </c>
      <c r="S3004" s="12">
        <v>0</v>
      </c>
      <c r="T3004" s="9">
        <v>4</v>
      </c>
      <c r="U3004" s="12" t="s">
        <v>61</v>
      </c>
      <c r="V3004" s="10" t="s">
        <v>16776</v>
      </c>
      <c r="W3004" s="13"/>
    </row>
    <row r="3005" spans="1:23" s="14" customFormat="1" x14ac:dyDescent="0.2">
      <c r="A3005" s="9" t="s">
        <v>16777</v>
      </c>
      <c r="B3005" s="9">
        <v>9</v>
      </c>
      <c r="C3005" s="9">
        <v>21961</v>
      </c>
      <c r="D3005" s="10" t="s">
        <v>16778</v>
      </c>
      <c r="E3005" s="9"/>
      <c r="F3005" s="9"/>
      <c r="G3005" s="10" t="s">
        <v>16779</v>
      </c>
      <c r="H3005" s="9"/>
      <c r="I3005" s="10" t="s">
        <v>15682</v>
      </c>
      <c r="J3005" s="10" t="s">
        <v>27</v>
      </c>
      <c r="K3005" s="10" t="s">
        <v>15683</v>
      </c>
      <c r="L3005" s="10" t="s">
        <v>16780</v>
      </c>
      <c r="M3005" s="10" t="s">
        <v>1448</v>
      </c>
      <c r="N3005" s="9">
        <v>2</v>
      </c>
      <c r="O3005" s="9">
        <v>4</v>
      </c>
      <c r="P3005" s="9">
        <v>16</v>
      </c>
      <c r="Q3005" s="11">
        <v>2</v>
      </c>
      <c r="R3005" s="11">
        <v>0</v>
      </c>
      <c r="S3005" s="12">
        <v>0</v>
      </c>
      <c r="T3005" s="9">
        <v>2</v>
      </c>
      <c r="U3005" s="12" t="s">
        <v>61</v>
      </c>
      <c r="V3005" s="10" t="s">
        <v>16781</v>
      </c>
      <c r="W3005" s="13"/>
    </row>
    <row r="3006" spans="1:23" s="14" customFormat="1" x14ac:dyDescent="0.2">
      <c r="A3006" s="9" t="s">
        <v>16782</v>
      </c>
      <c r="B3006" s="9">
        <v>9</v>
      </c>
      <c r="C3006" s="9">
        <v>21974</v>
      </c>
      <c r="D3006" s="10" t="s">
        <v>16783</v>
      </c>
      <c r="E3006" s="10"/>
      <c r="F3006" s="10"/>
      <c r="G3006" s="10" t="s">
        <v>16784</v>
      </c>
      <c r="H3006" s="9"/>
      <c r="I3006" s="10" t="s">
        <v>15549</v>
      </c>
      <c r="J3006" s="10" t="s">
        <v>27</v>
      </c>
      <c r="K3006" s="10" t="s">
        <v>15605</v>
      </c>
      <c r="L3006" s="10" t="s">
        <v>16785</v>
      </c>
      <c r="M3006" s="10" t="s">
        <v>15551</v>
      </c>
      <c r="N3006" s="9">
        <v>2</v>
      </c>
      <c r="O3006" s="9">
        <v>3</v>
      </c>
      <c r="P3006" s="9">
        <v>37</v>
      </c>
      <c r="Q3006" s="11">
        <v>2</v>
      </c>
      <c r="R3006" s="11">
        <v>0</v>
      </c>
      <c r="S3006" s="12">
        <v>0</v>
      </c>
      <c r="T3006" s="9">
        <v>1</v>
      </c>
      <c r="U3006" s="12" t="s">
        <v>61</v>
      </c>
      <c r="V3006" s="10" t="s">
        <v>16786</v>
      </c>
      <c r="W3006" s="13"/>
    </row>
    <row r="3007" spans="1:23" s="14" customFormat="1" x14ac:dyDescent="0.2">
      <c r="A3007" s="9" t="s">
        <v>16787</v>
      </c>
      <c r="B3007" s="9">
        <v>9</v>
      </c>
      <c r="C3007" s="9">
        <v>22027</v>
      </c>
      <c r="D3007" s="10" t="s">
        <v>16788</v>
      </c>
      <c r="E3007" s="10"/>
      <c r="F3007" s="10"/>
      <c r="G3007" s="10" t="s">
        <v>16789</v>
      </c>
      <c r="H3007" s="9"/>
      <c r="I3007" s="10" t="s">
        <v>15501</v>
      </c>
      <c r="J3007" s="10" t="s">
        <v>27</v>
      </c>
      <c r="K3007" s="10" t="s">
        <v>15502</v>
      </c>
      <c r="L3007" s="10" t="s">
        <v>16790</v>
      </c>
      <c r="M3007" s="10" t="s">
        <v>1448</v>
      </c>
      <c r="N3007" s="9">
        <v>2</v>
      </c>
      <c r="O3007" s="9">
        <v>3</v>
      </c>
      <c r="P3007" s="9">
        <v>47</v>
      </c>
      <c r="Q3007" s="11">
        <v>1</v>
      </c>
      <c r="R3007" s="11">
        <v>0</v>
      </c>
      <c r="S3007" s="12">
        <v>0</v>
      </c>
      <c r="T3007" s="9">
        <v>1</v>
      </c>
      <c r="U3007" s="12">
        <v>3</v>
      </c>
      <c r="V3007" s="10" t="s">
        <v>16791</v>
      </c>
      <c r="W3007" s="13"/>
    </row>
    <row r="3008" spans="1:23" s="14" customFormat="1" x14ac:dyDescent="0.2">
      <c r="A3008" s="9" t="s">
        <v>16792</v>
      </c>
      <c r="B3008" s="9">
        <v>9</v>
      </c>
      <c r="C3008" s="9">
        <v>22031</v>
      </c>
      <c r="D3008" s="10" t="s">
        <v>16793</v>
      </c>
      <c r="E3008" s="10" t="s">
        <v>769</v>
      </c>
      <c r="F3008" s="10" t="s">
        <v>13359</v>
      </c>
      <c r="G3008" s="10" t="s">
        <v>16794</v>
      </c>
      <c r="H3008" s="9"/>
      <c r="I3008" s="10" t="s">
        <v>15549</v>
      </c>
      <c r="J3008" s="10" t="s">
        <v>27</v>
      </c>
      <c r="K3008" s="9"/>
      <c r="L3008" s="10" t="s">
        <v>16795</v>
      </c>
      <c r="M3008" s="10" t="s">
        <v>15551</v>
      </c>
      <c r="N3008" s="9">
        <v>1</v>
      </c>
      <c r="O3008" s="9">
        <v>1</v>
      </c>
      <c r="P3008" s="9">
        <v>3</v>
      </c>
      <c r="Q3008" s="11">
        <v>2</v>
      </c>
      <c r="R3008" s="11">
        <v>0</v>
      </c>
      <c r="S3008" s="12">
        <v>0</v>
      </c>
      <c r="T3008" s="9">
        <v>5</v>
      </c>
      <c r="U3008" s="12" t="s">
        <v>61</v>
      </c>
      <c r="V3008" s="9"/>
      <c r="W3008" s="13"/>
    </row>
    <row r="3009" spans="1:23" s="14" customFormat="1" x14ac:dyDescent="0.2">
      <c r="A3009" s="9" t="s">
        <v>16796</v>
      </c>
      <c r="B3009" s="9">
        <v>9</v>
      </c>
      <c r="C3009" s="9">
        <v>22167</v>
      </c>
      <c r="D3009" s="10" t="s">
        <v>16797</v>
      </c>
      <c r="E3009" s="10"/>
      <c r="F3009" s="10"/>
      <c r="G3009" s="10" t="s">
        <v>16798</v>
      </c>
      <c r="H3009" s="9"/>
      <c r="I3009" s="10" t="s">
        <v>15501</v>
      </c>
      <c r="J3009" s="10" t="s">
        <v>27</v>
      </c>
      <c r="K3009" s="10" t="s">
        <v>15517</v>
      </c>
      <c r="L3009" s="10" t="s">
        <v>16799</v>
      </c>
      <c r="M3009" s="10" t="s">
        <v>1448</v>
      </c>
      <c r="N3009" s="9">
        <v>2</v>
      </c>
      <c r="O3009" s="9">
        <v>3</v>
      </c>
      <c r="P3009" s="9">
        <v>18</v>
      </c>
      <c r="Q3009" s="11">
        <v>2</v>
      </c>
      <c r="R3009" s="11">
        <v>1</v>
      </c>
      <c r="S3009" s="12">
        <v>0</v>
      </c>
      <c r="T3009" s="9">
        <v>3</v>
      </c>
      <c r="U3009" s="12">
        <v>5</v>
      </c>
      <c r="V3009" s="10" t="s">
        <v>16800</v>
      </c>
      <c r="W3009" s="13"/>
    </row>
    <row r="3010" spans="1:23" s="14" customFormat="1" x14ac:dyDescent="0.2">
      <c r="A3010" s="9" t="s">
        <v>16801</v>
      </c>
      <c r="B3010" s="9">
        <v>9</v>
      </c>
      <c r="C3010" s="9">
        <v>22168</v>
      </c>
      <c r="D3010" s="10" t="s">
        <v>16802</v>
      </c>
      <c r="E3010" s="10"/>
      <c r="F3010" s="10"/>
      <c r="G3010" s="10" t="s">
        <v>16803</v>
      </c>
      <c r="H3010" s="9"/>
      <c r="I3010" s="10" t="s">
        <v>15501</v>
      </c>
      <c r="J3010" s="10" t="s">
        <v>27</v>
      </c>
      <c r="K3010" s="10" t="s">
        <v>16804</v>
      </c>
      <c r="L3010" s="10" t="s">
        <v>16805</v>
      </c>
      <c r="M3010" s="10" t="s">
        <v>1448</v>
      </c>
      <c r="N3010" s="9">
        <v>2</v>
      </c>
      <c r="O3010" s="9">
        <v>3</v>
      </c>
      <c r="P3010" s="9">
        <v>68</v>
      </c>
      <c r="Q3010" s="11">
        <v>1</v>
      </c>
      <c r="R3010" s="11">
        <v>0</v>
      </c>
      <c r="S3010" s="12">
        <v>0</v>
      </c>
      <c r="T3010" s="9">
        <v>1</v>
      </c>
      <c r="U3010" s="12">
        <v>5</v>
      </c>
      <c r="V3010" s="10" t="s">
        <v>16806</v>
      </c>
      <c r="W3010" s="13"/>
    </row>
    <row r="3011" spans="1:23" s="14" customFormat="1" x14ac:dyDescent="0.2">
      <c r="A3011" s="9" t="s">
        <v>16807</v>
      </c>
      <c r="B3011" s="9">
        <v>9</v>
      </c>
      <c r="C3011" s="9">
        <v>22169</v>
      </c>
      <c r="D3011" s="10" t="s">
        <v>16808</v>
      </c>
      <c r="E3011" s="10"/>
      <c r="F3011" s="10"/>
      <c r="G3011" s="10" t="s">
        <v>16809</v>
      </c>
      <c r="H3011" s="9"/>
      <c r="I3011" s="10" t="s">
        <v>15549</v>
      </c>
      <c r="J3011" s="10" t="s">
        <v>27</v>
      </c>
      <c r="K3011" s="10" t="s">
        <v>15605</v>
      </c>
      <c r="L3011" s="10" t="s">
        <v>16810</v>
      </c>
      <c r="M3011" s="10" t="s">
        <v>15551</v>
      </c>
      <c r="N3011" s="9">
        <v>2</v>
      </c>
      <c r="O3011" s="9">
        <v>3</v>
      </c>
      <c r="P3011" s="9">
        <v>18</v>
      </c>
      <c r="Q3011" s="11">
        <v>2</v>
      </c>
      <c r="R3011" s="11">
        <v>0</v>
      </c>
      <c r="S3011" s="12">
        <v>1</v>
      </c>
      <c r="T3011" s="9">
        <v>1</v>
      </c>
      <c r="U3011" s="12">
        <v>2</v>
      </c>
      <c r="V3011" s="10" t="s">
        <v>16811</v>
      </c>
      <c r="W3011" s="13"/>
    </row>
    <row r="3012" spans="1:23" s="14" customFormat="1" x14ac:dyDescent="0.2">
      <c r="A3012" s="9" t="s">
        <v>16812</v>
      </c>
      <c r="B3012" s="9">
        <v>9</v>
      </c>
      <c r="C3012" s="9">
        <v>22175</v>
      </c>
      <c r="D3012" s="10" t="s">
        <v>16813</v>
      </c>
      <c r="E3012" s="10"/>
      <c r="F3012" s="10"/>
      <c r="G3012" s="10" t="s">
        <v>16814</v>
      </c>
      <c r="H3012" s="9"/>
      <c r="I3012" s="10" t="s">
        <v>15711</v>
      </c>
      <c r="J3012" s="10" t="s">
        <v>27</v>
      </c>
      <c r="K3012" s="10" t="s">
        <v>15712</v>
      </c>
      <c r="L3012" s="10" t="s">
        <v>15508</v>
      </c>
      <c r="M3012" s="10" t="s">
        <v>15480</v>
      </c>
      <c r="N3012" s="9">
        <v>2</v>
      </c>
      <c r="O3012" s="9">
        <v>3</v>
      </c>
      <c r="P3012" s="9">
        <v>20</v>
      </c>
      <c r="Q3012" s="11">
        <v>2</v>
      </c>
      <c r="R3012" s="11">
        <v>1</v>
      </c>
      <c r="S3012" s="12">
        <v>0</v>
      </c>
      <c r="T3012" s="9">
        <v>3</v>
      </c>
      <c r="U3012" s="12">
        <v>5</v>
      </c>
      <c r="V3012" s="10" t="s">
        <v>16815</v>
      </c>
      <c r="W3012" s="13"/>
    </row>
    <row r="3013" spans="1:23" s="14" customFormat="1" x14ac:dyDescent="0.2">
      <c r="A3013" s="9" t="s">
        <v>16816</v>
      </c>
      <c r="B3013" s="9">
        <v>9</v>
      </c>
      <c r="C3013" s="9">
        <v>22178</v>
      </c>
      <c r="D3013" s="10" t="s">
        <v>16817</v>
      </c>
      <c r="E3013" s="10"/>
      <c r="F3013" s="10"/>
      <c r="G3013" s="10" t="s">
        <v>16818</v>
      </c>
      <c r="H3013" s="9"/>
      <c r="I3013" s="10" t="s">
        <v>15563</v>
      </c>
      <c r="J3013" s="10" t="s">
        <v>27</v>
      </c>
      <c r="K3013" s="10" t="s">
        <v>15564</v>
      </c>
      <c r="L3013" s="10" t="s">
        <v>16819</v>
      </c>
      <c r="M3013" s="10" t="s">
        <v>1448</v>
      </c>
      <c r="N3013" s="9">
        <v>2</v>
      </c>
      <c r="O3013" s="9">
        <v>3</v>
      </c>
      <c r="P3013" s="9">
        <v>19</v>
      </c>
      <c r="Q3013" s="11">
        <v>1</v>
      </c>
      <c r="R3013" s="11">
        <v>1</v>
      </c>
      <c r="S3013" s="12">
        <v>0</v>
      </c>
      <c r="T3013" s="9">
        <v>3</v>
      </c>
      <c r="U3013" s="12">
        <v>5</v>
      </c>
      <c r="V3013" s="10" t="s">
        <v>16820</v>
      </c>
      <c r="W3013" s="13"/>
    </row>
    <row r="3014" spans="1:23" s="14" customFormat="1" x14ac:dyDescent="0.2">
      <c r="A3014" s="9" t="s">
        <v>16821</v>
      </c>
      <c r="B3014" s="9">
        <v>9</v>
      </c>
      <c r="C3014" s="9">
        <v>22278</v>
      </c>
      <c r="D3014" s="10"/>
      <c r="E3014" s="10" t="s">
        <v>16822</v>
      </c>
      <c r="F3014" s="10" t="s">
        <v>16823</v>
      </c>
      <c r="G3014" s="10" t="s">
        <v>16824</v>
      </c>
      <c r="H3014" s="9"/>
      <c r="I3014" s="10" t="s">
        <v>15563</v>
      </c>
      <c r="J3014" s="10" t="s">
        <v>27</v>
      </c>
      <c r="K3014" s="9"/>
      <c r="L3014" s="10" t="s">
        <v>16825</v>
      </c>
      <c r="M3014" s="10" t="s">
        <v>1448</v>
      </c>
      <c r="N3014" s="9">
        <v>1</v>
      </c>
      <c r="O3014" s="9">
        <v>1</v>
      </c>
      <c r="P3014" s="9">
        <v>3</v>
      </c>
      <c r="Q3014" s="11">
        <v>2</v>
      </c>
      <c r="R3014" s="11">
        <v>0</v>
      </c>
      <c r="S3014" s="12">
        <v>0</v>
      </c>
      <c r="T3014" s="9">
        <v>5</v>
      </c>
      <c r="U3014" s="12" t="s">
        <v>61</v>
      </c>
      <c r="V3014" s="9"/>
      <c r="W3014" s="13"/>
    </row>
    <row r="3015" spans="1:23" s="14" customFormat="1" x14ac:dyDescent="0.2">
      <c r="A3015" s="9" t="s">
        <v>16826</v>
      </c>
      <c r="B3015" s="9">
        <v>9</v>
      </c>
      <c r="C3015" s="9">
        <v>22318</v>
      </c>
      <c r="D3015" s="9"/>
      <c r="E3015" s="10" t="s">
        <v>5033</v>
      </c>
      <c r="F3015" s="10" t="s">
        <v>16827</v>
      </c>
      <c r="G3015" s="10" t="s">
        <v>16828</v>
      </c>
      <c r="H3015" s="9"/>
      <c r="I3015" s="10" t="s">
        <v>15501</v>
      </c>
      <c r="J3015" s="10" t="s">
        <v>27</v>
      </c>
      <c r="K3015" s="10" t="s">
        <v>15502</v>
      </c>
      <c r="L3015" s="10" t="s">
        <v>16829</v>
      </c>
      <c r="M3015" s="10" t="s">
        <v>1448</v>
      </c>
      <c r="N3015" s="9">
        <v>1</v>
      </c>
      <c r="O3015" s="9">
        <v>2</v>
      </c>
      <c r="P3015" s="9">
        <v>8</v>
      </c>
      <c r="Q3015" s="11">
        <v>2</v>
      </c>
      <c r="R3015" s="11">
        <v>0</v>
      </c>
      <c r="S3015" s="12">
        <v>0</v>
      </c>
      <c r="T3015" s="9">
        <v>4</v>
      </c>
      <c r="U3015" s="12" t="s">
        <v>61</v>
      </c>
      <c r="V3015" s="10" t="s">
        <v>16830</v>
      </c>
      <c r="W3015" s="13"/>
    </row>
    <row r="3016" spans="1:23" s="14" customFormat="1" x14ac:dyDescent="0.2">
      <c r="A3016" s="9" t="s">
        <v>16831</v>
      </c>
      <c r="B3016" s="9">
        <v>9</v>
      </c>
      <c r="C3016" s="9">
        <v>22357</v>
      </c>
      <c r="D3016" s="10" t="s">
        <v>16832</v>
      </c>
      <c r="E3016" s="10"/>
      <c r="F3016" s="10"/>
      <c r="G3016" s="10" t="s">
        <v>16833</v>
      </c>
      <c r="H3016" s="9"/>
      <c r="I3016" s="10" t="s">
        <v>15549</v>
      </c>
      <c r="J3016" s="10" t="s">
        <v>27</v>
      </c>
      <c r="K3016" s="10" t="s">
        <v>15605</v>
      </c>
      <c r="L3016" s="10" t="s">
        <v>16252</v>
      </c>
      <c r="M3016" s="10" t="s">
        <v>15551</v>
      </c>
      <c r="N3016" s="9">
        <v>2</v>
      </c>
      <c r="O3016" s="9">
        <v>3</v>
      </c>
      <c r="P3016" s="9">
        <v>45</v>
      </c>
      <c r="Q3016" s="11">
        <v>1</v>
      </c>
      <c r="R3016" s="11">
        <v>0</v>
      </c>
      <c r="S3016" s="12">
        <v>0</v>
      </c>
      <c r="T3016" s="9">
        <v>1</v>
      </c>
      <c r="U3016" s="12" t="s">
        <v>61</v>
      </c>
      <c r="V3016" s="10" t="s">
        <v>16834</v>
      </c>
      <c r="W3016" s="13"/>
    </row>
    <row r="3017" spans="1:23" s="14" customFormat="1" x14ac:dyDescent="0.2">
      <c r="A3017" s="9" t="s">
        <v>16835</v>
      </c>
      <c r="B3017" s="9">
        <v>9</v>
      </c>
      <c r="C3017" s="9">
        <v>22500</v>
      </c>
      <c r="D3017" s="9"/>
      <c r="E3017" s="10" t="s">
        <v>16836</v>
      </c>
      <c r="F3017" s="10" t="s">
        <v>16837</v>
      </c>
      <c r="G3017" s="10" t="s">
        <v>16838</v>
      </c>
      <c r="H3017" s="9"/>
      <c r="I3017" s="10" t="s">
        <v>15549</v>
      </c>
      <c r="J3017" s="10" t="s">
        <v>27</v>
      </c>
      <c r="K3017" s="10" t="s">
        <v>15605</v>
      </c>
      <c r="L3017" s="10" t="s">
        <v>16839</v>
      </c>
      <c r="M3017" s="10" t="s">
        <v>15551</v>
      </c>
      <c r="N3017" s="9">
        <v>1</v>
      </c>
      <c r="O3017" s="9">
        <v>2</v>
      </c>
      <c r="P3017" s="9">
        <v>8</v>
      </c>
      <c r="Q3017" s="11">
        <v>2</v>
      </c>
      <c r="R3017" s="11">
        <v>0</v>
      </c>
      <c r="S3017" s="12">
        <v>0</v>
      </c>
      <c r="T3017" s="9">
        <v>4</v>
      </c>
      <c r="U3017" s="12" t="s">
        <v>61</v>
      </c>
      <c r="V3017" s="10" t="s">
        <v>16840</v>
      </c>
      <c r="W3017" s="13"/>
    </row>
    <row r="3018" spans="1:23" s="14" customFormat="1" x14ac:dyDescent="0.2">
      <c r="A3018" s="9" t="s">
        <v>16841</v>
      </c>
      <c r="B3018" s="9">
        <v>9</v>
      </c>
      <c r="C3018" s="9">
        <v>22670</v>
      </c>
      <c r="D3018" s="9"/>
      <c r="E3018" s="10" t="s">
        <v>16842</v>
      </c>
      <c r="F3018" s="10" t="s">
        <v>16843</v>
      </c>
      <c r="G3018" s="10" t="s">
        <v>16844</v>
      </c>
      <c r="H3018" s="9"/>
      <c r="I3018" s="10" t="s">
        <v>16845</v>
      </c>
      <c r="J3018" s="10" t="s">
        <v>27</v>
      </c>
      <c r="K3018" s="9"/>
      <c r="L3018" s="10" t="s">
        <v>16846</v>
      </c>
      <c r="M3018" s="10" t="s">
        <v>16563</v>
      </c>
      <c r="N3018" s="9">
        <v>1</v>
      </c>
      <c r="O3018" s="9">
        <v>1</v>
      </c>
      <c r="P3018" s="9">
        <v>3</v>
      </c>
      <c r="Q3018" s="11">
        <v>2</v>
      </c>
      <c r="R3018" s="11">
        <v>0</v>
      </c>
      <c r="S3018" s="12">
        <v>0</v>
      </c>
      <c r="T3018" s="9">
        <v>5</v>
      </c>
      <c r="U3018" s="12" t="s">
        <v>61</v>
      </c>
      <c r="V3018" s="9"/>
      <c r="W3018" s="13"/>
    </row>
    <row r="3019" spans="1:23" s="14" customFormat="1" x14ac:dyDescent="0.2">
      <c r="A3019" s="9" t="s">
        <v>16847</v>
      </c>
      <c r="B3019" s="9">
        <v>9</v>
      </c>
      <c r="C3019" s="9">
        <v>22756</v>
      </c>
      <c r="D3019" s="10" t="s">
        <v>16848</v>
      </c>
      <c r="E3019" s="10" t="s">
        <v>1148</v>
      </c>
      <c r="F3019" s="10" t="s">
        <v>7962</v>
      </c>
      <c r="G3019" s="10" t="s">
        <v>16849</v>
      </c>
      <c r="H3019" s="9"/>
      <c r="I3019" s="10" t="s">
        <v>15571</v>
      </c>
      <c r="J3019" s="10" t="s">
        <v>27</v>
      </c>
      <c r="K3019" s="10" t="s">
        <v>15572</v>
      </c>
      <c r="L3019" s="10" t="s">
        <v>16850</v>
      </c>
      <c r="M3019" s="10" t="s">
        <v>1448</v>
      </c>
      <c r="N3019" s="9">
        <v>3</v>
      </c>
      <c r="O3019" s="9">
        <v>3</v>
      </c>
      <c r="P3019" s="9">
        <v>10</v>
      </c>
      <c r="Q3019" s="11">
        <v>1</v>
      </c>
      <c r="R3019" s="11">
        <v>0</v>
      </c>
      <c r="S3019" s="12">
        <v>0</v>
      </c>
      <c r="T3019" s="9">
        <v>4</v>
      </c>
      <c r="U3019" s="12">
        <v>3</v>
      </c>
      <c r="V3019" s="10" t="s">
        <v>16851</v>
      </c>
      <c r="W3019" s="13"/>
    </row>
    <row r="3020" spans="1:23" s="14" customFormat="1" x14ac:dyDescent="0.2">
      <c r="A3020" s="9" t="s">
        <v>16852</v>
      </c>
      <c r="B3020" s="9">
        <v>9</v>
      </c>
      <c r="C3020" s="9">
        <v>22757</v>
      </c>
      <c r="D3020" s="9"/>
      <c r="E3020" s="10" t="s">
        <v>1148</v>
      </c>
      <c r="F3020" s="10" t="s">
        <v>16853</v>
      </c>
      <c r="G3020" s="10" t="s">
        <v>16854</v>
      </c>
      <c r="H3020" s="9"/>
      <c r="I3020" s="10" t="s">
        <v>15501</v>
      </c>
      <c r="J3020" s="10" t="s">
        <v>27</v>
      </c>
      <c r="K3020" s="10" t="s">
        <v>15517</v>
      </c>
      <c r="L3020" s="10" t="s">
        <v>16855</v>
      </c>
      <c r="M3020" s="10" t="s">
        <v>1448</v>
      </c>
      <c r="N3020" s="9">
        <v>1</v>
      </c>
      <c r="O3020" s="9">
        <v>2</v>
      </c>
      <c r="P3020" s="9">
        <v>6</v>
      </c>
      <c r="Q3020" s="11">
        <v>2</v>
      </c>
      <c r="R3020" s="11">
        <v>0</v>
      </c>
      <c r="S3020" s="12">
        <v>0</v>
      </c>
      <c r="T3020" s="9">
        <v>4</v>
      </c>
      <c r="U3020" s="12">
        <v>3</v>
      </c>
      <c r="V3020" s="10" t="s">
        <v>16856</v>
      </c>
      <c r="W3020" s="13"/>
    </row>
    <row r="3021" spans="1:23" s="14" customFormat="1" x14ac:dyDescent="0.2">
      <c r="A3021" s="9" t="s">
        <v>16857</v>
      </c>
      <c r="B3021" s="9">
        <v>9</v>
      </c>
      <c r="C3021" s="9">
        <v>22786</v>
      </c>
      <c r="D3021" s="9"/>
      <c r="E3021" s="10" t="s">
        <v>2907</v>
      </c>
      <c r="F3021" s="10" t="s">
        <v>16858</v>
      </c>
      <c r="G3021" s="10" t="s">
        <v>16859</v>
      </c>
      <c r="H3021" s="9"/>
      <c r="I3021" s="10" t="s">
        <v>15501</v>
      </c>
      <c r="J3021" s="10" t="s">
        <v>27</v>
      </c>
      <c r="K3021" s="9"/>
      <c r="L3021" s="10" t="s">
        <v>16860</v>
      </c>
      <c r="M3021" s="10" t="s">
        <v>1448</v>
      </c>
      <c r="N3021" s="9">
        <v>1</v>
      </c>
      <c r="O3021" s="9">
        <v>1</v>
      </c>
      <c r="P3021" s="9">
        <v>3</v>
      </c>
      <c r="Q3021" s="11">
        <v>2</v>
      </c>
      <c r="R3021" s="11">
        <v>0</v>
      </c>
      <c r="S3021" s="12">
        <v>0</v>
      </c>
      <c r="T3021" s="9">
        <v>5</v>
      </c>
      <c r="U3021" s="12" t="s">
        <v>61</v>
      </c>
      <c r="V3021" s="9"/>
      <c r="W3021" s="13"/>
    </row>
    <row r="3022" spans="1:23" s="14" customFormat="1" x14ac:dyDescent="0.2">
      <c r="A3022" s="9" t="s">
        <v>16861</v>
      </c>
      <c r="B3022" s="9">
        <v>9</v>
      </c>
      <c r="C3022" s="9">
        <v>22951</v>
      </c>
      <c r="D3022" s="10" t="s">
        <v>16862</v>
      </c>
      <c r="E3022" s="10" t="s">
        <v>1561</v>
      </c>
      <c r="F3022" s="10" t="s">
        <v>16627</v>
      </c>
      <c r="G3022" s="10" t="s">
        <v>16863</v>
      </c>
      <c r="H3022" s="9"/>
      <c r="I3022" s="10" t="s">
        <v>15501</v>
      </c>
      <c r="J3022" s="10" t="s">
        <v>27</v>
      </c>
      <c r="K3022" s="10" t="s">
        <v>15502</v>
      </c>
      <c r="L3022" s="10" t="s">
        <v>16864</v>
      </c>
      <c r="M3022" s="10" t="s">
        <v>1448</v>
      </c>
      <c r="N3022" s="9">
        <v>1</v>
      </c>
      <c r="O3022" s="9">
        <v>2</v>
      </c>
      <c r="P3022" s="9">
        <v>10</v>
      </c>
      <c r="Q3022" s="11">
        <v>1</v>
      </c>
      <c r="R3022" s="11">
        <v>0</v>
      </c>
      <c r="S3022" s="12">
        <v>0</v>
      </c>
      <c r="T3022" s="9">
        <v>4</v>
      </c>
      <c r="U3022" s="12" t="s">
        <v>61</v>
      </c>
      <c r="V3022" s="10" t="s">
        <v>16865</v>
      </c>
      <c r="W3022" s="13"/>
    </row>
    <row r="3023" spans="1:23" s="14" customFormat="1" x14ac:dyDescent="0.2">
      <c r="A3023" s="9" t="s">
        <v>16866</v>
      </c>
      <c r="B3023" s="9">
        <v>9</v>
      </c>
      <c r="C3023" s="9">
        <v>23006</v>
      </c>
      <c r="D3023" s="10" t="s">
        <v>16867</v>
      </c>
      <c r="E3023" s="10" t="s">
        <v>12091</v>
      </c>
      <c r="F3023" s="10" t="s">
        <v>16868</v>
      </c>
      <c r="G3023" s="10" t="s">
        <v>16869</v>
      </c>
      <c r="H3023" s="9"/>
      <c r="I3023" s="10" t="s">
        <v>15501</v>
      </c>
      <c r="J3023" s="10" t="s">
        <v>27</v>
      </c>
      <c r="K3023" s="10" t="s">
        <v>15502</v>
      </c>
      <c r="L3023" s="10" t="s">
        <v>16870</v>
      </c>
      <c r="M3023" s="10" t="s">
        <v>1448</v>
      </c>
      <c r="N3023" s="9">
        <v>3</v>
      </c>
      <c r="O3023" s="9">
        <v>3</v>
      </c>
      <c r="P3023" s="9">
        <v>12</v>
      </c>
      <c r="Q3023" s="11">
        <v>1</v>
      </c>
      <c r="R3023" s="11">
        <v>0</v>
      </c>
      <c r="S3023" s="12">
        <v>0</v>
      </c>
      <c r="T3023" s="9">
        <v>4</v>
      </c>
      <c r="U3023" s="12">
        <v>2</v>
      </c>
      <c r="V3023" s="10" t="s">
        <v>16871</v>
      </c>
      <c r="W3023" s="13"/>
    </row>
    <row r="3024" spans="1:23" s="14" customFormat="1" x14ac:dyDescent="0.2">
      <c r="A3024" s="9" t="s">
        <v>16872</v>
      </c>
      <c r="B3024" s="9">
        <v>9</v>
      </c>
      <c r="C3024" s="9">
        <v>23021</v>
      </c>
      <c r="D3024" s="9"/>
      <c r="E3024" s="10" t="s">
        <v>16873</v>
      </c>
      <c r="F3024" s="10" t="s">
        <v>16874</v>
      </c>
      <c r="G3024" s="10" t="s">
        <v>16875</v>
      </c>
      <c r="H3024" s="9"/>
      <c r="I3024" s="10" t="s">
        <v>16876</v>
      </c>
      <c r="J3024" s="10" t="s">
        <v>27</v>
      </c>
      <c r="K3024" s="10" t="s">
        <v>15478</v>
      </c>
      <c r="L3024" s="10" t="s">
        <v>16877</v>
      </c>
      <c r="M3024" s="10" t="s">
        <v>15480</v>
      </c>
      <c r="N3024" s="9">
        <v>1</v>
      </c>
      <c r="O3024" s="9">
        <v>2</v>
      </c>
      <c r="P3024" s="9">
        <v>10</v>
      </c>
      <c r="Q3024" s="11">
        <v>2</v>
      </c>
      <c r="R3024" s="11">
        <v>0</v>
      </c>
      <c r="S3024" s="12">
        <v>0</v>
      </c>
      <c r="T3024" s="9">
        <v>4</v>
      </c>
      <c r="U3024" s="12" t="s">
        <v>61</v>
      </c>
      <c r="V3024" s="10" t="s">
        <v>16878</v>
      </c>
      <c r="W3024" s="13"/>
    </row>
    <row r="3025" spans="1:23" s="14" customFormat="1" x14ac:dyDescent="0.2">
      <c r="A3025" s="9" t="s">
        <v>16879</v>
      </c>
      <c r="B3025" s="9">
        <v>9</v>
      </c>
      <c r="C3025" s="9">
        <v>23091</v>
      </c>
      <c r="D3025" s="10" t="s">
        <v>16880</v>
      </c>
      <c r="E3025" s="10" t="s">
        <v>1148</v>
      </c>
      <c r="F3025" s="10" t="s">
        <v>16881</v>
      </c>
      <c r="G3025" s="10" t="s">
        <v>16882</v>
      </c>
      <c r="H3025" s="9"/>
      <c r="I3025" s="10" t="s">
        <v>15571</v>
      </c>
      <c r="J3025" s="10" t="s">
        <v>27</v>
      </c>
      <c r="K3025" s="10" t="s">
        <v>15572</v>
      </c>
      <c r="L3025" s="10" t="s">
        <v>16883</v>
      </c>
      <c r="M3025" s="10" t="s">
        <v>1448</v>
      </c>
      <c r="N3025" s="9">
        <v>3</v>
      </c>
      <c r="O3025" s="9">
        <v>3</v>
      </c>
      <c r="P3025" s="9">
        <v>16</v>
      </c>
      <c r="Q3025" s="11">
        <v>1</v>
      </c>
      <c r="R3025" s="11">
        <v>0</v>
      </c>
      <c r="S3025" s="12">
        <v>0</v>
      </c>
      <c r="T3025" s="9">
        <v>4</v>
      </c>
      <c r="U3025" s="12">
        <v>3</v>
      </c>
      <c r="V3025" s="10" t="s">
        <v>16884</v>
      </c>
      <c r="W3025" s="13"/>
    </row>
    <row r="3026" spans="1:23" s="14" customFormat="1" x14ac:dyDescent="0.2">
      <c r="A3026" s="9" t="s">
        <v>16885</v>
      </c>
      <c r="B3026" s="9">
        <v>9</v>
      </c>
      <c r="C3026" s="9">
        <v>23093</v>
      </c>
      <c r="D3026" s="9"/>
      <c r="E3026" s="10" t="s">
        <v>16886</v>
      </c>
      <c r="F3026" s="10" t="s">
        <v>16887</v>
      </c>
      <c r="G3026" s="10" t="s">
        <v>16888</v>
      </c>
      <c r="H3026" s="9"/>
      <c r="I3026" s="10" t="s">
        <v>15501</v>
      </c>
      <c r="J3026" s="10" t="s">
        <v>27</v>
      </c>
      <c r="K3026" s="10" t="s">
        <v>15517</v>
      </c>
      <c r="L3026" s="10" t="s">
        <v>16889</v>
      </c>
      <c r="M3026" s="10" t="s">
        <v>1448</v>
      </c>
      <c r="N3026" s="9">
        <v>1</v>
      </c>
      <c r="O3026" s="9">
        <v>2</v>
      </c>
      <c r="P3026" s="9">
        <v>6</v>
      </c>
      <c r="Q3026" s="11">
        <v>2</v>
      </c>
      <c r="R3026" s="11">
        <v>0</v>
      </c>
      <c r="S3026" s="12">
        <v>0</v>
      </c>
      <c r="T3026" s="9">
        <v>4</v>
      </c>
      <c r="U3026" s="12">
        <v>2</v>
      </c>
      <c r="V3026" s="10" t="s">
        <v>16890</v>
      </c>
      <c r="W3026" s="13"/>
    </row>
    <row r="3027" spans="1:23" s="14" customFormat="1" x14ac:dyDescent="0.2">
      <c r="A3027" s="9" t="s">
        <v>16891</v>
      </c>
      <c r="B3027" s="9">
        <v>9</v>
      </c>
      <c r="C3027" s="9">
        <v>23094</v>
      </c>
      <c r="D3027" s="9"/>
      <c r="E3027" s="10" t="s">
        <v>16892</v>
      </c>
      <c r="F3027" s="10" t="s">
        <v>16893</v>
      </c>
      <c r="G3027" s="10" t="s">
        <v>16894</v>
      </c>
      <c r="H3027" s="9"/>
      <c r="I3027" s="10" t="s">
        <v>15501</v>
      </c>
      <c r="J3027" s="10" t="s">
        <v>27</v>
      </c>
      <c r="K3027" s="10" t="s">
        <v>15502</v>
      </c>
      <c r="L3027" s="10" t="s">
        <v>16895</v>
      </c>
      <c r="M3027" s="10" t="s">
        <v>1448</v>
      </c>
      <c r="N3027" s="9">
        <v>1</v>
      </c>
      <c r="O3027" s="9">
        <v>2</v>
      </c>
      <c r="P3027" s="9">
        <v>10</v>
      </c>
      <c r="Q3027" s="11">
        <v>1</v>
      </c>
      <c r="R3027" s="11">
        <v>0</v>
      </c>
      <c r="S3027" s="12">
        <v>0</v>
      </c>
      <c r="T3027" s="9">
        <v>4</v>
      </c>
      <c r="U3027" s="12">
        <v>2</v>
      </c>
      <c r="V3027" s="10" t="s">
        <v>16896</v>
      </c>
      <c r="W3027" s="13"/>
    </row>
    <row r="3028" spans="1:23" s="14" customFormat="1" x14ac:dyDescent="0.2">
      <c r="A3028" s="9" t="s">
        <v>16897</v>
      </c>
      <c r="B3028" s="9">
        <v>9</v>
      </c>
      <c r="C3028" s="9">
        <v>23095</v>
      </c>
      <c r="D3028" s="9"/>
      <c r="E3028" s="10" t="s">
        <v>16898</v>
      </c>
      <c r="F3028" s="10" t="s">
        <v>16899</v>
      </c>
      <c r="G3028" s="10" t="s">
        <v>16900</v>
      </c>
      <c r="H3028" s="9"/>
      <c r="I3028" s="10" t="s">
        <v>15501</v>
      </c>
      <c r="J3028" s="10" t="s">
        <v>27</v>
      </c>
      <c r="K3028" s="10" t="s">
        <v>15517</v>
      </c>
      <c r="L3028" s="10" t="s">
        <v>16901</v>
      </c>
      <c r="M3028" s="10" t="s">
        <v>1448</v>
      </c>
      <c r="N3028" s="9">
        <v>1</v>
      </c>
      <c r="O3028" s="9">
        <v>2</v>
      </c>
      <c r="P3028" s="9">
        <v>10</v>
      </c>
      <c r="Q3028" s="11">
        <v>1</v>
      </c>
      <c r="R3028" s="11">
        <v>0</v>
      </c>
      <c r="S3028" s="12">
        <v>0</v>
      </c>
      <c r="T3028" s="9">
        <v>4</v>
      </c>
      <c r="U3028" s="12">
        <v>2</v>
      </c>
      <c r="V3028" s="10" t="s">
        <v>16902</v>
      </c>
      <c r="W3028" s="13"/>
    </row>
    <row r="3029" spans="1:23" s="14" customFormat="1" x14ac:dyDescent="0.2">
      <c r="A3029" s="9" t="s">
        <v>16903</v>
      </c>
      <c r="B3029" s="9">
        <v>9</v>
      </c>
      <c r="C3029" s="9">
        <v>23096</v>
      </c>
      <c r="D3029" s="9"/>
      <c r="E3029" s="10" t="s">
        <v>16904</v>
      </c>
      <c r="F3029" s="10" t="s">
        <v>16905</v>
      </c>
      <c r="G3029" s="10" t="s">
        <v>16906</v>
      </c>
      <c r="H3029" s="9"/>
      <c r="I3029" s="10" t="s">
        <v>16907</v>
      </c>
      <c r="J3029" s="10" t="s">
        <v>27</v>
      </c>
      <c r="K3029" s="9"/>
      <c r="L3029" s="10" t="s">
        <v>16908</v>
      </c>
      <c r="M3029" s="10" t="s">
        <v>15551</v>
      </c>
      <c r="N3029" s="9">
        <v>1</v>
      </c>
      <c r="O3029" s="9">
        <v>1</v>
      </c>
      <c r="P3029" s="9">
        <v>3</v>
      </c>
      <c r="Q3029" s="11">
        <v>2</v>
      </c>
      <c r="R3029" s="11">
        <v>0</v>
      </c>
      <c r="S3029" s="12">
        <v>0</v>
      </c>
      <c r="T3029" s="9">
        <v>5</v>
      </c>
      <c r="U3029" s="12" t="s">
        <v>61</v>
      </c>
      <c r="V3029" s="9"/>
      <c r="W3029" s="13"/>
    </row>
    <row r="3030" spans="1:23" s="14" customFormat="1" x14ac:dyDescent="0.2">
      <c r="A3030" s="9" t="s">
        <v>16909</v>
      </c>
      <c r="B3030" s="9">
        <v>9</v>
      </c>
      <c r="C3030" s="9">
        <v>23128</v>
      </c>
      <c r="D3030" s="9"/>
      <c r="E3030" s="10" t="s">
        <v>7138</v>
      </c>
      <c r="F3030" s="10" t="s">
        <v>16910</v>
      </c>
      <c r="G3030" s="10" t="s">
        <v>16911</v>
      </c>
      <c r="H3030" s="9"/>
      <c r="I3030" s="10" t="s">
        <v>15744</v>
      </c>
      <c r="J3030" s="10" t="s">
        <v>27</v>
      </c>
      <c r="K3030" s="10" t="s">
        <v>15745</v>
      </c>
      <c r="L3030" s="10" t="s">
        <v>16912</v>
      </c>
      <c r="M3030" s="10" t="s">
        <v>1448</v>
      </c>
      <c r="N3030" s="9">
        <v>1</v>
      </c>
      <c r="O3030" s="9">
        <v>2</v>
      </c>
      <c r="P3030" s="9">
        <v>6</v>
      </c>
      <c r="Q3030" s="11">
        <v>2</v>
      </c>
      <c r="R3030" s="11">
        <v>0</v>
      </c>
      <c r="S3030" s="12">
        <v>0</v>
      </c>
      <c r="T3030" s="9">
        <v>4</v>
      </c>
      <c r="U3030" s="12" t="s">
        <v>61</v>
      </c>
      <c r="V3030" s="10" t="s">
        <v>16913</v>
      </c>
      <c r="W3030" s="13"/>
    </row>
    <row r="3031" spans="1:23" s="14" customFormat="1" x14ac:dyDescent="0.2">
      <c r="A3031" s="9" t="s">
        <v>16914</v>
      </c>
      <c r="B3031" s="9">
        <v>9</v>
      </c>
      <c r="C3031" s="9">
        <v>23129</v>
      </c>
      <c r="D3031" s="10" t="s">
        <v>16915</v>
      </c>
      <c r="E3031" s="10" t="s">
        <v>2420</v>
      </c>
      <c r="F3031" s="10" t="s">
        <v>16916</v>
      </c>
      <c r="G3031" s="10" t="s">
        <v>16917</v>
      </c>
      <c r="H3031" s="9"/>
      <c r="I3031" s="10" t="s">
        <v>15501</v>
      </c>
      <c r="J3031" s="10" t="s">
        <v>27</v>
      </c>
      <c r="K3031" s="10" t="s">
        <v>15502</v>
      </c>
      <c r="L3031" s="10" t="s">
        <v>16918</v>
      </c>
      <c r="M3031" s="10" t="s">
        <v>1448</v>
      </c>
      <c r="N3031" s="9">
        <v>3</v>
      </c>
      <c r="O3031" s="9">
        <v>3</v>
      </c>
      <c r="P3031" s="9">
        <v>12</v>
      </c>
      <c r="Q3031" s="11">
        <v>1</v>
      </c>
      <c r="R3031" s="11">
        <v>0</v>
      </c>
      <c r="S3031" s="12">
        <v>0</v>
      </c>
      <c r="T3031" s="9">
        <v>4</v>
      </c>
      <c r="U3031" s="12" t="s">
        <v>61</v>
      </c>
      <c r="V3031" s="10" t="s">
        <v>16919</v>
      </c>
      <c r="W3031" s="13"/>
    </row>
    <row r="3032" spans="1:23" s="14" customFormat="1" x14ac:dyDescent="0.2">
      <c r="A3032" s="9" t="s">
        <v>16920</v>
      </c>
      <c r="B3032" s="9">
        <v>9</v>
      </c>
      <c r="C3032" s="9">
        <v>23138</v>
      </c>
      <c r="D3032" s="10" t="s">
        <v>16921</v>
      </c>
      <c r="E3032" s="10" t="s">
        <v>829</v>
      </c>
      <c r="F3032" s="10" t="s">
        <v>16922</v>
      </c>
      <c r="G3032" s="10" t="s">
        <v>16923</v>
      </c>
      <c r="H3032" s="9"/>
      <c r="I3032" s="10" t="s">
        <v>16924</v>
      </c>
      <c r="J3032" s="10" t="s">
        <v>27</v>
      </c>
      <c r="K3032" s="10" t="s">
        <v>16925</v>
      </c>
      <c r="L3032" s="10" t="s">
        <v>16926</v>
      </c>
      <c r="M3032" s="10" t="s">
        <v>1448</v>
      </c>
      <c r="N3032" s="9">
        <v>3</v>
      </c>
      <c r="O3032" s="9">
        <v>3</v>
      </c>
      <c r="P3032" s="9">
        <v>16</v>
      </c>
      <c r="Q3032" s="11">
        <v>1</v>
      </c>
      <c r="R3032" s="11">
        <v>0</v>
      </c>
      <c r="S3032" s="12">
        <v>0</v>
      </c>
      <c r="T3032" s="9">
        <v>4</v>
      </c>
      <c r="U3032" s="12" t="s">
        <v>61</v>
      </c>
      <c r="V3032" s="10" t="s">
        <v>16927</v>
      </c>
      <c r="W3032" s="13"/>
    </row>
    <row r="3033" spans="1:23" s="14" customFormat="1" x14ac:dyDescent="0.2">
      <c r="A3033" s="9" t="s">
        <v>16928</v>
      </c>
      <c r="B3033" s="9">
        <v>9</v>
      </c>
      <c r="C3033" s="9">
        <v>23146</v>
      </c>
      <c r="D3033" s="10" t="s">
        <v>16929</v>
      </c>
      <c r="E3033" s="10"/>
      <c r="F3033" s="10"/>
      <c r="G3033" s="10" t="s">
        <v>16930</v>
      </c>
      <c r="H3033" s="9"/>
      <c r="I3033" s="10" t="s">
        <v>15549</v>
      </c>
      <c r="J3033" s="10" t="s">
        <v>27</v>
      </c>
      <c r="K3033" s="10" t="s">
        <v>15605</v>
      </c>
      <c r="L3033" s="10" t="s">
        <v>16931</v>
      </c>
      <c r="M3033" s="10" t="s">
        <v>15551</v>
      </c>
      <c r="N3033" s="9">
        <v>2</v>
      </c>
      <c r="O3033" s="9">
        <v>3</v>
      </c>
      <c r="P3033" s="9">
        <v>32</v>
      </c>
      <c r="Q3033" s="11">
        <v>2</v>
      </c>
      <c r="R3033" s="11">
        <v>0</v>
      </c>
      <c r="S3033" s="12">
        <v>0</v>
      </c>
      <c r="T3033" s="9">
        <v>1</v>
      </c>
      <c r="U3033" s="12">
        <v>5</v>
      </c>
      <c r="V3033" s="10" t="s">
        <v>16932</v>
      </c>
      <c r="W3033" s="13"/>
    </row>
    <row r="3034" spans="1:23" s="14" customFormat="1" x14ac:dyDescent="0.2">
      <c r="A3034" s="9" t="s">
        <v>16933</v>
      </c>
      <c r="B3034" s="9">
        <v>9</v>
      </c>
      <c r="C3034" s="9">
        <v>23148</v>
      </c>
      <c r="D3034" s="10" t="s">
        <v>16934</v>
      </c>
      <c r="E3034" s="10" t="s">
        <v>2420</v>
      </c>
      <c r="F3034" s="10" t="s">
        <v>15381</v>
      </c>
      <c r="G3034" s="10" t="s">
        <v>16935</v>
      </c>
      <c r="H3034" s="9"/>
      <c r="I3034" s="10" t="s">
        <v>15493</v>
      </c>
      <c r="J3034" s="10" t="s">
        <v>27</v>
      </c>
      <c r="K3034" s="10" t="s">
        <v>15494</v>
      </c>
      <c r="L3034" s="10" t="s">
        <v>16936</v>
      </c>
      <c r="M3034" s="10" t="s">
        <v>1448</v>
      </c>
      <c r="N3034" s="9">
        <v>3</v>
      </c>
      <c r="O3034" s="9">
        <v>3</v>
      </c>
      <c r="P3034" s="9">
        <v>8</v>
      </c>
      <c r="Q3034" s="11">
        <v>2</v>
      </c>
      <c r="R3034" s="11">
        <v>0</v>
      </c>
      <c r="S3034" s="12">
        <v>0</v>
      </c>
      <c r="T3034" s="9">
        <v>4</v>
      </c>
      <c r="U3034" s="12" t="s">
        <v>61</v>
      </c>
      <c r="V3034" s="10" t="s">
        <v>16937</v>
      </c>
      <c r="W3034" s="13"/>
    </row>
    <row r="3035" spans="1:23" s="14" customFormat="1" x14ac:dyDescent="0.2">
      <c r="A3035" s="9" t="s">
        <v>16938</v>
      </c>
      <c r="B3035" s="9">
        <v>9</v>
      </c>
      <c r="C3035" s="9">
        <v>23149</v>
      </c>
      <c r="D3035" s="10" t="s">
        <v>16939</v>
      </c>
      <c r="E3035" s="10" t="s">
        <v>9267</v>
      </c>
      <c r="F3035" s="10" t="s">
        <v>16940</v>
      </c>
      <c r="G3035" s="10" t="s">
        <v>16941</v>
      </c>
      <c r="H3035" s="9"/>
      <c r="I3035" s="10" t="s">
        <v>15501</v>
      </c>
      <c r="J3035" s="10" t="s">
        <v>27</v>
      </c>
      <c r="K3035" s="10" t="s">
        <v>15502</v>
      </c>
      <c r="L3035" s="10" t="s">
        <v>16942</v>
      </c>
      <c r="M3035" s="10" t="s">
        <v>1448</v>
      </c>
      <c r="N3035" s="9">
        <v>1</v>
      </c>
      <c r="O3035" s="9">
        <v>2</v>
      </c>
      <c r="P3035" s="9">
        <v>7</v>
      </c>
      <c r="Q3035" s="11">
        <v>1</v>
      </c>
      <c r="R3035" s="11">
        <v>0</v>
      </c>
      <c r="S3035" s="12">
        <v>0</v>
      </c>
      <c r="T3035" s="9">
        <v>4</v>
      </c>
      <c r="U3035" s="12" t="s">
        <v>61</v>
      </c>
      <c r="V3035" s="10" t="s">
        <v>16943</v>
      </c>
      <c r="W3035" s="13"/>
    </row>
    <row r="3036" spans="1:23" s="14" customFormat="1" x14ac:dyDescent="0.2">
      <c r="A3036" s="9" t="s">
        <v>16944</v>
      </c>
      <c r="B3036" s="9">
        <v>9</v>
      </c>
      <c r="C3036" s="9">
        <v>23150</v>
      </c>
      <c r="D3036" s="10" t="s">
        <v>16945</v>
      </c>
      <c r="E3036" s="10" t="s">
        <v>2617</v>
      </c>
      <c r="F3036" s="10" t="s">
        <v>16946</v>
      </c>
      <c r="G3036" s="10" t="s">
        <v>16947</v>
      </c>
      <c r="H3036" s="9"/>
      <c r="I3036" s="10" t="s">
        <v>15501</v>
      </c>
      <c r="J3036" s="10" t="s">
        <v>27</v>
      </c>
      <c r="K3036" s="10" t="s">
        <v>15517</v>
      </c>
      <c r="L3036" s="10" t="s">
        <v>16948</v>
      </c>
      <c r="M3036" s="10" t="s">
        <v>1448</v>
      </c>
      <c r="N3036" s="9">
        <v>1</v>
      </c>
      <c r="O3036" s="9">
        <v>2</v>
      </c>
      <c r="P3036" s="9">
        <v>6</v>
      </c>
      <c r="Q3036" s="11">
        <v>1</v>
      </c>
      <c r="R3036" s="11">
        <v>0</v>
      </c>
      <c r="S3036" s="12">
        <v>0</v>
      </c>
      <c r="T3036" s="9">
        <v>4</v>
      </c>
      <c r="U3036" s="12" t="s">
        <v>61</v>
      </c>
      <c r="V3036" s="10" t="s">
        <v>16949</v>
      </c>
      <c r="W3036" s="13"/>
    </row>
    <row r="3037" spans="1:23" s="14" customFormat="1" x14ac:dyDescent="0.2">
      <c r="A3037" s="9" t="s">
        <v>16950</v>
      </c>
      <c r="B3037" s="9">
        <v>9</v>
      </c>
      <c r="C3037" s="9">
        <v>23151</v>
      </c>
      <c r="D3037" s="9"/>
      <c r="E3037" s="10" t="s">
        <v>9833</v>
      </c>
      <c r="F3037" s="10" t="s">
        <v>16951</v>
      </c>
      <c r="G3037" s="10" t="s">
        <v>16952</v>
      </c>
      <c r="H3037" s="9"/>
      <c r="I3037" s="10" t="s">
        <v>15549</v>
      </c>
      <c r="J3037" s="10" t="s">
        <v>27</v>
      </c>
      <c r="K3037" s="10" t="s">
        <v>15585</v>
      </c>
      <c r="L3037" s="10" t="s">
        <v>16953</v>
      </c>
      <c r="M3037" s="10" t="s">
        <v>15551</v>
      </c>
      <c r="N3037" s="9">
        <v>1</v>
      </c>
      <c r="O3037" s="9">
        <v>2</v>
      </c>
      <c r="P3037" s="9">
        <v>9</v>
      </c>
      <c r="Q3037" s="11">
        <v>2</v>
      </c>
      <c r="R3037" s="11">
        <v>0</v>
      </c>
      <c r="S3037" s="12">
        <v>0</v>
      </c>
      <c r="T3037" s="9">
        <v>4</v>
      </c>
      <c r="U3037" s="12" t="s">
        <v>61</v>
      </c>
      <c r="V3037" s="10" t="s">
        <v>16954</v>
      </c>
      <c r="W3037" s="13"/>
    </row>
    <row r="3038" spans="1:23" s="14" customFormat="1" x14ac:dyDescent="0.2">
      <c r="A3038" s="9" t="s">
        <v>16955</v>
      </c>
      <c r="B3038" s="9">
        <v>9</v>
      </c>
      <c r="C3038" s="9">
        <v>23154</v>
      </c>
      <c r="D3038" s="10" t="s">
        <v>16956</v>
      </c>
      <c r="E3038" s="10" t="s">
        <v>3549</v>
      </c>
      <c r="F3038" s="10" t="s">
        <v>16957</v>
      </c>
      <c r="G3038" s="10" t="s">
        <v>16958</v>
      </c>
      <c r="H3038" s="9"/>
      <c r="I3038" s="10" t="s">
        <v>15501</v>
      </c>
      <c r="J3038" s="10" t="s">
        <v>27</v>
      </c>
      <c r="K3038" s="10" t="s">
        <v>15517</v>
      </c>
      <c r="L3038" s="10" t="s">
        <v>16959</v>
      </c>
      <c r="M3038" s="10" t="s">
        <v>1448</v>
      </c>
      <c r="N3038" s="9">
        <v>1</v>
      </c>
      <c r="O3038" s="9">
        <v>2</v>
      </c>
      <c r="P3038" s="9">
        <v>8</v>
      </c>
      <c r="Q3038" s="11">
        <v>2</v>
      </c>
      <c r="R3038" s="11">
        <v>0</v>
      </c>
      <c r="S3038" s="12">
        <v>0</v>
      </c>
      <c r="T3038" s="9">
        <v>4</v>
      </c>
      <c r="U3038" s="12" t="s">
        <v>61</v>
      </c>
      <c r="V3038" s="10" t="s">
        <v>16960</v>
      </c>
      <c r="W3038" s="13"/>
    </row>
    <row r="3039" spans="1:23" s="14" customFormat="1" x14ac:dyDescent="0.2">
      <c r="A3039" s="9" t="s">
        <v>16961</v>
      </c>
      <c r="B3039" s="9">
        <v>9</v>
      </c>
      <c r="C3039" s="9">
        <v>23155</v>
      </c>
      <c r="D3039" s="9"/>
      <c r="E3039" s="10" t="s">
        <v>11549</v>
      </c>
      <c r="F3039" s="10" t="s">
        <v>2039</v>
      </c>
      <c r="G3039" s="10" t="s">
        <v>16962</v>
      </c>
      <c r="H3039" s="9"/>
      <c r="I3039" s="10" t="s">
        <v>15549</v>
      </c>
      <c r="J3039" s="10" t="s">
        <v>27</v>
      </c>
      <c r="K3039" s="10" t="s">
        <v>16963</v>
      </c>
      <c r="L3039" s="10" t="s">
        <v>16964</v>
      </c>
      <c r="M3039" s="10" t="s">
        <v>15551</v>
      </c>
      <c r="N3039" s="9">
        <v>1</v>
      </c>
      <c r="O3039" s="9">
        <v>2</v>
      </c>
      <c r="P3039" s="9">
        <v>10</v>
      </c>
      <c r="Q3039" s="11">
        <v>1</v>
      </c>
      <c r="R3039" s="11">
        <v>0</v>
      </c>
      <c r="S3039" s="12">
        <v>0</v>
      </c>
      <c r="T3039" s="9">
        <v>4</v>
      </c>
      <c r="U3039" s="12" t="s">
        <v>61</v>
      </c>
      <c r="V3039" s="10" t="s">
        <v>16965</v>
      </c>
      <c r="W3039" s="13"/>
    </row>
    <row r="3040" spans="1:23" s="14" customFormat="1" x14ac:dyDescent="0.2">
      <c r="A3040" s="9" t="s">
        <v>16966</v>
      </c>
      <c r="B3040" s="9">
        <v>9</v>
      </c>
      <c r="C3040" s="9">
        <v>23156</v>
      </c>
      <c r="D3040" s="10" t="s">
        <v>16967</v>
      </c>
      <c r="E3040" s="10" t="s">
        <v>16968</v>
      </c>
      <c r="F3040" s="10" t="s">
        <v>7193</v>
      </c>
      <c r="G3040" s="10" t="s">
        <v>16969</v>
      </c>
      <c r="H3040" s="9"/>
      <c r="I3040" s="10" t="s">
        <v>15549</v>
      </c>
      <c r="J3040" s="10" t="s">
        <v>27</v>
      </c>
      <c r="K3040" s="10" t="s">
        <v>15605</v>
      </c>
      <c r="L3040" s="10" t="s">
        <v>16970</v>
      </c>
      <c r="M3040" s="10" t="s">
        <v>15551</v>
      </c>
      <c r="N3040" s="9">
        <v>1</v>
      </c>
      <c r="O3040" s="9">
        <v>2</v>
      </c>
      <c r="P3040" s="9">
        <v>10</v>
      </c>
      <c r="Q3040" s="11">
        <v>1</v>
      </c>
      <c r="R3040" s="11">
        <v>0</v>
      </c>
      <c r="S3040" s="12">
        <v>0</v>
      </c>
      <c r="T3040" s="9">
        <v>4</v>
      </c>
      <c r="U3040" s="12" t="s">
        <v>61</v>
      </c>
      <c r="V3040" s="10" t="s">
        <v>16971</v>
      </c>
      <c r="W3040" s="13"/>
    </row>
    <row r="3041" spans="1:23" s="14" customFormat="1" x14ac:dyDescent="0.2">
      <c r="A3041" s="9" t="s">
        <v>16972</v>
      </c>
      <c r="B3041" s="9">
        <v>9</v>
      </c>
      <c r="C3041" s="9">
        <v>23159</v>
      </c>
      <c r="D3041" s="10" t="s">
        <v>16973</v>
      </c>
      <c r="E3041" s="10" t="s">
        <v>16974</v>
      </c>
      <c r="F3041" s="10" t="s">
        <v>16975</v>
      </c>
      <c r="G3041" s="10" t="s">
        <v>16976</v>
      </c>
      <c r="H3041" s="9"/>
      <c r="I3041" s="10" t="s">
        <v>15682</v>
      </c>
      <c r="J3041" s="10" t="s">
        <v>27</v>
      </c>
      <c r="K3041" s="10" t="s">
        <v>15683</v>
      </c>
      <c r="L3041" s="10" t="s">
        <v>16977</v>
      </c>
      <c r="M3041" s="10" t="s">
        <v>1448</v>
      </c>
      <c r="N3041" s="9">
        <v>1</v>
      </c>
      <c r="O3041" s="9">
        <v>2</v>
      </c>
      <c r="P3041" s="9">
        <v>7</v>
      </c>
      <c r="Q3041" s="11">
        <v>2</v>
      </c>
      <c r="R3041" s="11">
        <v>0</v>
      </c>
      <c r="S3041" s="12">
        <v>0</v>
      </c>
      <c r="T3041" s="9">
        <v>4</v>
      </c>
      <c r="U3041" s="12" t="s">
        <v>61</v>
      </c>
      <c r="V3041" s="10" t="s">
        <v>16978</v>
      </c>
      <c r="W3041" s="13"/>
    </row>
    <row r="3042" spans="1:23" s="14" customFormat="1" x14ac:dyDescent="0.2">
      <c r="A3042" s="9" t="s">
        <v>16979</v>
      </c>
      <c r="B3042" s="9">
        <v>9</v>
      </c>
      <c r="C3042" s="9">
        <v>23160</v>
      </c>
      <c r="D3042" s="9"/>
      <c r="E3042" s="10" t="s">
        <v>7138</v>
      </c>
      <c r="F3042" s="10" t="s">
        <v>16980</v>
      </c>
      <c r="G3042" s="10" t="s">
        <v>16981</v>
      </c>
      <c r="H3042" s="9"/>
      <c r="I3042" s="10" t="s">
        <v>15501</v>
      </c>
      <c r="J3042" s="10" t="s">
        <v>27</v>
      </c>
      <c r="K3042" s="10" t="s">
        <v>15502</v>
      </c>
      <c r="L3042" s="10" t="s">
        <v>16982</v>
      </c>
      <c r="M3042" s="10" t="s">
        <v>1448</v>
      </c>
      <c r="N3042" s="9">
        <v>1</v>
      </c>
      <c r="O3042" s="9">
        <v>2</v>
      </c>
      <c r="P3042" s="9">
        <v>5</v>
      </c>
      <c r="Q3042" s="11">
        <v>2</v>
      </c>
      <c r="R3042" s="11">
        <v>0</v>
      </c>
      <c r="S3042" s="12">
        <v>0</v>
      </c>
      <c r="T3042" s="9">
        <v>4</v>
      </c>
      <c r="U3042" s="12" t="s">
        <v>61</v>
      </c>
      <c r="V3042" s="10" t="s">
        <v>16983</v>
      </c>
      <c r="W3042" s="13"/>
    </row>
    <row r="3043" spans="1:23" s="14" customFormat="1" x14ac:dyDescent="0.2">
      <c r="A3043" s="9" t="s">
        <v>16984</v>
      </c>
      <c r="B3043" s="9">
        <v>9</v>
      </c>
      <c r="C3043" s="9">
        <v>23166</v>
      </c>
      <c r="D3043" s="10" t="s">
        <v>16985</v>
      </c>
      <c r="E3043" s="10" t="s">
        <v>16986</v>
      </c>
      <c r="F3043" s="10" t="s">
        <v>16987</v>
      </c>
      <c r="G3043" s="10" t="s">
        <v>16988</v>
      </c>
      <c r="H3043" s="9"/>
      <c r="I3043" s="10" t="s">
        <v>15682</v>
      </c>
      <c r="J3043" s="10" t="s">
        <v>27</v>
      </c>
      <c r="K3043" s="10" t="s">
        <v>15683</v>
      </c>
      <c r="L3043" s="10" t="s">
        <v>16989</v>
      </c>
      <c r="M3043" s="10" t="s">
        <v>1448</v>
      </c>
      <c r="N3043" s="9">
        <v>1</v>
      </c>
      <c r="O3043" s="9">
        <v>2</v>
      </c>
      <c r="P3043" s="9">
        <v>10</v>
      </c>
      <c r="Q3043" s="11">
        <v>1</v>
      </c>
      <c r="R3043" s="11">
        <v>0</v>
      </c>
      <c r="S3043" s="12">
        <v>0</v>
      </c>
      <c r="T3043" s="9">
        <v>4</v>
      </c>
      <c r="U3043" s="12" t="s">
        <v>61</v>
      </c>
      <c r="V3043" s="10" t="s">
        <v>16990</v>
      </c>
      <c r="W3043" s="13"/>
    </row>
    <row r="3044" spans="1:23" s="14" customFormat="1" x14ac:dyDescent="0.2">
      <c r="A3044" s="9" t="s">
        <v>16991</v>
      </c>
      <c r="B3044" s="9">
        <v>9</v>
      </c>
      <c r="C3044" s="9">
        <v>23169</v>
      </c>
      <c r="D3044" s="10" t="s">
        <v>16992</v>
      </c>
      <c r="E3044" s="10" t="s">
        <v>4679</v>
      </c>
      <c r="F3044" s="10" t="s">
        <v>16993</v>
      </c>
      <c r="G3044" s="10" t="s">
        <v>16994</v>
      </c>
      <c r="H3044" s="9"/>
      <c r="I3044" s="10" t="s">
        <v>15501</v>
      </c>
      <c r="J3044" s="10" t="s">
        <v>27</v>
      </c>
      <c r="K3044" s="10" t="s">
        <v>15517</v>
      </c>
      <c r="L3044" s="10" t="s">
        <v>16995</v>
      </c>
      <c r="M3044" s="10" t="s">
        <v>1448</v>
      </c>
      <c r="N3044" s="9">
        <v>3</v>
      </c>
      <c r="O3044" s="9">
        <v>3</v>
      </c>
      <c r="P3044" s="9">
        <v>12</v>
      </c>
      <c r="Q3044" s="11">
        <v>2</v>
      </c>
      <c r="R3044" s="11">
        <v>0</v>
      </c>
      <c r="S3044" s="12">
        <v>0</v>
      </c>
      <c r="T3044" s="9">
        <v>4</v>
      </c>
      <c r="U3044" s="12" t="s">
        <v>61</v>
      </c>
      <c r="V3044" s="10" t="s">
        <v>16996</v>
      </c>
      <c r="W3044" s="13"/>
    </row>
    <row r="3045" spans="1:23" s="14" customFormat="1" x14ac:dyDescent="0.2">
      <c r="A3045" s="9" t="s">
        <v>16997</v>
      </c>
      <c r="B3045" s="9">
        <v>9</v>
      </c>
      <c r="C3045" s="9">
        <v>23170</v>
      </c>
      <c r="D3045" s="9"/>
      <c r="E3045" s="10" t="s">
        <v>2420</v>
      </c>
      <c r="F3045" s="10" t="s">
        <v>9181</v>
      </c>
      <c r="G3045" s="10" t="s">
        <v>16998</v>
      </c>
      <c r="H3045" s="9"/>
      <c r="I3045" s="10" t="s">
        <v>15563</v>
      </c>
      <c r="J3045" s="10" t="s">
        <v>27</v>
      </c>
      <c r="K3045" s="10" t="s">
        <v>15564</v>
      </c>
      <c r="L3045" s="10" t="s">
        <v>16999</v>
      </c>
      <c r="M3045" s="10" t="s">
        <v>1448</v>
      </c>
      <c r="N3045" s="9">
        <v>1</v>
      </c>
      <c r="O3045" s="9">
        <v>2</v>
      </c>
      <c r="P3045" s="9">
        <v>8</v>
      </c>
      <c r="Q3045" s="11">
        <v>2</v>
      </c>
      <c r="R3045" s="11">
        <v>0</v>
      </c>
      <c r="S3045" s="12">
        <v>0</v>
      </c>
      <c r="T3045" s="9">
        <v>4</v>
      </c>
      <c r="U3045" s="12" t="s">
        <v>61</v>
      </c>
      <c r="V3045" s="10" t="s">
        <v>17000</v>
      </c>
      <c r="W3045" s="13"/>
    </row>
    <row r="3046" spans="1:23" s="14" customFormat="1" x14ac:dyDescent="0.2">
      <c r="A3046" s="9" t="s">
        <v>17001</v>
      </c>
      <c r="B3046" s="9">
        <v>9</v>
      </c>
      <c r="C3046" s="9">
        <v>23179</v>
      </c>
      <c r="D3046" s="10" t="s">
        <v>17002</v>
      </c>
      <c r="E3046" s="9"/>
      <c r="F3046" s="9"/>
      <c r="G3046" s="10" t="s">
        <v>16502</v>
      </c>
      <c r="H3046" s="9"/>
      <c r="I3046" s="10" t="s">
        <v>15501</v>
      </c>
      <c r="J3046" s="10" t="s">
        <v>27</v>
      </c>
      <c r="K3046" s="10" t="s">
        <v>15502</v>
      </c>
      <c r="L3046" s="10" t="s">
        <v>17003</v>
      </c>
      <c r="M3046" s="10" t="s">
        <v>1448</v>
      </c>
      <c r="N3046" s="9">
        <v>2</v>
      </c>
      <c r="O3046" s="9">
        <v>4</v>
      </c>
      <c r="P3046" s="9">
        <v>50</v>
      </c>
      <c r="Q3046" s="11">
        <v>2</v>
      </c>
      <c r="R3046" s="11">
        <v>0</v>
      </c>
      <c r="S3046" s="12">
        <v>0</v>
      </c>
      <c r="T3046" s="9">
        <v>2</v>
      </c>
      <c r="U3046" s="12" t="s">
        <v>61</v>
      </c>
      <c r="V3046" s="10" t="s">
        <v>17004</v>
      </c>
      <c r="W3046" s="13"/>
    </row>
    <row r="3047" spans="1:23" s="14" customFormat="1" x14ac:dyDescent="0.2">
      <c r="A3047" s="9" t="s">
        <v>17005</v>
      </c>
      <c r="B3047" s="9">
        <v>9</v>
      </c>
      <c r="C3047" s="9">
        <v>23180</v>
      </c>
      <c r="D3047" s="10" t="s">
        <v>17006</v>
      </c>
      <c r="E3047" s="9"/>
      <c r="F3047" s="9"/>
      <c r="G3047" s="10" t="s">
        <v>17007</v>
      </c>
      <c r="H3047" s="9"/>
      <c r="I3047" s="10" t="s">
        <v>15501</v>
      </c>
      <c r="J3047" s="10" t="s">
        <v>27</v>
      </c>
      <c r="K3047" s="10" t="s">
        <v>15502</v>
      </c>
      <c r="L3047" s="10" t="s">
        <v>17008</v>
      </c>
      <c r="M3047" s="10" t="s">
        <v>1448</v>
      </c>
      <c r="N3047" s="9">
        <v>2</v>
      </c>
      <c r="O3047" s="9">
        <v>4</v>
      </c>
      <c r="P3047" s="9">
        <v>26</v>
      </c>
      <c r="Q3047" s="11">
        <v>2</v>
      </c>
      <c r="R3047" s="11">
        <v>0</v>
      </c>
      <c r="S3047" s="12">
        <v>0</v>
      </c>
      <c r="T3047" s="9">
        <v>2</v>
      </c>
      <c r="U3047" s="12" t="s">
        <v>61</v>
      </c>
      <c r="V3047" s="10" t="s">
        <v>17009</v>
      </c>
      <c r="W3047" s="13"/>
    </row>
    <row r="3048" spans="1:23" s="14" customFormat="1" x14ac:dyDescent="0.2">
      <c r="A3048" s="9" t="s">
        <v>17010</v>
      </c>
      <c r="B3048" s="9">
        <v>9</v>
      </c>
      <c r="C3048" s="9">
        <v>23181</v>
      </c>
      <c r="D3048" s="10" t="s">
        <v>17011</v>
      </c>
      <c r="E3048" s="9"/>
      <c r="F3048" s="9"/>
      <c r="G3048" s="10" t="s">
        <v>17012</v>
      </c>
      <c r="H3048" s="9"/>
      <c r="I3048" s="10" t="s">
        <v>15501</v>
      </c>
      <c r="J3048" s="10" t="s">
        <v>27</v>
      </c>
      <c r="K3048" s="10" t="s">
        <v>15517</v>
      </c>
      <c r="L3048" s="10" t="s">
        <v>17013</v>
      </c>
      <c r="M3048" s="10" t="s">
        <v>1448</v>
      </c>
      <c r="N3048" s="9">
        <v>2</v>
      </c>
      <c r="O3048" s="9">
        <v>4</v>
      </c>
      <c r="P3048" s="9">
        <v>21</v>
      </c>
      <c r="Q3048" s="11">
        <v>2</v>
      </c>
      <c r="R3048" s="11">
        <v>0</v>
      </c>
      <c r="S3048" s="12">
        <v>0</v>
      </c>
      <c r="T3048" s="9">
        <v>2</v>
      </c>
      <c r="U3048" s="12" t="s">
        <v>61</v>
      </c>
      <c r="V3048" s="10" t="s">
        <v>17014</v>
      </c>
      <c r="W3048" s="13"/>
    </row>
    <row r="3049" spans="1:23" s="14" customFormat="1" x14ac:dyDescent="0.2">
      <c r="A3049" s="9" t="s">
        <v>17015</v>
      </c>
      <c r="B3049" s="9">
        <v>9</v>
      </c>
      <c r="C3049" s="9">
        <v>23182</v>
      </c>
      <c r="D3049" s="10" t="s">
        <v>17016</v>
      </c>
      <c r="E3049" s="9"/>
      <c r="F3049" s="9"/>
      <c r="G3049" s="10" t="s">
        <v>17017</v>
      </c>
      <c r="H3049" s="9"/>
      <c r="I3049" s="10" t="s">
        <v>15501</v>
      </c>
      <c r="J3049" s="10" t="s">
        <v>27</v>
      </c>
      <c r="K3049" s="10" t="s">
        <v>15517</v>
      </c>
      <c r="L3049" s="10" t="s">
        <v>17018</v>
      </c>
      <c r="M3049" s="10" t="s">
        <v>1448</v>
      </c>
      <c r="N3049" s="9">
        <v>2</v>
      </c>
      <c r="O3049" s="9">
        <v>4</v>
      </c>
      <c r="P3049" s="9">
        <v>8</v>
      </c>
      <c r="Q3049" s="11">
        <v>2</v>
      </c>
      <c r="R3049" s="11">
        <v>0</v>
      </c>
      <c r="S3049" s="12">
        <v>0</v>
      </c>
      <c r="T3049" s="9">
        <v>2</v>
      </c>
      <c r="U3049" s="12" t="s">
        <v>61</v>
      </c>
      <c r="V3049" s="10" t="s">
        <v>17019</v>
      </c>
      <c r="W3049" s="13"/>
    </row>
    <row r="3050" spans="1:23" s="14" customFormat="1" x14ac:dyDescent="0.2">
      <c r="A3050" s="9" t="s">
        <v>17020</v>
      </c>
      <c r="B3050" s="9">
        <v>9</v>
      </c>
      <c r="C3050" s="9">
        <v>23183</v>
      </c>
      <c r="D3050" s="10" t="s">
        <v>17021</v>
      </c>
      <c r="E3050" s="9"/>
      <c r="F3050" s="9"/>
      <c r="G3050" s="10" t="s">
        <v>17022</v>
      </c>
      <c r="H3050" s="9"/>
      <c r="I3050" s="10" t="s">
        <v>15501</v>
      </c>
      <c r="J3050" s="10" t="s">
        <v>27</v>
      </c>
      <c r="K3050" s="10" t="s">
        <v>15517</v>
      </c>
      <c r="L3050" s="10" t="s">
        <v>17023</v>
      </c>
      <c r="M3050" s="10" t="s">
        <v>1448</v>
      </c>
      <c r="N3050" s="9">
        <v>2</v>
      </c>
      <c r="O3050" s="9">
        <v>4</v>
      </c>
      <c r="P3050" s="9">
        <v>12</v>
      </c>
      <c r="Q3050" s="11">
        <v>2</v>
      </c>
      <c r="R3050" s="11">
        <v>0</v>
      </c>
      <c r="S3050" s="12">
        <v>0</v>
      </c>
      <c r="T3050" s="9">
        <v>2</v>
      </c>
      <c r="U3050" s="12" t="s">
        <v>61</v>
      </c>
      <c r="V3050" s="10" t="s">
        <v>17024</v>
      </c>
      <c r="W3050" s="13"/>
    </row>
    <row r="3051" spans="1:23" s="14" customFormat="1" x14ac:dyDescent="0.2">
      <c r="A3051" s="9" t="s">
        <v>17025</v>
      </c>
      <c r="B3051" s="9">
        <v>9</v>
      </c>
      <c r="C3051" s="9">
        <v>23184</v>
      </c>
      <c r="D3051" s="10" t="s">
        <v>17026</v>
      </c>
      <c r="E3051" s="9"/>
      <c r="F3051" s="9"/>
      <c r="G3051" s="10" t="s">
        <v>17027</v>
      </c>
      <c r="H3051" s="9"/>
      <c r="I3051" s="10" t="s">
        <v>15682</v>
      </c>
      <c r="J3051" s="10" t="s">
        <v>27</v>
      </c>
      <c r="K3051" s="10" t="s">
        <v>15683</v>
      </c>
      <c r="L3051" s="10" t="s">
        <v>17028</v>
      </c>
      <c r="M3051" s="10" t="s">
        <v>1448</v>
      </c>
      <c r="N3051" s="9">
        <v>2</v>
      </c>
      <c r="O3051" s="9">
        <v>4</v>
      </c>
      <c r="P3051" s="9">
        <v>9</v>
      </c>
      <c r="Q3051" s="11">
        <v>2</v>
      </c>
      <c r="R3051" s="11">
        <v>0</v>
      </c>
      <c r="S3051" s="12">
        <v>0</v>
      </c>
      <c r="T3051" s="9">
        <v>2</v>
      </c>
      <c r="U3051" s="12" t="s">
        <v>61</v>
      </c>
      <c r="V3051" s="10" t="s">
        <v>17029</v>
      </c>
      <c r="W3051" s="13"/>
    </row>
    <row r="3052" spans="1:23" s="14" customFormat="1" x14ac:dyDescent="0.2">
      <c r="A3052" s="9" t="s">
        <v>17030</v>
      </c>
      <c r="B3052" s="9">
        <v>9</v>
      </c>
      <c r="C3052" s="9">
        <v>23186</v>
      </c>
      <c r="D3052" s="10" t="s">
        <v>17031</v>
      </c>
      <c r="E3052" s="9"/>
      <c r="F3052" s="9"/>
      <c r="G3052" s="10" t="s">
        <v>17032</v>
      </c>
      <c r="H3052" s="9"/>
      <c r="I3052" s="10" t="s">
        <v>15549</v>
      </c>
      <c r="J3052" s="10" t="s">
        <v>27</v>
      </c>
      <c r="K3052" s="10" t="s">
        <v>15605</v>
      </c>
      <c r="L3052" s="10" t="s">
        <v>17033</v>
      </c>
      <c r="M3052" s="10" t="s">
        <v>15551</v>
      </c>
      <c r="N3052" s="9">
        <v>2</v>
      </c>
      <c r="O3052" s="9">
        <v>4</v>
      </c>
      <c r="P3052" s="9">
        <v>30</v>
      </c>
      <c r="Q3052" s="11">
        <v>2</v>
      </c>
      <c r="R3052" s="11">
        <v>0</v>
      </c>
      <c r="S3052" s="12">
        <v>0</v>
      </c>
      <c r="T3052" s="9">
        <v>2</v>
      </c>
      <c r="U3052" s="12" t="s">
        <v>61</v>
      </c>
      <c r="V3052" s="10" t="s">
        <v>17034</v>
      </c>
      <c r="W3052" s="13"/>
    </row>
    <row r="3053" spans="1:23" s="14" customFormat="1" x14ac:dyDescent="0.2">
      <c r="A3053" s="9" t="s">
        <v>17035</v>
      </c>
      <c r="B3053" s="9">
        <v>9</v>
      </c>
      <c r="C3053" s="9">
        <v>23187</v>
      </c>
      <c r="D3053" s="10" t="s">
        <v>17036</v>
      </c>
      <c r="E3053" s="9"/>
      <c r="F3053" s="9"/>
      <c r="G3053" s="10" t="s">
        <v>17037</v>
      </c>
      <c r="H3053" s="9"/>
      <c r="I3053" s="10" t="s">
        <v>15501</v>
      </c>
      <c r="J3053" s="10" t="s">
        <v>27</v>
      </c>
      <c r="K3053" s="10" t="s">
        <v>15502</v>
      </c>
      <c r="L3053" s="10" t="s">
        <v>17038</v>
      </c>
      <c r="M3053" s="10" t="s">
        <v>1448</v>
      </c>
      <c r="N3053" s="9">
        <v>2</v>
      </c>
      <c r="O3053" s="9">
        <v>4</v>
      </c>
      <c r="P3053" s="9">
        <v>8</v>
      </c>
      <c r="Q3053" s="11">
        <v>2</v>
      </c>
      <c r="R3053" s="11">
        <v>0</v>
      </c>
      <c r="S3053" s="12">
        <v>0</v>
      </c>
      <c r="T3053" s="9">
        <v>2</v>
      </c>
      <c r="U3053" s="12" t="s">
        <v>61</v>
      </c>
      <c r="V3053" s="10" t="s">
        <v>17039</v>
      </c>
      <c r="W3053" s="13"/>
    </row>
    <row r="3054" spans="1:23" s="14" customFormat="1" x14ac:dyDescent="0.2">
      <c r="A3054" s="9" t="s">
        <v>17040</v>
      </c>
      <c r="B3054" s="9">
        <v>9</v>
      </c>
      <c r="C3054" s="9">
        <v>23188</v>
      </c>
      <c r="D3054" s="10" t="s">
        <v>17041</v>
      </c>
      <c r="E3054" s="9"/>
      <c r="F3054" s="9"/>
      <c r="G3054" s="10" t="s">
        <v>17042</v>
      </c>
      <c r="H3054" s="9"/>
      <c r="I3054" s="10" t="s">
        <v>15501</v>
      </c>
      <c r="J3054" s="10" t="s">
        <v>27</v>
      </c>
      <c r="K3054" s="10" t="s">
        <v>15502</v>
      </c>
      <c r="L3054" s="10" t="s">
        <v>17043</v>
      </c>
      <c r="M3054" s="10" t="s">
        <v>1448</v>
      </c>
      <c r="N3054" s="9">
        <v>2</v>
      </c>
      <c r="O3054" s="9">
        <v>4</v>
      </c>
      <c r="P3054" s="9">
        <v>100</v>
      </c>
      <c r="Q3054" s="11">
        <v>2</v>
      </c>
      <c r="R3054" s="11">
        <v>0</v>
      </c>
      <c r="S3054" s="12">
        <v>0</v>
      </c>
      <c r="T3054" s="9">
        <v>2</v>
      </c>
      <c r="U3054" s="12" t="s">
        <v>61</v>
      </c>
      <c r="V3054" s="10" t="s">
        <v>17044</v>
      </c>
      <c r="W3054" s="13"/>
    </row>
    <row r="3055" spans="1:23" s="14" customFormat="1" x14ac:dyDescent="0.2">
      <c r="A3055" s="9" t="s">
        <v>17045</v>
      </c>
      <c r="B3055" s="9">
        <v>9</v>
      </c>
      <c r="C3055" s="9">
        <v>23189</v>
      </c>
      <c r="D3055" s="10" t="s">
        <v>17046</v>
      </c>
      <c r="E3055" s="9"/>
      <c r="F3055" s="9"/>
      <c r="G3055" s="10" t="s">
        <v>17047</v>
      </c>
      <c r="H3055" s="9"/>
      <c r="I3055" s="10" t="s">
        <v>15549</v>
      </c>
      <c r="J3055" s="10" t="s">
        <v>27</v>
      </c>
      <c r="K3055" s="10" t="s">
        <v>15605</v>
      </c>
      <c r="L3055" s="10" t="s">
        <v>17048</v>
      </c>
      <c r="M3055" s="10" t="s">
        <v>15551</v>
      </c>
      <c r="N3055" s="9">
        <v>2</v>
      </c>
      <c r="O3055" s="9">
        <v>4</v>
      </c>
      <c r="P3055" s="9">
        <v>350</v>
      </c>
      <c r="Q3055" s="11">
        <v>2</v>
      </c>
      <c r="R3055" s="11">
        <v>0</v>
      </c>
      <c r="S3055" s="12">
        <v>0</v>
      </c>
      <c r="T3055" s="9">
        <v>2</v>
      </c>
      <c r="U3055" s="12" t="s">
        <v>61</v>
      </c>
      <c r="V3055" s="10" t="s">
        <v>17049</v>
      </c>
      <c r="W3055" s="13"/>
    </row>
    <row r="3056" spans="1:23" s="14" customFormat="1" x14ac:dyDescent="0.2">
      <c r="A3056" s="9" t="s">
        <v>17050</v>
      </c>
      <c r="B3056" s="9">
        <v>9</v>
      </c>
      <c r="C3056" s="9">
        <v>23190</v>
      </c>
      <c r="D3056" s="10" t="s">
        <v>17051</v>
      </c>
      <c r="E3056" s="9"/>
      <c r="F3056" s="9"/>
      <c r="G3056" s="10" t="s">
        <v>17052</v>
      </c>
      <c r="H3056" s="9"/>
      <c r="I3056" s="10" t="s">
        <v>15493</v>
      </c>
      <c r="J3056" s="10" t="s">
        <v>27</v>
      </c>
      <c r="K3056" s="10" t="s">
        <v>15494</v>
      </c>
      <c r="L3056" s="10" t="s">
        <v>17053</v>
      </c>
      <c r="M3056" s="10" t="s">
        <v>1448</v>
      </c>
      <c r="N3056" s="9">
        <v>2</v>
      </c>
      <c r="O3056" s="9">
        <v>4</v>
      </c>
      <c r="P3056" s="9">
        <v>180</v>
      </c>
      <c r="Q3056" s="11">
        <v>2</v>
      </c>
      <c r="R3056" s="11">
        <v>0</v>
      </c>
      <c r="S3056" s="12">
        <v>0</v>
      </c>
      <c r="T3056" s="9">
        <v>2</v>
      </c>
      <c r="U3056" s="12" t="s">
        <v>61</v>
      </c>
      <c r="V3056" s="10" t="s">
        <v>17054</v>
      </c>
      <c r="W3056" s="13"/>
    </row>
    <row r="3057" spans="1:23" s="14" customFormat="1" x14ac:dyDescent="0.2">
      <c r="A3057" s="9" t="s">
        <v>17055</v>
      </c>
      <c r="B3057" s="9">
        <v>9</v>
      </c>
      <c r="C3057" s="9">
        <v>23191</v>
      </c>
      <c r="D3057" s="10" t="s">
        <v>17056</v>
      </c>
      <c r="E3057" s="9"/>
      <c r="F3057" s="9"/>
      <c r="G3057" s="10" t="s">
        <v>17057</v>
      </c>
      <c r="H3057" s="9"/>
      <c r="I3057" s="10" t="s">
        <v>15849</v>
      </c>
      <c r="J3057" s="10" t="s">
        <v>27</v>
      </c>
      <c r="K3057" s="10" t="s">
        <v>15850</v>
      </c>
      <c r="L3057" s="10" t="s">
        <v>17058</v>
      </c>
      <c r="M3057" s="10" t="s">
        <v>15551</v>
      </c>
      <c r="N3057" s="9">
        <v>2</v>
      </c>
      <c r="O3057" s="9">
        <v>4</v>
      </c>
      <c r="P3057" s="9">
        <v>180</v>
      </c>
      <c r="Q3057" s="11">
        <v>2</v>
      </c>
      <c r="R3057" s="11">
        <v>0</v>
      </c>
      <c r="S3057" s="12">
        <v>0</v>
      </c>
      <c r="T3057" s="9">
        <v>2</v>
      </c>
      <c r="U3057" s="12" t="s">
        <v>61</v>
      </c>
      <c r="V3057" s="10" t="s">
        <v>17059</v>
      </c>
      <c r="W3057" s="13"/>
    </row>
    <row r="3058" spans="1:23" s="14" customFormat="1" x14ac:dyDescent="0.2">
      <c r="A3058" s="9" t="s">
        <v>17060</v>
      </c>
      <c r="B3058" s="9">
        <v>9</v>
      </c>
      <c r="C3058" s="9">
        <v>23208</v>
      </c>
      <c r="D3058" s="10" t="s">
        <v>17061</v>
      </c>
      <c r="E3058" s="9"/>
      <c r="F3058" s="9"/>
      <c r="G3058" s="10" t="s">
        <v>17062</v>
      </c>
      <c r="H3058" s="9"/>
      <c r="I3058" s="10" t="s">
        <v>15477</v>
      </c>
      <c r="J3058" s="10" t="s">
        <v>27</v>
      </c>
      <c r="K3058" s="10" t="s">
        <v>15478</v>
      </c>
      <c r="L3058" s="10" t="s">
        <v>17063</v>
      </c>
      <c r="M3058" s="10" t="s">
        <v>15480</v>
      </c>
      <c r="N3058" s="9">
        <v>2</v>
      </c>
      <c r="O3058" s="9">
        <v>4</v>
      </c>
      <c r="P3058" s="9">
        <v>20</v>
      </c>
      <c r="Q3058" s="11">
        <v>2</v>
      </c>
      <c r="R3058" s="11">
        <v>0</v>
      </c>
      <c r="S3058" s="12">
        <v>0</v>
      </c>
      <c r="T3058" s="9">
        <v>2</v>
      </c>
      <c r="U3058" s="12" t="s">
        <v>61</v>
      </c>
      <c r="V3058" s="10" t="s">
        <v>17064</v>
      </c>
      <c r="W3058" s="13"/>
    </row>
    <row r="3059" spans="1:23" s="14" customFormat="1" x14ac:dyDescent="0.2">
      <c r="A3059" s="9" t="s">
        <v>17065</v>
      </c>
      <c r="B3059" s="9">
        <v>9</v>
      </c>
      <c r="C3059" s="9">
        <v>23209</v>
      </c>
      <c r="D3059" s="10" t="s">
        <v>17066</v>
      </c>
      <c r="E3059" s="9"/>
      <c r="F3059" s="9"/>
      <c r="G3059" s="10" t="s">
        <v>17067</v>
      </c>
      <c r="H3059" s="9"/>
      <c r="I3059" s="10" t="s">
        <v>15477</v>
      </c>
      <c r="J3059" s="10" t="s">
        <v>27</v>
      </c>
      <c r="K3059" s="10" t="s">
        <v>15478</v>
      </c>
      <c r="L3059" s="10" t="s">
        <v>17068</v>
      </c>
      <c r="M3059" s="10" t="s">
        <v>15480</v>
      </c>
      <c r="N3059" s="9">
        <v>2</v>
      </c>
      <c r="O3059" s="9">
        <v>4</v>
      </c>
      <c r="P3059" s="9">
        <v>20</v>
      </c>
      <c r="Q3059" s="11">
        <v>2</v>
      </c>
      <c r="R3059" s="11">
        <v>0</v>
      </c>
      <c r="S3059" s="12">
        <v>0</v>
      </c>
      <c r="T3059" s="9">
        <v>2</v>
      </c>
      <c r="U3059" s="12" t="s">
        <v>61</v>
      </c>
      <c r="V3059" s="10" t="s">
        <v>17069</v>
      </c>
      <c r="W3059" s="13"/>
    </row>
    <row r="3060" spans="1:23" s="14" customFormat="1" x14ac:dyDescent="0.2">
      <c r="A3060" s="9" t="s">
        <v>17070</v>
      </c>
      <c r="B3060" s="9">
        <v>9</v>
      </c>
      <c r="C3060" s="9">
        <v>23228</v>
      </c>
      <c r="D3060" s="10" t="s">
        <v>17071</v>
      </c>
      <c r="E3060" s="10" t="s">
        <v>1447</v>
      </c>
      <c r="F3060" s="10" t="s">
        <v>4498</v>
      </c>
      <c r="G3060" s="10" t="s">
        <v>17072</v>
      </c>
      <c r="H3060" s="9"/>
      <c r="I3060" s="10" t="s">
        <v>15501</v>
      </c>
      <c r="J3060" s="10" t="s">
        <v>27</v>
      </c>
      <c r="K3060" s="10" t="s">
        <v>15502</v>
      </c>
      <c r="L3060" s="10" t="s">
        <v>17073</v>
      </c>
      <c r="M3060" s="10" t="s">
        <v>1448</v>
      </c>
      <c r="N3060" s="9">
        <v>1</v>
      </c>
      <c r="O3060" s="9">
        <v>2</v>
      </c>
      <c r="P3060" s="9">
        <v>6</v>
      </c>
      <c r="Q3060" s="11">
        <v>2</v>
      </c>
      <c r="R3060" s="11">
        <v>0</v>
      </c>
      <c r="S3060" s="12">
        <v>0</v>
      </c>
      <c r="T3060" s="9">
        <v>4</v>
      </c>
      <c r="U3060" s="12" t="s">
        <v>61</v>
      </c>
      <c r="V3060" s="10" t="s">
        <v>17074</v>
      </c>
      <c r="W3060" s="13"/>
    </row>
    <row r="3061" spans="1:23" s="14" customFormat="1" x14ac:dyDescent="0.2">
      <c r="A3061" s="9" t="s">
        <v>17075</v>
      </c>
      <c r="B3061" s="9">
        <v>9</v>
      </c>
      <c r="C3061" s="9">
        <v>23233</v>
      </c>
      <c r="D3061" s="10" t="s">
        <v>17076</v>
      </c>
      <c r="E3061" s="10"/>
      <c r="F3061" s="10"/>
      <c r="G3061" s="10" t="s">
        <v>17077</v>
      </c>
      <c r="H3061" s="9"/>
      <c r="I3061" s="10" t="s">
        <v>15744</v>
      </c>
      <c r="J3061" s="10" t="s">
        <v>27</v>
      </c>
      <c r="K3061" s="10" t="s">
        <v>17078</v>
      </c>
      <c r="L3061" s="10" t="s">
        <v>17079</v>
      </c>
      <c r="M3061" s="10" t="s">
        <v>1448</v>
      </c>
      <c r="N3061" s="9">
        <v>2</v>
      </c>
      <c r="O3061" s="9">
        <v>3</v>
      </c>
      <c r="P3061" s="9">
        <v>19</v>
      </c>
      <c r="Q3061" s="11">
        <v>2</v>
      </c>
      <c r="R3061" s="11">
        <v>1</v>
      </c>
      <c r="S3061" s="12">
        <v>0</v>
      </c>
      <c r="T3061" s="9">
        <v>3</v>
      </c>
      <c r="U3061" s="12">
        <v>5</v>
      </c>
      <c r="V3061" s="10" t="s">
        <v>17080</v>
      </c>
      <c r="W3061" s="13"/>
    </row>
    <row r="3062" spans="1:23" s="14" customFormat="1" x14ac:dyDescent="0.2">
      <c r="A3062" s="9" t="s">
        <v>17081</v>
      </c>
      <c r="B3062" s="9">
        <v>9</v>
      </c>
      <c r="C3062" s="9">
        <v>23238</v>
      </c>
      <c r="D3062" s="10" t="s">
        <v>17082</v>
      </c>
      <c r="E3062" s="9"/>
      <c r="F3062" s="9"/>
      <c r="G3062" s="10" t="s">
        <v>17083</v>
      </c>
      <c r="H3062" s="9"/>
      <c r="I3062" s="10" t="s">
        <v>16561</v>
      </c>
      <c r="J3062" s="10" t="s">
        <v>27</v>
      </c>
      <c r="K3062" s="10" t="s">
        <v>17084</v>
      </c>
      <c r="L3062" s="10" t="s">
        <v>17085</v>
      </c>
      <c r="M3062" s="10" t="s">
        <v>16563</v>
      </c>
      <c r="N3062" s="9">
        <v>2</v>
      </c>
      <c r="O3062" s="9">
        <v>4</v>
      </c>
      <c r="P3062" s="9">
        <v>20</v>
      </c>
      <c r="Q3062" s="11">
        <v>2</v>
      </c>
      <c r="R3062" s="11">
        <v>0</v>
      </c>
      <c r="S3062" s="12">
        <v>0</v>
      </c>
      <c r="T3062" s="9">
        <v>2</v>
      </c>
      <c r="U3062" s="12" t="s">
        <v>61</v>
      </c>
      <c r="V3062" s="10" t="s">
        <v>17086</v>
      </c>
      <c r="W3062" s="13"/>
    </row>
    <row r="3063" spans="1:23" s="14" customFormat="1" x14ac:dyDescent="0.2">
      <c r="A3063" s="9" t="s">
        <v>17087</v>
      </c>
      <c r="B3063" s="9">
        <v>9</v>
      </c>
      <c r="C3063" s="9">
        <v>23245</v>
      </c>
      <c r="D3063" s="10" t="s">
        <v>17088</v>
      </c>
      <c r="E3063" s="10"/>
      <c r="F3063" s="10"/>
      <c r="G3063" s="10" t="s">
        <v>17089</v>
      </c>
      <c r="H3063" s="9"/>
      <c r="I3063" s="10" t="s">
        <v>15501</v>
      </c>
      <c r="J3063" s="10" t="s">
        <v>27</v>
      </c>
      <c r="K3063" s="10" t="s">
        <v>17090</v>
      </c>
      <c r="L3063" s="10" t="s">
        <v>17043</v>
      </c>
      <c r="M3063" s="10" t="s">
        <v>1448</v>
      </c>
      <c r="N3063" s="9">
        <v>2</v>
      </c>
      <c r="O3063" s="9">
        <v>3</v>
      </c>
      <c r="P3063" s="9">
        <v>20</v>
      </c>
      <c r="Q3063" s="11">
        <v>2</v>
      </c>
      <c r="R3063" s="11">
        <v>0</v>
      </c>
      <c r="S3063" s="12">
        <v>1</v>
      </c>
      <c r="T3063" s="9">
        <v>1</v>
      </c>
      <c r="U3063" s="12">
        <v>2</v>
      </c>
      <c r="V3063" s="10" t="s">
        <v>17091</v>
      </c>
      <c r="W3063" s="13"/>
    </row>
    <row r="3064" spans="1:23" s="14" customFormat="1" x14ac:dyDescent="0.2">
      <c r="A3064" s="9" t="s">
        <v>17092</v>
      </c>
      <c r="B3064" s="9">
        <v>9</v>
      </c>
      <c r="C3064" s="9">
        <v>23262</v>
      </c>
      <c r="D3064" s="10" t="s">
        <v>17002</v>
      </c>
      <c r="E3064" s="9"/>
      <c r="F3064" s="9"/>
      <c r="G3064" s="10" t="s">
        <v>16502</v>
      </c>
      <c r="H3064" s="9"/>
      <c r="I3064" s="10" t="s">
        <v>15501</v>
      </c>
      <c r="J3064" s="10" t="s">
        <v>27</v>
      </c>
      <c r="K3064" s="10" t="s">
        <v>15502</v>
      </c>
      <c r="L3064" s="10" t="s">
        <v>15532</v>
      </c>
      <c r="M3064" s="10" t="s">
        <v>1448</v>
      </c>
      <c r="N3064" s="9">
        <v>2</v>
      </c>
      <c r="O3064" s="9">
        <v>4</v>
      </c>
      <c r="P3064" s="9">
        <v>300</v>
      </c>
      <c r="Q3064" s="11">
        <v>2</v>
      </c>
      <c r="R3064" s="11">
        <v>0</v>
      </c>
      <c r="S3064" s="12">
        <v>0</v>
      </c>
      <c r="T3064" s="9">
        <v>2</v>
      </c>
      <c r="U3064" s="12" t="s">
        <v>61</v>
      </c>
      <c r="V3064" s="10" t="s">
        <v>17093</v>
      </c>
      <c r="W3064" s="13"/>
    </row>
    <row r="3065" spans="1:23" s="14" customFormat="1" x14ac:dyDescent="0.2">
      <c r="A3065" s="9" t="s">
        <v>17094</v>
      </c>
      <c r="B3065" s="9">
        <v>9</v>
      </c>
      <c r="C3065" s="9">
        <v>23351</v>
      </c>
      <c r="D3065" s="10" t="s">
        <v>17095</v>
      </c>
      <c r="E3065" s="10"/>
      <c r="F3065" s="10"/>
      <c r="G3065" s="10" t="s">
        <v>17096</v>
      </c>
      <c r="H3065" s="9"/>
      <c r="I3065" s="10" t="s">
        <v>15549</v>
      </c>
      <c r="J3065" s="10" t="s">
        <v>27</v>
      </c>
      <c r="K3065" s="10" t="s">
        <v>15605</v>
      </c>
      <c r="L3065" s="10" t="s">
        <v>17097</v>
      </c>
      <c r="M3065" s="10" t="s">
        <v>15551</v>
      </c>
      <c r="N3065" s="9">
        <v>2</v>
      </c>
      <c r="O3065" s="9">
        <v>3</v>
      </c>
      <c r="P3065" s="9">
        <v>35</v>
      </c>
      <c r="Q3065" s="11">
        <v>1</v>
      </c>
      <c r="R3065" s="11">
        <v>0</v>
      </c>
      <c r="S3065" s="12">
        <v>0</v>
      </c>
      <c r="T3065" s="9">
        <v>1</v>
      </c>
      <c r="U3065" s="12" t="s">
        <v>61</v>
      </c>
      <c r="V3065" s="10" t="s">
        <v>17098</v>
      </c>
      <c r="W3065" s="13"/>
    </row>
    <row r="3066" spans="1:23" s="14" customFormat="1" x14ac:dyDescent="0.2">
      <c r="A3066" s="9" t="s">
        <v>17099</v>
      </c>
      <c r="B3066" s="9">
        <v>9</v>
      </c>
      <c r="C3066" s="9">
        <v>23381</v>
      </c>
      <c r="D3066" s="9"/>
      <c r="E3066" s="10" t="s">
        <v>897</v>
      </c>
      <c r="F3066" s="10" t="s">
        <v>17100</v>
      </c>
      <c r="G3066" s="10" t="s">
        <v>17101</v>
      </c>
      <c r="H3066" s="9"/>
      <c r="I3066" s="10" t="s">
        <v>15477</v>
      </c>
      <c r="J3066" s="10" t="s">
        <v>27</v>
      </c>
      <c r="K3066" s="10" t="s">
        <v>15478</v>
      </c>
      <c r="L3066" s="10" t="s">
        <v>17102</v>
      </c>
      <c r="M3066" s="10" t="s">
        <v>15480</v>
      </c>
      <c r="N3066" s="9">
        <v>1</v>
      </c>
      <c r="O3066" s="9">
        <v>2</v>
      </c>
      <c r="P3066" s="9">
        <v>3</v>
      </c>
      <c r="Q3066" s="11">
        <v>2</v>
      </c>
      <c r="R3066" s="11">
        <v>0</v>
      </c>
      <c r="S3066" s="12">
        <v>0</v>
      </c>
      <c r="T3066" s="9">
        <v>4</v>
      </c>
      <c r="U3066" s="12" t="s">
        <v>61</v>
      </c>
      <c r="V3066" s="10" t="s">
        <v>17103</v>
      </c>
      <c r="W3066" s="13"/>
    </row>
    <row r="3067" spans="1:23" s="14" customFormat="1" x14ac:dyDescent="0.2">
      <c r="A3067" s="9" t="s">
        <v>17104</v>
      </c>
      <c r="B3067" s="9">
        <v>9</v>
      </c>
      <c r="C3067" s="9">
        <v>23489</v>
      </c>
      <c r="D3067" s="9"/>
      <c r="E3067" s="10" t="s">
        <v>12115</v>
      </c>
      <c r="F3067" s="10" t="s">
        <v>2827</v>
      </c>
      <c r="G3067" s="10" t="s">
        <v>17105</v>
      </c>
      <c r="H3067" s="9"/>
      <c r="I3067" s="10" t="s">
        <v>15698</v>
      </c>
      <c r="J3067" s="10" t="s">
        <v>27</v>
      </c>
      <c r="K3067" s="10" t="s">
        <v>17106</v>
      </c>
      <c r="L3067" s="10" t="s">
        <v>17107</v>
      </c>
      <c r="M3067" s="10" t="s">
        <v>1448</v>
      </c>
      <c r="N3067" s="9">
        <v>1</v>
      </c>
      <c r="O3067" s="9">
        <v>2</v>
      </c>
      <c r="P3067" s="9">
        <v>10</v>
      </c>
      <c r="Q3067" s="11">
        <v>1</v>
      </c>
      <c r="R3067" s="11">
        <v>0</v>
      </c>
      <c r="S3067" s="12">
        <v>0</v>
      </c>
      <c r="T3067" s="9">
        <v>4</v>
      </c>
      <c r="U3067" s="12" t="s">
        <v>61</v>
      </c>
      <c r="V3067" s="10" t="s">
        <v>17108</v>
      </c>
      <c r="W3067" s="13"/>
    </row>
    <row r="3068" spans="1:23" s="14" customFormat="1" x14ac:dyDescent="0.2">
      <c r="A3068" s="9" t="s">
        <v>17109</v>
      </c>
      <c r="B3068" s="9">
        <v>9</v>
      </c>
      <c r="C3068" s="9">
        <v>23502</v>
      </c>
      <c r="D3068" s="9"/>
      <c r="E3068" s="10" t="s">
        <v>8018</v>
      </c>
      <c r="F3068" s="10" t="s">
        <v>17110</v>
      </c>
      <c r="G3068" s="10" t="s">
        <v>17111</v>
      </c>
      <c r="H3068" s="10" t="s">
        <v>17112</v>
      </c>
      <c r="I3068" s="10" t="s">
        <v>15501</v>
      </c>
      <c r="J3068" s="10" t="s">
        <v>27</v>
      </c>
      <c r="K3068" s="9"/>
      <c r="L3068" s="10" t="s">
        <v>17113</v>
      </c>
      <c r="M3068" s="10" t="s">
        <v>1448</v>
      </c>
      <c r="N3068" s="9">
        <v>1</v>
      </c>
      <c r="O3068" s="9">
        <v>1</v>
      </c>
      <c r="P3068" s="9">
        <v>3</v>
      </c>
      <c r="Q3068" s="11">
        <v>2</v>
      </c>
      <c r="R3068" s="11">
        <v>0</v>
      </c>
      <c r="S3068" s="12">
        <v>0</v>
      </c>
      <c r="T3068" s="9">
        <v>5</v>
      </c>
      <c r="U3068" s="12" t="s">
        <v>61</v>
      </c>
      <c r="V3068" s="9"/>
      <c r="W3068" s="13"/>
    </row>
    <row r="3069" spans="1:23" s="14" customFormat="1" x14ac:dyDescent="0.2">
      <c r="A3069" s="9" t="s">
        <v>17114</v>
      </c>
      <c r="B3069" s="9">
        <v>9</v>
      </c>
      <c r="C3069" s="9">
        <v>23563</v>
      </c>
      <c r="D3069" s="9"/>
      <c r="E3069" s="10" t="s">
        <v>17115</v>
      </c>
      <c r="F3069" s="10" t="s">
        <v>17116</v>
      </c>
      <c r="G3069" s="10" t="s">
        <v>17117</v>
      </c>
      <c r="H3069" s="9"/>
      <c r="I3069" s="10" t="s">
        <v>15501</v>
      </c>
      <c r="J3069" s="10" t="s">
        <v>27</v>
      </c>
      <c r="K3069" s="10" t="s">
        <v>15502</v>
      </c>
      <c r="L3069" s="10" t="s">
        <v>17118</v>
      </c>
      <c r="M3069" s="10" t="s">
        <v>1448</v>
      </c>
      <c r="N3069" s="9">
        <v>1</v>
      </c>
      <c r="O3069" s="9">
        <v>2</v>
      </c>
      <c r="P3069" s="9">
        <v>10</v>
      </c>
      <c r="Q3069" s="11">
        <v>2</v>
      </c>
      <c r="R3069" s="11">
        <v>0</v>
      </c>
      <c r="S3069" s="12">
        <v>0</v>
      </c>
      <c r="T3069" s="9">
        <v>4</v>
      </c>
      <c r="U3069" s="12" t="s">
        <v>61</v>
      </c>
      <c r="V3069" s="10" t="s">
        <v>17119</v>
      </c>
      <c r="W3069" s="13"/>
    </row>
    <row r="3070" spans="1:23" s="14" customFormat="1" x14ac:dyDescent="0.2">
      <c r="A3070" s="9" t="s">
        <v>17120</v>
      </c>
      <c r="B3070" s="9">
        <v>9</v>
      </c>
      <c r="C3070" s="9">
        <v>23565</v>
      </c>
      <c r="D3070" s="9"/>
      <c r="E3070" s="10" t="s">
        <v>431</v>
      </c>
      <c r="F3070" s="10" t="s">
        <v>6277</v>
      </c>
      <c r="G3070" s="10" t="s">
        <v>17121</v>
      </c>
      <c r="H3070" s="9"/>
      <c r="I3070" s="10" t="s">
        <v>15501</v>
      </c>
      <c r="J3070" s="10" t="s">
        <v>27</v>
      </c>
      <c r="K3070" s="10" t="s">
        <v>15502</v>
      </c>
      <c r="L3070" s="10" t="s">
        <v>17122</v>
      </c>
      <c r="M3070" s="10" t="s">
        <v>1448</v>
      </c>
      <c r="N3070" s="9">
        <v>1</v>
      </c>
      <c r="O3070" s="9">
        <v>2</v>
      </c>
      <c r="P3070" s="9">
        <v>10</v>
      </c>
      <c r="Q3070" s="11">
        <v>1</v>
      </c>
      <c r="R3070" s="11">
        <v>0</v>
      </c>
      <c r="S3070" s="12">
        <v>0</v>
      </c>
      <c r="T3070" s="9">
        <v>4</v>
      </c>
      <c r="U3070" s="12" t="s">
        <v>61</v>
      </c>
      <c r="V3070" s="10" t="s">
        <v>17123</v>
      </c>
      <c r="W3070" s="13"/>
    </row>
    <row r="3071" spans="1:23" s="14" customFormat="1" x14ac:dyDescent="0.2">
      <c r="A3071" s="9" t="s">
        <v>17124</v>
      </c>
      <c r="B3071" s="9">
        <v>9</v>
      </c>
      <c r="C3071" s="9">
        <v>23613</v>
      </c>
      <c r="D3071" s="10" t="s">
        <v>17125</v>
      </c>
      <c r="E3071" s="10" t="s">
        <v>2420</v>
      </c>
      <c r="F3071" s="10" t="s">
        <v>17126</v>
      </c>
      <c r="G3071" s="10" t="s">
        <v>17127</v>
      </c>
      <c r="H3071" s="9"/>
      <c r="I3071" s="10" t="s">
        <v>15477</v>
      </c>
      <c r="J3071" s="10" t="s">
        <v>27</v>
      </c>
      <c r="K3071" s="9"/>
      <c r="L3071" s="10" t="s">
        <v>17128</v>
      </c>
      <c r="M3071" s="10" t="s">
        <v>15480</v>
      </c>
      <c r="N3071" s="9">
        <v>1</v>
      </c>
      <c r="O3071" s="9">
        <v>1</v>
      </c>
      <c r="P3071" s="9">
        <v>3</v>
      </c>
      <c r="Q3071" s="11">
        <v>2</v>
      </c>
      <c r="R3071" s="11">
        <v>0</v>
      </c>
      <c r="S3071" s="12">
        <v>0</v>
      </c>
      <c r="T3071" s="9">
        <v>5</v>
      </c>
      <c r="U3071" s="12" t="s">
        <v>61</v>
      </c>
      <c r="V3071" s="9"/>
      <c r="W3071" s="13"/>
    </row>
    <row r="3072" spans="1:23" s="14" customFormat="1" x14ac:dyDescent="0.2">
      <c r="A3072" s="9" t="s">
        <v>17129</v>
      </c>
      <c r="B3072" s="9">
        <v>9</v>
      </c>
      <c r="C3072" s="9">
        <v>23625</v>
      </c>
      <c r="D3072" s="10" t="s">
        <v>17130</v>
      </c>
      <c r="E3072" s="10" t="s">
        <v>17131</v>
      </c>
      <c r="F3072" s="10" t="s">
        <v>3903</v>
      </c>
      <c r="G3072" s="10" t="s">
        <v>17132</v>
      </c>
      <c r="H3072" s="9"/>
      <c r="I3072" s="10" t="s">
        <v>15501</v>
      </c>
      <c r="J3072" s="10" t="s">
        <v>27</v>
      </c>
      <c r="K3072" s="10" t="s">
        <v>15502</v>
      </c>
      <c r="L3072" s="10" t="s">
        <v>17133</v>
      </c>
      <c r="M3072" s="10" t="s">
        <v>1448</v>
      </c>
      <c r="N3072" s="9">
        <v>3</v>
      </c>
      <c r="O3072" s="9">
        <v>3</v>
      </c>
      <c r="P3072" s="9">
        <v>14</v>
      </c>
      <c r="Q3072" s="11">
        <v>2</v>
      </c>
      <c r="R3072" s="11">
        <v>0</v>
      </c>
      <c r="S3072" s="12">
        <v>0</v>
      </c>
      <c r="T3072" s="9">
        <v>4</v>
      </c>
      <c r="U3072" s="12" t="s">
        <v>61</v>
      </c>
      <c r="V3072" s="10" t="s">
        <v>17134</v>
      </c>
      <c r="W3072" s="13"/>
    </row>
    <row r="3073" spans="1:23" s="14" customFormat="1" x14ac:dyDescent="0.2">
      <c r="A3073" s="9" t="s">
        <v>17135</v>
      </c>
      <c r="B3073" s="9">
        <v>9</v>
      </c>
      <c r="C3073" s="9">
        <v>23671</v>
      </c>
      <c r="D3073" s="9"/>
      <c r="E3073" s="10" t="s">
        <v>431</v>
      </c>
      <c r="F3073" s="10" t="s">
        <v>17136</v>
      </c>
      <c r="G3073" s="10" t="s">
        <v>17137</v>
      </c>
      <c r="H3073" s="9"/>
      <c r="I3073" s="10" t="s">
        <v>15477</v>
      </c>
      <c r="J3073" s="10" t="s">
        <v>27</v>
      </c>
      <c r="K3073" s="10" t="s">
        <v>15478</v>
      </c>
      <c r="L3073" s="10" t="s">
        <v>17138</v>
      </c>
      <c r="M3073" s="10" t="s">
        <v>15480</v>
      </c>
      <c r="N3073" s="9">
        <v>1</v>
      </c>
      <c r="O3073" s="9">
        <v>2</v>
      </c>
      <c r="P3073" s="9">
        <v>10</v>
      </c>
      <c r="Q3073" s="11">
        <v>2</v>
      </c>
      <c r="R3073" s="11">
        <v>0</v>
      </c>
      <c r="S3073" s="12">
        <v>0</v>
      </c>
      <c r="T3073" s="9">
        <v>4</v>
      </c>
      <c r="U3073" s="12" t="s">
        <v>61</v>
      </c>
      <c r="V3073" s="10" t="s">
        <v>17139</v>
      </c>
      <c r="W3073" s="13"/>
    </row>
    <row r="3074" spans="1:23" s="14" customFormat="1" x14ac:dyDescent="0.2">
      <c r="A3074" s="9" t="s">
        <v>17140</v>
      </c>
      <c r="B3074" s="9">
        <v>9</v>
      </c>
      <c r="C3074" s="9">
        <v>23719</v>
      </c>
      <c r="D3074" s="9"/>
      <c r="E3074" s="10" t="s">
        <v>6698</v>
      </c>
      <c r="F3074" s="10" t="s">
        <v>17141</v>
      </c>
      <c r="G3074" s="10" t="s">
        <v>17142</v>
      </c>
      <c r="H3074" s="9"/>
      <c r="I3074" s="10" t="s">
        <v>15477</v>
      </c>
      <c r="J3074" s="10" t="s">
        <v>27</v>
      </c>
      <c r="K3074" s="9"/>
      <c r="L3074" s="10" t="s">
        <v>17143</v>
      </c>
      <c r="M3074" s="10" t="s">
        <v>15480</v>
      </c>
      <c r="N3074" s="9">
        <v>1</v>
      </c>
      <c r="O3074" s="9">
        <v>1</v>
      </c>
      <c r="P3074" s="9">
        <v>3</v>
      </c>
      <c r="Q3074" s="11">
        <v>2</v>
      </c>
      <c r="R3074" s="11">
        <v>0</v>
      </c>
      <c r="S3074" s="12">
        <v>0</v>
      </c>
      <c r="T3074" s="9">
        <v>5</v>
      </c>
      <c r="U3074" s="12" t="s">
        <v>61</v>
      </c>
      <c r="V3074" s="9"/>
      <c r="W3074" s="13"/>
    </row>
    <row r="3075" spans="1:23" s="14" customFormat="1" x14ac:dyDescent="0.2">
      <c r="A3075" s="9" t="s">
        <v>17144</v>
      </c>
      <c r="B3075" s="9">
        <v>9</v>
      </c>
      <c r="C3075" s="9">
        <v>23741</v>
      </c>
      <c r="D3075" s="9"/>
      <c r="E3075" s="10" t="s">
        <v>109</v>
      </c>
      <c r="F3075" s="10" t="s">
        <v>15227</v>
      </c>
      <c r="G3075" s="10" t="s">
        <v>17145</v>
      </c>
      <c r="H3075" s="9"/>
      <c r="I3075" s="10" t="s">
        <v>15501</v>
      </c>
      <c r="J3075" s="10" t="s">
        <v>27</v>
      </c>
      <c r="K3075" s="10" t="s">
        <v>15502</v>
      </c>
      <c r="L3075" s="10" t="s">
        <v>17146</v>
      </c>
      <c r="M3075" s="10" t="s">
        <v>1448</v>
      </c>
      <c r="N3075" s="9">
        <v>1</v>
      </c>
      <c r="O3075" s="9">
        <v>2</v>
      </c>
      <c r="P3075" s="9">
        <v>10</v>
      </c>
      <c r="Q3075" s="11">
        <v>1</v>
      </c>
      <c r="R3075" s="11">
        <v>0</v>
      </c>
      <c r="S3075" s="12">
        <v>0</v>
      </c>
      <c r="T3075" s="9">
        <v>4</v>
      </c>
      <c r="U3075" s="12">
        <v>2</v>
      </c>
      <c r="V3075" s="10" t="s">
        <v>17147</v>
      </c>
      <c r="W3075" s="13"/>
    </row>
    <row r="3076" spans="1:23" s="14" customFormat="1" x14ac:dyDescent="0.2">
      <c r="A3076" s="9" t="s">
        <v>17148</v>
      </c>
      <c r="B3076" s="9">
        <v>9</v>
      </c>
      <c r="C3076" s="9">
        <v>23765</v>
      </c>
      <c r="D3076" s="10" t="s">
        <v>17149</v>
      </c>
      <c r="E3076" s="10" t="s">
        <v>6600</v>
      </c>
      <c r="F3076" s="10" t="s">
        <v>363</v>
      </c>
      <c r="G3076" s="10" t="s">
        <v>17150</v>
      </c>
      <c r="H3076" s="9"/>
      <c r="I3076" s="10" t="s">
        <v>15477</v>
      </c>
      <c r="J3076" s="10" t="s">
        <v>27</v>
      </c>
      <c r="K3076" s="10" t="s">
        <v>15478</v>
      </c>
      <c r="L3076" s="10" t="s">
        <v>17151</v>
      </c>
      <c r="M3076" s="10" t="s">
        <v>15480</v>
      </c>
      <c r="N3076" s="9">
        <v>1</v>
      </c>
      <c r="O3076" s="9">
        <v>2</v>
      </c>
      <c r="P3076" s="9">
        <v>10</v>
      </c>
      <c r="Q3076" s="11">
        <v>2</v>
      </c>
      <c r="R3076" s="11">
        <v>0</v>
      </c>
      <c r="S3076" s="12">
        <v>0</v>
      </c>
      <c r="T3076" s="9">
        <v>4</v>
      </c>
      <c r="U3076" s="12" t="s">
        <v>61</v>
      </c>
      <c r="V3076" s="10" t="s">
        <v>17152</v>
      </c>
      <c r="W3076" s="13"/>
    </row>
    <row r="3077" spans="1:23" s="14" customFormat="1" x14ac:dyDescent="0.2">
      <c r="A3077" s="9" t="s">
        <v>17153</v>
      </c>
      <c r="B3077" s="9">
        <v>9</v>
      </c>
      <c r="C3077" s="9">
        <v>23774</v>
      </c>
      <c r="D3077" s="10" t="s">
        <v>17154</v>
      </c>
      <c r="E3077" s="10" t="s">
        <v>972</v>
      </c>
      <c r="F3077" s="10" t="s">
        <v>17155</v>
      </c>
      <c r="G3077" s="10" t="s">
        <v>17156</v>
      </c>
      <c r="H3077" s="9"/>
      <c r="I3077" s="10" t="s">
        <v>15501</v>
      </c>
      <c r="J3077" s="10" t="s">
        <v>27</v>
      </c>
      <c r="K3077" s="10" t="s">
        <v>15517</v>
      </c>
      <c r="L3077" s="10" t="s">
        <v>17157</v>
      </c>
      <c r="M3077" s="10" t="s">
        <v>1448</v>
      </c>
      <c r="N3077" s="9">
        <v>1</v>
      </c>
      <c r="O3077" s="9">
        <v>2</v>
      </c>
      <c r="P3077" s="9">
        <v>10</v>
      </c>
      <c r="Q3077" s="11">
        <v>1</v>
      </c>
      <c r="R3077" s="11">
        <v>0</v>
      </c>
      <c r="S3077" s="12">
        <v>0</v>
      </c>
      <c r="T3077" s="9">
        <v>4</v>
      </c>
      <c r="U3077" s="12" t="s">
        <v>61</v>
      </c>
      <c r="V3077" s="10" t="s">
        <v>17158</v>
      </c>
      <c r="W3077" s="13"/>
    </row>
    <row r="3078" spans="1:23" s="14" customFormat="1" x14ac:dyDescent="0.2">
      <c r="A3078" s="9" t="s">
        <v>17159</v>
      </c>
      <c r="B3078" s="9">
        <v>9</v>
      </c>
      <c r="C3078" s="9">
        <v>23775</v>
      </c>
      <c r="D3078" s="10" t="s">
        <v>17160</v>
      </c>
      <c r="E3078" s="10" t="s">
        <v>4289</v>
      </c>
      <c r="F3078" s="10" t="s">
        <v>10181</v>
      </c>
      <c r="G3078" s="10" t="s">
        <v>17161</v>
      </c>
      <c r="H3078" s="9"/>
      <c r="I3078" s="10" t="s">
        <v>15571</v>
      </c>
      <c r="J3078" s="10" t="s">
        <v>27</v>
      </c>
      <c r="K3078" s="10" t="s">
        <v>17162</v>
      </c>
      <c r="L3078" s="10" t="s">
        <v>17163</v>
      </c>
      <c r="M3078" s="10" t="s">
        <v>1448</v>
      </c>
      <c r="N3078" s="9">
        <v>3</v>
      </c>
      <c r="O3078" s="9">
        <v>3</v>
      </c>
      <c r="P3078" s="9">
        <v>8</v>
      </c>
      <c r="Q3078" s="11">
        <v>2</v>
      </c>
      <c r="R3078" s="11">
        <v>0</v>
      </c>
      <c r="S3078" s="12">
        <v>0</v>
      </c>
      <c r="T3078" s="9">
        <v>4</v>
      </c>
      <c r="U3078" s="12" t="s">
        <v>61</v>
      </c>
      <c r="V3078" s="10" t="s">
        <v>17164</v>
      </c>
      <c r="W3078" s="13"/>
    </row>
    <row r="3079" spans="1:23" s="14" customFormat="1" x14ac:dyDescent="0.2">
      <c r="A3079" s="9" t="s">
        <v>17165</v>
      </c>
      <c r="B3079" s="9">
        <v>9</v>
      </c>
      <c r="C3079" s="9">
        <v>23804</v>
      </c>
      <c r="D3079" s="10" t="s">
        <v>17166</v>
      </c>
      <c r="E3079" s="10" t="s">
        <v>17167</v>
      </c>
      <c r="F3079" s="10" t="s">
        <v>17168</v>
      </c>
      <c r="G3079" s="10" t="s">
        <v>17169</v>
      </c>
      <c r="H3079" s="9"/>
      <c r="I3079" s="10" t="s">
        <v>15501</v>
      </c>
      <c r="J3079" s="10" t="s">
        <v>27</v>
      </c>
      <c r="K3079" s="10" t="s">
        <v>15502</v>
      </c>
      <c r="L3079" s="10" t="s">
        <v>17170</v>
      </c>
      <c r="M3079" s="10" t="s">
        <v>1448</v>
      </c>
      <c r="N3079" s="9">
        <v>1</v>
      </c>
      <c r="O3079" s="9">
        <v>2</v>
      </c>
      <c r="P3079" s="9">
        <v>6</v>
      </c>
      <c r="Q3079" s="11">
        <v>2</v>
      </c>
      <c r="R3079" s="11">
        <v>0</v>
      </c>
      <c r="S3079" s="12">
        <v>0</v>
      </c>
      <c r="T3079" s="9">
        <v>4</v>
      </c>
      <c r="U3079" s="12" t="s">
        <v>61</v>
      </c>
      <c r="V3079" s="10" t="s">
        <v>17171</v>
      </c>
      <c r="W3079" s="13"/>
    </row>
    <row r="3080" spans="1:23" s="14" customFormat="1" x14ac:dyDescent="0.2">
      <c r="A3080" s="9" t="s">
        <v>17172</v>
      </c>
      <c r="B3080" s="9">
        <v>9</v>
      </c>
      <c r="C3080" s="9">
        <v>23810</v>
      </c>
      <c r="D3080" s="9"/>
      <c r="E3080" s="10" t="s">
        <v>10509</v>
      </c>
      <c r="F3080" s="10" t="s">
        <v>17173</v>
      </c>
      <c r="G3080" s="10" t="s">
        <v>17174</v>
      </c>
      <c r="H3080" s="9"/>
      <c r="I3080" s="10" t="s">
        <v>15563</v>
      </c>
      <c r="J3080" s="10" t="s">
        <v>27</v>
      </c>
      <c r="K3080" s="9"/>
      <c r="L3080" s="10" t="s">
        <v>17175</v>
      </c>
      <c r="M3080" s="10" t="s">
        <v>1448</v>
      </c>
      <c r="N3080" s="9">
        <v>1</v>
      </c>
      <c r="O3080" s="9">
        <v>1</v>
      </c>
      <c r="P3080" s="9">
        <v>3</v>
      </c>
      <c r="Q3080" s="11">
        <v>2</v>
      </c>
      <c r="R3080" s="11">
        <v>0</v>
      </c>
      <c r="S3080" s="12">
        <v>0</v>
      </c>
      <c r="T3080" s="9">
        <v>5</v>
      </c>
      <c r="U3080" s="12" t="s">
        <v>61</v>
      </c>
      <c r="V3080" s="9"/>
      <c r="W3080" s="13"/>
    </row>
    <row r="3081" spans="1:23" s="14" customFormat="1" x14ac:dyDescent="0.2">
      <c r="A3081" s="9" t="s">
        <v>17176</v>
      </c>
      <c r="B3081" s="9">
        <v>9</v>
      </c>
      <c r="C3081" s="9">
        <v>23816</v>
      </c>
      <c r="D3081" s="10" t="s">
        <v>17177</v>
      </c>
      <c r="E3081" s="10" t="s">
        <v>6698</v>
      </c>
      <c r="F3081" s="10" t="s">
        <v>17178</v>
      </c>
      <c r="G3081" s="10" t="s">
        <v>17179</v>
      </c>
      <c r="H3081" s="9"/>
      <c r="I3081" s="10" t="s">
        <v>15563</v>
      </c>
      <c r="J3081" s="10" t="s">
        <v>27</v>
      </c>
      <c r="K3081" s="10" t="s">
        <v>15564</v>
      </c>
      <c r="L3081" s="10" t="s">
        <v>17180</v>
      </c>
      <c r="M3081" s="10" t="s">
        <v>1448</v>
      </c>
      <c r="N3081" s="9">
        <v>1</v>
      </c>
      <c r="O3081" s="9">
        <v>2</v>
      </c>
      <c r="P3081" s="9">
        <v>7</v>
      </c>
      <c r="Q3081" s="11">
        <v>1</v>
      </c>
      <c r="R3081" s="11">
        <v>0</v>
      </c>
      <c r="S3081" s="12">
        <v>0</v>
      </c>
      <c r="T3081" s="9">
        <v>4</v>
      </c>
      <c r="U3081" s="12" t="s">
        <v>61</v>
      </c>
      <c r="V3081" s="10" t="s">
        <v>17181</v>
      </c>
      <c r="W3081" s="13"/>
    </row>
    <row r="3082" spans="1:23" s="14" customFormat="1" x14ac:dyDescent="0.2">
      <c r="A3082" s="9" t="s">
        <v>17182</v>
      </c>
      <c r="B3082" s="9">
        <v>9</v>
      </c>
      <c r="C3082" s="9">
        <v>23840</v>
      </c>
      <c r="D3082" s="9"/>
      <c r="E3082" s="10" t="s">
        <v>6992</v>
      </c>
      <c r="F3082" s="10" t="s">
        <v>466</v>
      </c>
      <c r="G3082" s="10" t="s">
        <v>17183</v>
      </c>
      <c r="H3082" s="9"/>
      <c r="I3082" s="10" t="s">
        <v>15477</v>
      </c>
      <c r="J3082" s="10" t="s">
        <v>27</v>
      </c>
      <c r="K3082" s="10" t="s">
        <v>15478</v>
      </c>
      <c r="L3082" s="10" t="s">
        <v>17184</v>
      </c>
      <c r="M3082" s="10" t="s">
        <v>15480</v>
      </c>
      <c r="N3082" s="9">
        <v>1</v>
      </c>
      <c r="O3082" s="9">
        <v>2</v>
      </c>
      <c r="P3082" s="9">
        <v>10</v>
      </c>
      <c r="Q3082" s="11">
        <v>2</v>
      </c>
      <c r="R3082" s="11">
        <v>0</v>
      </c>
      <c r="S3082" s="12">
        <v>0</v>
      </c>
      <c r="T3082" s="9">
        <v>4</v>
      </c>
      <c r="U3082" s="12" t="s">
        <v>61</v>
      </c>
      <c r="V3082" s="10" t="s">
        <v>17185</v>
      </c>
      <c r="W3082" s="13"/>
    </row>
    <row r="3083" spans="1:23" s="14" customFormat="1" x14ac:dyDescent="0.2">
      <c r="A3083" s="9" t="s">
        <v>17186</v>
      </c>
      <c r="B3083" s="9">
        <v>9</v>
      </c>
      <c r="C3083" s="9">
        <v>23874</v>
      </c>
      <c r="D3083" s="10" t="s">
        <v>17187</v>
      </c>
      <c r="E3083" s="9"/>
      <c r="F3083" s="9"/>
      <c r="G3083" s="10" t="s">
        <v>17188</v>
      </c>
      <c r="H3083" s="9"/>
      <c r="I3083" s="10" t="s">
        <v>15682</v>
      </c>
      <c r="J3083" s="10" t="s">
        <v>27</v>
      </c>
      <c r="K3083" s="10" t="s">
        <v>15683</v>
      </c>
      <c r="L3083" s="10" t="s">
        <v>17189</v>
      </c>
      <c r="M3083" s="10" t="s">
        <v>1448</v>
      </c>
      <c r="N3083" s="9">
        <v>2</v>
      </c>
      <c r="O3083" s="9">
        <v>4</v>
      </c>
      <c r="P3083" s="9">
        <v>20</v>
      </c>
      <c r="Q3083" s="11">
        <v>2</v>
      </c>
      <c r="R3083" s="11">
        <v>0</v>
      </c>
      <c r="S3083" s="12">
        <v>0</v>
      </c>
      <c r="T3083" s="9">
        <v>2</v>
      </c>
      <c r="U3083" s="12" t="s">
        <v>61</v>
      </c>
      <c r="V3083" s="10" t="s">
        <v>17190</v>
      </c>
      <c r="W3083" s="13"/>
    </row>
    <row r="3084" spans="1:23" s="14" customFormat="1" x14ac:dyDescent="0.2">
      <c r="A3084" s="9" t="s">
        <v>17191</v>
      </c>
      <c r="B3084" s="9">
        <v>9</v>
      </c>
      <c r="C3084" s="9">
        <v>23882</v>
      </c>
      <c r="D3084" s="9"/>
      <c r="E3084" s="10" t="s">
        <v>8207</v>
      </c>
      <c r="F3084" s="10" t="s">
        <v>17192</v>
      </c>
      <c r="G3084" s="10" t="s">
        <v>17193</v>
      </c>
      <c r="H3084" s="9"/>
      <c r="I3084" s="10" t="s">
        <v>15477</v>
      </c>
      <c r="J3084" s="10" t="s">
        <v>27</v>
      </c>
      <c r="K3084" s="9"/>
      <c r="L3084" s="10" t="s">
        <v>17194</v>
      </c>
      <c r="M3084" s="10" t="s">
        <v>15480</v>
      </c>
      <c r="N3084" s="9">
        <v>1</v>
      </c>
      <c r="O3084" s="9">
        <v>1</v>
      </c>
      <c r="P3084" s="9">
        <v>3</v>
      </c>
      <c r="Q3084" s="11">
        <v>2</v>
      </c>
      <c r="R3084" s="11">
        <v>0</v>
      </c>
      <c r="S3084" s="12">
        <v>0</v>
      </c>
      <c r="T3084" s="9">
        <v>5</v>
      </c>
      <c r="U3084" s="12" t="s">
        <v>61</v>
      </c>
      <c r="V3084" s="9"/>
      <c r="W3084" s="13"/>
    </row>
    <row r="3085" spans="1:23" s="14" customFormat="1" x14ac:dyDescent="0.2">
      <c r="A3085" s="9" t="s">
        <v>17195</v>
      </c>
      <c r="B3085" s="9">
        <v>9</v>
      </c>
      <c r="C3085" s="9">
        <v>23883</v>
      </c>
      <c r="D3085" s="9"/>
      <c r="E3085" s="10" t="s">
        <v>17196</v>
      </c>
      <c r="F3085" s="10" t="s">
        <v>17197</v>
      </c>
      <c r="G3085" s="10" t="s">
        <v>17198</v>
      </c>
      <c r="H3085" s="9"/>
      <c r="I3085" s="10" t="s">
        <v>15477</v>
      </c>
      <c r="J3085" s="10" t="s">
        <v>27</v>
      </c>
      <c r="K3085" s="9"/>
      <c r="L3085" s="10" t="s">
        <v>17199</v>
      </c>
      <c r="M3085" s="10" t="s">
        <v>15480</v>
      </c>
      <c r="N3085" s="9">
        <v>1</v>
      </c>
      <c r="O3085" s="9">
        <v>1</v>
      </c>
      <c r="P3085" s="9">
        <v>3</v>
      </c>
      <c r="Q3085" s="11">
        <v>2</v>
      </c>
      <c r="R3085" s="11">
        <v>0</v>
      </c>
      <c r="S3085" s="12">
        <v>0</v>
      </c>
      <c r="T3085" s="9">
        <v>5</v>
      </c>
      <c r="U3085" s="12" t="s">
        <v>61</v>
      </c>
      <c r="V3085" s="9"/>
      <c r="W3085" s="13"/>
    </row>
    <row r="3086" spans="1:23" s="14" customFormat="1" x14ac:dyDescent="0.2">
      <c r="A3086" s="9" t="s">
        <v>17200</v>
      </c>
      <c r="B3086" s="9">
        <v>9</v>
      </c>
      <c r="C3086" s="9">
        <v>23884</v>
      </c>
      <c r="D3086" s="9"/>
      <c r="E3086" s="10" t="s">
        <v>17201</v>
      </c>
      <c r="F3086" s="10" t="s">
        <v>17202</v>
      </c>
      <c r="G3086" s="10" t="s">
        <v>17203</v>
      </c>
      <c r="H3086" s="9"/>
      <c r="I3086" s="10" t="s">
        <v>15501</v>
      </c>
      <c r="J3086" s="10" t="s">
        <v>27</v>
      </c>
      <c r="K3086" s="10" t="s">
        <v>15502</v>
      </c>
      <c r="L3086" s="10" t="s">
        <v>17204</v>
      </c>
      <c r="M3086" s="10" t="s">
        <v>1448</v>
      </c>
      <c r="N3086" s="9">
        <v>1</v>
      </c>
      <c r="O3086" s="9">
        <v>2</v>
      </c>
      <c r="P3086" s="9">
        <v>10</v>
      </c>
      <c r="Q3086" s="11">
        <v>2</v>
      </c>
      <c r="R3086" s="11">
        <v>0</v>
      </c>
      <c r="S3086" s="12">
        <v>0</v>
      </c>
      <c r="T3086" s="9">
        <v>4</v>
      </c>
      <c r="U3086" s="12" t="s">
        <v>61</v>
      </c>
      <c r="V3086" s="10" t="s">
        <v>17205</v>
      </c>
      <c r="W3086" s="13"/>
    </row>
    <row r="3087" spans="1:23" s="14" customFormat="1" x14ac:dyDescent="0.2">
      <c r="A3087" s="9" t="s">
        <v>17206</v>
      </c>
      <c r="B3087" s="9">
        <v>9</v>
      </c>
      <c r="C3087" s="9">
        <v>23901</v>
      </c>
      <c r="D3087" s="10" t="s">
        <v>17207</v>
      </c>
      <c r="E3087" s="10" t="s">
        <v>17208</v>
      </c>
      <c r="F3087" s="10" t="s">
        <v>6277</v>
      </c>
      <c r="G3087" s="10" t="s">
        <v>17209</v>
      </c>
      <c r="H3087" s="9"/>
      <c r="I3087" s="10" t="s">
        <v>15549</v>
      </c>
      <c r="J3087" s="10" t="s">
        <v>27</v>
      </c>
      <c r="K3087" s="10" t="s">
        <v>15585</v>
      </c>
      <c r="L3087" s="10" t="s">
        <v>17210</v>
      </c>
      <c r="M3087" s="10" t="s">
        <v>15551</v>
      </c>
      <c r="N3087" s="9">
        <v>1</v>
      </c>
      <c r="O3087" s="9">
        <v>2</v>
      </c>
      <c r="P3087" s="9">
        <v>6</v>
      </c>
      <c r="Q3087" s="11">
        <v>2</v>
      </c>
      <c r="R3087" s="11">
        <v>0</v>
      </c>
      <c r="S3087" s="12">
        <v>0</v>
      </c>
      <c r="T3087" s="9">
        <v>4</v>
      </c>
      <c r="U3087" s="12" t="s">
        <v>61</v>
      </c>
      <c r="V3087" s="10" t="s">
        <v>17211</v>
      </c>
      <c r="W3087" s="13"/>
    </row>
    <row r="3088" spans="1:23" s="14" customFormat="1" x14ac:dyDescent="0.2">
      <c r="A3088" s="9" t="s">
        <v>17212</v>
      </c>
      <c r="B3088" s="9">
        <v>9</v>
      </c>
      <c r="C3088" s="9">
        <v>23918</v>
      </c>
      <c r="D3088" s="9"/>
      <c r="E3088" s="10" t="s">
        <v>17213</v>
      </c>
      <c r="F3088" s="10" t="s">
        <v>694</v>
      </c>
      <c r="G3088" s="10" t="s">
        <v>17214</v>
      </c>
      <c r="H3088" s="9"/>
      <c r="I3088" s="10" t="s">
        <v>15477</v>
      </c>
      <c r="J3088" s="10" t="s">
        <v>27</v>
      </c>
      <c r="K3088" s="9"/>
      <c r="L3088" s="10" t="s">
        <v>17215</v>
      </c>
      <c r="M3088" s="10" t="s">
        <v>15480</v>
      </c>
      <c r="N3088" s="9">
        <v>1</v>
      </c>
      <c r="O3088" s="9">
        <v>1</v>
      </c>
      <c r="P3088" s="9">
        <v>3</v>
      </c>
      <c r="Q3088" s="11">
        <v>2</v>
      </c>
      <c r="R3088" s="11">
        <v>0</v>
      </c>
      <c r="S3088" s="12">
        <v>0</v>
      </c>
      <c r="T3088" s="9">
        <v>5</v>
      </c>
      <c r="U3088" s="12" t="s">
        <v>61</v>
      </c>
      <c r="V3088" s="9"/>
      <c r="W3088" s="13"/>
    </row>
    <row r="3089" spans="1:23" s="14" customFormat="1" x14ac:dyDescent="0.2">
      <c r="A3089" s="9" t="s">
        <v>17216</v>
      </c>
      <c r="B3089" s="9">
        <v>9</v>
      </c>
      <c r="C3089" s="9">
        <v>23920</v>
      </c>
      <c r="D3089" s="9"/>
      <c r="E3089" s="10" t="s">
        <v>8688</v>
      </c>
      <c r="F3089" s="10" t="s">
        <v>17217</v>
      </c>
      <c r="G3089" s="10" t="s">
        <v>17218</v>
      </c>
      <c r="H3089" s="9"/>
      <c r="I3089" s="10" t="s">
        <v>15563</v>
      </c>
      <c r="J3089" s="10" t="s">
        <v>27</v>
      </c>
      <c r="K3089" s="10" t="s">
        <v>15564</v>
      </c>
      <c r="L3089" s="10" t="s">
        <v>17219</v>
      </c>
      <c r="M3089" s="10" t="s">
        <v>1448</v>
      </c>
      <c r="N3089" s="9">
        <v>1</v>
      </c>
      <c r="O3089" s="9">
        <v>2</v>
      </c>
      <c r="P3089" s="9">
        <v>8</v>
      </c>
      <c r="Q3089" s="11">
        <v>1</v>
      </c>
      <c r="R3089" s="11">
        <v>0</v>
      </c>
      <c r="S3089" s="12">
        <v>0</v>
      </c>
      <c r="T3089" s="9">
        <v>4</v>
      </c>
      <c r="U3089" s="12" t="s">
        <v>61</v>
      </c>
      <c r="V3089" s="10" t="s">
        <v>17220</v>
      </c>
      <c r="W3089" s="13"/>
    </row>
    <row r="3090" spans="1:23" s="14" customFormat="1" x14ac:dyDescent="0.2">
      <c r="A3090" s="9" t="s">
        <v>17221</v>
      </c>
      <c r="B3090" s="9">
        <v>9</v>
      </c>
      <c r="C3090" s="9">
        <v>23979</v>
      </c>
      <c r="D3090" s="10" t="s">
        <v>16727</v>
      </c>
      <c r="E3090" s="10" t="s">
        <v>14563</v>
      </c>
      <c r="F3090" s="10" t="s">
        <v>17222</v>
      </c>
      <c r="G3090" s="10" t="s">
        <v>17223</v>
      </c>
      <c r="H3090" s="9"/>
      <c r="I3090" s="10" t="s">
        <v>15549</v>
      </c>
      <c r="J3090" s="10" t="s">
        <v>27</v>
      </c>
      <c r="K3090" s="10" t="s">
        <v>15605</v>
      </c>
      <c r="L3090" s="10" t="s">
        <v>16730</v>
      </c>
      <c r="M3090" s="10" t="s">
        <v>15551</v>
      </c>
      <c r="N3090" s="9">
        <v>3</v>
      </c>
      <c r="O3090" s="9">
        <v>3</v>
      </c>
      <c r="P3090" s="9">
        <v>16</v>
      </c>
      <c r="Q3090" s="11">
        <v>1</v>
      </c>
      <c r="R3090" s="11">
        <v>0</v>
      </c>
      <c r="S3090" s="12">
        <v>0</v>
      </c>
      <c r="T3090" s="9">
        <v>4</v>
      </c>
      <c r="U3090" s="12" t="s">
        <v>61</v>
      </c>
      <c r="V3090" s="10" t="s">
        <v>17224</v>
      </c>
      <c r="W3090" s="13"/>
    </row>
    <row r="3091" spans="1:23" s="14" customFormat="1" x14ac:dyDescent="0.2">
      <c r="A3091" s="9" t="s">
        <v>17225</v>
      </c>
      <c r="B3091" s="9">
        <v>9</v>
      </c>
      <c r="C3091" s="9">
        <v>23980</v>
      </c>
      <c r="D3091" s="9"/>
      <c r="E3091" s="10" t="s">
        <v>15461</v>
      </c>
      <c r="F3091" s="10" t="s">
        <v>17226</v>
      </c>
      <c r="G3091" s="10" t="s">
        <v>17227</v>
      </c>
      <c r="H3091" s="9"/>
      <c r="I3091" s="10" t="s">
        <v>15501</v>
      </c>
      <c r="J3091" s="10" t="s">
        <v>27</v>
      </c>
      <c r="K3091" s="9"/>
      <c r="L3091" s="10" t="s">
        <v>17228</v>
      </c>
      <c r="M3091" s="10" t="s">
        <v>1448</v>
      </c>
      <c r="N3091" s="9">
        <v>1</v>
      </c>
      <c r="O3091" s="9">
        <v>1</v>
      </c>
      <c r="P3091" s="9">
        <v>3</v>
      </c>
      <c r="Q3091" s="11">
        <v>2</v>
      </c>
      <c r="R3091" s="11">
        <v>0</v>
      </c>
      <c r="S3091" s="12">
        <v>0</v>
      </c>
      <c r="T3091" s="9">
        <v>5</v>
      </c>
      <c r="U3091" s="12" t="s">
        <v>61</v>
      </c>
      <c r="V3091" s="9"/>
      <c r="W3091" s="13"/>
    </row>
    <row r="3092" spans="1:23" s="14" customFormat="1" x14ac:dyDescent="0.2">
      <c r="A3092" s="9" t="s">
        <v>17229</v>
      </c>
      <c r="B3092" s="9">
        <v>9</v>
      </c>
      <c r="C3092" s="9">
        <v>23989</v>
      </c>
      <c r="D3092" s="10" t="s">
        <v>17230</v>
      </c>
      <c r="E3092" s="10" t="s">
        <v>2420</v>
      </c>
      <c r="F3092" s="10" t="s">
        <v>17231</v>
      </c>
      <c r="G3092" s="10" t="s">
        <v>17232</v>
      </c>
      <c r="H3092" s="9"/>
      <c r="I3092" s="10" t="s">
        <v>15477</v>
      </c>
      <c r="J3092" s="10" t="s">
        <v>27</v>
      </c>
      <c r="K3092" s="9"/>
      <c r="L3092" s="10" t="s">
        <v>17233</v>
      </c>
      <c r="M3092" s="10" t="s">
        <v>15480</v>
      </c>
      <c r="N3092" s="9">
        <v>1</v>
      </c>
      <c r="O3092" s="9">
        <v>1</v>
      </c>
      <c r="P3092" s="9">
        <v>3</v>
      </c>
      <c r="Q3092" s="11">
        <v>2</v>
      </c>
      <c r="R3092" s="11">
        <v>0</v>
      </c>
      <c r="S3092" s="12">
        <v>0</v>
      </c>
      <c r="T3092" s="9">
        <v>5</v>
      </c>
      <c r="U3092" s="12" t="s">
        <v>61</v>
      </c>
      <c r="V3092" s="9"/>
      <c r="W3092" s="13"/>
    </row>
    <row r="3093" spans="1:23" s="14" customFormat="1" x14ac:dyDescent="0.2">
      <c r="A3093" s="9" t="s">
        <v>17234</v>
      </c>
      <c r="B3093" s="9">
        <v>9</v>
      </c>
      <c r="C3093" s="9">
        <v>23991</v>
      </c>
      <c r="D3093" s="9"/>
      <c r="E3093" s="10" t="s">
        <v>1780</v>
      </c>
      <c r="F3093" s="10" t="s">
        <v>17235</v>
      </c>
      <c r="G3093" s="10" t="s">
        <v>17236</v>
      </c>
      <c r="H3093" s="9"/>
      <c r="I3093" s="10" t="s">
        <v>15477</v>
      </c>
      <c r="J3093" s="10" t="s">
        <v>27</v>
      </c>
      <c r="K3093" s="9"/>
      <c r="L3093" s="10" t="s">
        <v>17237</v>
      </c>
      <c r="M3093" s="10" t="s">
        <v>15480</v>
      </c>
      <c r="N3093" s="9">
        <v>1</v>
      </c>
      <c r="O3093" s="9">
        <v>1</v>
      </c>
      <c r="P3093" s="9">
        <v>3</v>
      </c>
      <c r="Q3093" s="11">
        <v>2</v>
      </c>
      <c r="R3093" s="11">
        <v>0</v>
      </c>
      <c r="S3093" s="12">
        <v>0</v>
      </c>
      <c r="T3093" s="9">
        <v>5</v>
      </c>
      <c r="U3093" s="12" t="s">
        <v>61</v>
      </c>
      <c r="V3093" s="9"/>
      <c r="W3093" s="13"/>
    </row>
    <row r="3094" spans="1:23" s="14" customFormat="1" x14ac:dyDescent="0.2">
      <c r="A3094" s="9" t="s">
        <v>17238</v>
      </c>
      <c r="B3094" s="9">
        <v>9</v>
      </c>
      <c r="C3094" s="9">
        <v>24074</v>
      </c>
      <c r="D3094" s="10" t="s">
        <v>17239</v>
      </c>
      <c r="E3094" s="10" t="s">
        <v>17240</v>
      </c>
      <c r="F3094" s="10" t="s">
        <v>17241</v>
      </c>
      <c r="G3094" s="10" t="s">
        <v>17242</v>
      </c>
      <c r="H3094" s="9"/>
      <c r="I3094" s="10" t="s">
        <v>15549</v>
      </c>
      <c r="J3094" s="10" t="s">
        <v>27</v>
      </c>
      <c r="K3094" s="10" t="s">
        <v>15585</v>
      </c>
      <c r="L3094" s="10" t="s">
        <v>17243</v>
      </c>
      <c r="M3094" s="10" t="s">
        <v>15551</v>
      </c>
      <c r="N3094" s="9">
        <v>3</v>
      </c>
      <c r="O3094" s="9">
        <v>3</v>
      </c>
      <c r="P3094" s="9">
        <v>12</v>
      </c>
      <c r="Q3094" s="11">
        <v>1</v>
      </c>
      <c r="R3094" s="11">
        <v>0</v>
      </c>
      <c r="S3094" s="12">
        <v>0</v>
      </c>
      <c r="T3094" s="9">
        <v>4</v>
      </c>
      <c r="U3094" s="12" t="s">
        <v>61</v>
      </c>
      <c r="V3094" s="10" t="s">
        <v>17244</v>
      </c>
      <c r="W3094" s="13"/>
    </row>
    <row r="3095" spans="1:23" s="14" customFormat="1" x14ac:dyDescent="0.2">
      <c r="A3095" s="9" t="s">
        <v>17245</v>
      </c>
      <c r="B3095" s="9">
        <v>9</v>
      </c>
      <c r="C3095" s="9">
        <v>24093</v>
      </c>
      <c r="D3095" s="10" t="s">
        <v>17246</v>
      </c>
      <c r="E3095" s="10" t="s">
        <v>1580</v>
      </c>
      <c r="F3095" s="10" t="s">
        <v>17247</v>
      </c>
      <c r="G3095" s="10" t="s">
        <v>17248</v>
      </c>
      <c r="H3095" s="9"/>
      <c r="I3095" s="10" t="s">
        <v>15485</v>
      </c>
      <c r="J3095" s="10" t="s">
        <v>27</v>
      </c>
      <c r="K3095" s="9"/>
      <c r="L3095" s="10" t="s">
        <v>17249</v>
      </c>
      <c r="M3095" s="10" t="s">
        <v>15480</v>
      </c>
      <c r="N3095" s="9">
        <v>1</v>
      </c>
      <c r="O3095" s="9">
        <v>1</v>
      </c>
      <c r="P3095" s="9">
        <v>3</v>
      </c>
      <c r="Q3095" s="11">
        <v>2</v>
      </c>
      <c r="R3095" s="11">
        <v>0</v>
      </c>
      <c r="S3095" s="12">
        <v>0</v>
      </c>
      <c r="T3095" s="9">
        <v>5</v>
      </c>
      <c r="U3095" s="12" t="s">
        <v>61</v>
      </c>
      <c r="V3095" s="9"/>
      <c r="W3095" s="13"/>
    </row>
    <row r="3096" spans="1:23" s="14" customFormat="1" x14ac:dyDescent="0.2">
      <c r="A3096" s="9" t="s">
        <v>17250</v>
      </c>
      <c r="B3096" s="9">
        <v>9</v>
      </c>
      <c r="C3096" s="9">
        <v>24095</v>
      </c>
      <c r="D3096" s="9"/>
      <c r="E3096" s="10" t="s">
        <v>4289</v>
      </c>
      <c r="F3096" s="10" t="s">
        <v>17251</v>
      </c>
      <c r="G3096" s="10" t="s">
        <v>17252</v>
      </c>
      <c r="H3096" s="9"/>
      <c r="I3096" s="10" t="s">
        <v>16561</v>
      </c>
      <c r="J3096" s="10" t="s">
        <v>27</v>
      </c>
      <c r="K3096" s="9"/>
      <c r="L3096" s="10" t="s">
        <v>17253</v>
      </c>
      <c r="M3096" s="10" t="s">
        <v>16563</v>
      </c>
      <c r="N3096" s="9">
        <v>1</v>
      </c>
      <c r="O3096" s="9">
        <v>1</v>
      </c>
      <c r="P3096" s="9">
        <v>3</v>
      </c>
      <c r="Q3096" s="11">
        <v>2</v>
      </c>
      <c r="R3096" s="11">
        <v>0</v>
      </c>
      <c r="S3096" s="12">
        <v>0</v>
      </c>
      <c r="T3096" s="9">
        <v>5</v>
      </c>
      <c r="U3096" s="12" t="s">
        <v>61</v>
      </c>
      <c r="V3096" s="9"/>
      <c r="W3096" s="13"/>
    </row>
    <row r="3097" spans="1:23" s="14" customFormat="1" x14ac:dyDescent="0.2">
      <c r="A3097" s="9" t="s">
        <v>17254</v>
      </c>
      <c r="B3097" s="9">
        <v>9</v>
      </c>
      <c r="C3097" s="9">
        <v>24147</v>
      </c>
      <c r="D3097" s="10" t="s">
        <v>17255</v>
      </c>
      <c r="E3097" s="10"/>
      <c r="F3097" s="10"/>
      <c r="G3097" s="10" t="s">
        <v>17256</v>
      </c>
      <c r="H3097" s="9"/>
      <c r="I3097" s="10" t="s">
        <v>15849</v>
      </c>
      <c r="J3097" s="10" t="s">
        <v>27</v>
      </c>
      <c r="K3097" s="10" t="s">
        <v>15850</v>
      </c>
      <c r="L3097" s="10" t="s">
        <v>17257</v>
      </c>
      <c r="M3097" s="10" t="s">
        <v>15551</v>
      </c>
      <c r="N3097" s="9">
        <v>2</v>
      </c>
      <c r="O3097" s="9">
        <v>3</v>
      </c>
      <c r="P3097" s="9">
        <v>17</v>
      </c>
      <c r="Q3097" s="11">
        <v>2</v>
      </c>
      <c r="R3097" s="11">
        <v>1</v>
      </c>
      <c r="S3097" s="12">
        <v>0</v>
      </c>
      <c r="T3097" s="9">
        <v>3</v>
      </c>
      <c r="U3097" s="12">
        <v>2</v>
      </c>
      <c r="V3097" s="10" t="s">
        <v>17258</v>
      </c>
      <c r="W3097" s="13"/>
    </row>
    <row r="3098" spans="1:23" s="14" customFormat="1" x14ac:dyDescent="0.2">
      <c r="A3098" s="9" t="s">
        <v>17259</v>
      </c>
      <c r="B3098" s="9">
        <v>9</v>
      </c>
      <c r="C3098" s="9">
        <v>24162</v>
      </c>
      <c r="D3098" s="10" t="s">
        <v>17260</v>
      </c>
      <c r="E3098" s="10"/>
      <c r="F3098" s="10"/>
      <c r="G3098" s="10" t="s">
        <v>15604</v>
      </c>
      <c r="H3098" s="9"/>
      <c r="I3098" s="10" t="s">
        <v>15549</v>
      </c>
      <c r="J3098" s="10" t="s">
        <v>27</v>
      </c>
      <c r="K3098" s="10" t="s">
        <v>15605</v>
      </c>
      <c r="L3098" s="10" t="s">
        <v>17261</v>
      </c>
      <c r="M3098" s="10" t="s">
        <v>15551</v>
      </c>
      <c r="N3098" s="9">
        <v>2</v>
      </c>
      <c r="O3098" s="9">
        <v>3</v>
      </c>
      <c r="P3098" s="9">
        <v>36</v>
      </c>
      <c r="Q3098" s="11">
        <v>2</v>
      </c>
      <c r="R3098" s="11">
        <v>0</v>
      </c>
      <c r="S3098" s="12">
        <v>0</v>
      </c>
      <c r="T3098" s="9">
        <v>1</v>
      </c>
      <c r="U3098" s="12" t="s">
        <v>61</v>
      </c>
      <c r="V3098" s="10" t="s">
        <v>17262</v>
      </c>
      <c r="W3098" s="13"/>
    </row>
    <row r="3099" spans="1:23" s="14" customFormat="1" x14ac:dyDescent="0.2">
      <c r="A3099" s="9" t="s">
        <v>17263</v>
      </c>
      <c r="B3099" s="9">
        <v>9</v>
      </c>
      <c r="C3099" s="9">
        <v>24207</v>
      </c>
      <c r="D3099" s="10" t="s">
        <v>17264</v>
      </c>
      <c r="E3099" s="10"/>
      <c r="F3099" s="10"/>
      <c r="G3099" s="10" t="s">
        <v>17265</v>
      </c>
      <c r="H3099" s="9"/>
      <c r="I3099" s="10" t="s">
        <v>15549</v>
      </c>
      <c r="J3099" s="10" t="s">
        <v>27</v>
      </c>
      <c r="K3099" s="10" t="s">
        <v>15605</v>
      </c>
      <c r="L3099" s="10" t="s">
        <v>16252</v>
      </c>
      <c r="M3099" s="10" t="s">
        <v>15551</v>
      </c>
      <c r="N3099" s="9">
        <v>2</v>
      </c>
      <c r="O3099" s="9">
        <v>3</v>
      </c>
      <c r="P3099" s="9">
        <v>30</v>
      </c>
      <c r="Q3099" s="11">
        <v>1</v>
      </c>
      <c r="R3099" s="11">
        <v>0</v>
      </c>
      <c r="S3099" s="12">
        <v>0</v>
      </c>
      <c r="T3099" s="9">
        <v>1</v>
      </c>
      <c r="U3099" s="12" t="s">
        <v>61</v>
      </c>
      <c r="V3099" s="10" t="s">
        <v>17266</v>
      </c>
      <c r="W3099" s="13"/>
    </row>
    <row r="3100" spans="1:23" s="14" customFormat="1" x14ac:dyDescent="0.2">
      <c r="A3100" s="9" t="s">
        <v>17267</v>
      </c>
      <c r="B3100" s="9">
        <v>9</v>
      </c>
      <c r="C3100" s="9">
        <v>24216</v>
      </c>
      <c r="D3100" s="10" t="s">
        <v>17268</v>
      </c>
      <c r="E3100" s="10" t="s">
        <v>874</v>
      </c>
      <c r="F3100" s="10" t="s">
        <v>17269</v>
      </c>
      <c r="G3100" s="10" t="s">
        <v>17270</v>
      </c>
      <c r="H3100" s="9"/>
      <c r="I3100" s="10" t="s">
        <v>15477</v>
      </c>
      <c r="J3100" s="10" t="s">
        <v>27</v>
      </c>
      <c r="K3100" s="10" t="s">
        <v>15478</v>
      </c>
      <c r="L3100" s="10" t="s">
        <v>17271</v>
      </c>
      <c r="M3100" s="10" t="s">
        <v>15480</v>
      </c>
      <c r="N3100" s="9">
        <v>1</v>
      </c>
      <c r="O3100" s="9">
        <v>2</v>
      </c>
      <c r="P3100" s="9">
        <v>3</v>
      </c>
      <c r="Q3100" s="11">
        <v>2</v>
      </c>
      <c r="R3100" s="11">
        <v>0</v>
      </c>
      <c r="S3100" s="12">
        <v>0</v>
      </c>
      <c r="T3100" s="9">
        <v>4</v>
      </c>
      <c r="U3100" s="12" t="s">
        <v>61</v>
      </c>
      <c r="V3100" s="10" t="s">
        <v>17272</v>
      </c>
      <c r="W3100" s="13"/>
    </row>
    <row r="3101" spans="1:23" s="14" customFormat="1" x14ac:dyDescent="0.2">
      <c r="A3101" s="15" t="s">
        <v>17273</v>
      </c>
      <c r="B3101" s="15">
        <v>9</v>
      </c>
      <c r="C3101" s="16">
        <v>24265</v>
      </c>
      <c r="D3101" s="15" t="s">
        <v>17274</v>
      </c>
      <c r="E3101" s="15" t="s">
        <v>17275</v>
      </c>
      <c r="F3101" s="15" t="s">
        <v>4347</v>
      </c>
      <c r="G3101" s="15" t="s">
        <v>17276</v>
      </c>
      <c r="H3101" s="15"/>
      <c r="I3101" s="17" t="s">
        <v>15501</v>
      </c>
      <c r="J3101" s="10" t="s">
        <v>27</v>
      </c>
      <c r="K3101" s="16">
        <v>97501</v>
      </c>
      <c r="L3101" s="10" t="s">
        <v>17277</v>
      </c>
      <c r="M3101" s="10" t="s">
        <v>1448</v>
      </c>
      <c r="N3101" s="9">
        <v>1</v>
      </c>
      <c r="O3101" s="9">
        <v>2</v>
      </c>
      <c r="P3101" s="16">
        <v>10</v>
      </c>
      <c r="Q3101" s="11">
        <v>1</v>
      </c>
      <c r="R3101" s="11">
        <v>0</v>
      </c>
      <c r="S3101" s="12">
        <v>0</v>
      </c>
      <c r="T3101" s="9">
        <v>4</v>
      </c>
      <c r="U3101" s="12" t="s">
        <v>61</v>
      </c>
      <c r="V3101" s="17" t="s">
        <v>17278</v>
      </c>
      <c r="W3101" s="13"/>
    </row>
    <row r="3102" spans="1:23" s="14" customFormat="1" x14ac:dyDescent="0.2">
      <c r="A3102" s="9" t="s">
        <v>17279</v>
      </c>
      <c r="B3102" s="9">
        <v>9</v>
      </c>
      <c r="C3102" s="9">
        <v>24277</v>
      </c>
      <c r="D3102" s="10" t="s">
        <v>17280</v>
      </c>
      <c r="E3102" s="10"/>
      <c r="F3102" s="10"/>
      <c r="G3102" s="10" t="s">
        <v>17281</v>
      </c>
      <c r="H3102" s="9"/>
      <c r="I3102" s="10" t="s">
        <v>15698</v>
      </c>
      <c r="J3102" s="10" t="s">
        <v>27</v>
      </c>
      <c r="K3102" s="10" t="s">
        <v>15699</v>
      </c>
      <c r="L3102" s="10" t="s">
        <v>15962</v>
      </c>
      <c r="M3102" s="10" t="s">
        <v>1448</v>
      </c>
      <c r="N3102" s="9">
        <v>2</v>
      </c>
      <c r="O3102" s="9">
        <v>3</v>
      </c>
      <c r="P3102" s="9">
        <v>30</v>
      </c>
      <c r="Q3102" s="11">
        <v>2</v>
      </c>
      <c r="R3102" s="11">
        <v>0</v>
      </c>
      <c r="S3102" s="12">
        <v>1</v>
      </c>
      <c r="T3102" s="9">
        <v>1</v>
      </c>
      <c r="U3102" s="12">
        <v>2</v>
      </c>
      <c r="V3102" s="10" t="s">
        <v>17282</v>
      </c>
      <c r="W3102" s="13"/>
    </row>
    <row r="3103" spans="1:23" s="14" customFormat="1" x14ac:dyDescent="0.2">
      <c r="A3103" s="9" t="s">
        <v>17283</v>
      </c>
      <c r="B3103" s="9">
        <v>9</v>
      </c>
      <c r="C3103" s="9">
        <v>24285</v>
      </c>
      <c r="D3103" s="10" t="s">
        <v>17284</v>
      </c>
      <c r="E3103" s="10" t="s">
        <v>7138</v>
      </c>
      <c r="F3103" s="10" t="s">
        <v>17285</v>
      </c>
      <c r="G3103" s="10" t="s">
        <v>17286</v>
      </c>
      <c r="H3103" s="9"/>
      <c r="I3103" s="10" t="s">
        <v>15563</v>
      </c>
      <c r="J3103" s="10" t="s">
        <v>27</v>
      </c>
      <c r="K3103" s="10" t="s">
        <v>15564</v>
      </c>
      <c r="L3103" s="10" t="s">
        <v>17287</v>
      </c>
      <c r="M3103" s="10" t="s">
        <v>1448</v>
      </c>
      <c r="N3103" s="9">
        <v>1</v>
      </c>
      <c r="O3103" s="9">
        <v>2</v>
      </c>
      <c r="P3103" s="9">
        <v>6</v>
      </c>
      <c r="Q3103" s="11">
        <v>2</v>
      </c>
      <c r="R3103" s="11">
        <v>0</v>
      </c>
      <c r="S3103" s="12">
        <v>0</v>
      </c>
      <c r="T3103" s="9">
        <v>4</v>
      </c>
      <c r="U3103" s="12" t="s">
        <v>61</v>
      </c>
      <c r="V3103" s="10" t="s">
        <v>17288</v>
      </c>
      <c r="W3103" s="13"/>
    </row>
    <row r="3104" spans="1:23" s="14" customFormat="1" x14ac:dyDescent="0.2">
      <c r="A3104" s="9" t="s">
        <v>17289</v>
      </c>
      <c r="B3104" s="9">
        <v>9</v>
      </c>
      <c r="C3104" s="9">
        <v>24291</v>
      </c>
      <c r="D3104" s="10" t="s">
        <v>17290</v>
      </c>
      <c r="E3104" s="10" t="s">
        <v>17291</v>
      </c>
      <c r="F3104" s="10" t="s">
        <v>7962</v>
      </c>
      <c r="G3104" s="10" t="s">
        <v>17292</v>
      </c>
      <c r="H3104" s="9"/>
      <c r="I3104" s="10" t="s">
        <v>15571</v>
      </c>
      <c r="J3104" s="10" t="s">
        <v>27</v>
      </c>
      <c r="K3104" s="10" t="s">
        <v>15572</v>
      </c>
      <c r="L3104" s="10" t="s">
        <v>17293</v>
      </c>
      <c r="M3104" s="10" t="s">
        <v>1448</v>
      </c>
      <c r="N3104" s="9">
        <v>1</v>
      </c>
      <c r="O3104" s="9">
        <v>2</v>
      </c>
      <c r="P3104" s="9">
        <v>8</v>
      </c>
      <c r="Q3104" s="11">
        <v>1</v>
      </c>
      <c r="R3104" s="11">
        <v>0</v>
      </c>
      <c r="S3104" s="12">
        <v>0</v>
      </c>
      <c r="T3104" s="9">
        <v>4</v>
      </c>
      <c r="U3104" s="12" t="s">
        <v>61</v>
      </c>
      <c r="V3104" s="10" t="s">
        <v>17294</v>
      </c>
      <c r="W3104" s="13"/>
    </row>
    <row r="3105" spans="1:23" s="14" customFormat="1" x14ac:dyDescent="0.2">
      <c r="A3105" s="9" t="s">
        <v>17295</v>
      </c>
      <c r="B3105" s="9">
        <v>9</v>
      </c>
      <c r="C3105" s="9">
        <v>24297</v>
      </c>
      <c r="D3105" s="10" t="s">
        <v>17296</v>
      </c>
      <c r="E3105" s="10" t="s">
        <v>7481</v>
      </c>
      <c r="F3105" s="10" t="s">
        <v>502</v>
      </c>
      <c r="G3105" s="10" t="s">
        <v>17297</v>
      </c>
      <c r="H3105" s="9"/>
      <c r="I3105" s="10" t="s">
        <v>15563</v>
      </c>
      <c r="J3105" s="10" t="s">
        <v>27</v>
      </c>
      <c r="K3105" s="10" t="s">
        <v>15564</v>
      </c>
      <c r="L3105" s="10" t="s">
        <v>17298</v>
      </c>
      <c r="M3105" s="10" t="s">
        <v>1448</v>
      </c>
      <c r="N3105" s="9">
        <v>1</v>
      </c>
      <c r="O3105" s="9">
        <v>2</v>
      </c>
      <c r="P3105" s="9">
        <v>6</v>
      </c>
      <c r="Q3105" s="11">
        <v>2</v>
      </c>
      <c r="R3105" s="11">
        <v>0</v>
      </c>
      <c r="S3105" s="12">
        <v>0</v>
      </c>
      <c r="T3105" s="9">
        <v>4</v>
      </c>
      <c r="U3105" s="12" t="s">
        <v>61</v>
      </c>
      <c r="V3105" s="10" t="s">
        <v>17299</v>
      </c>
      <c r="W3105" s="13"/>
    </row>
    <row r="3106" spans="1:23" s="14" customFormat="1" x14ac:dyDescent="0.2">
      <c r="A3106" s="9" t="s">
        <v>17300</v>
      </c>
      <c r="B3106" s="9">
        <v>9</v>
      </c>
      <c r="C3106" s="9">
        <v>24305</v>
      </c>
      <c r="D3106" s="9"/>
      <c r="E3106" s="10" t="s">
        <v>8225</v>
      </c>
      <c r="F3106" s="10" t="s">
        <v>17301</v>
      </c>
      <c r="G3106" s="10" t="s">
        <v>17302</v>
      </c>
      <c r="H3106" s="9"/>
      <c r="I3106" s="10" t="s">
        <v>15563</v>
      </c>
      <c r="J3106" s="10" t="s">
        <v>27</v>
      </c>
      <c r="K3106" s="10" t="s">
        <v>15564</v>
      </c>
      <c r="L3106" s="10" t="s">
        <v>17303</v>
      </c>
      <c r="M3106" s="10" t="s">
        <v>1448</v>
      </c>
      <c r="N3106" s="9">
        <v>1</v>
      </c>
      <c r="O3106" s="9">
        <v>2</v>
      </c>
      <c r="P3106" s="9">
        <v>7</v>
      </c>
      <c r="Q3106" s="11">
        <v>1</v>
      </c>
      <c r="R3106" s="11">
        <v>0</v>
      </c>
      <c r="S3106" s="12">
        <v>0</v>
      </c>
      <c r="T3106" s="9">
        <v>4</v>
      </c>
      <c r="U3106" s="12" t="s">
        <v>61</v>
      </c>
      <c r="V3106" s="10" t="s">
        <v>17304</v>
      </c>
      <c r="W3106" s="13"/>
    </row>
    <row r="3107" spans="1:23" s="14" customFormat="1" x14ac:dyDescent="0.2">
      <c r="A3107" s="9" t="s">
        <v>17305</v>
      </c>
      <c r="B3107" s="9">
        <v>9</v>
      </c>
      <c r="C3107" s="9">
        <v>24310</v>
      </c>
      <c r="D3107" s="9"/>
      <c r="E3107" s="10" t="s">
        <v>8493</v>
      </c>
      <c r="F3107" s="10" t="s">
        <v>17306</v>
      </c>
      <c r="G3107" s="10" t="s">
        <v>17307</v>
      </c>
      <c r="H3107" s="9"/>
      <c r="I3107" s="10" t="s">
        <v>15744</v>
      </c>
      <c r="J3107" s="10" t="s">
        <v>27</v>
      </c>
      <c r="K3107" s="10" t="s">
        <v>15745</v>
      </c>
      <c r="L3107" s="10" t="s">
        <v>17308</v>
      </c>
      <c r="M3107" s="10" t="s">
        <v>1448</v>
      </c>
      <c r="N3107" s="9">
        <v>1</v>
      </c>
      <c r="O3107" s="9">
        <v>2</v>
      </c>
      <c r="P3107" s="9">
        <v>8</v>
      </c>
      <c r="Q3107" s="11">
        <v>2</v>
      </c>
      <c r="R3107" s="11">
        <v>0</v>
      </c>
      <c r="S3107" s="12">
        <v>0</v>
      </c>
      <c r="T3107" s="9">
        <v>4</v>
      </c>
      <c r="U3107" s="12" t="s">
        <v>61</v>
      </c>
      <c r="V3107" s="10" t="s">
        <v>17309</v>
      </c>
      <c r="W3107" s="13"/>
    </row>
    <row r="3108" spans="1:23" s="14" customFormat="1" x14ac:dyDescent="0.2">
      <c r="A3108" s="9" t="s">
        <v>17310</v>
      </c>
      <c r="B3108" s="9">
        <v>9</v>
      </c>
      <c r="C3108" s="9">
        <v>24320</v>
      </c>
      <c r="D3108" s="9"/>
      <c r="E3108" s="10" t="s">
        <v>8202</v>
      </c>
      <c r="F3108" s="10" t="s">
        <v>17311</v>
      </c>
      <c r="G3108" s="10" t="s">
        <v>17312</v>
      </c>
      <c r="H3108" s="9"/>
      <c r="I3108" s="10" t="s">
        <v>15571</v>
      </c>
      <c r="J3108" s="10" t="s">
        <v>27</v>
      </c>
      <c r="K3108" s="10" t="s">
        <v>15572</v>
      </c>
      <c r="L3108" s="10" t="s">
        <v>17313</v>
      </c>
      <c r="M3108" s="10" t="s">
        <v>1448</v>
      </c>
      <c r="N3108" s="9">
        <v>1</v>
      </c>
      <c r="O3108" s="9">
        <v>2</v>
      </c>
      <c r="P3108" s="9">
        <v>7</v>
      </c>
      <c r="Q3108" s="11">
        <v>2</v>
      </c>
      <c r="R3108" s="11">
        <v>0</v>
      </c>
      <c r="S3108" s="12">
        <v>0</v>
      </c>
      <c r="T3108" s="9">
        <v>4</v>
      </c>
      <c r="U3108" s="12">
        <v>2</v>
      </c>
      <c r="V3108" s="10" t="s">
        <v>17314</v>
      </c>
      <c r="W3108" s="13"/>
    </row>
    <row r="3109" spans="1:23" s="14" customFormat="1" x14ac:dyDescent="0.2">
      <c r="A3109" s="9" t="s">
        <v>17315</v>
      </c>
      <c r="B3109" s="9">
        <v>9</v>
      </c>
      <c r="C3109" s="9">
        <v>24321</v>
      </c>
      <c r="D3109" s="9"/>
      <c r="E3109" s="10" t="s">
        <v>17316</v>
      </c>
      <c r="F3109" s="10" t="s">
        <v>363</v>
      </c>
      <c r="G3109" s="10" t="s">
        <v>17317</v>
      </c>
      <c r="H3109" s="9"/>
      <c r="I3109" s="10" t="s">
        <v>15682</v>
      </c>
      <c r="J3109" s="10" t="s">
        <v>27</v>
      </c>
      <c r="K3109" s="10" t="s">
        <v>15683</v>
      </c>
      <c r="L3109" s="10" t="s">
        <v>17318</v>
      </c>
      <c r="M3109" s="10" t="s">
        <v>1448</v>
      </c>
      <c r="N3109" s="9">
        <v>1</v>
      </c>
      <c r="O3109" s="9">
        <v>2</v>
      </c>
      <c r="P3109" s="9">
        <v>6</v>
      </c>
      <c r="Q3109" s="11">
        <v>1</v>
      </c>
      <c r="R3109" s="11">
        <v>0</v>
      </c>
      <c r="S3109" s="12">
        <v>0</v>
      </c>
      <c r="T3109" s="9">
        <v>4</v>
      </c>
      <c r="U3109" s="12" t="s">
        <v>61</v>
      </c>
      <c r="V3109" s="10" t="s">
        <v>17319</v>
      </c>
      <c r="W3109" s="13"/>
    </row>
    <row r="3110" spans="1:23" s="14" customFormat="1" x14ac:dyDescent="0.2">
      <c r="A3110" s="9" t="s">
        <v>17320</v>
      </c>
      <c r="B3110" s="9">
        <v>9</v>
      </c>
      <c r="C3110" s="9">
        <v>24322</v>
      </c>
      <c r="D3110" s="9"/>
      <c r="E3110" s="10" t="s">
        <v>17321</v>
      </c>
      <c r="F3110" s="10" t="s">
        <v>17322</v>
      </c>
      <c r="G3110" s="10" t="s">
        <v>17323</v>
      </c>
      <c r="H3110" s="9"/>
      <c r="I3110" s="10" t="s">
        <v>17324</v>
      </c>
      <c r="J3110" s="10" t="s">
        <v>27</v>
      </c>
      <c r="K3110" s="10" t="s">
        <v>15502</v>
      </c>
      <c r="L3110" s="10" t="s">
        <v>17325</v>
      </c>
      <c r="M3110" s="10" t="s">
        <v>1448</v>
      </c>
      <c r="N3110" s="9">
        <v>1</v>
      </c>
      <c r="O3110" s="9">
        <v>2</v>
      </c>
      <c r="P3110" s="9">
        <v>10</v>
      </c>
      <c r="Q3110" s="11">
        <v>1</v>
      </c>
      <c r="R3110" s="11">
        <v>0</v>
      </c>
      <c r="S3110" s="12">
        <v>0</v>
      </c>
      <c r="T3110" s="9">
        <v>4</v>
      </c>
      <c r="U3110" s="12" t="s">
        <v>61</v>
      </c>
      <c r="V3110" s="10" t="s">
        <v>17326</v>
      </c>
      <c r="W3110" s="13"/>
    </row>
    <row r="3111" spans="1:23" s="14" customFormat="1" x14ac:dyDescent="0.2">
      <c r="A3111" s="9" t="s">
        <v>17327</v>
      </c>
      <c r="B3111" s="9">
        <v>9</v>
      </c>
      <c r="C3111" s="9">
        <v>24387</v>
      </c>
      <c r="D3111" s="9"/>
      <c r="E3111" s="10" t="s">
        <v>17328</v>
      </c>
      <c r="F3111" s="10" t="s">
        <v>17329</v>
      </c>
      <c r="G3111" s="10" t="s">
        <v>17330</v>
      </c>
      <c r="H3111" s="9"/>
      <c r="I3111" s="10" t="s">
        <v>15571</v>
      </c>
      <c r="J3111" s="10" t="s">
        <v>27</v>
      </c>
      <c r="K3111" s="10" t="s">
        <v>17331</v>
      </c>
      <c r="L3111" s="10" t="s">
        <v>17332</v>
      </c>
      <c r="M3111" s="10" t="s">
        <v>1448</v>
      </c>
      <c r="N3111" s="9">
        <v>1</v>
      </c>
      <c r="O3111" s="9">
        <v>2</v>
      </c>
      <c r="P3111" s="9">
        <v>8</v>
      </c>
      <c r="Q3111" s="11">
        <v>1</v>
      </c>
      <c r="R3111" s="11">
        <v>0</v>
      </c>
      <c r="S3111" s="12">
        <v>0</v>
      </c>
      <c r="T3111" s="9">
        <v>4</v>
      </c>
      <c r="U3111" s="12" t="s">
        <v>61</v>
      </c>
      <c r="V3111" s="10" t="s">
        <v>17333</v>
      </c>
      <c r="W3111" s="13"/>
    </row>
    <row r="3112" spans="1:23" s="14" customFormat="1" x14ac:dyDescent="0.2">
      <c r="A3112" s="9" t="s">
        <v>17334</v>
      </c>
      <c r="B3112" s="9">
        <v>9</v>
      </c>
      <c r="C3112" s="9">
        <v>24392</v>
      </c>
      <c r="D3112" s="9"/>
      <c r="E3112" s="10" t="s">
        <v>9491</v>
      </c>
      <c r="F3112" s="10" t="s">
        <v>17335</v>
      </c>
      <c r="G3112" s="10" t="s">
        <v>17336</v>
      </c>
      <c r="H3112" s="9"/>
      <c r="I3112" s="10" t="s">
        <v>15501</v>
      </c>
      <c r="J3112" s="10" t="s">
        <v>27</v>
      </c>
      <c r="K3112" s="10" t="s">
        <v>15517</v>
      </c>
      <c r="L3112" s="10" t="s">
        <v>17337</v>
      </c>
      <c r="M3112" s="10" t="s">
        <v>1448</v>
      </c>
      <c r="N3112" s="9">
        <v>1</v>
      </c>
      <c r="O3112" s="9">
        <v>2</v>
      </c>
      <c r="P3112" s="9">
        <v>7</v>
      </c>
      <c r="Q3112" s="11">
        <v>2</v>
      </c>
      <c r="R3112" s="11">
        <v>0</v>
      </c>
      <c r="S3112" s="12">
        <v>0</v>
      </c>
      <c r="T3112" s="9">
        <v>4</v>
      </c>
      <c r="U3112" s="12" t="s">
        <v>61</v>
      </c>
      <c r="V3112" s="10" t="s">
        <v>17338</v>
      </c>
      <c r="W3112" s="13"/>
    </row>
    <row r="3113" spans="1:23" s="14" customFormat="1" x14ac:dyDescent="0.2">
      <c r="A3113" s="9" t="s">
        <v>17339</v>
      </c>
      <c r="B3113" s="9">
        <v>9</v>
      </c>
      <c r="C3113" s="9">
        <v>24393</v>
      </c>
      <c r="D3113" s="10" t="s">
        <v>17340</v>
      </c>
      <c r="E3113" s="10" t="s">
        <v>560</v>
      </c>
      <c r="F3113" s="10" t="s">
        <v>17341</v>
      </c>
      <c r="G3113" s="10" t="s">
        <v>17342</v>
      </c>
      <c r="H3113" s="9"/>
      <c r="I3113" s="10" t="s">
        <v>15549</v>
      </c>
      <c r="J3113" s="10" t="s">
        <v>27</v>
      </c>
      <c r="K3113" s="10" t="s">
        <v>15605</v>
      </c>
      <c r="L3113" s="10" t="s">
        <v>17343</v>
      </c>
      <c r="M3113" s="10" t="s">
        <v>15551</v>
      </c>
      <c r="N3113" s="9">
        <v>1</v>
      </c>
      <c r="O3113" s="9">
        <v>2</v>
      </c>
      <c r="P3113" s="9">
        <v>9</v>
      </c>
      <c r="Q3113" s="11">
        <v>2</v>
      </c>
      <c r="R3113" s="11">
        <v>0</v>
      </c>
      <c r="S3113" s="12">
        <v>0</v>
      </c>
      <c r="T3113" s="9">
        <v>4</v>
      </c>
      <c r="U3113" s="12" t="s">
        <v>61</v>
      </c>
      <c r="V3113" s="10" t="s">
        <v>17344</v>
      </c>
      <c r="W3113" s="13"/>
    </row>
    <row r="3114" spans="1:23" s="14" customFormat="1" x14ac:dyDescent="0.2">
      <c r="A3114" s="9" t="s">
        <v>17345</v>
      </c>
      <c r="B3114" s="9">
        <v>9</v>
      </c>
      <c r="C3114" s="9">
        <v>24395</v>
      </c>
      <c r="D3114" s="10" t="s">
        <v>17346</v>
      </c>
      <c r="E3114" s="10" t="s">
        <v>11754</v>
      </c>
      <c r="F3114" s="10" t="s">
        <v>17347</v>
      </c>
      <c r="G3114" s="10" t="s">
        <v>17348</v>
      </c>
      <c r="H3114" s="9"/>
      <c r="I3114" s="10" t="s">
        <v>15549</v>
      </c>
      <c r="J3114" s="10" t="s">
        <v>27</v>
      </c>
      <c r="K3114" s="10" t="s">
        <v>17349</v>
      </c>
      <c r="L3114" s="10" t="s">
        <v>17350</v>
      </c>
      <c r="M3114" s="10" t="s">
        <v>15551</v>
      </c>
      <c r="N3114" s="9">
        <v>1</v>
      </c>
      <c r="O3114" s="9">
        <v>2</v>
      </c>
      <c r="P3114" s="9">
        <v>10</v>
      </c>
      <c r="Q3114" s="11">
        <v>2</v>
      </c>
      <c r="R3114" s="11">
        <v>0</v>
      </c>
      <c r="S3114" s="12">
        <v>0</v>
      </c>
      <c r="T3114" s="9">
        <v>4</v>
      </c>
      <c r="U3114" s="12" t="s">
        <v>61</v>
      </c>
      <c r="V3114" s="10" t="s">
        <v>17351</v>
      </c>
      <c r="W3114" s="13"/>
    </row>
    <row r="3115" spans="1:23" s="14" customFormat="1" x14ac:dyDescent="0.2">
      <c r="A3115" s="9" t="s">
        <v>17352</v>
      </c>
      <c r="B3115" s="9">
        <v>9</v>
      </c>
      <c r="C3115" s="9">
        <v>24396</v>
      </c>
      <c r="D3115" s="10" t="s">
        <v>17353</v>
      </c>
      <c r="E3115" s="10" t="s">
        <v>8417</v>
      </c>
      <c r="F3115" s="10" t="s">
        <v>17354</v>
      </c>
      <c r="G3115" s="10" t="s">
        <v>17355</v>
      </c>
      <c r="H3115" s="9"/>
      <c r="I3115" s="10" t="s">
        <v>15549</v>
      </c>
      <c r="J3115" s="10" t="s">
        <v>27</v>
      </c>
      <c r="K3115" s="10" t="s">
        <v>15605</v>
      </c>
      <c r="L3115" s="10" t="s">
        <v>17356</v>
      </c>
      <c r="M3115" s="10" t="s">
        <v>15551</v>
      </c>
      <c r="N3115" s="9">
        <v>1</v>
      </c>
      <c r="O3115" s="9">
        <v>2</v>
      </c>
      <c r="P3115" s="9">
        <v>9</v>
      </c>
      <c r="Q3115" s="11">
        <v>1</v>
      </c>
      <c r="R3115" s="11">
        <v>0</v>
      </c>
      <c r="S3115" s="12">
        <v>0</v>
      </c>
      <c r="T3115" s="9">
        <v>4</v>
      </c>
      <c r="U3115" s="12" t="s">
        <v>61</v>
      </c>
      <c r="V3115" s="10" t="s">
        <v>17357</v>
      </c>
      <c r="W3115" s="13"/>
    </row>
    <row r="3116" spans="1:23" s="14" customFormat="1" x14ac:dyDescent="0.2">
      <c r="A3116" s="9" t="s">
        <v>17358</v>
      </c>
      <c r="B3116" s="9">
        <v>9</v>
      </c>
      <c r="C3116" s="9">
        <v>24397</v>
      </c>
      <c r="D3116" s="10" t="s">
        <v>17359</v>
      </c>
      <c r="E3116" s="10"/>
      <c r="F3116" s="10"/>
      <c r="G3116" s="10" t="s">
        <v>17360</v>
      </c>
      <c r="H3116" s="9"/>
      <c r="I3116" s="10" t="s">
        <v>15477</v>
      </c>
      <c r="J3116" s="10" t="s">
        <v>27</v>
      </c>
      <c r="K3116" s="10" t="s">
        <v>15478</v>
      </c>
      <c r="L3116" s="10" t="s">
        <v>17361</v>
      </c>
      <c r="M3116" s="10" t="s">
        <v>15480</v>
      </c>
      <c r="N3116" s="9">
        <v>2</v>
      </c>
      <c r="O3116" s="9">
        <v>3</v>
      </c>
      <c r="P3116" s="9">
        <v>40</v>
      </c>
      <c r="Q3116" s="11">
        <v>2</v>
      </c>
      <c r="R3116" s="11">
        <v>1</v>
      </c>
      <c r="S3116" s="12">
        <v>0</v>
      </c>
      <c r="T3116" s="9">
        <v>3</v>
      </c>
      <c r="U3116" s="12" t="s">
        <v>61</v>
      </c>
      <c r="V3116" s="10" t="s">
        <v>17362</v>
      </c>
      <c r="W3116" s="13"/>
    </row>
    <row r="3117" spans="1:23" s="14" customFormat="1" x14ac:dyDescent="0.2">
      <c r="A3117" s="9" t="s">
        <v>17363</v>
      </c>
      <c r="B3117" s="9">
        <v>9</v>
      </c>
      <c r="C3117" s="9">
        <v>24400</v>
      </c>
      <c r="D3117" s="10" t="s">
        <v>17364</v>
      </c>
      <c r="E3117" s="10"/>
      <c r="F3117" s="10"/>
      <c r="G3117" s="10" t="s">
        <v>17365</v>
      </c>
      <c r="H3117" s="9"/>
      <c r="I3117" s="10" t="s">
        <v>15477</v>
      </c>
      <c r="J3117" s="10" t="s">
        <v>27</v>
      </c>
      <c r="K3117" s="10" t="s">
        <v>17366</v>
      </c>
      <c r="L3117" s="10" t="s">
        <v>17367</v>
      </c>
      <c r="M3117" s="10" t="s">
        <v>15480</v>
      </c>
      <c r="N3117" s="9">
        <v>2</v>
      </c>
      <c r="O3117" s="9">
        <v>3</v>
      </c>
      <c r="P3117" s="9">
        <v>32</v>
      </c>
      <c r="Q3117" s="11">
        <v>2</v>
      </c>
      <c r="R3117" s="11">
        <v>0</v>
      </c>
      <c r="S3117" s="12">
        <v>0</v>
      </c>
      <c r="T3117" s="9">
        <v>1</v>
      </c>
      <c r="U3117" s="12" t="s">
        <v>61</v>
      </c>
      <c r="V3117" s="10" t="s">
        <v>17368</v>
      </c>
      <c r="W3117" s="13"/>
    </row>
    <row r="3118" spans="1:23" s="14" customFormat="1" x14ac:dyDescent="0.2">
      <c r="A3118" s="9" t="s">
        <v>17369</v>
      </c>
      <c r="B3118" s="9">
        <v>9</v>
      </c>
      <c r="C3118" s="9">
        <v>24413</v>
      </c>
      <c r="D3118" s="9"/>
      <c r="E3118" s="10" t="s">
        <v>6526</v>
      </c>
      <c r="F3118" s="10" t="s">
        <v>17370</v>
      </c>
      <c r="G3118" s="10" t="s">
        <v>17371</v>
      </c>
      <c r="H3118" s="9"/>
      <c r="I3118" s="10" t="s">
        <v>15477</v>
      </c>
      <c r="J3118" s="10" t="s">
        <v>27</v>
      </c>
      <c r="K3118" s="10" t="s">
        <v>15478</v>
      </c>
      <c r="L3118" s="10" t="s">
        <v>17372</v>
      </c>
      <c r="M3118" s="10" t="s">
        <v>15480</v>
      </c>
      <c r="N3118" s="9">
        <v>1</v>
      </c>
      <c r="O3118" s="9">
        <v>2</v>
      </c>
      <c r="P3118" s="9">
        <v>8</v>
      </c>
      <c r="Q3118" s="11">
        <v>1</v>
      </c>
      <c r="R3118" s="11">
        <v>0</v>
      </c>
      <c r="S3118" s="12">
        <v>0</v>
      </c>
      <c r="T3118" s="9">
        <v>4</v>
      </c>
      <c r="U3118" s="12" t="s">
        <v>61</v>
      </c>
      <c r="V3118" s="10" t="s">
        <v>17373</v>
      </c>
      <c r="W3118" s="13"/>
    </row>
    <row r="3119" spans="1:23" s="14" customFormat="1" x14ac:dyDescent="0.2">
      <c r="A3119" s="9" t="s">
        <v>17374</v>
      </c>
      <c r="B3119" s="9">
        <v>9</v>
      </c>
      <c r="C3119" s="9">
        <v>24414</v>
      </c>
      <c r="D3119" s="9"/>
      <c r="E3119" s="10" t="s">
        <v>17375</v>
      </c>
      <c r="F3119" s="10" t="s">
        <v>905</v>
      </c>
      <c r="G3119" s="10" t="s">
        <v>17376</v>
      </c>
      <c r="H3119" s="9"/>
      <c r="I3119" s="10" t="s">
        <v>15477</v>
      </c>
      <c r="J3119" s="10" t="s">
        <v>27</v>
      </c>
      <c r="K3119" s="10" t="s">
        <v>15555</v>
      </c>
      <c r="L3119" s="10" t="s">
        <v>17377</v>
      </c>
      <c r="M3119" s="10" t="s">
        <v>15480</v>
      </c>
      <c r="N3119" s="9">
        <v>1</v>
      </c>
      <c r="O3119" s="9">
        <v>2</v>
      </c>
      <c r="P3119" s="9">
        <v>6</v>
      </c>
      <c r="Q3119" s="11">
        <v>2</v>
      </c>
      <c r="R3119" s="11">
        <v>0</v>
      </c>
      <c r="S3119" s="12">
        <v>0</v>
      </c>
      <c r="T3119" s="9">
        <v>4</v>
      </c>
      <c r="U3119" s="12" t="s">
        <v>61</v>
      </c>
      <c r="V3119" s="10" t="s">
        <v>17378</v>
      </c>
      <c r="W3119" s="13"/>
    </row>
    <row r="3120" spans="1:23" s="14" customFormat="1" x14ac:dyDescent="0.2">
      <c r="A3120" s="9" t="s">
        <v>17379</v>
      </c>
      <c r="B3120" s="9">
        <v>9</v>
      </c>
      <c r="C3120" s="9">
        <v>24420</v>
      </c>
      <c r="D3120" s="10" t="s">
        <v>17380</v>
      </c>
      <c r="E3120" s="10" t="s">
        <v>7138</v>
      </c>
      <c r="F3120" s="10" t="s">
        <v>17381</v>
      </c>
      <c r="G3120" s="10" t="s">
        <v>17382</v>
      </c>
      <c r="H3120" s="9"/>
      <c r="I3120" s="10" t="s">
        <v>15501</v>
      </c>
      <c r="J3120" s="10" t="s">
        <v>27</v>
      </c>
      <c r="K3120" s="10" t="s">
        <v>15517</v>
      </c>
      <c r="L3120" s="10" t="s">
        <v>17383</v>
      </c>
      <c r="M3120" s="10" t="s">
        <v>1448</v>
      </c>
      <c r="N3120" s="9">
        <v>3</v>
      </c>
      <c r="O3120" s="9">
        <v>3</v>
      </c>
      <c r="P3120" s="9">
        <v>12</v>
      </c>
      <c r="Q3120" s="11">
        <v>1</v>
      </c>
      <c r="R3120" s="11">
        <v>0</v>
      </c>
      <c r="S3120" s="12">
        <v>0</v>
      </c>
      <c r="T3120" s="9">
        <v>4</v>
      </c>
      <c r="U3120" s="12" t="s">
        <v>61</v>
      </c>
      <c r="V3120" s="10" t="s">
        <v>17384</v>
      </c>
      <c r="W3120" s="13"/>
    </row>
    <row r="3121" spans="1:23" s="14" customFormat="1" x14ac:dyDescent="0.2">
      <c r="A3121" s="9" t="s">
        <v>17385</v>
      </c>
      <c r="B3121" s="9">
        <v>9</v>
      </c>
      <c r="C3121" s="9">
        <v>24422</v>
      </c>
      <c r="D3121" s="10" t="s">
        <v>17386</v>
      </c>
      <c r="E3121" s="10"/>
      <c r="F3121" s="10"/>
      <c r="G3121" s="10" t="s">
        <v>17387</v>
      </c>
      <c r="H3121" s="9"/>
      <c r="I3121" s="10" t="s">
        <v>15549</v>
      </c>
      <c r="J3121" s="10" t="s">
        <v>27</v>
      </c>
      <c r="K3121" s="10" t="s">
        <v>15605</v>
      </c>
      <c r="L3121" s="10" t="s">
        <v>17388</v>
      </c>
      <c r="M3121" s="10" t="s">
        <v>15551</v>
      </c>
      <c r="N3121" s="9">
        <v>2</v>
      </c>
      <c r="O3121" s="9">
        <v>3</v>
      </c>
      <c r="P3121" s="9">
        <v>27</v>
      </c>
      <c r="Q3121" s="11">
        <v>2</v>
      </c>
      <c r="R3121" s="11">
        <v>1</v>
      </c>
      <c r="S3121" s="12">
        <v>0</v>
      </c>
      <c r="T3121" s="9">
        <v>3</v>
      </c>
      <c r="U3121" s="12">
        <v>5</v>
      </c>
      <c r="V3121" s="10" t="s">
        <v>17389</v>
      </c>
      <c r="W3121" s="13"/>
    </row>
    <row r="3122" spans="1:23" s="14" customFormat="1" x14ac:dyDescent="0.2">
      <c r="A3122" s="9" t="s">
        <v>17390</v>
      </c>
      <c r="B3122" s="9">
        <v>9</v>
      </c>
      <c r="C3122" s="9">
        <v>24483</v>
      </c>
      <c r="D3122" s="9"/>
      <c r="E3122" s="10" t="s">
        <v>17391</v>
      </c>
      <c r="F3122" s="10" t="s">
        <v>15369</v>
      </c>
      <c r="G3122" s="10" t="s">
        <v>17392</v>
      </c>
      <c r="H3122" s="9"/>
      <c r="I3122" s="10" t="s">
        <v>15477</v>
      </c>
      <c r="J3122" s="10" t="s">
        <v>27</v>
      </c>
      <c r="K3122" s="9"/>
      <c r="L3122" s="10" t="s">
        <v>17393</v>
      </c>
      <c r="M3122" s="10" t="s">
        <v>15480</v>
      </c>
      <c r="N3122" s="9">
        <v>1</v>
      </c>
      <c r="O3122" s="9">
        <v>1</v>
      </c>
      <c r="P3122" s="9">
        <v>3</v>
      </c>
      <c r="Q3122" s="11">
        <v>2</v>
      </c>
      <c r="R3122" s="11">
        <v>0</v>
      </c>
      <c r="S3122" s="12">
        <v>0</v>
      </c>
      <c r="T3122" s="9">
        <v>5</v>
      </c>
      <c r="U3122" s="12" t="s">
        <v>61</v>
      </c>
      <c r="V3122" s="9"/>
      <c r="W3122" s="13"/>
    </row>
    <row r="3123" spans="1:23" s="14" customFormat="1" x14ac:dyDescent="0.2">
      <c r="A3123" s="9" t="s">
        <v>17394</v>
      </c>
      <c r="B3123" s="9">
        <v>9</v>
      </c>
      <c r="C3123" s="9">
        <v>24555</v>
      </c>
      <c r="D3123" s="9"/>
      <c r="E3123" s="10" t="s">
        <v>897</v>
      </c>
      <c r="F3123" s="10" t="s">
        <v>17395</v>
      </c>
      <c r="G3123" s="10" t="s">
        <v>17396</v>
      </c>
      <c r="H3123" s="9"/>
      <c r="I3123" s="10" t="s">
        <v>15571</v>
      </c>
      <c r="J3123" s="10" t="s">
        <v>27</v>
      </c>
      <c r="K3123" s="9"/>
      <c r="L3123" s="10" t="s">
        <v>17397</v>
      </c>
      <c r="M3123" s="10" t="s">
        <v>1448</v>
      </c>
      <c r="N3123" s="9">
        <v>1</v>
      </c>
      <c r="O3123" s="9">
        <v>1</v>
      </c>
      <c r="P3123" s="9">
        <v>3</v>
      </c>
      <c r="Q3123" s="11">
        <v>2</v>
      </c>
      <c r="R3123" s="11">
        <v>0</v>
      </c>
      <c r="S3123" s="12">
        <v>0</v>
      </c>
      <c r="T3123" s="9">
        <v>5</v>
      </c>
      <c r="U3123" s="12" t="s">
        <v>61</v>
      </c>
      <c r="V3123" s="9"/>
      <c r="W3123" s="13"/>
    </row>
    <row r="3124" spans="1:23" s="14" customFormat="1" x14ac:dyDescent="0.2">
      <c r="A3124" s="9" t="s">
        <v>17398</v>
      </c>
      <c r="B3124" s="9">
        <v>9</v>
      </c>
      <c r="C3124" s="9">
        <v>24557</v>
      </c>
      <c r="D3124" s="9"/>
      <c r="E3124" s="10" t="s">
        <v>5806</v>
      </c>
      <c r="F3124" s="10" t="s">
        <v>17399</v>
      </c>
      <c r="G3124" s="10" t="s">
        <v>17400</v>
      </c>
      <c r="H3124" s="9"/>
      <c r="I3124" s="10" t="s">
        <v>15501</v>
      </c>
      <c r="J3124" s="10" t="s">
        <v>27</v>
      </c>
      <c r="K3124" s="9"/>
      <c r="L3124" s="10" t="s">
        <v>17401</v>
      </c>
      <c r="M3124" s="10" t="s">
        <v>1448</v>
      </c>
      <c r="N3124" s="9">
        <v>1</v>
      </c>
      <c r="O3124" s="9">
        <v>1</v>
      </c>
      <c r="P3124" s="9">
        <v>3</v>
      </c>
      <c r="Q3124" s="11">
        <v>2</v>
      </c>
      <c r="R3124" s="11">
        <v>0</v>
      </c>
      <c r="S3124" s="12">
        <v>0</v>
      </c>
      <c r="T3124" s="9">
        <v>5</v>
      </c>
      <c r="U3124" s="12" t="s">
        <v>61</v>
      </c>
      <c r="V3124" s="9"/>
      <c r="W3124" s="13"/>
    </row>
    <row r="3125" spans="1:23" s="14" customFormat="1" x14ac:dyDescent="0.2">
      <c r="A3125" s="9" t="s">
        <v>17402</v>
      </c>
      <c r="B3125" s="9">
        <v>9</v>
      </c>
      <c r="C3125" s="9">
        <v>322</v>
      </c>
      <c r="D3125" s="10" t="s">
        <v>17403</v>
      </c>
      <c r="E3125" s="10"/>
      <c r="F3125" s="10"/>
      <c r="G3125" s="10" t="s">
        <v>17404</v>
      </c>
      <c r="H3125" s="9"/>
      <c r="I3125" s="10" t="s">
        <v>15549</v>
      </c>
      <c r="J3125" s="10" t="s">
        <v>27</v>
      </c>
      <c r="K3125" s="10" t="s">
        <v>15585</v>
      </c>
      <c r="L3125" s="10" t="s">
        <v>17405</v>
      </c>
      <c r="M3125" s="10" t="s">
        <v>15551</v>
      </c>
      <c r="N3125" s="9">
        <v>2</v>
      </c>
      <c r="O3125" s="9">
        <v>3</v>
      </c>
      <c r="P3125" s="9">
        <v>30</v>
      </c>
      <c r="Q3125" s="11">
        <v>2</v>
      </c>
      <c r="R3125" s="11">
        <v>0</v>
      </c>
      <c r="S3125" s="12">
        <v>0</v>
      </c>
      <c r="T3125" s="9">
        <v>1</v>
      </c>
      <c r="U3125" s="12" t="s">
        <v>61</v>
      </c>
      <c r="V3125" s="10" t="s">
        <v>17406</v>
      </c>
      <c r="W3125" s="13"/>
    </row>
    <row r="3126" spans="1:23" s="14" customFormat="1" x14ac:dyDescent="0.2">
      <c r="A3126" s="9" t="s">
        <v>17407</v>
      </c>
      <c r="B3126" s="9">
        <v>9</v>
      </c>
      <c r="C3126" s="9">
        <v>472</v>
      </c>
      <c r="D3126" s="10" t="s">
        <v>17408</v>
      </c>
      <c r="E3126" s="10"/>
      <c r="F3126" s="10"/>
      <c r="G3126" s="10" t="s">
        <v>17409</v>
      </c>
      <c r="H3126" s="9"/>
      <c r="I3126" s="10" t="s">
        <v>15501</v>
      </c>
      <c r="J3126" s="10" t="s">
        <v>27</v>
      </c>
      <c r="K3126" s="9"/>
      <c r="L3126" s="10" t="s">
        <v>15532</v>
      </c>
      <c r="M3126" s="10" t="s">
        <v>1448</v>
      </c>
      <c r="N3126" s="9">
        <v>2</v>
      </c>
      <c r="O3126" s="9">
        <v>1</v>
      </c>
      <c r="P3126" s="9">
        <v>60</v>
      </c>
      <c r="Q3126" s="11">
        <v>2</v>
      </c>
      <c r="R3126" s="11">
        <v>0</v>
      </c>
      <c r="S3126" s="12">
        <v>0</v>
      </c>
      <c r="T3126" s="9">
        <v>2</v>
      </c>
      <c r="U3126" s="12" t="s">
        <v>61</v>
      </c>
      <c r="V3126" s="9"/>
      <c r="W3126" s="13"/>
    </row>
    <row r="3127" spans="1:23" s="14" customFormat="1" x14ac:dyDescent="0.2">
      <c r="A3127" s="9" t="s">
        <v>17410</v>
      </c>
      <c r="B3127" s="9">
        <v>9</v>
      </c>
      <c r="C3127" s="9">
        <v>484</v>
      </c>
      <c r="D3127" s="10" t="s">
        <v>17411</v>
      </c>
      <c r="E3127" s="10" t="s">
        <v>2846</v>
      </c>
      <c r="F3127" s="10" t="s">
        <v>17412</v>
      </c>
      <c r="G3127" s="10" t="s">
        <v>17413</v>
      </c>
      <c r="H3127" s="9"/>
      <c r="I3127" s="10" t="s">
        <v>15501</v>
      </c>
      <c r="J3127" s="10" t="s">
        <v>27</v>
      </c>
      <c r="K3127" s="10" t="s">
        <v>15502</v>
      </c>
      <c r="L3127" s="10" t="s">
        <v>17414</v>
      </c>
      <c r="M3127" s="10" t="s">
        <v>1448</v>
      </c>
      <c r="N3127" s="9">
        <v>1</v>
      </c>
      <c r="O3127" s="9">
        <v>2</v>
      </c>
      <c r="P3127" s="9">
        <v>6</v>
      </c>
      <c r="Q3127" s="11">
        <v>2</v>
      </c>
      <c r="R3127" s="11">
        <v>0</v>
      </c>
      <c r="S3127" s="12">
        <v>0</v>
      </c>
      <c r="T3127" s="9">
        <v>4</v>
      </c>
      <c r="U3127" s="12">
        <v>2</v>
      </c>
      <c r="V3127" s="10" t="s">
        <v>17415</v>
      </c>
      <c r="W3127" s="13"/>
    </row>
    <row r="3128" spans="1:23" s="14" customFormat="1" x14ac:dyDescent="0.2">
      <c r="A3128" s="9" t="s">
        <v>17416</v>
      </c>
      <c r="B3128" s="9">
        <v>9</v>
      </c>
      <c r="C3128" s="9">
        <v>964</v>
      </c>
      <c r="D3128" s="10" t="s">
        <v>17417</v>
      </c>
      <c r="E3128" s="10"/>
      <c r="F3128" s="10"/>
      <c r="G3128" s="10" t="s">
        <v>17418</v>
      </c>
      <c r="H3128" s="9"/>
      <c r="I3128" s="10" t="s">
        <v>15563</v>
      </c>
      <c r="J3128" s="10" t="s">
        <v>27</v>
      </c>
      <c r="K3128" s="10" t="s">
        <v>15564</v>
      </c>
      <c r="L3128" s="10" t="s">
        <v>17419</v>
      </c>
      <c r="M3128" s="10" t="s">
        <v>1448</v>
      </c>
      <c r="N3128" s="9">
        <v>2</v>
      </c>
      <c r="O3128" s="9">
        <v>3</v>
      </c>
      <c r="P3128" s="9">
        <v>120</v>
      </c>
      <c r="Q3128" s="11">
        <v>1</v>
      </c>
      <c r="R3128" s="11">
        <v>0</v>
      </c>
      <c r="S3128" s="12">
        <v>0</v>
      </c>
      <c r="T3128" s="9">
        <v>1</v>
      </c>
      <c r="U3128" s="12" t="s">
        <v>61</v>
      </c>
      <c r="V3128" s="10" t="s">
        <v>17420</v>
      </c>
      <c r="W3128" s="13"/>
    </row>
    <row r="3129" spans="1:23" s="14" customFormat="1" x14ac:dyDescent="0.2">
      <c r="A3129" s="9" t="s">
        <v>17421</v>
      </c>
      <c r="B3129" s="9">
        <v>9</v>
      </c>
      <c r="C3129" s="9">
        <v>985</v>
      </c>
      <c r="D3129" s="10" t="s">
        <v>17422</v>
      </c>
      <c r="E3129" s="10" t="s">
        <v>5819</v>
      </c>
      <c r="F3129" s="10" t="s">
        <v>17423</v>
      </c>
      <c r="G3129" s="10" t="s">
        <v>17424</v>
      </c>
      <c r="H3129" s="9"/>
      <c r="I3129" s="10" t="s">
        <v>15549</v>
      </c>
      <c r="J3129" s="10" t="s">
        <v>27</v>
      </c>
      <c r="K3129" s="10" t="s">
        <v>15585</v>
      </c>
      <c r="L3129" s="10" t="s">
        <v>17425</v>
      </c>
      <c r="M3129" s="10" t="s">
        <v>15551</v>
      </c>
      <c r="N3129" s="9">
        <v>3</v>
      </c>
      <c r="O3129" s="9">
        <v>3</v>
      </c>
      <c r="P3129" s="9">
        <v>16</v>
      </c>
      <c r="Q3129" s="11">
        <v>1</v>
      </c>
      <c r="R3129" s="11">
        <v>0</v>
      </c>
      <c r="S3129" s="12">
        <v>0</v>
      </c>
      <c r="T3129" s="9">
        <v>4</v>
      </c>
      <c r="U3129" s="12">
        <v>3</v>
      </c>
      <c r="V3129" s="10" t="s">
        <v>17426</v>
      </c>
      <c r="W3129" s="13"/>
    </row>
    <row r="3130" spans="1:23" s="14" customFormat="1" x14ac:dyDescent="0.2">
      <c r="A3130" s="9"/>
      <c r="B3130" s="9">
        <v>9</v>
      </c>
      <c r="C3130" s="9"/>
      <c r="D3130" s="10" t="s">
        <v>17427</v>
      </c>
      <c r="E3130" s="9"/>
      <c r="F3130" s="9"/>
      <c r="G3130" s="10" t="s">
        <v>17428</v>
      </c>
      <c r="H3130" s="9"/>
      <c r="I3130" s="10" t="s">
        <v>15849</v>
      </c>
      <c r="J3130" s="10" t="s">
        <v>27</v>
      </c>
      <c r="K3130" s="10" t="s">
        <v>15850</v>
      </c>
      <c r="L3130" s="10" t="s">
        <v>17429</v>
      </c>
      <c r="M3130" s="10" t="s">
        <v>15551</v>
      </c>
      <c r="N3130" s="9">
        <v>2</v>
      </c>
      <c r="O3130" s="9">
        <v>4</v>
      </c>
      <c r="P3130" s="9">
        <v>6</v>
      </c>
      <c r="Q3130" s="11">
        <v>2</v>
      </c>
      <c r="R3130" s="11">
        <v>0</v>
      </c>
      <c r="S3130" s="12">
        <v>0</v>
      </c>
      <c r="T3130" s="9">
        <v>2</v>
      </c>
      <c r="U3130" s="12" t="s">
        <v>61</v>
      </c>
      <c r="V3130" s="10" t="s">
        <v>17430</v>
      </c>
      <c r="W3130" s="13"/>
    </row>
    <row r="3131" spans="1:23" s="14" customFormat="1" x14ac:dyDescent="0.2">
      <c r="A3131" s="9"/>
      <c r="B3131" s="9">
        <v>9</v>
      </c>
      <c r="C3131" s="9"/>
      <c r="D3131" s="10" t="s">
        <v>17431</v>
      </c>
      <c r="E3131" s="9"/>
      <c r="F3131" s="9"/>
      <c r="G3131" s="10" t="s">
        <v>17432</v>
      </c>
      <c r="H3131" s="9"/>
      <c r="I3131" s="10" t="s">
        <v>15563</v>
      </c>
      <c r="J3131" s="10" t="s">
        <v>27</v>
      </c>
      <c r="K3131" s="10" t="s">
        <v>15564</v>
      </c>
      <c r="L3131" s="10" t="s">
        <v>17433</v>
      </c>
      <c r="M3131" s="10" t="s">
        <v>1448</v>
      </c>
      <c r="N3131" s="9">
        <v>2</v>
      </c>
      <c r="O3131" s="9">
        <v>4</v>
      </c>
      <c r="P3131" s="9">
        <v>6</v>
      </c>
      <c r="Q3131" s="11">
        <v>2</v>
      </c>
      <c r="R3131" s="11">
        <v>0</v>
      </c>
      <c r="S3131" s="12">
        <v>0</v>
      </c>
      <c r="T3131" s="9">
        <v>2</v>
      </c>
      <c r="U3131" s="12" t="s">
        <v>61</v>
      </c>
      <c r="V3131" s="10" t="s">
        <v>17434</v>
      </c>
      <c r="W3131" s="13"/>
    </row>
    <row r="3132" spans="1:23" s="14" customFormat="1" x14ac:dyDescent="0.2">
      <c r="A3132" s="9"/>
      <c r="B3132" s="9">
        <v>9</v>
      </c>
      <c r="C3132" s="9"/>
      <c r="D3132" s="10" t="s">
        <v>17435</v>
      </c>
      <c r="E3132" s="9"/>
      <c r="F3132" s="9"/>
      <c r="G3132" s="10" t="s">
        <v>17436</v>
      </c>
      <c r="H3132" s="9"/>
      <c r="I3132" s="10" t="s">
        <v>16561</v>
      </c>
      <c r="J3132" s="10" t="s">
        <v>27</v>
      </c>
      <c r="K3132" s="10" t="s">
        <v>16763</v>
      </c>
      <c r="L3132" s="10" t="s">
        <v>17437</v>
      </c>
      <c r="M3132" s="10" t="s">
        <v>16563</v>
      </c>
      <c r="N3132" s="9">
        <v>2</v>
      </c>
      <c r="O3132" s="9">
        <v>4</v>
      </c>
      <c r="P3132" s="9">
        <v>6</v>
      </c>
      <c r="Q3132" s="11">
        <v>2</v>
      </c>
      <c r="R3132" s="11">
        <v>0</v>
      </c>
      <c r="S3132" s="12">
        <v>0</v>
      </c>
      <c r="T3132" s="9">
        <v>2</v>
      </c>
      <c r="U3132" s="12" t="s">
        <v>61</v>
      </c>
      <c r="V3132" s="10" t="s">
        <v>17438</v>
      </c>
      <c r="W3132" s="13"/>
    </row>
    <row r="3133" spans="1:23" s="14" customFormat="1" x14ac:dyDescent="0.2">
      <c r="A3133" s="9"/>
      <c r="B3133" s="9">
        <v>9</v>
      </c>
      <c r="C3133" s="9"/>
      <c r="D3133" s="10" t="s">
        <v>17439</v>
      </c>
      <c r="E3133" s="9"/>
      <c r="F3133" s="9"/>
      <c r="G3133" s="10" t="s">
        <v>17440</v>
      </c>
      <c r="H3133" s="9"/>
      <c r="I3133" s="10" t="s">
        <v>15493</v>
      </c>
      <c r="J3133" s="10" t="s">
        <v>27</v>
      </c>
      <c r="K3133" s="10" t="s">
        <v>15494</v>
      </c>
      <c r="L3133" s="10" t="s">
        <v>17441</v>
      </c>
      <c r="M3133" s="10" t="s">
        <v>1448</v>
      </c>
      <c r="N3133" s="9">
        <v>2</v>
      </c>
      <c r="O3133" s="9">
        <v>4</v>
      </c>
      <c r="P3133" s="9">
        <v>8</v>
      </c>
      <c r="Q3133" s="11">
        <v>2</v>
      </c>
      <c r="R3133" s="11">
        <v>0</v>
      </c>
      <c r="S3133" s="12">
        <v>0</v>
      </c>
      <c r="T3133" s="9">
        <v>2</v>
      </c>
      <c r="U3133" s="12" t="s">
        <v>61</v>
      </c>
      <c r="V3133" s="10" t="s">
        <v>17442</v>
      </c>
      <c r="W3133" s="13"/>
    </row>
    <row r="3134" spans="1:23" s="14" customFormat="1" x14ac:dyDescent="0.2">
      <c r="A3134" s="9"/>
      <c r="B3134" s="9">
        <v>9</v>
      </c>
      <c r="C3134" s="9"/>
      <c r="D3134" s="10" t="s">
        <v>17443</v>
      </c>
      <c r="E3134" s="10" t="s">
        <v>17444</v>
      </c>
      <c r="F3134" s="10" t="s">
        <v>17445</v>
      </c>
      <c r="G3134" s="10" t="s">
        <v>17446</v>
      </c>
      <c r="H3134" s="9"/>
      <c r="I3134" s="10" t="s">
        <v>15477</v>
      </c>
      <c r="J3134" s="10" t="s">
        <v>27</v>
      </c>
      <c r="K3134" s="10" t="s">
        <v>15555</v>
      </c>
      <c r="L3134" s="10" t="s">
        <v>17447</v>
      </c>
      <c r="M3134" s="10" t="s">
        <v>15480</v>
      </c>
      <c r="N3134" s="9">
        <v>1</v>
      </c>
      <c r="O3134" s="9">
        <v>2</v>
      </c>
      <c r="P3134" s="9">
        <v>8</v>
      </c>
      <c r="Q3134" s="11">
        <v>2</v>
      </c>
      <c r="R3134" s="11">
        <v>0</v>
      </c>
      <c r="S3134" s="12">
        <v>0</v>
      </c>
      <c r="T3134" s="9">
        <v>4</v>
      </c>
      <c r="U3134" s="12" t="s">
        <v>61</v>
      </c>
      <c r="V3134" s="10" t="s">
        <v>17448</v>
      </c>
      <c r="W3134" s="13"/>
    </row>
    <row r="3135" spans="1:23" s="14" customFormat="1" x14ac:dyDescent="0.2">
      <c r="A3135" s="9"/>
      <c r="B3135" s="9">
        <v>9</v>
      </c>
      <c r="C3135" s="9"/>
      <c r="D3135" s="9"/>
      <c r="E3135" s="10" t="s">
        <v>17449</v>
      </c>
      <c r="F3135" s="10" t="s">
        <v>1255</v>
      </c>
      <c r="G3135" s="10" t="s">
        <v>17450</v>
      </c>
      <c r="H3135" s="9"/>
      <c r="I3135" s="10" t="s">
        <v>15501</v>
      </c>
      <c r="J3135" s="10" t="s">
        <v>27</v>
      </c>
      <c r="K3135" s="10" t="s">
        <v>15502</v>
      </c>
      <c r="L3135" s="10" t="s">
        <v>17451</v>
      </c>
      <c r="M3135" s="10" t="s">
        <v>1448</v>
      </c>
      <c r="N3135" s="9">
        <v>1</v>
      </c>
      <c r="O3135" s="9">
        <v>2</v>
      </c>
      <c r="P3135" s="9">
        <v>8</v>
      </c>
      <c r="Q3135" s="11">
        <v>2</v>
      </c>
      <c r="R3135" s="11">
        <v>0</v>
      </c>
      <c r="S3135" s="12">
        <v>0</v>
      </c>
      <c r="T3135" s="9">
        <v>4</v>
      </c>
      <c r="U3135" s="12" t="s">
        <v>61</v>
      </c>
      <c r="V3135" s="10" t="s">
        <v>17452</v>
      </c>
      <c r="W3135" s="13"/>
    </row>
    <row r="3136" spans="1:23" s="14" customFormat="1" x14ac:dyDescent="0.2">
      <c r="A3136" s="9"/>
      <c r="B3136" s="9">
        <v>9</v>
      </c>
      <c r="C3136" s="9"/>
      <c r="D3136" s="10" t="s">
        <v>17453</v>
      </c>
      <c r="E3136" s="10" t="s">
        <v>17454</v>
      </c>
      <c r="F3136" s="10" t="s">
        <v>17455</v>
      </c>
      <c r="G3136" s="10" t="s">
        <v>17456</v>
      </c>
      <c r="H3136" s="9"/>
      <c r="I3136" s="10" t="s">
        <v>15501</v>
      </c>
      <c r="J3136" s="10" t="s">
        <v>27</v>
      </c>
      <c r="K3136" s="10" t="s">
        <v>15502</v>
      </c>
      <c r="L3136" s="10" t="s">
        <v>17457</v>
      </c>
      <c r="M3136" s="10" t="s">
        <v>1448</v>
      </c>
      <c r="N3136" s="9">
        <v>1</v>
      </c>
      <c r="O3136" s="9">
        <v>2</v>
      </c>
      <c r="P3136" s="9">
        <v>8</v>
      </c>
      <c r="Q3136" s="11">
        <v>2</v>
      </c>
      <c r="R3136" s="11">
        <v>0</v>
      </c>
      <c r="S3136" s="12">
        <v>0</v>
      </c>
      <c r="T3136" s="9">
        <v>4</v>
      </c>
      <c r="U3136" s="12" t="s">
        <v>61</v>
      </c>
      <c r="V3136" s="10" t="s">
        <v>17458</v>
      </c>
      <c r="W3136" s="13"/>
    </row>
    <row r="3137" spans="1:23" s="14" customFormat="1" x14ac:dyDescent="0.2">
      <c r="A3137" s="9"/>
      <c r="B3137" s="9">
        <v>9</v>
      </c>
      <c r="C3137" s="9"/>
      <c r="D3137" s="10" t="s">
        <v>17459</v>
      </c>
      <c r="E3137" s="10" t="s">
        <v>1134</v>
      </c>
      <c r="F3137" s="10" t="s">
        <v>17460</v>
      </c>
      <c r="G3137" s="10" t="s">
        <v>17461</v>
      </c>
      <c r="H3137" s="9"/>
      <c r="I3137" s="10" t="s">
        <v>15501</v>
      </c>
      <c r="J3137" s="10" t="s">
        <v>27</v>
      </c>
      <c r="K3137" s="10" t="s">
        <v>15517</v>
      </c>
      <c r="L3137" s="10" t="s">
        <v>17462</v>
      </c>
      <c r="M3137" s="10" t="s">
        <v>1448</v>
      </c>
      <c r="N3137" s="9">
        <v>1</v>
      </c>
      <c r="O3137" s="9">
        <v>2</v>
      </c>
      <c r="P3137" s="9">
        <v>8</v>
      </c>
      <c r="Q3137" s="11">
        <v>2</v>
      </c>
      <c r="R3137" s="11">
        <v>0</v>
      </c>
      <c r="S3137" s="12">
        <v>0</v>
      </c>
      <c r="T3137" s="9">
        <v>4</v>
      </c>
      <c r="U3137" s="12" t="s">
        <v>61</v>
      </c>
      <c r="V3137" s="10" t="s">
        <v>17463</v>
      </c>
      <c r="W3137" s="13"/>
    </row>
    <row r="3138" spans="1:23" s="14" customFormat="1" x14ac:dyDescent="0.2">
      <c r="A3138" s="9"/>
      <c r="B3138" s="9">
        <v>9</v>
      </c>
      <c r="C3138" s="9"/>
      <c r="D3138" s="9"/>
      <c r="E3138" s="10" t="s">
        <v>17464</v>
      </c>
      <c r="F3138" s="10" t="s">
        <v>17465</v>
      </c>
      <c r="G3138" s="10" t="s">
        <v>17466</v>
      </c>
      <c r="H3138" s="9"/>
      <c r="I3138" s="10" t="s">
        <v>15501</v>
      </c>
      <c r="J3138" s="10" t="s">
        <v>27</v>
      </c>
      <c r="K3138" s="10" t="s">
        <v>17467</v>
      </c>
      <c r="L3138" s="10" t="s">
        <v>17468</v>
      </c>
      <c r="M3138" s="10" t="s">
        <v>1448</v>
      </c>
      <c r="N3138" s="9">
        <v>1</v>
      </c>
      <c r="O3138" s="9">
        <v>2</v>
      </c>
      <c r="P3138" s="9">
        <v>8</v>
      </c>
      <c r="Q3138" s="11">
        <v>2</v>
      </c>
      <c r="R3138" s="11">
        <v>0</v>
      </c>
      <c r="S3138" s="12">
        <v>0</v>
      </c>
      <c r="T3138" s="9">
        <v>4</v>
      </c>
      <c r="U3138" s="12" t="s">
        <v>61</v>
      </c>
      <c r="V3138" s="10" t="s">
        <v>17469</v>
      </c>
      <c r="W3138" s="13"/>
    </row>
    <row r="3139" spans="1:23" s="14" customFormat="1" x14ac:dyDescent="0.2">
      <c r="A3139" s="9"/>
      <c r="B3139" s="9">
        <v>9</v>
      </c>
      <c r="C3139" s="9"/>
      <c r="D3139" s="10" t="s">
        <v>17470</v>
      </c>
      <c r="E3139" s="10" t="s">
        <v>12091</v>
      </c>
      <c r="F3139" s="10" t="s">
        <v>17471</v>
      </c>
      <c r="G3139" s="10" t="s">
        <v>17472</v>
      </c>
      <c r="H3139" s="9"/>
      <c r="I3139" s="10" t="s">
        <v>15698</v>
      </c>
      <c r="J3139" s="10" t="s">
        <v>27</v>
      </c>
      <c r="K3139" s="10" t="s">
        <v>15699</v>
      </c>
      <c r="L3139" s="10" t="s">
        <v>17473</v>
      </c>
      <c r="M3139" s="10" t="s">
        <v>1448</v>
      </c>
      <c r="N3139" s="9">
        <v>1</v>
      </c>
      <c r="O3139" s="9">
        <v>2</v>
      </c>
      <c r="P3139" s="9">
        <v>8</v>
      </c>
      <c r="Q3139" s="11">
        <v>2</v>
      </c>
      <c r="R3139" s="11">
        <v>0</v>
      </c>
      <c r="S3139" s="12">
        <v>0</v>
      </c>
      <c r="T3139" s="9">
        <v>4</v>
      </c>
      <c r="U3139" s="12" t="s">
        <v>61</v>
      </c>
      <c r="V3139" s="10" t="s">
        <v>17474</v>
      </c>
      <c r="W3139" s="13"/>
    </row>
    <row r="3140" spans="1:23" s="14" customFormat="1" x14ac:dyDescent="0.2">
      <c r="A3140" s="9"/>
      <c r="B3140" s="9">
        <v>9</v>
      </c>
      <c r="C3140" s="9"/>
      <c r="D3140" s="10" t="s">
        <v>17475</v>
      </c>
      <c r="E3140" s="10" t="s">
        <v>2511</v>
      </c>
      <c r="F3140" s="10" t="s">
        <v>17476</v>
      </c>
      <c r="G3140" s="10" t="s">
        <v>17477</v>
      </c>
      <c r="H3140" s="9"/>
      <c r="I3140" s="10" t="s">
        <v>15698</v>
      </c>
      <c r="J3140" s="10" t="s">
        <v>27</v>
      </c>
      <c r="K3140" s="10" t="s">
        <v>15699</v>
      </c>
      <c r="L3140" s="10" t="s">
        <v>17478</v>
      </c>
      <c r="M3140" s="10" t="s">
        <v>1448</v>
      </c>
      <c r="N3140" s="9">
        <v>1</v>
      </c>
      <c r="O3140" s="9">
        <v>2</v>
      </c>
      <c r="P3140" s="9">
        <v>8</v>
      </c>
      <c r="Q3140" s="11">
        <v>2</v>
      </c>
      <c r="R3140" s="11">
        <v>0</v>
      </c>
      <c r="S3140" s="12">
        <v>0</v>
      </c>
      <c r="T3140" s="9">
        <v>4</v>
      </c>
      <c r="U3140" s="12" t="s">
        <v>61</v>
      </c>
      <c r="V3140" s="10" t="s">
        <v>17479</v>
      </c>
      <c r="W3140" s="13"/>
    </row>
    <row r="3141" spans="1:23" s="14" customFormat="1" x14ac:dyDescent="0.2">
      <c r="A3141" s="9"/>
      <c r="B3141" s="9">
        <v>9</v>
      </c>
      <c r="C3141" s="9"/>
      <c r="D3141" s="9"/>
      <c r="E3141" s="10" t="s">
        <v>6029</v>
      </c>
      <c r="F3141" s="10" t="s">
        <v>17480</v>
      </c>
      <c r="G3141" s="10" t="s">
        <v>17481</v>
      </c>
      <c r="H3141" s="9"/>
      <c r="I3141" s="10" t="s">
        <v>15549</v>
      </c>
      <c r="J3141" s="10" t="s">
        <v>27</v>
      </c>
      <c r="K3141" s="10" t="s">
        <v>15585</v>
      </c>
      <c r="L3141" s="10" t="s">
        <v>17482</v>
      </c>
      <c r="M3141" s="10" t="s">
        <v>15551</v>
      </c>
      <c r="N3141" s="9">
        <v>1</v>
      </c>
      <c r="O3141" s="9">
        <v>2</v>
      </c>
      <c r="P3141" s="9">
        <v>9</v>
      </c>
      <c r="Q3141" s="11">
        <v>1</v>
      </c>
      <c r="R3141" s="11">
        <v>0</v>
      </c>
      <c r="S3141" s="12">
        <v>0</v>
      </c>
      <c r="T3141" s="9">
        <v>4</v>
      </c>
      <c r="U3141" s="12" t="s">
        <v>61</v>
      </c>
      <c r="V3141" s="10" t="s">
        <v>17483</v>
      </c>
      <c r="W3141" s="13"/>
    </row>
    <row r="3142" spans="1:23" s="14" customFormat="1" x14ac:dyDescent="0.2">
      <c r="A3142" s="9"/>
      <c r="B3142" s="9">
        <v>9</v>
      </c>
      <c r="C3142" s="9"/>
      <c r="D3142" s="10" t="s">
        <v>17484</v>
      </c>
      <c r="E3142" s="9"/>
      <c r="F3142" s="9"/>
      <c r="G3142" s="10" t="s">
        <v>17485</v>
      </c>
      <c r="H3142" s="9"/>
      <c r="I3142" s="10" t="s">
        <v>17486</v>
      </c>
      <c r="J3142" s="10" t="s">
        <v>27</v>
      </c>
      <c r="K3142" s="10" t="s">
        <v>17487</v>
      </c>
      <c r="L3142" s="10" t="s">
        <v>17488</v>
      </c>
      <c r="M3142" s="10" t="s">
        <v>1448</v>
      </c>
      <c r="N3142" s="9">
        <v>2</v>
      </c>
      <c r="O3142" s="9">
        <v>4</v>
      </c>
      <c r="P3142" s="9">
        <v>10</v>
      </c>
      <c r="Q3142" s="11">
        <v>2</v>
      </c>
      <c r="R3142" s="11">
        <v>0</v>
      </c>
      <c r="S3142" s="12">
        <v>0</v>
      </c>
      <c r="T3142" s="9">
        <v>2</v>
      </c>
      <c r="U3142" s="12" t="s">
        <v>61</v>
      </c>
      <c r="V3142" s="10" t="s">
        <v>17489</v>
      </c>
      <c r="W3142" s="13"/>
    </row>
    <row r="3143" spans="1:23" s="14" customFormat="1" x14ac:dyDescent="0.2">
      <c r="A3143" s="9"/>
      <c r="B3143" s="9">
        <v>9</v>
      </c>
      <c r="C3143" s="9"/>
      <c r="D3143" s="10" t="s">
        <v>17490</v>
      </c>
      <c r="E3143" s="9"/>
      <c r="F3143" s="9"/>
      <c r="G3143" s="10" t="s">
        <v>17491</v>
      </c>
      <c r="H3143" s="9"/>
      <c r="I3143" s="10" t="s">
        <v>15563</v>
      </c>
      <c r="J3143" s="10" t="s">
        <v>27</v>
      </c>
      <c r="K3143" s="10" t="s">
        <v>15564</v>
      </c>
      <c r="L3143" s="10" t="s">
        <v>17492</v>
      </c>
      <c r="M3143" s="10" t="s">
        <v>1448</v>
      </c>
      <c r="N3143" s="9">
        <v>2</v>
      </c>
      <c r="O3143" s="9">
        <v>4</v>
      </c>
      <c r="P3143" s="9">
        <v>10</v>
      </c>
      <c r="Q3143" s="11">
        <v>2</v>
      </c>
      <c r="R3143" s="11">
        <v>0</v>
      </c>
      <c r="S3143" s="12">
        <v>0</v>
      </c>
      <c r="T3143" s="9">
        <v>2</v>
      </c>
      <c r="U3143" s="12" t="s">
        <v>61</v>
      </c>
      <c r="V3143" s="10" t="s">
        <v>17493</v>
      </c>
      <c r="W3143" s="13"/>
    </row>
    <row r="3144" spans="1:23" s="14" customFormat="1" x14ac:dyDescent="0.2">
      <c r="A3144" s="9"/>
      <c r="B3144" s="9">
        <v>9</v>
      </c>
      <c r="C3144" s="9"/>
      <c r="D3144" s="10" t="s">
        <v>17494</v>
      </c>
      <c r="E3144" s="9"/>
      <c r="F3144" s="9"/>
      <c r="G3144" s="10" t="s">
        <v>17495</v>
      </c>
      <c r="H3144" s="9"/>
      <c r="I3144" s="10" t="s">
        <v>15501</v>
      </c>
      <c r="J3144" s="10" t="s">
        <v>27</v>
      </c>
      <c r="K3144" s="10" t="s">
        <v>15517</v>
      </c>
      <c r="L3144" s="10" t="s">
        <v>17496</v>
      </c>
      <c r="M3144" s="10" t="s">
        <v>1448</v>
      </c>
      <c r="N3144" s="9">
        <v>2</v>
      </c>
      <c r="O3144" s="9">
        <v>4</v>
      </c>
      <c r="P3144" s="9">
        <v>10</v>
      </c>
      <c r="Q3144" s="11">
        <v>2</v>
      </c>
      <c r="R3144" s="11">
        <v>0</v>
      </c>
      <c r="S3144" s="12">
        <v>0</v>
      </c>
      <c r="T3144" s="9">
        <v>2</v>
      </c>
      <c r="U3144" s="12" t="s">
        <v>61</v>
      </c>
      <c r="V3144" s="10" t="s">
        <v>17497</v>
      </c>
      <c r="W3144" s="13"/>
    </row>
    <row r="3145" spans="1:23" s="14" customFormat="1" x14ac:dyDescent="0.2">
      <c r="A3145" s="9"/>
      <c r="B3145" s="9">
        <v>9</v>
      </c>
      <c r="C3145" s="9"/>
      <c r="D3145" s="10" t="s">
        <v>17498</v>
      </c>
      <c r="E3145" s="9"/>
      <c r="F3145" s="9"/>
      <c r="G3145" s="10" t="s">
        <v>17485</v>
      </c>
      <c r="H3145" s="9"/>
      <c r="I3145" s="10" t="s">
        <v>17486</v>
      </c>
      <c r="J3145" s="10" t="s">
        <v>27</v>
      </c>
      <c r="K3145" s="10" t="s">
        <v>17487</v>
      </c>
      <c r="L3145" s="10" t="s">
        <v>17488</v>
      </c>
      <c r="M3145" s="10" t="s">
        <v>1448</v>
      </c>
      <c r="N3145" s="9">
        <v>2</v>
      </c>
      <c r="O3145" s="9">
        <v>4</v>
      </c>
      <c r="P3145" s="9">
        <v>15</v>
      </c>
      <c r="Q3145" s="11">
        <v>2</v>
      </c>
      <c r="R3145" s="11">
        <v>0</v>
      </c>
      <c r="S3145" s="12">
        <v>0</v>
      </c>
      <c r="T3145" s="9">
        <v>2</v>
      </c>
      <c r="U3145" s="12" t="s">
        <v>61</v>
      </c>
      <c r="V3145" s="10" t="s">
        <v>17499</v>
      </c>
      <c r="W3145" s="13"/>
    </row>
    <row r="3146" spans="1:23" s="14" customFormat="1" x14ac:dyDescent="0.2">
      <c r="A3146" s="9"/>
      <c r="B3146" s="9">
        <v>9</v>
      </c>
      <c r="C3146" s="9"/>
      <c r="D3146" s="10" t="s">
        <v>17500</v>
      </c>
      <c r="E3146" s="9"/>
      <c r="F3146" s="9"/>
      <c r="G3146" s="10" t="s">
        <v>17501</v>
      </c>
      <c r="H3146" s="9"/>
      <c r="I3146" s="10" t="s">
        <v>16652</v>
      </c>
      <c r="J3146" s="10" t="s">
        <v>27</v>
      </c>
      <c r="K3146" s="10" t="s">
        <v>16653</v>
      </c>
      <c r="L3146" s="10" t="s">
        <v>17502</v>
      </c>
      <c r="M3146" s="10" t="s">
        <v>15480</v>
      </c>
      <c r="N3146" s="9">
        <v>2</v>
      </c>
      <c r="O3146" s="9">
        <v>4</v>
      </c>
      <c r="P3146" s="9">
        <v>15</v>
      </c>
      <c r="Q3146" s="11">
        <v>2</v>
      </c>
      <c r="R3146" s="11">
        <v>0</v>
      </c>
      <c r="S3146" s="12">
        <v>0</v>
      </c>
      <c r="T3146" s="9">
        <v>2</v>
      </c>
      <c r="U3146" s="12" t="s">
        <v>61</v>
      </c>
      <c r="V3146" s="10" t="s">
        <v>17503</v>
      </c>
      <c r="W3146" s="13"/>
    </row>
    <row r="3147" spans="1:23" s="14" customFormat="1" x14ac:dyDescent="0.2">
      <c r="A3147" s="9"/>
      <c r="B3147" s="9">
        <v>9</v>
      </c>
      <c r="C3147" s="9"/>
      <c r="D3147" s="10" t="s">
        <v>17504</v>
      </c>
      <c r="E3147" s="9"/>
      <c r="F3147" s="9"/>
      <c r="G3147" s="10" t="s">
        <v>17505</v>
      </c>
      <c r="H3147" s="9"/>
      <c r="I3147" s="10" t="s">
        <v>15501</v>
      </c>
      <c r="J3147" s="10" t="s">
        <v>27</v>
      </c>
      <c r="K3147" s="10" t="s">
        <v>15502</v>
      </c>
      <c r="L3147" s="10" t="s">
        <v>17506</v>
      </c>
      <c r="M3147" s="10" t="s">
        <v>1448</v>
      </c>
      <c r="N3147" s="9">
        <v>2</v>
      </c>
      <c r="O3147" s="9">
        <v>4</v>
      </c>
      <c r="P3147" s="9">
        <v>15</v>
      </c>
      <c r="Q3147" s="11">
        <v>2</v>
      </c>
      <c r="R3147" s="11">
        <v>0</v>
      </c>
      <c r="S3147" s="12">
        <v>0</v>
      </c>
      <c r="T3147" s="9">
        <v>2</v>
      </c>
      <c r="U3147" s="12" t="s">
        <v>61</v>
      </c>
      <c r="V3147" s="10" t="s">
        <v>17507</v>
      </c>
      <c r="W3147" s="13"/>
    </row>
    <row r="3148" spans="1:23" s="14" customFormat="1" x14ac:dyDescent="0.2">
      <c r="A3148" s="9"/>
      <c r="B3148" s="9">
        <v>9</v>
      </c>
      <c r="C3148" s="9"/>
      <c r="D3148" s="10" t="s">
        <v>17508</v>
      </c>
      <c r="E3148" s="10"/>
      <c r="F3148" s="10"/>
      <c r="G3148" s="10" t="s">
        <v>17509</v>
      </c>
      <c r="H3148" s="9"/>
      <c r="I3148" s="10" t="s">
        <v>15549</v>
      </c>
      <c r="J3148" s="10" t="s">
        <v>27</v>
      </c>
      <c r="K3148" s="10" t="s">
        <v>15585</v>
      </c>
      <c r="L3148" s="10" t="s">
        <v>17510</v>
      </c>
      <c r="M3148" s="10" t="s">
        <v>15551</v>
      </c>
      <c r="N3148" s="9">
        <v>2</v>
      </c>
      <c r="O3148" s="9">
        <v>3</v>
      </c>
      <c r="P3148" s="9">
        <v>16</v>
      </c>
      <c r="Q3148" s="11">
        <v>2</v>
      </c>
      <c r="R3148" s="11">
        <v>0</v>
      </c>
      <c r="S3148" s="12">
        <v>0</v>
      </c>
      <c r="T3148" s="9">
        <v>1</v>
      </c>
      <c r="U3148" s="12" t="s">
        <v>61</v>
      </c>
      <c r="V3148" s="10" t="s">
        <v>17511</v>
      </c>
      <c r="W3148" s="13"/>
    </row>
    <row r="3149" spans="1:23" s="14" customFormat="1" x14ac:dyDescent="0.2">
      <c r="A3149" s="9"/>
      <c r="B3149" s="9">
        <v>9</v>
      </c>
      <c r="C3149" s="9"/>
      <c r="D3149" s="10" t="s">
        <v>17512</v>
      </c>
      <c r="E3149" s="9"/>
      <c r="F3149" s="9"/>
      <c r="G3149" s="10" t="s">
        <v>17513</v>
      </c>
      <c r="H3149" s="9"/>
      <c r="I3149" s="10" t="s">
        <v>17514</v>
      </c>
      <c r="J3149" s="10" t="s">
        <v>27</v>
      </c>
      <c r="K3149" s="10" t="s">
        <v>17515</v>
      </c>
      <c r="L3149" s="10" t="s">
        <v>17516</v>
      </c>
      <c r="M3149" s="10" t="s">
        <v>15551</v>
      </c>
      <c r="N3149" s="9">
        <v>2</v>
      </c>
      <c r="O3149" s="9">
        <v>4</v>
      </c>
      <c r="P3149" s="9">
        <v>20</v>
      </c>
      <c r="Q3149" s="11">
        <v>2</v>
      </c>
      <c r="R3149" s="11">
        <v>0</v>
      </c>
      <c r="S3149" s="12">
        <v>0</v>
      </c>
      <c r="T3149" s="9">
        <v>2</v>
      </c>
      <c r="U3149" s="12" t="s">
        <v>61</v>
      </c>
      <c r="V3149" s="10" t="s">
        <v>17517</v>
      </c>
      <c r="W3149" s="13"/>
    </row>
    <row r="3150" spans="1:23" s="14" customFormat="1" x14ac:dyDescent="0.2">
      <c r="A3150" s="9"/>
      <c r="B3150" s="9">
        <v>9</v>
      </c>
      <c r="C3150" s="9"/>
      <c r="D3150" s="10" t="s">
        <v>17518</v>
      </c>
      <c r="E3150" s="9"/>
      <c r="F3150" s="9"/>
      <c r="G3150" s="10" t="s">
        <v>17519</v>
      </c>
      <c r="H3150" s="9"/>
      <c r="I3150" s="10" t="s">
        <v>15501</v>
      </c>
      <c r="J3150" s="10" t="s">
        <v>27</v>
      </c>
      <c r="K3150" s="10" t="s">
        <v>15517</v>
      </c>
      <c r="L3150" s="10" t="s">
        <v>17520</v>
      </c>
      <c r="M3150" s="10" t="s">
        <v>1448</v>
      </c>
      <c r="N3150" s="9">
        <v>2</v>
      </c>
      <c r="O3150" s="9">
        <v>4</v>
      </c>
      <c r="P3150" s="9">
        <v>25</v>
      </c>
      <c r="Q3150" s="11">
        <v>2</v>
      </c>
      <c r="R3150" s="11">
        <v>0</v>
      </c>
      <c r="S3150" s="12">
        <v>0</v>
      </c>
      <c r="T3150" s="9">
        <v>2</v>
      </c>
      <c r="U3150" s="12" t="s">
        <v>61</v>
      </c>
      <c r="V3150" s="10" t="s">
        <v>17521</v>
      </c>
      <c r="W3150" s="13"/>
    </row>
    <row r="3151" spans="1:23" s="14" customFormat="1" x14ac:dyDescent="0.2">
      <c r="A3151" s="9"/>
      <c r="B3151" s="9">
        <v>9</v>
      </c>
      <c r="C3151" s="9"/>
      <c r="D3151" s="10" t="s">
        <v>17522</v>
      </c>
      <c r="E3151" s="9"/>
      <c r="F3151" s="9"/>
      <c r="G3151" s="10" t="s">
        <v>16171</v>
      </c>
      <c r="H3151" s="9"/>
      <c r="I3151" s="10" t="s">
        <v>15682</v>
      </c>
      <c r="J3151" s="10" t="s">
        <v>27</v>
      </c>
      <c r="K3151" s="10" t="s">
        <v>15683</v>
      </c>
      <c r="L3151" s="10" t="s">
        <v>16172</v>
      </c>
      <c r="M3151" s="10" t="s">
        <v>1448</v>
      </c>
      <c r="N3151" s="9">
        <v>2</v>
      </c>
      <c r="O3151" s="9">
        <v>4</v>
      </c>
      <c r="P3151" s="9">
        <v>100</v>
      </c>
      <c r="Q3151" s="11">
        <v>2</v>
      </c>
      <c r="R3151" s="11">
        <v>0</v>
      </c>
      <c r="S3151" s="12">
        <v>0</v>
      </c>
      <c r="T3151" s="9">
        <v>2</v>
      </c>
      <c r="U3151" s="12" t="s">
        <v>61</v>
      </c>
      <c r="V3151" s="10" t="s">
        <v>17523</v>
      </c>
      <c r="W3151" s="13"/>
    </row>
    <row r="3152" spans="1:23" s="14" customFormat="1" x14ac:dyDescent="0.2">
      <c r="A3152" s="9" t="s">
        <v>17524</v>
      </c>
      <c r="B3152" s="9">
        <v>10</v>
      </c>
      <c r="C3152" s="9">
        <v>53</v>
      </c>
      <c r="D3152" s="10" t="s">
        <v>17525</v>
      </c>
      <c r="E3152" s="10"/>
      <c r="F3152" s="10"/>
      <c r="G3152" s="10" t="s">
        <v>17526</v>
      </c>
      <c r="H3152" s="9"/>
      <c r="I3152" s="10" t="s">
        <v>17527</v>
      </c>
      <c r="J3152" s="10" t="s">
        <v>27</v>
      </c>
      <c r="K3152" s="10" t="s">
        <v>17528</v>
      </c>
      <c r="L3152" s="10" t="s">
        <v>17529</v>
      </c>
      <c r="M3152" s="10" t="s">
        <v>17527</v>
      </c>
      <c r="N3152" s="9">
        <v>2</v>
      </c>
      <c r="O3152" s="9">
        <v>3</v>
      </c>
      <c r="P3152" s="9">
        <v>25</v>
      </c>
      <c r="Q3152" s="11">
        <v>2</v>
      </c>
      <c r="R3152" s="11">
        <v>0</v>
      </c>
      <c r="S3152" s="12">
        <v>0</v>
      </c>
      <c r="T3152" s="9">
        <v>1</v>
      </c>
      <c r="U3152" s="12">
        <v>2</v>
      </c>
      <c r="V3152" s="10" t="s">
        <v>17530</v>
      </c>
      <c r="W3152" s="13"/>
    </row>
    <row r="3153" spans="1:23" s="14" customFormat="1" x14ac:dyDescent="0.2">
      <c r="A3153" s="9" t="s">
        <v>17531</v>
      </c>
      <c r="B3153" s="9">
        <v>10</v>
      </c>
      <c r="C3153" s="9">
        <v>2039</v>
      </c>
      <c r="D3153" s="9"/>
      <c r="E3153" s="10" t="s">
        <v>829</v>
      </c>
      <c r="F3153" s="10" t="s">
        <v>3673</v>
      </c>
      <c r="G3153" s="10" t="s">
        <v>17532</v>
      </c>
      <c r="H3153" s="9"/>
      <c r="I3153" s="10" t="s">
        <v>17533</v>
      </c>
      <c r="J3153" s="10" t="s">
        <v>27</v>
      </c>
      <c r="K3153" s="10" t="s">
        <v>17534</v>
      </c>
      <c r="L3153" s="10" t="s">
        <v>17535</v>
      </c>
      <c r="M3153" s="10" t="s">
        <v>17536</v>
      </c>
      <c r="N3153" s="9">
        <v>1</v>
      </c>
      <c r="O3153" s="9">
        <v>2</v>
      </c>
      <c r="P3153" s="9">
        <v>6</v>
      </c>
      <c r="Q3153" s="11">
        <v>2</v>
      </c>
      <c r="R3153" s="11">
        <v>0</v>
      </c>
      <c r="S3153" s="12">
        <v>0</v>
      </c>
      <c r="T3153" s="9">
        <v>4</v>
      </c>
      <c r="U3153" s="12" t="s">
        <v>61</v>
      </c>
      <c r="V3153" s="10" t="s">
        <v>17537</v>
      </c>
      <c r="W3153" s="13"/>
    </row>
    <row r="3154" spans="1:23" s="14" customFormat="1" x14ac:dyDescent="0.2">
      <c r="A3154" s="9" t="s">
        <v>17538</v>
      </c>
      <c r="B3154" s="9">
        <v>10</v>
      </c>
      <c r="C3154" s="9">
        <v>2498</v>
      </c>
      <c r="D3154" s="10" t="s">
        <v>17539</v>
      </c>
      <c r="E3154" s="10"/>
      <c r="F3154" s="10"/>
      <c r="G3154" s="10" t="s">
        <v>17540</v>
      </c>
      <c r="H3154" s="9"/>
      <c r="I3154" s="10" t="s">
        <v>17527</v>
      </c>
      <c r="J3154" s="10" t="s">
        <v>27</v>
      </c>
      <c r="K3154" s="10" t="s">
        <v>17528</v>
      </c>
      <c r="L3154" s="10" t="s">
        <v>17541</v>
      </c>
      <c r="M3154" s="10" t="s">
        <v>17527</v>
      </c>
      <c r="N3154" s="9">
        <v>2</v>
      </c>
      <c r="O3154" s="9">
        <v>3</v>
      </c>
      <c r="P3154" s="9">
        <v>45</v>
      </c>
      <c r="Q3154" s="11">
        <v>2</v>
      </c>
      <c r="R3154" s="11">
        <v>1</v>
      </c>
      <c r="S3154" s="12">
        <v>0</v>
      </c>
      <c r="T3154" s="9">
        <v>3</v>
      </c>
      <c r="U3154" s="12">
        <v>5</v>
      </c>
      <c r="V3154" s="10" t="s">
        <v>17542</v>
      </c>
      <c r="W3154" s="13"/>
    </row>
    <row r="3155" spans="1:23" s="14" customFormat="1" x14ac:dyDescent="0.2">
      <c r="A3155" s="9" t="s">
        <v>17543</v>
      </c>
      <c r="B3155" s="9">
        <v>10</v>
      </c>
      <c r="C3155" s="9">
        <v>2634</v>
      </c>
      <c r="D3155" s="10" t="s">
        <v>17544</v>
      </c>
      <c r="E3155" s="10" t="s">
        <v>1561</v>
      </c>
      <c r="F3155" s="10" t="s">
        <v>17545</v>
      </c>
      <c r="G3155" s="10" t="s">
        <v>17546</v>
      </c>
      <c r="H3155" s="9"/>
      <c r="I3155" s="10" t="s">
        <v>17547</v>
      </c>
      <c r="J3155" s="10" t="s">
        <v>27</v>
      </c>
      <c r="K3155" s="10" t="s">
        <v>17548</v>
      </c>
      <c r="L3155" s="10" t="s">
        <v>17549</v>
      </c>
      <c r="M3155" s="10" t="s">
        <v>17536</v>
      </c>
      <c r="N3155" s="9">
        <v>1</v>
      </c>
      <c r="O3155" s="9">
        <v>2</v>
      </c>
      <c r="P3155" s="9">
        <v>10</v>
      </c>
      <c r="Q3155" s="11">
        <v>2</v>
      </c>
      <c r="R3155" s="11">
        <v>0</v>
      </c>
      <c r="S3155" s="12">
        <v>0</v>
      </c>
      <c r="T3155" s="9">
        <v>4</v>
      </c>
      <c r="U3155" s="12" t="s">
        <v>61</v>
      </c>
      <c r="V3155" s="10" t="s">
        <v>17550</v>
      </c>
      <c r="W3155" s="13"/>
    </row>
    <row r="3156" spans="1:23" s="14" customFormat="1" x14ac:dyDescent="0.2">
      <c r="A3156" s="9" t="s">
        <v>17551</v>
      </c>
      <c r="B3156" s="9">
        <v>10</v>
      </c>
      <c r="C3156" s="9">
        <v>2668</v>
      </c>
      <c r="D3156" s="10" t="s">
        <v>17552</v>
      </c>
      <c r="E3156" s="10" t="s">
        <v>17553</v>
      </c>
      <c r="F3156" s="10" t="s">
        <v>17554</v>
      </c>
      <c r="G3156" s="10" t="s">
        <v>17555</v>
      </c>
      <c r="H3156" s="9"/>
      <c r="I3156" s="10" t="s">
        <v>17533</v>
      </c>
      <c r="J3156" s="10" t="s">
        <v>27</v>
      </c>
      <c r="K3156" s="10" t="s">
        <v>17534</v>
      </c>
      <c r="L3156" s="10" t="s">
        <v>17556</v>
      </c>
      <c r="M3156" s="10" t="s">
        <v>17536</v>
      </c>
      <c r="N3156" s="9">
        <v>1</v>
      </c>
      <c r="O3156" s="9">
        <v>2</v>
      </c>
      <c r="P3156" s="9">
        <v>10</v>
      </c>
      <c r="Q3156" s="11">
        <v>2</v>
      </c>
      <c r="R3156" s="11">
        <v>0</v>
      </c>
      <c r="S3156" s="12">
        <v>0</v>
      </c>
      <c r="T3156" s="9">
        <v>4</v>
      </c>
      <c r="U3156" s="12">
        <v>2</v>
      </c>
      <c r="V3156" s="10" t="s">
        <v>17557</v>
      </c>
      <c r="W3156" s="13"/>
    </row>
    <row r="3157" spans="1:23" s="14" customFormat="1" x14ac:dyDescent="0.2">
      <c r="A3157" s="9" t="s">
        <v>17558</v>
      </c>
      <c r="B3157" s="9">
        <v>10</v>
      </c>
      <c r="C3157" s="9">
        <v>2769</v>
      </c>
      <c r="D3157" s="10" t="s">
        <v>17559</v>
      </c>
      <c r="E3157" s="10"/>
      <c r="F3157" s="10"/>
      <c r="G3157" s="10" t="s">
        <v>17560</v>
      </c>
      <c r="H3157" s="9"/>
      <c r="I3157" s="10" t="s">
        <v>17533</v>
      </c>
      <c r="J3157" s="10" t="s">
        <v>27</v>
      </c>
      <c r="K3157" s="10" t="s">
        <v>17561</v>
      </c>
      <c r="L3157" s="10" t="s">
        <v>17562</v>
      </c>
      <c r="M3157" s="10" t="s">
        <v>17536</v>
      </c>
      <c r="N3157" s="9">
        <v>2</v>
      </c>
      <c r="O3157" s="9">
        <v>3</v>
      </c>
      <c r="P3157" s="9">
        <v>16</v>
      </c>
      <c r="Q3157" s="11">
        <v>1</v>
      </c>
      <c r="R3157" s="11">
        <v>1</v>
      </c>
      <c r="S3157" s="12">
        <v>0</v>
      </c>
      <c r="T3157" s="9">
        <v>3</v>
      </c>
      <c r="U3157" s="12">
        <v>5</v>
      </c>
      <c r="V3157" s="10" t="s">
        <v>17563</v>
      </c>
      <c r="W3157" s="13"/>
    </row>
    <row r="3158" spans="1:23" s="14" customFormat="1" x14ac:dyDescent="0.2">
      <c r="A3158" s="9" t="s">
        <v>17564</v>
      </c>
      <c r="B3158" s="9">
        <v>10</v>
      </c>
      <c r="C3158" s="9">
        <v>4181</v>
      </c>
      <c r="D3158" s="10" t="s">
        <v>17565</v>
      </c>
      <c r="E3158" s="9"/>
      <c r="F3158" s="9"/>
      <c r="G3158" s="10" t="s">
        <v>17566</v>
      </c>
      <c r="H3158" s="9"/>
      <c r="I3158" s="10" t="s">
        <v>17567</v>
      </c>
      <c r="J3158" s="10" t="s">
        <v>27</v>
      </c>
      <c r="K3158" s="10" t="s">
        <v>17568</v>
      </c>
      <c r="L3158" s="10" t="s">
        <v>17569</v>
      </c>
      <c r="M3158" s="10" t="s">
        <v>17570</v>
      </c>
      <c r="N3158" s="9">
        <v>2</v>
      </c>
      <c r="O3158" s="9">
        <v>4</v>
      </c>
      <c r="P3158" s="9">
        <v>16</v>
      </c>
      <c r="Q3158" s="11">
        <v>2</v>
      </c>
      <c r="R3158" s="11">
        <v>0</v>
      </c>
      <c r="S3158" s="12">
        <v>0</v>
      </c>
      <c r="T3158" s="9">
        <v>2</v>
      </c>
      <c r="U3158" s="12" t="s">
        <v>61</v>
      </c>
      <c r="V3158" s="10" t="s">
        <v>17571</v>
      </c>
      <c r="W3158" s="13"/>
    </row>
    <row r="3159" spans="1:23" s="14" customFormat="1" x14ac:dyDescent="0.2">
      <c r="A3159" s="9" t="s">
        <v>17572</v>
      </c>
      <c r="B3159" s="9">
        <v>10</v>
      </c>
      <c r="C3159" s="9">
        <v>4202</v>
      </c>
      <c r="D3159" s="10" t="s">
        <v>17573</v>
      </c>
      <c r="E3159" s="10"/>
      <c r="F3159" s="10"/>
      <c r="G3159" s="10" t="s">
        <v>17574</v>
      </c>
      <c r="H3159" s="10" t="s">
        <v>17575</v>
      </c>
      <c r="I3159" s="10" t="s">
        <v>17576</v>
      </c>
      <c r="J3159" s="10" t="s">
        <v>27</v>
      </c>
      <c r="K3159" s="10" t="s">
        <v>17577</v>
      </c>
      <c r="L3159" s="10" t="s">
        <v>17578</v>
      </c>
      <c r="M3159" s="10" t="s">
        <v>17527</v>
      </c>
      <c r="N3159" s="9">
        <v>2</v>
      </c>
      <c r="O3159" s="9">
        <v>3</v>
      </c>
      <c r="P3159" s="9">
        <v>18</v>
      </c>
      <c r="Q3159" s="11">
        <v>2</v>
      </c>
      <c r="R3159" s="11">
        <v>1</v>
      </c>
      <c r="S3159" s="12">
        <v>0</v>
      </c>
      <c r="T3159" s="9">
        <v>3</v>
      </c>
      <c r="U3159" s="12">
        <v>5</v>
      </c>
      <c r="V3159" s="10" t="s">
        <v>17579</v>
      </c>
      <c r="W3159" s="13"/>
    </row>
    <row r="3160" spans="1:23" s="14" customFormat="1" x14ac:dyDescent="0.2">
      <c r="A3160" s="9" t="s">
        <v>17580</v>
      </c>
      <c r="B3160" s="9">
        <v>10</v>
      </c>
      <c r="C3160" s="9">
        <v>4262</v>
      </c>
      <c r="D3160" s="10" t="s">
        <v>16197</v>
      </c>
      <c r="E3160" s="10" t="s">
        <v>9025</v>
      </c>
      <c r="F3160" s="10" t="s">
        <v>5270</v>
      </c>
      <c r="G3160" s="10" t="s">
        <v>17581</v>
      </c>
      <c r="H3160" s="9"/>
      <c r="I3160" s="10" t="s">
        <v>17533</v>
      </c>
      <c r="J3160" s="10" t="s">
        <v>27</v>
      </c>
      <c r="K3160" s="10" t="s">
        <v>17534</v>
      </c>
      <c r="L3160" s="10" t="s">
        <v>17582</v>
      </c>
      <c r="M3160" s="10" t="s">
        <v>17536</v>
      </c>
      <c r="N3160" s="9">
        <v>1</v>
      </c>
      <c r="O3160" s="9">
        <v>2</v>
      </c>
      <c r="P3160" s="9">
        <v>10</v>
      </c>
      <c r="Q3160" s="11">
        <v>2</v>
      </c>
      <c r="R3160" s="11">
        <v>0</v>
      </c>
      <c r="S3160" s="12">
        <v>0</v>
      </c>
      <c r="T3160" s="9">
        <v>4</v>
      </c>
      <c r="U3160" s="12" t="s">
        <v>61</v>
      </c>
      <c r="V3160" s="10" t="s">
        <v>17583</v>
      </c>
      <c r="W3160" s="13"/>
    </row>
    <row r="3161" spans="1:23" s="14" customFormat="1" x14ac:dyDescent="0.2">
      <c r="A3161" s="9" t="s">
        <v>17584</v>
      </c>
      <c r="B3161" s="9">
        <v>10</v>
      </c>
      <c r="C3161" s="9">
        <v>4728</v>
      </c>
      <c r="D3161" s="10" t="s">
        <v>17585</v>
      </c>
      <c r="E3161" s="10"/>
      <c r="F3161" s="10"/>
      <c r="G3161" s="10" t="s">
        <v>17586</v>
      </c>
      <c r="H3161" s="9"/>
      <c r="I3161" s="10" t="s">
        <v>17587</v>
      </c>
      <c r="J3161" s="10" t="s">
        <v>27</v>
      </c>
      <c r="K3161" s="10" t="s">
        <v>17588</v>
      </c>
      <c r="L3161" s="10" t="s">
        <v>17589</v>
      </c>
      <c r="M3161" s="10" t="s">
        <v>10009</v>
      </c>
      <c r="N3161" s="9">
        <v>2</v>
      </c>
      <c r="O3161" s="9">
        <v>3</v>
      </c>
      <c r="P3161" s="9">
        <v>8</v>
      </c>
      <c r="Q3161" s="11">
        <v>2</v>
      </c>
      <c r="R3161" s="11">
        <v>1</v>
      </c>
      <c r="S3161" s="12">
        <v>0</v>
      </c>
      <c r="T3161" s="9">
        <v>3</v>
      </c>
      <c r="U3161" s="12">
        <v>4</v>
      </c>
      <c r="V3161" s="10" t="s">
        <v>17590</v>
      </c>
      <c r="W3161" s="13"/>
    </row>
    <row r="3162" spans="1:23" s="14" customFormat="1" x14ac:dyDescent="0.2">
      <c r="A3162" s="9" t="s">
        <v>17591</v>
      </c>
      <c r="B3162" s="9">
        <v>10</v>
      </c>
      <c r="C3162" s="9">
        <v>5875</v>
      </c>
      <c r="D3162" s="9"/>
      <c r="E3162" s="10" t="s">
        <v>17592</v>
      </c>
      <c r="F3162" s="10" t="s">
        <v>17593</v>
      </c>
      <c r="G3162" s="10" t="s">
        <v>17594</v>
      </c>
      <c r="H3162" s="9"/>
      <c r="I3162" s="10" t="s">
        <v>17533</v>
      </c>
      <c r="J3162" s="10" t="s">
        <v>27</v>
      </c>
      <c r="K3162" s="10" t="s">
        <v>17534</v>
      </c>
      <c r="L3162" s="10" t="s">
        <v>17595</v>
      </c>
      <c r="M3162" s="10" t="s">
        <v>17536</v>
      </c>
      <c r="N3162" s="9">
        <v>1</v>
      </c>
      <c r="O3162" s="9">
        <v>2</v>
      </c>
      <c r="P3162" s="9">
        <v>10</v>
      </c>
      <c r="Q3162" s="11">
        <v>1</v>
      </c>
      <c r="R3162" s="11">
        <v>0</v>
      </c>
      <c r="S3162" s="12">
        <v>0</v>
      </c>
      <c r="T3162" s="9">
        <v>4</v>
      </c>
      <c r="U3162" s="12">
        <v>2</v>
      </c>
      <c r="V3162" s="10" t="s">
        <v>17596</v>
      </c>
      <c r="W3162" s="13"/>
    </row>
    <row r="3163" spans="1:23" s="14" customFormat="1" x14ac:dyDescent="0.2">
      <c r="A3163" s="9" t="s">
        <v>17597</v>
      </c>
      <c r="B3163" s="9">
        <v>10</v>
      </c>
      <c r="C3163" s="9">
        <v>5949</v>
      </c>
      <c r="D3163" s="10" t="s">
        <v>17598</v>
      </c>
      <c r="E3163" s="10"/>
      <c r="F3163" s="10"/>
      <c r="G3163" s="10" t="s">
        <v>17599</v>
      </c>
      <c r="H3163" s="9"/>
      <c r="I3163" s="10" t="s">
        <v>17600</v>
      </c>
      <c r="J3163" s="10" t="s">
        <v>27</v>
      </c>
      <c r="K3163" s="10" t="s">
        <v>17601</v>
      </c>
      <c r="L3163" s="10" t="s">
        <v>17602</v>
      </c>
      <c r="M3163" s="10" t="s">
        <v>10009</v>
      </c>
      <c r="N3163" s="9">
        <v>2</v>
      </c>
      <c r="O3163" s="9">
        <v>3</v>
      </c>
      <c r="P3163" s="9">
        <v>18</v>
      </c>
      <c r="Q3163" s="11">
        <v>2</v>
      </c>
      <c r="R3163" s="11">
        <v>1</v>
      </c>
      <c r="S3163" s="12">
        <v>0</v>
      </c>
      <c r="T3163" s="9">
        <v>3</v>
      </c>
      <c r="U3163" s="12">
        <v>2</v>
      </c>
      <c r="V3163" s="10" t="s">
        <v>17603</v>
      </c>
      <c r="W3163" s="13"/>
    </row>
    <row r="3164" spans="1:23" s="14" customFormat="1" x14ac:dyDescent="0.2">
      <c r="A3164" s="9" t="s">
        <v>17604</v>
      </c>
      <c r="B3164" s="9">
        <v>10</v>
      </c>
      <c r="C3164" s="9">
        <v>5958</v>
      </c>
      <c r="D3164" s="10" t="s">
        <v>17605</v>
      </c>
      <c r="E3164" s="10"/>
      <c r="F3164" s="10"/>
      <c r="G3164" s="10" t="s">
        <v>17606</v>
      </c>
      <c r="H3164" s="9"/>
      <c r="I3164" s="10" t="s">
        <v>17607</v>
      </c>
      <c r="J3164" s="10" t="s">
        <v>27</v>
      </c>
      <c r="K3164" s="10" t="s">
        <v>17608</v>
      </c>
      <c r="L3164" s="10" t="s">
        <v>17609</v>
      </c>
      <c r="M3164" s="10" t="s">
        <v>17610</v>
      </c>
      <c r="N3164" s="9">
        <v>2</v>
      </c>
      <c r="O3164" s="9">
        <v>3</v>
      </c>
      <c r="P3164" s="9">
        <v>20</v>
      </c>
      <c r="Q3164" s="11">
        <v>2</v>
      </c>
      <c r="R3164" s="11">
        <v>1</v>
      </c>
      <c r="S3164" s="12">
        <v>0</v>
      </c>
      <c r="T3164" s="9">
        <v>3</v>
      </c>
      <c r="U3164" s="12">
        <v>5</v>
      </c>
      <c r="V3164" s="10" t="s">
        <v>17611</v>
      </c>
      <c r="W3164" s="13"/>
    </row>
    <row r="3165" spans="1:23" s="14" customFormat="1" x14ac:dyDescent="0.2">
      <c r="A3165" s="9" t="s">
        <v>17612</v>
      </c>
      <c r="B3165" s="9">
        <v>10</v>
      </c>
      <c r="C3165" s="9">
        <v>5968</v>
      </c>
      <c r="D3165" s="10" t="s">
        <v>17613</v>
      </c>
      <c r="E3165" s="10"/>
      <c r="F3165" s="10"/>
      <c r="G3165" s="10" t="s">
        <v>17614</v>
      </c>
      <c r="H3165" s="9"/>
      <c r="I3165" s="10" t="s">
        <v>17533</v>
      </c>
      <c r="J3165" s="10" t="s">
        <v>27</v>
      </c>
      <c r="K3165" s="10" t="s">
        <v>17534</v>
      </c>
      <c r="L3165" s="10" t="s">
        <v>17615</v>
      </c>
      <c r="M3165" s="10" t="s">
        <v>17536</v>
      </c>
      <c r="N3165" s="9">
        <v>2</v>
      </c>
      <c r="O3165" s="9">
        <v>3</v>
      </c>
      <c r="P3165" s="9">
        <v>30</v>
      </c>
      <c r="Q3165" s="11">
        <v>2</v>
      </c>
      <c r="R3165" s="11">
        <v>0</v>
      </c>
      <c r="S3165" s="12">
        <v>0</v>
      </c>
      <c r="T3165" s="9">
        <v>1</v>
      </c>
      <c r="U3165" s="12">
        <v>2</v>
      </c>
      <c r="V3165" s="10" t="s">
        <v>17616</v>
      </c>
      <c r="W3165" s="13"/>
    </row>
    <row r="3166" spans="1:23" s="14" customFormat="1" x14ac:dyDescent="0.2">
      <c r="A3166" s="9" t="s">
        <v>17617</v>
      </c>
      <c r="B3166" s="9">
        <v>10</v>
      </c>
      <c r="C3166" s="9">
        <v>6107</v>
      </c>
      <c r="D3166" s="9"/>
      <c r="E3166" s="10" t="s">
        <v>17618</v>
      </c>
      <c r="F3166" s="10" t="s">
        <v>7295</v>
      </c>
      <c r="G3166" s="10" t="s">
        <v>17619</v>
      </c>
      <c r="H3166" s="9"/>
      <c r="I3166" s="10" t="s">
        <v>17533</v>
      </c>
      <c r="J3166" s="10" t="s">
        <v>27</v>
      </c>
      <c r="K3166" s="10" t="s">
        <v>17534</v>
      </c>
      <c r="L3166" s="10" t="s">
        <v>17620</v>
      </c>
      <c r="M3166" s="10" t="s">
        <v>17536</v>
      </c>
      <c r="N3166" s="9">
        <v>1</v>
      </c>
      <c r="O3166" s="9">
        <v>2</v>
      </c>
      <c r="P3166" s="9">
        <v>10</v>
      </c>
      <c r="Q3166" s="11">
        <v>2</v>
      </c>
      <c r="R3166" s="11">
        <v>0</v>
      </c>
      <c r="S3166" s="12">
        <v>0</v>
      </c>
      <c r="T3166" s="9">
        <v>4</v>
      </c>
      <c r="U3166" s="12">
        <v>2</v>
      </c>
      <c r="V3166" s="10" t="s">
        <v>17621</v>
      </c>
      <c r="W3166" s="13"/>
    </row>
    <row r="3167" spans="1:23" s="14" customFormat="1" x14ac:dyDescent="0.2">
      <c r="A3167" s="9" t="s">
        <v>17622</v>
      </c>
      <c r="B3167" s="9">
        <v>10</v>
      </c>
      <c r="C3167" s="9">
        <v>6358</v>
      </c>
      <c r="D3167" s="9"/>
      <c r="E3167" s="10" t="s">
        <v>5806</v>
      </c>
      <c r="F3167" s="10" t="s">
        <v>17623</v>
      </c>
      <c r="G3167" s="10" t="s">
        <v>17624</v>
      </c>
      <c r="H3167" s="9"/>
      <c r="I3167" s="10" t="s">
        <v>17533</v>
      </c>
      <c r="J3167" s="10" t="s">
        <v>27</v>
      </c>
      <c r="K3167" s="10" t="s">
        <v>17534</v>
      </c>
      <c r="L3167" s="10" t="s">
        <v>17625</v>
      </c>
      <c r="M3167" s="10" t="s">
        <v>17536</v>
      </c>
      <c r="N3167" s="9">
        <v>1</v>
      </c>
      <c r="O3167" s="9">
        <v>2</v>
      </c>
      <c r="P3167" s="9">
        <v>6</v>
      </c>
      <c r="Q3167" s="11">
        <v>2</v>
      </c>
      <c r="R3167" s="11">
        <v>0</v>
      </c>
      <c r="S3167" s="12">
        <v>0</v>
      </c>
      <c r="T3167" s="9">
        <v>4</v>
      </c>
      <c r="U3167" s="12">
        <v>2</v>
      </c>
      <c r="V3167" s="10" t="s">
        <v>17626</v>
      </c>
      <c r="W3167" s="13"/>
    </row>
    <row r="3168" spans="1:23" s="14" customFormat="1" x14ac:dyDescent="0.2">
      <c r="A3168" s="9" t="s">
        <v>17627</v>
      </c>
      <c r="B3168" s="9">
        <v>10</v>
      </c>
      <c r="C3168" s="9">
        <v>6793</v>
      </c>
      <c r="D3168" s="10" t="s">
        <v>17628</v>
      </c>
      <c r="E3168" s="10" t="s">
        <v>17629</v>
      </c>
      <c r="F3168" s="10" t="s">
        <v>17630</v>
      </c>
      <c r="G3168" s="10" t="s">
        <v>17631</v>
      </c>
      <c r="H3168" s="9"/>
      <c r="I3168" s="10" t="s">
        <v>17533</v>
      </c>
      <c r="J3168" s="10" t="s">
        <v>27</v>
      </c>
      <c r="K3168" s="9"/>
      <c r="L3168" s="10" t="s">
        <v>17632</v>
      </c>
      <c r="M3168" s="10" t="s">
        <v>17536</v>
      </c>
      <c r="N3168" s="9">
        <v>1</v>
      </c>
      <c r="O3168" s="9">
        <v>1</v>
      </c>
      <c r="P3168" s="9">
        <v>3</v>
      </c>
      <c r="Q3168" s="11">
        <v>2</v>
      </c>
      <c r="R3168" s="11">
        <v>0</v>
      </c>
      <c r="S3168" s="12">
        <v>0</v>
      </c>
      <c r="T3168" s="9">
        <v>5</v>
      </c>
      <c r="U3168" s="12" t="s">
        <v>61</v>
      </c>
      <c r="V3168" s="9"/>
      <c r="W3168" s="13"/>
    </row>
    <row r="3169" spans="1:23" s="14" customFormat="1" x14ac:dyDescent="0.2">
      <c r="A3169" s="9" t="s">
        <v>17633</v>
      </c>
      <c r="B3169" s="9">
        <v>10</v>
      </c>
      <c r="C3169" s="9">
        <v>8054</v>
      </c>
      <c r="D3169" s="10" t="s">
        <v>17634</v>
      </c>
      <c r="E3169" s="10"/>
      <c r="F3169" s="10"/>
      <c r="G3169" s="10" t="s">
        <v>17635</v>
      </c>
      <c r="H3169" s="9"/>
      <c r="I3169" s="10" t="s">
        <v>17527</v>
      </c>
      <c r="J3169" s="10" t="s">
        <v>27</v>
      </c>
      <c r="K3169" s="10" t="s">
        <v>17528</v>
      </c>
      <c r="L3169" s="10" t="s">
        <v>17636</v>
      </c>
      <c r="M3169" s="10" t="s">
        <v>17527</v>
      </c>
      <c r="N3169" s="9">
        <v>2</v>
      </c>
      <c r="O3169" s="9">
        <v>3</v>
      </c>
      <c r="P3169" s="9">
        <v>40</v>
      </c>
      <c r="Q3169" s="11">
        <v>2</v>
      </c>
      <c r="R3169" s="11">
        <v>0</v>
      </c>
      <c r="S3169" s="12">
        <v>0</v>
      </c>
      <c r="T3169" s="9">
        <v>1</v>
      </c>
      <c r="U3169" s="12" t="s">
        <v>61</v>
      </c>
      <c r="V3169" s="10" t="s">
        <v>17637</v>
      </c>
      <c r="W3169" s="13"/>
    </row>
    <row r="3170" spans="1:23" s="14" customFormat="1" x14ac:dyDescent="0.2">
      <c r="A3170" s="9" t="s">
        <v>17638</v>
      </c>
      <c r="B3170" s="9">
        <v>10</v>
      </c>
      <c r="C3170" s="9">
        <v>8346</v>
      </c>
      <c r="D3170" s="10" t="s">
        <v>17639</v>
      </c>
      <c r="E3170" s="9"/>
      <c r="F3170" s="9"/>
      <c r="G3170" s="10" t="s">
        <v>17640</v>
      </c>
      <c r="H3170" s="9"/>
      <c r="I3170" s="10" t="s">
        <v>17527</v>
      </c>
      <c r="J3170" s="10" t="s">
        <v>27</v>
      </c>
      <c r="K3170" s="10" t="s">
        <v>17528</v>
      </c>
      <c r="L3170" s="10" t="s">
        <v>17641</v>
      </c>
      <c r="M3170" s="10" t="s">
        <v>17527</v>
      </c>
      <c r="N3170" s="9">
        <v>2</v>
      </c>
      <c r="O3170" s="9">
        <v>4</v>
      </c>
      <c r="P3170" s="9">
        <v>30</v>
      </c>
      <c r="Q3170" s="11">
        <v>2</v>
      </c>
      <c r="R3170" s="11">
        <v>0</v>
      </c>
      <c r="S3170" s="12">
        <v>0</v>
      </c>
      <c r="T3170" s="9">
        <v>2</v>
      </c>
      <c r="U3170" s="12" t="s">
        <v>61</v>
      </c>
      <c r="V3170" s="10" t="s">
        <v>17642</v>
      </c>
      <c r="W3170" s="13"/>
    </row>
    <row r="3171" spans="1:23" s="14" customFormat="1" x14ac:dyDescent="0.2">
      <c r="A3171" s="9" t="s">
        <v>17643</v>
      </c>
      <c r="B3171" s="9">
        <v>10</v>
      </c>
      <c r="C3171" s="9">
        <v>8592</v>
      </c>
      <c r="D3171" s="10" t="s">
        <v>17644</v>
      </c>
      <c r="E3171" s="10" t="s">
        <v>17645</v>
      </c>
      <c r="F3171" s="10" t="s">
        <v>14864</v>
      </c>
      <c r="G3171" s="10" t="s">
        <v>17646</v>
      </c>
      <c r="H3171" s="9"/>
      <c r="I3171" s="10" t="s">
        <v>17527</v>
      </c>
      <c r="J3171" s="10" t="s">
        <v>27</v>
      </c>
      <c r="K3171" s="10" t="s">
        <v>17528</v>
      </c>
      <c r="L3171" s="10" t="s">
        <v>17647</v>
      </c>
      <c r="M3171" s="10" t="s">
        <v>17527</v>
      </c>
      <c r="N3171" s="9">
        <v>3</v>
      </c>
      <c r="O3171" s="9">
        <v>3</v>
      </c>
      <c r="P3171" s="9">
        <v>16</v>
      </c>
      <c r="Q3171" s="11">
        <v>2</v>
      </c>
      <c r="R3171" s="11">
        <v>0</v>
      </c>
      <c r="S3171" s="12">
        <v>0</v>
      </c>
      <c r="T3171" s="9">
        <v>4</v>
      </c>
      <c r="U3171" s="12" t="s">
        <v>61</v>
      </c>
      <c r="V3171" s="10" t="s">
        <v>17648</v>
      </c>
      <c r="W3171" s="13"/>
    </row>
    <row r="3172" spans="1:23" s="14" customFormat="1" x14ac:dyDescent="0.2">
      <c r="A3172" s="9" t="s">
        <v>17649</v>
      </c>
      <c r="B3172" s="9">
        <v>10</v>
      </c>
      <c r="C3172" s="9">
        <v>8620</v>
      </c>
      <c r="D3172" s="10" t="s">
        <v>17650</v>
      </c>
      <c r="E3172" s="10"/>
      <c r="F3172" s="10"/>
      <c r="G3172" s="10" t="s">
        <v>17651</v>
      </c>
      <c r="H3172" s="9"/>
      <c r="I3172" s="10" t="s">
        <v>17652</v>
      </c>
      <c r="J3172" s="10" t="s">
        <v>27</v>
      </c>
      <c r="K3172" s="10" t="s">
        <v>17653</v>
      </c>
      <c r="L3172" s="10" t="s">
        <v>17654</v>
      </c>
      <c r="M3172" s="10" t="s">
        <v>17570</v>
      </c>
      <c r="N3172" s="9">
        <v>2</v>
      </c>
      <c r="O3172" s="9">
        <v>3</v>
      </c>
      <c r="P3172" s="9">
        <v>40</v>
      </c>
      <c r="Q3172" s="11">
        <v>2</v>
      </c>
      <c r="R3172" s="11">
        <v>1</v>
      </c>
      <c r="S3172" s="12">
        <v>0</v>
      </c>
      <c r="T3172" s="9">
        <v>3</v>
      </c>
      <c r="U3172" s="12">
        <v>2</v>
      </c>
      <c r="V3172" s="10" t="s">
        <v>17655</v>
      </c>
      <c r="W3172" s="13"/>
    </row>
    <row r="3173" spans="1:23" s="14" customFormat="1" x14ac:dyDescent="0.2">
      <c r="A3173" s="9" t="s">
        <v>17656</v>
      </c>
      <c r="B3173" s="9">
        <v>10</v>
      </c>
      <c r="C3173" s="9">
        <v>8654</v>
      </c>
      <c r="D3173" s="10" t="s">
        <v>17657</v>
      </c>
      <c r="E3173" s="10" t="s">
        <v>9833</v>
      </c>
      <c r="F3173" s="10" t="s">
        <v>17658</v>
      </c>
      <c r="G3173" s="10" t="s">
        <v>17659</v>
      </c>
      <c r="H3173" s="9"/>
      <c r="I3173" s="10" t="s">
        <v>17533</v>
      </c>
      <c r="J3173" s="10" t="s">
        <v>27</v>
      </c>
      <c r="K3173" s="10" t="s">
        <v>17534</v>
      </c>
      <c r="L3173" s="10" t="s">
        <v>17660</v>
      </c>
      <c r="M3173" s="10" t="s">
        <v>17536</v>
      </c>
      <c r="N3173" s="9">
        <v>1</v>
      </c>
      <c r="O3173" s="9">
        <v>2</v>
      </c>
      <c r="P3173" s="9">
        <v>10</v>
      </c>
      <c r="Q3173" s="11">
        <v>1</v>
      </c>
      <c r="R3173" s="11">
        <v>0</v>
      </c>
      <c r="S3173" s="12">
        <v>0</v>
      </c>
      <c r="T3173" s="9">
        <v>4</v>
      </c>
      <c r="U3173" s="12" t="s">
        <v>61</v>
      </c>
      <c r="V3173" s="10" t="s">
        <v>17661</v>
      </c>
      <c r="W3173" s="13"/>
    </row>
    <row r="3174" spans="1:23" s="14" customFormat="1" x14ac:dyDescent="0.2">
      <c r="A3174" s="9" t="s">
        <v>17662</v>
      </c>
      <c r="B3174" s="9">
        <v>10</v>
      </c>
      <c r="C3174" s="9">
        <v>8781</v>
      </c>
      <c r="D3174" s="10" t="s">
        <v>17663</v>
      </c>
      <c r="E3174" s="10"/>
      <c r="F3174" s="10"/>
      <c r="G3174" s="10" t="s">
        <v>17664</v>
      </c>
      <c r="H3174" s="9"/>
      <c r="I3174" s="10" t="s">
        <v>17665</v>
      </c>
      <c r="J3174" s="10" t="s">
        <v>27</v>
      </c>
      <c r="K3174" s="10" t="s">
        <v>17666</v>
      </c>
      <c r="L3174" s="10" t="s">
        <v>17667</v>
      </c>
      <c r="M3174" s="10" t="s">
        <v>17527</v>
      </c>
      <c r="N3174" s="9">
        <v>2</v>
      </c>
      <c r="O3174" s="9">
        <v>3</v>
      </c>
      <c r="P3174" s="9">
        <v>62</v>
      </c>
      <c r="Q3174" s="11">
        <v>2</v>
      </c>
      <c r="R3174" s="11">
        <v>0</v>
      </c>
      <c r="S3174" s="12">
        <v>0</v>
      </c>
      <c r="T3174" s="9">
        <v>1</v>
      </c>
      <c r="U3174" s="12">
        <v>5</v>
      </c>
      <c r="V3174" s="10" t="s">
        <v>17668</v>
      </c>
      <c r="W3174" s="13"/>
    </row>
    <row r="3175" spans="1:23" s="14" customFormat="1" x14ac:dyDescent="0.2">
      <c r="A3175" s="9" t="s">
        <v>17669</v>
      </c>
      <c r="B3175" s="9">
        <v>10</v>
      </c>
      <c r="C3175" s="9">
        <v>9078</v>
      </c>
      <c r="D3175" s="10" t="s">
        <v>17670</v>
      </c>
      <c r="E3175" s="10" t="s">
        <v>17671</v>
      </c>
      <c r="F3175" s="10" t="s">
        <v>17672</v>
      </c>
      <c r="G3175" s="10" t="s">
        <v>17673</v>
      </c>
      <c r="H3175" s="9"/>
      <c r="I3175" s="10" t="s">
        <v>17536</v>
      </c>
      <c r="J3175" s="10" t="s">
        <v>27</v>
      </c>
      <c r="K3175" s="10" t="s">
        <v>17674</v>
      </c>
      <c r="L3175" s="10" t="s">
        <v>17675</v>
      </c>
      <c r="M3175" s="10" t="s">
        <v>17610</v>
      </c>
      <c r="N3175" s="9">
        <v>3</v>
      </c>
      <c r="O3175" s="9">
        <v>3</v>
      </c>
      <c r="P3175" s="9">
        <v>8</v>
      </c>
      <c r="Q3175" s="11">
        <v>2</v>
      </c>
      <c r="R3175" s="11">
        <v>0</v>
      </c>
      <c r="S3175" s="12">
        <v>0</v>
      </c>
      <c r="T3175" s="9">
        <v>4</v>
      </c>
      <c r="U3175" s="12">
        <v>2</v>
      </c>
      <c r="V3175" s="10" t="s">
        <v>17676</v>
      </c>
      <c r="W3175" s="13"/>
    </row>
    <row r="3176" spans="1:23" s="14" customFormat="1" x14ac:dyDescent="0.2">
      <c r="A3176" s="9" t="s">
        <v>17677</v>
      </c>
      <c r="B3176" s="9">
        <v>10</v>
      </c>
      <c r="C3176" s="9">
        <v>9131</v>
      </c>
      <c r="D3176" s="10" t="s">
        <v>17678</v>
      </c>
      <c r="E3176" s="10" t="s">
        <v>10381</v>
      </c>
      <c r="F3176" s="10" t="s">
        <v>17679</v>
      </c>
      <c r="G3176" s="10" t="s">
        <v>17680</v>
      </c>
      <c r="H3176" s="9"/>
      <c r="I3176" s="10" t="s">
        <v>17527</v>
      </c>
      <c r="J3176" s="10" t="s">
        <v>27</v>
      </c>
      <c r="K3176" s="10" t="s">
        <v>17528</v>
      </c>
      <c r="L3176" s="10" t="s">
        <v>17681</v>
      </c>
      <c r="M3176" s="10" t="s">
        <v>17527</v>
      </c>
      <c r="N3176" s="9">
        <v>3</v>
      </c>
      <c r="O3176" s="9">
        <v>3</v>
      </c>
      <c r="P3176" s="9">
        <v>16</v>
      </c>
      <c r="Q3176" s="11">
        <v>2</v>
      </c>
      <c r="R3176" s="11">
        <v>0</v>
      </c>
      <c r="S3176" s="12">
        <v>0</v>
      </c>
      <c r="T3176" s="9">
        <v>4</v>
      </c>
      <c r="U3176" s="12">
        <v>4</v>
      </c>
      <c r="V3176" s="10" t="s">
        <v>17682</v>
      </c>
      <c r="W3176" s="13"/>
    </row>
    <row r="3177" spans="1:23" s="14" customFormat="1" x14ac:dyDescent="0.2">
      <c r="A3177" s="9" t="s">
        <v>17683</v>
      </c>
      <c r="B3177" s="9">
        <v>10</v>
      </c>
      <c r="C3177" s="9">
        <v>9532</v>
      </c>
      <c r="D3177" s="10" t="s">
        <v>17684</v>
      </c>
      <c r="E3177" s="10"/>
      <c r="F3177" s="10"/>
      <c r="G3177" s="10" t="s">
        <v>17685</v>
      </c>
      <c r="H3177" s="9"/>
      <c r="I3177" s="10" t="s">
        <v>17665</v>
      </c>
      <c r="J3177" s="10" t="s">
        <v>27</v>
      </c>
      <c r="K3177" s="9"/>
      <c r="L3177" s="10" t="s">
        <v>17686</v>
      </c>
      <c r="M3177" s="10" t="s">
        <v>17527</v>
      </c>
      <c r="N3177" s="9">
        <v>2</v>
      </c>
      <c r="O3177" s="9">
        <v>1</v>
      </c>
      <c r="P3177" s="9">
        <v>65</v>
      </c>
      <c r="Q3177" s="11">
        <v>2</v>
      </c>
      <c r="R3177" s="11">
        <v>0</v>
      </c>
      <c r="S3177" s="12">
        <v>0</v>
      </c>
      <c r="T3177" s="9">
        <v>2</v>
      </c>
      <c r="U3177" s="12" t="s">
        <v>61</v>
      </c>
      <c r="V3177" s="9"/>
      <c r="W3177" s="13"/>
    </row>
    <row r="3178" spans="1:23" s="14" customFormat="1" x14ac:dyDescent="0.2">
      <c r="A3178" s="9" t="s">
        <v>17687</v>
      </c>
      <c r="B3178" s="9">
        <v>10</v>
      </c>
      <c r="C3178" s="9">
        <v>10797</v>
      </c>
      <c r="D3178" s="10" t="s">
        <v>17688</v>
      </c>
      <c r="E3178" s="10" t="s">
        <v>2846</v>
      </c>
      <c r="F3178" s="10" t="s">
        <v>17689</v>
      </c>
      <c r="G3178" s="10" t="s">
        <v>17690</v>
      </c>
      <c r="H3178" s="9"/>
      <c r="I3178" s="10" t="s">
        <v>17527</v>
      </c>
      <c r="J3178" s="10" t="s">
        <v>27</v>
      </c>
      <c r="K3178" s="10" t="s">
        <v>17528</v>
      </c>
      <c r="L3178" s="10" t="s">
        <v>17691</v>
      </c>
      <c r="M3178" s="10" t="s">
        <v>17527</v>
      </c>
      <c r="N3178" s="9">
        <v>3</v>
      </c>
      <c r="O3178" s="9">
        <v>3</v>
      </c>
      <c r="P3178" s="9">
        <v>16</v>
      </c>
      <c r="Q3178" s="11">
        <v>1</v>
      </c>
      <c r="R3178" s="11">
        <v>0</v>
      </c>
      <c r="S3178" s="12">
        <v>0</v>
      </c>
      <c r="T3178" s="9">
        <v>4</v>
      </c>
      <c r="U3178" s="12">
        <v>3</v>
      </c>
      <c r="V3178" s="10" t="s">
        <v>17692</v>
      </c>
      <c r="W3178" s="13"/>
    </row>
    <row r="3179" spans="1:23" s="14" customFormat="1" x14ac:dyDescent="0.2">
      <c r="A3179" s="9" t="s">
        <v>17693</v>
      </c>
      <c r="B3179" s="9">
        <v>10</v>
      </c>
      <c r="C3179" s="9">
        <v>10898</v>
      </c>
      <c r="D3179" s="10" t="s">
        <v>17694</v>
      </c>
      <c r="E3179" s="10"/>
      <c r="F3179" s="10"/>
      <c r="G3179" s="10" t="s">
        <v>17695</v>
      </c>
      <c r="H3179" s="9"/>
      <c r="I3179" s="10" t="s">
        <v>17527</v>
      </c>
      <c r="J3179" s="10" t="s">
        <v>27</v>
      </c>
      <c r="K3179" s="9"/>
      <c r="L3179" s="10" t="s">
        <v>17686</v>
      </c>
      <c r="M3179" s="10" t="s">
        <v>17527</v>
      </c>
      <c r="N3179" s="9">
        <v>2</v>
      </c>
      <c r="O3179" s="9">
        <v>1</v>
      </c>
      <c r="P3179" s="9">
        <v>65</v>
      </c>
      <c r="Q3179" s="11">
        <v>2</v>
      </c>
      <c r="R3179" s="11">
        <v>0</v>
      </c>
      <c r="S3179" s="12">
        <v>0</v>
      </c>
      <c r="T3179" s="9">
        <v>2</v>
      </c>
      <c r="U3179" s="12" t="s">
        <v>61</v>
      </c>
      <c r="V3179" s="9"/>
      <c r="W3179" s="13"/>
    </row>
    <row r="3180" spans="1:23" s="14" customFormat="1" x14ac:dyDescent="0.2">
      <c r="A3180" s="9" t="s">
        <v>17696</v>
      </c>
      <c r="B3180" s="9">
        <v>10</v>
      </c>
      <c r="C3180" s="9">
        <v>11399</v>
      </c>
      <c r="D3180" s="10" t="s">
        <v>17697</v>
      </c>
      <c r="E3180" s="10"/>
      <c r="F3180" s="10"/>
      <c r="G3180" s="10" t="s">
        <v>17698</v>
      </c>
      <c r="H3180" s="9"/>
      <c r="I3180" s="10" t="s">
        <v>17699</v>
      </c>
      <c r="J3180" s="10" t="s">
        <v>27</v>
      </c>
      <c r="K3180" s="10" t="s">
        <v>17577</v>
      </c>
      <c r="L3180" s="10" t="s">
        <v>17700</v>
      </c>
      <c r="M3180" s="10" t="s">
        <v>17527</v>
      </c>
      <c r="N3180" s="9">
        <v>2</v>
      </c>
      <c r="O3180" s="9">
        <v>3</v>
      </c>
      <c r="P3180" s="9">
        <v>46</v>
      </c>
      <c r="Q3180" s="11">
        <v>2</v>
      </c>
      <c r="R3180" s="11">
        <v>0</v>
      </c>
      <c r="S3180" s="12">
        <v>0</v>
      </c>
      <c r="T3180" s="9">
        <v>1</v>
      </c>
      <c r="U3180" s="12">
        <v>2</v>
      </c>
      <c r="V3180" s="10" t="s">
        <v>17701</v>
      </c>
      <c r="W3180" s="13"/>
    </row>
    <row r="3181" spans="1:23" s="14" customFormat="1" x14ac:dyDescent="0.2">
      <c r="A3181" s="9" t="s">
        <v>17702</v>
      </c>
      <c r="B3181" s="9">
        <v>10</v>
      </c>
      <c r="C3181" s="9">
        <v>11780</v>
      </c>
      <c r="D3181" s="10" t="s">
        <v>7307</v>
      </c>
      <c r="E3181" s="10"/>
      <c r="F3181" s="10"/>
      <c r="G3181" s="10" t="s">
        <v>17703</v>
      </c>
      <c r="H3181" s="9"/>
      <c r="I3181" s="10" t="s">
        <v>17527</v>
      </c>
      <c r="J3181" s="10" t="s">
        <v>27</v>
      </c>
      <c r="K3181" s="9"/>
      <c r="L3181" s="10" t="s">
        <v>17704</v>
      </c>
      <c r="M3181" s="10" t="s">
        <v>17527</v>
      </c>
      <c r="N3181" s="9">
        <v>2</v>
      </c>
      <c r="O3181" s="9">
        <v>1</v>
      </c>
      <c r="P3181" s="9">
        <v>22</v>
      </c>
      <c r="Q3181" s="11">
        <v>2</v>
      </c>
      <c r="R3181" s="11">
        <v>0</v>
      </c>
      <c r="S3181" s="12">
        <v>0</v>
      </c>
      <c r="T3181" s="9">
        <v>2</v>
      </c>
      <c r="U3181" s="12" t="s">
        <v>61</v>
      </c>
      <c r="V3181" s="9"/>
      <c r="W3181" s="13"/>
    </row>
    <row r="3182" spans="1:23" s="14" customFormat="1" x14ac:dyDescent="0.2">
      <c r="A3182" s="9" t="s">
        <v>17705</v>
      </c>
      <c r="B3182" s="9">
        <v>10</v>
      </c>
      <c r="C3182" s="9">
        <v>11917</v>
      </c>
      <c r="D3182" s="10" t="s">
        <v>15401</v>
      </c>
      <c r="E3182" s="10" t="s">
        <v>11466</v>
      </c>
      <c r="F3182" s="10" t="s">
        <v>15402</v>
      </c>
      <c r="G3182" s="10" t="s">
        <v>17706</v>
      </c>
      <c r="H3182" s="9"/>
      <c r="I3182" s="10" t="s">
        <v>17533</v>
      </c>
      <c r="J3182" s="10" t="s">
        <v>27</v>
      </c>
      <c r="K3182" s="10" t="s">
        <v>17534</v>
      </c>
      <c r="L3182" s="10" t="s">
        <v>17707</v>
      </c>
      <c r="M3182" s="10" t="s">
        <v>17536</v>
      </c>
      <c r="N3182" s="9">
        <v>3</v>
      </c>
      <c r="O3182" s="9">
        <v>3</v>
      </c>
      <c r="P3182" s="9">
        <v>16</v>
      </c>
      <c r="Q3182" s="11">
        <v>1</v>
      </c>
      <c r="R3182" s="11">
        <v>0</v>
      </c>
      <c r="S3182" s="12">
        <v>0</v>
      </c>
      <c r="T3182" s="9">
        <v>4</v>
      </c>
      <c r="U3182" s="12">
        <v>2</v>
      </c>
      <c r="V3182" s="10" t="s">
        <v>17708</v>
      </c>
      <c r="W3182" s="13"/>
    </row>
    <row r="3183" spans="1:23" s="14" customFormat="1" x14ac:dyDescent="0.2">
      <c r="A3183" s="9" t="s">
        <v>17709</v>
      </c>
      <c r="B3183" s="9">
        <v>10</v>
      </c>
      <c r="C3183" s="9">
        <v>11973</v>
      </c>
      <c r="D3183" s="10" t="s">
        <v>17710</v>
      </c>
      <c r="E3183" s="10"/>
      <c r="F3183" s="10"/>
      <c r="G3183" s="10" t="s">
        <v>17711</v>
      </c>
      <c r="H3183" s="9"/>
      <c r="I3183" s="10" t="s">
        <v>17527</v>
      </c>
      <c r="J3183" s="10" t="s">
        <v>27</v>
      </c>
      <c r="K3183" s="9"/>
      <c r="L3183" s="10" t="s">
        <v>17686</v>
      </c>
      <c r="M3183" s="10" t="s">
        <v>17527</v>
      </c>
      <c r="N3183" s="9">
        <v>2</v>
      </c>
      <c r="O3183" s="9">
        <v>1</v>
      </c>
      <c r="P3183" s="9">
        <v>20</v>
      </c>
      <c r="Q3183" s="11">
        <v>2</v>
      </c>
      <c r="R3183" s="11">
        <v>0</v>
      </c>
      <c r="S3183" s="12">
        <v>0</v>
      </c>
      <c r="T3183" s="9">
        <v>2</v>
      </c>
      <c r="U3183" s="12" t="s">
        <v>61</v>
      </c>
      <c r="V3183" s="9"/>
      <c r="W3183" s="13"/>
    </row>
    <row r="3184" spans="1:23" s="14" customFormat="1" x14ac:dyDescent="0.2">
      <c r="A3184" s="9" t="s">
        <v>17712</v>
      </c>
      <c r="B3184" s="9">
        <v>10</v>
      </c>
      <c r="C3184" s="9">
        <v>11983</v>
      </c>
      <c r="D3184" s="9"/>
      <c r="E3184" s="10" t="s">
        <v>11705</v>
      </c>
      <c r="F3184" s="10" t="s">
        <v>17713</v>
      </c>
      <c r="G3184" s="10" t="s">
        <v>17714</v>
      </c>
      <c r="H3184" s="9"/>
      <c r="I3184" s="10" t="s">
        <v>17527</v>
      </c>
      <c r="J3184" s="10" t="s">
        <v>27</v>
      </c>
      <c r="K3184" s="10" t="s">
        <v>17528</v>
      </c>
      <c r="L3184" s="10" t="s">
        <v>17715</v>
      </c>
      <c r="M3184" s="10" t="s">
        <v>17527</v>
      </c>
      <c r="N3184" s="9">
        <v>1</v>
      </c>
      <c r="O3184" s="9">
        <v>2</v>
      </c>
      <c r="P3184" s="9">
        <v>10</v>
      </c>
      <c r="Q3184" s="11">
        <v>2</v>
      </c>
      <c r="R3184" s="11">
        <v>0</v>
      </c>
      <c r="S3184" s="12">
        <v>0</v>
      </c>
      <c r="T3184" s="9">
        <v>4</v>
      </c>
      <c r="U3184" s="12" t="s">
        <v>61</v>
      </c>
      <c r="V3184" s="10" t="s">
        <v>17716</v>
      </c>
      <c r="W3184" s="13"/>
    </row>
    <row r="3185" spans="1:23" s="14" customFormat="1" x14ac:dyDescent="0.2">
      <c r="A3185" s="9" t="s">
        <v>17717</v>
      </c>
      <c r="B3185" s="9">
        <v>10</v>
      </c>
      <c r="C3185" s="9">
        <v>11985</v>
      </c>
      <c r="D3185" s="10" t="s">
        <v>17718</v>
      </c>
      <c r="E3185" s="10" t="s">
        <v>17719</v>
      </c>
      <c r="F3185" s="10" t="s">
        <v>17720</v>
      </c>
      <c r="G3185" s="10" t="s">
        <v>17721</v>
      </c>
      <c r="H3185" s="9"/>
      <c r="I3185" s="10" t="s">
        <v>17533</v>
      </c>
      <c r="J3185" s="10" t="s">
        <v>27</v>
      </c>
      <c r="K3185" s="10" t="s">
        <v>17534</v>
      </c>
      <c r="L3185" s="10" t="s">
        <v>17722</v>
      </c>
      <c r="M3185" s="10" t="s">
        <v>17536</v>
      </c>
      <c r="N3185" s="9">
        <v>1</v>
      </c>
      <c r="O3185" s="9">
        <v>2</v>
      </c>
      <c r="P3185" s="9">
        <v>10</v>
      </c>
      <c r="Q3185" s="11">
        <v>2</v>
      </c>
      <c r="R3185" s="11">
        <v>0</v>
      </c>
      <c r="S3185" s="12">
        <v>0</v>
      </c>
      <c r="T3185" s="9">
        <v>4</v>
      </c>
      <c r="U3185" s="12" t="s">
        <v>61</v>
      </c>
      <c r="V3185" s="10" t="s">
        <v>17723</v>
      </c>
      <c r="W3185" s="13"/>
    </row>
    <row r="3186" spans="1:23" s="14" customFormat="1" x14ac:dyDescent="0.2">
      <c r="A3186" s="9" t="s">
        <v>17724</v>
      </c>
      <c r="B3186" s="9">
        <v>10</v>
      </c>
      <c r="C3186" s="9">
        <v>12012</v>
      </c>
      <c r="D3186" s="9"/>
      <c r="E3186" s="10" t="s">
        <v>13072</v>
      </c>
      <c r="F3186" s="10" t="s">
        <v>17725</v>
      </c>
      <c r="G3186" s="10" t="s">
        <v>17726</v>
      </c>
      <c r="H3186" s="9"/>
      <c r="I3186" s="10" t="s">
        <v>17527</v>
      </c>
      <c r="J3186" s="10" t="s">
        <v>27</v>
      </c>
      <c r="K3186" s="10" t="s">
        <v>17528</v>
      </c>
      <c r="L3186" s="10" t="s">
        <v>17727</v>
      </c>
      <c r="M3186" s="10" t="s">
        <v>17527</v>
      </c>
      <c r="N3186" s="9">
        <v>1</v>
      </c>
      <c r="O3186" s="9">
        <v>2</v>
      </c>
      <c r="P3186" s="9">
        <v>6</v>
      </c>
      <c r="Q3186" s="11">
        <v>2</v>
      </c>
      <c r="R3186" s="11">
        <v>0</v>
      </c>
      <c r="S3186" s="12">
        <v>0</v>
      </c>
      <c r="T3186" s="9">
        <v>4</v>
      </c>
      <c r="U3186" s="12" t="s">
        <v>61</v>
      </c>
      <c r="V3186" s="10" t="s">
        <v>17728</v>
      </c>
      <c r="W3186" s="13"/>
    </row>
    <row r="3187" spans="1:23" s="14" customFormat="1" x14ac:dyDescent="0.2">
      <c r="A3187" s="9" t="s">
        <v>17729</v>
      </c>
      <c r="B3187" s="9">
        <v>10</v>
      </c>
      <c r="C3187" s="9">
        <v>12251</v>
      </c>
      <c r="D3187" s="10" t="s">
        <v>17730</v>
      </c>
      <c r="E3187" s="10" t="s">
        <v>17731</v>
      </c>
      <c r="F3187" s="10" t="s">
        <v>17732</v>
      </c>
      <c r="G3187" s="10" t="s">
        <v>17733</v>
      </c>
      <c r="H3187" s="9"/>
      <c r="I3187" s="10" t="s">
        <v>17533</v>
      </c>
      <c r="J3187" s="10" t="s">
        <v>27</v>
      </c>
      <c r="K3187" s="9"/>
      <c r="L3187" s="10" t="s">
        <v>17734</v>
      </c>
      <c r="M3187" s="10" t="s">
        <v>17536</v>
      </c>
      <c r="N3187" s="9">
        <v>1</v>
      </c>
      <c r="O3187" s="9">
        <v>1</v>
      </c>
      <c r="P3187" s="9">
        <v>3</v>
      </c>
      <c r="Q3187" s="11">
        <v>2</v>
      </c>
      <c r="R3187" s="11">
        <v>0</v>
      </c>
      <c r="S3187" s="12">
        <v>0</v>
      </c>
      <c r="T3187" s="9">
        <v>5</v>
      </c>
      <c r="U3187" s="12" t="s">
        <v>61</v>
      </c>
      <c r="V3187" s="9"/>
      <c r="W3187" s="13"/>
    </row>
    <row r="3188" spans="1:23" s="14" customFormat="1" x14ac:dyDescent="0.2">
      <c r="A3188" s="9" t="s">
        <v>17735</v>
      </c>
      <c r="B3188" s="9">
        <v>10</v>
      </c>
      <c r="C3188" s="9">
        <v>12264</v>
      </c>
      <c r="D3188" s="10" t="s">
        <v>17736</v>
      </c>
      <c r="E3188" s="10" t="s">
        <v>4085</v>
      </c>
      <c r="F3188" s="10" t="s">
        <v>17737</v>
      </c>
      <c r="G3188" s="10" t="s">
        <v>17738</v>
      </c>
      <c r="H3188" s="9"/>
      <c r="I3188" s="10" t="s">
        <v>17547</v>
      </c>
      <c r="J3188" s="10" t="s">
        <v>27</v>
      </c>
      <c r="K3188" s="10" t="s">
        <v>17548</v>
      </c>
      <c r="L3188" s="10" t="s">
        <v>17739</v>
      </c>
      <c r="M3188" s="10" t="s">
        <v>17536</v>
      </c>
      <c r="N3188" s="9">
        <v>3</v>
      </c>
      <c r="O3188" s="9">
        <v>3</v>
      </c>
      <c r="P3188" s="9">
        <v>10</v>
      </c>
      <c r="Q3188" s="11">
        <v>1</v>
      </c>
      <c r="R3188" s="11">
        <v>0</v>
      </c>
      <c r="S3188" s="12">
        <v>0</v>
      </c>
      <c r="T3188" s="9">
        <v>4</v>
      </c>
      <c r="U3188" s="12">
        <v>3</v>
      </c>
      <c r="V3188" s="10" t="s">
        <v>17740</v>
      </c>
      <c r="W3188" s="13"/>
    </row>
    <row r="3189" spans="1:23" s="14" customFormat="1" x14ac:dyDescent="0.2">
      <c r="A3189" s="9" t="s">
        <v>17741</v>
      </c>
      <c r="B3189" s="9">
        <v>10</v>
      </c>
      <c r="C3189" s="9">
        <v>12364</v>
      </c>
      <c r="D3189" s="10" t="s">
        <v>17742</v>
      </c>
      <c r="E3189" s="10" t="s">
        <v>17743</v>
      </c>
      <c r="F3189" s="10" t="s">
        <v>4347</v>
      </c>
      <c r="G3189" s="10" t="s">
        <v>17744</v>
      </c>
      <c r="H3189" s="9"/>
      <c r="I3189" s="10" t="s">
        <v>17567</v>
      </c>
      <c r="J3189" s="10" t="s">
        <v>27</v>
      </c>
      <c r="K3189" s="10" t="s">
        <v>17568</v>
      </c>
      <c r="L3189" s="10" t="s">
        <v>17745</v>
      </c>
      <c r="M3189" s="10" t="s">
        <v>17570</v>
      </c>
      <c r="N3189" s="9">
        <v>3</v>
      </c>
      <c r="O3189" s="9">
        <v>3</v>
      </c>
      <c r="P3189" s="9">
        <v>16</v>
      </c>
      <c r="Q3189" s="11">
        <v>2</v>
      </c>
      <c r="R3189" s="11">
        <v>1</v>
      </c>
      <c r="S3189" s="12">
        <v>0</v>
      </c>
      <c r="T3189" s="9">
        <v>3</v>
      </c>
      <c r="U3189" s="12">
        <v>3</v>
      </c>
      <c r="V3189" s="10" t="s">
        <v>17746</v>
      </c>
      <c r="W3189" s="13"/>
    </row>
    <row r="3190" spans="1:23" s="14" customFormat="1" x14ac:dyDescent="0.2">
      <c r="A3190" s="9" t="s">
        <v>17747</v>
      </c>
      <c r="B3190" s="9">
        <v>10</v>
      </c>
      <c r="C3190" s="9">
        <v>12810</v>
      </c>
      <c r="D3190" s="10" t="s">
        <v>17748</v>
      </c>
      <c r="E3190" s="10"/>
      <c r="F3190" s="10"/>
      <c r="G3190" s="10" t="s">
        <v>17749</v>
      </c>
      <c r="H3190" s="9"/>
      <c r="I3190" s="10" t="s">
        <v>17527</v>
      </c>
      <c r="J3190" s="10" t="s">
        <v>27</v>
      </c>
      <c r="K3190" s="10" t="s">
        <v>17528</v>
      </c>
      <c r="L3190" s="10" t="s">
        <v>17750</v>
      </c>
      <c r="M3190" s="10" t="s">
        <v>17527</v>
      </c>
      <c r="N3190" s="9">
        <v>2</v>
      </c>
      <c r="O3190" s="9">
        <v>3</v>
      </c>
      <c r="P3190" s="9">
        <v>18</v>
      </c>
      <c r="Q3190" s="11">
        <v>2</v>
      </c>
      <c r="R3190" s="11">
        <v>0</v>
      </c>
      <c r="S3190" s="12">
        <v>0</v>
      </c>
      <c r="T3190" s="9">
        <v>1</v>
      </c>
      <c r="U3190" s="12" t="s">
        <v>61</v>
      </c>
      <c r="V3190" s="10" t="s">
        <v>17751</v>
      </c>
      <c r="W3190" s="13"/>
    </row>
    <row r="3191" spans="1:23" s="14" customFormat="1" x14ac:dyDescent="0.2">
      <c r="A3191" s="9" t="s">
        <v>17752</v>
      </c>
      <c r="B3191" s="9">
        <v>10</v>
      </c>
      <c r="C3191" s="9">
        <v>12990</v>
      </c>
      <c r="D3191" s="10" t="s">
        <v>17753</v>
      </c>
      <c r="E3191" s="10"/>
      <c r="F3191" s="10"/>
      <c r="G3191" s="10" t="s">
        <v>17614</v>
      </c>
      <c r="H3191" s="9"/>
      <c r="I3191" s="10" t="s">
        <v>17533</v>
      </c>
      <c r="J3191" s="10" t="s">
        <v>27</v>
      </c>
      <c r="K3191" s="10" t="s">
        <v>17534</v>
      </c>
      <c r="L3191" s="10" t="s">
        <v>17754</v>
      </c>
      <c r="M3191" s="10" t="s">
        <v>17536</v>
      </c>
      <c r="N3191" s="9">
        <v>2</v>
      </c>
      <c r="O3191" s="9">
        <v>3</v>
      </c>
      <c r="P3191" s="9">
        <v>92</v>
      </c>
      <c r="Q3191" s="11">
        <v>2</v>
      </c>
      <c r="R3191" s="11">
        <v>0</v>
      </c>
      <c r="S3191" s="12">
        <v>0</v>
      </c>
      <c r="T3191" s="9">
        <v>1</v>
      </c>
      <c r="U3191" s="12" t="s">
        <v>61</v>
      </c>
      <c r="V3191" s="10" t="s">
        <v>17755</v>
      </c>
      <c r="W3191" s="13"/>
    </row>
    <row r="3192" spans="1:23" s="14" customFormat="1" x14ac:dyDescent="0.2">
      <c r="A3192" s="9" t="s">
        <v>17756</v>
      </c>
      <c r="B3192" s="9">
        <v>10</v>
      </c>
      <c r="C3192" s="9">
        <v>1302</v>
      </c>
      <c r="D3192" s="10" t="s">
        <v>17757</v>
      </c>
      <c r="E3192" s="10"/>
      <c r="F3192" s="10"/>
      <c r="G3192" s="10" t="s">
        <v>17758</v>
      </c>
      <c r="H3192" s="9"/>
      <c r="I3192" s="10" t="s">
        <v>17699</v>
      </c>
      <c r="J3192" s="10" t="s">
        <v>27</v>
      </c>
      <c r="K3192" s="10" t="s">
        <v>17577</v>
      </c>
      <c r="L3192" s="10" t="s">
        <v>17759</v>
      </c>
      <c r="M3192" s="10" t="s">
        <v>17527</v>
      </c>
      <c r="N3192" s="9">
        <v>2</v>
      </c>
      <c r="O3192" s="9">
        <v>3</v>
      </c>
      <c r="P3192" s="9">
        <v>72</v>
      </c>
      <c r="Q3192" s="11">
        <v>2</v>
      </c>
      <c r="R3192" s="11">
        <v>0</v>
      </c>
      <c r="S3192" s="12">
        <v>0</v>
      </c>
      <c r="T3192" s="9">
        <v>1</v>
      </c>
      <c r="U3192" s="12">
        <v>5</v>
      </c>
      <c r="V3192" s="10" t="s">
        <v>17760</v>
      </c>
      <c r="W3192" s="13"/>
    </row>
    <row r="3193" spans="1:23" s="14" customFormat="1" x14ac:dyDescent="0.2">
      <c r="A3193" s="9" t="s">
        <v>17761</v>
      </c>
      <c r="B3193" s="9">
        <v>10</v>
      </c>
      <c r="C3193" s="9">
        <v>13156</v>
      </c>
      <c r="D3193" s="10" t="s">
        <v>17762</v>
      </c>
      <c r="E3193" s="10" t="s">
        <v>17763</v>
      </c>
      <c r="F3193" s="10" t="s">
        <v>17764</v>
      </c>
      <c r="G3193" s="10" t="s">
        <v>17765</v>
      </c>
      <c r="H3193" s="9"/>
      <c r="I3193" s="10" t="s">
        <v>17527</v>
      </c>
      <c r="J3193" s="10" t="s">
        <v>27</v>
      </c>
      <c r="K3193" s="10" t="s">
        <v>17528</v>
      </c>
      <c r="L3193" s="10" t="s">
        <v>17766</v>
      </c>
      <c r="M3193" s="10" t="s">
        <v>17527</v>
      </c>
      <c r="N3193" s="9">
        <v>3</v>
      </c>
      <c r="O3193" s="9">
        <v>3</v>
      </c>
      <c r="P3193" s="9">
        <v>16</v>
      </c>
      <c r="Q3193" s="11">
        <v>1</v>
      </c>
      <c r="R3193" s="11">
        <v>0</v>
      </c>
      <c r="S3193" s="12">
        <v>0</v>
      </c>
      <c r="T3193" s="9">
        <v>4</v>
      </c>
      <c r="U3193" s="12" t="s">
        <v>61</v>
      </c>
      <c r="V3193" s="10" t="s">
        <v>17767</v>
      </c>
      <c r="W3193" s="13"/>
    </row>
    <row r="3194" spans="1:23" s="14" customFormat="1" x14ac:dyDescent="0.2">
      <c r="A3194" s="9" t="s">
        <v>17768</v>
      </c>
      <c r="B3194" s="9">
        <v>10</v>
      </c>
      <c r="C3194" s="9">
        <v>13421</v>
      </c>
      <c r="D3194" s="10" t="s">
        <v>17769</v>
      </c>
      <c r="E3194" s="10" t="s">
        <v>17770</v>
      </c>
      <c r="F3194" s="10" t="s">
        <v>17771</v>
      </c>
      <c r="G3194" s="10" t="s">
        <v>17772</v>
      </c>
      <c r="H3194" s="9"/>
      <c r="I3194" s="10" t="s">
        <v>17533</v>
      </c>
      <c r="J3194" s="10" t="s">
        <v>27</v>
      </c>
      <c r="K3194" s="10" t="s">
        <v>17534</v>
      </c>
      <c r="L3194" s="10" t="s">
        <v>17773</v>
      </c>
      <c r="M3194" s="10" t="s">
        <v>17536</v>
      </c>
      <c r="N3194" s="9">
        <v>1</v>
      </c>
      <c r="O3194" s="9">
        <v>2</v>
      </c>
      <c r="P3194" s="9">
        <v>10</v>
      </c>
      <c r="Q3194" s="11">
        <v>2</v>
      </c>
      <c r="R3194" s="11">
        <v>0</v>
      </c>
      <c r="S3194" s="12">
        <v>0</v>
      </c>
      <c r="T3194" s="9">
        <v>4</v>
      </c>
      <c r="U3194" s="12">
        <v>2</v>
      </c>
      <c r="V3194" s="10" t="s">
        <v>17774</v>
      </c>
      <c r="W3194" s="13"/>
    </row>
    <row r="3195" spans="1:23" s="14" customFormat="1" x14ac:dyDescent="0.2">
      <c r="A3195" s="9" t="s">
        <v>17775</v>
      </c>
      <c r="B3195" s="9">
        <v>10</v>
      </c>
      <c r="C3195" s="9">
        <v>14042</v>
      </c>
      <c r="D3195" s="10" t="s">
        <v>17776</v>
      </c>
      <c r="E3195" s="10" t="s">
        <v>17777</v>
      </c>
      <c r="F3195" s="10" t="s">
        <v>3848</v>
      </c>
      <c r="G3195" s="10" t="s">
        <v>17778</v>
      </c>
      <c r="H3195" s="9"/>
      <c r="I3195" s="10" t="s">
        <v>17527</v>
      </c>
      <c r="J3195" s="10" t="s">
        <v>27</v>
      </c>
      <c r="K3195" s="10" t="s">
        <v>17528</v>
      </c>
      <c r="L3195" s="10" t="s">
        <v>17779</v>
      </c>
      <c r="M3195" s="10" t="s">
        <v>17527</v>
      </c>
      <c r="N3195" s="9">
        <v>3</v>
      </c>
      <c r="O3195" s="9">
        <v>3</v>
      </c>
      <c r="P3195" s="9">
        <v>12</v>
      </c>
      <c r="Q3195" s="11">
        <v>1</v>
      </c>
      <c r="R3195" s="11">
        <v>0</v>
      </c>
      <c r="S3195" s="12">
        <v>0</v>
      </c>
      <c r="T3195" s="9">
        <v>4</v>
      </c>
      <c r="U3195" s="12">
        <v>2</v>
      </c>
      <c r="V3195" s="10" t="s">
        <v>17780</v>
      </c>
      <c r="W3195" s="13"/>
    </row>
    <row r="3196" spans="1:23" s="14" customFormat="1" x14ac:dyDescent="0.2">
      <c r="A3196" s="9" t="s">
        <v>17781</v>
      </c>
      <c r="B3196" s="9">
        <v>10</v>
      </c>
      <c r="C3196" s="9">
        <v>14163</v>
      </c>
      <c r="D3196" s="10" t="s">
        <v>17782</v>
      </c>
      <c r="E3196" s="10" t="s">
        <v>3458</v>
      </c>
      <c r="F3196" s="10" t="s">
        <v>17783</v>
      </c>
      <c r="G3196" s="10" t="s">
        <v>17784</v>
      </c>
      <c r="H3196" s="9"/>
      <c r="I3196" s="10" t="s">
        <v>17527</v>
      </c>
      <c r="J3196" s="10" t="s">
        <v>27</v>
      </c>
      <c r="K3196" s="10" t="s">
        <v>17528</v>
      </c>
      <c r="L3196" s="10" t="s">
        <v>17785</v>
      </c>
      <c r="M3196" s="10" t="s">
        <v>17527</v>
      </c>
      <c r="N3196" s="9">
        <v>3</v>
      </c>
      <c r="O3196" s="9">
        <v>3</v>
      </c>
      <c r="P3196" s="9">
        <v>14</v>
      </c>
      <c r="Q3196" s="11">
        <v>2</v>
      </c>
      <c r="R3196" s="11">
        <v>0</v>
      </c>
      <c r="S3196" s="12">
        <v>0</v>
      </c>
      <c r="T3196" s="9">
        <v>4</v>
      </c>
      <c r="U3196" s="12" t="s">
        <v>61</v>
      </c>
      <c r="V3196" s="10" t="s">
        <v>17786</v>
      </c>
      <c r="W3196" s="13"/>
    </row>
    <row r="3197" spans="1:23" s="14" customFormat="1" x14ac:dyDescent="0.2">
      <c r="A3197" s="9" t="s">
        <v>17787</v>
      </c>
      <c r="B3197" s="9">
        <v>10</v>
      </c>
      <c r="C3197" s="9">
        <v>15054</v>
      </c>
      <c r="D3197" s="10" t="s">
        <v>17788</v>
      </c>
      <c r="E3197" s="10" t="s">
        <v>7047</v>
      </c>
      <c r="F3197" s="10" t="s">
        <v>1193</v>
      </c>
      <c r="G3197" s="10" t="s">
        <v>17789</v>
      </c>
      <c r="H3197" s="9"/>
      <c r="I3197" s="10" t="s">
        <v>17527</v>
      </c>
      <c r="J3197" s="10" t="s">
        <v>27</v>
      </c>
      <c r="K3197" s="10" t="s">
        <v>17528</v>
      </c>
      <c r="L3197" s="10" t="s">
        <v>17790</v>
      </c>
      <c r="M3197" s="10" t="s">
        <v>17527</v>
      </c>
      <c r="N3197" s="9">
        <v>3</v>
      </c>
      <c r="O3197" s="9">
        <v>3</v>
      </c>
      <c r="P3197" s="9">
        <v>16</v>
      </c>
      <c r="Q3197" s="11">
        <v>1</v>
      </c>
      <c r="R3197" s="11">
        <v>0</v>
      </c>
      <c r="S3197" s="12">
        <v>0</v>
      </c>
      <c r="T3197" s="9">
        <v>4</v>
      </c>
      <c r="U3197" s="12">
        <v>2</v>
      </c>
      <c r="V3197" s="10" t="s">
        <v>17791</v>
      </c>
      <c r="W3197" s="13"/>
    </row>
    <row r="3198" spans="1:23" s="14" customFormat="1" x14ac:dyDescent="0.2">
      <c r="A3198" s="9" t="s">
        <v>17792</v>
      </c>
      <c r="B3198" s="9">
        <v>10</v>
      </c>
      <c r="C3198" s="9">
        <v>15170</v>
      </c>
      <c r="D3198" s="10" t="s">
        <v>17793</v>
      </c>
      <c r="E3198" s="10"/>
      <c r="F3198" s="10"/>
      <c r="G3198" s="10" t="s">
        <v>17794</v>
      </c>
      <c r="H3198" s="9"/>
      <c r="I3198" s="10" t="s">
        <v>16330</v>
      </c>
      <c r="J3198" s="10" t="s">
        <v>27</v>
      </c>
      <c r="K3198" s="10" t="s">
        <v>17795</v>
      </c>
      <c r="L3198" s="10" t="s">
        <v>17796</v>
      </c>
      <c r="M3198" s="10" t="s">
        <v>10009</v>
      </c>
      <c r="N3198" s="9">
        <v>2</v>
      </c>
      <c r="O3198" s="9">
        <v>3</v>
      </c>
      <c r="P3198" s="9">
        <v>11</v>
      </c>
      <c r="Q3198" s="11">
        <v>2</v>
      </c>
      <c r="R3198" s="11">
        <v>1</v>
      </c>
      <c r="S3198" s="12">
        <v>0</v>
      </c>
      <c r="T3198" s="9">
        <v>3</v>
      </c>
      <c r="U3198" s="12">
        <v>2</v>
      </c>
      <c r="V3198" s="10" t="s">
        <v>17797</v>
      </c>
      <c r="W3198" s="13"/>
    </row>
    <row r="3199" spans="1:23" s="14" customFormat="1" x14ac:dyDescent="0.2">
      <c r="A3199" s="9" t="s">
        <v>17798</v>
      </c>
      <c r="B3199" s="9">
        <v>10</v>
      </c>
      <c r="C3199" s="9">
        <v>15274</v>
      </c>
      <c r="D3199" s="10" t="s">
        <v>17799</v>
      </c>
      <c r="E3199" s="10" t="s">
        <v>2597</v>
      </c>
      <c r="F3199" s="10" t="s">
        <v>17800</v>
      </c>
      <c r="G3199" s="10" t="s">
        <v>17801</v>
      </c>
      <c r="H3199" s="9"/>
      <c r="I3199" s="10" t="s">
        <v>17527</v>
      </c>
      <c r="J3199" s="10" t="s">
        <v>27</v>
      </c>
      <c r="K3199" s="10" t="s">
        <v>17528</v>
      </c>
      <c r="L3199" s="10" t="s">
        <v>17802</v>
      </c>
      <c r="M3199" s="10" t="s">
        <v>17527</v>
      </c>
      <c r="N3199" s="9">
        <v>1</v>
      </c>
      <c r="O3199" s="9">
        <v>2</v>
      </c>
      <c r="P3199" s="9">
        <v>10</v>
      </c>
      <c r="Q3199" s="11">
        <v>2</v>
      </c>
      <c r="R3199" s="11">
        <v>0</v>
      </c>
      <c r="S3199" s="12">
        <v>0</v>
      </c>
      <c r="T3199" s="9">
        <v>4</v>
      </c>
      <c r="U3199" s="12" t="s">
        <v>61</v>
      </c>
      <c r="V3199" s="10" t="s">
        <v>17803</v>
      </c>
      <c r="W3199" s="13"/>
    </row>
    <row r="3200" spans="1:23" s="14" customFormat="1" x14ac:dyDescent="0.2">
      <c r="A3200" s="9" t="s">
        <v>17804</v>
      </c>
      <c r="B3200" s="9">
        <v>10</v>
      </c>
      <c r="C3200" s="9">
        <v>15324</v>
      </c>
      <c r="D3200" s="10" t="s">
        <v>17805</v>
      </c>
      <c r="E3200" s="10"/>
      <c r="F3200" s="10"/>
      <c r="G3200" s="10" t="s">
        <v>17806</v>
      </c>
      <c r="H3200" s="9"/>
      <c r="I3200" s="10" t="s">
        <v>17527</v>
      </c>
      <c r="J3200" s="10" t="s">
        <v>27</v>
      </c>
      <c r="K3200" s="10" t="s">
        <v>17528</v>
      </c>
      <c r="L3200" s="10" t="s">
        <v>17807</v>
      </c>
      <c r="M3200" s="10" t="s">
        <v>17527</v>
      </c>
      <c r="N3200" s="9">
        <v>2</v>
      </c>
      <c r="O3200" s="9">
        <v>3</v>
      </c>
      <c r="P3200" s="9">
        <v>8</v>
      </c>
      <c r="Q3200" s="11">
        <v>2</v>
      </c>
      <c r="R3200" s="11">
        <v>0</v>
      </c>
      <c r="S3200" s="12">
        <v>0</v>
      </c>
      <c r="T3200" s="9">
        <v>1</v>
      </c>
      <c r="U3200" s="12">
        <v>3</v>
      </c>
      <c r="V3200" s="10" t="s">
        <v>17808</v>
      </c>
      <c r="W3200" s="13"/>
    </row>
    <row r="3201" spans="1:23" s="14" customFormat="1" x14ac:dyDescent="0.2">
      <c r="A3201" s="9" t="s">
        <v>17809</v>
      </c>
      <c r="B3201" s="9">
        <v>10</v>
      </c>
      <c r="C3201" s="9">
        <v>15463</v>
      </c>
      <c r="D3201" s="10" t="s">
        <v>17810</v>
      </c>
      <c r="E3201" s="10" t="s">
        <v>1386</v>
      </c>
      <c r="F3201" s="10" t="s">
        <v>2878</v>
      </c>
      <c r="G3201" s="10" t="s">
        <v>17811</v>
      </c>
      <c r="H3201" s="9"/>
      <c r="I3201" s="10" t="s">
        <v>17812</v>
      </c>
      <c r="J3201" s="10" t="s">
        <v>27</v>
      </c>
      <c r="K3201" s="10" t="s">
        <v>17577</v>
      </c>
      <c r="L3201" s="10" t="s">
        <v>17813</v>
      </c>
      <c r="M3201" s="10" t="s">
        <v>17527</v>
      </c>
      <c r="N3201" s="9">
        <v>1</v>
      </c>
      <c r="O3201" s="9">
        <v>2</v>
      </c>
      <c r="P3201" s="9">
        <v>10</v>
      </c>
      <c r="Q3201" s="11">
        <v>2</v>
      </c>
      <c r="R3201" s="11">
        <v>0</v>
      </c>
      <c r="S3201" s="12">
        <v>0</v>
      </c>
      <c r="T3201" s="9">
        <v>4</v>
      </c>
      <c r="U3201" s="12">
        <v>2</v>
      </c>
      <c r="V3201" s="10" t="s">
        <v>17814</v>
      </c>
      <c r="W3201" s="13"/>
    </row>
    <row r="3202" spans="1:23" s="14" customFormat="1" x14ac:dyDescent="0.2">
      <c r="A3202" s="9" t="s">
        <v>17815</v>
      </c>
      <c r="B3202" s="9">
        <v>10</v>
      </c>
      <c r="C3202" s="9">
        <v>15581</v>
      </c>
      <c r="D3202" s="10" t="s">
        <v>17816</v>
      </c>
      <c r="E3202" s="10" t="s">
        <v>673</v>
      </c>
      <c r="F3202" s="10" t="s">
        <v>17817</v>
      </c>
      <c r="G3202" s="10" t="s">
        <v>17818</v>
      </c>
      <c r="H3202" s="9"/>
      <c r="I3202" s="10" t="s">
        <v>17527</v>
      </c>
      <c r="J3202" s="10" t="s">
        <v>27</v>
      </c>
      <c r="K3202" s="10" t="s">
        <v>17528</v>
      </c>
      <c r="L3202" s="10" t="s">
        <v>17819</v>
      </c>
      <c r="M3202" s="10" t="s">
        <v>17527</v>
      </c>
      <c r="N3202" s="9">
        <v>3</v>
      </c>
      <c r="O3202" s="9">
        <v>3</v>
      </c>
      <c r="P3202" s="9">
        <v>16</v>
      </c>
      <c r="Q3202" s="11">
        <v>2</v>
      </c>
      <c r="R3202" s="11">
        <v>0</v>
      </c>
      <c r="S3202" s="12">
        <v>0</v>
      </c>
      <c r="T3202" s="9">
        <v>4</v>
      </c>
      <c r="U3202" s="12">
        <v>2</v>
      </c>
      <c r="V3202" s="10" t="s">
        <v>17820</v>
      </c>
      <c r="W3202" s="13"/>
    </row>
    <row r="3203" spans="1:23" s="14" customFormat="1" x14ac:dyDescent="0.2">
      <c r="A3203" s="9" t="s">
        <v>17821</v>
      </c>
      <c r="B3203" s="9">
        <v>10</v>
      </c>
      <c r="C3203" s="9">
        <v>16285</v>
      </c>
      <c r="D3203" s="10" t="s">
        <v>17822</v>
      </c>
      <c r="E3203" s="10" t="s">
        <v>17328</v>
      </c>
      <c r="F3203" s="10" t="s">
        <v>7132</v>
      </c>
      <c r="G3203" s="10" t="s">
        <v>17823</v>
      </c>
      <c r="H3203" s="9"/>
      <c r="I3203" s="10" t="s">
        <v>17533</v>
      </c>
      <c r="J3203" s="10" t="s">
        <v>27</v>
      </c>
      <c r="K3203" s="10" t="s">
        <v>17534</v>
      </c>
      <c r="L3203" s="10" t="s">
        <v>17824</v>
      </c>
      <c r="M3203" s="10" t="s">
        <v>17536</v>
      </c>
      <c r="N3203" s="9">
        <v>1</v>
      </c>
      <c r="O3203" s="9">
        <v>2</v>
      </c>
      <c r="P3203" s="9">
        <v>10</v>
      </c>
      <c r="Q3203" s="11">
        <v>1</v>
      </c>
      <c r="R3203" s="11">
        <v>0</v>
      </c>
      <c r="S3203" s="12">
        <v>0</v>
      </c>
      <c r="T3203" s="9">
        <v>4</v>
      </c>
      <c r="U3203" s="12">
        <v>2</v>
      </c>
      <c r="V3203" s="10" t="s">
        <v>17825</v>
      </c>
      <c r="W3203" s="13"/>
    </row>
    <row r="3204" spans="1:23" s="14" customFormat="1" x14ac:dyDescent="0.2">
      <c r="A3204" s="9" t="s">
        <v>17826</v>
      </c>
      <c r="B3204" s="9">
        <v>10</v>
      </c>
      <c r="C3204" s="9">
        <v>16627</v>
      </c>
      <c r="D3204" s="9"/>
      <c r="E3204" s="10" t="s">
        <v>5921</v>
      </c>
      <c r="F3204" s="10" t="s">
        <v>17827</v>
      </c>
      <c r="G3204" s="10" t="s">
        <v>17828</v>
      </c>
      <c r="H3204" s="9"/>
      <c r="I3204" s="10" t="s">
        <v>17699</v>
      </c>
      <c r="J3204" s="10" t="s">
        <v>27</v>
      </c>
      <c r="K3204" s="10" t="s">
        <v>17577</v>
      </c>
      <c r="L3204" s="10" t="s">
        <v>17829</v>
      </c>
      <c r="M3204" s="10" t="s">
        <v>17527</v>
      </c>
      <c r="N3204" s="9">
        <v>1</v>
      </c>
      <c r="O3204" s="9">
        <v>2</v>
      </c>
      <c r="P3204" s="9">
        <v>8</v>
      </c>
      <c r="Q3204" s="11">
        <v>2</v>
      </c>
      <c r="R3204" s="11">
        <v>0</v>
      </c>
      <c r="S3204" s="12">
        <v>0</v>
      </c>
      <c r="T3204" s="9">
        <v>4</v>
      </c>
      <c r="U3204" s="12">
        <v>2</v>
      </c>
      <c r="V3204" s="10" t="s">
        <v>17830</v>
      </c>
      <c r="W3204" s="13"/>
    </row>
    <row r="3205" spans="1:23" s="14" customFormat="1" x14ac:dyDescent="0.2">
      <c r="A3205" s="9" t="s">
        <v>17831</v>
      </c>
      <c r="B3205" s="9">
        <v>10</v>
      </c>
      <c r="C3205" s="9">
        <v>16667</v>
      </c>
      <c r="D3205" s="10" t="s">
        <v>17832</v>
      </c>
      <c r="E3205" s="10" t="s">
        <v>1148</v>
      </c>
      <c r="F3205" s="10" t="s">
        <v>17235</v>
      </c>
      <c r="G3205" s="10" t="s">
        <v>17833</v>
      </c>
      <c r="H3205" s="9"/>
      <c r="I3205" s="10" t="s">
        <v>17527</v>
      </c>
      <c r="J3205" s="10" t="s">
        <v>27</v>
      </c>
      <c r="K3205" s="10" t="s">
        <v>17528</v>
      </c>
      <c r="L3205" s="10" t="s">
        <v>17834</v>
      </c>
      <c r="M3205" s="10" t="s">
        <v>17527</v>
      </c>
      <c r="N3205" s="9">
        <v>1</v>
      </c>
      <c r="O3205" s="9">
        <v>2</v>
      </c>
      <c r="P3205" s="9">
        <v>7</v>
      </c>
      <c r="Q3205" s="11">
        <v>2</v>
      </c>
      <c r="R3205" s="11">
        <v>0</v>
      </c>
      <c r="S3205" s="12">
        <v>0</v>
      </c>
      <c r="T3205" s="9">
        <v>4</v>
      </c>
      <c r="U3205" s="12">
        <v>2</v>
      </c>
      <c r="V3205" s="10" t="s">
        <v>17835</v>
      </c>
      <c r="W3205" s="13"/>
    </row>
    <row r="3206" spans="1:23" s="14" customFormat="1" x14ac:dyDescent="0.2">
      <c r="A3206" s="9" t="s">
        <v>17836</v>
      </c>
      <c r="B3206" s="9">
        <v>10</v>
      </c>
      <c r="C3206" s="9">
        <v>16732</v>
      </c>
      <c r="D3206" s="10" t="s">
        <v>17837</v>
      </c>
      <c r="E3206" s="10" t="s">
        <v>17838</v>
      </c>
      <c r="F3206" s="10" t="s">
        <v>9850</v>
      </c>
      <c r="G3206" s="10" t="s">
        <v>17839</v>
      </c>
      <c r="H3206" s="9"/>
      <c r="I3206" s="10" t="s">
        <v>17533</v>
      </c>
      <c r="J3206" s="10" t="s">
        <v>27</v>
      </c>
      <c r="K3206" s="10" t="s">
        <v>17534</v>
      </c>
      <c r="L3206" s="10" t="s">
        <v>17840</v>
      </c>
      <c r="M3206" s="10" t="s">
        <v>17536</v>
      </c>
      <c r="N3206" s="9">
        <v>1</v>
      </c>
      <c r="O3206" s="9">
        <v>2</v>
      </c>
      <c r="P3206" s="9">
        <v>10</v>
      </c>
      <c r="Q3206" s="11">
        <v>1</v>
      </c>
      <c r="R3206" s="11">
        <v>0</v>
      </c>
      <c r="S3206" s="12">
        <v>0</v>
      </c>
      <c r="T3206" s="9">
        <v>4</v>
      </c>
      <c r="U3206" s="12">
        <v>2</v>
      </c>
      <c r="V3206" s="10" t="s">
        <v>17841</v>
      </c>
      <c r="W3206" s="13"/>
    </row>
    <row r="3207" spans="1:23" s="14" customFormat="1" x14ac:dyDescent="0.2">
      <c r="A3207" s="9" t="s">
        <v>17842</v>
      </c>
      <c r="B3207" s="9">
        <v>10</v>
      </c>
      <c r="C3207" s="9">
        <v>16861</v>
      </c>
      <c r="D3207" s="10" t="s">
        <v>17843</v>
      </c>
      <c r="E3207" s="10"/>
      <c r="F3207" s="10"/>
      <c r="G3207" s="10" t="s">
        <v>17844</v>
      </c>
      <c r="H3207" s="9"/>
      <c r="I3207" s="10" t="s">
        <v>17527</v>
      </c>
      <c r="J3207" s="10" t="s">
        <v>27</v>
      </c>
      <c r="K3207" s="10" t="s">
        <v>17528</v>
      </c>
      <c r="L3207" s="10" t="s">
        <v>17845</v>
      </c>
      <c r="M3207" s="10" t="s">
        <v>17527</v>
      </c>
      <c r="N3207" s="9">
        <v>2</v>
      </c>
      <c r="O3207" s="9">
        <v>3</v>
      </c>
      <c r="P3207" s="9">
        <v>15</v>
      </c>
      <c r="Q3207" s="11">
        <v>1</v>
      </c>
      <c r="R3207" s="11">
        <v>0</v>
      </c>
      <c r="S3207" s="12">
        <v>0</v>
      </c>
      <c r="T3207" s="9">
        <v>1</v>
      </c>
      <c r="U3207" s="12">
        <v>2</v>
      </c>
      <c r="V3207" s="10" t="s">
        <v>17846</v>
      </c>
      <c r="W3207" s="13"/>
    </row>
    <row r="3208" spans="1:23" s="14" customFormat="1" x14ac:dyDescent="0.2">
      <c r="A3208" s="9" t="s">
        <v>17847</v>
      </c>
      <c r="B3208" s="9">
        <v>10</v>
      </c>
      <c r="C3208" s="9">
        <v>17064</v>
      </c>
      <c r="D3208" s="10" t="s">
        <v>17848</v>
      </c>
      <c r="E3208" s="10" t="s">
        <v>861</v>
      </c>
      <c r="F3208" s="10" t="s">
        <v>17849</v>
      </c>
      <c r="G3208" s="10" t="s">
        <v>17850</v>
      </c>
      <c r="H3208" s="9"/>
      <c r="I3208" s="10" t="s">
        <v>17533</v>
      </c>
      <c r="J3208" s="10" t="s">
        <v>27</v>
      </c>
      <c r="K3208" s="10" t="s">
        <v>17534</v>
      </c>
      <c r="L3208" s="10" t="s">
        <v>17851</v>
      </c>
      <c r="M3208" s="10" t="s">
        <v>17536</v>
      </c>
      <c r="N3208" s="9">
        <v>1</v>
      </c>
      <c r="O3208" s="9">
        <v>2</v>
      </c>
      <c r="P3208" s="9">
        <v>10</v>
      </c>
      <c r="Q3208" s="11">
        <v>1</v>
      </c>
      <c r="R3208" s="11">
        <v>0</v>
      </c>
      <c r="S3208" s="12">
        <v>0</v>
      </c>
      <c r="T3208" s="9">
        <v>4</v>
      </c>
      <c r="U3208" s="12">
        <v>2</v>
      </c>
      <c r="V3208" s="10" t="s">
        <v>17852</v>
      </c>
      <c r="W3208" s="13"/>
    </row>
    <row r="3209" spans="1:23" s="14" customFormat="1" x14ac:dyDescent="0.2">
      <c r="A3209" s="9" t="s">
        <v>17853</v>
      </c>
      <c r="B3209" s="9">
        <v>10</v>
      </c>
      <c r="C3209" s="9">
        <v>17469</v>
      </c>
      <c r="D3209" s="9"/>
      <c r="E3209" s="10" t="s">
        <v>5921</v>
      </c>
      <c r="F3209" s="10" t="s">
        <v>14589</v>
      </c>
      <c r="G3209" s="10" t="s">
        <v>17854</v>
      </c>
      <c r="H3209" s="9"/>
      <c r="I3209" s="10" t="s">
        <v>17527</v>
      </c>
      <c r="J3209" s="10" t="s">
        <v>27</v>
      </c>
      <c r="K3209" s="9"/>
      <c r="L3209" s="10" t="s">
        <v>17855</v>
      </c>
      <c r="M3209" s="10" t="s">
        <v>17527</v>
      </c>
      <c r="N3209" s="9">
        <v>1</v>
      </c>
      <c r="O3209" s="9">
        <v>1</v>
      </c>
      <c r="P3209" s="9">
        <v>3</v>
      </c>
      <c r="Q3209" s="11">
        <v>2</v>
      </c>
      <c r="R3209" s="11">
        <v>0</v>
      </c>
      <c r="S3209" s="12">
        <v>0</v>
      </c>
      <c r="T3209" s="9">
        <v>5</v>
      </c>
      <c r="U3209" s="12" t="s">
        <v>61</v>
      </c>
      <c r="V3209" s="9"/>
      <c r="W3209" s="13"/>
    </row>
    <row r="3210" spans="1:23" s="14" customFormat="1" x14ac:dyDescent="0.2">
      <c r="A3210" s="9" t="s">
        <v>17856</v>
      </c>
      <c r="B3210" s="9">
        <v>10</v>
      </c>
      <c r="C3210" s="9">
        <v>18025</v>
      </c>
      <c r="D3210" s="9"/>
      <c r="E3210" s="10" t="s">
        <v>763</v>
      </c>
      <c r="F3210" s="10" t="s">
        <v>17857</v>
      </c>
      <c r="G3210" s="10" t="s">
        <v>17858</v>
      </c>
      <c r="H3210" s="9"/>
      <c r="I3210" s="10" t="s">
        <v>17533</v>
      </c>
      <c r="J3210" s="10" t="s">
        <v>27</v>
      </c>
      <c r="K3210" s="10" t="s">
        <v>17534</v>
      </c>
      <c r="L3210" s="10" t="s">
        <v>17859</v>
      </c>
      <c r="M3210" s="10" t="s">
        <v>17536</v>
      </c>
      <c r="N3210" s="9">
        <v>1</v>
      </c>
      <c r="O3210" s="9">
        <v>2</v>
      </c>
      <c r="P3210" s="9">
        <v>10</v>
      </c>
      <c r="Q3210" s="11">
        <v>2</v>
      </c>
      <c r="R3210" s="11">
        <v>0</v>
      </c>
      <c r="S3210" s="12">
        <v>0</v>
      </c>
      <c r="T3210" s="9">
        <v>4</v>
      </c>
      <c r="U3210" s="12" t="s">
        <v>61</v>
      </c>
      <c r="V3210" s="10" t="s">
        <v>17860</v>
      </c>
      <c r="W3210" s="13"/>
    </row>
    <row r="3211" spans="1:23" s="14" customFormat="1" x14ac:dyDescent="0.2">
      <c r="A3211" s="9" t="s">
        <v>17861</v>
      </c>
      <c r="B3211" s="9">
        <v>10</v>
      </c>
      <c r="C3211" s="9">
        <v>18107</v>
      </c>
      <c r="D3211" s="10" t="s">
        <v>17862</v>
      </c>
      <c r="E3211" s="10"/>
      <c r="F3211" s="10"/>
      <c r="G3211" s="10" t="s">
        <v>17863</v>
      </c>
      <c r="H3211" s="9"/>
      <c r="I3211" s="10" t="s">
        <v>17533</v>
      </c>
      <c r="J3211" s="10" t="s">
        <v>27</v>
      </c>
      <c r="K3211" s="10" t="s">
        <v>17534</v>
      </c>
      <c r="L3211" s="10" t="s">
        <v>17864</v>
      </c>
      <c r="M3211" s="10" t="s">
        <v>17536</v>
      </c>
      <c r="N3211" s="9">
        <v>2</v>
      </c>
      <c r="O3211" s="9">
        <v>3</v>
      </c>
      <c r="P3211" s="9">
        <v>96</v>
      </c>
      <c r="Q3211" s="11">
        <v>2</v>
      </c>
      <c r="R3211" s="11">
        <v>0</v>
      </c>
      <c r="S3211" s="12">
        <v>0</v>
      </c>
      <c r="T3211" s="9">
        <v>1</v>
      </c>
      <c r="U3211" s="12">
        <v>3</v>
      </c>
      <c r="V3211" s="10" t="s">
        <v>17865</v>
      </c>
      <c r="W3211" s="13"/>
    </row>
    <row r="3212" spans="1:23" s="14" customFormat="1" x14ac:dyDescent="0.2">
      <c r="A3212" s="9" t="s">
        <v>17866</v>
      </c>
      <c r="B3212" s="9">
        <v>10</v>
      </c>
      <c r="C3212" s="9">
        <v>18897</v>
      </c>
      <c r="D3212" s="10" t="s">
        <v>17867</v>
      </c>
      <c r="E3212" s="10" t="s">
        <v>17868</v>
      </c>
      <c r="F3212" s="10" t="s">
        <v>17869</v>
      </c>
      <c r="G3212" s="10" t="s">
        <v>17870</v>
      </c>
      <c r="H3212" s="9"/>
      <c r="I3212" s="10" t="s">
        <v>17527</v>
      </c>
      <c r="J3212" s="10" t="s">
        <v>27</v>
      </c>
      <c r="K3212" s="9"/>
      <c r="L3212" s="10" t="s">
        <v>17871</v>
      </c>
      <c r="M3212" s="10" t="s">
        <v>17527</v>
      </c>
      <c r="N3212" s="9">
        <v>2</v>
      </c>
      <c r="O3212" s="9">
        <v>1</v>
      </c>
      <c r="P3212" s="9">
        <v>80</v>
      </c>
      <c r="Q3212" s="11">
        <v>2</v>
      </c>
      <c r="R3212" s="11">
        <v>0</v>
      </c>
      <c r="S3212" s="12">
        <v>0</v>
      </c>
      <c r="T3212" s="9">
        <v>2</v>
      </c>
      <c r="U3212" s="12" t="s">
        <v>61</v>
      </c>
      <c r="V3212" s="9"/>
      <c r="W3212" s="13"/>
    </row>
    <row r="3213" spans="1:23" s="14" customFormat="1" x14ac:dyDescent="0.2">
      <c r="A3213" s="9" t="s">
        <v>17872</v>
      </c>
      <c r="B3213" s="9">
        <v>10</v>
      </c>
      <c r="C3213" s="9">
        <v>19182</v>
      </c>
      <c r="D3213" s="10" t="s">
        <v>17873</v>
      </c>
      <c r="E3213" s="10"/>
      <c r="F3213" s="10"/>
      <c r="G3213" s="10" t="s">
        <v>17874</v>
      </c>
      <c r="H3213" s="9"/>
      <c r="I3213" s="10" t="s">
        <v>17533</v>
      </c>
      <c r="J3213" s="10" t="s">
        <v>27</v>
      </c>
      <c r="K3213" s="10" t="s">
        <v>17534</v>
      </c>
      <c r="L3213" s="10" t="s">
        <v>17875</v>
      </c>
      <c r="M3213" s="10" t="s">
        <v>17536</v>
      </c>
      <c r="N3213" s="9">
        <v>2</v>
      </c>
      <c r="O3213" s="9">
        <v>3</v>
      </c>
      <c r="P3213" s="9">
        <v>89</v>
      </c>
      <c r="Q3213" s="11">
        <v>1</v>
      </c>
      <c r="R3213" s="11">
        <v>1</v>
      </c>
      <c r="S3213" s="12">
        <v>0</v>
      </c>
      <c r="T3213" s="9">
        <v>3</v>
      </c>
      <c r="U3213" s="12">
        <v>5</v>
      </c>
      <c r="V3213" s="10" t="s">
        <v>17876</v>
      </c>
      <c r="W3213" s="13"/>
    </row>
    <row r="3214" spans="1:23" s="14" customFormat="1" x14ac:dyDescent="0.2">
      <c r="A3214" s="9" t="s">
        <v>17877</v>
      </c>
      <c r="B3214" s="9">
        <v>10</v>
      </c>
      <c r="C3214" s="9">
        <v>19318</v>
      </c>
      <c r="D3214" s="10" t="s">
        <v>17878</v>
      </c>
      <c r="E3214" s="10"/>
      <c r="F3214" s="10"/>
      <c r="G3214" s="10" t="s">
        <v>17879</v>
      </c>
      <c r="H3214" s="10" t="s">
        <v>17880</v>
      </c>
      <c r="I3214" s="10" t="s">
        <v>17881</v>
      </c>
      <c r="J3214" s="10" t="s">
        <v>27</v>
      </c>
      <c r="K3214" s="10" t="s">
        <v>17882</v>
      </c>
      <c r="L3214" s="10" t="s">
        <v>17883</v>
      </c>
      <c r="M3214" s="10" t="s">
        <v>17536</v>
      </c>
      <c r="N3214" s="9">
        <v>2</v>
      </c>
      <c r="O3214" s="9">
        <v>3</v>
      </c>
      <c r="P3214" s="9">
        <v>18</v>
      </c>
      <c r="Q3214" s="11">
        <v>2</v>
      </c>
      <c r="R3214" s="11">
        <v>1</v>
      </c>
      <c r="S3214" s="12">
        <v>0</v>
      </c>
      <c r="T3214" s="9">
        <v>3</v>
      </c>
      <c r="U3214" s="12">
        <v>5</v>
      </c>
      <c r="V3214" s="10" t="s">
        <v>17884</v>
      </c>
      <c r="W3214" s="13"/>
    </row>
    <row r="3215" spans="1:23" s="14" customFormat="1" x14ac:dyDescent="0.2">
      <c r="A3215" s="9" t="s">
        <v>17885</v>
      </c>
      <c r="B3215" s="9">
        <v>10</v>
      </c>
      <c r="C3215" s="9">
        <v>19703</v>
      </c>
      <c r="D3215" s="10" t="s">
        <v>17886</v>
      </c>
      <c r="E3215" s="10" t="s">
        <v>15433</v>
      </c>
      <c r="F3215" s="10" t="s">
        <v>17887</v>
      </c>
      <c r="G3215" s="10" t="s">
        <v>17888</v>
      </c>
      <c r="H3215" s="9"/>
      <c r="I3215" s="10" t="s">
        <v>17527</v>
      </c>
      <c r="J3215" s="10" t="s">
        <v>27</v>
      </c>
      <c r="K3215" s="10" t="s">
        <v>17528</v>
      </c>
      <c r="L3215" s="10" t="s">
        <v>17889</v>
      </c>
      <c r="M3215" s="10" t="s">
        <v>17527</v>
      </c>
      <c r="N3215" s="9">
        <v>3</v>
      </c>
      <c r="O3215" s="9">
        <v>3</v>
      </c>
      <c r="P3215" s="9">
        <v>16</v>
      </c>
      <c r="Q3215" s="11">
        <v>1</v>
      </c>
      <c r="R3215" s="11">
        <v>0</v>
      </c>
      <c r="S3215" s="12">
        <v>0</v>
      </c>
      <c r="T3215" s="9">
        <v>4</v>
      </c>
      <c r="U3215" s="12" t="s">
        <v>61</v>
      </c>
      <c r="V3215" s="10" t="s">
        <v>17890</v>
      </c>
      <c r="W3215" s="13"/>
    </row>
    <row r="3216" spans="1:23" s="14" customFormat="1" x14ac:dyDescent="0.2">
      <c r="A3216" s="9" t="s">
        <v>17891</v>
      </c>
      <c r="B3216" s="9">
        <v>10</v>
      </c>
      <c r="C3216" s="9">
        <v>20202</v>
      </c>
      <c r="D3216" s="10" t="s">
        <v>17892</v>
      </c>
      <c r="E3216" s="10" t="s">
        <v>17893</v>
      </c>
      <c r="F3216" s="10" t="s">
        <v>17894</v>
      </c>
      <c r="G3216" s="10" t="s">
        <v>17895</v>
      </c>
      <c r="H3216" s="9"/>
      <c r="I3216" s="10" t="s">
        <v>17533</v>
      </c>
      <c r="J3216" s="10" t="s">
        <v>27</v>
      </c>
      <c r="K3216" s="10" t="s">
        <v>17534</v>
      </c>
      <c r="L3216" s="10" t="s">
        <v>17896</v>
      </c>
      <c r="M3216" s="10" t="s">
        <v>17536</v>
      </c>
      <c r="N3216" s="9">
        <v>1</v>
      </c>
      <c r="O3216" s="9">
        <v>2</v>
      </c>
      <c r="P3216" s="9">
        <v>6</v>
      </c>
      <c r="Q3216" s="11">
        <v>2</v>
      </c>
      <c r="R3216" s="11">
        <v>0</v>
      </c>
      <c r="S3216" s="12">
        <v>0</v>
      </c>
      <c r="T3216" s="9">
        <v>4</v>
      </c>
      <c r="U3216" s="12" t="s">
        <v>61</v>
      </c>
      <c r="V3216" s="10" t="s">
        <v>17897</v>
      </c>
      <c r="W3216" s="13"/>
    </row>
    <row r="3217" spans="1:23" s="14" customFormat="1" x14ac:dyDescent="0.2">
      <c r="A3217" s="9" t="s">
        <v>17898</v>
      </c>
      <c r="B3217" s="9">
        <v>10</v>
      </c>
      <c r="C3217" s="9">
        <v>20472</v>
      </c>
      <c r="D3217" s="10" t="s">
        <v>17899</v>
      </c>
      <c r="E3217" s="10"/>
      <c r="F3217" s="10"/>
      <c r="G3217" s="10" t="s">
        <v>17900</v>
      </c>
      <c r="H3217" s="9"/>
      <c r="I3217" s="10" t="s">
        <v>17533</v>
      </c>
      <c r="J3217" s="10" t="s">
        <v>27</v>
      </c>
      <c r="K3217" s="10" t="s">
        <v>17534</v>
      </c>
      <c r="L3217" s="10" t="s">
        <v>17901</v>
      </c>
      <c r="M3217" s="10" t="s">
        <v>17536</v>
      </c>
      <c r="N3217" s="9">
        <v>2</v>
      </c>
      <c r="O3217" s="9">
        <v>3</v>
      </c>
      <c r="P3217" s="9">
        <v>164</v>
      </c>
      <c r="Q3217" s="11">
        <v>2</v>
      </c>
      <c r="R3217" s="11">
        <v>0</v>
      </c>
      <c r="S3217" s="12">
        <v>0</v>
      </c>
      <c r="T3217" s="9">
        <v>1</v>
      </c>
      <c r="U3217" s="12">
        <v>5</v>
      </c>
      <c r="V3217" s="10" t="s">
        <v>17902</v>
      </c>
      <c r="W3217" s="13"/>
    </row>
    <row r="3218" spans="1:23" s="14" customFormat="1" x14ac:dyDescent="0.2">
      <c r="A3218" s="9" t="s">
        <v>17903</v>
      </c>
      <c r="B3218" s="9">
        <v>10</v>
      </c>
      <c r="C3218" s="9">
        <v>20775</v>
      </c>
      <c r="D3218" s="10" t="s">
        <v>17904</v>
      </c>
      <c r="E3218" s="10" t="s">
        <v>395</v>
      </c>
      <c r="F3218" s="10" t="s">
        <v>17905</v>
      </c>
      <c r="G3218" s="10" t="s">
        <v>17906</v>
      </c>
      <c r="H3218" s="9"/>
      <c r="I3218" s="10" t="s">
        <v>17527</v>
      </c>
      <c r="J3218" s="10" t="s">
        <v>27</v>
      </c>
      <c r="K3218" s="10" t="s">
        <v>17528</v>
      </c>
      <c r="L3218" s="10" t="s">
        <v>17907</v>
      </c>
      <c r="M3218" s="10" t="s">
        <v>17527</v>
      </c>
      <c r="N3218" s="9">
        <v>3</v>
      </c>
      <c r="O3218" s="9">
        <v>3</v>
      </c>
      <c r="P3218" s="9">
        <v>14</v>
      </c>
      <c r="Q3218" s="11">
        <v>2</v>
      </c>
      <c r="R3218" s="11">
        <v>0</v>
      </c>
      <c r="S3218" s="12">
        <v>0</v>
      </c>
      <c r="T3218" s="9">
        <v>4</v>
      </c>
      <c r="U3218" s="12" t="s">
        <v>61</v>
      </c>
      <c r="V3218" s="10" t="s">
        <v>17908</v>
      </c>
      <c r="W3218" s="13"/>
    </row>
    <row r="3219" spans="1:23" s="14" customFormat="1" x14ac:dyDescent="0.2">
      <c r="A3219" s="9" t="s">
        <v>17909</v>
      </c>
      <c r="B3219" s="9">
        <v>10</v>
      </c>
      <c r="C3219" s="9">
        <v>21103</v>
      </c>
      <c r="D3219" s="10" t="s">
        <v>17910</v>
      </c>
      <c r="E3219" s="10" t="s">
        <v>17911</v>
      </c>
      <c r="F3219" s="10" t="s">
        <v>17912</v>
      </c>
      <c r="G3219" s="10" t="s">
        <v>17913</v>
      </c>
      <c r="H3219" s="9"/>
      <c r="I3219" s="10" t="s">
        <v>17527</v>
      </c>
      <c r="J3219" s="10" t="s">
        <v>27</v>
      </c>
      <c r="K3219" s="10" t="s">
        <v>17528</v>
      </c>
      <c r="L3219" s="10" t="s">
        <v>17914</v>
      </c>
      <c r="M3219" s="10" t="s">
        <v>17527</v>
      </c>
      <c r="N3219" s="9">
        <v>1</v>
      </c>
      <c r="O3219" s="9">
        <v>2</v>
      </c>
      <c r="P3219" s="9">
        <v>8</v>
      </c>
      <c r="Q3219" s="11">
        <v>1</v>
      </c>
      <c r="R3219" s="11">
        <v>0</v>
      </c>
      <c r="S3219" s="12">
        <v>0</v>
      </c>
      <c r="T3219" s="9">
        <v>4</v>
      </c>
      <c r="U3219" s="12" t="s">
        <v>61</v>
      </c>
      <c r="V3219" s="10" t="s">
        <v>17915</v>
      </c>
      <c r="W3219" s="13"/>
    </row>
    <row r="3220" spans="1:23" s="14" customFormat="1" x14ac:dyDescent="0.2">
      <c r="A3220" s="9" t="s">
        <v>17916</v>
      </c>
      <c r="B3220" s="9">
        <v>10</v>
      </c>
      <c r="C3220" s="9">
        <v>21113</v>
      </c>
      <c r="D3220" s="10" t="s">
        <v>17917</v>
      </c>
      <c r="E3220" s="10"/>
      <c r="F3220" s="10"/>
      <c r="G3220" s="10" t="s">
        <v>17918</v>
      </c>
      <c r="H3220" s="9"/>
      <c r="I3220" s="10" t="s">
        <v>17533</v>
      </c>
      <c r="J3220" s="10" t="s">
        <v>27</v>
      </c>
      <c r="K3220" s="10" t="s">
        <v>17534</v>
      </c>
      <c r="L3220" s="10" t="s">
        <v>17919</v>
      </c>
      <c r="M3220" s="10" t="s">
        <v>17536</v>
      </c>
      <c r="N3220" s="9">
        <v>2</v>
      </c>
      <c r="O3220" s="9">
        <v>3</v>
      </c>
      <c r="P3220" s="9">
        <v>8</v>
      </c>
      <c r="Q3220" s="11">
        <v>2</v>
      </c>
      <c r="R3220" s="11">
        <v>0</v>
      </c>
      <c r="S3220" s="12">
        <v>0</v>
      </c>
      <c r="T3220" s="9">
        <v>1</v>
      </c>
      <c r="U3220" s="12" t="s">
        <v>61</v>
      </c>
      <c r="V3220" s="10" t="s">
        <v>17920</v>
      </c>
      <c r="W3220" s="13"/>
    </row>
    <row r="3221" spans="1:23" s="14" customFormat="1" x14ac:dyDescent="0.2">
      <c r="A3221" s="9" t="s">
        <v>17921</v>
      </c>
      <c r="B3221" s="9">
        <v>10</v>
      </c>
      <c r="C3221" s="9">
        <v>21393</v>
      </c>
      <c r="D3221" s="10" t="s">
        <v>17922</v>
      </c>
      <c r="E3221" s="10"/>
      <c r="F3221" s="10"/>
      <c r="G3221" s="10" t="s">
        <v>17923</v>
      </c>
      <c r="H3221" s="10" t="s">
        <v>17924</v>
      </c>
      <c r="I3221" s="10" t="s">
        <v>17527</v>
      </c>
      <c r="J3221" s="10" t="s">
        <v>27</v>
      </c>
      <c r="K3221" s="10" t="s">
        <v>17528</v>
      </c>
      <c r="L3221" s="10" t="s">
        <v>17925</v>
      </c>
      <c r="M3221" s="10" t="s">
        <v>17527</v>
      </c>
      <c r="N3221" s="9">
        <v>2</v>
      </c>
      <c r="O3221" s="9">
        <v>3</v>
      </c>
      <c r="P3221" s="9">
        <v>37</v>
      </c>
      <c r="Q3221" s="11">
        <v>2</v>
      </c>
      <c r="R3221" s="11">
        <v>1</v>
      </c>
      <c r="S3221" s="12">
        <v>0</v>
      </c>
      <c r="T3221" s="9">
        <v>3</v>
      </c>
      <c r="U3221" s="12">
        <v>5</v>
      </c>
      <c r="V3221" s="10" t="s">
        <v>17926</v>
      </c>
      <c r="W3221" s="13"/>
    </row>
    <row r="3222" spans="1:23" s="14" customFormat="1" x14ac:dyDescent="0.2">
      <c r="A3222" s="9" t="s">
        <v>17927</v>
      </c>
      <c r="B3222" s="9">
        <v>10</v>
      </c>
      <c r="C3222" s="9">
        <v>21445</v>
      </c>
      <c r="D3222" s="10" t="s">
        <v>17928</v>
      </c>
      <c r="E3222" s="10" t="s">
        <v>14753</v>
      </c>
      <c r="F3222" s="10" t="s">
        <v>17929</v>
      </c>
      <c r="G3222" s="10" t="s">
        <v>17930</v>
      </c>
      <c r="H3222" s="9"/>
      <c r="I3222" s="10" t="s">
        <v>17600</v>
      </c>
      <c r="J3222" s="10" t="s">
        <v>27</v>
      </c>
      <c r="K3222" s="10" t="s">
        <v>17601</v>
      </c>
      <c r="L3222" s="10" t="s">
        <v>17931</v>
      </c>
      <c r="M3222" s="10" t="s">
        <v>10009</v>
      </c>
      <c r="N3222" s="9">
        <v>1</v>
      </c>
      <c r="O3222" s="9">
        <v>2</v>
      </c>
      <c r="P3222" s="9">
        <v>10</v>
      </c>
      <c r="Q3222" s="11">
        <v>1</v>
      </c>
      <c r="R3222" s="11">
        <v>0</v>
      </c>
      <c r="S3222" s="12">
        <v>0</v>
      </c>
      <c r="T3222" s="9">
        <v>4</v>
      </c>
      <c r="U3222" s="12" t="s">
        <v>61</v>
      </c>
      <c r="V3222" s="10" t="s">
        <v>17932</v>
      </c>
      <c r="W3222" s="13"/>
    </row>
    <row r="3223" spans="1:23" s="14" customFormat="1" x14ac:dyDescent="0.2">
      <c r="A3223" s="9" t="s">
        <v>17933</v>
      </c>
      <c r="B3223" s="9">
        <v>10</v>
      </c>
      <c r="C3223" s="9">
        <v>21653</v>
      </c>
      <c r="D3223" s="10" t="s">
        <v>17934</v>
      </c>
      <c r="E3223" s="10" t="s">
        <v>10444</v>
      </c>
      <c r="F3223" s="10" t="s">
        <v>17935</v>
      </c>
      <c r="G3223" s="10" t="s">
        <v>17936</v>
      </c>
      <c r="H3223" s="9"/>
      <c r="I3223" s="10" t="s">
        <v>17533</v>
      </c>
      <c r="J3223" s="10" t="s">
        <v>27</v>
      </c>
      <c r="K3223" s="10" t="s">
        <v>17534</v>
      </c>
      <c r="L3223" s="10" t="s">
        <v>17937</v>
      </c>
      <c r="M3223" s="10" t="s">
        <v>17536</v>
      </c>
      <c r="N3223" s="9">
        <v>3</v>
      </c>
      <c r="O3223" s="9">
        <v>3</v>
      </c>
      <c r="P3223" s="9">
        <v>12</v>
      </c>
      <c r="Q3223" s="11">
        <v>1</v>
      </c>
      <c r="R3223" s="11">
        <v>0</v>
      </c>
      <c r="S3223" s="12">
        <v>0</v>
      </c>
      <c r="T3223" s="9">
        <v>4</v>
      </c>
      <c r="U3223" s="12">
        <v>4</v>
      </c>
      <c r="V3223" s="10" t="s">
        <v>17938</v>
      </c>
      <c r="W3223" s="13"/>
    </row>
    <row r="3224" spans="1:23" s="14" customFormat="1" x14ac:dyDescent="0.2">
      <c r="A3224" s="9" t="s">
        <v>17939</v>
      </c>
      <c r="B3224" s="9">
        <v>10</v>
      </c>
      <c r="C3224" s="9">
        <v>21817</v>
      </c>
      <c r="D3224" s="10" t="s">
        <v>17940</v>
      </c>
      <c r="E3224" s="10" t="s">
        <v>17941</v>
      </c>
      <c r="F3224" s="10" t="s">
        <v>17942</v>
      </c>
      <c r="G3224" s="10" t="s">
        <v>17943</v>
      </c>
      <c r="H3224" s="9"/>
      <c r="I3224" s="10" t="s">
        <v>17533</v>
      </c>
      <c r="J3224" s="10" t="s">
        <v>27</v>
      </c>
      <c r="K3224" s="10" t="s">
        <v>17534</v>
      </c>
      <c r="L3224" s="10" t="s">
        <v>17944</v>
      </c>
      <c r="M3224" s="10" t="s">
        <v>17536</v>
      </c>
      <c r="N3224" s="9">
        <v>1</v>
      </c>
      <c r="O3224" s="9">
        <v>2</v>
      </c>
      <c r="P3224" s="9">
        <v>9</v>
      </c>
      <c r="Q3224" s="11">
        <v>2</v>
      </c>
      <c r="R3224" s="11">
        <v>0</v>
      </c>
      <c r="S3224" s="12">
        <v>0</v>
      </c>
      <c r="T3224" s="9">
        <v>4</v>
      </c>
      <c r="U3224" s="12" t="s">
        <v>61</v>
      </c>
      <c r="V3224" s="10" t="s">
        <v>17945</v>
      </c>
      <c r="W3224" s="13"/>
    </row>
    <row r="3225" spans="1:23" s="14" customFormat="1" x14ac:dyDescent="0.2">
      <c r="A3225" s="9" t="s">
        <v>17946</v>
      </c>
      <c r="B3225" s="9">
        <v>10</v>
      </c>
      <c r="C3225" s="9">
        <v>21852</v>
      </c>
      <c r="D3225" s="10" t="s">
        <v>17947</v>
      </c>
      <c r="E3225" s="10" t="s">
        <v>5658</v>
      </c>
      <c r="F3225" s="10" t="s">
        <v>14119</v>
      </c>
      <c r="G3225" s="10" t="s">
        <v>17948</v>
      </c>
      <c r="H3225" s="9"/>
      <c r="I3225" s="10" t="s">
        <v>17533</v>
      </c>
      <c r="J3225" s="10" t="s">
        <v>27</v>
      </c>
      <c r="K3225" s="10" t="s">
        <v>17534</v>
      </c>
      <c r="L3225" s="10" t="s">
        <v>17949</v>
      </c>
      <c r="M3225" s="10" t="s">
        <v>17536</v>
      </c>
      <c r="N3225" s="9">
        <v>1</v>
      </c>
      <c r="O3225" s="9">
        <v>2</v>
      </c>
      <c r="P3225" s="9">
        <v>7</v>
      </c>
      <c r="Q3225" s="11">
        <v>1</v>
      </c>
      <c r="R3225" s="11">
        <v>0</v>
      </c>
      <c r="S3225" s="12">
        <v>0</v>
      </c>
      <c r="T3225" s="9">
        <v>4</v>
      </c>
      <c r="U3225" s="12">
        <v>2</v>
      </c>
      <c r="V3225" s="10" t="s">
        <v>17950</v>
      </c>
      <c r="W3225" s="13"/>
    </row>
    <row r="3226" spans="1:23" s="14" customFormat="1" x14ac:dyDescent="0.2">
      <c r="A3226" s="9" t="s">
        <v>17951</v>
      </c>
      <c r="B3226" s="9">
        <v>10</v>
      </c>
      <c r="C3226" s="9">
        <v>21881</v>
      </c>
      <c r="D3226" s="10" t="s">
        <v>17952</v>
      </c>
      <c r="E3226" s="10" t="s">
        <v>4566</v>
      </c>
      <c r="F3226" s="10" t="s">
        <v>17953</v>
      </c>
      <c r="G3226" s="10" t="s">
        <v>17954</v>
      </c>
      <c r="H3226" s="9"/>
      <c r="I3226" s="10" t="s">
        <v>17533</v>
      </c>
      <c r="J3226" s="10" t="s">
        <v>27</v>
      </c>
      <c r="K3226" s="9"/>
      <c r="L3226" s="10" t="s">
        <v>17955</v>
      </c>
      <c r="M3226" s="10" t="s">
        <v>17536</v>
      </c>
      <c r="N3226" s="9">
        <v>1</v>
      </c>
      <c r="O3226" s="9">
        <v>1</v>
      </c>
      <c r="P3226" s="9">
        <v>3</v>
      </c>
      <c r="Q3226" s="11">
        <v>2</v>
      </c>
      <c r="R3226" s="11">
        <v>0</v>
      </c>
      <c r="S3226" s="12">
        <v>0</v>
      </c>
      <c r="T3226" s="9">
        <v>5</v>
      </c>
      <c r="U3226" s="12" t="s">
        <v>61</v>
      </c>
      <c r="V3226" s="9"/>
      <c r="W3226" s="13"/>
    </row>
    <row r="3227" spans="1:23" s="14" customFormat="1" x14ac:dyDescent="0.2">
      <c r="A3227" s="9" t="s">
        <v>17956</v>
      </c>
      <c r="B3227" s="9">
        <v>10</v>
      </c>
      <c r="C3227" s="9">
        <v>22036</v>
      </c>
      <c r="D3227" s="10" t="s">
        <v>17957</v>
      </c>
      <c r="E3227" s="10" t="s">
        <v>17958</v>
      </c>
      <c r="F3227" s="10" t="s">
        <v>17959</v>
      </c>
      <c r="G3227" s="10" t="s">
        <v>17960</v>
      </c>
      <c r="H3227" s="9"/>
      <c r="I3227" s="10" t="s">
        <v>17533</v>
      </c>
      <c r="J3227" s="10" t="s">
        <v>27</v>
      </c>
      <c r="K3227" s="10" t="s">
        <v>17534</v>
      </c>
      <c r="L3227" s="10" t="s">
        <v>17961</v>
      </c>
      <c r="M3227" s="10" t="s">
        <v>17536</v>
      </c>
      <c r="N3227" s="9">
        <v>1</v>
      </c>
      <c r="O3227" s="9">
        <v>2</v>
      </c>
      <c r="P3227" s="9">
        <v>8</v>
      </c>
      <c r="Q3227" s="11">
        <v>2</v>
      </c>
      <c r="R3227" s="11">
        <v>0</v>
      </c>
      <c r="S3227" s="12">
        <v>0</v>
      </c>
      <c r="T3227" s="9">
        <v>4</v>
      </c>
      <c r="U3227" s="12" t="s">
        <v>61</v>
      </c>
      <c r="V3227" s="10" t="s">
        <v>17962</v>
      </c>
      <c r="W3227" s="13"/>
    </row>
    <row r="3228" spans="1:23" s="14" customFormat="1" x14ac:dyDescent="0.2">
      <c r="A3228" s="9" t="s">
        <v>17963</v>
      </c>
      <c r="B3228" s="9">
        <v>10</v>
      </c>
      <c r="C3228" s="9">
        <v>22224</v>
      </c>
      <c r="D3228" s="10" t="s">
        <v>17964</v>
      </c>
      <c r="E3228" s="10"/>
      <c r="F3228" s="10"/>
      <c r="G3228" s="10" t="s">
        <v>17965</v>
      </c>
      <c r="H3228" s="9"/>
      <c r="I3228" s="10" t="s">
        <v>17527</v>
      </c>
      <c r="J3228" s="10" t="s">
        <v>27</v>
      </c>
      <c r="K3228" s="10" t="s">
        <v>17528</v>
      </c>
      <c r="L3228" s="10" t="s">
        <v>17966</v>
      </c>
      <c r="M3228" s="10" t="s">
        <v>17527</v>
      </c>
      <c r="N3228" s="9">
        <v>2</v>
      </c>
      <c r="O3228" s="9">
        <v>3</v>
      </c>
      <c r="P3228" s="9">
        <v>18</v>
      </c>
      <c r="Q3228" s="11">
        <v>2</v>
      </c>
      <c r="R3228" s="11">
        <v>0</v>
      </c>
      <c r="S3228" s="12">
        <v>0</v>
      </c>
      <c r="T3228" s="9">
        <v>1</v>
      </c>
      <c r="U3228" s="12" t="s">
        <v>61</v>
      </c>
      <c r="V3228" s="10" t="s">
        <v>17967</v>
      </c>
      <c r="W3228" s="13"/>
    </row>
    <row r="3229" spans="1:23" s="14" customFormat="1" x14ac:dyDescent="0.2">
      <c r="A3229" s="9" t="s">
        <v>17968</v>
      </c>
      <c r="B3229" s="9">
        <v>10</v>
      </c>
      <c r="C3229" s="9">
        <v>22254</v>
      </c>
      <c r="D3229" s="10" t="s">
        <v>17969</v>
      </c>
      <c r="E3229" s="10"/>
      <c r="F3229" s="10"/>
      <c r="G3229" s="10" t="s">
        <v>17970</v>
      </c>
      <c r="H3229" s="9"/>
      <c r="I3229" s="10" t="s">
        <v>17533</v>
      </c>
      <c r="J3229" s="10" t="s">
        <v>27</v>
      </c>
      <c r="K3229" s="10" t="s">
        <v>17534</v>
      </c>
      <c r="L3229" s="10" t="s">
        <v>17971</v>
      </c>
      <c r="M3229" s="10" t="s">
        <v>17536</v>
      </c>
      <c r="N3229" s="9">
        <v>2</v>
      </c>
      <c r="O3229" s="9">
        <v>3</v>
      </c>
      <c r="P3229" s="9">
        <v>37</v>
      </c>
      <c r="Q3229" s="11">
        <v>2</v>
      </c>
      <c r="R3229" s="11">
        <v>1</v>
      </c>
      <c r="S3229" s="12">
        <v>0</v>
      </c>
      <c r="T3229" s="9">
        <v>3</v>
      </c>
      <c r="U3229" s="12">
        <v>5</v>
      </c>
      <c r="V3229" s="10" t="s">
        <v>17972</v>
      </c>
      <c r="W3229" s="13"/>
    </row>
    <row r="3230" spans="1:23" s="14" customFormat="1" x14ac:dyDescent="0.2">
      <c r="A3230" s="9" t="s">
        <v>17973</v>
      </c>
      <c r="B3230" s="9">
        <v>10</v>
      </c>
      <c r="C3230" s="9">
        <v>22408</v>
      </c>
      <c r="D3230" s="10" t="s">
        <v>17974</v>
      </c>
      <c r="E3230" s="10"/>
      <c r="F3230" s="10"/>
      <c r="G3230" s="10" t="s">
        <v>17975</v>
      </c>
      <c r="H3230" s="9"/>
      <c r="I3230" s="10" t="s">
        <v>17533</v>
      </c>
      <c r="J3230" s="10" t="s">
        <v>27</v>
      </c>
      <c r="K3230" s="9"/>
      <c r="L3230" s="10" t="s">
        <v>17976</v>
      </c>
      <c r="M3230" s="10" t="s">
        <v>17536</v>
      </c>
      <c r="N3230" s="9">
        <v>2</v>
      </c>
      <c r="O3230" s="9">
        <v>1</v>
      </c>
      <c r="P3230" s="9">
        <v>72</v>
      </c>
      <c r="Q3230" s="11">
        <v>2</v>
      </c>
      <c r="R3230" s="11">
        <v>0</v>
      </c>
      <c r="S3230" s="12">
        <v>0</v>
      </c>
      <c r="T3230" s="9">
        <v>2</v>
      </c>
      <c r="U3230" s="12" t="s">
        <v>61</v>
      </c>
      <c r="V3230" s="9"/>
      <c r="W3230" s="13"/>
    </row>
    <row r="3231" spans="1:23" s="14" customFormat="1" x14ac:dyDescent="0.2">
      <c r="A3231" s="9" t="s">
        <v>17977</v>
      </c>
      <c r="B3231" s="9">
        <v>10</v>
      </c>
      <c r="C3231" s="9">
        <v>22476</v>
      </c>
      <c r="D3231" s="9"/>
      <c r="E3231" s="10" t="s">
        <v>763</v>
      </c>
      <c r="F3231" s="10" t="s">
        <v>17978</v>
      </c>
      <c r="G3231" s="10" t="s">
        <v>17979</v>
      </c>
      <c r="H3231" s="9"/>
      <c r="I3231" s="10" t="s">
        <v>17533</v>
      </c>
      <c r="J3231" s="10" t="s">
        <v>27</v>
      </c>
      <c r="K3231" s="9"/>
      <c r="L3231" s="10" t="s">
        <v>17980</v>
      </c>
      <c r="M3231" s="10" t="s">
        <v>17536</v>
      </c>
      <c r="N3231" s="9">
        <v>1</v>
      </c>
      <c r="O3231" s="9">
        <v>1</v>
      </c>
      <c r="P3231" s="9">
        <v>3</v>
      </c>
      <c r="Q3231" s="11">
        <v>2</v>
      </c>
      <c r="R3231" s="11">
        <v>0</v>
      </c>
      <c r="S3231" s="12">
        <v>0</v>
      </c>
      <c r="T3231" s="9">
        <v>5</v>
      </c>
      <c r="U3231" s="12" t="s">
        <v>61</v>
      </c>
      <c r="V3231" s="9"/>
      <c r="W3231" s="13"/>
    </row>
    <row r="3232" spans="1:23" s="14" customFormat="1" x14ac:dyDescent="0.2">
      <c r="A3232" s="9" t="s">
        <v>17981</v>
      </c>
      <c r="B3232" s="9">
        <v>10</v>
      </c>
      <c r="C3232" s="9">
        <v>22504</v>
      </c>
      <c r="D3232" s="10" t="s">
        <v>17982</v>
      </c>
      <c r="E3232" s="10" t="s">
        <v>17983</v>
      </c>
      <c r="F3232" s="10" t="s">
        <v>17984</v>
      </c>
      <c r="G3232" s="10" t="s">
        <v>17985</v>
      </c>
      <c r="H3232" s="9"/>
      <c r="I3232" s="10" t="s">
        <v>17533</v>
      </c>
      <c r="J3232" s="10" t="s">
        <v>27</v>
      </c>
      <c r="K3232" s="10" t="s">
        <v>17534</v>
      </c>
      <c r="L3232" s="10" t="s">
        <v>17986</v>
      </c>
      <c r="M3232" s="10" t="s">
        <v>17536</v>
      </c>
      <c r="N3232" s="9">
        <v>3</v>
      </c>
      <c r="O3232" s="9">
        <v>3</v>
      </c>
      <c r="P3232" s="9">
        <v>10</v>
      </c>
      <c r="Q3232" s="11">
        <v>2</v>
      </c>
      <c r="R3232" s="11">
        <v>0</v>
      </c>
      <c r="S3232" s="12">
        <v>0</v>
      </c>
      <c r="T3232" s="9">
        <v>4</v>
      </c>
      <c r="U3232" s="12" t="s">
        <v>61</v>
      </c>
      <c r="V3232" s="10" t="s">
        <v>17987</v>
      </c>
      <c r="W3232" s="13"/>
    </row>
    <row r="3233" spans="1:23" s="14" customFormat="1" x14ac:dyDescent="0.2">
      <c r="A3233" s="9" t="s">
        <v>17988</v>
      </c>
      <c r="B3233" s="9">
        <v>10</v>
      </c>
      <c r="C3233" s="9">
        <v>22618</v>
      </c>
      <c r="D3233" s="10" t="s">
        <v>17989</v>
      </c>
      <c r="E3233" s="10"/>
      <c r="F3233" s="10"/>
      <c r="G3233" s="10" t="s">
        <v>17844</v>
      </c>
      <c r="H3233" s="9"/>
      <c r="I3233" s="10" t="s">
        <v>17527</v>
      </c>
      <c r="J3233" s="10" t="s">
        <v>27</v>
      </c>
      <c r="K3233" s="10" t="s">
        <v>17528</v>
      </c>
      <c r="L3233" s="10" t="s">
        <v>17990</v>
      </c>
      <c r="M3233" s="10" t="s">
        <v>17527</v>
      </c>
      <c r="N3233" s="9">
        <v>2</v>
      </c>
      <c r="O3233" s="9">
        <v>3</v>
      </c>
      <c r="P3233" s="9">
        <v>24</v>
      </c>
      <c r="Q3233" s="11">
        <v>1</v>
      </c>
      <c r="R3233" s="11">
        <v>0</v>
      </c>
      <c r="S3233" s="12">
        <v>0</v>
      </c>
      <c r="T3233" s="9">
        <v>1</v>
      </c>
      <c r="U3233" s="12">
        <v>2</v>
      </c>
      <c r="V3233" s="10" t="s">
        <v>17991</v>
      </c>
      <c r="W3233" s="13"/>
    </row>
    <row r="3234" spans="1:23" s="14" customFormat="1" x14ac:dyDescent="0.2">
      <c r="A3234" s="9" t="s">
        <v>17992</v>
      </c>
      <c r="B3234" s="9">
        <v>10</v>
      </c>
      <c r="C3234" s="9">
        <v>23327</v>
      </c>
      <c r="D3234" s="10" t="s">
        <v>17993</v>
      </c>
      <c r="E3234" s="9"/>
      <c r="F3234" s="9"/>
      <c r="G3234" s="10" t="s">
        <v>17994</v>
      </c>
      <c r="H3234" s="9"/>
      <c r="I3234" s="10" t="s">
        <v>17533</v>
      </c>
      <c r="J3234" s="10" t="s">
        <v>27</v>
      </c>
      <c r="K3234" s="10" t="s">
        <v>17534</v>
      </c>
      <c r="L3234" s="10" t="s">
        <v>17995</v>
      </c>
      <c r="M3234" s="10" t="s">
        <v>17536</v>
      </c>
      <c r="N3234" s="9">
        <v>2</v>
      </c>
      <c r="O3234" s="9">
        <v>4</v>
      </c>
      <c r="P3234" s="9">
        <v>15</v>
      </c>
      <c r="Q3234" s="11">
        <v>2</v>
      </c>
      <c r="R3234" s="11">
        <v>0</v>
      </c>
      <c r="S3234" s="12">
        <v>0</v>
      </c>
      <c r="T3234" s="9">
        <v>2</v>
      </c>
      <c r="U3234" s="12" t="s">
        <v>61</v>
      </c>
      <c r="V3234" s="10" t="s">
        <v>17996</v>
      </c>
      <c r="W3234" s="13"/>
    </row>
    <row r="3235" spans="1:23" s="14" customFormat="1" x14ac:dyDescent="0.2">
      <c r="A3235" s="9" t="s">
        <v>17997</v>
      </c>
      <c r="B3235" s="9">
        <v>10</v>
      </c>
      <c r="C3235" s="9">
        <v>23328</v>
      </c>
      <c r="D3235" s="10" t="s">
        <v>17998</v>
      </c>
      <c r="E3235" s="9"/>
      <c r="F3235" s="9"/>
      <c r="G3235" s="10" t="s">
        <v>17999</v>
      </c>
      <c r="H3235" s="9"/>
      <c r="I3235" s="10" t="s">
        <v>17533</v>
      </c>
      <c r="J3235" s="10" t="s">
        <v>27</v>
      </c>
      <c r="K3235" s="10" t="s">
        <v>17534</v>
      </c>
      <c r="L3235" s="10" t="s">
        <v>18000</v>
      </c>
      <c r="M3235" s="10" t="s">
        <v>17536</v>
      </c>
      <c r="N3235" s="9">
        <v>2</v>
      </c>
      <c r="O3235" s="9">
        <v>4</v>
      </c>
      <c r="P3235" s="9">
        <v>40</v>
      </c>
      <c r="Q3235" s="11">
        <v>2</v>
      </c>
      <c r="R3235" s="11">
        <v>0</v>
      </c>
      <c r="S3235" s="12">
        <v>0</v>
      </c>
      <c r="T3235" s="9">
        <v>2</v>
      </c>
      <c r="U3235" s="12" t="s">
        <v>61</v>
      </c>
      <c r="V3235" s="10" t="s">
        <v>18001</v>
      </c>
      <c r="W3235" s="13"/>
    </row>
    <row r="3236" spans="1:23" s="14" customFormat="1" x14ac:dyDescent="0.2">
      <c r="A3236" s="9" t="s">
        <v>18002</v>
      </c>
      <c r="B3236" s="9">
        <v>10</v>
      </c>
      <c r="C3236" s="9">
        <v>23593</v>
      </c>
      <c r="D3236" s="10" t="s">
        <v>18003</v>
      </c>
      <c r="E3236" s="10"/>
      <c r="F3236" s="10"/>
      <c r="G3236" s="10" t="s">
        <v>17870</v>
      </c>
      <c r="H3236" s="9"/>
      <c r="I3236" s="10" t="s">
        <v>17527</v>
      </c>
      <c r="J3236" s="10" t="s">
        <v>27</v>
      </c>
      <c r="K3236" s="9"/>
      <c r="L3236" s="10" t="s">
        <v>17686</v>
      </c>
      <c r="M3236" s="10" t="s">
        <v>17527</v>
      </c>
      <c r="N3236" s="9">
        <v>2</v>
      </c>
      <c r="O3236" s="9">
        <v>1</v>
      </c>
      <c r="P3236" s="9">
        <v>20</v>
      </c>
      <c r="Q3236" s="11">
        <v>2</v>
      </c>
      <c r="R3236" s="11">
        <v>0</v>
      </c>
      <c r="S3236" s="12">
        <v>0</v>
      </c>
      <c r="T3236" s="9">
        <v>2</v>
      </c>
      <c r="U3236" s="12" t="s">
        <v>61</v>
      </c>
      <c r="V3236" s="9"/>
      <c r="W3236" s="13"/>
    </row>
    <row r="3237" spans="1:23" s="14" customFormat="1" x14ac:dyDescent="0.2">
      <c r="A3237" s="9" t="s">
        <v>18004</v>
      </c>
      <c r="B3237" s="9">
        <v>10</v>
      </c>
      <c r="C3237" s="9">
        <v>23762</v>
      </c>
      <c r="D3237" s="9"/>
      <c r="E3237" s="10" t="s">
        <v>324</v>
      </c>
      <c r="F3237" s="10" t="s">
        <v>18005</v>
      </c>
      <c r="G3237" s="10" t="s">
        <v>18006</v>
      </c>
      <c r="H3237" s="9"/>
      <c r="I3237" s="10" t="s">
        <v>17533</v>
      </c>
      <c r="J3237" s="10" t="s">
        <v>27</v>
      </c>
      <c r="K3237" s="10" t="s">
        <v>17534</v>
      </c>
      <c r="L3237" s="10" t="s">
        <v>18007</v>
      </c>
      <c r="M3237" s="10" t="s">
        <v>17536</v>
      </c>
      <c r="N3237" s="9">
        <v>1</v>
      </c>
      <c r="O3237" s="9">
        <v>2</v>
      </c>
      <c r="P3237" s="9">
        <v>10</v>
      </c>
      <c r="Q3237" s="11">
        <v>1</v>
      </c>
      <c r="R3237" s="11">
        <v>0</v>
      </c>
      <c r="S3237" s="12">
        <v>0</v>
      </c>
      <c r="T3237" s="9">
        <v>4</v>
      </c>
      <c r="U3237" s="12" t="s">
        <v>61</v>
      </c>
      <c r="V3237" s="10" t="s">
        <v>18008</v>
      </c>
      <c r="W3237" s="13"/>
    </row>
    <row r="3238" spans="1:23" s="14" customFormat="1" x14ac:dyDescent="0.2">
      <c r="A3238" s="9" t="s">
        <v>18009</v>
      </c>
      <c r="B3238" s="9">
        <v>10</v>
      </c>
      <c r="C3238" s="9">
        <v>23764</v>
      </c>
      <c r="D3238" s="10" t="s">
        <v>18010</v>
      </c>
      <c r="E3238" s="10" t="s">
        <v>10237</v>
      </c>
      <c r="F3238" s="10" t="s">
        <v>11712</v>
      </c>
      <c r="G3238" s="10" t="s">
        <v>18011</v>
      </c>
      <c r="H3238" s="9"/>
      <c r="I3238" s="10" t="s">
        <v>17533</v>
      </c>
      <c r="J3238" s="10" t="s">
        <v>27</v>
      </c>
      <c r="K3238" s="10" t="s">
        <v>17534</v>
      </c>
      <c r="L3238" s="10" t="s">
        <v>18012</v>
      </c>
      <c r="M3238" s="10" t="s">
        <v>17536</v>
      </c>
      <c r="N3238" s="9">
        <v>3</v>
      </c>
      <c r="O3238" s="9">
        <v>3</v>
      </c>
      <c r="P3238" s="9">
        <v>15</v>
      </c>
      <c r="Q3238" s="11">
        <v>2</v>
      </c>
      <c r="R3238" s="11">
        <v>0</v>
      </c>
      <c r="S3238" s="12">
        <v>0</v>
      </c>
      <c r="T3238" s="9">
        <v>4</v>
      </c>
      <c r="U3238" s="12" t="s">
        <v>61</v>
      </c>
      <c r="V3238" s="10" t="s">
        <v>18013</v>
      </c>
      <c r="W3238" s="13"/>
    </row>
    <row r="3239" spans="1:23" s="14" customFormat="1" x14ac:dyDescent="0.2">
      <c r="A3239" s="9" t="s">
        <v>18014</v>
      </c>
      <c r="B3239" s="9">
        <v>10</v>
      </c>
      <c r="C3239" s="9">
        <v>23767</v>
      </c>
      <c r="D3239" s="9"/>
      <c r="E3239" s="10" t="s">
        <v>1580</v>
      </c>
      <c r="F3239" s="10" t="s">
        <v>7561</v>
      </c>
      <c r="G3239" s="10" t="s">
        <v>18015</v>
      </c>
      <c r="H3239" s="9"/>
      <c r="I3239" s="10" t="s">
        <v>17527</v>
      </c>
      <c r="J3239" s="10" t="s">
        <v>27</v>
      </c>
      <c r="K3239" s="10" t="s">
        <v>17528</v>
      </c>
      <c r="L3239" s="10" t="s">
        <v>18016</v>
      </c>
      <c r="M3239" s="10" t="s">
        <v>17527</v>
      </c>
      <c r="N3239" s="9">
        <v>1</v>
      </c>
      <c r="O3239" s="9">
        <v>2</v>
      </c>
      <c r="P3239" s="9">
        <v>10</v>
      </c>
      <c r="Q3239" s="11">
        <v>2</v>
      </c>
      <c r="R3239" s="11">
        <v>0</v>
      </c>
      <c r="S3239" s="12">
        <v>0</v>
      </c>
      <c r="T3239" s="9">
        <v>4</v>
      </c>
      <c r="U3239" s="12" t="s">
        <v>61</v>
      </c>
      <c r="V3239" s="10" t="s">
        <v>18017</v>
      </c>
      <c r="W3239" s="13"/>
    </row>
    <row r="3240" spans="1:23" s="14" customFormat="1" x14ac:dyDescent="0.2">
      <c r="A3240" s="9" t="s">
        <v>18018</v>
      </c>
      <c r="B3240" s="9">
        <v>10</v>
      </c>
      <c r="C3240" s="9">
        <v>23807</v>
      </c>
      <c r="D3240" s="10" t="s">
        <v>18019</v>
      </c>
      <c r="E3240" s="10" t="s">
        <v>8886</v>
      </c>
      <c r="F3240" s="10" t="s">
        <v>18020</v>
      </c>
      <c r="G3240" s="10" t="s">
        <v>18021</v>
      </c>
      <c r="H3240" s="9"/>
      <c r="I3240" s="10" t="s">
        <v>17527</v>
      </c>
      <c r="J3240" s="10" t="s">
        <v>27</v>
      </c>
      <c r="K3240" s="10" t="s">
        <v>17528</v>
      </c>
      <c r="L3240" s="10" t="s">
        <v>18022</v>
      </c>
      <c r="M3240" s="10" t="s">
        <v>17527</v>
      </c>
      <c r="N3240" s="9">
        <v>1</v>
      </c>
      <c r="O3240" s="9">
        <v>2</v>
      </c>
      <c r="P3240" s="9">
        <v>3</v>
      </c>
      <c r="Q3240" s="11">
        <v>1</v>
      </c>
      <c r="R3240" s="11">
        <v>0</v>
      </c>
      <c r="S3240" s="12">
        <v>0</v>
      </c>
      <c r="T3240" s="9">
        <v>4</v>
      </c>
      <c r="U3240" s="12" t="s">
        <v>61</v>
      </c>
      <c r="V3240" s="10" t="s">
        <v>18023</v>
      </c>
      <c r="W3240" s="13"/>
    </row>
    <row r="3241" spans="1:23" s="14" customFormat="1" x14ac:dyDescent="0.2">
      <c r="A3241" s="9" t="s">
        <v>18024</v>
      </c>
      <c r="B3241" s="9">
        <v>10</v>
      </c>
      <c r="C3241" s="9">
        <v>23950</v>
      </c>
      <c r="D3241" s="9"/>
      <c r="E3241" s="10" t="s">
        <v>18025</v>
      </c>
      <c r="F3241" s="10" t="s">
        <v>18026</v>
      </c>
      <c r="G3241" s="10" t="s">
        <v>18027</v>
      </c>
      <c r="H3241" s="9"/>
      <c r="I3241" s="10" t="s">
        <v>18028</v>
      </c>
      <c r="J3241" s="10" t="s">
        <v>27</v>
      </c>
      <c r="K3241" s="10" t="s">
        <v>18029</v>
      </c>
      <c r="L3241" s="10" t="s">
        <v>18030</v>
      </c>
      <c r="M3241" s="10" t="s">
        <v>17527</v>
      </c>
      <c r="N3241" s="9">
        <v>1</v>
      </c>
      <c r="O3241" s="9">
        <v>2</v>
      </c>
      <c r="P3241" s="9">
        <v>10</v>
      </c>
      <c r="Q3241" s="11">
        <v>1</v>
      </c>
      <c r="R3241" s="11">
        <v>0</v>
      </c>
      <c r="S3241" s="12">
        <v>0</v>
      </c>
      <c r="T3241" s="9">
        <v>4</v>
      </c>
      <c r="U3241" s="12" t="s">
        <v>61</v>
      </c>
      <c r="V3241" s="10" t="s">
        <v>18031</v>
      </c>
      <c r="W3241" s="13"/>
    </row>
    <row r="3242" spans="1:23" s="14" customFormat="1" x14ac:dyDescent="0.2">
      <c r="A3242" s="9" t="s">
        <v>18032</v>
      </c>
      <c r="B3242" s="9">
        <v>10</v>
      </c>
      <c r="C3242" s="9">
        <v>23960</v>
      </c>
      <c r="D3242" s="10" t="s">
        <v>2877</v>
      </c>
      <c r="E3242" s="10" t="s">
        <v>673</v>
      </c>
      <c r="F3242" s="10" t="s">
        <v>18033</v>
      </c>
      <c r="G3242" s="10" t="s">
        <v>18034</v>
      </c>
      <c r="H3242" s="9"/>
      <c r="I3242" s="10" t="s">
        <v>17533</v>
      </c>
      <c r="J3242" s="10" t="s">
        <v>27</v>
      </c>
      <c r="K3242" s="10" t="s">
        <v>17534</v>
      </c>
      <c r="L3242" s="10" t="s">
        <v>18035</v>
      </c>
      <c r="M3242" s="10" t="s">
        <v>17536</v>
      </c>
      <c r="N3242" s="9">
        <v>1</v>
      </c>
      <c r="O3242" s="9">
        <v>2</v>
      </c>
      <c r="P3242" s="9">
        <v>10</v>
      </c>
      <c r="Q3242" s="11">
        <v>2</v>
      </c>
      <c r="R3242" s="11">
        <v>0</v>
      </c>
      <c r="S3242" s="12">
        <v>0</v>
      </c>
      <c r="T3242" s="9">
        <v>4</v>
      </c>
      <c r="U3242" s="12" t="s">
        <v>61</v>
      </c>
      <c r="V3242" s="10" t="s">
        <v>18036</v>
      </c>
      <c r="W3242" s="13"/>
    </row>
    <row r="3243" spans="1:23" s="14" customFormat="1" x14ac:dyDescent="0.2">
      <c r="A3243" s="9" t="s">
        <v>18037</v>
      </c>
      <c r="B3243" s="9">
        <v>10</v>
      </c>
      <c r="C3243" s="9">
        <v>23986</v>
      </c>
      <c r="D3243" s="9"/>
      <c r="E3243" s="10" t="s">
        <v>1580</v>
      </c>
      <c r="F3243" s="10" t="s">
        <v>18038</v>
      </c>
      <c r="G3243" s="10" t="s">
        <v>18039</v>
      </c>
      <c r="H3243" s="10" t="s">
        <v>18040</v>
      </c>
      <c r="I3243" s="10" t="s">
        <v>17533</v>
      </c>
      <c r="J3243" s="10" t="s">
        <v>27</v>
      </c>
      <c r="K3243" s="9"/>
      <c r="L3243" s="10" t="s">
        <v>18041</v>
      </c>
      <c r="M3243" s="10" t="s">
        <v>17536</v>
      </c>
      <c r="N3243" s="9">
        <v>1</v>
      </c>
      <c r="O3243" s="9">
        <v>1</v>
      </c>
      <c r="P3243" s="9">
        <v>3</v>
      </c>
      <c r="Q3243" s="11">
        <v>2</v>
      </c>
      <c r="R3243" s="11">
        <v>0</v>
      </c>
      <c r="S3243" s="12">
        <v>0</v>
      </c>
      <c r="T3243" s="9">
        <v>5</v>
      </c>
      <c r="U3243" s="12" t="s">
        <v>61</v>
      </c>
      <c r="V3243" s="9"/>
      <c r="W3243" s="13"/>
    </row>
    <row r="3244" spans="1:23" s="14" customFormat="1" x14ac:dyDescent="0.2">
      <c r="A3244" s="9" t="s">
        <v>18042</v>
      </c>
      <c r="B3244" s="9">
        <v>10</v>
      </c>
      <c r="C3244" s="9">
        <v>24022</v>
      </c>
      <c r="D3244" s="10" t="s">
        <v>18043</v>
      </c>
      <c r="E3244" s="10"/>
      <c r="F3244" s="10"/>
      <c r="G3244" s="10" t="s">
        <v>18044</v>
      </c>
      <c r="H3244" s="9"/>
      <c r="I3244" s="10" t="s">
        <v>17527</v>
      </c>
      <c r="J3244" s="10" t="s">
        <v>27</v>
      </c>
      <c r="K3244" s="10" t="s">
        <v>17528</v>
      </c>
      <c r="L3244" s="10" t="s">
        <v>18045</v>
      </c>
      <c r="M3244" s="10" t="s">
        <v>17527</v>
      </c>
      <c r="N3244" s="9">
        <v>2</v>
      </c>
      <c r="O3244" s="9">
        <v>3</v>
      </c>
      <c r="P3244" s="9">
        <v>58</v>
      </c>
      <c r="Q3244" s="11">
        <v>2</v>
      </c>
      <c r="R3244" s="11">
        <v>0</v>
      </c>
      <c r="S3244" s="12">
        <v>0</v>
      </c>
      <c r="T3244" s="9">
        <v>1</v>
      </c>
      <c r="U3244" s="12" t="s">
        <v>61</v>
      </c>
      <c r="V3244" s="10" t="s">
        <v>18046</v>
      </c>
      <c r="W3244" s="13"/>
    </row>
    <row r="3245" spans="1:23" s="14" customFormat="1" x14ac:dyDescent="0.2">
      <c r="A3245" s="9" t="s">
        <v>18047</v>
      </c>
      <c r="B3245" s="9">
        <v>10</v>
      </c>
      <c r="C3245" s="9">
        <v>24036</v>
      </c>
      <c r="D3245" s="9"/>
      <c r="E3245" s="10" t="s">
        <v>861</v>
      </c>
      <c r="F3245" s="10" t="s">
        <v>18048</v>
      </c>
      <c r="G3245" s="10" t="s">
        <v>18049</v>
      </c>
      <c r="H3245" s="9"/>
      <c r="I3245" s="10" t="s">
        <v>17527</v>
      </c>
      <c r="J3245" s="10" t="s">
        <v>27</v>
      </c>
      <c r="K3245" s="10" t="s">
        <v>17528</v>
      </c>
      <c r="L3245" s="10" t="s">
        <v>18050</v>
      </c>
      <c r="M3245" s="10" t="s">
        <v>17527</v>
      </c>
      <c r="N3245" s="9">
        <v>1</v>
      </c>
      <c r="O3245" s="9">
        <v>2</v>
      </c>
      <c r="P3245" s="9">
        <v>10</v>
      </c>
      <c r="Q3245" s="11">
        <v>1</v>
      </c>
      <c r="R3245" s="11">
        <v>0</v>
      </c>
      <c r="S3245" s="12">
        <v>0</v>
      </c>
      <c r="T3245" s="9">
        <v>4</v>
      </c>
      <c r="U3245" s="12" t="s">
        <v>61</v>
      </c>
      <c r="V3245" s="10" t="s">
        <v>18051</v>
      </c>
      <c r="W3245" s="13"/>
    </row>
    <row r="3246" spans="1:23" s="14" customFormat="1" x14ac:dyDescent="0.2">
      <c r="A3246" s="9" t="s">
        <v>18052</v>
      </c>
      <c r="B3246" s="9">
        <v>10</v>
      </c>
      <c r="C3246" s="9">
        <v>24073</v>
      </c>
      <c r="D3246" s="10" t="s">
        <v>18053</v>
      </c>
      <c r="E3246" s="10" t="s">
        <v>18054</v>
      </c>
      <c r="F3246" s="10" t="s">
        <v>18055</v>
      </c>
      <c r="G3246" s="10" t="s">
        <v>18056</v>
      </c>
      <c r="H3246" s="9"/>
      <c r="I3246" s="10" t="s">
        <v>17527</v>
      </c>
      <c r="J3246" s="10" t="s">
        <v>27</v>
      </c>
      <c r="K3246" s="10" t="s">
        <v>17528</v>
      </c>
      <c r="L3246" s="10" t="s">
        <v>18057</v>
      </c>
      <c r="M3246" s="10" t="s">
        <v>17527</v>
      </c>
      <c r="N3246" s="9">
        <v>3</v>
      </c>
      <c r="O3246" s="9">
        <v>3</v>
      </c>
      <c r="P3246" s="9">
        <v>8</v>
      </c>
      <c r="Q3246" s="11">
        <v>1</v>
      </c>
      <c r="R3246" s="11">
        <v>0</v>
      </c>
      <c r="S3246" s="12">
        <v>0</v>
      </c>
      <c r="T3246" s="9">
        <v>4</v>
      </c>
      <c r="U3246" s="12" t="s">
        <v>61</v>
      </c>
      <c r="V3246" s="10" t="s">
        <v>18058</v>
      </c>
      <c r="W3246" s="13"/>
    </row>
    <row r="3247" spans="1:23" s="14" customFormat="1" x14ac:dyDescent="0.2">
      <c r="A3247" s="9" t="s">
        <v>18059</v>
      </c>
      <c r="B3247" s="9">
        <v>10</v>
      </c>
      <c r="C3247" s="9">
        <v>24226</v>
      </c>
      <c r="D3247" s="10" t="s">
        <v>18060</v>
      </c>
      <c r="E3247" s="10"/>
      <c r="F3247" s="10"/>
      <c r="G3247" s="10" t="s">
        <v>18061</v>
      </c>
      <c r="H3247" s="9"/>
      <c r="I3247" s="10" t="s">
        <v>17699</v>
      </c>
      <c r="J3247" s="10" t="s">
        <v>27</v>
      </c>
      <c r="K3247" s="10" t="s">
        <v>18062</v>
      </c>
      <c r="L3247" s="10" t="s">
        <v>18063</v>
      </c>
      <c r="M3247" s="10" t="s">
        <v>17527</v>
      </c>
      <c r="N3247" s="9">
        <v>2</v>
      </c>
      <c r="O3247" s="9">
        <v>3</v>
      </c>
      <c r="P3247" s="9">
        <v>14</v>
      </c>
      <c r="Q3247" s="11">
        <v>2</v>
      </c>
      <c r="R3247" s="11">
        <v>0</v>
      </c>
      <c r="S3247" s="12">
        <v>0</v>
      </c>
      <c r="T3247" s="9">
        <v>1</v>
      </c>
      <c r="U3247" s="12">
        <v>2</v>
      </c>
      <c r="V3247" s="10" t="s">
        <v>18064</v>
      </c>
      <c r="W3247" s="13"/>
    </row>
    <row r="3248" spans="1:23" s="14" customFormat="1" x14ac:dyDescent="0.2">
      <c r="A3248" s="9" t="s">
        <v>18065</v>
      </c>
      <c r="B3248" s="9">
        <v>10</v>
      </c>
      <c r="C3248" s="9">
        <v>24502</v>
      </c>
      <c r="D3248" s="10" t="s">
        <v>18066</v>
      </c>
      <c r="E3248" s="10" t="s">
        <v>18067</v>
      </c>
      <c r="F3248" s="10" t="s">
        <v>18068</v>
      </c>
      <c r="G3248" s="10" t="s">
        <v>18069</v>
      </c>
      <c r="H3248" s="9"/>
      <c r="I3248" s="10" t="s">
        <v>17607</v>
      </c>
      <c r="J3248" s="10" t="s">
        <v>27</v>
      </c>
      <c r="K3248" s="10" t="s">
        <v>18070</v>
      </c>
      <c r="L3248" s="10" t="s">
        <v>18071</v>
      </c>
      <c r="M3248" s="10" t="s">
        <v>17610</v>
      </c>
      <c r="N3248" s="9">
        <v>3</v>
      </c>
      <c r="O3248" s="9">
        <v>3</v>
      </c>
      <c r="P3248" s="9">
        <v>16</v>
      </c>
      <c r="Q3248" s="11">
        <v>2</v>
      </c>
      <c r="R3248" s="11">
        <v>0</v>
      </c>
      <c r="S3248" s="12">
        <v>0</v>
      </c>
      <c r="T3248" s="9">
        <v>4</v>
      </c>
      <c r="U3248" s="12" t="s">
        <v>61</v>
      </c>
      <c r="V3248" s="10" t="s">
        <v>18072</v>
      </c>
      <c r="W3248" s="13"/>
    </row>
    <row r="3249" spans="1:23" s="14" customFormat="1" x14ac:dyDescent="0.2">
      <c r="A3249" s="9" t="s">
        <v>18073</v>
      </c>
      <c r="B3249" s="9">
        <v>10</v>
      </c>
      <c r="C3249" s="9">
        <v>24577</v>
      </c>
      <c r="D3249" s="10" t="s">
        <v>18074</v>
      </c>
      <c r="E3249" s="10" t="s">
        <v>4085</v>
      </c>
      <c r="F3249" s="10" t="s">
        <v>10361</v>
      </c>
      <c r="G3249" s="10" t="s">
        <v>18075</v>
      </c>
      <c r="H3249" s="9"/>
      <c r="I3249" s="10" t="s">
        <v>17533</v>
      </c>
      <c r="J3249" s="10" t="s">
        <v>27</v>
      </c>
      <c r="K3249" s="10" t="s">
        <v>17534</v>
      </c>
      <c r="L3249" s="10" t="s">
        <v>18076</v>
      </c>
      <c r="M3249" s="10" t="s">
        <v>17536</v>
      </c>
      <c r="N3249" s="9">
        <v>1</v>
      </c>
      <c r="O3249" s="9">
        <v>2</v>
      </c>
      <c r="P3249" s="9">
        <v>10</v>
      </c>
      <c r="Q3249" s="11">
        <v>2</v>
      </c>
      <c r="R3249" s="11">
        <v>0</v>
      </c>
      <c r="S3249" s="12">
        <v>0</v>
      </c>
      <c r="T3249" s="9">
        <v>4</v>
      </c>
      <c r="U3249" s="12" t="s">
        <v>61</v>
      </c>
      <c r="V3249" s="10" t="s">
        <v>18077</v>
      </c>
      <c r="W3249" s="13"/>
    </row>
    <row r="3250" spans="1:23" s="14" customFormat="1" x14ac:dyDescent="0.2">
      <c r="A3250" s="9"/>
      <c r="B3250" s="9">
        <v>10</v>
      </c>
      <c r="C3250" s="9"/>
      <c r="D3250" s="10" t="s">
        <v>18078</v>
      </c>
      <c r="E3250" s="9"/>
      <c r="F3250" s="9"/>
      <c r="G3250" s="10" t="s">
        <v>18079</v>
      </c>
      <c r="H3250" s="9"/>
      <c r="I3250" s="10" t="s">
        <v>17527</v>
      </c>
      <c r="J3250" s="10" t="s">
        <v>27</v>
      </c>
      <c r="K3250" s="10" t="s">
        <v>17528</v>
      </c>
      <c r="L3250" s="10" t="s">
        <v>18080</v>
      </c>
      <c r="M3250" s="10" t="s">
        <v>17527</v>
      </c>
      <c r="N3250" s="9">
        <v>2</v>
      </c>
      <c r="O3250" s="9">
        <v>4</v>
      </c>
      <c r="P3250" s="9">
        <v>10</v>
      </c>
      <c r="Q3250" s="11">
        <v>2</v>
      </c>
      <c r="R3250" s="11">
        <v>0</v>
      </c>
      <c r="S3250" s="12">
        <v>0</v>
      </c>
      <c r="T3250" s="9">
        <v>2</v>
      </c>
      <c r="U3250" s="12" t="s">
        <v>61</v>
      </c>
      <c r="V3250" s="10" t="s">
        <v>18081</v>
      </c>
      <c r="W3250" s="13"/>
    </row>
    <row r="3251" spans="1:23" s="14" customFormat="1" x14ac:dyDescent="0.2">
      <c r="A3251" s="9" t="s">
        <v>18082</v>
      </c>
      <c r="B3251" s="9">
        <v>12</v>
      </c>
      <c r="C3251" s="9">
        <v>2141</v>
      </c>
      <c r="D3251" s="10" t="s">
        <v>18083</v>
      </c>
      <c r="E3251" s="10"/>
      <c r="F3251" s="10"/>
      <c r="G3251" s="10" t="s">
        <v>18084</v>
      </c>
      <c r="H3251" s="9"/>
      <c r="I3251" s="10" t="s">
        <v>18085</v>
      </c>
      <c r="J3251" s="10" t="s">
        <v>27</v>
      </c>
      <c r="K3251" s="10" t="s">
        <v>18086</v>
      </c>
      <c r="L3251" s="10" t="s">
        <v>18087</v>
      </c>
      <c r="M3251" s="10" t="s">
        <v>18088</v>
      </c>
      <c r="N3251" s="9">
        <v>2</v>
      </c>
      <c r="O3251" s="9">
        <v>3</v>
      </c>
      <c r="P3251" s="9">
        <v>36</v>
      </c>
      <c r="Q3251" s="11">
        <v>2</v>
      </c>
      <c r="R3251" s="11">
        <v>0</v>
      </c>
      <c r="S3251" s="12">
        <v>0</v>
      </c>
      <c r="T3251" s="9">
        <v>1</v>
      </c>
      <c r="U3251" s="12">
        <v>2</v>
      </c>
      <c r="V3251" s="10" t="s">
        <v>18089</v>
      </c>
      <c r="W3251" s="13"/>
    </row>
    <row r="3252" spans="1:23" s="14" customFormat="1" x14ac:dyDescent="0.2">
      <c r="A3252" s="9" t="s">
        <v>18090</v>
      </c>
      <c r="B3252" s="9">
        <v>12</v>
      </c>
      <c r="C3252" s="9">
        <v>2347</v>
      </c>
      <c r="D3252" s="9"/>
      <c r="E3252" s="10" t="s">
        <v>12056</v>
      </c>
      <c r="F3252" s="10" t="s">
        <v>7147</v>
      </c>
      <c r="G3252" s="10" t="s">
        <v>18091</v>
      </c>
      <c r="H3252" s="9"/>
      <c r="I3252" s="10" t="s">
        <v>18092</v>
      </c>
      <c r="J3252" s="10" t="s">
        <v>27</v>
      </c>
      <c r="K3252" s="10" t="s">
        <v>18093</v>
      </c>
      <c r="L3252" s="10" t="s">
        <v>18094</v>
      </c>
      <c r="M3252" s="10" t="s">
        <v>18088</v>
      </c>
      <c r="N3252" s="9">
        <v>1</v>
      </c>
      <c r="O3252" s="9">
        <v>2</v>
      </c>
      <c r="P3252" s="9">
        <v>8</v>
      </c>
      <c r="Q3252" s="11">
        <v>1</v>
      </c>
      <c r="R3252" s="11">
        <v>0</v>
      </c>
      <c r="S3252" s="12">
        <v>0</v>
      </c>
      <c r="T3252" s="9">
        <v>4</v>
      </c>
      <c r="U3252" s="12">
        <v>2</v>
      </c>
      <c r="V3252" s="10" t="s">
        <v>18095</v>
      </c>
      <c r="W3252" s="13"/>
    </row>
    <row r="3253" spans="1:23" s="14" customFormat="1" x14ac:dyDescent="0.2">
      <c r="A3253" s="9" t="s">
        <v>18096</v>
      </c>
      <c r="B3253" s="9">
        <v>12</v>
      </c>
      <c r="C3253" s="9">
        <v>2380</v>
      </c>
      <c r="D3253" s="10" t="s">
        <v>18097</v>
      </c>
      <c r="E3253" s="10"/>
      <c r="F3253" s="10"/>
      <c r="G3253" s="10" t="s">
        <v>18098</v>
      </c>
      <c r="H3253" s="9"/>
      <c r="I3253" s="10" t="s">
        <v>18085</v>
      </c>
      <c r="J3253" s="10" t="s">
        <v>27</v>
      </c>
      <c r="K3253" s="10" t="s">
        <v>18099</v>
      </c>
      <c r="L3253" s="10" t="s">
        <v>18100</v>
      </c>
      <c r="M3253" s="10" t="s">
        <v>18088</v>
      </c>
      <c r="N3253" s="9">
        <v>2</v>
      </c>
      <c r="O3253" s="9">
        <v>3</v>
      </c>
      <c r="P3253" s="9">
        <v>18</v>
      </c>
      <c r="Q3253" s="11">
        <v>2</v>
      </c>
      <c r="R3253" s="11">
        <v>0</v>
      </c>
      <c r="S3253" s="12">
        <v>0</v>
      </c>
      <c r="T3253" s="9">
        <v>1</v>
      </c>
      <c r="U3253" s="12">
        <v>2</v>
      </c>
      <c r="V3253" s="10" t="s">
        <v>18101</v>
      </c>
      <c r="W3253" s="13"/>
    </row>
    <row r="3254" spans="1:23" s="14" customFormat="1" x14ac:dyDescent="0.2">
      <c r="A3254" s="9" t="s">
        <v>18102</v>
      </c>
      <c r="B3254" s="9">
        <v>12</v>
      </c>
      <c r="C3254" s="9">
        <v>2484</v>
      </c>
      <c r="D3254" s="10" t="s">
        <v>18103</v>
      </c>
      <c r="E3254" s="10" t="s">
        <v>18104</v>
      </c>
      <c r="F3254" s="10" t="s">
        <v>18105</v>
      </c>
      <c r="G3254" s="10" t="s">
        <v>18106</v>
      </c>
      <c r="H3254" s="9"/>
      <c r="I3254" s="10" t="s">
        <v>18085</v>
      </c>
      <c r="J3254" s="10" t="s">
        <v>27</v>
      </c>
      <c r="K3254" s="9"/>
      <c r="L3254" s="10" t="s">
        <v>18107</v>
      </c>
      <c r="M3254" s="10" t="s">
        <v>18088</v>
      </c>
      <c r="N3254" s="9">
        <v>2</v>
      </c>
      <c r="O3254" s="9">
        <v>1</v>
      </c>
      <c r="P3254" s="9">
        <v>38</v>
      </c>
      <c r="Q3254" s="11">
        <v>2</v>
      </c>
      <c r="R3254" s="11">
        <v>0</v>
      </c>
      <c r="S3254" s="12">
        <v>0</v>
      </c>
      <c r="T3254" s="9">
        <v>2</v>
      </c>
      <c r="U3254" s="12" t="s">
        <v>61</v>
      </c>
      <c r="V3254" s="9"/>
      <c r="W3254" s="13"/>
    </row>
    <row r="3255" spans="1:23" s="14" customFormat="1" x14ac:dyDescent="0.2">
      <c r="A3255" s="9" t="s">
        <v>18108</v>
      </c>
      <c r="B3255" s="9">
        <v>12</v>
      </c>
      <c r="C3255" s="9">
        <v>2621</v>
      </c>
      <c r="D3255" s="10" t="s">
        <v>18109</v>
      </c>
      <c r="E3255" s="10" t="s">
        <v>10519</v>
      </c>
      <c r="F3255" s="10" t="s">
        <v>18110</v>
      </c>
      <c r="G3255" s="10" t="s">
        <v>18111</v>
      </c>
      <c r="H3255" s="9"/>
      <c r="I3255" s="10" t="s">
        <v>18085</v>
      </c>
      <c r="J3255" s="10" t="s">
        <v>27</v>
      </c>
      <c r="K3255" s="10" t="s">
        <v>18086</v>
      </c>
      <c r="L3255" s="10" t="s">
        <v>18112</v>
      </c>
      <c r="M3255" s="10" t="s">
        <v>18088</v>
      </c>
      <c r="N3255" s="9">
        <v>3</v>
      </c>
      <c r="O3255" s="9">
        <v>3</v>
      </c>
      <c r="P3255" s="9">
        <v>10</v>
      </c>
      <c r="Q3255" s="11">
        <v>2</v>
      </c>
      <c r="R3255" s="11">
        <v>0</v>
      </c>
      <c r="S3255" s="12">
        <v>0</v>
      </c>
      <c r="T3255" s="9">
        <v>4</v>
      </c>
      <c r="U3255" s="12" t="s">
        <v>61</v>
      </c>
      <c r="V3255" s="10" t="s">
        <v>18113</v>
      </c>
      <c r="W3255" s="13"/>
    </row>
    <row r="3256" spans="1:23" s="14" customFormat="1" x14ac:dyDescent="0.2">
      <c r="A3256" s="9" t="s">
        <v>18114</v>
      </c>
      <c r="B3256" s="9">
        <v>12</v>
      </c>
      <c r="C3256" s="9">
        <v>2641</v>
      </c>
      <c r="D3256" s="9"/>
      <c r="E3256" s="10" t="s">
        <v>395</v>
      </c>
      <c r="F3256" s="10" t="s">
        <v>7295</v>
      </c>
      <c r="G3256" s="10" t="s">
        <v>18115</v>
      </c>
      <c r="H3256" s="9"/>
      <c r="I3256" s="10" t="s">
        <v>18085</v>
      </c>
      <c r="J3256" s="10" t="s">
        <v>27</v>
      </c>
      <c r="K3256" s="10" t="s">
        <v>18099</v>
      </c>
      <c r="L3256" s="10" t="s">
        <v>18116</v>
      </c>
      <c r="M3256" s="10" t="s">
        <v>18088</v>
      </c>
      <c r="N3256" s="9">
        <v>1</v>
      </c>
      <c r="O3256" s="9">
        <v>2</v>
      </c>
      <c r="P3256" s="9">
        <v>10</v>
      </c>
      <c r="Q3256" s="11">
        <v>1</v>
      </c>
      <c r="R3256" s="11">
        <v>0</v>
      </c>
      <c r="S3256" s="12">
        <v>0</v>
      </c>
      <c r="T3256" s="9">
        <v>4</v>
      </c>
      <c r="U3256" s="12">
        <v>2</v>
      </c>
      <c r="V3256" s="10" t="s">
        <v>18117</v>
      </c>
      <c r="W3256" s="13"/>
    </row>
    <row r="3257" spans="1:23" s="14" customFormat="1" x14ac:dyDescent="0.2">
      <c r="A3257" s="9" t="s">
        <v>18118</v>
      </c>
      <c r="B3257" s="9">
        <v>12</v>
      </c>
      <c r="C3257" s="9">
        <v>2785</v>
      </c>
      <c r="D3257" s="10" t="s">
        <v>18119</v>
      </c>
      <c r="E3257" s="10"/>
      <c r="F3257" s="10"/>
      <c r="G3257" s="10" t="s">
        <v>18120</v>
      </c>
      <c r="H3257" s="9"/>
      <c r="I3257" s="10" t="s">
        <v>18085</v>
      </c>
      <c r="J3257" s="10" t="s">
        <v>27</v>
      </c>
      <c r="K3257" s="10" t="s">
        <v>18121</v>
      </c>
      <c r="L3257" s="10" t="s">
        <v>18122</v>
      </c>
      <c r="M3257" s="10" t="s">
        <v>18088</v>
      </c>
      <c r="N3257" s="9">
        <v>2</v>
      </c>
      <c r="O3257" s="9">
        <v>3</v>
      </c>
      <c r="P3257" s="9">
        <v>40</v>
      </c>
      <c r="Q3257" s="11">
        <v>1</v>
      </c>
      <c r="R3257" s="11">
        <v>0</v>
      </c>
      <c r="S3257" s="12">
        <v>0</v>
      </c>
      <c r="T3257" s="9">
        <v>1</v>
      </c>
      <c r="U3257" s="12" t="s">
        <v>61</v>
      </c>
      <c r="V3257" s="10" t="s">
        <v>18123</v>
      </c>
      <c r="W3257" s="13"/>
    </row>
    <row r="3258" spans="1:23" s="14" customFormat="1" x14ac:dyDescent="0.2">
      <c r="A3258" s="9" t="s">
        <v>18124</v>
      </c>
      <c r="B3258" s="9">
        <v>12</v>
      </c>
      <c r="C3258" s="9">
        <v>2880</v>
      </c>
      <c r="D3258" s="10" t="s">
        <v>18125</v>
      </c>
      <c r="E3258" s="10" t="s">
        <v>897</v>
      </c>
      <c r="F3258" s="10" t="s">
        <v>18126</v>
      </c>
      <c r="G3258" s="10" t="s">
        <v>18127</v>
      </c>
      <c r="H3258" s="9"/>
      <c r="I3258" s="10" t="s">
        <v>18085</v>
      </c>
      <c r="J3258" s="10" t="s">
        <v>27</v>
      </c>
      <c r="K3258" s="10" t="s">
        <v>18086</v>
      </c>
      <c r="L3258" s="10" t="s">
        <v>18128</v>
      </c>
      <c r="M3258" s="10" t="s">
        <v>18088</v>
      </c>
      <c r="N3258" s="9">
        <v>3</v>
      </c>
      <c r="O3258" s="9">
        <v>3</v>
      </c>
      <c r="P3258" s="9">
        <v>13</v>
      </c>
      <c r="Q3258" s="11">
        <v>1</v>
      </c>
      <c r="R3258" s="11">
        <v>0</v>
      </c>
      <c r="S3258" s="12">
        <v>0</v>
      </c>
      <c r="T3258" s="9">
        <v>4</v>
      </c>
      <c r="U3258" s="12" t="s">
        <v>61</v>
      </c>
      <c r="V3258" s="10" t="s">
        <v>18129</v>
      </c>
      <c r="W3258" s="13"/>
    </row>
    <row r="3259" spans="1:23" s="14" customFormat="1" x14ac:dyDescent="0.2">
      <c r="A3259" s="9" t="s">
        <v>18130</v>
      </c>
      <c r="B3259" s="9">
        <v>12</v>
      </c>
      <c r="C3259" s="9">
        <v>3131</v>
      </c>
      <c r="D3259" s="10" t="s">
        <v>18131</v>
      </c>
      <c r="E3259" s="10"/>
      <c r="F3259" s="10"/>
      <c r="G3259" s="10" t="s">
        <v>18132</v>
      </c>
      <c r="H3259" s="9"/>
      <c r="I3259" s="10" t="s">
        <v>18092</v>
      </c>
      <c r="J3259" s="10" t="s">
        <v>27</v>
      </c>
      <c r="K3259" s="9"/>
      <c r="L3259" s="10" t="s">
        <v>18133</v>
      </c>
      <c r="M3259" s="10" t="s">
        <v>18088</v>
      </c>
      <c r="N3259" s="9">
        <v>2</v>
      </c>
      <c r="O3259" s="9">
        <v>1</v>
      </c>
      <c r="P3259" s="9">
        <v>54</v>
      </c>
      <c r="Q3259" s="11">
        <v>2</v>
      </c>
      <c r="R3259" s="11">
        <v>0</v>
      </c>
      <c r="S3259" s="12">
        <v>0</v>
      </c>
      <c r="T3259" s="9">
        <v>2</v>
      </c>
      <c r="U3259" s="12" t="s">
        <v>61</v>
      </c>
      <c r="V3259" s="9"/>
      <c r="W3259" s="13"/>
    </row>
    <row r="3260" spans="1:23" s="14" customFormat="1" x14ac:dyDescent="0.2">
      <c r="A3260" s="9" t="s">
        <v>18134</v>
      </c>
      <c r="B3260" s="9">
        <v>12</v>
      </c>
      <c r="C3260" s="9">
        <v>3166</v>
      </c>
      <c r="D3260" s="10" t="s">
        <v>18135</v>
      </c>
      <c r="E3260" s="10" t="s">
        <v>18136</v>
      </c>
      <c r="F3260" s="10" t="s">
        <v>8990</v>
      </c>
      <c r="G3260" s="10" t="s">
        <v>18137</v>
      </c>
      <c r="H3260" s="9"/>
      <c r="I3260" s="10" t="s">
        <v>18085</v>
      </c>
      <c r="J3260" s="10" t="s">
        <v>27</v>
      </c>
      <c r="K3260" s="10" t="s">
        <v>18086</v>
      </c>
      <c r="L3260" s="10" t="s">
        <v>18138</v>
      </c>
      <c r="M3260" s="10" t="s">
        <v>18088</v>
      </c>
      <c r="N3260" s="9">
        <v>3</v>
      </c>
      <c r="O3260" s="9">
        <v>3</v>
      </c>
      <c r="P3260" s="9">
        <v>15</v>
      </c>
      <c r="Q3260" s="11">
        <v>2</v>
      </c>
      <c r="R3260" s="11">
        <v>0</v>
      </c>
      <c r="S3260" s="12">
        <v>0</v>
      </c>
      <c r="T3260" s="9">
        <v>4</v>
      </c>
      <c r="U3260" s="12">
        <v>2</v>
      </c>
      <c r="V3260" s="10" t="s">
        <v>18139</v>
      </c>
      <c r="W3260" s="13"/>
    </row>
    <row r="3261" spans="1:23" s="14" customFormat="1" x14ac:dyDescent="0.2">
      <c r="A3261" s="9" t="s">
        <v>18140</v>
      </c>
      <c r="B3261" s="9">
        <v>12</v>
      </c>
      <c r="C3261" s="9">
        <v>3296</v>
      </c>
      <c r="D3261" s="10" t="s">
        <v>18141</v>
      </c>
      <c r="E3261" s="10"/>
      <c r="F3261" s="10"/>
      <c r="G3261" s="10" t="s">
        <v>18142</v>
      </c>
      <c r="H3261" s="9"/>
      <c r="I3261" s="10" t="s">
        <v>18143</v>
      </c>
      <c r="J3261" s="10" t="s">
        <v>27</v>
      </c>
      <c r="K3261" s="10" t="s">
        <v>18144</v>
      </c>
      <c r="L3261" s="10" t="s">
        <v>18145</v>
      </c>
      <c r="M3261" s="10" t="s">
        <v>7166</v>
      </c>
      <c r="N3261" s="9">
        <v>2</v>
      </c>
      <c r="O3261" s="9">
        <v>3</v>
      </c>
      <c r="P3261" s="9">
        <v>16</v>
      </c>
      <c r="Q3261" s="11">
        <v>2</v>
      </c>
      <c r="R3261" s="11">
        <v>0</v>
      </c>
      <c r="S3261" s="12">
        <v>0</v>
      </c>
      <c r="T3261" s="9">
        <v>1</v>
      </c>
      <c r="U3261" s="12">
        <v>3</v>
      </c>
      <c r="V3261" s="10" t="s">
        <v>18146</v>
      </c>
      <c r="W3261" s="13"/>
    </row>
    <row r="3262" spans="1:23" s="14" customFormat="1" x14ac:dyDescent="0.2">
      <c r="A3262" s="9" t="s">
        <v>18147</v>
      </c>
      <c r="B3262" s="9">
        <v>12</v>
      </c>
      <c r="C3262" s="9">
        <v>3426</v>
      </c>
      <c r="D3262" s="10" t="s">
        <v>18148</v>
      </c>
      <c r="E3262" s="10" t="s">
        <v>18149</v>
      </c>
      <c r="F3262" s="10" t="s">
        <v>18150</v>
      </c>
      <c r="G3262" s="10" t="s">
        <v>18151</v>
      </c>
      <c r="H3262" s="9"/>
      <c r="I3262" s="10" t="s">
        <v>18152</v>
      </c>
      <c r="J3262" s="10" t="s">
        <v>27</v>
      </c>
      <c r="K3262" s="9"/>
      <c r="L3262" s="10" t="s">
        <v>18153</v>
      </c>
      <c r="M3262" s="10" t="s">
        <v>7166</v>
      </c>
      <c r="N3262" s="9">
        <v>1</v>
      </c>
      <c r="O3262" s="9">
        <v>1</v>
      </c>
      <c r="P3262" s="9">
        <v>3</v>
      </c>
      <c r="Q3262" s="11">
        <v>2</v>
      </c>
      <c r="R3262" s="11">
        <v>0</v>
      </c>
      <c r="S3262" s="12">
        <v>0</v>
      </c>
      <c r="T3262" s="9">
        <v>5</v>
      </c>
      <c r="U3262" s="12" t="s">
        <v>61</v>
      </c>
      <c r="V3262" s="9"/>
      <c r="W3262" s="13"/>
    </row>
    <row r="3263" spans="1:23" s="14" customFormat="1" x14ac:dyDescent="0.2">
      <c r="A3263" s="9" t="s">
        <v>18154</v>
      </c>
      <c r="B3263" s="9">
        <v>12</v>
      </c>
      <c r="C3263" s="9">
        <v>3511</v>
      </c>
      <c r="D3263" s="10" t="s">
        <v>18155</v>
      </c>
      <c r="E3263" s="10"/>
      <c r="F3263" s="10"/>
      <c r="G3263" s="10" t="s">
        <v>18156</v>
      </c>
      <c r="H3263" s="9"/>
      <c r="I3263" s="10" t="s">
        <v>18085</v>
      </c>
      <c r="J3263" s="10" t="s">
        <v>27</v>
      </c>
      <c r="K3263" s="10" t="s">
        <v>18086</v>
      </c>
      <c r="L3263" s="10" t="s">
        <v>18157</v>
      </c>
      <c r="M3263" s="10" t="s">
        <v>18088</v>
      </c>
      <c r="N3263" s="9">
        <v>2</v>
      </c>
      <c r="O3263" s="9">
        <v>3</v>
      </c>
      <c r="P3263" s="9">
        <v>32</v>
      </c>
      <c r="Q3263" s="11">
        <v>2</v>
      </c>
      <c r="R3263" s="11">
        <v>0</v>
      </c>
      <c r="S3263" s="12">
        <v>0</v>
      </c>
      <c r="T3263" s="9">
        <v>1</v>
      </c>
      <c r="U3263" s="12" t="s">
        <v>61</v>
      </c>
      <c r="V3263" s="10" t="s">
        <v>18158</v>
      </c>
      <c r="W3263" s="13"/>
    </row>
    <row r="3264" spans="1:23" s="14" customFormat="1" x14ac:dyDescent="0.2">
      <c r="A3264" s="9" t="s">
        <v>18159</v>
      </c>
      <c r="B3264" s="9">
        <v>12</v>
      </c>
      <c r="C3264" s="9">
        <v>3530</v>
      </c>
      <c r="D3264" s="10" t="s">
        <v>18160</v>
      </c>
      <c r="E3264" s="10"/>
      <c r="F3264" s="10"/>
      <c r="G3264" s="10" t="s">
        <v>18161</v>
      </c>
      <c r="H3264" s="9"/>
      <c r="I3264" s="10" t="s">
        <v>18092</v>
      </c>
      <c r="J3264" s="10" t="s">
        <v>27</v>
      </c>
      <c r="K3264" s="9"/>
      <c r="L3264" s="10" t="s">
        <v>18162</v>
      </c>
      <c r="M3264" s="10" t="s">
        <v>18088</v>
      </c>
      <c r="N3264" s="9">
        <v>2</v>
      </c>
      <c r="O3264" s="9">
        <v>1</v>
      </c>
      <c r="P3264" s="9">
        <v>100</v>
      </c>
      <c r="Q3264" s="11">
        <v>2</v>
      </c>
      <c r="R3264" s="11">
        <v>0</v>
      </c>
      <c r="S3264" s="12">
        <v>0</v>
      </c>
      <c r="T3264" s="9">
        <v>2</v>
      </c>
      <c r="U3264" s="12" t="s">
        <v>61</v>
      </c>
      <c r="V3264" s="9"/>
      <c r="W3264" s="13"/>
    </row>
    <row r="3265" spans="1:23" s="14" customFormat="1" x14ac:dyDescent="0.2">
      <c r="A3265" s="9" t="s">
        <v>18163</v>
      </c>
      <c r="B3265" s="9">
        <v>12</v>
      </c>
      <c r="C3265" s="9">
        <v>3637</v>
      </c>
      <c r="D3265" s="10" t="s">
        <v>18164</v>
      </c>
      <c r="E3265" s="9"/>
      <c r="F3265" s="9"/>
      <c r="G3265" s="10" t="s">
        <v>18165</v>
      </c>
      <c r="H3265" s="9"/>
      <c r="I3265" s="10" t="s">
        <v>18092</v>
      </c>
      <c r="J3265" s="10" t="s">
        <v>27</v>
      </c>
      <c r="K3265" s="10" t="s">
        <v>18166</v>
      </c>
      <c r="L3265" s="10" t="s">
        <v>18167</v>
      </c>
      <c r="M3265" s="10" t="s">
        <v>18088</v>
      </c>
      <c r="N3265" s="9">
        <v>2</v>
      </c>
      <c r="O3265" s="9">
        <v>4</v>
      </c>
      <c r="P3265" s="9">
        <v>100</v>
      </c>
      <c r="Q3265" s="11">
        <v>2</v>
      </c>
      <c r="R3265" s="11">
        <v>0</v>
      </c>
      <c r="S3265" s="12">
        <v>0</v>
      </c>
      <c r="T3265" s="9">
        <v>2</v>
      </c>
      <c r="U3265" s="12" t="s">
        <v>61</v>
      </c>
      <c r="V3265" s="10" t="s">
        <v>18168</v>
      </c>
      <c r="W3265" s="13"/>
    </row>
    <row r="3266" spans="1:23" s="14" customFormat="1" x14ac:dyDescent="0.2">
      <c r="A3266" s="9" t="s">
        <v>18169</v>
      </c>
      <c r="B3266" s="9">
        <v>12</v>
      </c>
      <c r="C3266" s="9">
        <v>3695</v>
      </c>
      <c r="D3266" s="10" t="s">
        <v>18170</v>
      </c>
      <c r="E3266" s="10" t="s">
        <v>18171</v>
      </c>
      <c r="F3266" s="10" t="s">
        <v>18172</v>
      </c>
      <c r="G3266" s="10" t="s">
        <v>18173</v>
      </c>
      <c r="H3266" s="9"/>
      <c r="I3266" s="10" t="s">
        <v>18085</v>
      </c>
      <c r="J3266" s="10" t="s">
        <v>27</v>
      </c>
      <c r="K3266" s="10" t="s">
        <v>18086</v>
      </c>
      <c r="L3266" s="10" t="s">
        <v>18174</v>
      </c>
      <c r="M3266" s="10" t="s">
        <v>18088</v>
      </c>
      <c r="N3266" s="9">
        <v>3</v>
      </c>
      <c r="O3266" s="9">
        <v>3</v>
      </c>
      <c r="P3266" s="9">
        <v>16</v>
      </c>
      <c r="Q3266" s="11">
        <v>2</v>
      </c>
      <c r="R3266" s="11">
        <v>0</v>
      </c>
      <c r="S3266" s="12">
        <v>0</v>
      </c>
      <c r="T3266" s="9">
        <v>4</v>
      </c>
      <c r="U3266" s="12" t="s">
        <v>61</v>
      </c>
      <c r="V3266" s="10" t="s">
        <v>18175</v>
      </c>
      <c r="W3266" s="13"/>
    </row>
    <row r="3267" spans="1:23" s="14" customFormat="1" x14ac:dyDescent="0.2">
      <c r="A3267" s="9" t="s">
        <v>18176</v>
      </c>
      <c r="B3267" s="9">
        <v>12</v>
      </c>
      <c r="C3267" s="9">
        <v>3758</v>
      </c>
      <c r="D3267" s="10" t="s">
        <v>18177</v>
      </c>
      <c r="E3267" s="10"/>
      <c r="F3267" s="10"/>
      <c r="G3267" s="10" t="s">
        <v>18178</v>
      </c>
      <c r="H3267" s="9"/>
      <c r="I3267" s="10" t="s">
        <v>18085</v>
      </c>
      <c r="J3267" s="10" t="s">
        <v>27</v>
      </c>
      <c r="K3267" s="10" t="s">
        <v>18086</v>
      </c>
      <c r="L3267" s="10" t="s">
        <v>18179</v>
      </c>
      <c r="M3267" s="10" t="s">
        <v>18088</v>
      </c>
      <c r="N3267" s="9">
        <v>2</v>
      </c>
      <c r="O3267" s="9">
        <v>3</v>
      </c>
      <c r="P3267" s="9">
        <v>36</v>
      </c>
      <c r="Q3267" s="11">
        <v>1</v>
      </c>
      <c r="R3267" s="11">
        <v>0</v>
      </c>
      <c r="S3267" s="12">
        <v>0</v>
      </c>
      <c r="T3267" s="9">
        <v>1</v>
      </c>
      <c r="U3267" s="12" t="s">
        <v>61</v>
      </c>
      <c r="V3267" s="10" t="s">
        <v>18180</v>
      </c>
      <c r="W3267" s="13"/>
    </row>
    <row r="3268" spans="1:23" s="14" customFormat="1" x14ac:dyDescent="0.2">
      <c r="A3268" s="9" t="s">
        <v>18181</v>
      </c>
      <c r="B3268" s="9">
        <v>12</v>
      </c>
      <c r="C3268" s="9">
        <v>3844</v>
      </c>
      <c r="D3268" s="10" t="s">
        <v>18182</v>
      </c>
      <c r="E3268" s="10"/>
      <c r="F3268" s="10"/>
      <c r="G3268" s="10" t="s">
        <v>18183</v>
      </c>
      <c r="H3268" s="9"/>
      <c r="I3268" s="10" t="s">
        <v>18092</v>
      </c>
      <c r="J3268" s="10" t="s">
        <v>27</v>
      </c>
      <c r="K3268" s="10" t="s">
        <v>18093</v>
      </c>
      <c r="L3268" s="10" t="s">
        <v>18184</v>
      </c>
      <c r="M3268" s="10" t="s">
        <v>18088</v>
      </c>
      <c r="N3268" s="9">
        <v>2</v>
      </c>
      <c r="O3268" s="9">
        <v>3</v>
      </c>
      <c r="P3268" s="9">
        <v>20</v>
      </c>
      <c r="Q3268" s="11">
        <v>2</v>
      </c>
      <c r="R3268" s="11">
        <v>1</v>
      </c>
      <c r="S3268" s="12">
        <v>0</v>
      </c>
      <c r="T3268" s="9">
        <v>3</v>
      </c>
      <c r="U3268" s="12">
        <v>5</v>
      </c>
      <c r="V3268" s="10" t="s">
        <v>18185</v>
      </c>
      <c r="W3268" s="13"/>
    </row>
    <row r="3269" spans="1:23" s="14" customFormat="1" x14ac:dyDescent="0.2">
      <c r="A3269" s="9" t="s">
        <v>18186</v>
      </c>
      <c r="B3269" s="9">
        <v>12</v>
      </c>
      <c r="C3269" s="9">
        <v>3915</v>
      </c>
      <c r="D3269" s="10" t="s">
        <v>18187</v>
      </c>
      <c r="E3269" s="10"/>
      <c r="F3269" s="10"/>
      <c r="G3269" s="10" t="s">
        <v>18188</v>
      </c>
      <c r="H3269" s="9"/>
      <c r="I3269" s="10" t="s">
        <v>18085</v>
      </c>
      <c r="J3269" s="10" t="s">
        <v>27</v>
      </c>
      <c r="K3269" s="10" t="s">
        <v>18086</v>
      </c>
      <c r="L3269" s="10" t="s">
        <v>18189</v>
      </c>
      <c r="M3269" s="10" t="s">
        <v>18088</v>
      </c>
      <c r="N3269" s="9">
        <v>2</v>
      </c>
      <c r="O3269" s="9">
        <v>3</v>
      </c>
      <c r="P3269" s="9">
        <v>70</v>
      </c>
      <c r="Q3269" s="11">
        <v>1</v>
      </c>
      <c r="R3269" s="11">
        <v>0</v>
      </c>
      <c r="S3269" s="12">
        <v>0</v>
      </c>
      <c r="T3269" s="9">
        <v>1</v>
      </c>
      <c r="U3269" s="12" t="s">
        <v>61</v>
      </c>
      <c r="V3269" s="10" t="s">
        <v>18190</v>
      </c>
      <c r="W3269" s="13"/>
    </row>
    <row r="3270" spans="1:23" s="14" customFormat="1" x14ac:dyDescent="0.2">
      <c r="A3270" s="9" t="s">
        <v>18191</v>
      </c>
      <c r="B3270" s="9">
        <v>12</v>
      </c>
      <c r="C3270" s="9">
        <v>4261</v>
      </c>
      <c r="D3270" s="10" t="s">
        <v>18192</v>
      </c>
      <c r="E3270" s="10"/>
      <c r="F3270" s="10"/>
      <c r="G3270" s="10" t="s">
        <v>18193</v>
      </c>
      <c r="H3270" s="9"/>
      <c r="I3270" s="10" t="s">
        <v>18092</v>
      </c>
      <c r="J3270" s="10" t="s">
        <v>27</v>
      </c>
      <c r="K3270" s="10" t="s">
        <v>18093</v>
      </c>
      <c r="L3270" s="10" t="s">
        <v>18194</v>
      </c>
      <c r="M3270" s="10" t="s">
        <v>18088</v>
      </c>
      <c r="N3270" s="9">
        <v>2</v>
      </c>
      <c r="O3270" s="9">
        <v>3</v>
      </c>
      <c r="P3270" s="9">
        <v>70</v>
      </c>
      <c r="Q3270" s="11">
        <v>1</v>
      </c>
      <c r="R3270" s="11">
        <v>0</v>
      </c>
      <c r="S3270" s="12">
        <v>0</v>
      </c>
      <c r="T3270" s="9">
        <v>1</v>
      </c>
      <c r="U3270" s="12">
        <v>2</v>
      </c>
      <c r="V3270" s="10" t="s">
        <v>18195</v>
      </c>
      <c r="W3270" s="13"/>
    </row>
    <row r="3271" spans="1:23" s="14" customFormat="1" x14ac:dyDescent="0.2">
      <c r="A3271" s="9" t="s">
        <v>18196</v>
      </c>
      <c r="B3271" s="9">
        <v>12</v>
      </c>
      <c r="C3271" s="9">
        <v>4313</v>
      </c>
      <c r="D3271" s="10" t="s">
        <v>18197</v>
      </c>
      <c r="E3271" s="10" t="s">
        <v>18198</v>
      </c>
      <c r="F3271" s="10" t="s">
        <v>18199</v>
      </c>
      <c r="G3271" s="10" t="s">
        <v>18200</v>
      </c>
      <c r="H3271" s="9"/>
      <c r="I3271" s="10" t="s">
        <v>18143</v>
      </c>
      <c r="J3271" s="10" t="s">
        <v>27</v>
      </c>
      <c r="K3271" s="10" t="s">
        <v>18144</v>
      </c>
      <c r="L3271" s="10" t="s">
        <v>18201</v>
      </c>
      <c r="M3271" s="10" t="s">
        <v>7166</v>
      </c>
      <c r="N3271" s="9">
        <v>1</v>
      </c>
      <c r="O3271" s="9">
        <v>2</v>
      </c>
      <c r="P3271" s="9">
        <v>10</v>
      </c>
      <c r="Q3271" s="11">
        <v>1</v>
      </c>
      <c r="R3271" s="11">
        <v>0</v>
      </c>
      <c r="S3271" s="12">
        <v>0</v>
      </c>
      <c r="T3271" s="9">
        <v>4</v>
      </c>
      <c r="U3271" s="12" t="s">
        <v>61</v>
      </c>
      <c r="V3271" s="10" t="s">
        <v>18202</v>
      </c>
      <c r="W3271" s="13"/>
    </row>
    <row r="3272" spans="1:23" s="14" customFormat="1" x14ac:dyDescent="0.2">
      <c r="A3272" s="9" t="s">
        <v>18203</v>
      </c>
      <c r="B3272" s="9">
        <v>12</v>
      </c>
      <c r="C3272" s="9">
        <v>4327</v>
      </c>
      <c r="D3272" s="10" t="s">
        <v>18204</v>
      </c>
      <c r="E3272" s="10"/>
      <c r="F3272" s="10"/>
      <c r="G3272" s="10" t="s">
        <v>18205</v>
      </c>
      <c r="H3272" s="9"/>
      <c r="I3272" s="10" t="s">
        <v>18206</v>
      </c>
      <c r="J3272" s="10" t="s">
        <v>27</v>
      </c>
      <c r="K3272" s="10" t="s">
        <v>18207</v>
      </c>
      <c r="L3272" s="10" t="s">
        <v>18208</v>
      </c>
      <c r="M3272" s="10" t="s">
        <v>18088</v>
      </c>
      <c r="N3272" s="9">
        <v>2</v>
      </c>
      <c r="O3272" s="9">
        <v>3</v>
      </c>
      <c r="P3272" s="9">
        <v>20</v>
      </c>
      <c r="Q3272" s="11">
        <v>2</v>
      </c>
      <c r="R3272" s="11">
        <v>1</v>
      </c>
      <c r="S3272" s="12">
        <v>0</v>
      </c>
      <c r="T3272" s="9">
        <v>3</v>
      </c>
      <c r="U3272" s="12">
        <v>5</v>
      </c>
      <c r="V3272" s="10" t="s">
        <v>18209</v>
      </c>
      <c r="W3272" s="13"/>
    </row>
    <row r="3273" spans="1:23" s="14" customFormat="1" x14ac:dyDescent="0.2">
      <c r="A3273" s="9" t="s">
        <v>18210</v>
      </c>
      <c r="B3273" s="9">
        <v>12</v>
      </c>
      <c r="C3273" s="9">
        <v>4848</v>
      </c>
      <c r="D3273" s="10" t="s">
        <v>18211</v>
      </c>
      <c r="E3273" s="10"/>
      <c r="F3273" s="10"/>
      <c r="G3273" s="10" t="s">
        <v>18212</v>
      </c>
      <c r="H3273" s="9"/>
      <c r="I3273" s="10" t="s">
        <v>18085</v>
      </c>
      <c r="J3273" s="10" t="s">
        <v>27</v>
      </c>
      <c r="K3273" s="10" t="s">
        <v>18121</v>
      </c>
      <c r="L3273" s="10" t="s">
        <v>18213</v>
      </c>
      <c r="M3273" s="10" t="s">
        <v>18088</v>
      </c>
      <c r="N3273" s="9">
        <v>2</v>
      </c>
      <c r="O3273" s="9">
        <v>3</v>
      </c>
      <c r="P3273" s="9">
        <v>25</v>
      </c>
      <c r="Q3273" s="11">
        <v>2</v>
      </c>
      <c r="R3273" s="11">
        <v>0</v>
      </c>
      <c r="S3273" s="12">
        <v>0</v>
      </c>
      <c r="T3273" s="9">
        <v>1</v>
      </c>
      <c r="U3273" s="12" t="s">
        <v>61</v>
      </c>
      <c r="V3273" s="10" t="s">
        <v>18214</v>
      </c>
      <c r="W3273" s="13"/>
    </row>
    <row r="3274" spans="1:23" s="14" customFormat="1" x14ac:dyDescent="0.2">
      <c r="A3274" s="9" t="s">
        <v>18215</v>
      </c>
      <c r="B3274" s="9">
        <v>12</v>
      </c>
      <c r="C3274" s="9">
        <v>5301</v>
      </c>
      <c r="D3274" s="10" t="s">
        <v>18216</v>
      </c>
      <c r="E3274" s="10"/>
      <c r="F3274" s="10"/>
      <c r="G3274" s="10" t="s">
        <v>18217</v>
      </c>
      <c r="H3274" s="9"/>
      <c r="I3274" s="10" t="s">
        <v>18092</v>
      </c>
      <c r="J3274" s="10" t="s">
        <v>27</v>
      </c>
      <c r="K3274" s="10" t="s">
        <v>18093</v>
      </c>
      <c r="L3274" s="10" t="s">
        <v>18218</v>
      </c>
      <c r="M3274" s="10" t="s">
        <v>18088</v>
      </c>
      <c r="N3274" s="9">
        <v>2</v>
      </c>
      <c r="O3274" s="9">
        <v>3</v>
      </c>
      <c r="P3274" s="9">
        <v>40</v>
      </c>
      <c r="Q3274" s="11">
        <v>2</v>
      </c>
      <c r="R3274" s="11">
        <v>0</v>
      </c>
      <c r="S3274" s="12">
        <v>0</v>
      </c>
      <c r="T3274" s="9">
        <v>1</v>
      </c>
      <c r="U3274" s="12" t="s">
        <v>61</v>
      </c>
      <c r="V3274" s="10" t="s">
        <v>18219</v>
      </c>
      <c r="W3274" s="13"/>
    </row>
    <row r="3275" spans="1:23" s="14" customFormat="1" x14ac:dyDescent="0.2">
      <c r="A3275" s="9" t="s">
        <v>18220</v>
      </c>
      <c r="B3275" s="9">
        <v>12</v>
      </c>
      <c r="C3275" s="9">
        <v>5442</v>
      </c>
      <c r="D3275" s="10" t="s">
        <v>18221</v>
      </c>
      <c r="E3275" s="10" t="s">
        <v>395</v>
      </c>
      <c r="F3275" s="10" t="s">
        <v>18222</v>
      </c>
      <c r="G3275" s="10" t="s">
        <v>18223</v>
      </c>
      <c r="H3275" s="9"/>
      <c r="I3275" s="10" t="s">
        <v>18085</v>
      </c>
      <c r="J3275" s="10" t="s">
        <v>27</v>
      </c>
      <c r="K3275" s="10" t="s">
        <v>18224</v>
      </c>
      <c r="L3275" s="10" t="s">
        <v>18225</v>
      </c>
      <c r="M3275" s="10" t="s">
        <v>18088</v>
      </c>
      <c r="N3275" s="9">
        <v>3</v>
      </c>
      <c r="O3275" s="9">
        <v>3</v>
      </c>
      <c r="P3275" s="9">
        <v>16</v>
      </c>
      <c r="Q3275" s="11">
        <v>1</v>
      </c>
      <c r="R3275" s="11">
        <v>0</v>
      </c>
      <c r="S3275" s="12">
        <v>0</v>
      </c>
      <c r="T3275" s="9">
        <v>4</v>
      </c>
      <c r="U3275" s="12">
        <v>3</v>
      </c>
      <c r="V3275" s="10" t="s">
        <v>18226</v>
      </c>
      <c r="W3275" s="13"/>
    </row>
    <row r="3276" spans="1:23" s="14" customFormat="1" x14ac:dyDescent="0.2">
      <c r="A3276" s="9" t="s">
        <v>18227</v>
      </c>
      <c r="B3276" s="9">
        <v>12</v>
      </c>
      <c r="C3276" s="9">
        <v>5492</v>
      </c>
      <c r="D3276" s="10" t="s">
        <v>18228</v>
      </c>
      <c r="E3276" s="10" t="s">
        <v>4085</v>
      </c>
      <c r="F3276" s="10" t="s">
        <v>18229</v>
      </c>
      <c r="G3276" s="10" t="s">
        <v>18230</v>
      </c>
      <c r="H3276" s="9"/>
      <c r="I3276" s="10" t="s">
        <v>18085</v>
      </c>
      <c r="J3276" s="10" t="s">
        <v>27</v>
      </c>
      <c r="K3276" s="10" t="s">
        <v>18086</v>
      </c>
      <c r="L3276" s="10" t="s">
        <v>18231</v>
      </c>
      <c r="M3276" s="10" t="s">
        <v>18088</v>
      </c>
      <c r="N3276" s="9">
        <v>3</v>
      </c>
      <c r="O3276" s="9">
        <v>3</v>
      </c>
      <c r="P3276" s="9">
        <v>8</v>
      </c>
      <c r="Q3276" s="11">
        <v>1</v>
      </c>
      <c r="R3276" s="11">
        <v>0</v>
      </c>
      <c r="S3276" s="12">
        <v>0</v>
      </c>
      <c r="T3276" s="9">
        <v>4</v>
      </c>
      <c r="U3276" s="12">
        <v>5</v>
      </c>
      <c r="V3276" s="10" t="s">
        <v>18232</v>
      </c>
      <c r="W3276" s="13"/>
    </row>
    <row r="3277" spans="1:23" s="14" customFormat="1" x14ac:dyDescent="0.2">
      <c r="A3277" s="9" t="s">
        <v>18233</v>
      </c>
      <c r="B3277" s="9">
        <v>12</v>
      </c>
      <c r="C3277" s="9">
        <v>5630</v>
      </c>
      <c r="D3277" s="10" t="s">
        <v>18234</v>
      </c>
      <c r="E3277" s="10"/>
      <c r="F3277" s="10"/>
      <c r="G3277" s="10" t="s">
        <v>18235</v>
      </c>
      <c r="H3277" s="9"/>
      <c r="I3277" s="10" t="s">
        <v>18143</v>
      </c>
      <c r="J3277" s="10" t="s">
        <v>27</v>
      </c>
      <c r="K3277" s="9"/>
      <c r="L3277" s="10" t="s">
        <v>18236</v>
      </c>
      <c r="M3277" s="10" t="s">
        <v>7166</v>
      </c>
      <c r="N3277" s="9">
        <v>2</v>
      </c>
      <c r="O3277" s="9">
        <v>1</v>
      </c>
      <c r="P3277" s="9">
        <v>250</v>
      </c>
      <c r="Q3277" s="11">
        <v>2</v>
      </c>
      <c r="R3277" s="11">
        <v>0</v>
      </c>
      <c r="S3277" s="12">
        <v>0</v>
      </c>
      <c r="T3277" s="9">
        <v>2</v>
      </c>
      <c r="U3277" s="12" t="s">
        <v>61</v>
      </c>
      <c r="V3277" s="9"/>
      <c r="W3277" s="13"/>
    </row>
    <row r="3278" spans="1:23" s="14" customFormat="1" x14ac:dyDescent="0.2">
      <c r="A3278" s="9" t="s">
        <v>18237</v>
      </c>
      <c r="B3278" s="9">
        <v>12</v>
      </c>
      <c r="C3278" s="9">
        <v>5814</v>
      </c>
      <c r="D3278" s="10" t="s">
        <v>18238</v>
      </c>
      <c r="E3278" s="10" t="s">
        <v>4085</v>
      </c>
      <c r="F3278" s="10" t="s">
        <v>18239</v>
      </c>
      <c r="G3278" s="10" t="s">
        <v>18240</v>
      </c>
      <c r="H3278" s="9"/>
      <c r="I3278" s="10" t="s">
        <v>18092</v>
      </c>
      <c r="J3278" s="10" t="s">
        <v>27</v>
      </c>
      <c r="K3278" s="10" t="s">
        <v>18093</v>
      </c>
      <c r="L3278" s="10" t="s">
        <v>18241</v>
      </c>
      <c r="M3278" s="10" t="s">
        <v>18088</v>
      </c>
      <c r="N3278" s="9">
        <v>1</v>
      </c>
      <c r="O3278" s="9">
        <v>2</v>
      </c>
      <c r="P3278" s="9">
        <v>6</v>
      </c>
      <c r="Q3278" s="11">
        <v>2</v>
      </c>
      <c r="R3278" s="11">
        <v>0</v>
      </c>
      <c r="S3278" s="12">
        <v>0</v>
      </c>
      <c r="T3278" s="9">
        <v>4</v>
      </c>
      <c r="U3278" s="12" t="s">
        <v>61</v>
      </c>
      <c r="V3278" s="10" t="s">
        <v>18242</v>
      </c>
      <c r="W3278" s="13"/>
    </row>
    <row r="3279" spans="1:23" s="14" customFormat="1" x14ac:dyDescent="0.2">
      <c r="A3279" s="9" t="s">
        <v>18243</v>
      </c>
      <c r="B3279" s="9">
        <v>12</v>
      </c>
      <c r="C3279" s="9">
        <v>5977</v>
      </c>
      <c r="D3279" s="10" t="s">
        <v>18244</v>
      </c>
      <c r="E3279" s="10"/>
      <c r="F3279" s="10"/>
      <c r="G3279" s="10" t="s">
        <v>18245</v>
      </c>
      <c r="H3279" s="9"/>
      <c r="I3279" s="10" t="s">
        <v>18085</v>
      </c>
      <c r="J3279" s="10" t="s">
        <v>27</v>
      </c>
      <c r="K3279" s="10" t="s">
        <v>18086</v>
      </c>
      <c r="L3279" s="10" t="s">
        <v>18246</v>
      </c>
      <c r="M3279" s="10" t="s">
        <v>18088</v>
      </c>
      <c r="N3279" s="9">
        <v>2</v>
      </c>
      <c r="O3279" s="9">
        <v>3</v>
      </c>
      <c r="P3279" s="9">
        <v>20</v>
      </c>
      <c r="Q3279" s="11">
        <v>2</v>
      </c>
      <c r="R3279" s="11">
        <v>1</v>
      </c>
      <c r="S3279" s="12">
        <v>0</v>
      </c>
      <c r="T3279" s="9">
        <v>3</v>
      </c>
      <c r="U3279" s="12" t="s">
        <v>61</v>
      </c>
      <c r="V3279" s="10" t="s">
        <v>18247</v>
      </c>
      <c r="W3279" s="13"/>
    </row>
    <row r="3280" spans="1:23" s="14" customFormat="1" x14ac:dyDescent="0.2">
      <c r="A3280" s="9" t="s">
        <v>18248</v>
      </c>
      <c r="B3280" s="9">
        <v>12</v>
      </c>
      <c r="C3280" s="9">
        <v>6096</v>
      </c>
      <c r="D3280" s="9"/>
      <c r="E3280" s="10" t="s">
        <v>18249</v>
      </c>
      <c r="F3280" s="10" t="s">
        <v>18250</v>
      </c>
      <c r="G3280" s="10" t="s">
        <v>18251</v>
      </c>
      <c r="H3280" s="9"/>
      <c r="I3280" s="10" t="s">
        <v>18085</v>
      </c>
      <c r="J3280" s="10" t="s">
        <v>27</v>
      </c>
      <c r="K3280" s="9"/>
      <c r="L3280" s="10" t="s">
        <v>18252</v>
      </c>
      <c r="M3280" s="10" t="s">
        <v>18088</v>
      </c>
      <c r="N3280" s="9">
        <v>1</v>
      </c>
      <c r="O3280" s="9">
        <v>1</v>
      </c>
      <c r="P3280" s="9">
        <v>3</v>
      </c>
      <c r="Q3280" s="11">
        <v>2</v>
      </c>
      <c r="R3280" s="11">
        <v>0</v>
      </c>
      <c r="S3280" s="12">
        <v>0</v>
      </c>
      <c r="T3280" s="9">
        <v>5</v>
      </c>
      <c r="U3280" s="12" t="s">
        <v>61</v>
      </c>
      <c r="V3280" s="9"/>
      <c r="W3280" s="13"/>
    </row>
    <row r="3281" spans="1:23" s="14" customFormat="1" x14ac:dyDescent="0.2">
      <c r="A3281" s="9" t="s">
        <v>18253</v>
      </c>
      <c r="B3281" s="9">
        <v>12</v>
      </c>
      <c r="C3281" s="9">
        <v>6288</v>
      </c>
      <c r="D3281" s="10" t="s">
        <v>18254</v>
      </c>
      <c r="E3281" s="9"/>
      <c r="F3281" s="9"/>
      <c r="G3281" s="10" t="s">
        <v>18255</v>
      </c>
      <c r="H3281" s="9"/>
      <c r="I3281" s="10" t="s">
        <v>18085</v>
      </c>
      <c r="J3281" s="10" t="s">
        <v>27</v>
      </c>
      <c r="K3281" s="10" t="s">
        <v>18086</v>
      </c>
      <c r="L3281" s="10" t="s">
        <v>18256</v>
      </c>
      <c r="M3281" s="10" t="s">
        <v>18088</v>
      </c>
      <c r="N3281" s="9">
        <v>2</v>
      </c>
      <c r="O3281" s="9">
        <v>4</v>
      </c>
      <c r="P3281" s="9">
        <v>10</v>
      </c>
      <c r="Q3281" s="11">
        <v>2</v>
      </c>
      <c r="R3281" s="11">
        <v>0</v>
      </c>
      <c r="S3281" s="12">
        <v>0</v>
      </c>
      <c r="T3281" s="9">
        <v>2</v>
      </c>
      <c r="U3281" s="12" t="s">
        <v>61</v>
      </c>
      <c r="V3281" s="10" t="s">
        <v>18257</v>
      </c>
      <c r="W3281" s="13"/>
    </row>
    <row r="3282" spans="1:23" s="14" customFormat="1" x14ac:dyDescent="0.2">
      <c r="A3282" s="9" t="s">
        <v>18258</v>
      </c>
      <c r="B3282" s="9">
        <v>12</v>
      </c>
      <c r="C3282" s="9">
        <v>6334</v>
      </c>
      <c r="D3282" s="10" t="s">
        <v>18259</v>
      </c>
      <c r="E3282" s="10"/>
      <c r="F3282" s="10"/>
      <c r="G3282" s="10" t="s">
        <v>18260</v>
      </c>
      <c r="H3282" s="9"/>
      <c r="I3282" s="10" t="s">
        <v>18085</v>
      </c>
      <c r="J3282" s="10" t="s">
        <v>27</v>
      </c>
      <c r="K3282" s="10" t="s">
        <v>18086</v>
      </c>
      <c r="L3282" s="10" t="s">
        <v>18261</v>
      </c>
      <c r="M3282" s="10" t="s">
        <v>18088</v>
      </c>
      <c r="N3282" s="9">
        <v>2</v>
      </c>
      <c r="O3282" s="9">
        <v>3</v>
      </c>
      <c r="P3282" s="9">
        <v>66</v>
      </c>
      <c r="Q3282" s="11">
        <v>2</v>
      </c>
      <c r="R3282" s="11">
        <v>0</v>
      </c>
      <c r="S3282" s="12">
        <v>0</v>
      </c>
      <c r="T3282" s="9">
        <v>1</v>
      </c>
      <c r="U3282" s="12" t="s">
        <v>61</v>
      </c>
      <c r="V3282" s="10" t="s">
        <v>18262</v>
      </c>
      <c r="W3282" s="13"/>
    </row>
    <row r="3283" spans="1:23" s="14" customFormat="1" x14ac:dyDescent="0.2">
      <c r="A3283" s="9" t="s">
        <v>18263</v>
      </c>
      <c r="B3283" s="9">
        <v>12</v>
      </c>
      <c r="C3283" s="9">
        <v>6382</v>
      </c>
      <c r="D3283" s="9"/>
      <c r="E3283" s="10" t="s">
        <v>4085</v>
      </c>
      <c r="F3283" s="10" t="s">
        <v>18264</v>
      </c>
      <c r="G3283" s="10" t="s">
        <v>18265</v>
      </c>
      <c r="H3283" s="9"/>
      <c r="I3283" s="10" t="s">
        <v>18143</v>
      </c>
      <c r="J3283" s="10" t="s">
        <v>27</v>
      </c>
      <c r="K3283" s="10" t="s">
        <v>18144</v>
      </c>
      <c r="L3283" s="10" t="s">
        <v>18266</v>
      </c>
      <c r="M3283" s="10" t="s">
        <v>7166</v>
      </c>
      <c r="N3283" s="9">
        <v>1</v>
      </c>
      <c r="O3283" s="9">
        <v>2</v>
      </c>
      <c r="P3283" s="9">
        <v>10</v>
      </c>
      <c r="Q3283" s="11">
        <v>2</v>
      </c>
      <c r="R3283" s="11">
        <v>0</v>
      </c>
      <c r="S3283" s="12">
        <v>0</v>
      </c>
      <c r="T3283" s="9">
        <v>4</v>
      </c>
      <c r="U3283" s="12">
        <v>3</v>
      </c>
      <c r="V3283" s="10" t="s">
        <v>18267</v>
      </c>
      <c r="W3283" s="13"/>
    </row>
    <row r="3284" spans="1:23" s="14" customFormat="1" x14ac:dyDescent="0.2">
      <c r="A3284" s="9" t="s">
        <v>18268</v>
      </c>
      <c r="B3284" s="9">
        <v>12</v>
      </c>
      <c r="C3284" s="9">
        <v>6410</v>
      </c>
      <c r="D3284" s="10" t="s">
        <v>18269</v>
      </c>
      <c r="E3284" s="10" t="s">
        <v>9833</v>
      </c>
      <c r="F3284" s="10" t="s">
        <v>18270</v>
      </c>
      <c r="G3284" s="10" t="s">
        <v>18271</v>
      </c>
      <c r="H3284" s="9"/>
      <c r="I3284" s="10" t="s">
        <v>18085</v>
      </c>
      <c r="J3284" s="10" t="s">
        <v>27</v>
      </c>
      <c r="K3284" s="10" t="s">
        <v>18099</v>
      </c>
      <c r="L3284" s="10" t="s">
        <v>18272</v>
      </c>
      <c r="M3284" s="10" t="s">
        <v>18088</v>
      </c>
      <c r="N3284" s="9">
        <v>1</v>
      </c>
      <c r="O3284" s="9">
        <v>2</v>
      </c>
      <c r="P3284" s="9">
        <v>10</v>
      </c>
      <c r="Q3284" s="11">
        <v>2</v>
      </c>
      <c r="R3284" s="11">
        <v>0</v>
      </c>
      <c r="S3284" s="12">
        <v>0</v>
      </c>
      <c r="T3284" s="9">
        <v>4</v>
      </c>
      <c r="U3284" s="12" t="s">
        <v>61</v>
      </c>
      <c r="V3284" s="10" t="s">
        <v>18273</v>
      </c>
      <c r="W3284" s="13"/>
    </row>
    <row r="3285" spans="1:23" s="14" customFormat="1" x14ac:dyDescent="0.2">
      <c r="A3285" s="9" t="s">
        <v>18274</v>
      </c>
      <c r="B3285" s="9">
        <v>12</v>
      </c>
      <c r="C3285" s="9">
        <v>6466</v>
      </c>
      <c r="D3285" s="10" t="s">
        <v>18275</v>
      </c>
      <c r="E3285" s="10"/>
      <c r="F3285" s="10"/>
      <c r="G3285" s="10" t="s">
        <v>18276</v>
      </c>
      <c r="H3285" s="9"/>
      <c r="I3285" s="10" t="s">
        <v>18085</v>
      </c>
      <c r="J3285" s="10" t="s">
        <v>27</v>
      </c>
      <c r="K3285" s="10" t="s">
        <v>18086</v>
      </c>
      <c r="L3285" s="10" t="s">
        <v>18277</v>
      </c>
      <c r="M3285" s="10" t="s">
        <v>18088</v>
      </c>
      <c r="N3285" s="9">
        <v>2</v>
      </c>
      <c r="O3285" s="9">
        <v>3</v>
      </c>
      <c r="P3285" s="9">
        <v>20</v>
      </c>
      <c r="Q3285" s="11">
        <v>2</v>
      </c>
      <c r="R3285" s="11">
        <v>0</v>
      </c>
      <c r="S3285" s="12">
        <v>0</v>
      </c>
      <c r="T3285" s="9">
        <v>1</v>
      </c>
      <c r="U3285" s="12" t="s">
        <v>61</v>
      </c>
      <c r="V3285" s="10" t="s">
        <v>18278</v>
      </c>
      <c r="W3285" s="13"/>
    </row>
    <row r="3286" spans="1:23" s="14" customFormat="1" x14ac:dyDescent="0.2">
      <c r="A3286" s="9" t="s">
        <v>18279</v>
      </c>
      <c r="B3286" s="9">
        <v>12</v>
      </c>
      <c r="C3286" s="9">
        <v>6792</v>
      </c>
      <c r="D3286" s="10" t="s">
        <v>18280</v>
      </c>
      <c r="E3286" s="10"/>
      <c r="F3286" s="10"/>
      <c r="G3286" s="10" t="s">
        <v>18281</v>
      </c>
      <c r="H3286" s="9"/>
      <c r="I3286" s="10" t="s">
        <v>18085</v>
      </c>
      <c r="J3286" s="10" t="s">
        <v>27</v>
      </c>
      <c r="K3286" s="10" t="s">
        <v>18086</v>
      </c>
      <c r="L3286" s="10" t="s">
        <v>18282</v>
      </c>
      <c r="M3286" s="10" t="s">
        <v>18088</v>
      </c>
      <c r="N3286" s="9">
        <v>2</v>
      </c>
      <c r="O3286" s="9">
        <v>3</v>
      </c>
      <c r="P3286" s="9">
        <v>47</v>
      </c>
      <c r="Q3286" s="11">
        <v>2</v>
      </c>
      <c r="R3286" s="11">
        <v>0</v>
      </c>
      <c r="S3286" s="12">
        <v>0</v>
      </c>
      <c r="T3286" s="9">
        <v>1</v>
      </c>
      <c r="U3286" s="12" t="s">
        <v>61</v>
      </c>
      <c r="V3286" s="10" t="s">
        <v>18283</v>
      </c>
      <c r="W3286" s="13"/>
    </row>
    <row r="3287" spans="1:23" s="14" customFormat="1" x14ac:dyDescent="0.2">
      <c r="A3287" s="9" t="s">
        <v>18284</v>
      </c>
      <c r="B3287" s="9">
        <v>12</v>
      </c>
      <c r="C3287" s="9">
        <v>6893</v>
      </c>
      <c r="D3287" s="10" t="s">
        <v>18285</v>
      </c>
      <c r="E3287" s="9"/>
      <c r="F3287" s="9"/>
      <c r="G3287" s="10" t="s">
        <v>18286</v>
      </c>
      <c r="H3287" s="9"/>
      <c r="I3287" s="10" t="s">
        <v>18287</v>
      </c>
      <c r="J3287" s="10" t="s">
        <v>27</v>
      </c>
      <c r="K3287" s="10" t="s">
        <v>18288</v>
      </c>
      <c r="L3287" s="10" t="s">
        <v>18289</v>
      </c>
      <c r="M3287" s="10" t="s">
        <v>18290</v>
      </c>
      <c r="N3287" s="9">
        <v>2</v>
      </c>
      <c r="O3287" s="9">
        <v>4</v>
      </c>
      <c r="P3287" s="9">
        <v>100</v>
      </c>
      <c r="Q3287" s="11">
        <v>2</v>
      </c>
      <c r="R3287" s="11">
        <v>0</v>
      </c>
      <c r="S3287" s="12">
        <v>0</v>
      </c>
      <c r="T3287" s="9">
        <v>2</v>
      </c>
      <c r="U3287" s="12" t="s">
        <v>61</v>
      </c>
      <c r="V3287" s="10" t="s">
        <v>18291</v>
      </c>
      <c r="W3287" s="13"/>
    </row>
    <row r="3288" spans="1:23" s="14" customFormat="1" x14ac:dyDescent="0.2">
      <c r="A3288" s="9" t="s">
        <v>18292</v>
      </c>
      <c r="B3288" s="9">
        <v>12</v>
      </c>
      <c r="C3288" s="9">
        <v>7293</v>
      </c>
      <c r="D3288" s="10" t="s">
        <v>18293</v>
      </c>
      <c r="E3288" s="10"/>
      <c r="F3288" s="10"/>
      <c r="G3288" s="10" t="s">
        <v>18294</v>
      </c>
      <c r="H3288" s="9"/>
      <c r="I3288" s="10" t="s">
        <v>18085</v>
      </c>
      <c r="J3288" s="10" t="s">
        <v>27</v>
      </c>
      <c r="K3288" s="9"/>
      <c r="L3288" s="10" t="s">
        <v>18295</v>
      </c>
      <c r="M3288" s="10" t="s">
        <v>18088</v>
      </c>
      <c r="N3288" s="9">
        <v>2</v>
      </c>
      <c r="O3288" s="9">
        <v>1</v>
      </c>
      <c r="P3288" s="9">
        <v>68</v>
      </c>
      <c r="Q3288" s="11">
        <v>2</v>
      </c>
      <c r="R3288" s="11">
        <v>0</v>
      </c>
      <c r="S3288" s="12">
        <v>0</v>
      </c>
      <c r="T3288" s="9">
        <v>2</v>
      </c>
      <c r="U3288" s="12" t="s">
        <v>61</v>
      </c>
      <c r="V3288" s="9"/>
      <c r="W3288" s="13"/>
    </row>
    <row r="3289" spans="1:23" s="14" customFormat="1" x14ac:dyDescent="0.2">
      <c r="A3289" s="9" t="s">
        <v>18296</v>
      </c>
      <c r="B3289" s="9">
        <v>12</v>
      </c>
      <c r="C3289" s="9">
        <v>7301</v>
      </c>
      <c r="D3289" s="10" t="s">
        <v>18297</v>
      </c>
      <c r="E3289" s="10"/>
      <c r="F3289" s="10"/>
      <c r="G3289" s="10" t="s">
        <v>18298</v>
      </c>
      <c r="H3289" s="9"/>
      <c r="I3289" s="10" t="s">
        <v>18085</v>
      </c>
      <c r="J3289" s="10" t="s">
        <v>27</v>
      </c>
      <c r="K3289" s="10" t="s">
        <v>18086</v>
      </c>
      <c r="L3289" s="10" t="s">
        <v>18299</v>
      </c>
      <c r="M3289" s="10" t="s">
        <v>18088</v>
      </c>
      <c r="N3289" s="9">
        <v>2</v>
      </c>
      <c r="O3289" s="9">
        <v>3</v>
      </c>
      <c r="P3289" s="9">
        <v>39</v>
      </c>
      <c r="Q3289" s="11">
        <v>1</v>
      </c>
      <c r="R3289" s="11">
        <v>0</v>
      </c>
      <c r="S3289" s="12">
        <v>0</v>
      </c>
      <c r="T3289" s="9">
        <v>1</v>
      </c>
      <c r="U3289" s="12">
        <v>4</v>
      </c>
      <c r="V3289" s="10" t="s">
        <v>18300</v>
      </c>
      <c r="W3289" s="13"/>
    </row>
    <row r="3290" spans="1:23" s="14" customFormat="1" x14ac:dyDescent="0.2">
      <c r="A3290" s="9" t="s">
        <v>18301</v>
      </c>
      <c r="B3290" s="9">
        <v>12</v>
      </c>
      <c r="C3290" s="9">
        <v>7389</v>
      </c>
      <c r="D3290" s="9"/>
      <c r="E3290" s="10" t="s">
        <v>12030</v>
      </c>
      <c r="F3290" s="10" t="s">
        <v>18302</v>
      </c>
      <c r="G3290" s="10" t="s">
        <v>18303</v>
      </c>
      <c r="H3290" s="9"/>
      <c r="I3290" s="10" t="s">
        <v>18287</v>
      </c>
      <c r="J3290" s="10" t="s">
        <v>27</v>
      </c>
      <c r="K3290" s="10" t="s">
        <v>18288</v>
      </c>
      <c r="L3290" s="10" t="s">
        <v>18304</v>
      </c>
      <c r="M3290" s="10" t="s">
        <v>18290</v>
      </c>
      <c r="N3290" s="9">
        <v>1</v>
      </c>
      <c r="O3290" s="9">
        <v>2</v>
      </c>
      <c r="P3290" s="9">
        <v>10</v>
      </c>
      <c r="Q3290" s="11">
        <v>2</v>
      </c>
      <c r="R3290" s="11">
        <v>0</v>
      </c>
      <c r="S3290" s="12">
        <v>0</v>
      </c>
      <c r="T3290" s="9">
        <v>4</v>
      </c>
      <c r="U3290" s="12" t="s">
        <v>61</v>
      </c>
      <c r="V3290" s="10" t="s">
        <v>18305</v>
      </c>
      <c r="W3290" s="13"/>
    </row>
    <row r="3291" spans="1:23" s="14" customFormat="1" x14ac:dyDescent="0.2">
      <c r="A3291" s="9" t="s">
        <v>18306</v>
      </c>
      <c r="B3291" s="9">
        <v>12</v>
      </c>
      <c r="C3291" s="9">
        <v>7505</v>
      </c>
      <c r="D3291" s="10" t="s">
        <v>18307</v>
      </c>
      <c r="E3291" s="10" t="s">
        <v>65</v>
      </c>
      <c r="F3291" s="10" t="s">
        <v>18308</v>
      </c>
      <c r="G3291" s="10" t="s">
        <v>18309</v>
      </c>
      <c r="H3291" s="9"/>
      <c r="I3291" s="10" t="s">
        <v>18085</v>
      </c>
      <c r="J3291" s="10" t="s">
        <v>27</v>
      </c>
      <c r="K3291" s="10" t="s">
        <v>18121</v>
      </c>
      <c r="L3291" s="10" t="s">
        <v>18310</v>
      </c>
      <c r="M3291" s="10" t="s">
        <v>18088</v>
      </c>
      <c r="N3291" s="9">
        <v>3</v>
      </c>
      <c r="O3291" s="9">
        <v>3</v>
      </c>
      <c r="P3291" s="9">
        <v>16</v>
      </c>
      <c r="Q3291" s="11">
        <v>2</v>
      </c>
      <c r="R3291" s="11">
        <v>0</v>
      </c>
      <c r="S3291" s="12">
        <v>0</v>
      </c>
      <c r="T3291" s="9">
        <v>4</v>
      </c>
      <c r="U3291" s="12">
        <v>5</v>
      </c>
      <c r="V3291" s="10" t="s">
        <v>18311</v>
      </c>
      <c r="W3291" s="13"/>
    </row>
    <row r="3292" spans="1:23" s="14" customFormat="1" x14ac:dyDescent="0.2">
      <c r="A3292" s="9" t="s">
        <v>18312</v>
      </c>
      <c r="B3292" s="9">
        <v>12</v>
      </c>
      <c r="C3292" s="9">
        <v>7758</v>
      </c>
      <c r="D3292" s="9"/>
      <c r="E3292" s="10" t="s">
        <v>2511</v>
      </c>
      <c r="F3292" s="10" t="s">
        <v>694</v>
      </c>
      <c r="G3292" s="10" t="s">
        <v>18313</v>
      </c>
      <c r="H3292" s="9"/>
      <c r="I3292" s="10" t="s">
        <v>18143</v>
      </c>
      <c r="J3292" s="10" t="s">
        <v>27</v>
      </c>
      <c r="K3292" s="10" t="s">
        <v>18144</v>
      </c>
      <c r="L3292" s="10" t="s">
        <v>18314</v>
      </c>
      <c r="M3292" s="10" t="s">
        <v>7166</v>
      </c>
      <c r="N3292" s="9">
        <v>1</v>
      </c>
      <c r="O3292" s="9">
        <v>2</v>
      </c>
      <c r="P3292" s="9">
        <v>10</v>
      </c>
      <c r="Q3292" s="11">
        <v>1</v>
      </c>
      <c r="R3292" s="11">
        <v>0</v>
      </c>
      <c r="S3292" s="12">
        <v>0</v>
      </c>
      <c r="T3292" s="9">
        <v>4</v>
      </c>
      <c r="U3292" s="12">
        <v>2</v>
      </c>
      <c r="V3292" s="10" t="s">
        <v>18315</v>
      </c>
      <c r="W3292" s="13"/>
    </row>
    <row r="3293" spans="1:23" s="14" customFormat="1" x14ac:dyDescent="0.2">
      <c r="A3293" s="9" t="s">
        <v>18316</v>
      </c>
      <c r="B3293" s="9">
        <v>12</v>
      </c>
      <c r="C3293" s="9">
        <v>7798</v>
      </c>
      <c r="D3293" s="10" t="s">
        <v>18317</v>
      </c>
      <c r="E3293" s="10" t="s">
        <v>4871</v>
      </c>
      <c r="F3293" s="10" t="s">
        <v>14589</v>
      </c>
      <c r="G3293" s="10" t="s">
        <v>18318</v>
      </c>
      <c r="H3293" s="9"/>
      <c r="I3293" s="10" t="s">
        <v>18319</v>
      </c>
      <c r="J3293" s="10" t="s">
        <v>27</v>
      </c>
      <c r="K3293" s="10" t="s">
        <v>18320</v>
      </c>
      <c r="L3293" s="10" t="s">
        <v>18321</v>
      </c>
      <c r="M3293" s="10" t="s">
        <v>18290</v>
      </c>
      <c r="N3293" s="9">
        <v>3</v>
      </c>
      <c r="O3293" s="9">
        <v>3</v>
      </c>
      <c r="P3293" s="9">
        <v>10</v>
      </c>
      <c r="Q3293" s="11">
        <v>2</v>
      </c>
      <c r="R3293" s="11">
        <v>0</v>
      </c>
      <c r="S3293" s="12">
        <v>0</v>
      </c>
      <c r="T3293" s="9">
        <v>4</v>
      </c>
      <c r="U3293" s="12" t="s">
        <v>61</v>
      </c>
      <c r="V3293" s="10" t="s">
        <v>18322</v>
      </c>
      <c r="W3293" s="13"/>
    </row>
    <row r="3294" spans="1:23" s="14" customFormat="1" x14ac:dyDescent="0.2">
      <c r="A3294" s="9" t="s">
        <v>18323</v>
      </c>
      <c r="B3294" s="9">
        <v>12</v>
      </c>
      <c r="C3294" s="9">
        <v>7887</v>
      </c>
      <c r="D3294" s="10" t="s">
        <v>18324</v>
      </c>
      <c r="E3294" s="10"/>
      <c r="F3294" s="10"/>
      <c r="G3294" s="10" t="s">
        <v>18325</v>
      </c>
      <c r="H3294" s="9"/>
      <c r="I3294" s="10" t="s">
        <v>18085</v>
      </c>
      <c r="J3294" s="10" t="s">
        <v>27</v>
      </c>
      <c r="K3294" s="10" t="s">
        <v>18086</v>
      </c>
      <c r="L3294" s="10" t="s">
        <v>18326</v>
      </c>
      <c r="M3294" s="10" t="s">
        <v>18088</v>
      </c>
      <c r="N3294" s="9">
        <v>2</v>
      </c>
      <c r="O3294" s="9">
        <v>3</v>
      </c>
      <c r="P3294" s="9">
        <v>13</v>
      </c>
      <c r="Q3294" s="11">
        <v>2</v>
      </c>
      <c r="R3294" s="11">
        <v>0</v>
      </c>
      <c r="S3294" s="12">
        <v>0</v>
      </c>
      <c r="T3294" s="9">
        <v>1</v>
      </c>
      <c r="U3294" s="12">
        <v>3</v>
      </c>
      <c r="V3294" s="10" t="s">
        <v>18327</v>
      </c>
      <c r="W3294" s="13"/>
    </row>
    <row r="3295" spans="1:23" s="14" customFormat="1" x14ac:dyDescent="0.2">
      <c r="A3295" s="9" t="s">
        <v>18328</v>
      </c>
      <c r="B3295" s="9">
        <v>12</v>
      </c>
      <c r="C3295" s="9">
        <v>7933</v>
      </c>
      <c r="D3295" s="10" t="s">
        <v>18329</v>
      </c>
      <c r="E3295" s="10"/>
      <c r="F3295" s="10"/>
      <c r="G3295" s="10" t="s">
        <v>18330</v>
      </c>
      <c r="H3295" s="9"/>
      <c r="I3295" s="10" t="s">
        <v>18092</v>
      </c>
      <c r="J3295" s="10" t="s">
        <v>27</v>
      </c>
      <c r="K3295" s="10" t="s">
        <v>18093</v>
      </c>
      <c r="L3295" s="10" t="s">
        <v>18331</v>
      </c>
      <c r="M3295" s="10" t="s">
        <v>18088</v>
      </c>
      <c r="N3295" s="9">
        <v>2</v>
      </c>
      <c r="O3295" s="9">
        <v>3</v>
      </c>
      <c r="P3295" s="9">
        <v>40</v>
      </c>
      <c r="Q3295" s="11">
        <v>2</v>
      </c>
      <c r="R3295" s="11">
        <v>1</v>
      </c>
      <c r="S3295" s="12">
        <v>0</v>
      </c>
      <c r="T3295" s="9">
        <v>3</v>
      </c>
      <c r="U3295" s="12">
        <v>5</v>
      </c>
      <c r="V3295" s="10" t="s">
        <v>18332</v>
      </c>
      <c r="W3295" s="13"/>
    </row>
    <row r="3296" spans="1:23" s="14" customFormat="1" x14ac:dyDescent="0.2">
      <c r="A3296" s="9" t="s">
        <v>18333</v>
      </c>
      <c r="B3296" s="9">
        <v>12</v>
      </c>
      <c r="C3296" s="9">
        <v>8053</v>
      </c>
      <c r="D3296" s="10" t="s">
        <v>18334</v>
      </c>
      <c r="E3296" s="10" t="s">
        <v>7273</v>
      </c>
      <c r="F3296" s="10" t="s">
        <v>18335</v>
      </c>
      <c r="G3296" s="10" t="s">
        <v>18336</v>
      </c>
      <c r="H3296" s="9"/>
      <c r="I3296" s="10" t="s">
        <v>18085</v>
      </c>
      <c r="J3296" s="10" t="s">
        <v>27</v>
      </c>
      <c r="K3296" s="10" t="s">
        <v>18099</v>
      </c>
      <c r="L3296" s="10" t="s">
        <v>18337</v>
      </c>
      <c r="M3296" s="10" t="s">
        <v>18088</v>
      </c>
      <c r="N3296" s="9">
        <v>1</v>
      </c>
      <c r="O3296" s="9">
        <v>2</v>
      </c>
      <c r="P3296" s="9">
        <v>6</v>
      </c>
      <c r="Q3296" s="11">
        <v>1</v>
      </c>
      <c r="R3296" s="11">
        <v>0</v>
      </c>
      <c r="S3296" s="12">
        <v>0</v>
      </c>
      <c r="T3296" s="9">
        <v>4</v>
      </c>
      <c r="U3296" s="12" t="s">
        <v>61</v>
      </c>
      <c r="V3296" s="10" t="s">
        <v>18338</v>
      </c>
      <c r="W3296" s="13"/>
    </row>
    <row r="3297" spans="1:23" s="14" customFormat="1" x14ac:dyDescent="0.2">
      <c r="A3297" s="9" t="s">
        <v>18339</v>
      </c>
      <c r="B3297" s="9">
        <v>12</v>
      </c>
      <c r="C3297" s="9">
        <v>8160</v>
      </c>
      <c r="D3297" s="9"/>
      <c r="E3297" s="10" t="s">
        <v>97</v>
      </c>
      <c r="F3297" s="10" t="s">
        <v>18340</v>
      </c>
      <c r="G3297" s="10" t="s">
        <v>18341</v>
      </c>
      <c r="H3297" s="9"/>
      <c r="I3297" s="10" t="s">
        <v>18085</v>
      </c>
      <c r="J3297" s="10" t="s">
        <v>27</v>
      </c>
      <c r="K3297" s="10" t="s">
        <v>18086</v>
      </c>
      <c r="L3297" s="10" t="s">
        <v>18342</v>
      </c>
      <c r="M3297" s="10" t="s">
        <v>18088</v>
      </c>
      <c r="N3297" s="9">
        <v>1</v>
      </c>
      <c r="O3297" s="9">
        <v>2</v>
      </c>
      <c r="P3297" s="9">
        <v>10</v>
      </c>
      <c r="Q3297" s="11">
        <v>2</v>
      </c>
      <c r="R3297" s="11">
        <v>0</v>
      </c>
      <c r="S3297" s="12">
        <v>0</v>
      </c>
      <c r="T3297" s="9">
        <v>4</v>
      </c>
      <c r="U3297" s="12" t="s">
        <v>61</v>
      </c>
      <c r="V3297" s="10" t="s">
        <v>18343</v>
      </c>
      <c r="W3297" s="13"/>
    </row>
    <row r="3298" spans="1:23" s="14" customFormat="1" x14ac:dyDescent="0.2">
      <c r="A3298" s="9" t="s">
        <v>18344</v>
      </c>
      <c r="B3298" s="9">
        <v>12</v>
      </c>
      <c r="C3298" s="9">
        <v>8222</v>
      </c>
      <c r="D3298" s="9"/>
      <c r="E3298" s="10" t="s">
        <v>3952</v>
      </c>
      <c r="F3298" s="10" t="s">
        <v>18345</v>
      </c>
      <c r="G3298" s="10" t="s">
        <v>18346</v>
      </c>
      <c r="H3298" s="9"/>
      <c r="I3298" s="10" t="s">
        <v>18287</v>
      </c>
      <c r="J3298" s="10" t="s">
        <v>27</v>
      </c>
      <c r="K3298" s="10" t="s">
        <v>18288</v>
      </c>
      <c r="L3298" s="10" t="s">
        <v>18347</v>
      </c>
      <c r="M3298" s="10" t="s">
        <v>18290</v>
      </c>
      <c r="N3298" s="9">
        <v>1</v>
      </c>
      <c r="O3298" s="9">
        <v>2</v>
      </c>
      <c r="P3298" s="9">
        <v>10</v>
      </c>
      <c r="Q3298" s="11">
        <v>2</v>
      </c>
      <c r="R3298" s="11">
        <v>0</v>
      </c>
      <c r="S3298" s="12">
        <v>0</v>
      </c>
      <c r="T3298" s="9">
        <v>4</v>
      </c>
      <c r="U3298" s="12" t="s">
        <v>61</v>
      </c>
      <c r="V3298" s="10" t="s">
        <v>18348</v>
      </c>
      <c r="W3298" s="13"/>
    </row>
    <row r="3299" spans="1:23" s="14" customFormat="1" x14ac:dyDescent="0.2">
      <c r="A3299" s="9" t="s">
        <v>18349</v>
      </c>
      <c r="B3299" s="9">
        <v>12</v>
      </c>
      <c r="C3299" s="9">
        <v>8345</v>
      </c>
      <c r="D3299" s="10" t="s">
        <v>18350</v>
      </c>
      <c r="E3299" s="10"/>
      <c r="F3299" s="10"/>
      <c r="G3299" s="10" t="s">
        <v>18351</v>
      </c>
      <c r="H3299" s="9"/>
      <c r="I3299" s="10" t="s">
        <v>18085</v>
      </c>
      <c r="J3299" s="10" t="s">
        <v>27</v>
      </c>
      <c r="K3299" s="10" t="s">
        <v>18099</v>
      </c>
      <c r="L3299" s="10" t="s">
        <v>18352</v>
      </c>
      <c r="M3299" s="10" t="s">
        <v>18088</v>
      </c>
      <c r="N3299" s="9">
        <v>2</v>
      </c>
      <c r="O3299" s="9">
        <v>3</v>
      </c>
      <c r="P3299" s="9">
        <v>44</v>
      </c>
      <c r="Q3299" s="11">
        <v>1</v>
      </c>
      <c r="R3299" s="11">
        <v>0</v>
      </c>
      <c r="S3299" s="12">
        <v>0</v>
      </c>
      <c r="T3299" s="9">
        <v>1</v>
      </c>
      <c r="U3299" s="12">
        <v>2</v>
      </c>
      <c r="V3299" s="10" t="s">
        <v>18353</v>
      </c>
      <c r="W3299" s="13"/>
    </row>
    <row r="3300" spans="1:23" s="14" customFormat="1" x14ac:dyDescent="0.2">
      <c r="A3300" s="9" t="s">
        <v>18354</v>
      </c>
      <c r="B3300" s="9">
        <v>12</v>
      </c>
      <c r="C3300" s="9">
        <v>8424</v>
      </c>
      <c r="D3300" s="10" t="s">
        <v>18355</v>
      </c>
      <c r="E3300" s="10"/>
      <c r="F3300" s="10"/>
      <c r="G3300" s="10" t="s">
        <v>18356</v>
      </c>
      <c r="H3300" s="9"/>
      <c r="I3300" s="10" t="s">
        <v>18287</v>
      </c>
      <c r="J3300" s="10" t="s">
        <v>27</v>
      </c>
      <c r="K3300" s="9"/>
      <c r="L3300" s="10" t="s">
        <v>18357</v>
      </c>
      <c r="M3300" s="10" t="s">
        <v>18290</v>
      </c>
      <c r="N3300" s="9">
        <v>2</v>
      </c>
      <c r="O3300" s="9">
        <v>1</v>
      </c>
      <c r="P3300" s="9">
        <v>32</v>
      </c>
      <c r="Q3300" s="11">
        <v>2</v>
      </c>
      <c r="R3300" s="11">
        <v>0</v>
      </c>
      <c r="S3300" s="12">
        <v>0</v>
      </c>
      <c r="T3300" s="9">
        <v>2</v>
      </c>
      <c r="U3300" s="12" t="s">
        <v>61</v>
      </c>
      <c r="V3300" s="9"/>
      <c r="W3300" s="13"/>
    </row>
    <row r="3301" spans="1:23" s="14" customFormat="1" x14ac:dyDescent="0.2">
      <c r="A3301" s="9" t="s">
        <v>18358</v>
      </c>
      <c r="B3301" s="9">
        <v>12</v>
      </c>
      <c r="C3301" s="9">
        <v>8443</v>
      </c>
      <c r="D3301" s="10" t="s">
        <v>18359</v>
      </c>
      <c r="E3301" s="10"/>
      <c r="F3301" s="10"/>
      <c r="G3301" s="10" t="s">
        <v>18360</v>
      </c>
      <c r="H3301" s="9"/>
      <c r="I3301" s="10" t="s">
        <v>18085</v>
      </c>
      <c r="J3301" s="10" t="s">
        <v>27</v>
      </c>
      <c r="K3301" s="10" t="s">
        <v>18086</v>
      </c>
      <c r="L3301" s="10" t="s">
        <v>18361</v>
      </c>
      <c r="M3301" s="10" t="s">
        <v>18088</v>
      </c>
      <c r="N3301" s="9">
        <v>2</v>
      </c>
      <c r="O3301" s="9">
        <v>3</v>
      </c>
      <c r="P3301" s="9">
        <v>25</v>
      </c>
      <c r="Q3301" s="11">
        <v>2</v>
      </c>
      <c r="R3301" s="11">
        <v>0</v>
      </c>
      <c r="S3301" s="12">
        <v>0</v>
      </c>
      <c r="T3301" s="9">
        <v>1</v>
      </c>
      <c r="U3301" s="12" t="s">
        <v>61</v>
      </c>
      <c r="V3301" s="10" t="s">
        <v>18362</v>
      </c>
      <c r="W3301" s="13"/>
    </row>
    <row r="3302" spans="1:23" s="14" customFormat="1" x14ac:dyDescent="0.2">
      <c r="A3302" s="9" t="s">
        <v>18363</v>
      </c>
      <c r="B3302" s="9">
        <v>12</v>
      </c>
      <c r="C3302" s="9">
        <v>8508</v>
      </c>
      <c r="D3302" s="10" t="s">
        <v>18364</v>
      </c>
      <c r="E3302" s="10" t="s">
        <v>18365</v>
      </c>
      <c r="F3302" s="10" t="s">
        <v>18366</v>
      </c>
      <c r="G3302" s="10" t="s">
        <v>18367</v>
      </c>
      <c r="H3302" s="9"/>
      <c r="I3302" s="10" t="s">
        <v>18085</v>
      </c>
      <c r="J3302" s="10" t="s">
        <v>27</v>
      </c>
      <c r="K3302" s="10" t="s">
        <v>18099</v>
      </c>
      <c r="L3302" s="10" t="s">
        <v>18368</v>
      </c>
      <c r="M3302" s="10" t="s">
        <v>18088</v>
      </c>
      <c r="N3302" s="9">
        <v>3</v>
      </c>
      <c r="O3302" s="9">
        <v>3</v>
      </c>
      <c r="P3302" s="9">
        <v>12</v>
      </c>
      <c r="Q3302" s="11">
        <v>1</v>
      </c>
      <c r="R3302" s="11">
        <v>0</v>
      </c>
      <c r="S3302" s="12">
        <v>0</v>
      </c>
      <c r="T3302" s="9">
        <v>4</v>
      </c>
      <c r="U3302" s="12" t="s">
        <v>61</v>
      </c>
      <c r="V3302" s="10" t="s">
        <v>18369</v>
      </c>
      <c r="W3302" s="13"/>
    </row>
    <row r="3303" spans="1:23" s="14" customFormat="1" x14ac:dyDescent="0.2">
      <c r="A3303" s="9" t="s">
        <v>18370</v>
      </c>
      <c r="B3303" s="9">
        <v>12</v>
      </c>
      <c r="C3303" s="9">
        <v>8563</v>
      </c>
      <c r="D3303" s="10" t="s">
        <v>18371</v>
      </c>
      <c r="E3303" s="10" t="s">
        <v>1134</v>
      </c>
      <c r="F3303" s="10" t="s">
        <v>18372</v>
      </c>
      <c r="G3303" s="10" t="s">
        <v>18373</v>
      </c>
      <c r="H3303" s="9"/>
      <c r="I3303" s="10" t="s">
        <v>18085</v>
      </c>
      <c r="J3303" s="10" t="s">
        <v>27</v>
      </c>
      <c r="K3303" s="10" t="s">
        <v>18086</v>
      </c>
      <c r="L3303" s="10" t="s">
        <v>18374</v>
      </c>
      <c r="M3303" s="10" t="s">
        <v>18088</v>
      </c>
      <c r="N3303" s="9">
        <v>3</v>
      </c>
      <c r="O3303" s="9">
        <v>3</v>
      </c>
      <c r="P3303" s="9">
        <v>16</v>
      </c>
      <c r="Q3303" s="11">
        <v>1</v>
      </c>
      <c r="R3303" s="11">
        <v>0</v>
      </c>
      <c r="S3303" s="12">
        <v>0</v>
      </c>
      <c r="T3303" s="9">
        <v>4</v>
      </c>
      <c r="U3303" s="12" t="s">
        <v>61</v>
      </c>
      <c r="V3303" s="10" t="s">
        <v>18375</v>
      </c>
      <c r="W3303" s="13"/>
    </row>
    <row r="3304" spans="1:23" s="14" customFormat="1" x14ac:dyDescent="0.2">
      <c r="A3304" s="9" t="s">
        <v>18376</v>
      </c>
      <c r="B3304" s="9">
        <v>12</v>
      </c>
      <c r="C3304" s="9">
        <v>8589</v>
      </c>
      <c r="D3304" s="10" t="s">
        <v>18377</v>
      </c>
      <c r="E3304" s="10" t="s">
        <v>18378</v>
      </c>
      <c r="F3304" s="10" t="s">
        <v>18379</v>
      </c>
      <c r="G3304" s="10" t="s">
        <v>18380</v>
      </c>
      <c r="H3304" s="9"/>
      <c r="I3304" s="10" t="s">
        <v>18085</v>
      </c>
      <c r="J3304" s="10" t="s">
        <v>27</v>
      </c>
      <c r="K3304" s="9"/>
      <c r="L3304" s="10" t="s">
        <v>18381</v>
      </c>
      <c r="M3304" s="10" t="s">
        <v>18088</v>
      </c>
      <c r="N3304" s="9">
        <v>1</v>
      </c>
      <c r="O3304" s="9">
        <v>1</v>
      </c>
      <c r="P3304" s="9">
        <v>3</v>
      </c>
      <c r="Q3304" s="11">
        <v>2</v>
      </c>
      <c r="R3304" s="11">
        <v>0</v>
      </c>
      <c r="S3304" s="12">
        <v>0</v>
      </c>
      <c r="T3304" s="9">
        <v>5</v>
      </c>
      <c r="U3304" s="12" t="s">
        <v>61</v>
      </c>
      <c r="V3304" s="9"/>
      <c r="W3304" s="13"/>
    </row>
    <row r="3305" spans="1:23" s="14" customFormat="1" x14ac:dyDescent="0.2">
      <c r="A3305" s="9" t="s">
        <v>18382</v>
      </c>
      <c r="B3305" s="9">
        <v>12</v>
      </c>
      <c r="C3305" s="9">
        <v>9053</v>
      </c>
      <c r="D3305" s="10" t="s">
        <v>18383</v>
      </c>
      <c r="E3305" s="10"/>
      <c r="F3305" s="10"/>
      <c r="G3305" s="10" t="s">
        <v>18384</v>
      </c>
      <c r="H3305" s="9"/>
      <c r="I3305" s="10" t="s">
        <v>18385</v>
      </c>
      <c r="J3305" s="10" t="s">
        <v>27</v>
      </c>
      <c r="K3305" s="10" t="s">
        <v>18386</v>
      </c>
      <c r="L3305" s="10" t="s">
        <v>18387</v>
      </c>
      <c r="M3305" s="10" t="s">
        <v>18088</v>
      </c>
      <c r="N3305" s="9">
        <v>2</v>
      </c>
      <c r="O3305" s="9">
        <v>3</v>
      </c>
      <c r="P3305" s="9">
        <v>25</v>
      </c>
      <c r="Q3305" s="11">
        <v>2</v>
      </c>
      <c r="R3305" s="11">
        <v>0</v>
      </c>
      <c r="S3305" s="12">
        <v>0</v>
      </c>
      <c r="T3305" s="9">
        <v>1</v>
      </c>
      <c r="U3305" s="12">
        <v>5</v>
      </c>
      <c r="V3305" s="10" t="s">
        <v>18388</v>
      </c>
      <c r="W3305" s="13"/>
    </row>
    <row r="3306" spans="1:23" s="14" customFormat="1" x14ac:dyDescent="0.2">
      <c r="A3306" s="9" t="s">
        <v>18389</v>
      </c>
      <c r="B3306" s="9">
        <v>12</v>
      </c>
      <c r="C3306" s="9">
        <v>9242</v>
      </c>
      <c r="D3306" s="10" t="s">
        <v>18390</v>
      </c>
      <c r="E3306" s="10"/>
      <c r="F3306" s="10"/>
      <c r="G3306" s="10" t="s">
        <v>18391</v>
      </c>
      <c r="H3306" s="9"/>
      <c r="I3306" s="10" t="s">
        <v>18092</v>
      </c>
      <c r="J3306" s="10" t="s">
        <v>27</v>
      </c>
      <c r="K3306" s="10" t="s">
        <v>18392</v>
      </c>
      <c r="L3306" s="10" t="s">
        <v>18393</v>
      </c>
      <c r="M3306" s="10" t="s">
        <v>18088</v>
      </c>
      <c r="N3306" s="9">
        <v>2</v>
      </c>
      <c r="O3306" s="9">
        <v>3</v>
      </c>
      <c r="P3306" s="9">
        <v>8</v>
      </c>
      <c r="Q3306" s="11">
        <v>2</v>
      </c>
      <c r="R3306" s="11">
        <v>0</v>
      </c>
      <c r="S3306" s="12">
        <v>0</v>
      </c>
      <c r="T3306" s="9">
        <v>1</v>
      </c>
      <c r="U3306" s="12">
        <v>4</v>
      </c>
      <c r="V3306" s="10" t="s">
        <v>18394</v>
      </c>
      <c r="W3306" s="13"/>
    </row>
    <row r="3307" spans="1:23" s="14" customFormat="1" x14ac:dyDescent="0.2">
      <c r="A3307" s="9" t="s">
        <v>18395</v>
      </c>
      <c r="B3307" s="9">
        <v>12</v>
      </c>
      <c r="C3307" s="9">
        <v>9351</v>
      </c>
      <c r="D3307" s="10" t="s">
        <v>18396</v>
      </c>
      <c r="E3307" s="10"/>
      <c r="F3307" s="10"/>
      <c r="G3307" s="10" t="s">
        <v>18397</v>
      </c>
      <c r="H3307" s="9"/>
      <c r="I3307" s="10" t="s">
        <v>18085</v>
      </c>
      <c r="J3307" s="10" t="s">
        <v>27</v>
      </c>
      <c r="K3307" s="10" t="s">
        <v>18099</v>
      </c>
      <c r="L3307" s="10" t="s">
        <v>18398</v>
      </c>
      <c r="M3307" s="10" t="s">
        <v>18088</v>
      </c>
      <c r="N3307" s="9">
        <v>2</v>
      </c>
      <c r="O3307" s="9">
        <v>3</v>
      </c>
      <c r="P3307" s="9">
        <v>20</v>
      </c>
      <c r="Q3307" s="11">
        <v>2</v>
      </c>
      <c r="R3307" s="11">
        <v>1</v>
      </c>
      <c r="S3307" s="12">
        <v>0</v>
      </c>
      <c r="T3307" s="9">
        <v>3</v>
      </c>
      <c r="U3307" s="12" t="s">
        <v>61</v>
      </c>
      <c r="V3307" s="10" t="s">
        <v>18399</v>
      </c>
      <c r="W3307" s="13"/>
    </row>
    <row r="3308" spans="1:23" s="14" customFormat="1" x14ac:dyDescent="0.2">
      <c r="A3308" s="9" t="s">
        <v>18400</v>
      </c>
      <c r="B3308" s="9">
        <v>12</v>
      </c>
      <c r="C3308" s="9">
        <v>9429</v>
      </c>
      <c r="D3308" s="10" t="s">
        <v>18401</v>
      </c>
      <c r="E3308" s="10" t="s">
        <v>15582</v>
      </c>
      <c r="F3308" s="10" t="s">
        <v>18402</v>
      </c>
      <c r="G3308" s="10" t="s">
        <v>18403</v>
      </c>
      <c r="H3308" s="9"/>
      <c r="I3308" s="10" t="s">
        <v>18092</v>
      </c>
      <c r="J3308" s="10" t="s">
        <v>27</v>
      </c>
      <c r="K3308" s="10" t="s">
        <v>18093</v>
      </c>
      <c r="L3308" s="10" t="s">
        <v>18404</v>
      </c>
      <c r="M3308" s="10" t="s">
        <v>18088</v>
      </c>
      <c r="N3308" s="9">
        <v>3</v>
      </c>
      <c r="O3308" s="9">
        <v>3</v>
      </c>
      <c r="P3308" s="9">
        <v>16</v>
      </c>
      <c r="Q3308" s="11">
        <v>1</v>
      </c>
      <c r="R3308" s="11">
        <v>0</v>
      </c>
      <c r="S3308" s="12">
        <v>0</v>
      </c>
      <c r="T3308" s="9">
        <v>4</v>
      </c>
      <c r="U3308" s="12">
        <v>3</v>
      </c>
      <c r="V3308" s="10" t="s">
        <v>18405</v>
      </c>
      <c r="W3308" s="13"/>
    </row>
    <row r="3309" spans="1:23" s="14" customFormat="1" x14ac:dyDescent="0.2">
      <c r="A3309" s="9" t="s">
        <v>18406</v>
      </c>
      <c r="B3309" s="9">
        <v>12</v>
      </c>
      <c r="C3309" s="9">
        <v>9531</v>
      </c>
      <c r="D3309" s="10" t="s">
        <v>18407</v>
      </c>
      <c r="E3309" s="10"/>
      <c r="F3309" s="10"/>
      <c r="G3309" s="10" t="s">
        <v>18408</v>
      </c>
      <c r="H3309" s="9"/>
      <c r="I3309" s="10" t="s">
        <v>18085</v>
      </c>
      <c r="J3309" s="10" t="s">
        <v>27</v>
      </c>
      <c r="K3309" s="10" t="s">
        <v>18086</v>
      </c>
      <c r="L3309" s="10" t="s">
        <v>18409</v>
      </c>
      <c r="M3309" s="10" t="s">
        <v>18088</v>
      </c>
      <c r="N3309" s="9">
        <v>2</v>
      </c>
      <c r="O3309" s="9">
        <v>3</v>
      </c>
      <c r="P3309" s="9">
        <v>49</v>
      </c>
      <c r="Q3309" s="11">
        <v>1</v>
      </c>
      <c r="R3309" s="11">
        <v>0</v>
      </c>
      <c r="S3309" s="12">
        <v>0</v>
      </c>
      <c r="T3309" s="9">
        <v>1</v>
      </c>
      <c r="U3309" s="12" t="s">
        <v>61</v>
      </c>
      <c r="V3309" s="10" t="s">
        <v>18410</v>
      </c>
      <c r="W3309" s="13"/>
    </row>
    <row r="3310" spans="1:23" s="14" customFormat="1" x14ac:dyDescent="0.2">
      <c r="A3310" s="9" t="s">
        <v>18411</v>
      </c>
      <c r="B3310" s="9">
        <v>12</v>
      </c>
      <c r="C3310" s="9">
        <v>9562</v>
      </c>
      <c r="D3310" s="9"/>
      <c r="E3310" s="10" t="s">
        <v>18412</v>
      </c>
      <c r="F3310" s="10" t="s">
        <v>18413</v>
      </c>
      <c r="G3310" s="10" t="s">
        <v>18414</v>
      </c>
      <c r="H3310" s="9"/>
      <c r="I3310" s="10" t="s">
        <v>18085</v>
      </c>
      <c r="J3310" s="10" t="s">
        <v>27</v>
      </c>
      <c r="K3310" s="10" t="s">
        <v>18099</v>
      </c>
      <c r="L3310" s="10" t="s">
        <v>18415</v>
      </c>
      <c r="M3310" s="10" t="s">
        <v>18088</v>
      </c>
      <c r="N3310" s="9">
        <v>1</v>
      </c>
      <c r="O3310" s="9">
        <v>2</v>
      </c>
      <c r="P3310" s="9">
        <v>10</v>
      </c>
      <c r="Q3310" s="11">
        <v>1</v>
      </c>
      <c r="R3310" s="11">
        <v>0</v>
      </c>
      <c r="S3310" s="12">
        <v>0</v>
      </c>
      <c r="T3310" s="9">
        <v>4</v>
      </c>
      <c r="U3310" s="12" t="s">
        <v>61</v>
      </c>
      <c r="V3310" s="10" t="s">
        <v>18416</v>
      </c>
      <c r="W3310" s="13"/>
    </row>
    <row r="3311" spans="1:23" s="14" customFormat="1" x14ac:dyDescent="0.2">
      <c r="A3311" s="9" t="s">
        <v>18417</v>
      </c>
      <c r="B3311" s="9">
        <v>12</v>
      </c>
      <c r="C3311" s="9">
        <v>10025</v>
      </c>
      <c r="D3311" s="10" t="s">
        <v>18418</v>
      </c>
      <c r="E3311" s="10" t="s">
        <v>324</v>
      </c>
      <c r="F3311" s="10" t="s">
        <v>18419</v>
      </c>
      <c r="G3311" s="10" t="s">
        <v>18420</v>
      </c>
      <c r="H3311" s="9"/>
      <c r="I3311" s="10" t="s">
        <v>18206</v>
      </c>
      <c r="J3311" s="10" t="s">
        <v>27</v>
      </c>
      <c r="K3311" s="10" t="s">
        <v>18207</v>
      </c>
      <c r="L3311" s="10" t="s">
        <v>18421</v>
      </c>
      <c r="M3311" s="10" t="s">
        <v>18088</v>
      </c>
      <c r="N3311" s="9">
        <v>3</v>
      </c>
      <c r="O3311" s="9">
        <v>3</v>
      </c>
      <c r="P3311" s="9">
        <v>15</v>
      </c>
      <c r="Q3311" s="11">
        <v>1</v>
      </c>
      <c r="R3311" s="11">
        <v>0</v>
      </c>
      <c r="S3311" s="12">
        <v>0</v>
      </c>
      <c r="T3311" s="9">
        <v>4</v>
      </c>
      <c r="U3311" s="12">
        <v>3</v>
      </c>
      <c r="V3311" s="10" t="s">
        <v>18422</v>
      </c>
      <c r="W3311" s="13"/>
    </row>
    <row r="3312" spans="1:23" s="14" customFormat="1" x14ac:dyDescent="0.2">
      <c r="A3312" s="9" t="s">
        <v>18423</v>
      </c>
      <c r="B3312" s="9">
        <v>12</v>
      </c>
      <c r="C3312" s="9">
        <v>10063</v>
      </c>
      <c r="D3312" s="10" t="s">
        <v>18424</v>
      </c>
      <c r="E3312" s="10" t="s">
        <v>7273</v>
      </c>
      <c r="F3312" s="10" t="s">
        <v>18425</v>
      </c>
      <c r="G3312" s="10" t="s">
        <v>18426</v>
      </c>
      <c r="H3312" s="9"/>
      <c r="I3312" s="10" t="s">
        <v>18085</v>
      </c>
      <c r="J3312" s="10" t="s">
        <v>27</v>
      </c>
      <c r="K3312" s="10" t="s">
        <v>18086</v>
      </c>
      <c r="L3312" s="10" t="s">
        <v>18427</v>
      </c>
      <c r="M3312" s="10" t="s">
        <v>18088</v>
      </c>
      <c r="N3312" s="9">
        <v>3</v>
      </c>
      <c r="O3312" s="9">
        <v>3</v>
      </c>
      <c r="P3312" s="9">
        <v>16</v>
      </c>
      <c r="Q3312" s="11">
        <v>1</v>
      </c>
      <c r="R3312" s="11">
        <v>0</v>
      </c>
      <c r="S3312" s="12">
        <v>0</v>
      </c>
      <c r="T3312" s="9">
        <v>4</v>
      </c>
      <c r="U3312" s="12" t="s">
        <v>61</v>
      </c>
      <c r="V3312" s="10" t="s">
        <v>18428</v>
      </c>
      <c r="W3312" s="13"/>
    </row>
    <row r="3313" spans="1:23" s="14" customFormat="1" x14ac:dyDescent="0.2">
      <c r="A3313" s="9" t="s">
        <v>18429</v>
      </c>
      <c r="B3313" s="9">
        <v>12</v>
      </c>
      <c r="C3313" s="9">
        <v>10293</v>
      </c>
      <c r="D3313" s="10" t="s">
        <v>18430</v>
      </c>
      <c r="E3313" s="10"/>
      <c r="F3313" s="10"/>
      <c r="G3313" s="10" t="s">
        <v>18431</v>
      </c>
      <c r="H3313" s="9"/>
      <c r="I3313" s="10" t="s">
        <v>18092</v>
      </c>
      <c r="J3313" s="10" t="s">
        <v>27</v>
      </c>
      <c r="K3313" s="10" t="s">
        <v>18432</v>
      </c>
      <c r="L3313" s="10" t="s">
        <v>18433</v>
      </c>
      <c r="M3313" s="10" t="s">
        <v>18088</v>
      </c>
      <c r="N3313" s="9">
        <v>2</v>
      </c>
      <c r="O3313" s="9">
        <v>3</v>
      </c>
      <c r="P3313" s="9">
        <v>60</v>
      </c>
      <c r="Q3313" s="11">
        <v>2</v>
      </c>
      <c r="R3313" s="11">
        <v>0</v>
      </c>
      <c r="S3313" s="12">
        <v>0</v>
      </c>
      <c r="T3313" s="9">
        <v>1</v>
      </c>
      <c r="U3313" s="12">
        <v>2</v>
      </c>
      <c r="V3313" s="10" t="s">
        <v>18434</v>
      </c>
      <c r="W3313" s="13"/>
    </row>
    <row r="3314" spans="1:23" s="14" customFormat="1" x14ac:dyDescent="0.2">
      <c r="A3314" s="9" t="s">
        <v>18435</v>
      </c>
      <c r="B3314" s="9">
        <v>12</v>
      </c>
      <c r="C3314" s="9">
        <v>10339</v>
      </c>
      <c r="D3314" s="9"/>
      <c r="E3314" s="10" t="s">
        <v>17618</v>
      </c>
      <c r="F3314" s="10" t="s">
        <v>18436</v>
      </c>
      <c r="G3314" s="10" t="s">
        <v>18437</v>
      </c>
      <c r="H3314" s="9"/>
      <c r="I3314" s="10" t="s">
        <v>18143</v>
      </c>
      <c r="J3314" s="10" t="s">
        <v>27</v>
      </c>
      <c r="K3314" s="10" t="s">
        <v>18144</v>
      </c>
      <c r="L3314" s="10" t="s">
        <v>18438</v>
      </c>
      <c r="M3314" s="10" t="s">
        <v>7166</v>
      </c>
      <c r="N3314" s="9">
        <v>1</v>
      </c>
      <c r="O3314" s="9">
        <v>2</v>
      </c>
      <c r="P3314" s="9">
        <v>4</v>
      </c>
      <c r="Q3314" s="11">
        <v>2</v>
      </c>
      <c r="R3314" s="11">
        <v>0</v>
      </c>
      <c r="S3314" s="12">
        <v>0</v>
      </c>
      <c r="T3314" s="9">
        <v>4</v>
      </c>
      <c r="U3314" s="12">
        <v>3</v>
      </c>
      <c r="V3314" s="10" t="s">
        <v>18439</v>
      </c>
      <c r="W3314" s="13"/>
    </row>
    <row r="3315" spans="1:23" s="14" customFormat="1" x14ac:dyDescent="0.2">
      <c r="A3315" s="9" t="s">
        <v>18440</v>
      </c>
      <c r="B3315" s="9">
        <v>12</v>
      </c>
      <c r="C3315" s="9">
        <v>10398</v>
      </c>
      <c r="D3315" s="10" t="s">
        <v>18441</v>
      </c>
      <c r="E3315" s="10"/>
      <c r="F3315" s="10"/>
      <c r="G3315" s="10" t="s">
        <v>18442</v>
      </c>
      <c r="H3315" s="9"/>
      <c r="I3315" s="10" t="s">
        <v>18092</v>
      </c>
      <c r="J3315" s="10" t="s">
        <v>27</v>
      </c>
      <c r="K3315" s="9"/>
      <c r="L3315" s="10" t="s">
        <v>18393</v>
      </c>
      <c r="M3315" s="10" t="s">
        <v>18088</v>
      </c>
      <c r="N3315" s="9">
        <v>2</v>
      </c>
      <c r="O3315" s="9">
        <v>1</v>
      </c>
      <c r="P3315" s="9">
        <v>16</v>
      </c>
      <c r="Q3315" s="11">
        <v>2</v>
      </c>
      <c r="R3315" s="11">
        <v>0</v>
      </c>
      <c r="S3315" s="12">
        <v>0</v>
      </c>
      <c r="T3315" s="9">
        <v>2</v>
      </c>
      <c r="U3315" s="12" t="s">
        <v>61</v>
      </c>
      <c r="V3315" s="9"/>
      <c r="W3315" s="13"/>
    </row>
    <row r="3316" spans="1:23" s="14" customFormat="1" x14ac:dyDescent="0.2">
      <c r="A3316" s="9" t="s">
        <v>18443</v>
      </c>
      <c r="B3316" s="9">
        <v>12</v>
      </c>
      <c r="C3316" s="9">
        <v>10962</v>
      </c>
      <c r="D3316" s="10" t="s">
        <v>18444</v>
      </c>
      <c r="E3316" s="10" t="s">
        <v>6868</v>
      </c>
      <c r="F3316" s="10" t="s">
        <v>18445</v>
      </c>
      <c r="G3316" s="10" t="s">
        <v>18446</v>
      </c>
      <c r="H3316" s="9"/>
      <c r="I3316" s="10" t="s">
        <v>18085</v>
      </c>
      <c r="J3316" s="10" t="s">
        <v>27</v>
      </c>
      <c r="K3316" s="10" t="s">
        <v>18086</v>
      </c>
      <c r="L3316" s="10" t="s">
        <v>18447</v>
      </c>
      <c r="M3316" s="10" t="s">
        <v>18088</v>
      </c>
      <c r="N3316" s="9">
        <v>3</v>
      </c>
      <c r="O3316" s="9">
        <v>3</v>
      </c>
      <c r="P3316" s="9">
        <v>16</v>
      </c>
      <c r="Q3316" s="11">
        <v>1</v>
      </c>
      <c r="R3316" s="11">
        <v>0</v>
      </c>
      <c r="S3316" s="12">
        <v>0</v>
      </c>
      <c r="T3316" s="9">
        <v>4</v>
      </c>
      <c r="U3316" s="12" t="s">
        <v>61</v>
      </c>
      <c r="V3316" s="10" t="s">
        <v>18448</v>
      </c>
      <c r="W3316" s="13"/>
    </row>
    <row r="3317" spans="1:23" s="14" customFormat="1" x14ac:dyDescent="0.2">
      <c r="A3317" s="9" t="s">
        <v>18449</v>
      </c>
      <c r="B3317" s="9">
        <v>12</v>
      </c>
      <c r="C3317" s="9">
        <v>11021</v>
      </c>
      <c r="D3317" s="10" t="s">
        <v>18450</v>
      </c>
      <c r="E3317" s="10"/>
      <c r="F3317" s="10"/>
      <c r="G3317" s="10" t="s">
        <v>18451</v>
      </c>
      <c r="H3317" s="9"/>
      <c r="I3317" s="10" t="s">
        <v>18085</v>
      </c>
      <c r="J3317" s="10" t="s">
        <v>27</v>
      </c>
      <c r="K3317" s="10" t="s">
        <v>18099</v>
      </c>
      <c r="L3317" s="10" t="s">
        <v>18452</v>
      </c>
      <c r="M3317" s="10" t="s">
        <v>18088</v>
      </c>
      <c r="N3317" s="9">
        <v>2</v>
      </c>
      <c r="O3317" s="9">
        <v>3</v>
      </c>
      <c r="P3317" s="9">
        <v>59</v>
      </c>
      <c r="Q3317" s="11">
        <v>2</v>
      </c>
      <c r="R3317" s="11">
        <v>0</v>
      </c>
      <c r="S3317" s="12">
        <v>0</v>
      </c>
      <c r="T3317" s="9">
        <v>1</v>
      </c>
      <c r="U3317" s="12" t="s">
        <v>61</v>
      </c>
      <c r="V3317" s="10" t="s">
        <v>18453</v>
      </c>
      <c r="W3317" s="13"/>
    </row>
    <row r="3318" spans="1:23" s="14" customFormat="1" x14ac:dyDescent="0.2">
      <c r="A3318" s="9" t="s">
        <v>18454</v>
      </c>
      <c r="B3318" s="9">
        <v>12</v>
      </c>
      <c r="C3318" s="9">
        <v>11266</v>
      </c>
      <c r="D3318" s="10" t="s">
        <v>18455</v>
      </c>
      <c r="E3318" s="9"/>
      <c r="F3318" s="9"/>
      <c r="G3318" s="10" t="s">
        <v>18456</v>
      </c>
      <c r="H3318" s="9"/>
      <c r="I3318" s="10" t="s">
        <v>18085</v>
      </c>
      <c r="J3318" s="10" t="s">
        <v>27</v>
      </c>
      <c r="K3318" s="10" t="s">
        <v>18457</v>
      </c>
      <c r="L3318" s="10" t="s">
        <v>18458</v>
      </c>
      <c r="M3318" s="10" t="s">
        <v>18088</v>
      </c>
      <c r="N3318" s="9">
        <v>2</v>
      </c>
      <c r="O3318" s="9">
        <v>4</v>
      </c>
      <c r="P3318" s="9">
        <v>35</v>
      </c>
      <c r="Q3318" s="11">
        <v>2</v>
      </c>
      <c r="R3318" s="11">
        <v>0</v>
      </c>
      <c r="S3318" s="12">
        <v>0</v>
      </c>
      <c r="T3318" s="9">
        <v>2</v>
      </c>
      <c r="U3318" s="12" t="s">
        <v>61</v>
      </c>
      <c r="V3318" s="10" t="s">
        <v>18459</v>
      </c>
      <c r="W3318" s="13"/>
    </row>
    <row r="3319" spans="1:23" s="14" customFormat="1" x14ac:dyDescent="0.2">
      <c r="A3319" s="9" t="s">
        <v>18460</v>
      </c>
      <c r="B3319" s="9">
        <v>12</v>
      </c>
      <c r="C3319" s="9">
        <v>11279</v>
      </c>
      <c r="D3319" s="10" t="s">
        <v>18461</v>
      </c>
      <c r="E3319" s="10"/>
      <c r="F3319" s="10"/>
      <c r="G3319" s="10" t="s">
        <v>18462</v>
      </c>
      <c r="H3319" s="9"/>
      <c r="I3319" s="10" t="s">
        <v>18092</v>
      </c>
      <c r="J3319" s="10" t="s">
        <v>27</v>
      </c>
      <c r="K3319" s="10" t="s">
        <v>18093</v>
      </c>
      <c r="L3319" s="10" t="s">
        <v>18463</v>
      </c>
      <c r="M3319" s="10" t="s">
        <v>18088</v>
      </c>
      <c r="N3319" s="9">
        <v>2</v>
      </c>
      <c r="O3319" s="9">
        <v>3</v>
      </c>
      <c r="P3319" s="9">
        <v>20</v>
      </c>
      <c r="Q3319" s="11">
        <v>2</v>
      </c>
      <c r="R3319" s="11">
        <v>0</v>
      </c>
      <c r="S3319" s="12">
        <v>0</v>
      </c>
      <c r="T3319" s="9">
        <v>1</v>
      </c>
      <c r="U3319" s="12">
        <v>5</v>
      </c>
      <c r="V3319" s="10" t="s">
        <v>18464</v>
      </c>
      <c r="W3319" s="13"/>
    </row>
    <row r="3320" spans="1:23" s="14" customFormat="1" x14ac:dyDescent="0.2">
      <c r="A3320" s="9" t="s">
        <v>18465</v>
      </c>
      <c r="B3320" s="9">
        <v>12</v>
      </c>
      <c r="C3320" s="9">
        <v>11454</v>
      </c>
      <c r="D3320" s="10" t="s">
        <v>18466</v>
      </c>
      <c r="E3320" s="10"/>
      <c r="F3320" s="10"/>
      <c r="G3320" s="10" t="s">
        <v>18467</v>
      </c>
      <c r="H3320" s="9"/>
      <c r="I3320" s="10" t="s">
        <v>18092</v>
      </c>
      <c r="J3320" s="10" t="s">
        <v>27</v>
      </c>
      <c r="K3320" s="10" t="s">
        <v>18093</v>
      </c>
      <c r="L3320" s="10" t="s">
        <v>18468</v>
      </c>
      <c r="M3320" s="10" t="s">
        <v>18088</v>
      </c>
      <c r="N3320" s="9">
        <v>2</v>
      </c>
      <c r="O3320" s="9">
        <v>3</v>
      </c>
      <c r="P3320" s="9">
        <v>40</v>
      </c>
      <c r="Q3320" s="11">
        <v>2</v>
      </c>
      <c r="R3320" s="11">
        <v>1</v>
      </c>
      <c r="S3320" s="12">
        <v>0</v>
      </c>
      <c r="T3320" s="9">
        <v>3</v>
      </c>
      <c r="U3320" s="12">
        <v>5</v>
      </c>
      <c r="V3320" s="10" t="s">
        <v>18469</v>
      </c>
      <c r="W3320" s="13"/>
    </row>
    <row r="3321" spans="1:23" s="14" customFormat="1" x14ac:dyDescent="0.2">
      <c r="A3321" s="9" t="s">
        <v>18470</v>
      </c>
      <c r="B3321" s="9">
        <v>12</v>
      </c>
      <c r="C3321" s="9">
        <v>11619</v>
      </c>
      <c r="D3321" s="10" t="s">
        <v>18471</v>
      </c>
      <c r="E3321" s="10"/>
      <c r="F3321" s="10"/>
      <c r="G3321" s="10" t="s">
        <v>18472</v>
      </c>
      <c r="H3321" s="9"/>
      <c r="I3321" s="10" t="s">
        <v>18085</v>
      </c>
      <c r="J3321" s="10" t="s">
        <v>27</v>
      </c>
      <c r="K3321" s="10" t="s">
        <v>18086</v>
      </c>
      <c r="L3321" s="10" t="s">
        <v>18473</v>
      </c>
      <c r="M3321" s="10" t="s">
        <v>18088</v>
      </c>
      <c r="N3321" s="9">
        <v>2</v>
      </c>
      <c r="O3321" s="9">
        <v>3</v>
      </c>
      <c r="P3321" s="9">
        <v>106</v>
      </c>
      <c r="Q3321" s="11">
        <v>1</v>
      </c>
      <c r="R3321" s="11">
        <v>0</v>
      </c>
      <c r="S3321" s="12">
        <v>0</v>
      </c>
      <c r="T3321" s="9">
        <v>1</v>
      </c>
      <c r="U3321" s="12">
        <v>3</v>
      </c>
      <c r="V3321" s="10" t="s">
        <v>18474</v>
      </c>
      <c r="W3321" s="13"/>
    </row>
    <row r="3322" spans="1:23" s="14" customFormat="1" x14ac:dyDescent="0.2">
      <c r="A3322" s="9" t="s">
        <v>18475</v>
      </c>
      <c r="B3322" s="9">
        <v>12</v>
      </c>
      <c r="C3322" s="9">
        <v>11732</v>
      </c>
      <c r="D3322" s="10" t="s">
        <v>18476</v>
      </c>
      <c r="E3322" s="10"/>
      <c r="F3322" s="10"/>
      <c r="G3322" s="10" t="s">
        <v>18477</v>
      </c>
      <c r="H3322" s="9"/>
      <c r="I3322" s="10" t="s">
        <v>18385</v>
      </c>
      <c r="J3322" s="10" t="s">
        <v>27</v>
      </c>
      <c r="K3322" s="9"/>
      <c r="L3322" s="10" t="s">
        <v>18478</v>
      </c>
      <c r="M3322" s="10" t="s">
        <v>18088</v>
      </c>
      <c r="N3322" s="9">
        <v>2</v>
      </c>
      <c r="O3322" s="9">
        <v>1</v>
      </c>
      <c r="P3322" s="9">
        <v>40</v>
      </c>
      <c r="Q3322" s="11">
        <v>2</v>
      </c>
      <c r="R3322" s="11">
        <v>0</v>
      </c>
      <c r="S3322" s="12">
        <v>0</v>
      </c>
      <c r="T3322" s="9">
        <v>2</v>
      </c>
      <c r="U3322" s="12" t="s">
        <v>61</v>
      </c>
      <c r="V3322" s="9"/>
      <c r="W3322" s="13"/>
    </row>
    <row r="3323" spans="1:23" s="14" customFormat="1" x14ac:dyDescent="0.2">
      <c r="A3323" s="9" t="s">
        <v>18479</v>
      </c>
      <c r="B3323" s="9">
        <v>12</v>
      </c>
      <c r="C3323" s="9">
        <v>11779</v>
      </c>
      <c r="D3323" s="9"/>
      <c r="E3323" s="10" t="s">
        <v>18480</v>
      </c>
      <c r="F3323" s="10" t="s">
        <v>18481</v>
      </c>
      <c r="G3323" s="10" t="s">
        <v>18482</v>
      </c>
      <c r="H3323" s="9"/>
      <c r="I3323" s="10" t="s">
        <v>18085</v>
      </c>
      <c r="J3323" s="10" t="s">
        <v>27</v>
      </c>
      <c r="K3323" s="10" t="s">
        <v>18099</v>
      </c>
      <c r="L3323" s="10" t="s">
        <v>18483</v>
      </c>
      <c r="M3323" s="10" t="s">
        <v>18088</v>
      </c>
      <c r="N3323" s="9">
        <v>1</v>
      </c>
      <c r="O3323" s="9">
        <v>2</v>
      </c>
      <c r="P3323" s="9">
        <v>10</v>
      </c>
      <c r="Q3323" s="11">
        <v>1</v>
      </c>
      <c r="R3323" s="11">
        <v>0</v>
      </c>
      <c r="S3323" s="12">
        <v>0</v>
      </c>
      <c r="T3323" s="9">
        <v>4</v>
      </c>
      <c r="U3323" s="12" t="s">
        <v>61</v>
      </c>
      <c r="V3323" s="10" t="s">
        <v>18484</v>
      </c>
      <c r="W3323" s="13"/>
    </row>
    <row r="3324" spans="1:23" s="14" customFormat="1" x14ac:dyDescent="0.2">
      <c r="A3324" s="9" t="s">
        <v>18485</v>
      </c>
      <c r="B3324" s="9">
        <v>12</v>
      </c>
      <c r="C3324" s="9">
        <v>11881</v>
      </c>
      <c r="D3324" s="9"/>
      <c r="E3324" s="10" t="s">
        <v>16898</v>
      </c>
      <c r="F3324" s="10" t="s">
        <v>18486</v>
      </c>
      <c r="G3324" s="10" t="s">
        <v>18487</v>
      </c>
      <c r="H3324" s="9"/>
      <c r="I3324" s="10" t="s">
        <v>18092</v>
      </c>
      <c r="J3324" s="10" t="s">
        <v>27</v>
      </c>
      <c r="K3324" s="10" t="s">
        <v>18093</v>
      </c>
      <c r="L3324" s="10" t="s">
        <v>18488</v>
      </c>
      <c r="M3324" s="10" t="s">
        <v>18088</v>
      </c>
      <c r="N3324" s="9">
        <v>1</v>
      </c>
      <c r="O3324" s="9">
        <v>2</v>
      </c>
      <c r="P3324" s="9">
        <v>10</v>
      </c>
      <c r="Q3324" s="11">
        <v>1</v>
      </c>
      <c r="R3324" s="11">
        <v>0</v>
      </c>
      <c r="S3324" s="12">
        <v>0</v>
      </c>
      <c r="T3324" s="9">
        <v>4</v>
      </c>
      <c r="U3324" s="12" t="s">
        <v>61</v>
      </c>
      <c r="V3324" s="10" t="s">
        <v>18489</v>
      </c>
      <c r="W3324" s="13"/>
    </row>
    <row r="3325" spans="1:23" s="14" customFormat="1" x14ac:dyDescent="0.2">
      <c r="A3325" s="9" t="s">
        <v>18490</v>
      </c>
      <c r="B3325" s="9">
        <v>12</v>
      </c>
      <c r="C3325" s="9">
        <v>11939</v>
      </c>
      <c r="D3325" s="10" t="s">
        <v>18491</v>
      </c>
      <c r="E3325" s="10"/>
      <c r="F3325" s="10"/>
      <c r="G3325" s="10" t="s">
        <v>18492</v>
      </c>
      <c r="H3325" s="9"/>
      <c r="I3325" s="10" t="s">
        <v>18143</v>
      </c>
      <c r="J3325" s="10" t="s">
        <v>27</v>
      </c>
      <c r="K3325" s="10" t="s">
        <v>18144</v>
      </c>
      <c r="L3325" s="10" t="s">
        <v>18493</v>
      </c>
      <c r="M3325" s="10" t="s">
        <v>7166</v>
      </c>
      <c r="N3325" s="9">
        <v>2</v>
      </c>
      <c r="O3325" s="9">
        <v>3</v>
      </c>
      <c r="P3325" s="9">
        <v>20</v>
      </c>
      <c r="Q3325" s="11">
        <v>2</v>
      </c>
      <c r="R3325" s="11">
        <v>1</v>
      </c>
      <c r="S3325" s="12">
        <v>0</v>
      </c>
      <c r="T3325" s="9">
        <v>3</v>
      </c>
      <c r="U3325" s="12">
        <v>5</v>
      </c>
      <c r="V3325" s="10" t="s">
        <v>18494</v>
      </c>
      <c r="W3325" s="13"/>
    </row>
    <row r="3326" spans="1:23" s="14" customFormat="1" x14ac:dyDescent="0.2">
      <c r="A3326" s="9" t="s">
        <v>18495</v>
      </c>
      <c r="B3326" s="9">
        <v>12</v>
      </c>
      <c r="C3326" s="9">
        <v>12324</v>
      </c>
      <c r="D3326" s="10" t="s">
        <v>18496</v>
      </c>
      <c r="E3326" s="10" t="s">
        <v>15582</v>
      </c>
      <c r="F3326" s="10" t="s">
        <v>13012</v>
      </c>
      <c r="G3326" s="10" t="s">
        <v>18497</v>
      </c>
      <c r="H3326" s="9"/>
      <c r="I3326" s="10" t="s">
        <v>18092</v>
      </c>
      <c r="J3326" s="10" t="s">
        <v>27</v>
      </c>
      <c r="K3326" s="10" t="s">
        <v>18093</v>
      </c>
      <c r="L3326" s="10" t="s">
        <v>18498</v>
      </c>
      <c r="M3326" s="10" t="s">
        <v>18088</v>
      </c>
      <c r="N3326" s="9">
        <v>1</v>
      </c>
      <c r="O3326" s="9">
        <v>2</v>
      </c>
      <c r="P3326" s="9">
        <v>10</v>
      </c>
      <c r="Q3326" s="11">
        <v>2</v>
      </c>
      <c r="R3326" s="11">
        <v>0</v>
      </c>
      <c r="S3326" s="12">
        <v>0</v>
      </c>
      <c r="T3326" s="9">
        <v>4</v>
      </c>
      <c r="U3326" s="12" t="s">
        <v>61</v>
      </c>
      <c r="V3326" s="10" t="s">
        <v>18499</v>
      </c>
      <c r="W3326" s="13"/>
    </row>
    <row r="3327" spans="1:23" s="14" customFormat="1" x14ac:dyDescent="0.2">
      <c r="A3327" s="9" t="s">
        <v>18500</v>
      </c>
      <c r="B3327" s="9">
        <v>12</v>
      </c>
      <c r="C3327" s="9">
        <v>12450</v>
      </c>
      <c r="D3327" s="9"/>
      <c r="E3327" s="10" t="s">
        <v>18501</v>
      </c>
      <c r="F3327" s="10" t="s">
        <v>18502</v>
      </c>
      <c r="G3327" s="10" t="s">
        <v>18503</v>
      </c>
      <c r="H3327" s="9"/>
      <c r="I3327" s="10" t="s">
        <v>18143</v>
      </c>
      <c r="J3327" s="10" t="s">
        <v>27</v>
      </c>
      <c r="K3327" s="10" t="s">
        <v>18144</v>
      </c>
      <c r="L3327" s="10" t="s">
        <v>18504</v>
      </c>
      <c r="M3327" s="10" t="s">
        <v>7166</v>
      </c>
      <c r="N3327" s="9">
        <v>1</v>
      </c>
      <c r="O3327" s="9">
        <v>2</v>
      </c>
      <c r="P3327" s="9">
        <v>10</v>
      </c>
      <c r="Q3327" s="11">
        <v>2</v>
      </c>
      <c r="R3327" s="11">
        <v>0</v>
      </c>
      <c r="S3327" s="12">
        <v>0</v>
      </c>
      <c r="T3327" s="9">
        <v>4</v>
      </c>
      <c r="U3327" s="12" t="s">
        <v>61</v>
      </c>
      <c r="V3327" s="10" t="s">
        <v>18505</v>
      </c>
      <c r="W3327" s="13"/>
    </row>
    <row r="3328" spans="1:23" s="14" customFormat="1" x14ac:dyDescent="0.2">
      <c r="A3328" s="9" t="s">
        <v>18506</v>
      </c>
      <c r="B3328" s="9">
        <v>12</v>
      </c>
      <c r="C3328" s="9">
        <v>12767</v>
      </c>
      <c r="D3328" s="10" t="s">
        <v>18507</v>
      </c>
      <c r="E3328" s="10" t="s">
        <v>18508</v>
      </c>
      <c r="F3328" s="10" t="s">
        <v>18509</v>
      </c>
      <c r="G3328" s="10" t="s">
        <v>18510</v>
      </c>
      <c r="H3328" s="9"/>
      <c r="I3328" s="10" t="s">
        <v>18085</v>
      </c>
      <c r="J3328" s="10" t="s">
        <v>27</v>
      </c>
      <c r="K3328" s="10" t="s">
        <v>18086</v>
      </c>
      <c r="L3328" s="10" t="s">
        <v>18511</v>
      </c>
      <c r="M3328" s="10" t="s">
        <v>18088</v>
      </c>
      <c r="N3328" s="9">
        <v>3</v>
      </c>
      <c r="O3328" s="9">
        <v>3</v>
      </c>
      <c r="P3328" s="9">
        <v>12</v>
      </c>
      <c r="Q3328" s="11">
        <v>2</v>
      </c>
      <c r="R3328" s="11">
        <v>0</v>
      </c>
      <c r="S3328" s="12">
        <v>0</v>
      </c>
      <c r="T3328" s="9">
        <v>4</v>
      </c>
      <c r="U3328" s="12" t="s">
        <v>61</v>
      </c>
      <c r="V3328" s="10" t="s">
        <v>18512</v>
      </c>
      <c r="W3328" s="13"/>
    </row>
    <row r="3329" spans="1:23" s="14" customFormat="1" x14ac:dyDescent="0.2">
      <c r="A3329" s="9" t="s">
        <v>18513</v>
      </c>
      <c r="B3329" s="9">
        <v>12</v>
      </c>
      <c r="C3329" s="9">
        <v>12965</v>
      </c>
      <c r="D3329" s="10" t="s">
        <v>18514</v>
      </c>
      <c r="E3329" s="9"/>
      <c r="F3329" s="9"/>
      <c r="G3329" s="10" t="s">
        <v>18515</v>
      </c>
      <c r="H3329" s="9"/>
      <c r="I3329" s="10" t="s">
        <v>18287</v>
      </c>
      <c r="J3329" s="10" t="s">
        <v>27</v>
      </c>
      <c r="K3329" s="10" t="s">
        <v>18288</v>
      </c>
      <c r="L3329" s="10" t="s">
        <v>18516</v>
      </c>
      <c r="M3329" s="10" t="s">
        <v>18290</v>
      </c>
      <c r="N3329" s="9">
        <v>2</v>
      </c>
      <c r="O3329" s="9">
        <v>4</v>
      </c>
      <c r="P3329" s="9">
        <v>10</v>
      </c>
      <c r="Q3329" s="11">
        <v>2</v>
      </c>
      <c r="R3329" s="11">
        <v>0</v>
      </c>
      <c r="S3329" s="12">
        <v>0</v>
      </c>
      <c r="T3329" s="9">
        <v>2</v>
      </c>
      <c r="U3329" s="12" t="s">
        <v>61</v>
      </c>
      <c r="V3329" s="10" t="s">
        <v>18517</v>
      </c>
      <c r="W3329" s="13"/>
    </row>
    <row r="3330" spans="1:23" s="14" customFormat="1" x14ac:dyDescent="0.2">
      <c r="A3330" s="9" t="s">
        <v>18518</v>
      </c>
      <c r="B3330" s="9">
        <v>12</v>
      </c>
      <c r="C3330" s="9">
        <v>1301</v>
      </c>
      <c r="D3330" s="10" t="s">
        <v>18519</v>
      </c>
      <c r="E3330" s="10"/>
      <c r="F3330" s="10"/>
      <c r="G3330" s="10" t="s">
        <v>18520</v>
      </c>
      <c r="H3330" s="9"/>
      <c r="I3330" s="10" t="s">
        <v>18085</v>
      </c>
      <c r="J3330" s="10" t="s">
        <v>27</v>
      </c>
      <c r="K3330" s="10" t="s">
        <v>18086</v>
      </c>
      <c r="L3330" s="10" t="s">
        <v>18521</v>
      </c>
      <c r="M3330" s="10" t="s">
        <v>18088</v>
      </c>
      <c r="N3330" s="9">
        <v>2</v>
      </c>
      <c r="O3330" s="9">
        <v>3</v>
      </c>
      <c r="P3330" s="9">
        <v>92</v>
      </c>
      <c r="Q3330" s="11">
        <v>2</v>
      </c>
      <c r="R3330" s="11">
        <v>0</v>
      </c>
      <c r="S3330" s="12">
        <v>0</v>
      </c>
      <c r="T3330" s="9">
        <v>1</v>
      </c>
      <c r="U3330" s="12">
        <v>3</v>
      </c>
      <c r="V3330" s="10" t="s">
        <v>18522</v>
      </c>
      <c r="W3330" s="13"/>
    </row>
    <row r="3331" spans="1:23" s="14" customFormat="1" x14ac:dyDescent="0.2">
      <c r="A3331" s="9" t="s">
        <v>18523</v>
      </c>
      <c r="B3331" s="9">
        <v>12</v>
      </c>
      <c r="C3331" s="9">
        <v>13031</v>
      </c>
      <c r="D3331" s="10"/>
      <c r="E3331" s="10" t="s">
        <v>18524</v>
      </c>
      <c r="F3331" s="10" t="s">
        <v>18525</v>
      </c>
      <c r="G3331" s="10" t="s">
        <v>18526</v>
      </c>
      <c r="H3331" s="10" t="s">
        <v>16507</v>
      </c>
      <c r="I3331" s="10" t="s">
        <v>18085</v>
      </c>
      <c r="J3331" s="10" t="s">
        <v>27</v>
      </c>
      <c r="K3331" s="9"/>
      <c r="L3331" s="10" t="s">
        <v>18527</v>
      </c>
      <c r="M3331" s="10" t="s">
        <v>18088</v>
      </c>
      <c r="N3331" s="9">
        <v>1</v>
      </c>
      <c r="O3331" s="9">
        <v>1</v>
      </c>
      <c r="P3331" s="9">
        <v>3</v>
      </c>
      <c r="Q3331" s="11">
        <v>2</v>
      </c>
      <c r="R3331" s="11">
        <v>0</v>
      </c>
      <c r="S3331" s="12">
        <v>0</v>
      </c>
      <c r="T3331" s="9">
        <v>5</v>
      </c>
      <c r="U3331" s="12" t="s">
        <v>61</v>
      </c>
      <c r="V3331" s="9"/>
      <c r="W3331" s="13"/>
    </row>
    <row r="3332" spans="1:23" s="14" customFormat="1" x14ac:dyDescent="0.2">
      <c r="A3332" s="9" t="s">
        <v>18528</v>
      </c>
      <c r="B3332" s="9">
        <v>12</v>
      </c>
      <c r="C3332" s="9">
        <v>13291</v>
      </c>
      <c r="D3332" s="10" t="s">
        <v>18529</v>
      </c>
      <c r="E3332" s="10" t="s">
        <v>18530</v>
      </c>
      <c r="F3332" s="10" t="s">
        <v>18531</v>
      </c>
      <c r="G3332" s="10" t="s">
        <v>18532</v>
      </c>
      <c r="H3332" s="9"/>
      <c r="I3332" s="10" t="s">
        <v>18092</v>
      </c>
      <c r="J3332" s="10" t="s">
        <v>27</v>
      </c>
      <c r="K3332" s="10" t="s">
        <v>18093</v>
      </c>
      <c r="L3332" s="10" t="s">
        <v>18533</v>
      </c>
      <c r="M3332" s="10" t="s">
        <v>18088</v>
      </c>
      <c r="N3332" s="9">
        <v>1</v>
      </c>
      <c r="O3332" s="9">
        <v>2</v>
      </c>
      <c r="P3332" s="9">
        <v>10</v>
      </c>
      <c r="Q3332" s="11">
        <v>1</v>
      </c>
      <c r="R3332" s="11">
        <v>0</v>
      </c>
      <c r="S3332" s="12">
        <v>0</v>
      </c>
      <c r="T3332" s="9">
        <v>4</v>
      </c>
      <c r="U3332" s="12">
        <v>2</v>
      </c>
      <c r="V3332" s="10" t="s">
        <v>18534</v>
      </c>
      <c r="W3332" s="13"/>
    </row>
    <row r="3333" spans="1:23" s="14" customFormat="1" x14ac:dyDescent="0.2">
      <c r="A3333" s="9" t="s">
        <v>18535</v>
      </c>
      <c r="B3333" s="9">
        <v>12</v>
      </c>
      <c r="C3333" s="9">
        <v>13320</v>
      </c>
      <c r="D3333" s="10" t="s">
        <v>18536</v>
      </c>
      <c r="E3333" s="10" t="s">
        <v>18537</v>
      </c>
      <c r="F3333" s="10" t="s">
        <v>18538</v>
      </c>
      <c r="G3333" s="10" t="s">
        <v>18539</v>
      </c>
      <c r="H3333" s="9"/>
      <c r="I3333" s="10" t="s">
        <v>18085</v>
      </c>
      <c r="J3333" s="10" t="s">
        <v>27</v>
      </c>
      <c r="K3333" s="10" t="s">
        <v>18086</v>
      </c>
      <c r="L3333" s="10" t="s">
        <v>18540</v>
      </c>
      <c r="M3333" s="10" t="s">
        <v>18088</v>
      </c>
      <c r="N3333" s="9">
        <v>1</v>
      </c>
      <c r="O3333" s="9">
        <v>2</v>
      </c>
      <c r="P3333" s="9">
        <v>10</v>
      </c>
      <c r="Q3333" s="11">
        <v>2</v>
      </c>
      <c r="R3333" s="11">
        <v>0</v>
      </c>
      <c r="S3333" s="12">
        <v>0</v>
      </c>
      <c r="T3333" s="9">
        <v>4</v>
      </c>
      <c r="U3333" s="12" t="s">
        <v>61</v>
      </c>
      <c r="V3333" s="10" t="s">
        <v>18541</v>
      </c>
      <c r="W3333" s="13"/>
    </row>
    <row r="3334" spans="1:23" s="14" customFormat="1" x14ac:dyDescent="0.2">
      <c r="A3334" s="9" t="s">
        <v>18542</v>
      </c>
      <c r="B3334" s="9">
        <v>12</v>
      </c>
      <c r="C3334" s="9">
        <v>13341</v>
      </c>
      <c r="D3334" s="10" t="s">
        <v>18543</v>
      </c>
      <c r="E3334" s="10" t="s">
        <v>6687</v>
      </c>
      <c r="F3334" s="10" t="s">
        <v>18544</v>
      </c>
      <c r="G3334" s="10" t="s">
        <v>18545</v>
      </c>
      <c r="H3334" s="9"/>
      <c r="I3334" s="10" t="s">
        <v>18092</v>
      </c>
      <c r="J3334" s="10" t="s">
        <v>27</v>
      </c>
      <c r="K3334" s="10" t="s">
        <v>18093</v>
      </c>
      <c r="L3334" s="10" t="s">
        <v>18546</v>
      </c>
      <c r="M3334" s="10" t="s">
        <v>18088</v>
      </c>
      <c r="N3334" s="9">
        <v>1</v>
      </c>
      <c r="O3334" s="9">
        <v>2</v>
      </c>
      <c r="P3334" s="9">
        <v>10</v>
      </c>
      <c r="Q3334" s="11">
        <v>1</v>
      </c>
      <c r="R3334" s="11">
        <v>0</v>
      </c>
      <c r="S3334" s="12">
        <v>0</v>
      </c>
      <c r="T3334" s="9">
        <v>4</v>
      </c>
      <c r="U3334" s="12">
        <v>2</v>
      </c>
      <c r="V3334" s="10" t="s">
        <v>18547</v>
      </c>
      <c r="W3334" s="13"/>
    </row>
    <row r="3335" spans="1:23" s="14" customFormat="1" x14ac:dyDescent="0.2">
      <c r="A3335" s="9" t="s">
        <v>18548</v>
      </c>
      <c r="B3335" s="9">
        <v>12</v>
      </c>
      <c r="C3335" s="9">
        <v>13616</v>
      </c>
      <c r="D3335" s="10" t="s">
        <v>18549</v>
      </c>
      <c r="E3335" s="10"/>
      <c r="F3335" s="10"/>
      <c r="G3335" s="10" t="s">
        <v>18550</v>
      </c>
      <c r="H3335" s="9"/>
      <c r="I3335" s="10" t="s">
        <v>18085</v>
      </c>
      <c r="J3335" s="10" t="s">
        <v>27</v>
      </c>
      <c r="K3335" s="10" t="s">
        <v>18099</v>
      </c>
      <c r="L3335" s="10" t="s">
        <v>18551</v>
      </c>
      <c r="M3335" s="10" t="s">
        <v>18088</v>
      </c>
      <c r="N3335" s="9">
        <v>2</v>
      </c>
      <c r="O3335" s="9">
        <v>3</v>
      </c>
      <c r="P3335" s="9">
        <v>65</v>
      </c>
      <c r="Q3335" s="11">
        <v>1</v>
      </c>
      <c r="R3335" s="11">
        <v>0</v>
      </c>
      <c r="S3335" s="12">
        <v>0</v>
      </c>
      <c r="T3335" s="9">
        <v>1</v>
      </c>
      <c r="U3335" s="12">
        <v>5</v>
      </c>
      <c r="V3335" s="10" t="s">
        <v>18552</v>
      </c>
      <c r="W3335" s="13"/>
    </row>
    <row r="3336" spans="1:23" s="14" customFormat="1" x14ac:dyDescent="0.2">
      <c r="A3336" s="9" t="s">
        <v>18553</v>
      </c>
      <c r="B3336" s="9">
        <v>12</v>
      </c>
      <c r="C3336" s="9">
        <v>13657</v>
      </c>
      <c r="D3336" s="10"/>
      <c r="E3336" s="10" t="s">
        <v>18554</v>
      </c>
      <c r="F3336" s="10" t="s">
        <v>18555</v>
      </c>
      <c r="G3336" s="10" t="s">
        <v>18556</v>
      </c>
      <c r="H3336" s="10" t="s">
        <v>18557</v>
      </c>
      <c r="I3336" s="10" t="s">
        <v>18143</v>
      </c>
      <c r="J3336" s="10" t="s">
        <v>27</v>
      </c>
      <c r="K3336" s="9"/>
      <c r="L3336" s="10" t="s">
        <v>18558</v>
      </c>
      <c r="M3336" s="10" t="s">
        <v>7166</v>
      </c>
      <c r="N3336" s="9">
        <v>1</v>
      </c>
      <c r="O3336" s="9">
        <v>1</v>
      </c>
      <c r="P3336" s="9">
        <v>3</v>
      </c>
      <c r="Q3336" s="11">
        <v>2</v>
      </c>
      <c r="R3336" s="11">
        <v>0</v>
      </c>
      <c r="S3336" s="12">
        <v>0</v>
      </c>
      <c r="T3336" s="9">
        <v>5</v>
      </c>
      <c r="U3336" s="12" t="s">
        <v>61</v>
      </c>
      <c r="V3336" s="9"/>
      <c r="W3336" s="13"/>
    </row>
    <row r="3337" spans="1:23" s="14" customFormat="1" x14ac:dyDescent="0.2">
      <c r="A3337" s="9" t="s">
        <v>18559</v>
      </c>
      <c r="B3337" s="9">
        <v>12</v>
      </c>
      <c r="C3337" s="9">
        <v>14032</v>
      </c>
      <c r="D3337" s="10" t="s">
        <v>18560</v>
      </c>
      <c r="E3337" s="10"/>
      <c r="F3337" s="10"/>
      <c r="G3337" s="10" t="s">
        <v>18561</v>
      </c>
      <c r="H3337" s="10" t="s">
        <v>18562</v>
      </c>
      <c r="I3337" s="10" t="s">
        <v>18085</v>
      </c>
      <c r="J3337" s="10" t="s">
        <v>27</v>
      </c>
      <c r="K3337" s="9"/>
      <c r="L3337" s="10" t="s">
        <v>18563</v>
      </c>
      <c r="M3337" s="10" t="s">
        <v>18088</v>
      </c>
      <c r="N3337" s="9">
        <v>2</v>
      </c>
      <c r="O3337" s="9">
        <v>1</v>
      </c>
      <c r="P3337" s="9">
        <v>40</v>
      </c>
      <c r="Q3337" s="11">
        <v>2</v>
      </c>
      <c r="R3337" s="11">
        <v>0</v>
      </c>
      <c r="S3337" s="12">
        <v>0</v>
      </c>
      <c r="T3337" s="9">
        <v>2</v>
      </c>
      <c r="U3337" s="12" t="s">
        <v>61</v>
      </c>
      <c r="V3337" s="9"/>
      <c r="W3337" s="13"/>
    </row>
    <row r="3338" spans="1:23" s="14" customFormat="1" x14ac:dyDescent="0.2">
      <c r="A3338" s="9" t="s">
        <v>18564</v>
      </c>
      <c r="B3338" s="9">
        <v>12</v>
      </c>
      <c r="C3338" s="9">
        <v>14321</v>
      </c>
      <c r="D3338" s="10" t="s">
        <v>18565</v>
      </c>
      <c r="E3338" s="10"/>
      <c r="F3338" s="10"/>
      <c r="G3338" s="10" t="s">
        <v>18566</v>
      </c>
      <c r="H3338" s="9"/>
      <c r="I3338" s="10" t="s">
        <v>18085</v>
      </c>
      <c r="J3338" s="10" t="s">
        <v>27</v>
      </c>
      <c r="K3338" s="10" t="s">
        <v>18099</v>
      </c>
      <c r="L3338" s="10" t="s">
        <v>18567</v>
      </c>
      <c r="M3338" s="10" t="s">
        <v>18088</v>
      </c>
      <c r="N3338" s="9">
        <v>2</v>
      </c>
      <c r="O3338" s="9">
        <v>3</v>
      </c>
      <c r="P3338" s="9">
        <v>52</v>
      </c>
      <c r="Q3338" s="11">
        <v>2</v>
      </c>
      <c r="R3338" s="11">
        <v>0</v>
      </c>
      <c r="S3338" s="12">
        <v>0</v>
      </c>
      <c r="T3338" s="9">
        <v>1</v>
      </c>
      <c r="U3338" s="12">
        <v>4</v>
      </c>
      <c r="V3338" s="10" t="s">
        <v>18568</v>
      </c>
      <c r="W3338" s="13"/>
    </row>
    <row r="3339" spans="1:23" s="14" customFormat="1" x14ac:dyDescent="0.2">
      <c r="A3339" s="9" t="s">
        <v>18569</v>
      </c>
      <c r="B3339" s="9">
        <v>12</v>
      </c>
      <c r="C3339" s="9">
        <v>14388</v>
      </c>
      <c r="D3339" s="10" t="s">
        <v>18570</v>
      </c>
      <c r="E3339" s="10"/>
      <c r="F3339" s="10"/>
      <c r="G3339" s="10" t="s">
        <v>18571</v>
      </c>
      <c r="H3339" s="9"/>
      <c r="I3339" s="10" t="s">
        <v>18287</v>
      </c>
      <c r="J3339" s="10" t="s">
        <v>27</v>
      </c>
      <c r="K3339" s="9"/>
      <c r="L3339" s="10" t="s">
        <v>18572</v>
      </c>
      <c r="M3339" s="10" t="s">
        <v>18290</v>
      </c>
      <c r="N3339" s="9">
        <v>2</v>
      </c>
      <c r="O3339" s="9">
        <v>1</v>
      </c>
      <c r="P3339" s="9">
        <v>31</v>
      </c>
      <c r="Q3339" s="11">
        <v>2</v>
      </c>
      <c r="R3339" s="11">
        <v>0</v>
      </c>
      <c r="S3339" s="12">
        <v>0</v>
      </c>
      <c r="T3339" s="9">
        <v>2</v>
      </c>
      <c r="U3339" s="12" t="s">
        <v>61</v>
      </c>
      <c r="V3339" s="9"/>
      <c r="W3339" s="13"/>
    </row>
    <row r="3340" spans="1:23" s="14" customFormat="1" x14ac:dyDescent="0.2">
      <c r="A3340" s="9" t="s">
        <v>18573</v>
      </c>
      <c r="B3340" s="9">
        <v>12</v>
      </c>
      <c r="C3340" s="9">
        <v>14739</v>
      </c>
      <c r="D3340" s="10" t="s">
        <v>18574</v>
      </c>
      <c r="E3340" s="10"/>
      <c r="F3340" s="10"/>
      <c r="G3340" s="10" t="s">
        <v>18575</v>
      </c>
      <c r="H3340" s="9"/>
      <c r="I3340" s="10" t="s">
        <v>18085</v>
      </c>
      <c r="J3340" s="10" t="s">
        <v>27</v>
      </c>
      <c r="K3340" s="10" t="s">
        <v>18086</v>
      </c>
      <c r="L3340" s="10" t="s">
        <v>18576</v>
      </c>
      <c r="M3340" s="10" t="s">
        <v>18088</v>
      </c>
      <c r="N3340" s="9">
        <v>2</v>
      </c>
      <c r="O3340" s="9">
        <v>3</v>
      </c>
      <c r="P3340" s="9">
        <v>50</v>
      </c>
      <c r="Q3340" s="11">
        <v>2</v>
      </c>
      <c r="R3340" s="11">
        <v>0</v>
      </c>
      <c r="S3340" s="12">
        <v>0</v>
      </c>
      <c r="T3340" s="9">
        <v>1</v>
      </c>
      <c r="U3340" s="12">
        <v>5</v>
      </c>
      <c r="V3340" s="10" t="s">
        <v>18577</v>
      </c>
      <c r="W3340" s="13"/>
    </row>
    <row r="3341" spans="1:23" s="14" customFormat="1" x14ac:dyDescent="0.2">
      <c r="A3341" s="9" t="s">
        <v>18578</v>
      </c>
      <c r="B3341" s="9">
        <v>12</v>
      </c>
      <c r="C3341" s="9">
        <v>14769</v>
      </c>
      <c r="D3341" s="10" t="s">
        <v>18579</v>
      </c>
      <c r="E3341" s="10" t="s">
        <v>18580</v>
      </c>
      <c r="F3341" s="10" t="s">
        <v>18581</v>
      </c>
      <c r="G3341" s="10" t="s">
        <v>18582</v>
      </c>
      <c r="H3341" s="9"/>
      <c r="I3341" s="10" t="s">
        <v>18092</v>
      </c>
      <c r="J3341" s="10" t="s">
        <v>27</v>
      </c>
      <c r="K3341" s="10" t="s">
        <v>18093</v>
      </c>
      <c r="L3341" s="10" t="s">
        <v>18583</v>
      </c>
      <c r="M3341" s="10" t="s">
        <v>18088</v>
      </c>
      <c r="N3341" s="9">
        <v>1</v>
      </c>
      <c r="O3341" s="9">
        <v>2</v>
      </c>
      <c r="P3341" s="9">
        <v>10</v>
      </c>
      <c r="Q3341" s="11">
        <v>1</v>
      </c>
      <c r="R3341" s="11">
        <v>0</v>
      </c>
      <c r="S3341" s="12">
        <v>0</v>
      </c>
      <c r="T3341" s="9">
        <v>4</v>
      </c>
      <c r="U3341" s="12" t="s">
        <v>61</v>
      </c>
      <c r="V3341" s="10" t="s">
        <v>18584</v>
      </c>
      <c r="W3341" s="13"/>
    </row>
    <row r="3342" spans="1:23" s="14" customFormat="1" x14ac:dyDescent="0.2">
      <c r="A3342" s="9" t="s">
        <v>18585</v>
      </c>
      <c r="B3342" s="9">
        <v>12</v>
      </c>
      <c r="C3342" s="9">
        <v>14819</v>
      </c>
      <c r="D3342" s="10" t="s">
        <v>18586</v>
      </c>
      <c r="E3342" s="10" t="s">
        <v>324</v>
      </c>
      <c r="F3342" s="10" t="s">
        <v>18587</v>
      </c>
      <c r="G3342" s="10" t="s">
        <v>18588</v>
      </c>
      <c r="H3342" s="9"/>
      <c r="I3342" s="10" t="s">
        <v>18206</v>
      </c>
      <c r="J3342" s="10" t="s">
        <v>27</v>
      </c>
      <c r="K3342" s="10" t="s">
        <v>18207</v>
      </c>
      <c r="L3342" s="10" t="s">
        <v>18589</v>
      </c>
      <c r="M3342" s="10" t="s">
        <v>18088</v>
      </c>
      <c r="N3342" s="9">
        <v>3</v>
      </c>
      <c r="O3342" s="9">
        <v>3</v>
      </c>
      <c r="P3342" s="9">
        <v>12</v>
      </c>
      <c r="Q3342" s="11">
        <v>1</v>
      </c>
      <c r="R3342" s="11">
        <v>0</v>
      </c>
      <c r="S3342" s="12">
        <v>0</v>
      </c>
      <c r="T3342" s="9">
        <v>4</v>
      </c>
      <c r="U3342" s="12">
        <v>3</v>
      </c>
      <c r="V3342" s="10" t="s">
        <v>18590</v>
      </c>
      <c r="W3342" s="13"/>
    </row>
    <row r="3343" spans="1:23" s="14" customFormat="1" x14ac:dyDescent="0.2">
      <c r="A3343" s="9" t="s">
        <v>18591</v>
      </c>
      <c r="B3343" s="9">
        <v>12</v>
      </c>
      <c r="C3343" s="9">
        <v>14835</v>
      </c>
      <c r="D3343" s="10" t="s">
        <v>18592</v>
      </c>
      <c r="E3343" s="10"/>
      <c r="F3343" s="10"/>
      <c r="G3343" s="10" t="s">
        <v>18593</v>
      </c>
      <c r="H3343" s="9"/>
      <c r="I3343" s="10" t="s">
        <v>18143</v>
      </c>
      <c r="J3343" s="10" t="s">
        <v>27</v>
      </c>
      <c r="K3343" s="10" t="s">
        <v>18144</v>
      </c>
      <c r="L3343" s="10" t="s">
        <v>18594</v>
      </c>
      <c r="M3343" s="10" t="s">
        <v>7166</v>
      </c>
      <c r="N3343" s="9">
        <v>2</v>
      </c>
      <c r="O3343" s="9">
        <v>3</v>
      </c>
      <c r="P3343" s="9">
        <v>120</v>
      </c>
      <c r="Q3343" s="11">
        <v>2</v>
      </c>
      <c r="R3343" s="11">
        <v>0</v>
      </c>
      <c r="S3343" s="12">
        <v>0</v>
      </c>
      <c r="T3343" s="9">
        <v>1</v>
      </c>
      <c r="U3343" s="12">
        <v>5</v>
      </c>
      <c r="V3343" s="10" t="s">
        <v>18595</v>
      </c>
      <c r="W3343" s="13"/>
    </row>
    <row r="3344" spans="1:23" s="14" customFormat="1" x14ac:dyDescent="0.2">
      <c r="A3344" s="9" t="s">
        <v>18596</v>
      </c>
      <c r="B3344" s="9">
        <v>12</v>
      </c>
      <c r="C3344" s="9">
        <v>14863</v>
      </c>
      <c r="D3344" s="10" t="s">
        <v>18597</v>
      </c>
      <c r="E3344" s="10" t="s">
        <v>15626</v>
      </c>
      <c r="F3344" s="10" t="s">
        <v>18598</v>
      </c>
      <c r="G3344" s="10" t="s">
        <v>18599</v>
      </c>
      <c r="H3344" s="9"/>
      <c r="I3344" s="10" t="s">
        <v>18092</v>
      </c>
      <c r="J3344" s="10" t="s">
        <v>27</v>
      </c>
      <c r="K3344" s="10" t="s">
        <v>18093</v>
      </c>
      <c r="L3344" s="10" t="s">
        <v>18600</v>
      </c>
      <c r="M3344" s="10" t="s">
        <v>18088</v>
      </c>
      <c r="N3344" s="9">
        <v>1</v>
      </c>
      <c r="O3344" s="9">
        <v>2</v>
      </c>
      <c r="P3344" s="9">
        <v>6</v>
      </c>
      <c r="Q3344" s="11">
        <v>1</v>
      </c>
      <c r="R3344" s="11">
        <v>0</v>
      </c>
      <c r="S3344" s="12">
        <v>0</v>
      </c>
      <c r="T3344" s="9">
        <v>4</v>
      </c>
      <c r="U3344" s="12" t="s">
        <v>61</v>
      </c>
      <c r="V3344" s="10" t="s">
        <v>18601</v>
      </c>
      <c r="W3344" s="13"/>
    </row>
    <row r="3345" spans="1:23" s="14" customFormat="1" x14ac:dyDescent="0.2">
      <c r="A3345" s="9" t="s">
        <v>18602</v>
      </c>
      <c r="B3345" s="9">
        <v>12</v>
      </c>
      <c r="C3345" s="9">
        <v>14930</v>
      </c>
      <c r="D3345" s="10" t="s">
        <v>18603</v>
      </c>
      <c r="E3345" s="10" t="s">
        <v>3247</v>
      </c>
      <c r="F3345" s="10" t="s">
        <v>1635</v>
      </c>
      <c r="G3345" s="10" t="s">
        <v>18604</v>
      </c>
      <c r="H3345" s="9"/>
      <c r="I3345" s="10" t="s">
        <v>18092</v>
      </c>
      <c r="J3345" s="10" t="s">
        <v>27</v>
      </c>
      <c r="K3345" s="10" t="s">
        <v>18093</v>
      </c>
      <c r="L3345" s="10" t="s">
        <v>18605</v>
      </c>
      <c r="M3345" s="10" t="s">
        <v>18088</v>
      </c>
      <c r="N3345" s="9">
        <v>3</v>
      </c>
      <c r="O3345" s="9">
        <v>3</v>
      </c>
      <c r="P3345" s="9">
        <v>14</v>
      </c>
      <c r="Q3345" s="11">
        <v>1</v>
      </c>
      <c r="R3345" s="11">
        <v>0</v>
      </c>
      <c r="S3345" s="12">
        <v>0</v>
      </c>
      <c r="T3345" s="9">
        <v>4</v>
      </c>
      <c r="U3345" s="12" t="s">
        <v>61</v>
      </c>
      <c r="V3345" s="10" t="s">
        <v>18606</v>
      </c>
      <c r="W3345" s="13"/>
    </row>
    <row r="3346" spans="1:23" s="14" customFormat="1" x14ac:dyDescent="0.2">
      <c r="A3346" s="9" t="s">
        <v>18607</v>
      </c>
      <c r="B3346" s="9">
        <v>12</v>
      </c>
      <c r="C3346" s="9">
        <v>14947</v>
      </c>
      <c r="D3346" s="10" t="s">
        <v>18608</v>
      </c>
      <c r="E3346" s="10" t="s">
        <v>324</v>
      </c>
      <c r="F3346" s="10" t="s">
        <v>18609</v>
      </c>
      <c r="G3346" s="10" t="s">
        <v>18610</v>
      </c>
      <c r="H3346" s="9"/>
      <c r="I3346" s="10" t="s">
        <v>18085</v>
      </c>
      <c r="J3346" s="10" t="s">
        <v>27</v>
      </c>
      <c r="K3346" s="10" t="s">
        <v>18611</v>
      </c>
      <c r="L3346" s="10" t="s">
        <v>18612</v>
      </c>
      <c r="M3346" s="10" t="s">
        <v>18088</v>
      </c>
      <c r="N3346" s="9">
        <v>3</v>
      </c>
      <c r="O3346" s="9">
        <v>3</v>
      </c>
      <c r="P3346" s="9">
        <v>15</v>
      </c>
      <c r="Q3346" s="11">
        <v>1</v>
      </c>
      <c r="R3346" s="11">
        <v>0</v>
      </c>
      <c r="S3346" s="12">
        <v>0</v>
      </c>
      <c r="T3346" s="9">
        <v>4</v>
      </c>
      <c r="U3346" s="12">
        <v>2</v>
      </c>
      <c r="V3346" s="10" t="s">
        <v>18613</v>
      </c>
      <c r="W3346" s="13"/>
    </row>
    <row r="3347" spans="1:23" s="14" customFormat="1" x14ac:dyDescent="0.2">
      <c r="A3347" s="9" t="s">
        <v>18614</v>
      </c>
      <c r="B3347" s="9">
        <v>12</v>
      </c>
      <c r="C3347" s="9">
        <v>15053</v>
      </c>
      <c r="D3347" s="9"/>
      <c r="E3347" s="10" t="s">
        <v>560</v>
      </c>
      <c r="F3347" s="10" t="s">
        <v>18615</v>
      </c>
      <c r="G3347" s="10" t="s">
        <v>18616</v>
      </c>
      <c r="H3347" s="9"/>
      <c r="I3347" s="10" t="s">
        <v>18287</v>
      </c>
      <c r="J3347" s="10" t="s">
        <v>27</v>
      </c>
      <c r="K3347" s="10" t="s">
        <v>18288</v>
      </c>
      <c r="L3347" s="10" t="s">
        <v>18617</v>
      </c>
      <c r="M3347" s="10" t="s">
        <v>18290</v>
      </c>
      <c r="N3347" s="9">
        <v>1</v>
      </c>
      <c r="O3347" s="9">
        <v>2</v>
      </c>
      <c r="P3347" s="9">
        <v>8</v>
      </c>
      <c r="Q3347" s="11">
        <v>1</v>
      </c>
      <c r="R3347" s="11">
        <v>0</v>
      </c>
      <c r="S3347" s="12">
        <v>0</v>
      </c>
      <c r="T3347" s="9">
        <v>4</v>
      </c>
      <c r="U3347" s="12">
        <v>3</v>
      </c>
      <c r="V3347" s="10" t="s">
        <v>18618</v>
      </c>
      <c r="W3347" s="13"/>
    </row>
    <row r="3348" spans="1:23" s="14" customFormat="1" x14ac:dyDescent="0.2">
      <c r="A3348" s="9" t="s">
        <v>18619</v>
      </c>
      <c r="B3348" s="9">
        <v>12</v>
      </c>
      <c r="C3348" s="9">
        <v>15107</v>
      </c>
      <c r="D3348" s="9"/>
      <c r="E3348" s="10" t="s">
        <v>4085</v>
      </c>
      <c r="F3348" s="10" t="s">
        <v>18620</v>
      </c>
      <c r="G3348" s="10" t="s">
        <v>18621</v>
      </c>
      <c r="H3348" s="9"/>
      <c r="I3348" s="10" t="s">
        <v>18287</v>
      </c>
      <c r="J3348" s="10" t="s">
        <v>27</v>
      </c>
      <c r="K3348" s="9"/>
      <c r="L3348" s="10" t="s">
        <v>18622</v>
      </c>
      <c r="M3348" s="10" t="s">
        <v>18290</v>
      </c>
      <c r="N3348" s="9">
        <v>1</v>
      </c>
      <c r="O3348" s="9">
        <v>1</v>
      </c>
      <c r="P3348" s="9">
        <v>3</v>
      </c>
      <c r="Q3348" s="11">
        <v>2</v>
      </c>
      <c r="R3348" s="11">
        <v>0</v>
      </c>
      <c r="S3348" s="12">
        <v>0</v>
      </c>
      <c r="T3348" s="9">
        <v>5</v>
      </c>
      <c r="U3348" s="12" t="s">
        <v>61</v>
      </c>
      <c r="V3348" s="9"/>
      <c r="W3348" s="13"/>
    </row>
    <row r="3349" spans="1:23" s="14" customFormat="1" x14ac:dyDescent="0.2">
      <c r="A3349" s="9" t="s">
        <v>18623</v>
      </c>
      <c r="B3349" s="9">
        <v>12</v>
      </c>
      <c r="C3349" s="9">
        <v>15323</v>
      </c>
      <c r="D3349" s="10" t="s">
        <v>18624</v>
      </c>
      <c r="E3349" s="10"/>
      <c r="F3349" s="10"/>
      <c r="G3349" s="10" t="s">
        <v>18492</v>
      </c>
      <c r="H3349" s="9"/>
      <c r="I3349" s="10" t="s">
        <v>18143</v>
      </c>
      <c r="J3349" s="10" t="s">
        <v>27</v>
      </c>
      <c r="K3349" s="10" t="s">
        <v>18144</v>
      </c>
      <c r="L3349" s="10" t="s">
        <v>18625</v>
      </c>
      <c r="M3349" s="10" t="s">
        <v>7166</v>
      </c>
      <c r="N3349" s="9">
        <v>2</v>
      </c>
      <c r="O3349" s="9">
        <v>3</v>
      </c>
      <c r="P3349" s="9">
        <v>82</v>
      </c>
      <c r="Q3349" s="11">
        <v>1</v>
      </c>
      <c r="R3349" s="11">
        <v>0</v>
      </c>
      <c r="S3349" s="12">
        <v>0</v>
      </c>
      <c r="T3349" s="9">
        <v>1</v>
      </c>
      <c r="U3349" s="12">
        <v>4</v>
      </c>
      <c r="V3349" s="10" t="s">
        <v>18626</v>
      </c>
      <c r="W3349" s="13"/>
    </row>
    <row r="3350" spans="1:23" s="14" customFormat="1" x14ac:dyDescent="0.2">
      <c r="A3350" s="9" t="s">
        <v>18627</v>
      </c>
      <c r="B3350" s="9">
        <v>12</v>
      </c>
      <c r="C3350" s="9">
        <v>15462</v>
      </c>
      <c r="D3350" s="9"/>
      <c r="E3350" s="10" t="s">
        <v>12891</v>
      </c>
      <c r="F3350" s="10" t="s">
        <v>18628</v>
      </c>
      <c r="G3350" s="10" t="s">
        <v>18629</v>
      </c>
      <c r="H3350" s="9"/>
      <c r="I3350" s="10" t="s">
        <v>18206</v>
      </c>
      <c r="J3350" s="10" t="s">
        <v>27</v>
      </c>
      <c r="K3350" s="10" t="s">
        <v>18207</v>
      </c>
      <c r="L3350" s="10" t="s">
        <v>18630</v>
      </c>
      <c r="M3350" s="10" t="s">
        <v>18088</v>
      </c>
      <c r="N3350" s="9">
        <v>1</v>
      </c>
      <c r="O3350" s="9">
        <v>2</v>
      </c>
      <c r="P3350" s="9">
        <v>10</v>
      </c>
      <c r="Q3350" s="11">
        <v>2</v>
      </c>
      <c r="R3350" s="11">
        <v>0</v>
      </c>
      <c r="S3350" s="12">
        <v>0</v>
      </c>
      <c r="T3350" s="9">
        <v>4</v>
      </c>
      <c r="U3350" s="12" t="s">
        <v>61</v>
      </c>
      <c r="V3350" s="10" t="s">
        <v>18631</v>
      </c>
      <c r="W3350" s="13"/>
    </row>
    <row r="3351" spans="1:23" s="14" customFormat="1" x14ac:dyDescent="0.2">
      <c r="A3351" s="9" t="s">
        <v>18632</v>
      </c>
      <c r="B3351" s="9">
        <v>12</v>
      </c>
      <c r="C3351" s="9">
        <v>15568</v>
      </c>
      <c r="D3351" s="10" t="s">
        <v>18633</v>
      </c>
      <c r="E3351" s="10" t="s">
        <v>18634</v>
      </c>
      <c r="F3351" s="10" t="s">
        <v>18635</v>
      </c>
      <c r="G3351" s="10" t="s">
        <v>18636</v>
      </c>
      <c r="H3351" s="9"/>
      <c r="I3351" s="10" t="s">
        <v>18092</v>
      </c>
      <c r="J3351" s="10" t="s">
        <v>27</v>
      </c>
      <c r="K3351" s="10" t="s">
        <v>18093</v>
      </c>
      <c r="L3351" s="10" t="s">
        <v>18637</v>
      </c>
      <c r="M3351" s="10" t="s">
        <v>18088</v>
      </c>
      <c r="N3351" s="9">
        <v>3</v>
      </c>
      <c r="O3351" s="9">
        <v>3</v>
      </c>
      <c r="P3351" s="9">
        <v>16</v>
      </c>
      <c r="Q3351" s="11">
        <v>1</v>
      </c>
      <c r="R3351" s="11">
        <v>0</v>
      </c>
      <c r="S3351" s="12">
        <v>0</v>
      </c>
      <c r="T3351" s="9">
        <v>4</v>
      </c>
      <c r="U3351" s="12" t="s">
        <v>61</v>
      </c>
      <c r="V3351" s="10" t="s">
        <v>18638</v>
      </c>
      <c r="W3351" s="13"/>
    </row>
    <row r="3352" spans="1:23" s="14" customFormat="1" x14ac:dyDescent="0.2">
      <c r="A3352" s="9" t="s">
        <v>18639</v>
      </c>
      <c r="B3352" s="9">
        <v>12</v>
      </c>
      <c r="C3352" s="9">
        <v>15680</v>
      </c>
      <c r="D3352" s="9"/>
      <c r="E3352" s="10" t="s">
        <v>18640</v>
      </c>
      <c r="F3352" s="10" t="s">
        <v>18641</v>
      </c>
      <c r="G3352" s="10" t="s">
        <v>18642</v>
      </c>
      <c r="H3352" s="9"/>
      <c r="I3352" s="10" t="s">
        <v>18085</v>
      </c>
      <c r="J3352" s="10" t="s">
        <v>27</v>
      </c>
      <c r="K3352" s="10" t="s">
        <v>18086</v>
      </c>
      <c r="L3352" s="10" t="s">
        <v>18643</v>
      </c>
      <c r="M3352" s="10" t="s">
        <v>18088</v>
      </c>
      <c r="N3352" s="9">
        <v>1</v>
      </c>
      <c r="O3352" s="9">
        <v>2</v>
      </c>
      <c r="P3352" s="9">
        <v>6</v>
      </c>
      <c r="Q3352" s="11">
        <v>2</v>
      </c>
      <c r="R3352" s="11">
        <v>0</v>
      </c>
      <c r="S3352" s="12">
        <v>0</v>
      </c>
      <c r="T3352" s="9">
        <v>4</v>
      </c>
      <c r="U3352" s="12">
        <v>3</v>
      </c>
      <c r="V3352" s="10" t="s">
        <v>18644</v>
      </c>
      <c r="W3352" s="13"/>
    </row>
    <row r="3353" spans="1:23" s="14" customFormat="1" x14ac:dyDescent="0.2">
      <c r="A3353" s="9" t="s">
        <v>18645</v>
      </c>
      <c r="B3353" s="9">
        <v>12</v>
      </c>
      <c r="C3353" s="9">
        <v>15785</v>
      </c>
      <c r="D3353" s="9"/>
      <c r="E3353" s="10" t="s">
        <v>18646</v>
      </c>
      <c r="F3353" s="10" t="s">
        <v>18647</v>
      </c>
      <c r="G3353" s="10" t="s">
        <v>18648</v>
      </c>
      <c r="H3353" s="9"/>
      <c r="I3353" s="10" t="s">
        <v>18092</v>
      </c>
      <c r="J3353" s="10" t="s">
        <v>27</v>
      </c>
      <c r="K3353" s="10" t="s">
        <v>18093</v>
      </c>
      <c r="L3353" s="10" t="s">
        <v>18649</v>
      </c>
      <c r="M3353" s="10" t="s">
        <v>18088</v>
      </c>
      <c r="N3353" s="9">
        <v>1</v>
      </c>
      <c r="O3353" s="9">
        <v>2</v>
      </c>
      <c r="P3353" s="9">
        <v>10</v>
      </c>
      <c r="Q3353" s="11">
        <v>2</v>
      </c>
      <c r="R3353" s="11">
        <v>0</v>
      </c>
      <c r="S3353" s="12">
        <v>0</v>
      </c>
      <c r="T3353" s="9">
        <v>4</v>
      </c>
      <c r="U3353" s="12">
        <v>2</v>
      </c>
      <c r="V3353" s="10" t="s">
        <v>18650</v>
      </c>
      <c r="W3353" s="13"/>
    </row>
    <row r="3354" spans="1:23" s="14" customFormat="1" x14ac:dyDescent="0.2">
      <c r="A3354" s="9" t="s">
        <v>18651</v>
      </c>
      <c r="B3354" s="9">
        <v>12</v>
      </c>
      <c r="C3354" s="9">
        <v>16054</v>
      </c>
      <c r="D3354" s="10" t="s">
        <v>18652</v>
      </c>
      <c r="E3354" s="10" t="s">
        <v>18653</v>
      </c>
      <c r="F3354" s="10" t="s">
        <v>3903</v>
      </c>
      <c r="G3354" s="10" t="s">
        <v>18654</v>
      </c>
      <c r="H3354" s="9"/>
      <c r="I3354" s="10" t="s">
        <v>18143</v>
      </c>
      <c r="J3354" s="10" t="s">
        <v>27</v>
      </c>
      <c r="K3354" s="10" t="s">
        <v>18144</v>
      </c>
      <c r="L3354" s="10" t="s">
        <v>18655</v>
      </c>
      <c r="M3354" s="10" t="s">
        <v>7166</v>
      </c>
      <c r="N3354" s="9">
        <v>3</v>
      </c>
      <c r="O3354" s="9">
        <v>3</v>
      </c>
      <c r="P3354" s="9">
        <v>8</v>
      </c>
      <c r="Q3354" s="11">
        <v>1</v>
      </c>
      <c r="R3354" s="11">
        <v>0</v>
      </c>
      <c r="S3354" s="12">
        <v>0</v>
      </c>
      <c r="T3354" s="9">
        <v>4</v>
      </c>
      <c r="U3354" s="12">
        <v>3</v>
      </c>
      <c r="V3354" s="10" t="s">
        <v>18656</v>
      </c>
      <c r="W3354" s="13"/>
    </row>
    <row r="3355" spans="1:23" s="14" customFormat="1" x14ac:dyDescent="0.2">
      <c r="A3355" s="9" t="s">
        <v>18657</v>
      </c>
      <c r="B3355" s="9">
        <v>12</v>
      </c>
      <c r="C3355" s="9">
        <v>16242</v>
      </c>
      <c r="D3355" s="9"/>
      <c r="E3355" s="10" t="s">
        <v>4289</v>
      </c>
      <c r="F3355" s="10" t="s">
        <v>18658</v>
      </c>
      <c r="G3355" s="10" t="s">
        <v>18659</v>
      </c>
      <c r="H3355" s="9"/>
      <c r="I3355" s="10" t="s">
        <v>18085</v>
      </c>
      <c r="J3355" s="10" t="s">
        <v>27</v>
      </c>
      <c r="K3355" s="10" t="s">
        <v>18099</v>
      </c>
      <c r="L3355" s="10" t="s">
        <v>18660</v>
      </c>
      <c r="M3355" s="10" t="s">
        <v>18088</v>
      </c>
      <c r="N3355" s="9">
        <v>1</v>
      </c>
      <c r="O3355" s="9">
        <v>2</v>
      </c>
      <c r="P3355" s="9">
        <v>8</v>
      </c>
      <c r="Q3355" s="11">
        <v>2</v>
      </c>
      <c r="R3355" s="11">
        <v>0</v>
      </c>
      <c r="S3355" s="12">
        <v>0</v>
      </c>
      <c r="T3355" s="9">
        <v>4</v>
      </c>
      <c r="U3355" s="12">
        <v>2</v>
      </c>
      <c r="V3355" s="10" t="s">
        <v>18661</v>
      </c>
      <c r="W3355" s="13"/>
    </row>
    <row r="3356" spans="1:23" s="14" customFormat="1" x14ac:dyDescent="0.2">
      <c r="A3356" s="9" t="s">
        <v>18662</v>
      </c>
      <c r="B3356" s="9">
        <v>12</v>
      </c>
      <c r="C3356" s="9">
        <v>16465</v>
      </c>
      <c r="D3356" s="10" t="s">
        <v>18663</v>
      </c>
      <c r="E3356" s="10" t="s">
        <v>65</v>
      </c>
      <c r="F3356" s="10" t="s">
        <v>18664</v>
      </c>
      <c r="G3356" s="10" t="s">
        <v>18665</v>
      </c>
      <c r="H3356" s="9"/>
      <c r="I3356" s="10" t="s">
        <v>18092</v>
      </c>
      <c r="J3356" s="10" t="s">
        <v>27</v>
      </c>
      <c r="K3356" s="10" t="s">
        <v>18093</v>
      </c>
      <c r="L3356" s="10" t="s">
        <v>18666</v>
      </c>
      <c r="M3356" s="10" t="s">
        <v>18088</v>
      </c>
      <c r="N3356" s="9">
        <v>3</v>
      </c>
      <c r="O3356" s="9">
        <v>3</v>
      </c>
      <c r="P3356" s="9">
        <v>12</v>
      </c>
      <c r="Q3356" s="11">
        <v>1</v>
      </c>
      <c r="R3356" s="11">
        <v>0</v>
      </c>
      <c r="S3356" s="12">
        <v>0</v>
      </c>
      <c r="T3356" s="9">
        <v>4</v>
      </c>
      <c r="U3356" s="12">
        <v>2</v>
      </c>
      <c r="V3356" s="10" t="s">
        <v>18667</v>
      </c>
      <c r="W3356" s="13"/>
    </row>
    <row r="3357" spans="1:23" s="14" customFormat="1" x14ac:dyDescent="0.2">
      <c r="A3357" s="9" t="s">
        <v>18668</v>
      </c>
      <c r="B3357" s="9">
        <v>12</v>
      </c>
      <c r="C3357" s="9">
        <v>16477</v>
      </c>
      <c r="D3357" s="10" t="s">
        <v>18669</v>
      </c>
      <c r="E3357" s="10"/>
      <c r="F3357" s="10"/>
      <c r="G3357" s="10" t="s">
        <v>18670</v>
      </c>
      <c r="H3357" s="9"/>
      <c r="I3357" s="10" t="s">
        <v>18385</v>
      </c>
      <c r="J3357" s="10" t="s">
        <v>27</v>
      </c>
      <c r="K3357" s="10" t="s">
        <v>18386</v>
      </c>
      <c r="L3357" s="10" t="s">
        <v>18671</v>
      </c>
      <c r="M3357" s="10" t="s">
        <v>18088</v>
      </c>
      <c r="N3357" s="9">
        <v>2</v>
      </c>
      <c r="O3357" s="9">
        <v>3</v>
      </c>
      <c r="P3357" s="9">
        <v>40</v>
      </c>
      <c r="Q3357" s="11">
        <v>1</v>
      </c>
      <c r="R3357" s="11">
        <v>0</v>
      </c>
      <c r="S3357" s="12">
        <v>0</v>
      </c>
      <c r="T3357" s="9">
        <v>1</v>
      </c>
      <c r="U3357" s="12">
        <v>3</v>
      </c>
      <c r="V3357" s="10" t="s">
        <v>18672</v>
      </c>
      <c r="W3357" s="13"/>
    </row>
    <row r="3358" spans="1:23" s="14" customFormat="1" x14ac:dyDescent="0.2">
      <c r="A3358" s="9" t="s">
        <v>18673</v>
      </c>
      <c r="B3358" s="9">
        <v>12</v>
      </c>
      <c r="C3358" s="9">
        <v>16534</v>
      </c>
      <c r="D3358" s="10" t="s">
        <v>18674</v>
      </c>
      <c r="E3358" s="10"/>
      <c r="F3358" s="10"/>
      <c r="G3358" s="10" t="s">
        <v>18675</v>
      </c>
      <c r="H3358" s="9"/>
      <c r="I3358" s="10" t="s">
        <v>18092</v>
      </c>
      <c r="J3358" s="10" t="s">
        <v>27</v>
      </c>
      <c r="K3358" s="10" t="s">
        <v>18093</v>
      </c>
      <c r="L3358" s="10" t="s">
        <v>18676</v>
      </c>
      <c r="M3358" s="10" t="s">
        <v>18088</v>
      </c>
      <c r="N3358" s="9">
        <v>2</v>
      </c>
      <c r="O3358" s="9">
        <v>3</v>
      </c>
      <c r="P3358" s="9">
        <v>60</v>
      </c>
      <c r="Q3358" s="11">
        <v>2</v>
      </c>
      <c r="R3358" s="11">
        <v>0</v>
      </c>
      <c r="S3358" s="12">
        <v>0</v>
      </c>
      <c r="T3358" s="9">
        <v>1</v>
      </c>
      <c r="U3358" s="12">
        <v>2</v>
      </c>
      <c r="V3358" s="10" t="s">
        <v>18677</v>
      </c>
      <c r="W3358" s="13"/>
    </row>
    <row r="3359" spans="1:23" s="14" customFormat="1" x14ac:dyDescent="0.2">
      <c r="A3359" s="9" t="s">
        <v>18678</v>
      </c>
      <c r="B3359" s="9">
        <v>12</v>
      </c>
      <c r="C3359" s="9">
        <v>16535</v>
      </c>
      <c r="D3359" s="10" t="s">
        <v>18679</v>
      </c>
      <c r="E3359" s="10"/>
      <c r="F3359" s="10"/>
      <c r="G3359" s="10" t="s">
        <v>18680</v>
      </c>
      <c r="H3359" s="9"/>
      <c r="I3359" s="10" t="s">
        <v>18085</v>
      </c>
      <c r="J3359" s="10" t="s">
        <v>27</v>
      </c>
      <c r="K3359" s="10" t="s">
        <v>18086</v>
      </c>
      <c r="L3359" s="10" t="s">
        <v>18681</v>
      </c>
      <c r="M3359" s="10" t="s">
        <v>18088</v>
      </c>
      <c r="N3359" s="9">
        <v>2</v>
      </c>
      <c r="O3359" s="9">
        <v>3</v>
      </c>
      <c r="P3359" s="9">
        <v>35</v>
      </c>
      <c r="Q3359" s="11">
        <v>2</v>
      </c>
      <c r="R3359" s="11">
        <v>0</v>
      </c>
      <c r="S3359" s="12">
        <v>1</v>
      </c>
      <c r="T3359" s="9">
        <v>1</v>
      </c>
      <c r="U3359" s="12">
        <v>5</v>
      </c>
      <c r="V3359" s="10" t="s">
        <v>18682</v>
      </c>
      <c r="W3359" s="13"/>
    </row>
    <row r="3360" spans="1:23" s="14" customFormat="1" x14ac:dyDescent="0.2">
      <c r="A3360" s="9" t="s">
        <v>18683</v>
      </c>
      <c r="B3360" s="9">
        <v>12</v>
      </c>
      <c r="C3360" s="9">
        <v>16633</v>
      </c>
      <c r="D3360" s="10" t="s">
        <v>18684</v>
      </c>
      <c r="E3360" s="10" t="s">
        <v>4049</v>
      </c>
      <c r="F3360" s="10" t="s">
        <v>18685</v>
      </c>
      <c r="G3360" s="10" t="s">
        <v>18686</v>
      </c>
      <c r="H3360" s="9"/>
      <c r="I3360" s="10" t="s">
        <v>18092</v>
      </c>
      <c r="J3360" s="10" t="s">
        <v>27</v>
      </c>
      <c r="K3360" s="10" t="s">
        <v>18093</v>
      </c>
      <c r="L3360" s="10" t="s">
        <v>18687</v>
      </c>
      <c r="M3360" s="10" t="s">
        <v>18088</v>
      </c>
      <c r="N3360" s="9">
        <v>3</v>
      </c>
      <c r="O3360" s="9">
        <v>3</v>
      </c>
      <c r="P3360" s="9">
        <v>14</v>
      </c>
      <c r="Q3360" s="11">
        <v>2</v>
      </c>
      <c r="R3360" s="11">
        <v>0</v>
      </c>
      <c r="S3360" s="12">
        <v>0</v>
      </c>
      <c r="T3360" s="9">
        <v>4</v>
      </c>
      <c r="U3360" s="12">
        <v>3</v>
      </c>
      <c r="V3360" s="10" t="s">
        <v>18688</v>
      </c>
      <c r="W3360" s="13"/>
    </row>
    <row r="3361" spans="1:23" s="14" customFormat="1" x14ac:dyDescent="0.2">
      <c r="A3361" s="9" t="s">
        <v>18689</v>
      </c>
      <c r="B3361" s="9">
        <v>12</v>
      </c>
      <c r="C3361" s="9">
        <v>16763</v>
      </c>
      <c r="D3361" s="9"/>
      <c r="E3361" s="10" t="s">
        <v>8218</v>
      </c>
      <c r="F3361" s="10" t="s">
        <v>14292</v>
      </c>
      <c r="G3361" s="10" t="s">
        <v>18690</v>
      </c>
      <c r="H3361" s="9"/>
      <c r="I3361" s="10" t="s">
        <v>18152</v>
      </c>
      <c r="J3361" s="10" t="s">
        <v>27</v>
      </c>
      <c r="K3361" s="10" t="s">
        <v>18691</v>
      </c>
      <c r="L3361" s="10" t="s">
        <v>18692</v>
      </c>
      <c r="M3361" s="10" t="s">
        <v>7166</v>
      </c>
      <c r="N3361" s="9">
        <v>1</v>
      </c>
      <c r="O3361" s="9">
        <v>2</v>
      </c>
      <c r="P3361" s="9">
        <v>10</v>
      </c>
      <c r="Q3361" s="11">
        <v>2</v>
      </c>
      <c r="R3361" s="11">
        <v>0</v>
      </c>
      <c r="S3361" s="12">
        <v>0</v>
      </c>
      <c r="T3361" s="9">
        <v>4</v>
      </c>
      <c r="U3361" s="12">
        <v>2</v>
      </c>
      <c r="V3361" s="10" t="s">
        <v>18693</v>
      </c>
      <c r="W3361" s="13"/>
    </row>
    <row r="3362" spans="1:23" s="14" customFormat="1" x14ac:dyDescent="0.2">
      <c r="A3362" s="9" t="s">
        <v>18694</v>
      </c>
      <c r="B3362" s="9">
        <v>12</v>
      </c>
      <c r="C3362" s="9">
        <v>16811</v>
      </c>
      <c r="D3362" s="10" t="s">
        <v>18695</v>
      </c>
      <c r="E3362" s="10" t="s">
        <v>18696</v>
      </c>
      <c r="F3362" s="10" t="s">
        <v>18697</v>
      </c>
      <c r="G3362" s="10" t="s">
        <v>18698</v>
      </c>
      <c r="H3362" s="9"/>
      <c r="I3362" s="10" t="s">
        <v>18085</v>
      </c>
      <c r="J3362" s="10" t="s">
        <v>27</v>
      </c>
      <c r="K3362" s="10" t="s">
        <v>18086</v>
      </c>
      <c r="L3362" s="10" t="s">
        <v>18699</v>
      </c>
      <c r="M3362" s="10" t="s">
        <v>18088</v>
      </c>
      <c r="N3362" s="9">
        <v>3</v>
      </c>
      <c r="O3362" s="9">
        <v>3</v>
      </c>
      <c r="P3362" s="9">
        <v>10</v>
      </c>
      <c r="Q3362" s="11">
        <v>2</v>
      </c>
      <c r="R3362" s="11">
        <v>0</v>
      </c>
      <c r="S3362" s="12">
        <v>0</v>
      </c>
      <c r="T3362" s="9">
        <v>4</v>
      </c>
      <c r="U3362" s="12">
        <v>3</v>
      </c>
      <c r="V3362" s="10" t="s">
        <v>18700</v>
      </c>
      <c r="W3362" s="13"/>
    </row>
    <row r="3363" spans="1:23" s="14" customFormat="1" x14ac:dyDescent="0.2">
      <c r="A3363" s="9" t="s">
        <v>18701</v>
      </c>
      <c r="B3363" s="9">
        <v>12</v>
      </c>
      <c r="C3363" s="9">
        <v>16906</v>
      </c>
      <c r="D3363" s="10" t="s">
        <v>18702</v>
      </c>
      <c r="E3363" s="10"/>
      <c r="F3363" s="10"/>
      <c r="G3363" s="10" t="s">
        <v>18703</v>
      </c>
      <c r="H3363" s="9"/>
      <c r="I3363" s="10" t="s">
        <v>18085</v>
      </c>
      <c r="J3363" s="10" t="s">
        <v>27</v>
      </c>
      <c r="K3363" s="10" t="s">
        <v>18099</v>
      </c>
      <c r="L3363" s="10" t="s">
        <v>18704</v>
      </c>
      <c r="M3363" s="10" t="s">
        <v>18088</v>
      </c>
      <c r="N3363" s="9">
        <v>2</v>
      </c>
      <c r="O3363" s="9">
        <v>3</v>
      </c>
      <c r="P3363" s="9">
        <v>86</v>
      </c>
      <c r="Q3363" s="11">
        <v>1</v>
      </c>
      <c r="R3363" s="11">
        <v>0</v>
      </c>
      <c r="S3363" s="12">
        <v>0</v>
      </c>
      <c r="T3363" s="9">
        <v>1</v>
      </c>
      <c r="U3363" s="12" t="s">
        <v>61</v>
      </c>
      <c r="V3363" s="10" t="s">
        <v>18705</v>
      </c>
      <c r="W3363" s="13"/>
    </row>
    <row r="3364" spans="1:23" s="14" customFormat="1" x14ac:dyDescent="0.2">
      <c r="A3364" s="9" t="s">
        <v>18706</v>
      </c>
      <c r="B3364" s="9">
        <v>12</v>
      </c>
      <c r="C3364" s="9">
        <v>16934</v>
      </c>
      <c r="D3364" s="10" t="s">
        <v>18707</v>
      </c>
      <c r="E3364" s="10"/>
      <c r="F3364" s="10"/>
      <c r="G3364" s="10" t="s">
        <v>18708</v>
      </c>
      <c r="H3364" s="9"/>
      <c r="I3364" s="10" t="s">
        <v>18085</v>
      </c>
      <c r="J3364" s="10" t="s">
        <v>27</v>
      </c>
      <c r="K3364" s="10" t="s">
        <v>18099</v>
      </c>
      <c r="L3364" s="10" t="s">
        <v>18709</v>
      </c>
      <c r="M3364" s="10" t="s">
        <v>18088</v>
      </c>
      <c r="N3364" s="9">
        <v>2</v>
      </c>
      <c r="O3364" s="9">
        <v>3</v>
      </c>
      <c r="P3364" s="9">
        <v>49</v>
      </c>
      <c r="Q3364" s="11">
        <v>1</v>
      </c>
      <c r="R3364" s="11">
        <v>0</v>
      </c>
      <c r="S3364" s="12">
        <v>0</v>
      </c>
      <c r="T3364" s="9">
        <v>1</v>
      </c>
      <c r="U3364" s="12" t="s">
        <v>61</v>
      </c>
      <c r="V3364" s="10" t="s">
        <v>18710</v>
      </c>
      <c r="W3364" s="13"/>
    </row>
    <row r="3365" spans="1:23" s="14" customFormat="1" x14ac:dyDescent="0.2">
      <c r="A3365" s="9" t="s">
        <v>18711</v>
      </c>
      <c r="B3365" s="9">
        <v>12</v>
      </c>
      <c r="C3365" s="9">
        <v>17139</v>
      </c>
      <c r="D3365" s="9"/>
      <c r="E3365" s="10" t="s">
        <v>5946</v>
      </c>
      <c r="F3365" s="10" t="s">
        <v>18712</v>
      </c>
      <c r="G3365" s="10" t="s">
        <v>18713</v>
      </c>
      <c r="H3365" s="9"/>
      <c r="I3365" s="10" t="s">
        <v>18092</v>
      </c>
      <c r="J3365" s="10" t="s">
        <v>27</v>
      </c>
      <c r="K3365" s="10" t="s">
        <v>18093</v>
      </c>
      <c r="L3365" s="10" t="s">
        <v>18714</v>
      </c>
      <c r="M3365" s="10" t="s">
        <v>18088</v>
      </c>
      <c r="N3365" s="9">
        <v>1</v>
      </c>
      <c r="O3365" s="9">
        <v>2</v>
      </c>
      <c r="P3365" s="9">
        <v>10</v>
      </c>
      <c r="Q3365" s="11">
        <v>1</v>
      </c>
      <c r="R3365" s="11">
        <v>0</v>
      </c>
      <c r="S3365" s="12">
        <v>0</v>
      </c>
      <c r="T3365" s="9">
        <v>4</v>
      </c>
      <c r="U3365" s="12" t="s">
        <v>61</v>
      </c>
      <c r="V3365" s="10" t="s">
        <v>18715</v>
      </c>
      <c r="W3365" s="13"/>
    </row>
    <row r="3366" spans="1:23" s="14" customFormat="1" x14ac:dyDescent="0.2">
      <c r="A3366" s="9" t="s">
        <v>18716</v>
      </c>
      <c r="B3366" s="9">
        <v>12</v>
      </c>
      <c r="C3366" s="9">
        <v>17149</v>
      </c>
      <c r="D3366" s="10" t="s">
        <v>18717</v>
      </c>
      <c r="E3366" s="10" t="s">
        <v>3928</v>
      </c>
      <c r="F3366" s="10" t="s">
        <v>18718</v>
      </c>
      <c r="G3366" s="10" t="s">
        <v>18719</v>
      </c>
      <c r="H3366" s="9"/>
      <c r="I3366" s="10" t="s">
        <v>18085</v>
      </c>
      <c r="J3366" s="10" t="s">
        <v>27</v>
      </c>
      <c r="K3366" s="9"/>
      <c r="L3366" s="10" t="s">
        <v>18720</v>
      </c>
      <c r="M3366" s="10" t="s">
        <v>18088</v>
      </c>
      <c r="N3366" s="9">
        <v>1</v>
      </c>
      <c r="O3366" s="9">
        <v>1</v>
      </c>
      <c r="P3366" s="9">
        <v>3</v>
      </c>
      <c r="Q3366" s="11">
        <v>2</v>
      </c>
      <c r="R3366" s="11">
        <v>0</v>
      </c>
      <c r="S3366" s="12">
        <v>0</v>
      </c>
      <c r="T3366" s="9">
        <v>5</v>
      </c>
      <c r="U3366" s="12" t="s">
        <v>61</v>
      </c>
      <c r="V3366" s="10" t="s">
        <v>18721</v>
      </c>
      <c r="W3366" s="13"/>
    </row>
    <row r="3367" spans="1:23" s="14" customFormat="1" x14ac:dyDescent="0.2">
      <c r="A3367" s="9" t="s">
        <v>18722</v>
      </c>
      <c r="B3367" s="9">
        <v>12</v>
      </c>
      <c r="C3367" s="9">
        <v>17333</v>
      </c>
      <c r="D3367" s="10" t="s">
        <v>18723</v>
      </c>
      <c r="E3367" s="10" t="s">
        <v>6698</v>
      </c>
      <c r="F3367" s="10" t="s">
        <v>18724</v>
      </c>
      <c r="G3367" s="10" t="s">
        <v>18725</v>
      </c>
      <c r="H3367" s="9"/>
      <c r="I3367" s="10" t="s">
        <v>18085</v>
      </c>
      <c r="J3367" s="10" t="s">
        <v>27</v>
      </c>
      <c r="K3367" s="10" t="s">
        <v>18086</v>
      </c>
      <c r="L3367" s="10" t="s">
        <v>18726</v>
      </c>
      <c r="M3367" s="10" t="s">
        <v>18088</v>
      </c>
      <c r="N3367" s="9">
        <v>1</v>
      </c>
      <c r="O3367" s="9">
        <v>2</v>
      </c>
      <c r="P3367" s="9">
        <v>10</v>
      </c>
      <c r="Q3367" s="11">
        <v>2</v>
      </c>
      <c r="R3367" s="11">
        <v>0</v>
      </c>
      <c r="S3367" s="12">
        <v>0</v>
      </c>
      <c r="T3367" s="9">
        <v>4</v>
      </c>
      <c r="U3367" s="12" t="s">
        <v>61</v>
      </c>
      <c r="V3367" s="10" t="s">
        <v>18727</v>
      </c>
      <c r="W3367" s="13"/>
    </row>
    <row r="3368" spans="1:23" s="14" customFormat="1" x14ac:dyDescent="0.2">
      <c r="A3368" s="9" t="s">
        <v>18728</v>
      </c>
      <c r="B3368" s="9">
        <v>12</v>
      </c>
      <c r="C3368" s="9">
        <v>17534</v>
      </c>
      <c r="D3368" s="10" t="s">
        <v>18729</v>
      </c>
      <c r="E3368" s="9"/>
      <c r="F3368" s="9"/>
      <c r="G3368" s="10" t="s">
        <v>18205</v>
      </c>
      <c r="H3368" s="9"/>
      <c r="I3368" s="10" t="s">
        <v>18206</v>
      </c>
      <c r="J3368" s="10" t="s">
        <v>27</v>
      </c>
      <c r="K3368" s="10" t="s">
        <v>18207</v>
      </c>
      <c r="L3368" s="10" t="s">
        <v>18730</v>
      </c>
      <c r="M3368" s="10" t="s">
        <v>18088</v>
      </c>
      <c r="N3368" s="9">
        <v>2</v>
      </c>
      <c r="O3368" s="9">
        <v>4</v>
      </c>
      <c r="P3368" s="9">
        <v>32</v>
      </c>
      <c r="Q3368" s="11">
        <v>2</v>
      </c>
      <c r="R3368" s="11">
        <v>0</v>
      </c>
      <c r="S3368" s="12">
        <v>0</v>
      </c>
      <c r="T3368" s="9">
        <v>2</v>
      </c>
      <c r="U3368" s="12" t="s">
        <v>61</v>
      </c>
      <c r="V3368" s="10" t="s">
        <v>18731</v>
      </c>
      <c r="W3368" s="13"/>
    </row>
    <row r="3369" spans="1:23" s="14" customFormat="1" x14ac:dyDescent="0.2">
      <c r="A3369" s="9" t="s">
        <v>18732</v>
      </c>
      <c r="B3369" s="9">
        <v>12</v>
      </c>
      <c r="C3369" s="9">
        <v>17536</v>
      </c>
      <c r="D3369" s="9"/>
      <c r="E3369" s="10" t="s">
        <v>10349</v>
      </c>
      <c r="F3369" s="10" t="s">
        <v>2001</v>
      </c>
      <c r="G3369" s="10" t="s">
        <v>18733</v>
      </c>
      <c r="H3369" s="9"/>
      <c r="I3369" s="10" t="s">
        <v>18092</v>
      </c>
      <c r="J3369" s="10" t="s">
        <v>27</v>
      </c>
      <c r="K3369" s="10" t="s">
        <v>18093</v>
      </c>
      <c r="L3369" s="10" t="s">
        <v>18734</v>
      </c>
      <c r="M3369" s="10" t="s">
        <v>18088</v>
      </c>
      <c r="N3369" s="9">
        <v>1</v>
      </c>
      <c r="O3369" s="9">
        <v>2</v>
      </c>
      <c r="P3369" s="9">
        <v>8</v>
      </c>
      <c r="Q3369" s="11">
        <v>1</v>
      </c>
      <c r="R3369" s="11">
        <v>0</v>
      </c>
      <c r="S3369" s="12">
        <v>0</v>
      </c>
      <c r="T3369" s="9">
        <v>4</v>
      </c>
      <c r="U3369" s="12">
        <v>2</v>
      </c>
      <c r="V3369" s="10" t="s">
        <v>18735</v>
      </c>
      <c r="W3369" s="13"/>
    </row>
    <row r="3370" spans="1:23" s="14" customFormat="1" x14ac:dyDescent="0.2">
      <c r="A3370" s="9" t="s">
        <v>18736</v>
      </c>
      <c r="B3370" s="9">
        <v>12</v>
      </c>
      <c r="C3370" s="9">
        <v>1767</v>
      </c>
      <c r="D3370" s="10" t="s">
        <v>18737</v>
      </c>
      <c r="E3370" s="9"/>
      <c r="F3370" s="9"/>
      <c r="G3370" s="10" t="s">
        <v>18738</v>
      </c>
      <c r="H3370" s="9"/>
      <c r="I3370" s="10" t="s">
        <v>18085</v>
      </c>
      <c r="J3370" s="10" t="s">
        <v>27</v>
      </c>
      <c r="K3370" s="10" t="s">
        <v>18099</v>
      </c>
      <c r="L3370" s="10" t="s">
        <v>18739</v>
      </c>
      <c r="M3370" s="10" t="s">
        <v>18088</v>
      </c>
      <c r="N3370" s="9">
        <v>2</v>
      </c>
      <c r="O3370" s="9">
        <v>4</v>
      </c>
      <c r="P3370" s="9">
        <v>50</v>
      </c>
      <c r="Q3370" s="11">
        <v>2</v>
      </c>
      <c r="R3370" s="11">
        <v>0</v>
      </c>
      <c r="S3370" s="12">
        <v>0</v>
      </c>
      <c r="T3370" s="9">
        <v>2</v>
      </c>
      <c r="U3370" s="12" t="s">
        <v>61</v>
      </c>
      <c r="V3370" s="10" t="s">
        <v>18740</v>
      </c>
      <c r="W3370" s="13"/>
    </row>
    <row r="3371" spans="1:23" s="14" customFormat="1" x14ac:dyDescent="0.2">
      <c r="A3371" s="9" t="s">
        <v>18741</v>
      </c>
      <c r="B3371" s="9">
        <v>12</v>
      </c>
      <c r="C3371" s="9">
        <v>17715</v>
      </c>
      <c r="D3371" s="10" t="s">
        <v>18742</v>
      </c>
      <c r="E3371" s="10"/>
      <c r="F3371" s="10"/>
      <c r="G3371" s="10" t="s">
        <v>18743</v>
      </c>
      <c r="H3371" s="9"/>
      <c r="I3371" s="10" t="s">
        <v>18085</v>
      </c>
      <c r="J3371" s="10" t="s">
        <v>27</v>
      </c>
      <c r="K3371" s="10" t="s">
        <v>18121</v>
      </c>
      <c r="L3371" s="10" t="s">
        <v>18744</v>
      </c>
      <c r="M3371" s="10" t="s">
        <v>18088</v>
      </c>
      <c r="N3371" s="9">
        <v>2</v>
      </c>
      <c r="O3371" s="9">
        <v>3</v>
      </c>
      <c r="P3371" s="9">
        <v>25</v>
      </c>
      <c r="Q3371" s="11">
        <v>2</v>
      </c>
      <c r="R3371" s="11">
        <v>0</v>
      </c>
      <c r="S3371" s="12">
        <v>0</v>
      </c>
      <c r="T3371" s="9">
        <v>1</v>
      </c>
      <c r="U3371" s="12" t="s">
        <v>61</v>
      </c>
      <c r="V3371" s="10" t="s">
        <v>18745</v>
      </c>
      <c r="W3371" s="13"/>
    </row>
    <row r="3372" spans="1:23" s="14" customFormat="1" x14ac:dyDescent="0.2">
      <c r="A3372" s="9" t="s">
        <v>18746</v>
      </c>
      <c r="B3372" s="9">
        <v>12</v>
      </c>
      <c r="C3372" s="9">
        <v>17861</v>
      </c>
      <c r="D3372" s="9"/>
      <c r="E3372" s="10" t="s">
        <v>8202</v>
      </c>
      <c r="F3372" s="10" t="s">
        <v>18747</v>
      </c>
      <c r="G3372" s="10" t="s">
        <v>18748</v>
      </c>
      <c r="H3372" s="9"/>
      <c r="I3372" s="10" t="s">
        <v>18749</v>
      </c>
      <c r="J3372" s="10" t="s">
        <v>27</v>
      </c>
      <c r="K3372" s="10" t="s">
        <v>18144</v>
      </c>
      <c r="L3372" s="10" t="s">
        <v>18750</v>
      </c>
      <c r="M3372" s="10" t="s">
        <v>7166</v>
      </c>
      <c r="N3372" s="9">
        <v>1</v>
      </c>
      <c r="O3372" s="9">
        <v>2</v>
      </c>
      <c r="P3372" s="9">
        <v>5</v>
      </c>
      <c r="Q3372" s="11">
        <v>2</v>
      </c>
      <c r="R3372" s="11">
        <v>0</v>
      </c>
      <c r="S3372" s="12">
        <v>0</v>
      </c>
      <c r="T3372" s="9">
        <v>4</v>
      </c>
      <c r="U3372" s="12" t="s">
        <v>61</v>
      </c>
      <c r="V3372" s="10" t="s">
        <v>18751</v>
      </c>
      <c r="W3372" s="13"/>
    </row>
    <row r="3373" spans="1:23" s="14" customFormat="1" x14ac:dyDescent="0.2">
      <c r="A3373" s="9" t="s">
        <v>18752</v>
      </c>
      <c r="B3373" s="9">
        <v>12</v>
      </c>
      <c r="C3373" s="9">
        <v>17958</v>
      </c>
      <c r="D3373" s="9"/>
      <c r="E3373" s="10" t="s">
        <v>15433</v>
      </c>
      <c r="F3373" s="10" t="s">
        <v>1469</v>
      </c>
      <c r="G3373" s="10" t="s">
        <v>18753</v>
      </c>
      <c r="H3373" s="9"/>
      <c r="I3373" s="10" t="s">
        <v>18143</v>
      </c>
      <c r="J3373" s="10" t="s">
        <v>27</v>
      </c>
      <c r="K3373" s="10" t="s">
        <v>18144</v>
      </c>
      <c r="L3373" s="10" t="s">
        <v>18754</v>
      </c>
      <c r="M3373" s="10" t="s">
        <v>7166</v>
      </c>
      <c r="N3373" s="9">
        <v>1</v>
      </c>
      <c r="O3373" s="9">
        <v>2</v>
      </c>
      <c r="P3373" s="9">
        <v>10</v>
      </c>
      <c r="Q3373" s="11">
        <v>2</v>
      </c>
      <c r="R3373" s="11">
        <v>0</v>
      </c>
      <c r="S3373" s="12">
        <v>0</v>
      </c>
      <c r="T3373" s="9">
        <v>4</v>
      </c>
      <c r="U3373" s="12" t="s">
        <v>61</v>
      </c>
      <c r="V3373" s="10" t="s">
        <v>18755</v>
      </c>
      <c r="W3373" s="13"/>
    </row>
    <row r="3374" spans="1:23" s="14" customFormat="1" x14ac:dyDescent="0.2">
      <c r="A3374" s="9" t="s">
        <v>18756</v>
      </c>
      <c r="B3374" s="9">
        <v>12</v>
      </c>
      <c r="C3374" s="9">
        <v>17987</v>
      </c>
      <c r="D3374" s="9"/>
      <c r="E3374" s="10" t="s">
        <v>4085</v>
      </c>
      <c r="F3374" s="10" t="s">
        <v>18757</v>
      </c>
      <c r="G3374" s="10" t="s">
        <v>18758</v>
      </c>
      <c r="H3374" s="9"/>
      <c r="I3374" s="10" t="s">
        <v>18085</v>
      </c>
      <c r="J3374" s="10" t="s">
        <v>27</v>
      </c>
      <c r="K3374" s="9"/>
      <c r="L3374" s="10" t="s">
        <v>18759</v>
      </c>
      <c r="M3374" s="10" t="s">
        <v>18088</v>
      </c>
      <c r="N3374" s="9">
        <v>1</v>
      </c>
      <c r="O3374" s="9">
        <v>1</v>
      </c>
      <c r="P3374" s="9">
        <v>3</v>
      </c>
      <c r="Q3374" s="11">
        <v>2</v>
      </c>
      <c r="R3374" s="11">
        <v>0</v>
      </c>
      <c r="S3374" s="12">
        <v>0</v>
      </c>
      <c r="T3374" s="9">
        <v>5</v>
      </c>
      <c r="U3374" s="12" t="s">
        <v>61</v>
      </c>
      <c r="V3374" s="9"/>
      <c r="W3374" s="13"/>
    </row>
    <row r="3375" spans="1:23" s="14" customFormat="1" x14ac:dyDescent="0.2">
      <c r="A3375" s="9" t="s">
        <v>18760</v>
      </c>
      <c r="B3375" s="9">
        <v>12</v>
      </c>
      <c r="C3375" s="9">
        <v>18024</v>
      </c>
      <c r="D3375" s="10" t="s">
        <v>18761</v>
      </c>
      <c r="E3375" s="9"/>
      <c r="F3375" s="9"/>
      <c r="G3375" s="10" t="s">
        <v>18762</v>
      </c>
      <c r="H3375" s="9"/>
      <c r="I3375" s="10" t="s">
        <v>18085</v>
      </c>
      <c r="J3375" s="10" t="s">
        <v>27</v>
      </c>
      <c r="K3375" s="10" t="s">
        <v>18121</v>
      </c>
      <c r="L3375" s="10" t="s">
        <v>18763</v>
      </c>
      <c r="M3375" s="10" t="s">
        <v>18088</v>
      </c>
      <c r="N3375" s="9">
        <v>2</v>
      </c>
      <c r="O3375" s="9">
        <v>4</v>
      </c>
      <c r="P3375" s="9">
        <v>100</v>
      </c>
      <c r="Q3375" s="11">
        <v>2</v>
      </c>
      <c r="R3375" s="11">
        <v>0</v>
      </c>
      <c r="S3375" s="12">
        <v>0</v>
      </c>
      <c r="T3375" s="9">
        <v>2</v>
      </c>
      <c r="U3375" s="12" t="s">
        <v>61</v>
      </c>
      <c r="V3375" s="10" t="s">
        <v>18764</v>
      </c>
      <c r="W3375" s="13"/>
    </row>
    <row r="3376" spans="1:23" s="14" customFormat="1" x14ac:dyDescent="0.2">
      <c r="A3376" s="9" t="s">
        <v>18765</v>
      </c>
      <c r="B3376" s="9">
        <v>12</v>
      </c>
      <c r="C3376" s="9">
        <v>18113</v>
      </c>
      <c r="D3376" s="9"/>
      <c r="E3376" s="10" t="s">
        <v>4085</v>
      </c>
      <c r="F3376" s="10" t="s">
        <v>694</v>
      </c>
      <c r="G3376" s="10" t="s">
        <v>18766</v>
      </c>
      <c r="H3376" s="9"/>
      <c r="I3376" s="10" t="s">
        <v>18085</v>
      </c>
      <c r="J3376" s="10" t="s">
        <v>27</v>
      </c>
      <c r="K3376" s="10" t="s">
        <v>18099</v>
      </c>
      <c r="L3376" s="10" t="s">
        <v>18767</v>
      </c>
      <c r="M3376" s="10" t="s">
        <v>18088</v>
      </c>
      <c r="N3376" s="9">
        <v>1</v>
      </c>
      <c r="O3376" s="9">
        <v>2</v>
      </c>
      <c r="P3376" s="9">
        <v>10</v>
      </c>
      <c r="Q3376" s="11">
        <v>1</v>
      </c>
      <c r="R3376" s="11">
        <v>0</v>
      </c>
      <c r="S3376" s="12">
        <v>0</v>
      </c>
      <c r="T3376" s="9">
        <v>4</v>
      </c>
      <c r="U3376" s="12" t="s">
        <v>61</v>
      </c>
      <c r="V3376" s="10" t="s">
        <v>18768</v>
      </c>
      <c r="W3376" s="13"/>
    </row>
    <row r="3377" spans="1:23" s="14" customFormat="1" x14ac:dyDescent="0.2">
      <c r="A3377" s="9" t="s">
        <v>18769</v>
      </c>
      <c r="B3377" s="9">
        <v>12</v>
      </c>
      <c r="C3377" s="9">
        <v>18218</v>
      </c>
      <c r="D3377" s="10" t="s">
        <v>18770</v>
      </c>
      <c r="E3377" s="10" t="s">
        <v>10695</v>
      </c>
      <c r="F3377" s="10" t="s">
        <v>18771</v>
      </c>
      <c r="G3377" s="10" t="s">
        <v>18772</v>
      </c>
      <c r="H3377" s="9"/>
      <c r="I3377" s="10" t="s">
        <v>18085</v>
      </c>
      <c r="J3377" s="10" t="s">
        <v>27</v>
      </c>
      <c r="K3377" s="10" t="s">
        <v>18086</v>
      </c>
      <c r="L3377" s="10" t="s">
        <v>18773</v>
      </c>
      <c r="M3377" s="10" t="s">
        <v>18088</v>
      </c>
      <c r="N3377" s="9">
        <v>1</v>
      </c>
      <c r="O3377" s="9">
        <v>2</v>
      </c>
      <c r="P3377" s="9">
        <v>6</v>
      </c>
      <c r="Q3377" s="11">
        <v>1</v>
      </c>
      <c r="R3377" s="11">
        <v>0</v>
      </c>
      <c r="S3377" s="12">
        <v>0</v>
      </c>
      <c r="T3377" s="9">
        <v>4</v>
      </c>
      <c r="U3377" s="12" t="s">
        <v>61</v>
      </c>
      <c r="V3377" s="10" t="s">
        <v>18774</v>
      </c>
      <c r="W3377" s="13"/>
    </row>
    <row r="3378" spans="1:23" s="14" customFormat="1" x14ac:dyDescent="0.2">
      <c r="A3378" s="9" t="s">
        <v>18775</v>
      </c>
      <c r="B3378" s="9">
        <v>12</v>
      </c>
      <c r="C3378" s="9">
        <v>18324</v>
      </c>
      <c r="D3378" s="10" t="s">
        <v>18776</v>
      </c>
      <c r="E3378" s="10"/>
      <c r="F3378" s="10"/>
      <c r="G3378" s="10" t="s">
        <v>18777</v>
      </c>
      <c r="H3378" s="9"/>
      <c r="I3378" s="10" t="s">
        <v>18085</v>
      </c>
      <c r="J3378" s="10" t="s">
        <v>27</v>
      </c>
      <c r="K3378" s="9"/>
      <c r="L3378" s="10" t="s">
        <v>18778</v>
      </c>
      <c r="M3378" s="10" t="s">
        <v>18088</v>
      </c>
      <c r="N3378" s="9">
        <v>2</v>
      </c>
      <c r="O3378" s="9">
        <v>1</v>
      </c>
      <c r="P3378" s="9">
        <v>30</v>
      </c>
      <c r="Q3378" s="11">
        <v>2</v>
      </c>
      <c r="R3378" s="11">
        <v>0</v>
      </c>
      <c r="S3378" s="12">
        <v>0</v>
      </c>
      <c r="T3378" s="9">
        <v>2</v>
      </c>
      <c r="U3378" s="12" t="s">
        <v>61</v>
      </c>
      <c r="V3378" s="9"/>
      <c r="W3378" s="13"/>
    </row>
    <row r="3379" spans="1:23" s="14" customFormat="1" x14ac:dyDescent="0.2">
      <c r="A3379" s="9" t="s">
        <v>18779</v>
      </c>
      <c r="B3379" s="9">
        <v>12</v>
      </c>
      <c r="C3379" s="9">
        <v>18347</v>
      </c>
      <c r="D3379" s="10" t="s">
        <v>18780</v>
      </c>
      <c r="E3379" s="10"/>
      <c r="F3379" s="10"/>
      <c r="G3379" s="10" t="s">
        <v>18680</v>
      </c>
      <c r="H3379" s="9"/>
      <c r="I3379" s="10" t="s">
        <v>18085</v>
      </c>
      <c r="J3379" s="10" t="s">
        <v>27</v>
      </c>
      <c r="K3379" s="10" t="s">
        <v>18086</v>
      </c>
      <c r="L3379" s="10" t="s">
        <v>18781</v>
      </c>
      <c r="M3379" s="10" t="s">
        <v>18088</v>
      </c>
      <c r="N3379" s="9">
        <v>2</v>
      </c>
      <c r="O3379" s="9">
        <v>3</v>
      </c>
      <c r="P3379" s="9">
        <v>40</v>
      </c>
      <c r="Q3379" s="11">
        <v>2</v>
      </c>
      <c r="R3379" s="11">
        <v>1</v>
      </c>
      <c r="S3379" s="12">
        <v>0</v>
      </c>
      <c r="T3379" s="9">
        <v>3</v>
      </c>
      <c r="U3379" s="12">
        <v>5</v>
      </c>
      <c r="V3379" s="10" t="s">
        <v>18782</v>
      </c>
      <c r="W3379" s="13"/>
    </row>
    <row r="3380" spans="1:23" s="14" customFormat="1" x14ac:dyDescent="0.2">
      <c r="A3380" s="9" t="s">
        <v>18783</v>
      </c>
      <c r="B3380" s="9">
        <v>12</v>
      </c>
      <c r="C3380" s="9">
        <v>18418</v>
      </c>
      <c r="D3380" s="10" t="s">
        <v>18784</v>
      </c>
      <c r="E3380" s="10" t="s">
        <v>18785</v>
      </c>
      <c r="F3380" s="10" t="s">
        <v>18786</v>
      </c>
      <c r="G3380" s="10" t="s">
        <v>18787</v>
      </c>
      <c r="H3380" s="9"/>
      <c r="I3380" s="10" t="s">
        <v>18085</v>
      </c>
      <c r="J3380" s="10" t="s">
        <v>27</v>
      </c>
      <c r="K3380" s="10" t="s">
        <v>18086</v>
      </c>
      <c r="L3380" s="10" t="s">
        <v>18788</v>
      </c>
      <c r="M3380" s="10" t="s">
        <v>18088</v>
      </c>
      <c r="N3380" s="9">
        <v>1</v>
      </c>
      <c r="O3380" s="9">
        <v>2</v>
      </c>
      <c r="P3380" s="9">
        <v>6</v>
      </c>
      <c r="Q3380" s="11">
        <v>2</v>
      </c>
      <c r="R3380" s="11">
        <v>0</v>
      </c>
      <c r="S3380" s="12">
        <v>0</v>
      </c>
      <c r="T3380" s="9">
        <v>4</v>
      </c>
      <c r="U3380" s="12">
        <v>5</v>
      </c>
      <c r="V3380" s="10" t="s">
        <v>18789</v>
      </c>
      <c r="W3380" s="13"/>
    </row>
    <row r="3381" spans="1:23" s="14" customFormat="1" x14ac:dyDescent="0.2">
      <c r="A3381" s="9" t="s">
        <v>18790</v>
      </c>
      <c r="B3381" s="9">
        <v>12</v>
      </c>
      <c r="C3381" s="9">
        <v>18896</v>
      </c>
      <c r="D3381" s="10" t="s">
        <v>18791</v>
      </c>
      <c r="E3381" s="10"/>
      <c r="F3381" s="10"/>
      <c r="G3381" s="10" t="s">
        <v>18792</v>
      </c>
      <c r="H3381" s="9"/>
      <c r="I3381" s="10" t="s">
        <v>18085</v>
      </c>
      <c r="J3381" s="10" t="s">
        <v>27</v>
      </c>
      <c r="K3381" s="9"/>
      <c r="L3381" s="10" t="s">
        <v>18793</v>
      </c>
      <c r="M3381" s="10" t="s">
        <v>18088</v>
      </c>
      <c r="N3381" s="9">
        <v>2</v>
      </c>
      <c r="O3381" s="9">
        <v>1</v>
      </c>
      <c r="P3381" s="9">
        <v>70</v>
      </c>
      <c r="Q3381" s="11">
        <v>2</v>
      </c>
      <c r="R3381" s="11">
        <v>0</v>
      </c>
      <c r="S3381" s="12">
        <v>0</v>
      </c>
      <c r="T3381" s="9">
        <v>2</v>
      </c>
      <c r="U3381" s="12" t="s">
        <v>61</v>
      </c>
      <c r="V3381" s="9"/>
      <c r="W3381" s="13"/>
    </row>
    <row r="3382" spans="1:23" s="14" customFormat="1" x14ac:dyDescent="0.2">
      <c r="A3382" s="9" t="s">
        <v>18794</v>
      </c>
      <c r="B3382" s="9">
        <v>12</v>
      </c>
      <c r="C3382" s="9">
        <v>19083</v>
      </c>
      <c r="D3382" s="10" t="s">
        <v>18795</v>
      </c>
      <c r="E3382" s="10"/>
      <c r="F3382" s="10"/>
      <c r="G3382" s="10" t="s">
        <v>18796</v>
      </c>
      <c r="H3382" s="9"/>
      <c r="I3382" s="10" t="s">
        <v>18092</v>
      </c>
      <c r="J3382" s="10" t="s">
        <v>27</v>
      </c>
      <c r="K3382" s="10" t="s">
        <v>18093</v>
      </c>
      <c r="L3382" s="10" t="s">
        <v>18797</v>
      </c>
      <c r="M3382" s="10" t="s">
        <v>18088</v>
      </c>
      <c r="N3382" s="9">
        <v>2</v>
      </c>
      <c r="O3382" s="9">
        <v>3</v>
      </c>
      <c r="P3382" s="9">
        <v>32</v>
      </c>
      <c r="Q3382" s="11">
        <v>2</v>
      </c>
      <c r="R3382" s="11">
        <v>0</v>
      </c>
      <c r="S3382" s="12">
        <v>0</v>
      </c>
      <c r="T3382" s="9">
        <v>1</v>
      </c>
      <c r="U3382" s="12">
        <v>2</v>
      </c>
      <c r="V3382" s="10" t="s">
        <v>18798</v>
      </c>
      <c r="W3382" s="13"/>
    </row>
    <row r="3383" spans="1:23" s="14" customFormat="1" x14ac:dyDescent="0.2">
      <c r="A3383" s="9" t="s">
        <v>18799</v>
      </c>
      <c r="B3383" s="9">
        <v>12</v>
      </c>
      <c r="C3383" s="9">
        <v>19095</v>
      </c>
      <c r="D3383" s="10" t="s">
        <v>18800</v>
      </c>
      <c r="E3383" s="10" t="s">
        <v>18249</v>
      </c>
      <c r="F3383" s="10" t="s">
        <v>18801</v>
      </c>
      <c r="G3383" s="10" t="s">
        <v>18802</v>
      </c>
      <c r="H3383" s="9"/>
      <c r="I3383" s="10" t="s">
        <v>18085</v>
      </c>
      <c r="J3383" s="10" t="s">
        <v>27</v>
      </c>
      <c r="K3383" s="10" t="s">
        <v>18086</v>
      </c>
      <c r="L3383" s="10" t="s">
        <v>18803</v>
      </c>
      <c r="M3383" s="10" t="s">
        <v>18088</v>
      </c>
      <c r="N3383" s="9">
        <v>3</v>
      </c>
      <c r="O3383" s="9">
        <v>3</v>
      </c>
      <c r="P3383" s="9">
        <v>7</v>
      </c>
      <c r="Q3383" s="11">
        <v>1</v>
      </c>
      <c r="R3383" s="11">
        <v>0</v>
      </c>
      <c r="S3383" s="12">
        <v>0</v>
      </c>
      <c r="T3383" s="9">
        <v>4</v>
      </c>
      <c r="U3383" s="12">
        <v>3</v>
      </c>
      <c r="V3383" s="10" t="s">
        <v>18804</v>
      </c>
      <c r="W3383" s="13"/>
    </row>
    <row r="3384" spans="1:23" s="14" customFormat="1" x14ac:dyDescent="0.2">
      <c r="A3384" s="9" t="s">
        <v>18805</v>
      </c>
      <c r="B3384" s="9">
        <v>12</v>
      </c>
      <c r="C3384" s="9">
        <v>19158</v>
      </c>
      <c r="D3384" s="10" t="s">
        <v>18806</v>
      </c>
      <c r="E3384" s="10" t="s">
        <v>12482</v>
      </c>
      <c r="F3384" s="10" t="s">
        <v>4498</v>
      </c>
      <c r="G3384" s="10" t="s">
        <v>18807</v>
      </c>
      <c r="H3384" s="9"/>
      <c r="I3384" s="10" t="s">
        <v>18092</v>
      </c>
      <c r="J3384" s="10" t="s">
        <v>27</v>
      </c>
      <c r="K3384" s="10" t="s">
        <v>18093</v>
      </c>
      <c r="L3384" s="10" t="s">
        <v>18808</v>
      </c>
      <c r="M3384" s="10" t="s">
        <v>18088</v>
      </c>
      <c r="N3384" s="9">
        <v>1</v>
      </c>
      <c r="O3384" s="9">
        <v>2</v>
      </c>
      <c r="P3384" s="9">
        <v>6</v>
      </c>
      <c r="Q3384" s="11">
        <v>2</v>
      </c>
      <c r="R3384" s="11">
        <v>0</v>
      </c>
      <c r="S3384" s="12">
        <v>0</v>
      </c>
      <c r="T3384" s="9">
        <v>4</v>
      </c>
      <c r="U3384" s="12" t="s">
        <v>61</v>
      </c>
      <c r="V3384" s="10" t="s">
        <v>18809</v>
      </c>
      <c r="W3384" s="13"/>
    </row>
    <row r="3385" spans="1:23" s="14" customFormat="1" x14ac:dyDescent="0.2">
      <c r="A3385" s="9" t="s">
        <v>18810</v>
      </c>
      <c r="B3385" s="9">
        <v>12</v>
      </c>
      <c r="C3385" s="9">
        <v>19520</v>
      </c>
      <c r="D3385" s="10" t="s">
        <v>18811</v>
      </c>
      <c r="E3385" s="10" t="s">
        <v>18812</v>
      </c>
      <c r="F3385" s="10" t="s">
        <v>8134</v>
      </c>
      <c r="G3385" s="10" t="s">
        <v>18813</v>
      </c>
      <c r="H3385" s="9"/>
      <c r="I3385" s="10" t="s">
        <v>18085</v>
      </c>
      <c r="J3385" s="10" t="s">
        <v>27</v>
      </c>
      <c r="K3385" s="10" t="s">
        <v>18814</v>
      </c>
      <c r="L3385" s="10" t="s">
        <v>18815</v>
      </c>
      <c r="M3385" s="10" t="s">
        <v>18088</v>
      </c>
      <c r="N3385" s="9">
        <v>1</v>
      </c>
      <c r="O3385" s="9">
        <v>2</v>
      </c>
      <c r="P3385" s="9">
        <v>6</v>
      </c>
      <c r="Q3385" s="11">
        <v>1</v>
      </c>
      <c r="R3385" s="11">
        <v>0</v>
      </c>
      <c r="S3385" s="12">
        <v>0</v>
      </c>
      <c r="T3385" s="9">
        <v>4</v>
      </c>
      <c r="U3385" s="12">
        <v>3</v>
      </c>
      <c r="V3385" s="10" t="s">
        <v>18816</v>
      </c>
      <c r="W3385" s="13"/>
    </row>
    <row r="3386" spans="1:23" s="14" customFormat="1" x14ac:dyDescent="0.2">
      <c r="A3386" s="9" t="s">
        <v>18817</v>
      </c>
      <c r="B3386" s="9">
        <v>12</v>
      </c>
      <c r="C3386" s="9">
        <v>19604</v>
      </c>
      <c r="D3386" s="10" t="s">
        <v>18818</v>
      </c>
      <c r="E3386" s="10"/>
      <c r="F3386" s="10"/>
      <c r="G3386" s="10" t="s">
        <v>18819</v>
      </c>
      <c r="H3386" s="9"/>
      <c r="I3386" s="10" t="s">
        <v>18085</v>
      </c>
      <c r="J3386" s="10" t="s">
        <v>27</v>
      </c>
      <c r="K3386" s="10" t="s">
        <v>18099</v>
      </c>
      <c r="L3386" s="10" t="s">
        <v>18820</v>
      </c>
      <c r="M3386" s="10" t="s">
        <v>18088</v>
      </c>
      <c r="N3386" s="9">
        <v>2</v>
      </c>
      <c r="O3386" s="9">
        <v>3</v>
      </c>
      <c r="P3386" s="9">
        <v>60</v>
      </c>
      <c r="Q3386" s="11">
        <v>2</v>
      </c>
      <c r="R3386" s="11">
        <v>0</v>
      </c>
      <c r="S3386" s="12">
        <v>0</v>
      </c>
      <c r="T3386" s="9">
        <v>1</v>
      </c>
      <c r="U3386" s="12">
        <v>5</v>
      </c>
      <c r="V3386" s="10" t="s">
        <v>18821</v>
      </c>
      <c r="W3386" s="13"/>
    </row>
    <row r="3387" spans="1:23" s="14" customFormat="1" x14ac:dyDescent="0.2">
      <c r="A3387" s="9" t="s">
        <v>18822</v>
      </c>
      <c r="B3387" s="9">
        <v>12</v>
      </c>
      <c r="C3387" s="9">
        <v>20036</v>
      </c>
      <c r="D3387" s="10" t="s">
        <v>18823</v>
      </c>
      <c r="E3387" s="10"/>
      <c r="F3387" s="10"/>
      <c r="G3387" s="10" t="s">
        <v>18824</v>
      </c>
      <c r="H3387" s="9"/>
      <c r="I3387" s="10" t="s">
        <v>18287</v>
      </c>
      <c r="J3387" s="10" t="s">
        <v>27</v>
      </c>
      <c r="K3387" s="10" t="s">
        <v>18288</v>
      </c>
      <c r="L3387" s="10" t="s">
        <v>18825</v>
      </c>
      <c r="M3387" s="10" t="s">
        <v>18290</v>
      </c>
      <c r="N3387" s="9">
        <v>2</v>
      </c>
      <c r="O3387" s="9">
        <v>3</v>
      </c>
      <c r="P3387" s="9">
        <v>20</v>
      </c>
      <c r="Q3387" s="11">
        <v>2</v>
      </c>
      <c r="R3387" s="11">
        <v>1</v>
      </c>
      <c r="S3387" s="12">
        <v>0</v>
      </c>
      <c r="T3387" s="9">
        <v>3</v>
      </c>
      <c r="U3387" s="12">
        <v>5</v>
      </c>
      <c r="V3387" s="10" t="s">
        <v>18826</v>
      </c>
      <c r="W3387" s="13"/>
    </row>
    <row r="3388" spans="1:23" s="14" customFormat="1" x14ac:dyDescent="0.2">
      <c r="A3388" s="9" t="s">
        <v>18827</v>
      </c>
      <c r="B3388" s="9">
        <v>12</v>
      </c>
      <c r="C3388" s="9">
        <v>20092</v>
      </c>
      <c r="D3388" s="10" t="s">
        <v>18828</v>
      </c>
      <c r="E3388" s="10" t="s">
        <v>18829</v>
      </c>
      <c r="F3388" s="10" t="s">
        <v>17226</v>
      </c>
      <c r="G3388" s="10" t="s">
        <v>18830</v>
      </c>
      <c r="H3388" s="9"/>
      <c r="I3388" s="10" t="s">
        <v>18085</v>
      </c>
      <c r="J3388" s="10" t="s">
        <v>27</v>
      </c>
      <c r="K3388" s="10" t="s">
        <v>18086</v>
      </c>
      <c r="L3388" s="10" t="s">
        <v>18831</v>
      </c>
      <c r="M3388" s="10" t="s">
        <v>18088</v>
      </c>
      <c r="N3388" s="9">
        <v>1</v>
      </c>
      <c r="O3388" s="9">
        <v>2</v>
      </c>
      <c r="P3388" s="9">
        <v>6</v>
      </c>
      <c r="Q3388" s="11">
        <v>2</v>
      </c>
      <c r="R3388" s="11">
        <v>0</v>
      </c>
      <c r="S3388" s="12">
        <v>0</v>
      </c>
      <c r="T3388" s="9">
        <v>4</v>
      </c>
      <c r="U3388" s="12" t="s">
        <v>61</v>
      </c>
      <c r="V3388" s="10" t="s">
        <v>18832</v>
      </c>
      <c r="W3388" s="13"/>
    </row>
    <row r="3389" spans="1:23" s="14" customFormat="1" x14ac:dyDescent="0.2">
      <c r="A3389" s="9" t="s">
        <v>18833</v>
      </c>
      <c r="B3389" s="9">
        <v>12</v>
      </c>
      <c r="C3389" s="9">
        <v>20133</v>
      </c>
      <c r="D3389" s="10" t="s">
        <v>18834</v>
      </c>
      <c r="E3389" s="10" t="s">
        <v>5921</v>
      </c>
      <c r="F3389" s="10" t="s">
        <v>18835</v>
      </c>
      <c r="G3389" s="10" t="s">
        <v>18836</v>
      </c>
      <c r="H3389" s="9"/>
      <c r="I3389" s="10" t="s">
        <v>18287</v>
      </c>
      <c r="J3389" s="10" t="s">
        <v>27</v>
      </c>
      <c r="K3389" s="10" t="s">
        <v>18288</v>
      </c>
      <c r="L3389" s="10" t="s">
        <v>18837</v>
      </c>
      <c r="M3389" s="10" t="s">
        <v>18290</v>
      </c>
      <c r="N3389" s="9">
        <v>1</v>
      </c>
      <c r="O3389" s="9">
        <v>2</v>
      </c>
      <c r="P3389" s="9">
        <v>10</v>
      </c>
      <c r="Q3389" s="11">
        <v>2</v>
      </c>
      <c r="R3389" s="11">
        <v>0</v>
      </c>
      <c r="S3389" s="12">
        <v>0</v>
      </c>
      <c r="T3389" s="9">
        <v>4</v>
      </c>
      <c r="U3389" s="12" t="s">
        <v>61</v>
      </c>
      <c r="V3389" s="10" t="s">
        <v>18838</v>
      </c>
      <c r="W3389" s="13"/>
    </row>
    <row r="3390" spans="1:23" s="14" customFormat="1" x14ac:dyDescent="0.2">
      <c r="A3390" s="9" t="s">
        <v>18839</v>
      </c>
      <c r="B3390" s="9">
        <v>12</v>
      </c>
      <c r="C3390" s="9">
        <v>20174</v>
      </c>
      <c r="D3390" s="10" t="s">
        <v>18840</v>
      </c>
      <c r="E3390" s="10"/>
      <c r="F3390" s="10"/>
      <c r="G3390" s="10" t="s">
        <v>18841</v>
      </c>
      <c r="H3390" s="9"/>
      <c r="I3390" s="10" t="s">
        <v>18085</v>
      </c>
      <c r="J3390" s="10" t="s">
        <v>27</v>
      </c>
      <c r="K3390" s="10" t="s">
        <v>18086</v>
      </c>
      <c r="L3390" s="10" t="s">
        <v>18842</v>
      </c>
      <c r="M3390" s="10" t="s">
        <v>18088</v>
      </c>
      <c r="N3390" s="9">
        <v>2</v>
      </c>
      <c r="O3390" s="9">
        <v>3</v>
      </c>
      <c r="P3390" s="9">
        <v>16</v>
      </c>
      <c r="Q3390" s="11">
        <v>2</v>
      </c>
      <c r="R3390" s="11">
        <v>0</v>
      </c>
      <c r="S3390" s="12">
        <v>0</v>
      </c>
      <c r="T3390" s="9">
        <v>1</v>
      </c>
      <c r="U3390" s="12">
        <v>5</v>
      </c>
      <c r="V3390" s="10" t="s">
        <v>18843</v>
      </c>
      <c r="W3390" s="13"/>
    </row>
    <row r="3391" spans="1:23" s="14" customFormat="1" x14ac:dyDescent="0.2">
      <c r="A3391" s="9" t="s">
        <v>18844</v>
      </c>
      <c r="B3391" s="9">
        <v>12</v>
      </c>
      <c r="C3391" s="9">
        <v>20302</v>
      </c>
      <c r="D3391" s="10" t="s">
        <v>18845</v>
      </c>
      <c r="E3391" s="10" t="s">
        <v>18846</v>
      </c>
      <c r="F3391" s="10" t="s">
        <v>18847</v>
      </c>
      <c r="G3391" s="10" t="s">
        <v>18848</v>
      </c>
      <c r="H3391" s="9"/>
      <c r="I3391" s="10" t="s">
        <v>18143</v>
      </c>
      <c r="J3391" s="10" t="s">
        <v>27</v>
      </c>
      <c r="K3391" s="10" t="s">
        <v>18144</v>
      </c>
      <c r="L3391" s="10" t="s">
        <v>18849</v>
      </c>
      <c r="M3391" s="10" t="s">
        <v>7166</v>
      </c>
      <c r="N3391" s="9">
        <v>3</v>
      </c>
      <c r="O3391" s="9">
        <v>3</v>
      </c>
      <c r="P3391" s="9">
        <v>16</v>
      </c>
      <c r="Q3391" s="11">
        <v>1</v>
      </c>
      <c r="R3391" s="11">
        <v>0</v>
      </c>
      <c r="S3391" s="12">
        <v>0</v>
      </c>
      <c r="T3391" s="9">
        <v>4</v>
      </c>
      <c r="U3391" s="12" t="s">
        <v>61</v>
      </c>
      <c r="V3391" s="10" t="s">
        <v>18850</v>
      </c>
      <c r="W3391" s="13"/>
    </row>
    <row r="3392" spans="1:23" s="14" customFormat="1" x14ac:dyDescent="0.2">
      <c r="A3392" s="9" t="s">
        <v>18851</v>
      </c>
      <c r="B3392" s="9">
        <v>12</v>
      </c>
      <c r="C3392" s="9">
        <v>20409</v>
      </c>
      <c r="D3392" s="9"/>
      <c r="E3392" s="10" t="s">
        <v>8886</v>
      </c>
      <c r="F3392" s="10" t="s">
        <v>13798</v>
      </c>
      <c r="G3392" s="10" t="s">
        <v>18852</v>
      </c>
      <c r="H3392" s="9"/>
      <c r="I3392" s="10" t="s">
        <v>18092</v>
      </c>
      <c r="J3392" s="10" t="s">
        <v>27</v>
      </c>
      <c r="K3392" s="9"/>
      <c r="L3392" s="10" t="s">
        <v>18853</v>
      </c>
      <c r="M3392" s="10" t="s">
        <v>18088</v>
      </c>
      <c r="N3392" s="9">
        <v>1</v>
      </c>
      <c r="O3392" s="9">
        <v>1</v>
      </c>
      <c r="P3392" s="9">
        <v>3</v>
      </c>
      <c r="Q3392" s="11">
        <v>2</v>
      </c>
      <c r="R3392" s="11">
        <v>0</v>
      </c>
      <c r="S3392" s="12">
        <v>0</v>
      </c>
      <c r="T3392" s="9">
        <v>5</v>
      </c>
      <c r="U3392" s="12" t="s">
        <v>61</v>
      </c>
      <c r="V3392" s="9"/>
      <c r="W3392" s="13"/>
    </row>
    <row r="3393" spans="1:23" s="14" customFormat="1" x14ac:dyDescent="0.2">
      <c r="A3393" s="9" t="s">
        <v>18854</v>
      </c>
      <c r="B3393" s="9">
        <v>12</v>
      </c>
      <c r="C3393" s="9">
        <v>20422</v>
      </c>
      <c r="D3393" s="10" t="s">
        <v>18855</v>
      </c>
      <c r="E3393" s="10" t="s">
        <v>12482</v>
      </c>
      <c r="F3393" s="10" t="s">
        <v>13556</v>
      </c>
      <c r="G3393" s="10" t="s">
        <v>18856</v>
      </c>
      <c r="H3393" s="9"/>
      <c r="I3393" s="10" t="s">
        <v>18085</v>
      </c>
      <c r="J3393" s="10" t="s">
        <v>27</v>
      </c>
      <c r="K3393" s="10" t="s">
        <v>18814</v>
      </c>
      <c r="L3393" s="10" t="s">
        <v>18857</v>
      </c>
      <c r="M3393" s="10" t="s">
        <v>18088</v>
      </c>
      <c r="N3393" s="9">
        <v>1</v>
      </c>
      <c r="O3393" s="9">
        <v>2</v>
      </c>
      <c r="P3393" s="9">
        <v>10</v>
      </c>
      <c r="Q3393" s="11">
        <v>2</v>
      </c>
      <c r="R3393" s="11">
        <v>0</v>
      </c>
      <c r="S3393" s="12">
        <v>0</v>
      </c>
      <c r="T3393" s="9">
        <v>4</v>
      </c>
      <c r="U3393" s="12">
        <v>4</v>
      </c>
      <c r="V3393" s="10" t="s">
        <v>18858</v>
      </c>
      <c r="W3393" s="13"/>
    </row>
    <row r="3394" spans="1:23" s="14" customFormat="1" x14ac:dyDescent="0.2">
      <c r="A3394" s="9" t="s">
        <v>18859</v>
      </c>
      <c r="B3394" s="9">
        <v>12</v>
      </c>
      <c r="C3394" s="9">
        <v>20449</v>
      </c>
      <c r="D3394" s="10" t="s">
        <v>18860</v>
      </c>
      <c r="E3394" s="10"/>
      <c r="F3394" s="10"/>
      <c r="G3394" s="10" t="s">
        <v>18861</v>
      </c>
      <c r="H3394" s="9"/>
      <c r="I3394" s="10" t="s">
        <v>18092</v>
      </c>
      <c r="J3394" s="10" t="s">
        <v>27</v>
      </c>
      <c r="K3394" s="9"/>
      <c r="L3394" s="10" t="s">
        <v>18862</v>
      </c>
      <c r="M3394" s="10" t="s">
        <v>18088</v>
      </c>
      <c r="N3394" s="9">
        <v>2</v>
      </c>
      <c r="O3394" s="9">
        <v>1</v>
      </c>
      <c r="P3394" s="9">
        <v>70</v>
      </c>
      <c r="Q3394" s="11">
        <v>2</v>
      </c>
      <c r="R3394" s="11">
        <v>0</v>
      </c>
      <c r="S3394" s="12">
        <v>0</v>
      </c>
      <c r="T3394" s="9">
        <v>2</v>
      </c>
      <c r="U3394" s="12" t="s">
        <v>61</v>
      </c>
      <c r="V3394" s="9"/>
      <c r="W3394" s="13"/>
    </row>
    <row r="3395" spans="1:23" s="14" customFormat="1" x14ac:dyDescent="0.2">
      <c r="A3395" s="9" t="s">
        <v>18863</v>
      </c>
      <c r="B3395" s="9">
        <v>12</v>
      </c>
      <c r="C3395" s="9">
        <v>20680</v>
      </c>
      <c r="D3395" s="10" t="s">
        <v>18864</v>
      </c>
      <c r="E3395" s="10"/>
      <c r="F3395" s="10"/>
      <c r="G3395" s="10" t="s">
        <v>18865</v>
      </c>
      <c r="H3395" s="9"/>
      <c r="I3395" s="10" t="s">
        <v>18085</v>
      </c>
      <c r="J3395" s="10" t="s">
        <v>27</v>
      </c>
      <c r="K3395" s="9"/>
      <c r="L3395" s="10" t="s">
        <v>18866</v>
      </c>
      <c r="M3395" s="10" t="s">
        <v>18088</v>
      </c>
      <c r="N3395" s="9">
        <v>2</v>
      </c>
      <c r="O3395" s="9">
        <v>1</v>
      </c>
      <c r="P3395" s="9">
        <v>16</v>
      </c>
      <c r="Q3395" s="11">
        <v>2</v>
      </c>
      <c r="R3395" s="11">
        <v>0</v>
      </c>
      <c r="S3395" s="12">
        <v>0</v>
      </c>
      <c r="T3395" s="9">
        <v>2</v>
      </c>
      <c r="U3395" s="12" t="s">
        <v>61</v>
      </c>
      <c r="V3395" s="9"/>
      <c r="W3395" s="13"/>
    </row>
    <row r="3396" spans="1:23" s="14" customFormat="1" x14ac:dyDescent="0.2">
      <c r="A3396" s="9" t="s">
        <v>18867</v>
      </c>
      <c r="B3396" s="9">
        <v>12</v>
      </c>
      <c r="C3396" s="9">
        <v>20696</v>
      </c>
      <c r="D3396" s="10" t="s">
        <v>18868</v>
      </c>
      <c r="E3396" s="10" t="s">
        <v>65</v>
      </c>
      <c r="F3396" s="10" t="s">
        <v>9515</v>
      </c>
      <c r="G3396" s="10" t="s">
        <v>18869</v>
      </c>
      <c r="H3396" s="9"/>
      <c r="I3396" s="10" t="s">
        <v>18092</v>
      </c>
      <c r="J3396" s="10" t="s">
        <v>27</v>
      </c>
      <c r="K3396" s="10" t="s">
        <v>18093</v>
      </c>
      <c r="L3396" s="10" t="s">
        <v>18870</v>
      </c>
      <c r="M3396" s="10" t="s">
        <v>18088</v>
      </c>
      <c r="N3396" s="9">
        <v>3</v>
      </c>
      <c r="O3396" s="9">
        <v>3</v>
      </c>
      <c r="P3396" s="9">
        <v>12</v>
      </c>
      <c r="Q3396" s="11">
        <v>2</v>
      </c>
      <c r="R3396" s="11">
        <v>0</v>
      </c>
      <c r="S3396" s="12">
        <v>0</v>
      </c>
      <c r="T3396" s="9">
        <v>4</v>
      </c>
      <c r="U3396" s="12">
        <v>5</v>
      </c>
      <c r="V3396" s="10" t="s">
        <v>18871</v>
      </c>
      <c r="W3396" s="13"/>
    </row>
    <row r="3397" spans="1:23" s="14" customFormat="1" x14ac:dyDescent="0.2">
      <c r="A3397" s="9" t="s">
        <v>18872</v>
      </c>
      <c r="B3397" s="9">
        <v>12</v>
      </c>
      <c r="C3397" s="9">
        <v>20803</v>
      </c>
      <c r="D3397" s="10" t="s">
        <v>18873</v>
      </c>
      <c r="E3397" s="10" t="s">
        <v>18874</v>
      </c>
      <c r="F3397" s="10" t="s">
        <v>18875</v>
      </c>
      <c r="G3397" s="10" t="s">
        <v>18876</v>
      </c>
      <c r="H3397" s="9"/>
      <c r="I3397" s="10" t="s">
        <v>18085</v>
      </c>
      <c r="J3397" s="10" t="s">
        <v>27</v>
      </c>
      <c r="K3397" s="10" t="s">
        <v>18099</v>
      </c>
      <c r="L3397" s="10" t="s">
        <v>18877</v>
      </c>
      <c r="M3397" s="10" t="s">
        <v>18088</v>
      </c>
      <c r="N3397" s="9">
        <v>3</v>
      </c>
      <c r="O3397" s="9">
        <v>3</v>
      </c>
      <c r="P3397" s="9">
        <v>12</v>
      </c>
      <c r="Q3397" s="11">
        <v>2</v>
      </c>
      <c r="R3397" s="11">
        <v>0</v>
      </c>
      <c r="S3397" s="12">
        <v>0</v>
      </c>
      <c r="T3397" s="9">
        <v>4</v>
      </c>
      <c r="U3397" s="12">
        <v>2</v>
      </c>
      <c r="V3397" s="10" t="s">
        <v>18878</v>
      </c>
      <c r="W3397" s="13"/>
    </row>
    <row r="3398" spans="1:23" s="14" customFormat="1" x14ac:dyDescent="0.2">
      <c r="A3398" s="9" t="s">
        <v>18879</v>
      </c>
      <c r="B3398" s="9">
        <v>12</v>
      </c>
      <c r="C3398" s="9">
        <v>21036</v>
      </c>
      <c r="D3398" s="10" t="s">
        <v>18880</v>
      </c>
      <c r="E3398" s="10"/>
      <c r="F3398" s="10"/>
      <c r="G3398" s="10" t="s">
        <v>18881</v>
      </c>
      <c r="H3398" s="9"/>
      <c r="I3398" s="10" t="s">
        <v>18143</v>
      </c>
      <c r="J3398" s="10" t="s">
        <v>27</v>
      </c>
      <c r="K3398" s="10" t="s">
        <v>18144</v>
      </c>
      <c r="L3398" s="10" t="s">
        <v>18882</v>
      </c>
      <c r="M3398" s="10" t="s">
        <v>7166</v>
      </c>
      <c r="N3398" s="9">
        <v>2</v>
      </c>
      <c r="O3398" s="9">
        <v>3</v>
      </c>
      <c r="P3398" s="9">
        <v>10</v>
      </c>
      <c r="Q3398" s="11">
        <v>2</v>
      </c>
      <c r="R3398" s="11">
        <v>0</v>
      </c>
      <c r="S3398" s="12">
        <v>1</v>
      </c>
      <c r="T3398" s="9">
        <v>1</v>
      </c>
      <c r="U3398" s="12">
        <v>3</v>
      </c>
      <c r="V3398" s="10" t="s">
        <v>18883</v>
      </c>
      <c r="W3398" s="13"/>
    </row>
    <row r="3399" spans="1:23" s="14" customFormat="1" x14ac:dyDescent="0.2">
      <c r="A3399" s="9" t="s">
        <v>18884</v>
      </c>
      <c r="B3399" s="9">
        <v>12</v>
      </c>
      <c r="C3399" s="9">
        <v>21173</v>
      </c>
      <c r="D3399" s="10" t="s">
        <v>18885</v>
      </c>
      <c r="E3399" s="10" t="s">
        <v>6992</v>
      </c>
      <c r="F3399" s="10" t="s">
        <v>18886</v>
      </c>
      <c r="G3399" s="10" t="s">
        <v>18887</v>
      </c>
      <c r="H3399" s="9"/>
      <c r="I3399" s="10" t="s">
        <v>18085</v>
      </c>
      <c r="J3399" s="10" t="s">
        <v>27</v>
      </c>
      <c r="K3399" s="10" t="s">
        <v>18888</v>
      </c>
      <c r="L3399" s="10" t="s">
        <v>18889</v>
      </c>
      <c r="M3399" s="10" t="s">
        <v>18088</v>
      </c>
      <c r="N3399" s="9">
        <v>3</v>
      </c>
      <c r="O3399" s="9">
        <v>3</v>
      </c>
      <c r="P3399" s="9">
        <v>16</v>
      </c>
      <c r="Q3399" s="11">
        <v>2</v>
      </c>
      <c r="R3399" s="11">
        <v>0</v>
      </c>
      <c r="S3399" s="12">
        <v>0</v>
      </c>
      <c r="T3399" s="9">
        <v>4</v>
      </c>
      <c r="U3399" s="12" t="s">
        <v>61</v>
      </c>
      <c r="V3399" s="10" t="s">
        <v>18890</v>
      </c>
      <c r="W3399" s="13"/>
    </row>
    <row r="3400" spans="1:23" s="14" customFormat="1" x14ac:dyDescent="0.2">
      <c r="A3400" s="9" t="s">
        <v>18891</v>
      </c>
      <c r="B3400" s="9">
        <v>12</v>
      </c>
      <c r="C3400" s="9">
        <v>21272</v>
      </c>
      <c r="D3400" s="10" t="s">
        <v>18892</v>
      </c>
      <c r="E3400" s="10" t="s">
        <v>324</v>
      </c>
      <c r="F3400" s="10" t="s">
        <v>18893</v>
      </c>
      <c r="G3400" s="10" t="s">
        <v>18894</v>
      </c>
      <c r="H3400" s="9"/>
      <c r="I3400" s="10" t="s">
        <v>18085</v>
      </c>
      <c r="J3400" s="10" t="s">
        <v>27</v>
      </c>
      <c r="K3400" s="10" t="s">
        <v>18099</v>
      </c>
      <c r="L3400" s="10" t="s">
        <v>18895</v>
      </c>
      <c r="M3400" s="10" t="s">
        <v>18088</v>
      </c>
      <c r="N3400" s="9">
        <v>3</v>
      </c>
      <c r="O3400" s="9">
        <v>3</v>
      </c>
      <c r="P3400" s="9">
        <v>16</v>
      </c>
      <c r="Q3400" s="11">
        <v>2</v>
      </c>
      <c r="R3400" s="11">
        <v>0</v>
      </c>
      <c r="S3400" s="12">
        <v>0</v>
      </c>
      <c r="T3400" s="9">
        <v>4</v>
      </c>
      <c r="U3400" s="12" t="s">
        <v>61</v>
      </c>
      <c r="V3400" s="10" t="s">
        <v>18896</v>
      </c>
      <c r="W3400" s="13"/>
    </row>
    <row r="3401" spans="1:23" s="14" customFormat="1" x14ac:dyDescent="0.2">
      <c r="A3401" s="9" t="s">
        <v>18897</v>
      </c>
      <c r="B3401" s="9">
        <v>12</v>
      </c>
      <c r="C3401" s="9">
        <v>21386</v>
      </c>
      <c r="D3401" s="9"/>
      <c r="E3401" s="10" t="s">
        <v>18898</v>
      </c>
      <c r="F3401" s="10" t="s">
        <v>12221</v>
      </c>
      <c r="G3401" s="10" t="s">
        <v>18899</v>
      </c>
      <c r="H3401" s="9"/>
      <c r="I3401" s="10" t="s">
        <v>18900</v>
      </c>
      <c r="J3401" s="10" t="s">
        <v>27</v>
      </c>
      <c r="K3401" s="10" t="s">
        <v>18086</v>
      </c>
      <c r="L3401" s="10" t="s">
        <v>18901</v>
      </c>
      <c r="M3401" s="10" t="s">
        <v>18088</v>
      </c>
      <c r="N3401" s="9">
        <v>1</v>
      </c>
      <c r="O3401" s="9">
        <v>2</v>
      </c>
      <c r="P3401" s="9">
        <v>10</v>
      </c>
      <c r="Q3401" s="11">
        <v>1</v>
      </c>
      <c r="R3401" s="11">
        <v>0</v>
      </c>
      <c r="S3401" s="12">
        <v>0</v>
      </c>
      <c r="T3401" s="9">
        <v>4</v>
      </c>
      <c r="U3401" s="12" t="s">
        <v>61</v>
      </c>
      <c r="V3401" s="10" t="s">
        <v>18902</v>
      </c>
      <c r="W3401" s="13"/>
    </row>
    <row r="3402" spans="1:23" s="14" customFormat="1" x14ac:dyDescent="0.2">
      <c r="A3402" s="9" t="s">
        <v>18903</v>
      </c>
      <c r="B3402" s="9">
        <v>12</v>
      </c>
      <c r="C3402" s="9">
        <v>214</v>
      </c>
      <c r="D3402" s="10" t="s">
        <v>18904</v>
      </c>
      <c r="E3402" s="10" t="s">
        <v>8305</v>
      </c>
      <c r="F3402" s="10" t="s">
        <v>18905</v>
      </c>
      <c r="G3402" s="10" t="s">
        <v>18906</v>
      </c>
      <c r="H3402" s="9"/>
      <c r="I3402" s="10" t="s">
        <v>18092</v>
      </c>
      <c r="J3402" s="10" t="s">
        <v>27</v>
      </c>
      <c r="K3402" s="10" t="s">
        <v>18093</v>
      </c>
      <c r="L3402" s="10" t="s">
        <v>18907</v>
      </c>
      <c r="M3402" s="10" t="s">
        <v>18088</v>
      </c>
      <c r="N3402" s="9">
        <v>3</v>
      </c>
      <c r="O3402" s="9">
        <v>3</v>
      </c>
      <c r="P3402" s="9">
        <v>16</v>
      </c>
      <c r="Q3402" s="11">
        <v>2</v>
      </c>
      <c r="R3402" s="11">
        <v>0</v>
      </c>
      <c r="S3402" s="12">
        <v>0</v>
      </c>
      <c r="T3402" s="9">
        <v>4</v>
      </c>
      <c r="U3402" s="12">
        <v>2</v>
      </c>
      <c r="V3402" s="10" t="s">
        <v>18908</v>
      </c>
      <c r="W3402" s="13"/>
    </row>
    <row r="3403" spans="1:23" s="14" customFormat="1" x14ac:dyDescent="0.2">
      <c r="A3403" s="9" t="s">
        <v>18909</v>
      </c>
      <c r="B3403" s="9">
        <v>12</v>
      </c>
      <c r="C3403" s="9">
        <v>21402</v>
      </c>
      <c r="D3403" s="10" t="s">
        <v>18910</v>
      </c>
      <c r="E3403" s="10"/>
      <c r="F3403" s="10"/>
      <c r="G3403" s="10" t="s">
        <v>18911</v>
      </c>
      <c r="H3403" s="9"/>
      <c r="I3403" s="10" t="s">
        <v>18085</v>
      </c>
      <c r="J3403" s="10" t="s">
        <v>27</v>
      </c>
      <c r="K3403" s="10" t="s">
        <v>18121</v>
      </c>
      <c r="L3403" s="10" t="s">
        <v>18912</v>
      </c>
      <c r="M3403" s="10" t="s">
        <v>18088</v>
      </c>
      <c r="N3403" s="9">
        <v>2</v>
      </c>
      <c r="O3403" s="9">
        <v>3</v>
      </c>
      <c r="P3403" s="9">
        <v>32</v>
      </c>
      <c r="Q3403" s="11">
        <v>2</v>
      </c>
      <c r="R3403" s="11">
        <v>0</v>
      </c>
      <c r="S3403" s="12">
        <v>0</v>
      </c>
      <c r="T3403" s="9">
        <v>1</v>
      </c>
      <c r="U3403" s="12">
        <v>5</v>
      </c>
      <c r="V3403" s="10" t="s">
        <v>18913</v>
      </c>
      <c r="W3403" s="13"/>
    </row>
    <row r="3404" spans="1:23" s="14" customFormat="1" x14ac:dyDescent="0.2">
      <c r="A3404" s="9" t="s">
        <v>18914</v>
      </c>
      <c r="B3404" s="9">
        <v>12</v>
      </c>
      <c r="C3404" s="9">
        <v>21410</v>
      </c>
      <c r="D3404" s="9"/>
      <c r="E3404" s="10" t="s">
        <v>18915</v>
      </c>
      <c r="F3404" s="10" t="s">
        <v>5270</v>
      </c>
      <c r="G3404" s="10" t="s">
        <v>18916</v>
      </c>
      <c r="H3404" s="9"/>
      <c r="I3404" s="10" t="s">
        <v>18085</v>
      </c>
      <c r="J3404" s="10" t="s">
        <v>27</v>
      </c>
      <c r="K3404" s="10" t="s">
        <v>18086</v>
      </c>
      <c r="L3404" s="10" t="s">
        <v>18917</v>
      </c>
      <c r="M3404" s="10" t="s">
        <v>18088</v>
      </c>
      <c r="N3404" s="9">
        <v>1</v>
      </c>
      <c r="O3404" s="9">
        <v>2</v>
      </c>
      <c r="P3404" s="9">
        <v>6</v>
      </c>
      <c r="Q3404" s="11">
        <v>2</v>
      </c>
      <c r="R3404" s="11">
        <v>0</v>
      </c>
      <c r="S3404" s="12">
        <v>0</v>
      </c>
      <c r="T3404" s="9">
        <v>4</v>
      </c>
      <c r="U3404" s="12" t="s">
        <v>61</v>
      </c>
      <c r="V3404" s="10" t="s">
        <v>18918</v>
      </c>
      <c r="W3404" s="13"/>
    </row>
    <row r="3405" spans="1:23" s="14" customFormat="1" x14ac:dyDescent="0.2">
      <c r="A3405" s="9" t="s">
        <v>18919</v>
      </c>
      <c r="B3405" s="9">
        <v>12</v>
      </c>
      <c r="C3405" s="9">
        <v>21413</v>
      </c>
      <c r="D3405" s="10" t="s">
        <v>18920</v>
      </c>
      <c r="E3405" s="10" t="s">
        <v>18921</v>
      </c>
      <c r="F3405" s="10" t="s">
        <v>18922</v>
      </c>
      <c r="G3405" s="10" t="s">
        <v>18923</v>
      </c>
      <c r="H3405" s="9"/>
      <c r="I3405" s="10" t="s">
        <v>18085</v>
      </c>
      <c r="J3405" s="10" t="s">
        <v>27</v>
      </c>
      <c r="K3405" s="10" t="s">
        <v>18086</v>
      </c>
      <c r="L3405" s="10" t="s">
        <v>18924</v>
      </c>
      <c r="M3405" s="10" t="s">
        <v>18088</v>
      </c>
      <c r="N3405" s="9">
        <v>1</v>
      </c>
      <c r="O3405" s="9">
        <v>2</v>
      </c>
      <c r="P3405" s="9">
        <v>6</v>
      </c>
      <c r="Q3405" s="11">
        <v>2</v>
      </c>
      <c r="R3405" s="11">
        <v>0</v>
      </c>
      <c r="S3405" s="12">
        <v>0</v>
      </c>
      <c r="T3405" s="9">
        <v>4</v>
      </c>
      <c r="U3405" s="12" t="s">
        <v>61</v>
      </c>
      <c r="V3405" s="10" t="s">
        <v>18925</v>
      </c>
      <c r="W3405" s="13"/>
    </row>
    <row r="3406" spans="1:23" s="14" customFormat="1" x14ac:dyDescent="0.2">
      <c r="A3406" s="9" t="s">
        <v>18926</v>
      </c>
      <c r="B3406" s="9">
        <v>12</v>
      </c>
      <c r="C3406" s="9">
        <v>21420</v>
      </c>
      <c r="D3406" s="10" t="s">
        <v>18927</v>
      </c>
      <c r="E3406" s="9"/>
      <c r="F3406" s="9"/>
      <c r="G3406" s="10" t="s">
        <v>18928</v>
      </c>
      <c r="H3406" s="9"/>
      <c r="I3406" s="10" t="s">
        <v>18319</v>
      </c>
      <c r="J3406" s="10" t="s">
        <v>27</v>
      </c>
      <c r="K3406" s="10" t="s">
        <v>18320</v>
      </c>
      <c r="L3406" s="10" t="s">
        <v>18929</v>
      </c>
      <c r="M3406" s="10" t="s">
        <v>18290</v>
      </c>
      <c r="N3406" s="9">
        <v>2</v>
      </c>
      <c r="O3406" s="9">
        <v>4</v>
      </c>
      <c r="P3406" s="9">
        <v>20</v>
      </c>
      <c r="Q3406" s="11">
        <v>2</v>
      </c>
      <c r="R3406" s="11">
        <v>0</v>
      </c>
      <c r="S3406" s="12">
        <v>0</v>
      </c>
      <c r="T3406" s="9">
        <v>2</v>
      </c>
      <c r="U3406" s="12" t="s">
        <v>61</v>
      </c>
      <c r="V3406" s="10" t="s">
        <v>18930</v>
      </c>
      <c r="W3406" s="13"/>
    </row>
    <row r="3407" spans="1:23" s="14" customFormat="1" x14ac:dyDescent="0.2">
      <c r="A3407" s="9" t="s">
        <v>18931</v>
      </c>
      <c r="B3407" s="9">
        <v>12</v>
      </c>
      <c r="C3407" s="9">
        <v>21514</v>
      </c>
      <c r="D3407" s="9"/>
      <c r="E3407" s="10" t="s">
        <v>8569</v>
      </c>
      <c r="F3407" s="10" t="s">
        <v>4111</v>
      </c>
      <c r="G3407" s="10" t="s">
        <v>18932</v>
      </c>
      <c r="H3407" s="9"/>
      <c r="I3407" s="10" t="s">
        <v>18143</v>
      </c>
      <c r="J3407" s="10" t="s">
        <v>27</v>
      </c>
      <c r="K3407" s="10" t="s">
        <v>18144</v>
      </c>
      <c r="L3407" s="10" t="s">
        <v>18933</v>
      </c>
      <c r="M3407" s="10" t="s">
        <v>7166</v>
      </c>
      <c r="N3407" s="9">
        <v>1</v>
      </c>
      <c r="O3407" s="9">
        <v>2</v>
      </c>
      <c r="P3407" s="9">
        <v>10</v>
      </c>
      <c r="Q3407" s="11">
        <v>1</v>
      </c>
      <c r="R3407" s="11">
        <v>0</v>
      </c>
      <c r="S3407" s="12">
        <v>0</v>
      </c>
      <c r="T3407" s="9">
        <v>4</v>
      </c>
      <c r="U3407" s="12" t="s">
        <v>61</v>
      </c>
      <c r="V3407" s="10" t="s">
        <v>18934</v>
      </c>
      <c r="W3407" s="13"/>
    </row>
    <row r="3408" spans="1:23" s="14" customFormat="1" x14ac:dyDescent="0.2">
      <c r="A3408" s="9" t="s">
        <v>18935</v>
      </c>
      <c r="B3408" s="9">
        <v>12</v>
      </c>
      <c r="C3408" s="9">
        <v>21689</v>
      </c>
      <c r="D3408" s="10" t="s">
        <v>18936</v>
      </c>
      <c r="E3408" s="10"/>
      <c r="F3408" s="10"/>
      <c r="G3408" s="10" t="s">
        <v>18937</v>
      </c>
      <c r="H3408" s="9"/>
      <c r="I3408" s="10" t="s">
        <v>18938</v>
      </c>
      <c r="J3408" s="10" t="s">
        <v>27</v>
      </c>
      <c r="K3408" s="10" t="s">
        <v>18939</v>
      </c>
      <c r="L3408" s="10" t="s">
        <v>18940</v>
      </c>
      <c r="M3408" s="10" t="s">
        <v>7166</v>
      </c>
      <c r="N3408" s="9">
        <v>2</v>
      </c>
      <c r="O3408" s="9">
        <v>3</v>
      </c>
      <c r="P3408" s="9">
        <v>144</v>
      </c>
      <c r="Q3408" s="11">
        <v>2</v>
      </c>
      <c r="R3408" s="11">
        <v>1</v>
      </c>
      <c r="S3408" s="12">
        <v>0</v>
      </c>
      <c r="T3408" s="9">
        <v>3</v>
      </c>
      <c r="U3408" s="12">
        <v>2</v>
      </c>
      <c r="V3408" s="10" t="s">
        <v>18941</v>
      </c>
      <c r="W3408" s="13"/>
    </row>
    <row r="3409" spans="1:23" s="14" customFormat="1" x14ac:dyDescent="0.2">
      <c r="A3409" s="9" t="s">
        <v>18942</v>
      </c>
      <c r="B3409" s="9">
        <v>12</v>
      </c>
      <c r="C3409" s="9">
        <v>21707</v>
      </c>
      <c r="D3409" s="10" t="s">
        <v>18943</v>
      </c>
      <c r="E3409" s="10"/>
      <c r="F3409" s="10"/>
      <c r="G3409" s="10" t="s">
        <v>18944</v>
      </c>
      <c r="H3409" s="9"/>
      <c r="I3409" s="10" t="s">
        <v>18287</v>
      </c>
      <c r="J3409" s="10" t="s">
        <v>27</v>
      </c>
      <c r="K3409" s="9"/>
      <c r="L3409" s="10" t="s">
        <v>18945</v>
      </c>
      <c r="M3409" s="10" t="s">
        <v>18290</v>
      </c>
      <c r="N3409" s="9">
        <v>2</v>
      </c>
      <c r="O3409" s="9">
        <v>1</v>
      </c>
      <c r="P3409" s="9">
        <v>30</v>
      </c>
      <c r="Q3409" s="11">
        <v>2</v>
      </c>
      <c r="R3409" s="11">
        <v>0</v>
      </c>
      <c r="S3409" s="12">
        <v>0</v>
      </c>
      <c r="T3409" s="9">
        <v>2</v>
      </c>
      <c r="U3409" s="12" t="s">
        <v>61</v>
      </c>
      <c r="V3409" s="9"/>
      <c r="W3409" s="13"/>
    </row>
    <row r="3410" spans="1:23" s="14" customFormat="1" x14ac:dyDescent="0.2">
      <c r="A3410" s="9" t="s">
        <v>18946</v>
      </c>
      <c r="B3410" s="9">
        <v>12</v>
      </c>
      <c r="C3410" s="9">
        <v>21759</v>
      </c>
      <c r="D3410" s="10" t="s">
        <v>18947</v>
      </c>
      <c r="E3410" s="10" t="s">
        <v>1317</v>
      </c>
      <c r="F3410" s="10" t="s">
        <v>18948</v>
      </c>
      <c r="G3410" s="10" t="s">
        <v>18949</v>
      </c>
      <c r="H3410" s="9"/>
      <c r="I3410" s="10" t="s">
        <v>18085</v>
      </c>
      <c r="J3410" s="10" t="s">
        <v>27</v>
      </c>
      <c r="K3410" s="10" t="s">
        <v>18086</v>
      </c>
      <c r="L3410" s="10" t="s">
        <v>18950</v>
      </c>
      <c r="M3410" s="10" t="s">
        <v>18088</v>
      </c>
      <c r="N3410" s="9">
        <v>1</v>
      </c>
      <c r="O3410" s="9">
        <v>2</v>
      </c>
      <c r="P3410" s="9">
        <v>4</v>
      </c>
      <c r="Q3410" s="11">
        <v>2</v>
      </c>
      <c r="R3410" s="11">
        <v>0</v>
      </c>
      <c r="S3410" s="12">
        <v>0</v>
      </c>
      <c r="T3410" s="9">
        <v>4</v>
      </c>
      <c r="U3410" s="12">
        <v>4</v>
      </c>
      <c r="V3410" s="10" t="s">
        <v>18951</v>
      </c>
      <c r="W3410" s="13"/>
    </row>
    <row r="3411" spans="1:23" s="14" customFormat="1" x14ac:dyDescent="0.2">
      <c r="A3411" s="9" t="s">
        <v>18952</v>
      </c>
      <c r="B3411" s="9">
        <v>12</v>
      </c>
      <c r="C3411" s="9">
        <v>21858</v>
      </c>
      <c r="D3411" s="10" t="s">
        <v>18953</v>
      </c>
      <c r="E3411" s="10"/>
      <c r="F3411" s="10"/>
      <c r="G3411" s="10" t="s">
        <v>18954</v>
      </c>
      <c r="H3411" s="9"/>
      <c r="I3411" s="10" t="s">
        <v>18085</v>
      </c>
      <c r="J3411" s="10" t="s">
        <v>27</v>
      </c>
      <c r="K3411" s="9"/>
      <c r="L3411" s="10" t="s">
        <v>18955</v>
      </c>
      <c r="M3411" s="10" t="s">
        <v>18088</v>
      </c>
      <c r="N3411" s="9">
        <v>2</v>
      </c>
      <c r="O3411" s="9">
        <v>1</v>
      </c>
      <c r="P3411" s="9">
        <v>21</v>
      </c>
      <c r="Q3411" s="11">
        <v>2</v>
      </c>
      <c r="R3411" s="11">
        <v>0</v>
      </c>
      <c r="S3411" s="12">
        <v>0</v>
      </c>
      <c r="T3411" s="9">
        <v>2</v>
      </c>
      <c r="U3411" s="12" t="s">
        <v>61</v>
      </c>
      <c r="V3411" s="9"/>
      <c r="W3411" s="13"/>
    </row>
    <row r="3412" spans="1:23" s="14" customFormat="1" x14ac:dyDescent="0.2">
      <c r="A3412" s="9" t="s">
        <v>18956</v>
      </c>
      <c r="B3412" s="9">
        <v>12</v>
      </c>
      <c r="C3412" s="9">
        <v>21949</v>
      </c>
      <c r="D3412" s="10" t="s">
        <v>18957</v>
      </c>
      <c r="E3412" s="10"/>
      <c r="F3412" s="10"/>
      <c r="G3412" s="10" t="s">
        <v>18958</v>
      </c>
      <c r="H3412" s="9"/>
      <c r="I3412" s="10" t="s">
        <v>18092</v>
      </c>
      <c r="J3412" s="10" t="s">
        <v>27</v>
      </c>
      <c r="K3412" s="10" t="s">
        <v>18093</v>
      </c>
      <c r="L3412" s="10" t="s">
        <v>18959</v>
      </c>
      <c r="M3412" s="10" t="s">
        <v>18088</v>
      </c>
      <c r="N3412" s="9">
        <v>2</v>
      </c>
      <c r="O3412" s="9">
        <v>3</v>
      </c>
      <c r="P3412" s="9">
        <v>38</v>
      </c>
      <c r="Q3412" s="11">
        <v>2</v>
      </c>
      <c r="R3412" s="11">
        <v>0</v>
      </c>
      <c r="S3412" s="12">
        <v>0</v>
      </c>
      <c r="T3412" s="9">
        <v>1</v>
      </c>
      <c r="U3412" s="12" t="s">
        <v>61</v>
      </c>
      <c r="V3412" s="10" t="s">
        <v>18960</v>
      </c>
      <c r="W3412" s="13"/>
    </row>
    <row r="3413" spans="1:23" s="14" customFormat="1" x14ac:dyDescent="0.2">
      <c r="A3413" s="9" t="s">
        <v>18961</v>
      </c>
      <c r="B3413" s="9">
        <v>12</v>
      </c>
      <c r="C3413" s="9">
        <v>22302</v>
      </c>
      <c r="D3413" s="10" t="s">
        <v>18962</v>
      </c>
      <c r="E3413" s="10" t="s">
        <v>2420</v>
      </c>
      <c r="F3413" s="10" t="s">
        <v>18963</v>
      </c>
      <c r="G3413" s="10" t="s">
        <v>18964</v>
      </c>
      <c r="H3413" s="9"/>
      <c r="I3413" s="10" t="s">
        <v>18085</v>
      </c>
      <c r="J3413" s="10" t="s">
        <v>27</v>
      </c>
      <c r="K3413" s="10" t="s">
        <v>18086</v>
      </c>
      <c r="L3413" s="10" t="s">
        <v>18965</v>
      </c>
      <c r="M3413" s="10" t="s">
        <v>18088</v>
      </c>
      <c r="N3413" s="9">
        <v>3</v>
      </c>
      <c r="O3413" s="9">
        <v>3</v>
      </c>
      <c r="P3413" s="9">
        <v>16</v>
      </c>
      <c r="Q3413" s="11">
        <v>2</v>
      </c>
      <c r="R3413" s="11">
        <v>0</v>
      </c>
      <c r="S3413" s="12">
        <v>0</v>
      </c>
      <c r="T3413" s="9">
        <v>4</v>
      </c>
      <c r="U3413" s="12" t="s">
        <v>61</v>
      </c>
      <c r="V3413" s="10" t="s">
        <v>18966</v>
      </c>
      <c r="W3413" s="13"/>
    </row>
    <row r="3414" spans="1:23" s="14" customFormat="1" x14ac:dyDescent="0.2">
      <c r="A3414" s="9" t="s">
        <v>18967</v>
      </c>
      <c r="B3414" s="9">
        <v>12</v>
      </c>
      <c r="C3414" s="9">
        <v>22411</v>
      </c>
      <c r="D3414" s="9"/>
      <c r="E3414" s="10" t="s">
        <v>4049</v>
      </c>
      <c r="F3414" s="10" t="s">
        <v>18968</v>
      </c>
      <c r="G3414" s="10" t="s">
        <v>18969</v>
      </c>
      <c r="H3414" s="9"/>
      <c r="I3414" s="10" t="s">
        <v>18749</v>
      </c>
      <c r="J3414" s="10" t="s">
        <v>27</v>
      </c>
      <c r="K3414" s="10" t="s">
        <v>18144</v>
      </c>
      <c r="L3414" s="10" t="s">
        <v>18970</v>
      </c>
      <c r="M3414" s="10" t="s">
        <v>7166</v>
      </c>
      <c r="N3414" s="9">
        <v>1</v>
      </c>
      <c r="O3414" s="9">
        <v>2</v>
      </c>
      <c r="P3414" s="9">
        <v>8</v>
      </c>
      <c r="Q3414" s="11">
        <v>1</v>
      </c>
      <c r="R3414" s="11">
        <v>0</v>
      </c>
      <c r="S3414" s="12">
        <v>0</v>
      </c>
      <c r="T3414" s="9">
        <v>4</v>
      </c>
      <c r="U3414" s="12" t="s">
        <v>61</v>
      </c>
      <c r="V3414" s="10" t="s">
        <v>18971</v>
      </c>
      <c r="W3414" s="13"/>
    </row>
    <row r="3415" spans="1:23" s="14" customFormat="1" x14ac:dyDescent="0.2">
      <c r="A3415" s="9" t="s">
        <v>18972</v>
      </c>
      <c r="B3415" s="9">
        <v>12</v>
      </c>
      <c r="C3415" s="9">
        <v>22412</v>
      </c>
      <c r="D3415" s="10" t="s">
        <v>18973</v>
      </c>
      <c r="E3415" s="10" t="s">
        <v>7138</v>
      </c>
      <c r="F3415" s="10" t="s">
        <v>18974</v>
      </c>
      <c r="G3415" s="10" t="s">
        <v>18975</v>
      </c>
      <c r="H3415" s="9"/>
      <c r="I3415" s="10" t="s">
        <v>18085</v>
      </c>
      <c r="J3415" s="10" t="s">
        <v>27</v>
      </c>
      <c r="K3415" s="10" t="s">
        <v>18086</v>
      </c>
      <c r="L3415" s="10" t="s">
        <v>18976</v>
      </c>
      <c r="M3415" s="10" t="s">
        <v>18088</v>
      </c>
      <c r="N3415" s="9">
        <v>1</v>
      </c>
      <c r="O3415" s="9">
        <v>2</v>
      </c>
      <c r="P3415" s="9">
        <v>8</v>
      </c>
      <c r="Q3415" s="11">
        <v>2</v>
      </c>
      <c r="R3415" s="11">
        <v>0</v>
      </c>
      <c r="S3415" s="12">
        <v>0</v>
      </c>
      <c r="T3415" s="9">
        <v>4</v>
      </c>
      <c r="U3415" s="12" t="s">
        <v>61</v>
      </c>
      <c r="V3415" s="10" t="s">
        <v>18977</v>
      </c>
      <c r="W3415" s="13"/>
    </row>
    <row r="3416" spans="1:23" s="14" customFormat="1" x14ac:dyDescent="0.2">
      <c r="A3416" s="9" t="s">
        <v>18978</v>
      </c>
      <c r="B3416" s="9">
        <v>12</v>
      </c>
      <c r="C3416" s="9">
        <v>22471</v>
      </c>
      <c r="D3416" s="10" t="s">
        <v>18979</v>
      </c>
      <c r="E3416" s="10" t="s">
        <v>6687</v>
      </c>
      <c r="F3416" s="10" t="s">
        <v>18980</v>
      </c>
      <c r="G3416" s="10" t="s">
        <v>18981</v>
      </c>
      <c r="H3416" s="9"/>
      <c r="I3416" s="10" t="s">
        <v>18085</v>
      </c>
      <c r="J3416" s="10" t="s">
        <v>27</v>
      </c>
      <c r="K3416" s="10" t="s">
        <v>18086</v>
      </c>
      <c r="L3416" s="10" t="s">
        <v>18982</v>
      </c>
      <c r="M3416" s="10" t="s">
        <v>18088</v>
      </c>
      <c r="N3416" s="9">
        <v>3</v>
      </c>
      <c r="O3416" s="9">
        <v>3</v>
      </c>
      <c r="P3416" s="9">
        <v>15</v>
      </c>
      <c r="Q3416" s="11">
        <v>1</v>
      </c>
      <c r="R3416" s="11">
        <v>0</v>
      </c>
      <c r="S3416" s="12">
        <v>0</v>
      </c>
      <c r="T3416" s="9">
        <v>4</v>
      </c>
      <c r="U3416" s="12" t="s">
        <v>61</v>
      </c>
      <c r="V3416" s="10" t="s">
        <v>18983</v>
      </c>
      <c r="W3416" s="13"/>
    </row>
    <row r="3417" spans="1:23" s="14" customFormat="1" x14ac:dyDescent="0.2">
      <c r="A3417" s="9" t="s">
        <v>18984</v>
      </c>
      <c r="B3417" s="9">
        <v>12</v>
      </c>
      <c r="C3417" s="9">
        <v>22512</v>
      </c>
      <c r="D3417" s="9"/>
      <c r="E3417" s="10" t="s">
        <v>4085</v>
      </c>
      <c r="F3417" s="10" t="s">
        <v>18985</v>
      </c>
      <c r="G3417" s="10" t="s">
        <v>18986</v>
      </c>
      <c r="H3417" s="9"/>
      <c r="I3417" s="10" t="s">
        <v>18092</v>
      </c>
      <c r="J3417" s="10" t="s">
        <v>27</v>
      </c>
      <c r="K3417" s="10" t="s">
        <v>18093</v>
      </c>
      <c r="L3417" s="10" t="s">
        <v>18987</v>
      </c>
      <c r="M3417" s="10" t="s">
        <v>18088</v>
      </c>
      <c r="N3417" s="9">
        <v>1</v>
      </c>
      <c r="O3417" s="9">
        <v>2</v>
      </c>
      <c r="P3417" s="9">
        <v>5</v>
      </c>
      <c r="Q3417" s="11">
        <v>2</v>
      </c>
      <c r="R3417" s="11">
        <v>0</v>
      </c>
      <c r="S3417" s="12">
        <v>0</v>
      </c>
      <c r="T3417" s="9">
        <v>4</v>
      </c>
      <c r="U3417" s="12" t="s">
        <v>61</v>
      </c>
      <c r="V3417" s="10" t="s">
        <v>18988</v>
      </c>
      <c r="W3417" s="13"/>
    </row>
    <row r="3418" spans="1:23" s="14" customFormat="1" x14ac:dyDescent="0.2">
      <c r="A3418" s="9" t="s">
        <v>18989</v>
      </c>
      <c r="B3418" s="9">
        <v>12</v>
      </c>
      <c r="C3418" s="9">
        <v>22574</v>
      </c>
      <c r="D3418" s="10" t="s">
        <v>18990</v>
      </c>
      <c r="E3418" s="10" t="s">
        <v>18991</v>
      </c>
      <c r="F3418" s="10" t="s">
        <v>16987</v>
      </c>
      <c r="G3418" s="10" t="s">
        <v>18992</v>
      </c>
      <c r="H3418" s="9"/>
      <c r="I3418" s="10" t="s">
        <v>18287</v>
      </c>
      <c r="J3418" s="10" t="s">
        <v>27</v>
      </c>
      <c r="K3418" s="10" t="s">
        <v>18288</v>
      </c>
      <c r="L3418" s="10" t="s">
        <v>18993</v>
      </c>
      <c r="M3418" s="10" t="s">
        <v>18290</v>
      </c>
      <c r="N3418" s="9">
        <v>1</v>
      </c>
      <c r="O3418" s="9">
        <v>2</v>
      </c>
      <c r="P3418" s="9">
        <v>10</v>
      </c>
      <c r="Q3418" s="11">
        <v>1</v>
      </c>
      <c r="R3418" s="11">
        <v>0</v>
      </c>
      <c r="S3418" s="12">
        <v>0</v>
      </c>
      <c r="T3418" s="9">
        <v>4</v>
      </c>
      <c r="U3418" s="12">
        <v>3</v>
      </c>
      <c r="V3418" s="10" t="s">
        <v>18994</v>
      </c>
      <c r="W3418" s="13"/>
    </row>
    <row r="3419" spans="1:23" s="14" customFormat="1" x14ac:dyDescent="0.2">
      <c r="A3419" s="9" t="s">
        <v>18995</v>
      </c>
      <c r="B3419" s="9">
        <v>12</v>
      </c>
      <c r="C3419" s="9">
        <v>22648</v>
      </c>
      <c r="D3419" s="10" t="s">
        <v>18996</v>
      </c>
      <c r="E3419" s="10" t="s">
        <v>15582</v>
      </c>
      <c r="F3419" s="10" t="s">
        <v>18997</v>
      </c>
      <c r="G3419" s="10" t="s">
        <v>18998</v>
      </c>
      <c r="H3419" s="9"/>
      <c r="I3419" s="10" t="s">
        <v>18085</v>
      </c>
      <c r="J3419" s="10" t="s">
        <v>27</v>
      </c>
      <c r="K3419" s="10" t="s">
        <v>18999</v>
      </c>
      <c r="L3419" s="10" t="s">
        <v>19000</v>
      </c>
      <c r="M3419" s="10" t="s">
        <v>18088</v>
      </c>
      <c r="N3419" s="9">
        <v>1</v>
      </c>
      <c r="O3419" s="9">
        <v>2</v>
      </c>
      <c r="P3419" s="9">
        <v>10</v>
      </c>
      <c r="Q3419" s="11">
        <v>2</v>
      </c>
      <c r="R3419" s="11">
        <v>0</v>
      </c>
      <c r="S3419" s="12">
        <v>0</v>
      </c>
      <c r="T3419" s="9">
        <v>4</v>
      </c>
      <c r="U3419" s="12" t="s">
        <v>61</v>
      </c>
      <c r="V3419" s="10" t="s">
        <v>19001</v>
      </c>
      <c r="W3419" s="13"/>
    </row>
    <row r="3420" spans="1:23" s="14" customFormat="1" x14ac:dyDescent="0.2">
      <c r="A3420" s="9" t="s">
        <v>19002</v>
      </c>
      <c r="B3420" s="9">
        <v>12</v>
      </c>
      <c r="C3420" s="9">
        <v>22649</v>
      </c>
      <c r="D3420" s="10" t="s">
        <v>19003</v>
      </c>
      <c r="E3420" s="10"/>
      <c r="F3420" s="10"/>
      <c r="G3420" s="10" t="s">
        <v>19004</v>
      </c>
      <c r="H3420" s="9"/>
      <c r="I3420" s="10" t="s">
        <v>18085</v>
      </c>
      <c r="J3420" s="10" t="s">
        <v>27</v>
      </c>
      <c r="K3420" s="10" t="s">
        <v>18086</v>
      </c>
      <c r="L3420" s="10" t="s">
        <v>19005</v>
      </c>
      <c r="M3420" s="10" t="s">
        <v>18088</v>
      </c>
      <c r="N3420" s="9">
        <v>2</v>
      </c>
      <c r="O3420" s="9">
        <v>3</v>
      </c>
      <c r="P3420" s="9">
        <v>41</v>
      </c>
      <c r="Q3420" s="11">
        <v>1</v>
      </c>
      <c r="R3420" s="11">
        <v>0</v>
      </c>
      <c r="S3420" s="12">
        <v>0</v>
      </c>
      <c r="T3420" s="9">
        <v>1</v>
      </c>
      <c r="U3420" s="12" t="s">
        <v>61</v>
      </c>
      <c r="V3420" s="10" t="s">
        <v>19006</v>
      </c>
      <c r="W3420" s="13"/>
    </row>
    <row r="3421" spans="1:23" s="14" customFormat="1" x14ac:dyDescent="0.2">
      <c r="A3421" s="9" t="s">
        <v>19007</v>
      </c>
      <c r="B3421" s="9">
        <v>12</v>
      </c>
      <c r="C3421" s="9">
        <v>22654</v>
      </c>
      <c r="D3421" s="10" t="s">
        <v>19008</v>
      </c>
      <c r="E3421" s="10" t="s">
        <v>19009</v>
      </c>
      <c r="F3421" s="10" t="s">
        <v>14994</v>
      </c>
      <c r="G3421" s="10" t="s">
        <v>19010</v>
      </c>
      <c r="H3421" s="9"/>
      <c r="I3421" s="10" t="s">
        <v>18092</v>
      </c>
      <c r="J3421" s="10" t="s">
        <v>27</v>
      </c>
      <c r="K3421" s="10" t="s">
        <v>18093</v>
      </c>
      <c r="L3421" s="10" t="s">
        <v>19011</v>
      </c>
      <c r="M3421" s="10" t="s">
        <v>18088</v>
      </c>
      <c r="N3421" s="9">
        <v>1</v>
      </c>
      <c r="O3421" s="9">
        <v>2</v>
      </c>
      <c r="P3421" s="9">
        <v>6</v>
      </c>
      <c r="Q3421" s="11">
        <v>2</v>
      </c>
      <c r="R3421" s="11">
        <v>0</v>
      </c>
      <c r="S3421" s="12">
        <v>0</v>
      </c>
      <c r="T3421" s="9">
        <v>4</v>
      </c>
      <c r="U3421" s="12" t="s">
        <v>61</v>
      </c>
      <c r="V3421" s="10" t="s">
        <v>19012</v>
      </c>
      <c r="W3421" s="13"/>
    </row>
    <row r="3422" spans="1:23" s="14" customFormat="1" x14ac:dyDescent="0.2">
      <c r="A3422" s="9" t="s">
        <v>19013</v>
      </c>
      <c r="B3422" s="9">
        <v>12</v>
      </c>
      <c r="C3422" s="9">
        <v>22663</v>
      </c>
      <c r="D3422" s="10" t="s">
        <v>19014</v>
      </c>
      <c r="E3422" s="10"/>
      <c r="F3422" s="10"/>
      <c r="G3422" s="10" t="s">
        <v>19015</v>
      </c>
      <c r="H3422" s="9"/>
      <c r="I3422" s="10" t="s">
        <v>18287</v>
      </c>
      <c r="J3422" s="10" t="s">
        <v>27</v>
      </c>
      <c r="K3422" s="10" t="s">
        <v>18288</v>
      </c>
      <c r="L3422" s="10" t="s">
        <v>19016</v>
      </c>
      <c r="M3422" s="10" t="s">
        <v>18290</v>
      </c>
      <c r="N3422" s="9">
        <v>2</v>
      </c>
      <c r="O3422" s="9">
        <v>3</v>
      </c>
      <c r="P3422" s="9">
        <v>20</v>
      </c>
      <c r="Q3422" s="11">
        <v>2</v>
      </c>
      <c r="R3422" s="11">
        <v>0</v>
      </c>
      <c r="S3422" s="12">
        <v>1</v>
      </c>
      <c r="T3422" s="9">
        <v>1</v>
      </c>
      <c r="U3422" s="12">
        <v>2</v>
      </c>
      <c r="V3422" s="10" t="s">
        <v>19017</v>
      </c>
      <c r="W3422" s="13"/>
    </row>
    <row r="3423" spans="1:23" s="14" customFormat="1" x14ac:dyDescent="0.2">
      <c r="A3423" s="9" t="s">
        <v>19018</v>
      </c>
      <c r="B3423" s="9">
        <v>12</v>
      </c>
      <c r="C3423" s="9">
        <v>22672</v>
      </c>
      <c r="D3423" s="10" t="s">
        <v>19019</v>
      </c>
      <c r="E3423" s="10" t="s">
        <v>2617</v>
      </c>
      <c r="F3423" s="10" t="s">
        <v>19020</v>
      </c>
      <c r="G3423" s="10" t="s">
        <v>19021</v>
      </c>
      <c r="H3423" s="9"/>
      <c r="I3423" s="10" t="s">
        <v>18287</v>
      </c>
      <c r="J3423" s="10" t="s">
        <v>27</v>
      </c>
      <c r="K3423" s="10" t="s">
        <v>19022</v>
      </c>
      <c r="L3423" s="10" t="s">
        <v>19023</v>
      </c>
      <c r="M3423" s="10" t="s">
        <v>18290</v>
      </c>
      <c r="N3423" s="9">
        <v>3</v>
      </c>
      <c r="O3423" s="9">
        <v>3</v>
      </c>
      <c r="P3423" s="9">
        <v>16</v>
      </c>
      <c r="Q3423" s="11">
        <v>1</v>
      </c>
      <c r="R3423" s="11">
        <v>0</v>
      </c>
      <c r="S3423" s="12">
        <v>0</v>
      </c>
      <c r="T3423" s="9">
        <v>4</v>
      </c>
      <c r="U3423" s="12" t="s">
        <v>61</v>
      </c>
      <c r="V3423" s="10" t="s">
        <v>19024</v>
      </c>
      <c r="W3423" s="13"/>
    </row>
    <row r="3424" spans="1:23" s="14" customFormat="1" x14ac:dyDescent="0.2">
      <c r="A3424" s="9" t="s">
        <v>19025</v>
      </c>
      <c r="B3424" s="9">
        <v>12</v>
      </c>
      <c r="C3424" s="9">
        <v>22689</v>
      </c>
      <c r="D3424" s="9"/>
      <c r="E3424" s="10" t="s">
        <v>5859</v>
      </c>
      <c r="F3424" s="10" t="s">
        <v>19026</v>
      </c>
      <c r="G3424" s="10" t="s">
        <v>19027</v>
      </c>
      <c r="H3424" s="10" t="s">
        <v>19028</v>
      </c>
      <c r="I3424" s="10" t="s">
        <v>18092</v>
      </c>
      <c r="J3424" s="10" t="s">
        <v>27</v>
      </c>
      <c r="K3424" s="9"/>
      <c r="L3424" s="10" t="s">
        <v>19029</v>
      </c>
      <c r="M3424" s="10" t="s">
        <v>18088</v>
      </c>
      <c r="N3424" s="9">
        <v>1</v>
      </c>
      <c r="O3424" s="9">
        <v>1</v>
      </c>
      <c r="P3424" s="9">
        <v>3</v>
      </c>
      <c r="Q3424" s="11">
        <v>2</v>
      </c>
      <c r="R3424" s="11">
        <v>0</v>
      </c>
      <c r="S3424" s="12">
        <v>0</v>
      </c>
      <c r="T3424" s="9">
        <v>5</v>
      </c>
      <c r="U3424" s="12" t="s">
        <v>61</v>
      </c>
      <c r="V3424" s="9"/>
      <c r="W3424" s="13"/>
    </row>
    <row r="3425" spans="1:23" s="14" customFormat="1" x14ac:dyDescent="0.2">
      <c r="A3425" s="9" t="s">
        <v>19030</v>
      </c>
      <c r="B3425" s="9">
        <v>12</v>
      </c>
      <c r="C3425" s="9">
        <v>22702</v>
      </c>
      <c r="D3425" s="10" t="s">
        <v>19031</v>
      </c>
      <c r="E3425" s="10"/>
      <c r="F3425" s="10"/>
      <c r="G3425" s="10" t="s">
        <v>19032</v>
      </c>
      <c r="H3425" s="9"/>
      <c r="I3425" s="10" t="s">
        <v>18085</v>
      </c>
      <c r="J3425" s="10" t="s">
        <v>27</v>
      </c>
      <c r="K3425" s="10" t="s">
        <v>18086</v>
      </c>
      <c r="L3425" s="10" t="s">
        <v>19033</v>
      </c>
      <c r="M3425" s="10" t="s">
        <v>18088</v>
      </c>
      <c r="N3425" s="9">
        <v>2</v>
      </c>
      <c r="O3425" s="9">
        <v>3</v>
      </c>
      <c r="P3425" s="9">
        <v>49</v>
      </c>
      <c r="Q3425" s="11">
        <v>2</v>
      </c>
      <c r="R3425" s="11">
        <v>0</v>
      </c>
      <c r="S3425" s="12">
        <v>0</v>
      </c>
      <c r="T3425" s="9">
        <v>1</v>
      </c>
      <c r="U3425" s="12">
        <v>4</v>
      </c>
      <c r="V3425" s="10" t="s">
        <v>19034</v>
      </c>
      <c r="W3425" s="13"/>
    </row>
    <row r="3426" spans="1:23" s="14" customFormat="1" x14ac:dyDescent="0.2">
      <c r="A3426" s="9" t="s">
        <v>19035</v>
      </c>
      <c r="B3426" s="9">
        <v>12</v>
      </c>
      <c r="C3426" s="9">
        <v>22737</v>
      </c>
      <c r="D3426" s="10" t="s">
        <v>19036</v>
      </c>
      <c r="E3426" s="10"/>
      <c r="F3426" s="10"/>
      <c r="G3426" s="10" t="s">
        <v>19037</v>
      </c>
      <c r="H3426" s="9"/>
      <c r="I3426" s="10" t="s">
        <v>18085</v>
      </c>
      <c r="J3426" s="10" t="s">
        <v>27</v>
      </c>
      <c r="K3426" s="10" t="s">
        <v>18086</v>
      </c>
      <c r="L3426" s="10" t="s">
        <v>19038</v>
      </c>
      <c r="M3426" s="10" t="s">
        <v>18088</v>
      </c>
      <c r="N3426" s="9">
        <v>2</v>
      </c>
      <c r="O3426" s="9">
        <v>3</v>
      </c>
      <c r="P3426" s="9">
        <v>17</v>
      </c>
      <c r="Q3426" s="11">
        <v>2</v>
      </c>
      <c r="R3426" s="11">
        <v>0</v>
      </c>
      <c r="S3426" s="12">
        <v>0</v>
      </c>
      <c r="T3426" s="9">
        <v>1</v>
      </c>
      <c r="U3426" s="12" t="s">
        <v>61</v>
      </c>
      <c r="V3426" s="10" t="s">
        <v>19039</v>
      </c>
      <c r="W3426" s="13"/>
    </row>
    <row r="3427" spans="1:23" s="14" customFormat="1" x14ac:dyDescent="0.2">
      <c r="A3427" s="9" t="s">
        <v>19040</v>
      </c>
      <c r="B3427" s="9">
        <v>12</v>
      </c>
      <c r="C3427" s="9">
        <v>22767</v>
      </c>
      <c r="D3427" s="10" t="s">
        <v>19041</v>
      </c>
      <c r="E3427" s="10" t="s">
        <v>19042</v>
      </c>
      <c r="F3427" s="10" t="s">
        <v>19043</v>
      </c>
      <c r="G3427" s="10" t="s">
        <v>19044</v>
      </c>
      <c r="H3427" s="9"/>
      <c r="I3427" s="10" t="s">
        <v>18092</v>
      </c>
      <c r="J3427" s="10" t="s">
        <v>27</v>
      </c>
      <c r="K3427" s="10" t="s">
        <v>18093</v>
      </c>
      <c r="L3427" s="10" t="s">
        <v>19045</v>
      </c>
      <c r="M3427" s="10" t="s">
        <v>18088</v>
      </c>
      <c r="N3427" s="9">
        <v>1</v>
      </c>
      <c r="O3427" s="9">
        <v>2</v>
      </c>
      <c r="P3427" s="9">
        <v>8</v>
      </c>
      <c r="Q3427" s="11">
        <v>2</v>
      </c>
      <c r="R3427" s="11">
        <v>0</v>
      </c>
      <c r="S3427" s="12">
        <v>0</v>
      </c>
      <c r="T3427" s="9">
        <v>4</v>
      </c>
      <c r="U3427" s="12" t="s">
        <v>61</v>
      </c>
      <c r="V3427" s="10" t="s">
        <v>19046</v>
      </c>
      <c r="W3427" s="13"/>
    </row>
    <row r="3428" spans="1:23" s="14" customFormat="1" x14ac:dyDescent="0.2">
      <c r="A3428" s="9" t="s">
        <v>19047</v>
      </c>
      <c r="B3428" s="9">
        <v>12</v>
      </c>
      <c r="C3428" s="9">
        <v>22774</v>
      </c>
      <c r="D3428" s="10" t="s">
        <v>19048</v>
      </c>
      <c r="E3428" s="10" t="s">
        <v>5581</v>
      </c>
      <c r="F3428" s="10" t="s">
        <v>19049</v>
      </c>
      <c r="G3428" s="10" t="s">
        <v>19050</v>
      </c>
      <c r="H3428" s="9"/>
      <c r="I3428" s="10" t="s">
        <v>18085</v>
      </c>
      <c r="J3428" s="10" t="s">
        <v>27</v>
      </c>
      <c r="K3428" s="9"/>
      <c r="L3428" s="10" t="s">
        <v>19051</v>
      </c>
      <c r="M3428" s="10" t="s">
        <v>18088</v>
      </c>
      <c r="N3428" s="9">
        <v>1</v>
      </c>
      <c r="O3428" s="9">
        <v>1</v>
      </c>
      <c r="P3428" s="9">
        <v>3</v>
      </c>
      <c r="Q3428" s="11">
        <v>2</v>
      </c>
      <c r="R3428" s="11">
        <v>0</v>
      </c>
      <c r="S3428" s="12">
        <v>0</v>
      </c>
      <c r="T3428" s="9">
        <v>5</v>
      </c>
      <c r="U3428" s="12" t="s">
        <v>61</v>
      </c>
      <c r="V3428" s="9"/>
      <c r="W3428" s="13"/>
    </row>
    <row r="3429" spans="1:23" s="14" customFormat="1" x14ac:dyDescent="0.2">
      <c r="A3429" s="9" t="s">
        <v>19052</v>
      </c>
      <c r="B3429" s="9">
        <v>12</v>
      </c>
      <c r="C3429" s="9">
        <v>22781</v>
      </c>
      <c r="D3429" s="10" t="s">
        <v>19053</v>
      </c>
      <c r="E3429" s="10" t="s">
        <v>1342</v>
      </c>
      <c r="F3429" s="10" t="s">
        <v>19054</v>
      </c>
      <c r="G3429" s="10" t="s">
        <v>19055</v>
      </c>
      <c r="H3429" s="9"/>
      <c r="I3429" s="10" t="s">
        <v>18085</v>
      </c>
      <c r="J3429" s="10" t="s">
        <v>27</v>
      </c>
      <c r="K3429" s="10" t="s">
        <v>18086</v>
      </c>
      <c r="L3429" s="10" t="s">
        <v>19056</v>
      </c>
      <c r="M3429" s="10" t="s">
        <v>18088</v>
      </c>
      <c r="N3429" s="9">
        <v>3</v>
      </c>
      <c r="O3429" s="9">
        <v>3</v>
      </c>
      <c r="P3429" s="9">
        <v>14</v>
      </c>
      <c r="Q3429" s="11">
        <v>1</v>
      </c>
      <c r="R3429" s="11">
        <v>0</v>
      </c>
      <c r="S3429" s="12">
        <v>0</v>
      </c>
      <c r="T3429" s="9">
        <v>4</v>
      </c>
      <c r="U3429" s="12">
        <v>4</v>
      </c>
      <c r="V3429" s="10" t="s">
        <v>19057</v>
      </c>
      <c r="W3429" s="13"/>
    </row>
    <row r="3430" spans="1:23" s="14" customFormat="1" x14ac:dyDescent="0.2">
      <c r="A3430" s="9" t="s">
        <v>19058</v>
      </c>
      <c r="B3430" s="9">
        <v>12</v>
      </c>
      <c r="C3430" s="9">
        <v>22783</v>
      </c>
      <c r="D3430" s="10" t="s">
        <v>19059</v>
      </c>
      <c r="E3430" s="10" t="s">
        <v>19060</v>
      </c>
      <c r="F3430" s="10" t="s">
        <v>19061</v>
      </c>
      <c r="G3430" s="10" t="s">
        <v>19062</v>
      </c>
      <c r="H3430" s="9"/>
      <c r="I3430" s="10" t="s">
        <v>18092</v>
      </c>
      <c r="J3430" s="10" t="s">
        <v>27</v>
      </c>
      <c r="K3430" s="10" t="s">
        <v>18093</v>
      </c>
      <c r="L3430" s="10" t="s">
        <v>19063</v>
      </c>
      <c r="M3430" s="10" t="s">
        <v>18088</v>
      </c>
      <c r="N3430" s="9">
        <v>3</v>
      </c>
      <c r="O3430" s="9">
        <v>3</v>
      </c>
      <c r="P3430" s="9">
        <v>13</v>
      </c>
      <c r="Q3430" s="11">
        <v>1</v>
      </c>
      <c r="R3430" s="11">
        <v>0</v>
      </c>
      <c r="S3430" s="12">
        <v>0</v>
      </c>
      <c r="T3430" s="9">
        <v>4</v>
      </c>
      <c r="U3430" s="12" t="s">
        <v>61</v>
      </c>
      <c r="V3430" s="10" t="s">
        <v>19064</v>
      </c>
      <c r="W3430" s="13"/>
    </row>
    <row r="3431" spans="1:23" s="14" customFormat="1" x14ac:dyDescent="0.2">
      <c r="A3431" s="9" t="s">
        <v>19065</v>
      </c>
      <c r="B3431" s="9">
        <v>12</v>
      </c>
      <c r="C3431" s="9">
        <v>22848</v>
      </c>
      <c r="D3431" s="10" t="s">
        <v>19066</v>
      </c>
      <c r="E3431" s="10" t="s">
        <v>19067</v>
      </c>
      <c r="F3431" s="10" t="s">
        <v>19068</v>
      </c>
      <c r="G3431" s="10" t="s">
        <v>19069</v>
      </c>
      <c r="H3431" s="9"/>
      <c r="I3431" s="10" t="s">
        <v>18085</v>
      </c>
      <c r="J3431" s="10" t="s">
        <v>27</v>
      </c>
      <c r="K3431" s="10" t="s">
        <v>18121</v>
      </c>
      <c r="L3431" s="10" t="s">
        <v>19070</v>
      </c>
      <c r="M3431" s="10" t="s">
        <v>18088</v>
      </c>
      <c r="N3431" s="9">
        <v>3</v>
      </c>
      <c r="O3431" s="9">
        <v>3</v>
      </c>
      <c r="P3431" s="9">
        <v>8</v>
      </c>
      <c r="Q3431" s="11">
        <v>1</v>
      </c>
      <c r="R3431" s="11">
        <v>0</v>
      </c>
      <c r="S3431" s="12">
        <v>0</v>
      </c>
      <c r="T3431" s="9">
        <v>4</v>
      </c>
      <c r="U3431" s="12">
        <v>3</v>
      </c>
      <c r="V3431" s="10" t="s">
        <v>19071</v>
      </c>
      <c r="W3431" s="13"/>
    </row>
    <row r="3432" spans="1:23" s="14" customFormat="1" x14ac:dyDescent="0.2">
      <c r="A3432" s="9" t="s">
        <v>19072</v>
      </c>
      <c r="B3432" s="9">
        <v>12</v>
      </c>
      <c r="C3432" s="9">
        <v>22859</v>
      </c>
      <c r="D3432" s="10" t="s">
        <v>19073</v>
      </c>
      <c r="E3432" s="10"/>
      <c r="F3432" s="10"/>
      <c r="G3432" s="10" t="s">
        <v>19074</v>
      </c>
      <c r="H3432" s="9"/>
      <c r="I3432" s="10" t="s">
        <v>18085</v>
      </c>
      <c r="J3432" s="10" t="s">
        <v>27</v>
      </c>
      <c r="K3432" s="9"/>
      <c r="L3432" s="10" t="s">
        <v>19075</v>
      </c>
      <c r="M3432" s="10" t="s">
        <v>18088</v>
      </c>
      <c r="N3432" s="9">
        <v>2</v>
      </c>
      <c r="O3432" s="9">
        <v>1</v>
      </c>
      <c r="P3432" s="9">
        <v>15</v>
      </c>
      <c r="Q3432" s="11">
        <v>2</v>
      </c>
      <c r="R3432" s="11">
        <v>0</v>
      </c>
      <c r="S3432" s="12">
        <v>0</v>
      </c>
      <c r="T3432" s="9">
        <v>2</v>
      </c>
      <c r="U3432" s="12" t="s">
        <v>61</v>
      </c>
      <c r="V3432" s="9"/>
      <c r="W3432" s="13"/>
    </row>
    <row r="3433" spans="1:23" s="14" customFormat="1" x14ac:dyDescent="0.2">
      <c r="A3433" s="9" t="s">
        <v>19076</v>
      </c>
      <c r="B3433" s="9">
        <v>12</v>
      </c>
      <c r="C3433" s="9">
        <v>22905</v>
      </c>
      <c r="D3433" s="10" t="s">
        <v>19077</v>
      </c>
      <c r="E3433" s="10"/>
      <c r="F3433" s="10"/>
      <c r="G3433" s="10" t="s">
        <v>19078</v>
      </c>
      <c r="H3433" s="9"/>
      <c r="I3433" s="10" t="s">
        <v>18385</v>
      </c>
      <c r="J3433" s="10" t="s">
        <v>27</v>
      </c>
      <c r="K3433" s="10" t="s">
        <v>18386</v>
      </c>
      <c r="L3433" s="10" t="s">
        <v>19079</v>
      </c>
      <c r="M3433" s="10" t="s">
        <v>18088</v>
      </c>
      <c r="N3433" s="9">
        <v>2</v>
      </c>
      <c r="O3433" s="9">
        <v>3</v>
      </c>
      <c r="P3433" s="9">
        <v>25</v>
      </c>
      <c r="Q3433" s="11">
        <v>1</v>
      </c>
      <c r="R3433" s="11">
        <v>0</v>
      </c>
      <c r="S3433" s="12">
        <v>0</v>
      </c>
      <c r="T3433" s="9">
        <v>1</v>
      </c>
      <c r="U3433" s="12" t="s">
        <v>61</v>
      </c>
      <c r="V3433" s="10" t="s">
        <v>19080</v>
      </c>
      <c r="W3433" s="13"/>
    </row>
    <row r="3434" spans="1:23" s="14" customFormat="1" x14ac:dyDescent="0.2">
      <c r="A3434" s="9" t="s">
        <v>19081</v>
      </c>
      <c r="B3434" s="9">
        <v>12</v>
      </c>
      <c r="C3434" s="9">
        <v>22958</v>
      </c>
      <c r="D3434" s="10" t="s">
        <v>19082</v>
      </c>
      <c r="E3434" s="10" t="s">
        <v>6698</v>
      </c>
      <c r="F3434" s="10" t="s">
        <v>19083</v>
      </c>
      <c r="G3434" s="10" t="s">
        <v>19084</v>
      </c>
      <c r="H3434" s="9"/>
      <c r="I3434" s="10" t="s">
        <v>18085</v>
      </c>
      <c r="J3434" s="10" t="s">
        <v>27</v>
      </c>
      <c r="K3434" s="10" t="s">
        <v>18121</v>
      </c>
      <c r="L3434" s="10" t="s">
        <v>19085</v>
      </c>
      <c r="M3434" s="10" t="s">
        <v>18088</v>
      </c>
      <c r="N3434" s="9">
        <v>3</v>
      </c>
      <c r="O3434" s="9">
        <v>3</v>
      </c>
      <c r="P3434" s="9">
        <v>12</v>
      </c>
      <c r="Q3434" s="11">
        <v>2</v>
      </c>
      <c r="R3434" s="11">
        <v>0</v>
      </c>
      <c r="S3434" s="12">
        <v>0</v>
      </c>
      <c r="T3434" s="9">
        <v>4</v>
      </c>
      <c r="U3434" s="12" t="s">
        <v>61</v>
      </c>
      <c r="V3434" s="10" t="s">
        <v>19086</v>
      </c>
      <c r="W3434" s="13"/>
    </row>
    <row r="3435" spans="1:23" s="14" customFormat="1" x14ac:dyDescent="0.2">
      <c r="A3435" s="9" t="s">
        <v>19087</v>
      </c>
      <c r="B3435" s="9">
        <v>12</v>
      </c>
      <c r="C3435" s="9">
        <v>22961</v>
      </c>
      <c r="D3435" s="10" t="s">
        <v>19088</v>
      </c>
      <c r="E3435" s="10"/>
      <c r="F3435" s="10"/>
      <c r="G3435" s="10" t="s">
        <v>19089</v>
      </c>
      <c r="H3435" s="9"/>
      <c r="I3435" s="10" t="s">
        <v>18206</v>
      </c>
      <c r="J3435" s="10" t="s">
        <v>27</v>
      </c>
      <c r="K3435" s="10" t="s">
        <v>18207</v>
      </c>
      <c r="L3435" s="10" t="s">
        <v>19090</v>
      </c>
      <c r="M3435" s="10" t="s">
        <v>18088</v>
      </c>
      <c r="N3435" s="9">
        <v>2</v>
      </c>
      <c r="O3435" s="9">
        <v>3</v>
      </c>
      <c r="P3435" s="9">
        <v>49</v>
      </c>
      <c r="Q3435" s="11">
        <v>1</v>
      </c>
      <c r="R3435" s="11">
        <v>0</v>
      </c>
      <c r="S3435" s="12">
        <v>0</v>
      </c>
      <c r="T3435" s="9">
        <v>1</v>
      </c>
      <c r="U3435" s="12">
        <v>2</v>
      </c>
      <c r="V3435" s="10" t="s">
        <v>19091</v>
      </c>
      <c r="W3435" s="13"/>
    </row>
    <row r="3436" spans="1:23" s="14" customFormat="1" x14ac:dyDescent="0.2">
      <c r="A3436" s="9" t="s">
        <v>19092</v>
      </c>
      <c r="B3436" s="9">
        <v>12</v>
      </c>
      <c r="C3436" s="9">
        <v>23077</v>
      </c>
      <c r="D3436" s="10" t="s">
        <v>19093</v>
      </c>
      <c r="E3436" s="10" t="s">
        <v>14638</v>
      </c>
      <c r="F3436" s="10" t="s">
        <v>19094</v>
      </c>
      <c r="G3436" s="10" t="s">
        <v>19095</v>
      </c>
      <c r="H3436" s="10" t="s">
        <v>19096</v>
      </c>
      <c r="I3436" s="10" t="s">
        <v>18085</v>
      </c>
      <c r="J3436" s="10" t="s">
        <v>27</v>
      </c>
      <c r="K3436" s="9"/>
      <c r="L3436" s="10" t="s">
        <v>19097</v>
      </c>
      <c r="M3436" s="10" t="s">
        <v>18088</v>
      </c>
      <c r="N3436" s="9">
        <v>1</v>
      </c>
      <c r="O3436" s="9">
        <v>1</v>
      </c>
      <c r="P3436" s="9">
        <v>3</v>
      </c>
      <c r="Q3436" s="11">
        <v>2</v>
      </c>
      <c r="R3436" s="11">
        <v>0</v>
      </c>
      <c r="S3436" s="12">
        <v>0</v>
      </c>
      <c r="T3436" s="9">
        <v>5</v>
      </c>
      <c r="U3436" s="12" t="s">
        <v>61</v>
      </c>
      <c r="V3436" s="9"/>
      <c r="W3436" s="13"/>
    </row>
    <row r="3437" spans="1:23" s="14" customFormat="1" x14ac:dyDescent="0.2">
      <c r="A3437" s="9" t="s">
        <v>19098</v>
      </c>
      <c r="B3437" s="9">
        <v>12</v>
      </c>
      <c r="C3437" s="9">
        <v>23090</v>
      </c>
      <c r="D3437" s="10" t="s">
        <v>19099</v>
      </c>
      <c r="E3437" s="10" t="s">
        <v>19100</v>
      </c>
      <c r="F3437" s="10" t="s">
        <v>19101</v>
      </c>
      <c r="G3437" s="10" t="s">
        <v>19102</v>
      </c>
      <c r="H3437" s="10" t="s">
        <v>19103</v>
      </c>
      <c r="I3437" s="10" t="s">
        <v>18085</v>
      </c>
      <c r="J3437" s="10" t="s">
        <v>27</v>
      </c>
      <c r="K3437" s="9"/>
      <c r="L3437" s="10" t="s">
        <v>19104</v>
      </c>
      <c r="M3437" s="10" t="s">
        <v>18088</v>
      </c>
      <c r="N3437" s="9">
        <v>1</v>
      </c>
      <c r="O3437" s="9">
        <v>1</v>
      </c>
      <c r="P3437" s="9">
        <v>3</v>
      </c>
      <c r="Q3437" s="11">
        <v>2</v>
      </c>
      <c r="R3437" s="11">
        <v>0</v>
      </c>
      <c r="S3437" s="12">
        <v>0</v>
      </c>
      <c r="T3437" s="9">
        <v>5</v>
      </c>
      <c r="U3437" s="12" t="s">
        <v>61</v>
      </c>
      <c r="V3437" s="9"/>
      <c r="W3437" s="13"/>
    </row>
    <row r="3438" spans="1:23" s="14" customFormat="1" x14ac:dyDescent="0.2">
      <c r="A3438" s="9" t="s">
        <v>19105</v>
      </c>
      <c r="B3438" s="9">
        <v>12</v>
      </c>
      <c r="C3438" s="9">
        <v>23101</v>
      </c>
      <c r="D3438" s="10" t="s">
        <v>19106</v>
      </c>
      <c r="E3438" s="10"/>
      <c r="F3438" s="10"/>
      <c r="G3438" s="10" t="s">
        <v>19107</v>
      </c>
      <c r="H3438" s="9"/>
      <c r="I3438" s="10" t="s">
        <v>19108</v>
      </c>
      <c r="J3438" s="10" t="s">
        <v>27</v>
      </c>
      <c r="K3438" s="10" t="s">
        <v>19109</v>
      </c>
      <c r="L3438" s="10" t="s">
        <v>18594</v>
      </c>
      <c r="M3438" s="10" t="s">
        <v>7166</v>
      </c>
      <c r="N3438" s="9">
        <v>2</v>
      </c>
      <c r="O3438" s="9">
        <v>3</v>
      </c>
      <c r="P3438" s="9">
        <v>16</v>
      </c>
      <c r="Q3438" s="11">
        <v>2</v>
      </c>
      <c r="R3438" s="11">
        <v>0</v>
      </c>
      <c r="S3438" s="12">
        <v>0</v>
      </c>
      <c r="T3438" s="9">
        <v>1</v>
      </c>
      <c r="U3438" s="12">
        <v>5</v>
      </c>
      <c r="V3438" s="10" t="s">
        <v>19110</v>
      </c>
      <c r="W3438" s="13"/>
    </row>
    <row r="3439" spans="1:23" s="14" customFormat="1" x14ac:dyDescent="0.2">
      <c r="A3439" s="9" t="s">
        <v>19111</v>
      </c>
      <c r="B3439" s="9">
        <v>12</v>
      </c>
      <c r="C3439" s="9">
        <v>23113</v>
      </c>
      <c r="D3439" s="10" t="s">
        <v>19112</v>
      </c>
      <c r="E3439" s="10" t="s">
        <v>19113</v>
      </c>
      <c r="F3439" s="10" t="s">
        <v>19114</v>
      </c>
      <c r="G3439" s="10" t="s">
        <v>19115</v>
      </c>
      <c r="H3439" s="9"/>
      <c r="I3439" s="10" t="s">
        <v>18085</v>
      </c>
      <c r="J3439" s="10" t="s">
        <v>27</v>
      </c>
      <c r="K3439" s="10" t="s">
        <v>18086</v>
      </c>
      <c r="L3439" s="10" t="s">
        <v>19116</v>
      </c>
      <c r="M3439" s="10" t="s">
        <v>18088</v>
      </c>
      <c r="N3439" s="9">
        <v>3</v>
      </c>
      <c r="O3439" s="9">
        <v>3</v>
      </c>
      <c r="P3439" s="9">
        <v>14</v>
      </c>
      <c r="Q3439" s="11">
        <v>1</v>
      </c>
      <c r="R3439" s="11">
        <v>0</v>
      </c>
      <c r="S3439" s="12">
        <v>0</v>
      </c>
      <c r="T3439" s="9">
        <v>4</v>
      </c>
      <c r="U3439" s="12" t="s">
        <v>61</v>
      </c>
      <c r="V3439" s="10" t="s">
        <v>19117</v>
      </c>
      <c r="W3439" s="13"/>
    </row>
    <row r="3440" spans="1:23" s="14" customFormat="1" x14ac:dyDescent="0.2">
      <c r="A3440" s="9" t="s">
        <v>19118</v>
      </c>
      <c r="B3440" s="9">
        <v>12</v>
      </c>
      <c r="C3440" s="9">
        <v>23147</v>
      </c>
      <c r="D3440" s="10" t="s">
        <v>19119</v>
      </c>
      <c r="E3440" s="10" t="s">
        <v>1072</v>
      </c>
      <c r="F3440" s="10" t="s">
        <v>161</v>
      </c>
      <c r="G3440" s="10" t="s">
        <v>19120</v>
      </c>
      <c r="H3440" s="9"/>
      <c r="I3440" s="10" t="s">
        <v>18085</v>
      </c>
      <c r="J3440" s="10" t="s">
        <v>27</v>
      </c>
      <c r="K3440" s="10" t="s">
        <v>18086</v>
      </c>
      <c r="L3440" s="10" t="s">
        <v>19121</v>
      </c>
      <c r="M3440" s="10" t="s">
        <v>18088</v>
      </c>
      <c r="N3440" s="9">
        <v>3</v>
      </c>
      <c r="O3440" s="9">
        <v>3</v>
      </c>
      <c r="P3440" s="9">
        <v>15</v>
      </c>
      <c r="Q3440" s="11">
        <v>2</v>
      </c>
      <c r="R3440" s="11">
        <v>0</v>
      </c>
      <c r="S3440" s="12">
        <v>0</v>
      </c>
      <c r="T3440" s="9">
        <v>4</v>
      </c>
      <c r="U3440" s="12" t="s">
        <v>61</v>
      </c>
      <c r="V3440" s="10" t="s">
        <v>19122</v>
      </c>
      <c r="W3440" s="13"/>
    </row>
    <row r="3441" spans="1:23" s="14" customFormat="1" x14ac:dyDescent="0.2">
      <c r="A3441" s="9" t="s">
        <v>19123</v>
      </c>
      <c r="B3441" s="9">
        <v>12</v>
      </c>
      <c r="C3441" s="9">
        <v>232</v>
      </c>
      <c r="D3441" s="10" t="s">
        <v>19124</v>
      </c>
      <c r="E3441" s="10"/>
      <c r="F3441" s="10"/>
      <c r="G3441" s="10" t="s">
        <v>19125</v>
      </c>
      <c r="H3441" s="9"/>
      <c r="I3441" s="10" t="s">
        <v>18938</v>
      </c>
      <c r="J3441" s="10" t="s">
        <v>27</v>
      </c>
      <c r="K3441" s="10" t="s">
        <v>18939</v>
      </c>
      <c r="L3441" s="10" t="s">
        <v>19126</v>
      </c>
      <c r="M3441" s="10" t="s">
        <v>7166</v>
      </c>
      <c r="N3441" s="9">
        <v>2</v>
      </c>
      <c r="O3441" s="9">
        <v>3</v>
      </c>
      <c r="P3441" s="9">
        <v>162</v>
      </c>
      <c r="Q3441" s="11">
        <v>1</v>
      </c>
      <c r="R3441" s="11">
        <v>0</v>
      </c>
      <c r="S3441" s="12">
        <v>0</v>
      </c>
      <c r="T3441" s="9">
        <v>1</v>
      </c>
      <c r="U3441" s="12" t="s">
        <v>61</v>
      </c>
      <c r="V3441" s="10" t="s">
        <v>19127</v>
      </c>
      <c r="W3441" s="13"/>
    </row>
    <row r="3442" spans="1:23" s="14" customFormat="1" x14ac:dyDescent="0.2">
      <c r="A3442" s="9" t="s">
        <v>19128</v>
      </c>
      <c r="B3442" s="9">
        <v>12</v>
      </c>
      <c r="C3442" s="9">
        <v>23205</v>
      </c>
      <c r="D3442" s="10" t="s">
        <v>19129</v>
      </c>
      <c r="E3442" s="10"/>
      <c r="F3442" s="10"/>
      <c r="G3442" s="10" t="s">
        <v>19130</v>
      </c>
      <c r="H3442" s="9"/>
      <c r="I3442" s="10" t="s">
        <v>18085</v>
      </c>
      <c r="J3442" s="10" t="s">
        <v>27</v>
      </c>
      <c r="K3442" s="9"/>
      <c r="L3442" s="10" t="s">
        <v>18793</v>
      </c>
      <c r="M3442" s="10" t="s">
        <v>18088</v>
      </c>
      <c r="N3442" s="9">
        <v>2</v>
      </c>
      <c r="O3442" s="9">
        <v>1</v>
      </c>
      <c r="P3442" s="9">
        <v>125</v>
      </c>
      <c r="Q3442" s="11">
        <v>2</v>
      </c>
      <c r="R3442" s="11">
        <v>0</v>
      </c>
      <c r="S3442" s="12">
        <v>0</v>
      </c>
      <c r="T3442" s="9">
        <v>2</v>
      </c>
      <c r="U3442" s="12" t="s">
        <v>61</v>
      </c>
      <c r="V3442" s="9"/>
      <c r="W3442" s="13"/>
    </row>
    <row r="3443" spans="1:23" s="14" customFormat="1" x14ac:dyDescent="0.2">
      <c r="A3443" s="9" t="s">
        <v>19131</v>
      </c>
      <c r="B3443" s="9">
        <v>12</v>
      </c>
      <c r="C3443" s="9">
        <v>23206</v>
      </c>
      <c r="D3443" s="10" t="s">
        <v>19132</v>
      </c>
      <c r="E3443" s="10"/>
      <c r="F3443" s="10"/>
      <c r="G3443" s="10" t="s">
        <v>19133</v>
      </c>
      <c r="H3443" s="9"/>
      <c r="I3443" s="10" t="s">
        <v>18085</v>
      </c>
      <c r="J3443" s="10" t="s">
        <v>27</v>
      </c>
      <c r="K3443" s="9"/>
      <c r="L3443" s="10" t="s">
        <v>18793</v>
      </c>
      <c r="M3443" s="10" t="s">
        <v>18088</v>
      </c>
      <c r="N3443" s="9">
        <v>2</v>
      </c>
      <c r="O3443" s="9">
        <v>1</v>
      </c>
      <c r="P3443" s="9">
        <v>125</v>
      </c>
      <c r="Q3443" s="11">
        <v>2</v>
      </c>
      <c r="R3443" s="11">
        <v>0</v>
      </c>
      <c r="S3443" s="12">
        <v>0</v>
      </c>
      <c r="T3443" s="9">
        <v>2</v>
      </c>
      <c r="U3443" s="12" t="s">
        <v>61</v>
      </c>
      <c r="V3443" s="9"/>
      <c r="W3443" s="13"/>
    </row>
    <row r="3444" spans="1:23" s="14" customFormat="1" x14ac:dyDescent="0.2">
      <c r="A3444" s="9" t="s">
        <v>19134</v>
      </c>
      <c r="B3444" s="9">
        <v>12</v>
      </c>
      <c r="C3444" s="9">
        <v>23207</v>
      </c>
      <c r="D3444" s="10" t="s">
        <v>19135</v>
      </c>
      <c r="E3444" s="10"/>
      <c r="F3444" s="10"/>
      <c r="G3444" s="10" t="s">
        <v>19136</v>
      </c>
      <c r="H3444" s="9"/>
      <c r="I3444" s="10" t="s">
        <v>18085</v>
      </c>
      <c r="J3444" s="10" t="s">
        <v>27</v>
      </c>
      <c r="K3444" s="9"/>
      <c r="L3444" s="10" t="s">
        <v>18793</v>
      </c>
      <c r="M3444" s="10" t="s">
        <v>18088</v>
      </c>
      <c r="N3444" s="9">
        <v>2</v>
      </c>
      <c r="O3444" s="9">
        <v>1</v>
      </c>
      <c r="P3444" s="9">
        <v>125</v>
      </c>
      <c r="Q3444" s="11">
        <v>2</v>
      </c>
      <c r="R3444" s="11">
        <v>0</v>
      </c>
      <c r="S3444" s="12">
        <v>0</v>
      </c>
      <c r="T3444" s="9">
        <v>2</v>
      </c>
      <c r="U3444" s="12" t="s">
        <v>61</v>
      </c>
      <c r="V3444" s="9"/>
      <c r="W3444" s="13"/>
    </row>
    <row r="3445" spans="1:23" s="14" customFormat="1" x14ac:dyDescent="0.2">
      <c r="A3445" s="9" t="s">
        <v>19137</v>
      </c>
      <c r="B3445" s="9">
        <v>12</v>
      </c>
      <c r="C3445" s="9">
        <v>23210</v>
      </c>
      <c r="D3445" s="10" t="s">
        <v>19138</v>
      </c>
      <c r="E3445" s="10"/>
      <c r="F3445" s="10"/>
      <c r="G3445" s="10" t="s">
        <v>19139</v>
      </c>
      <c r="H3445" s="9"/>
      <c r="I3445" s="10" t="s">
        <v>18085</v>
      </c>
      <c r="J3445" s="10" t="s">
        <v>27</v>
      </c>
      <c r="K3445" s="9"/>
      <c r="L3445" s="10" t="s">
        <v>18793</v>
      </c>
      <c r="M3445" s="10" t="s">
        <v>18088</v>
      </c>
      <c r="N3445" s="9">
        <v>2</v>
      </c>
      <c r="O3445" s="9">
        <v>1</v>
      </c>
      <c r="P3445" s="9">
        <v>125</v>
      </c>
      <c r="Q3445" s="11">
        <v>2</v>
      </c>
      <c r="R3445" s="11">
        <v>0</v>
      </c>
      <c r="S3445" s="12">
        <v>0</v>
      </c>
      <c r="T3445" s="9">
        <v>2</v>
      </c>
      <c r="U3445" s="12" t="s">
        <v>61</v>
      </c>
      <c r="V3445" s="9"/>
      <c r="W3445" s="13"/>
    </row>
    <row r="3446" spans="1:23" s="14" customFormat="1" x14ac:dyDescent="0.2">
      <c r="A3446" s="9" t="s">
        <v>19140</v>
      </c>
      <c r="B3446" s="9">
        <v>12</v>
      </c>
      <c r="C3446" s="9">
        <v>23211</v>
      </c>
      <c r="D3446" s="10" t="s">
        <v>19141</v>
      </c>
      <c r="E3446" s="10"/>
      <c r="F3446" s="10"/>
      <c r="G3446" s="10" t="s">
        <v>19142</v>
      </c>
      <c r="H3446" s="9"/>
      <c r="I3446" s="10" t="s">
        <v>18085</v>
      </c>
      <c r="J3446" s="10" t="s">
        <v>27</v>
      </c>
      <c r="K3446" s="9"/>
      <c r="L3446" s="10" t="s">
        <v>18793</v>
      </c>
      <c r="M3446" s="10" t="s">
        <v>18088</v>
      </c>
      <c r="N3446" s="9">
        <v>2</v>
      </c>
      <c r="O3446" s="9">
        <v>1</v>
      </c>
      <c r="P3446" s="9">
        <v>125</v>
      </c>
      <c r="Q3446" s="11">
        <v>2</v>
      </c>
      <c r="R3446" s="11">
        <v>0</v>
      </c>
      <c r="S3446" s="12">
        <v>0</v>
      </c>
      <c r="T3446" s="9">
        <v>2</v>
      </c>
      <c r="U3446" s="12" t="s">
        <v>61</v>
      </c>
      <c r="V3446" s="9"/>
      <c r="W3446" s="13"/>
    </row>
    <row r="3447" spans="1:23" s="14" customFormat="1" x14ac:dyDescent="0.2">
      <c r="A3447" s="9" t="s">
        <v>19143</v>
      </c>
      <c r="B3447" s="9">
        <v>12</v>
      </c>
      <c r="C3447" s="9">
        <v>23212</v>
      </c>
      <c r="D3447" s="10" t="s">
        <v>19144</v>
      </c>
      <c r="E3447" s="10"/>
      <c r="F3447" s="10"/>
      <c r="G3447" s="10" t="s">
        <v>19145</v>
      </c>
      <c r="H3447" s="9"/>
      <c r="I3447" s="10" t="s">
        <v>18085</v>
      </c>
      <c r="J3447" s="10" t="s">
        <v>27</v>
      </c>
      <c r="K3447" s="9"/>
      <c r="L3447" s="10" t="s">
        <v>18793</v>
      </c>
      <c r="M3447" s="10" t="s">
        <v>18088</v>
      </c>
      <c r="N3447" s="9">
        <v>2</v>
      </c>
      <c r="O3447" s="9">
        <v>1</v>
      </c>
      <c r="P3447" s="9">
        <v>125</v>
      </c>
      <c r="Q3447" s="11">
        <v>2</v>
      </c>
      <c r="R3447" s="11">
        <v>0</v>
      </c>
      <c r="S3447" s="12">
        <v>0</v>
      </c>
      <c r="T3447" s="9">
        <v>2</v>
      </c>
      <c r="U3447" s="12" t="s">
        <v>61</v>
      </c>
      <c r="V3447" s="9"/>
      <c r="W3447" s="13"/>
    </row>
    <row r="3448" spans="1:23" s="14" customFormat="1" x14ac:dyDescent="0.2">
      <c r="A3448" s="9" t="s">
        <v>19146</v>
      </c>
      <c r="B3448" s="9">
        <v>12</v>
      </c>
      <c r="C3448" s="9">
        <v>23213</v>
      </c>
      <c r="D3448" s="10" t="s">
        <v>19147</v>
      </c>
      <c r="E3448" s="10"/>
      <c r="F3448" s="10"/>
      <c r="G3448" s="10" t="s">
        <v>19148</v>
      </c>
      <c r="H3448" s="9"/>
      <c r="I3448" s="10" t="s">
        <v>18085</v>
      </c>
      <c r="J3448" s="10" t="s">
        <v>27</v>
      </c>
      <c r="K3448" s="9"/>
      <c r="L3448" s="10" t="s">
        <v>18793</v>
      </c>
      <c r="M3448" s="10" t="s">
        <v>18088</v>
      </c>
      <c r="N3448" s="9">
        <v>2</v>
      </c>
      <c r="O3448" s="9">
        <v>1</v>
      </c>
      <c r="P3448" s="9">
        <v>125</v>
      </c>
      <c r="Q3448" s="11">
        <v>2</v>
      </c>
      <c r="R3448" s="11">
        <v>0</v>
      </c>
      <c r="S3448" s="12">
        <v>0</v>
      </c>
      <c r="T3448" s="9">
        <v>2</v>
      </c>
      <c r="U3448" s="12" t="s">
        <v>61</v>
      </c>
      <c r="V3448" s="9"/>
      <c r="W3448" s="13"/>
    </row>
    <row r="3449" spans="1:23" s="14" customFormat="1" x14ac:dyDescent="0.2">
      <c r="A3449" s="9" t="s">
        <v>19149</v>
      </c>
      <c r="B3449" s="9">
        <v>12</v>
      </c>
      <c r="C3449" s="9">
        <v>23216</v>
      </c>
      <c r="D3449" s="10" t="s">
        <v>19150</v>
      </c>
      <c r="E3449" s="10"/>
      <c r="F3449" s="10"/>
      <c r="G3449" s="10" t="s">
        <v>19151</v>
      </c>
      <c r="H3449" s="9"/>
      <c r="I3449" s="10" t="s">
        <v>18085</v>
      </c>
      <c r="J3449" s="10" t="s">
        <v>27</v>
      </c>
      <c r="K3449" s="9"/>
      <c r="L3449" s="10" t="s">
        <v>18793</v>
      </c>
      <c r="M3449" s="10" t="s">
        <v>18088</v>
      </c>
      <c r="N3449" s="9">
        <v>2</v>
      </c>
      <c r="O3449" s="9">
        <v>1</v>
      </c>
      <c r="P3449" s="9">
        <v>50</v>
      </c>
      <c r="Q3449" s="11">
        <v>2</v>
      </c>
      <c r="R3449" s="11">
        <v>0</v>
      </c>
      <c r="S3449" s="12">
        <v>0</v>
      </c>
      <c r="T3449" s="9">
        <v>2</v>
      </c>
      <c r="U3449" s="12" t="s">
        <v>61</v>
      </c>
      <c r="V3449" s="9"/>
      <c r="W3449" s="13"/>
    </row>
    <row r="3450" spans="1:23" s="14" customFormat="1" x14ac:dyDescent="0.2">
      <c r="A3450" s="9" t="s">
        <v>19152</v>
      </c>
      <c r="B3450" s="9">
        <v>12</v>
      </c>
      <c r="C3450" s="9">
        <v>23217</v>
      </c>
      <c r="D3450" s="10" t="s">
        <v>19153</v>
      </c>
      <c r="E3450" s="10"/>
      <c r="F3450" s="10"/>
      <c r="G3450" s="10" t="s">
        <v>19154</v>
      </c>
      <c r="H3450" s="9"/>
      <c r="I3450" s="10" t="s">
        <v>18085</v>
      </c>
      <c r="J3450" s="10" t="s">
        <v>27</v>
      </c>
      <c r="K3450" s="9"/>
      <c r="L3450" s="10" t="s">
        <v>18793</v>
      </c>
      <c r="M3450" s="10" t="s">
        <v>18088</v>
      </c>
      <c r="N3450" s="9">
        <v>2</v>
      </c>
      <c r="O3450" s="9">
        <v>1</v>
      </c>
      <c r="P3450" s="9">
        <v>125</v>
      </c>
      <c r="Q3450" s="11">
        <v>2</v>
      </c>
      <c r="R3450" s="11">
        <v>0</v>
      </c>
      <c r="S3450" s="12">
        <v>0</v>
      </c>
      <c r="T3450" s="9">
        <v>2</v>
      </c>
      <c r="U3450" s="12" t="s">
        <v>61</v>
      </c>
      <c r="V3450" s="9"/>
      <c r="W3450" s="13"/>
    </row>
    <row r="3451" spans="1:23" s="14" customFormat="1" x14ac:dyDescent="0.2">
      <c r="A3451" s="9" t="s">
        <v>19155</v>
      </c>
      <c r="B3451" s="9">
        <v>12</v>
      </c>
      <c r="C3451" s="9">
        <v>23218</v>
      </c>
      <c r="D3451" s="10" t="s">
        <v>19156</v>
      </c>
      <c r="E3451" s="10"/>
      <c r="F3451" s="10"/>
      <c r="G3451" s="10" t="s">
        <v>19157</v>
      </c>
      <c r="H3451" s="9"/>
      <c r="I3451" s="10" t="s">
        <v>18085</v>
      </c>
      <c r="J3451" s="10" t="s">
        <v>27</v>
      </c>
      <c r="K3451" s="9"/>
      <c r="L3451" s="10" t="s">
        <v>18793</v>
      </c>
      <c r="M3451" s="10" t="s">
        <v>18088</v>
      </c>
      <c r="N3451" s="9">
        <v>2</v>
      </c>
      <c r="O3451" s="9">
        <v>1</v>
      </c>
      <c r="P3451" s="9">
        <v>125</v>
      </c>
      <c r="Q3451" s="11">
        <v>2</v>
      </c>
      <c r="R3451" s="11">
        <v>0</v>
      </c>
      <c r="S3451" s="12">
        <v>0</v>
      </c>
      <c r="T3451" s="9">
        <v>2</v>
      </c>
      <c r="U3451" s="12" t="s">
        <v>61</v>
      </c>
      <c r="V3451" s="9"/>
      <c r="W3451" s="13"/>
    </row>
    <row r="3452" spans="1:23" s="14" customFormat="1" x14ac:dyDescent="0.2">
      <c r="A3452" s="9" t="s">
        <v>19158</v>
      </c>
      <c r="B3452" s="9">
        <v>12</v>
      </c>
      <c r="C3452" s="9">
        <v>23219</v>
      </c>
      <c r="D3452" s="10" t="s">
        <v>19159</v>
      </c>
      <c r="E3452" s="10"/>
      <c r="F3452" s="10"/>
      <c r="G3452" s="10" t="s">
        <v>19160</v>
      </c>
      <c r="H3452" s="9"/>
      <c r="I3452" s="10" t="s">
        <v>18085</v>
      </c>
      <c r="J3452" s="10" t="s">
        <v>27</v>
      </c>
      <c r="K3452" s="9"/>
      <c r="L3452" s="10" t="s">
        <v>18793</v>
      </c>
      <c r="M3452" s="10" t="s">
        <v>18088</v>
      </c>
      <c r="N3452" s="9">
        <v>2</v>
      </c>
      <c r="O3452" s="9">
        <v>1</v>
      </c>
      <c r="P3452" s="9">
        <v>125</v>
      </c>
      <c r="Q3452" s="11">
        <v>2</v>
      </c>
      <c r="R3452" s="11">
        <v>0</v>
      </c>
      <c r="S3452" s="12">
        <v>0</v>
      </c>
      <c r="T3452" s="9">
        <v>2</v>
      </c>
      <c r="U3452" s="12" t="s">
        <v>61</v>
      </c>
      <c r="V3452" s="9"/>
      <c r="W3452" s="13"/>
    </row>
    <row r="3453" spans="1:23" s="14" customFormat="1" x14ac:dyDescent="0.2">
      <c r="A3453" s="9" t="s">
        <v>19161</v>
      </c>
      <c r="B3453" s="9">
        <v>12</v>
      </c>
      <c r="C3453" s="9">
        <v>23220</v>
      </c>
      <c r="D3453" s="10" t="s">
        <v>19162</v>
      </c>
      <c r="E3453" s="10"/>
      <c r="F3453" s="10"/>
      <c r="G3453" s="10" t="s">
        <v>19163</v>
      </c>
      <c r="H3453" s="9"/>
      <c r="I3453" s="10" t="s">
        <v>18085</v>
      </c>
      <c r="J3453" s="10" t="s">
        <v>27</v>
      </c>
      <c r="K3453" s="9"/>
      <c r="L3453" s="10" t="s">
        <v>18793</v>
      </c>
      <c r="M3453" s="10" t="s">
        <v>18088</v>
      </c>
      <c r="N3453" s="9">
        <v>2</v>
      </c>
      <c r="O3453" s="9">
        <v>1</v>
      </c>
      <c r="P3453" s="9">
        <v>125</v>
      </c>
      <c r="Q3453" s="11">
        <v>2</v>
      </c>
      <c r="R3453" s="11">
        <v>0</v>
      </c>
      <c r="S3453" s="12">
        <v>0</v>
      </c>
      <c r="T3453" s="9">
        <v>2</v>
      </c>
      <c r="U3453" s="12" t="s">
        <v>61</v>
      </c>
      <c r="V3453" s="9"/>
      <c r="W3453" s="13"/>
    </row>
    <row r="3454" spans="1:23" s="14" customFormat="1" x14ac:dyDescent="0.2">
      <c r="A3454" s="9" t="s">
        <v>19164</v>
      </c>
      <c r="B3454" s="9">
        <v>12</v>
      </c>
      <c r="C3454" s="9">
        <v>23287</v>
      </c>
      <c r="D3454" s="10" t="s">
        <v>19165</v>
      </c>
      <c r="E3454" s="10"/>
      <c r="F3454" s="10"/>
      <c r="G3454" s="10" t="s">
        <v>19166</v>
      </c>
      <c r="H3454" s="9"/>
      <c r="I3454" s="10" t="s">
        <v>18092</v>
      </c>
      <c r="J3454" s="10" t="s">
        <v>27</v>
      </c>
      <c r="K3454" s="9"/>
      <c r="L3454" s="10" t="s">
        <v>19167</v>
      </c>
      <c r="M3454" s="10" t="s">
        <v>18088</v>
      </c>
      <c r="N3454" s="9">
        <v>2</v>
      </c>
      <c r="O3454" s="9">
        <v>1</v>
      </c>
      <c r="P3454" s="9">
        <v>30</v>
      </c>
      <c r="Q3454" s="11">
        <v>2</v>
      </c>
      <c r="R3454" s="11">
        <v>0</v>
      </c>
      <c r="S3454" s="12">
        <v>0</v>
      </c>
      <c r="T3454" s="9">
        <v>2</v>
      </c>
      <c r="U3454" s="12" t="s">
        <v>61</v>
      </c>
      <c r="V3454" s="9"/>
      <c r="W3454" s="13"/>
    </row>
    <row r="3455" spans="1:23" s="14" customFormat="1" x14ac:dyDescent="0.2">
      <c r="A3455" s="9" t="s">
        <v>19168</v>
      </c>
      <c r="B3455" s="9">
        <v>12</v>
      </c>
      <c r="C3455" s="9">
        <v>23289</v>
      </c>
      <c r="D3455" s="10" t="s">
        <v>19169</v>
      </c>
      <c r="E3455" s="10"/>
      <c r="F3455" s="10"/>
      <c r="G3455" s="10" t="s">
        <v>19170</v>
      </c>
      <c r="H3455" s="9"/>
      <c r="I3455" s="10" t="s">
        <v>18092</v>
      </c>
      <c r="J3455" s="10" t="s">
        <v>27</v>
      </c>
      <c r="K3455" s="9"/>
      <c r="L3455" s="10" t="s">
        <v>19167</v>
      </c>
      <c r="M3455" s="10" t="s">
        <v>18088</v>
      </c>
      <c r="N3455" s="9">
        <v>2</v>
      </c>
      <c r="O3455" s="9">
        <v>1</v>
      </c>
      <c r="P3455" s="9">
        <v>45</v>
      </c>
      <c r="Q3455" s="11">
        <v>2</v>
      </c>
      <c r="R3455" s="11">
        <v>0</v>
      </c>
      <c r="S3455" s="12">
        <v>0</v>
      </c>
      <c r="T3455" s="9">
        <v>2</v>
      </c>
      <c r="U3455" s="12" t="s">
        <v>61</v>
      </c>
      <c r="V3455" s="9"/>
      <c r="W3455" s="13"/>
    </row>
    <row r="3456" spans="1:23" s="14" customFormat="1" x14ac:dyDescent="0.2">
      <c r="A3456" s="9" t="s">
        <v>19171</v>
      </c>
      <c r="B3456" s="9">
        <v>12</v>
      </c>
      <c r="C3456" s="9">
        <v>23290</v>
      </c>
      <c r="D3456" s="10" t="s">
        <v>19172</v>
      </c>
      <c r="E3456" s="10"/>
      <c r="F3456" s="10"/>
      <c r="G3456" s="10" t="s">
        <v>19173</v>
      </c>
      <c r="H3456" s="9"/>
      <c r="I3456" s="10" t="s">
        <v>18092</v>
      </c>
      <c r="J3456" s="10" t="s">
        <v>27</v>
      </c>
      <c r="K3456" s="9"/>
      <c r="L3456" s="10" t="s">
        <v>19167</v>
      </c>
      <c r="M3456" s="10" t="s">
        <v>18088</v>
      </c>
      <c r="N3456" s="9">
        <v>2</v>
      </c>
      <c r="O3456" s="9">
        <v>1</v>
      </c>
      <c r="P3456" s="9">
        <v>30</v>
      </c>
      <c r="Q3456" s="11">
        <v>2</v>
      </c>
      <c r="R3456" s="11">
        <v>0</v>
      </c>
      <c r="S3456" s="12">
        <v>0</v>
      </c>
      <c r="T3456" s="9">
        <v>2</v>
      </c>
      <c r="U3456" s="12" t="s">
        <v>61</v>
      </c>
      <c r="V3456" s="9"/>
      <c r="W3456" s="13"/>
    </row>
    <row r="3457" spans="1:23" s="14" customFormat="1" x14ac:dyDescent="0.2">
      <c r="A3457" s="9" t="s">
        <v>19174</v>
      </c>
      <c r="B3457" s="9">
        <v>12</v>
      </c>
      <c r="C3457" s="9">
        <v>23409</v>
      </c>
      <c r="D3457" s="10" t="s">
        <v>19175</v>
      </c>
      <c r="E3457" s="10"/>
      <c r="F3457" s="10"/>
      <c r="G3457" s="10" t="s">
        <v>19176</v>
      </c>
      <c r="H3457" s="9"/>
      <c r="I3457" s="10" t="s">
        <v>18092</v>
      </c>
      <c r="J3457" s="10" t="s">
        <v>27</v>
      </c>
      <c r="K3457" s="10" t="s">
        <v>19177</v>
      </c>
      <c r="L3457" s="10" t="s">
        <v>19178</v>
      </c>
      <c r="M3457" s="10" t="s">
        <v>18088</v>
      </c>
      <c r="N3457" s="9">
        <v>2</v>
      </c>
      <c r="O3457" s="9">
        <v>3</v>
      </c>
      <c r="P3457" s="9">
        <v>60</v>
      </c>
      <c r="Q3457" s="11">
        <v>1</v>
      </c>
      <c r="R3457" s="11">
        <v>0</v>
      </c>
      <c r="S3457" s="12">
        <v>0</v>
      </c>
      <c r="T3457" s="9">
        <v>1</v>
      </c>
      <c r="U3457" s="12" t="s">
        <v>61</v>
      </c>
      <c r="V3457" s="10" t="s">
        <v>19179</v>
      </c>
      <c r="W3457" s="13"/>
    </row>
    <row r="3458" spans="1:23" s="14" customFormat="1" x14ac:dyDescent="0.2">
      <c r="A3458" s="9" t="s">
        <v>19180</v>
      </c>
      <c r="B3458" s="9">
        <v>12</v>
      </c>
      <c r="C3458" s="9">
        <v>23459</v>
      </c>
      <c r="D3458" s="9"/>
      <c r="E3458" s="10" t="s">
        <v>19181</v>
      </c>
      <c r="F3458" s="10" t="s">
        <v>19182</v>
      </c>
      <c r="G3458" s="10" t="s">
        <v>19183</v>
      </c>
      <c r="H3458" s="9"/>
      <c r="I3458" s="10" t="s">
        <v>18143</v>
      </c>
      <c r="J3458" s="10" t="s">
        <v>27</v>
      </c>
      <c r="K3458" s="9"/>
      <c r="L3458" s="10" t="s">
        <v>19184</v>
      </c>
      <c r="M3458" s="10" t="s">
        <v>7166</v>
      </c>
      <c r="N3458" s="9">
        <v>1</v>
      </c>
      <c r="O3458" s="9">
        <v>1</v>
      </c>
      <c r="P3458" s="9">
        <v>3</v>
      </c>
      <c r="Q3458" s="11">
        <v>2</v>
      </c>
      <c r="R3458" s="11">
        <v>0</v>
      </c>
      <c r="S3458" s="12">
        <v>0</v>
      </c>
      <c r="T3458" s="9">
        <v>5</v>
      </c>
      <c r="U3458" s="12" t="s">
        <v>61</v>
      </c>
      <c r="V3458" s="9"/>
      <c r="W3458" s="13"/>
    </row>
    <row r="3459" spans="1:23" s="14" customFormat="1" x14ac:dyDescent="0.2">
      <c r="A3459" s="9" t="s">
        <v>19185</v>
      </c>
      <c r="B3459" s="9">
        <v>12</v>
      </c>
      <c r="C3459" s="9">
        <v>23485</v>
      </c>
      <c r="D3459" s="10" t="s">
        <v>19186</v>
      </c>
      <c r="E3459" s="10" t="s">
        <v>2511</v>
      </c>
      <c r="F3459" s="10" t="s">
        <v>19187</v>
      </c>
      <c r="G3459" s="10" t="s">
        <v>19188</v>
      </c>
      <c r="H3459" s="9"/>
      <c r="I3459" s="10" t="s">
        <v>18092</v>
      </c>
      <c r="J3459" s="10" t="s">
        <v>27</v>
      </c>
      <c r="K3459" s="10" t="s">
        <v>18093</v>
      </c>
      <c r="L3459" s="10" t="s">
        <v>19189</v>
      </c>
      <c r="M3459" s="10" t="s">
        <v>18088</v>
      </c>
      <c r="N3459" s="9">
        <v>1</v>
      </c>
      <c r="O3459" s="9">
        <v>2</v>
      </c>
      <c r="P3459" s="9">
        <v>10</v>
      </c>
      <c r="Q3459" s="11">
        <v>2</v>
      </c>
      <c r="R3459" s="11">
        <v>0</v>
      </c>
      <c r="S3459" s="12">
        <v>0</v>
      </c>
      <c r="T3459" s="9">
        <v>4</v>
      </c>
      <c r="U3459" s="12" t="s">
        <v>61</v>
      </c>
      <c r="V3459" s="10" t="s">
        <v>19190</v>
      </c>
      <c r="W3459" s="13"/>
    </row>
    <row r="3460" spans="1:23" s="14" customFormat="1" x14ac:dyDescent="0.2">
      <c r="A3460" s="9" t="s">
        <v>19191</v>
      </c>
      <c r="B3460" s="9">
        <v>12</v>
      </c>
      <c r="C3460" s="9">
        <v>23508</v>
      </c>
      <c r="D3460" s="10" t="s">
        <v>19192</v>
      </c>
      <c r="E3460" s="10" t="s">
        <v>19193</v>
      </c>
      <c r="F3460" s="10" t="s">
        <v>19194</v>
      </c>
      <c r="G3460" s="10" t="s">
        <v>19195</v>
      </c>
      <c r="H3460" s="9"/>
      <c r="I3460" s="10" t="s">
        <v>18085</v>
      </c>
      <c r="J3460" s="10" t="s">
        <v>27</v>
      </c>
      <c r="K3460" s="10" t="s">
        <v>18086</v>
      </c>
      <c r="L3460" s="10" t="s">
        <v>19196</v>
      </c>
      <c r="M3460" s="10" t="s">
        <v>18088</v>
      </c>
      <c r="N3460" s="9">
        <v>3</v>
      </c>
      <c r="O3460" s="9">
        <v>3</v>
      </c>
      <c r="P3460" s="9">
        <v>16</v>
      </c>
      <c r="Q3460" s="11">
        <v>2</v>
      </c>
      <c r="R3460" s="11">
        <v>0</v>
      </c>
      <c r="S3460" s="12">
        <v>0</v>
      </c>
      <c r="T3460" s="9">
        <v>4</v>
      </c>
      <c r="U3460" s="12" t="s">
        <v>61</v>
      </c>
      <c r="V3460" s="10" t="s">
        <v>19197</v>
      </c>
      <c r="W3460" s="13"/>
    </row>
    <row r="3461" spans="1:23" s="14" customFormat="1" x14ac:dyDescent="0.2">
      <c r="A3461" s="9" t="s">
        <v>19198</v>
      </c>
      <c r="B3461" s="9">
        <v>12</v>
      </c>
      <c r="C3461" s="9">
        <v>23555</v>
      </c>
      <c r="D3461" s="10" t="s">
        <v>19199</v>
      </c>
      <c r="E3461" s="10" t="s">
        <v>12056</v>
      </c>
      <c r="F3461" s="10" t="s">
        <v>19200</v>
      </c>
      <c r="G3461" s="10" t="s">
        <v>19201</v>
      </c>
      <c r="H3461" s="9"/>
      <c r="I3461" s="10" t="s">
        <v>18092</v>
      </c>
      <c r="J3461" s="10" t="s">
        <v>27</v>
      </c>
      <c r="K3461" s="10" t="s">
        <v>19202</v>
      </c>
      <c r="L3461" s="10" t="s">
        <v>19203</v>
      </c>
      <c r="M3461" s="10" t="s">
        <v>18088</v>
      </c>
      <c r="N3461" s="9">
        <v>3</v>
      </c>
      <c r="O3461" s="9">
        <v>3</v>
      </c>
      <c r="P3461" s="9">
        <v>12</v>
      </c>
      <c r="Q3461" s="11">
        <v>2</v>
      </c>
      <c r="R3461" s="11">
        <v>0</v>
      </c>
      <c r="S3461" s="12">
        <v>0</v>
      </c>
      <c r="T3461" s="9">
        <v>4</v>
      </c>
      <c r="U3461" s="12" t="s">
        <v>61</v>
      </c>
      <c r="V3461" s="10" t="s">
        <v>19204</v>
      </c>
      <c r="W3461" s="13"/>
    </row>
    <row r="3462" spans="1:23" s="14" customFormat="1" x14ac:dyDescent="0.2">
      <c r="A3462" s="9" t="s">
        <v>19205</v>
      </c>
      <c r="B3462" s="9">
        <v>12</v>
      </c>
      <c r="C3462" s="9">
        <v>23558</v>
      </c>
      <c r="D3462" s="10" t="s">
        <v>19206</v>
      </c>
      <c r="E3462" s="10" t="s">
        <v>3032</v>
      </c>
      <c r="F3462" s="10" t="s">
        <v>19207</v>
      </c>
      <c r="G3462" s="10" t="s">
        <v>19208</v>
      </c>
      <c r="H3462" s="9"/>
      <c r="I3462" s="10" t="s">
        <v>18085</v>
      </c>
      <c r="J3462" s="10" t="s">
        <v>27</v>
      </c>
      <c r="K3462" s="10" t="s">
        <v>18099</v>
      </c>
      <c r="L3462" s="10" t="s">
        <v>19209</v>
      </c>
      <c r="M3462" s="10" t="s">
        <v>18088</v>
      </c>
      <c r="N3462" s="9">
        <v>3</v>
      </c>
      <c r="O3462" s="9">
        <v>3</v>
      </c>
      <c r="P3462" s="9">
        <v>15</v>
      </c>
      <c r="Q3462" s="11">
        <v>1</v>
      </c>
      <c r="R3462" s="11">
        <v>0</v>
      </c>
      <c r="S3462" s="12">
        <v>0</v>
      </c>
      <c r="T3462" s="9">
        <v>4</v>
      </c>
      <c r="U3462" s="12" t="s">
        <v>61</v>
      </c>
      <c r="V3462" s="10" t="s">
        <v>19210</v>
      </c>
      <c r="W3462" s="13"/>
    </row>
    <row r="3463" spans="1:23" s="14" customFormat="1" x14ac:dyDescent="0.2">
      <c r="A3463" s="9" t="s">
        <v>19211</v>
      </c>
      <c r="B3463" s="9">
        <v>12</v>
      </c>
      <c r="C3463" s="9">
        <v>23570</v>
      </c>
      <c r="D3463" s="10" t="s">
        <v>19212</v>
      </c>
      <c r="E3463" s="10" t="s">
        <v>19213</v>
      </c>
      <c r="F3463" s="10" t="s">
        <v>19214</v>
      </c>
      <c r="G3463" s="10" t="s">
        <v>19215</v>
      </c>
      <c r="H3463" s="9"/>
      <c r="I3463" s="10" t="s">
        <v>18085</v>
      </c>
      <c r="J3463" s="10" t="s">
        <v>27</v>
      </c>
      <c r="K3463" s="9"/>
      <c r="L3463" s="9"/>
      <c r="M3463" s="10" t="s">
        <v>18088</v>
      </c>
      <c r="N3463" s="9">
        <v>1</v>
      </c>
      <c r="O3463" s="9">
        <v>1</v>
      </c>
      <c r="P3463" s="9">
        <v>3</v>
      </c>
      <c r="Q3463" s="11">
        <v>2</v>
      </c>
      <c r="R3463" s="11">
        <v>0</v>
      </c>
      <c r="S3463" s="12">
        <v>0</v>
      </c>
      <c r="T3463" s="9">
        <v>5</v>
      </c>
      <c r="U3463" s="12" t="s">
        <v>61</v>
      </c>
      <c r="V3463" s="9"/>
      <c r="W3463" s="13"/>
    </row>
    <row r="3464" spans="1:23" s="14" customFormat="1" x14ac:dyDescent="0.2">
      <c r="A3464" s="9" t="s">
        <v>19216</v>
      </c>
      <c r="B3464" s="9">
        <v>12</v>
      </c>
      <c r="C3464" s="9">
        <v>23599</v>
      </c>
      <c r="D3464" s="10" t="s">
        <v>19217</v>
      </c>
      <c r="E3464" s="10" t="s">
        <v>8218</v>
      </c>
      <c r="F3464" s="10" t="s">
        <v>19218</v>
      </c>
      <c r="G3464" s="10" t="s">
        <v>19219</v>
      </c>
      <c r="H3464" s="9"/>
      <c r="I3464" s="10" t="s">
        <v>18092</v>
      </c>
      <c r="J3464" s="10" t="s">
        <v>27</v>
      </c>
      <c r="K3464" s="10" t="s">
        <v>18093</v>
      </c>
      <c r="L3464" s="10" t="s">
        <v>19220</v>
      </c>
      <c r="M3464" s="10" t="s">
        <v>18088</v>
      </c>
      <c r="N3464" s="9">
        <v>1</v>
      </c>
      <c r="O3464" s="9">
        <v>2</v>
      </c>
      <c r="P3464" s="9">
        <v>6</v>
      </c>
      <c r="Q3464" s="11">
        <v>2</v>
      </c>
      <c r="R3464" s="11">
        <v>0</v>
      </c>
      <c r="S3464" s="12">
        <v>0</v>
      </c>
      <c r="T3464" s="9">
        <v>4</v>
      </c>
      <c r="U3464" s="12" t="s">
        <v>61</v>
      </c>
      <c r="V3464" s="10" t="s">
        <v>19221</v>
      </c>
      <c r="W3464" s="13"/>
    </row>
    <row r="3465" spans="1:23" s="14" customFormat="1" x14ac:dyDescent="0.2">
      <c r="A3465" s="9" t="s">
        <v>19222</v>
      </c>
      <c r="B3465" s="9">
        <v>12</v>
      </c>
      <c r="C3465" s="9">
        <v>23602</v>
      </c>
      <c r="D3465" s="9"/>
      <c r="E3465" s="10" t="s">
        <v>19223</v>
      </c>
      <c r="F3465" s="10" t="s">
        <v>19224</v>
      </c>
      <c r="G3465" s="10" t="s">
        <v>19225</v>
      </c>
      <c r="H3465" s="9"/>
      <c r="I3465" s="10" t="s">
        <v>18092</v>
      </c>
      <c r="J3465" s="10" t="s">
        <v>27</v>
      </c>
      <c r="K3465" s="9"/>
      <c r="L3465" s="10" t="s">
        <v>19226</v>
      </c>
      <c r="M3465" s="10" t="s">
        <v>18088</v>
      </c>
      <c r="N3465" s="9">
        <v>1</v>
      </c>
      <c r="O3465" s="9">
        <v>1</v>
      </c>
      <c r="P3465" s="9">
        <v>3</v>
      </c>
      <c r="Q3465" s="11">
        <v>2</v>
      </c>
      <c r="R3465" s="11">
        <v>0</v>
      </c>
      <c r="S3465" s="12">
        <v>0</v>
      </c>
      <c r="T3465" s="9">
        <v>5</v>
      </c>
      <c r="U3465" s="12" t="s">
        <v>61</v>
      </c>
      <c r="V3465" s="9"/>
      <c r="W3465" s="13"/>
    </row>
    <row r="3466" spans="1:23" s="14" customFormat="1" x14ac:dyDescent="0.2">
      <c r="A3466" s="9" t="s">
        <v>19227</v>
      </c>
      <c r="B3466" s="9">
        <v>12</v>
      </c>
      <c r="C3466" s="9">
        <v>23603</v>
      </c>
      <c r="D3466" s="9"/>
      <c r="E3466" s="10" t="s">
        <v>19228</v>
      </c>
      <c r="F3466" s="10" t="s">
        <v>19229</v>
      </c>
      <c r="G3466" s="10" t="s">
        <v>19230</v>
      </c>
      <c r="H3466" s="9"/>
      <c r="I3466" s="10" t="s">
        <v>18085</v>
      </c>
      <c r="J3466" s="10" t="s">
        <v>27</v>
      </c>
      <c r="K3466" s="9"/>
      <c r="L3466" s="10" t="s">
        <v>19231</v>
      </c>
      <c r="M3466" s="10" t="s">
        <v>18088</v>
      </c>
      <c r="N3466" s="9">
        <v>1</v>
      </c>
      <c r="O3466" s="9">
        <v>1</v>
      </c>
      <c r="P3466" s="9">
        <v>3</v>
      </c>
      <c r="Q3466" s="11">
        <v>2</v>
      </c>
      <c r="R3466" s="11">
        <v>0</v>
      </c>
      <c r="S3466" s="12">
        <v>0</v>
      </c>
      <c r="T3466" s="9">
        <v>5</v>
      </c>
      <c r="U3466" s="12" t="s">
        <v>61</v>
      </c>
      <c r="V3466" s="9"/>
      <c r="W3466" s="13"/>
    </row>
    <row r="3467" spans="1:23" s="14" customFormat="1" x14ac:dyDescent="0.2">
      <c r="A3467" s="9" t="s">
        <v>19232</v>
      </c>
      <c r="B3467" s="9">
        <v>12</v>
      </c>
      <c r="C3467" s="9">
        <v>23628</v>
      </c>
      <c r="D3467" s="10" t="s">
        <v>19233</v>
      </c>
      <c r="E3467" s="10"/>
      <c r="F3467" s="10"/>
      <c r="G3467" s="10" t="s">
        <v>19234</v>
      </c>
      <c r="H3467" s="9"/>
      <c r="I3467" s="10" t="s">
        <v>18085</v>
      </c>
      <c r="J3467" s="10" t="s">
        <v>27</v>
      </c>
      <c r="K3467" s="10" t="s">
        <v>18086</v>
      </c>
      <c r="L3467" s="10" t="s">
        <v>19235</v>
      </c>
      <c r="M3467" s="10" t="s">
        <v>18088</v>
      </c>
      <c r="N3467" s="9">
        <v>2</v>
      </c>
      <c r="O3467" s="9">
        <v>3</v>
      </c>
      <c r="P3467" s="9">
        <v>30</v>
      </c>
      <c r="Q3467" s="11">
        <v>1</v>
      </c>
      <c r="R3467" s="11">
        <v>0</v>
      </c>
      <c r="S3467" s="12">
        <v>0</v>
      </c>
      <c r="T3467" s="9">
        <v>1</v>
      </c>
      <c r="U3467" s="12" t="s">
        <v>61</v>
      </c>
      <c r="V3467" s="10" t="s">
        <v>19236</v>
      </c>
      <c r="W3467" s="13"/>
    </row>
    <row r="3468" spans="1:23" s="14" customFormat="1" x14ac:dyDescent="0.2">
      <c r="A3468" s="9" t="s">
        <v>19237</v>
      </c>
      <c r="B3468" s="9">
        <v>12</v>
      </c>
      <c r="C3468" s="9">
        <v>23649</v>
      </c>
      <c r="D3468" s="10" t="s">
        <v>19238</v>
      </c>
      <c r="E3468" s="10"/>
      <c r="F3468" s="10"/>
      <c r="G3468" s="10" t="s">
        <v>19239</v>
      </c>
      <c r="H3468" s="9"/>
      <c r="I3468" s="10" t="s">
        <v>18287</v>
      </c>
      <c r="J3468" s="10" t="s">
        <v>27</v>
      </c>
      <c r="K3468" s="10" t="s">
        <v>18288</v>
      </c>
      <c r="L3468" s="10" t="s">
        <v>19240</v>
      </c>
      <c r="M3468" s="10" t="s">
        <v>18290</v>
      </c>
      <c r="N3468" s="9">
        <v>2</v>
      </c>
      <c r="O3468" s="9">
        <v>3</v>
      </c>
      <c r="P3468" s="9">
        <v>40</v>
      </c>
      <c r="Q3468" s="11">
        <v>2</v>
      </c>
      <c r="R3468" s="11">
        <v>0</v>
      </c>
      <c r="S3468" s="12">
        <v>0</v>
      </c>
      <c r="T3468" s="9">
        <v>1</v>
      </c>
      <c r="U3468" s="12">
        <v>2</v>
      </c>
      <c r="V3468" s="10" t="s">
        <v>19241</v>
      </c>
      <c r="W3468" s="13"/>
    </row>
    <row r="3469" spans="1:23" s="14" customFormat="1" x14ac:dyDescent="0.2">
      <c r="A3469" s="9" t="s">
        <v>19242</v>
      </c>
      <c r="B3469" s="9">
        <v>12</v>
      </c>
      <c r="C3469" s="9">
        <v>23710</v>
      </c>
      <c r="D3469" s="9"/>
      <c r="E3469" s="10" t="s">
        <v>19243</v>
      </c>
      <c r="F3469" s="10" t="s">
        <v>19244</v>
      </c>
      <c r="G3469" s="10" t="s">
        <v>19245</v>
      </c>
      <c r="H3469" s="10" t="s">
        <v>19246</v>
      </c>
      <c r="I3469" s="10" t="s">
        <v>18092</v>
      </c>
      <c r="J3469" s="10" t="s">
        <v>27</v>
      </c>
      <c r="K3469" s="9"/>
      <c r="L3469" s="10" t="s">
        <v>19247</v>
      </c>
      <c r="M3469" s="10" t="s">
        <v>18088</v>
      </c>
      <c r="N3469" s="9">
        <v>1</v>
      </c>
      <c r="O3469" s="9">
        <v>1</v>
      </c>
      <c r="P3469" s="9">
        <v>3</v>
      </c>
      <c r="Q3469" s="11">
        <v>2</v>
      </c>
      <c r="R3469" s="11">
        <v>0</v>
      </c>
      <c r="S3469" s="12">
        <v>0</v>
      </c>
      <c r="T3469" s="9">
        <v>5</v>
      </c>
      <c r="U3469" s="12" t="s">
        <v>61</v>
      </c>
      <c r="V3469" s="9"/>
      <c r="W3469" s="13"/>
    </row>
    <row r="3470" spans="1:23" s="14" customFormat="1" x14ac:dyDescent="0.2">
      <c r="A3470" s="9" t="s">
        <v>19248</v>
      </c>
      <c r="B3470" s="9">
        <v>12</v>
      </c>
      <c r="C3470" s="9">
        <v>23739</v>
      </c>
      <c r="D3470" s="9"/>
      <c r="E3470" s="10" t="s">
        <v>19249</v>
      </c>
      <c r="F3470" s="10" t="s">
        <v>19250</v>
      </c>
      <c r="G3470" s="10" t="s">
        <v>19251</v>
      </c>
      <c r="H3470" s="9"/>
      <c r="I3470" s="10" t="s">
        <v>18085</v>
      </c>
      <c r="J3470" s="10" t="s">
        <v>27</v>
      </c>
      <c r="K3470" s="9"/>
      <c r="L3470" s="10" t="s">
        <v>19252</v>
      </c>
      <c r="M3470" s="10" t="s">
        <v>18088</v>
      </c>
      <c r="N3470" s="9">
        <v>1</v>
      </c>
      <c r="O3470" s="9">
        <v>1</v>
      </c>
      <c r="P3470" s="9">
        <v>3</v>
      </c>
      <c r="Q3470" s="11">
        <v>2</v>
      </c>
      <c r="R3470" s="11">
        <v>0</v>
      </c>
      <c r="S3470" s="12">
        <v>0</v>
      </c>
      <c r="T3470" s="9">
        <v>5</v>
      </c>
      <c r="U3470" s="12" t="s">
        <v>61</v>
      </c>
      <c r="V3470" s="9"/>
      <c r="W3470" s="13"/>
    </row>
    <row r="3471" spans="1:23" s="14" customFormat="1" x14ac:dyDescent="0.2">
      <c r="A3471" s="9" t="s">
        <v>19253</v>
      </c>
      <c r="B3471" s="9">
        <v>12</v>
      </c>
      <c r="C3471" s="9">
        <v>23749</v>
      </c>
      <c r="D3471" s="9"/>
      <c r="E3471" s="10" t="s">
        <v>12115</v>
      </c>
      <c r="F3471" s="10" t="s">
        <v>19254</v>
      </c>
      <c r="G3471" s="10" t="s">
        <v>19255</v>
      </c>
      <c r="H3471" s="9"/>
      <c r="I3471" s="10" t="s">
        <v>18092</v>
      </c>
      <c r="J3471" s="10" t="s">
        <v>27</v>
      </c>
      <c r="K3471" s="10" t="s">
        <v>18093</v>
      </c>
      <c r="L3471" s="10" t="s">
        <v>19256</v>
      </c>
      <c r="M3471" s="10" t="s">
        <v>18088</v>
      </c>
      <c r="N3471" s="9">
        <v>1</v>
      </c>
      <c r="O3471" s="9">
        <v>2</v>
      </c>
      <c r="P3471" s="9">
        <v>6</v>
      </c>
      <c r="Q3471" s="11">
        <v>2</v>
      </c>
      <c r="R3471" s="11">
        <v>0</v>
      </c>
      <c r="S3471" s="12">
        <v>0</v>
      </c>
      <c r="T3471" s="9">
        <v>4</v>
      </c>
      <c r="U3471" s="12" t="s">
        <v>61</v>
      </c>
      <c r="V3471" s="10" t="s">
        <v>19257</v>
      </c>
      <c r="W3471" s="13"/>
    </row>
    <row r="3472" spans="1:23" s="14" customFormat="1" x14ac:dyDescent="0.2">
      <c r="A3472" s="9" t="s">
        <v>19258</v>
      </c>
      <c r="B3472" s="9">
        <v>12</v>
      </c>
      <c r="C3472" s="9">
        <v>23751</v>
      </c>
      <c r="D3472" s="9"/>
      <c r="E3472" s="10" t="s">
        <v>19259</v>
      </c>
      <c r="F3472" s="10" t="s">
        <v>19260</v>
      </c>
      <c r="G3472" s="10" t="s">
        <v>19261</v>
      </c>
      <c r="H3472" s="9"/>
      <c r="I3472" s="10" t="s">
        <v>18152</v>
      </c>
      <c r="J3472" s="10" t="s">
        <v>27</v>
      </c>
      <c r="K3472" s="10" t="s">
        <v>18691</v>
      </c>
      <c r="L3472" s="10" t="s">
        <v>19262</v>
      </c>
      <c r="M3472" s="10" t="s">
        <v>7166</v>
      </c>
      <c r="N3472" s="9">
        <v>1</v>
      </c>
      <c r="O3472" s="9">
        <v>2</v>
      </c>
      <c r="P3472" s="9">
        <v>6</v>
      </c>
      <c r="Q3472" s="11">
        <v>1</v>
      </c>
      <c r="R3472" s="11">
        <v>0</v>
      </c>
      <c r="S3472" s="12">
        <v>0</v>
      </c>
      <c r="T3472" s="9">
        <v>4</v>
      </c>
      <c r="U3472" s="12" t="s">
        <v>61</v>
      </c>
      <c r="V3472" s="10" t="s">
        <v>19263</v>
      </c>
      <c r="W3472" s="13"/>
    </row>
    <row r="3473" spans="1:23" s="14" customFormat="1" x14ac:dyDescent="0.2">
      <c r="A3473" s="9" t="s">
        <v>19264</v>
      </c>
      <c r="B3473" s="9">
        <v>12</v>
      </c>
      <c r="C3473" s="9">
        <v>23766</v>
      </c>
      <c r="D3473" s="10" t="s">
        <v>19265</v>
      </c>
      <c r="E3473" s="10" t="s">
        <v>2617</v>
      </c>
      <c r="F3473" s="10" t="s">
        <v>19266</v>
      </c>
      <c r="G3473" s="10" t="s">
        <v>19267</v>
      </c>
      <c r="H3473" s="9"/>
      <c r="I3473" s="10" t="s">
        <v>18085</v>
      </c>
      <c r="J3473" s="10" t="s">
        <v>27</v>
      </c>
      <c r="K3473" s="10" t="s">
        <v>18086</v>
      </c>
      <c r="L3473" s="10" t="s">
        <v>19268</v>
      </c>
      <c r="M3473" s="10" t="s">
        <v>18088</v>
      </c>
      <c r="N3473" s="9">
        <v>3</v>
      </c>
      <c r="O3473" s="9">
        <v>3</v>
      </c>
      <c r="P3473" s="9">
        <v>12</v>
      </c>
      <c r="Q3473" s="11">
        <v>1</v>
      </c>
      <c r="R3473" s="11">
        <v>0</v>
      </c>
      <c r="S3473" s="12">
        <v>0</v>
      </c>
      <c r="T3473" s="9">
        <v>4</v>
      </c>
      <c r="U3473" s="12" t="s">
        <v>61</v>
      </c>
      <c r="V3473" s="10" t="s">
        <v>19269</v>
      </c>
      <c r="W3473" s="13"/>
    </row>
    <row r="3474" spans="1:23" s="14" customFormat="1" x14ac:dyDescent="0.2">
      <c r="A3474" s="9" t="s">
        <v>19270</v>
      </c>
      <c r="B3474" s="9">
        <v>12</v>
      </c>
      <c r="C3474" s="9">
        <v>23809</v>
      </c>
      <c r="D3474" s="10" t="s">
        <v>19271</v>
      </c>
      <c r="E3474" s="10"/>
      <c r="F3474" s="10"/>
      <c r="G3474" s="10" t="s">
        <v>19272</v>
      </c>
      <c r="H3474" s="9"/>
      <c r="I3474" s="10" t="s">
        <v>18085</v>
      </c>
      <c r="J3474" s="10" t="s">
        <v>27</v>
      </c>
      <c r="K3474" s="10" t="s">
        <v>18099</v>
      </c>
      <c r="L3474" s="10" t="s">
        <v>18473</v>
      </c>
      <c r="M3474" s="10" t="s">
        <v>18088</v>
      </c>
      <c r="N3474" s="9">
        <v>2</v>
      </c>
      <c r="O3474" s="9">
        <v>3</v>
      </c>
      <c r="P3474" s="9">
        <v>86</v>
      </c>
      <c r="Q3474" s="11">
        <v>1</v>
      </c>
      <c r="R3474" s="11">
        <v>0</v>
      </c>
      <c r="S3474" s="12">
        <v>0</v>
      </c>
      <c r="T3474" s="9">
        <v>1</v>
      </c>
      <c r="U3474" s="12">
        <v>2</v>
      </c>
      <c r="V3474" s="10" t="s">
        <v>19273</v>
      </c>
      <c r="W3474" s="13"/>
    </row>
    <row r="3475" spans="1:23" s="14" customFormat="1" x14ac:dyDescent="0.2">
      <c r="A3475" s="9" t="s">
        <v>19274</v>
      </c>
      <c r="B3475" s="9">
        <v>12</v>
      </c>
      <c r="C3475" s="9">
        <v>23831</v>
      </c>
      <c r="D3475" s="10" t="s">
        <v>19275</v>
      </c>
      <c r="E3475" s="10"/>
      <c r="F3475" s="10"/>
      <c r="G3475" s="10" t="s">
        <v>19276</v>
      </c>
      <c r="H3475" s="9"/>
      <c r="I3475" s="10" t="s">
        <v>18085</v>
      </c>
      <c r="J3475" s="10" t="s">
        <v>27</v>
      </c>
      <c r="K3475" s="9"/>
      <c r="L3475" s="10" t="s">
        <v>18793</v>
      </c>
      <c r="M3475" s="10" t="s">
        <v>18088</v>
      </c>
      <c r="N3475" s="9">
        <v>2</v>
      </c>
      <c r="O3475" s="9">
        <v>1</v>
      </c>
      <c r="P3475" s="9">
        <v>125</v>
      </c>
      <c r="Q3475" s="11">
        <v>2</v>
      </c>
      <c r="R3475" s="11">
        <v>0</v>
      </c>
      <c r="S3475" s="12">
        <v>0</v>
      </c>
      <c r="T3475" s="9">
        <v>2</v>
      </c>
      <c r="U3475" s="12" t="s">
        <v>61</v>
      </c>
      <c r="V3475" s="9"/>
      <c r="W3475" s="13"/>
    </row>
    <row r="3476" spans="1:23" s="14" customFormat="1" x14ac:dyDescent="0.2">
      <c r="A3476" s="9" t="s">
        <v>19277</v>
      </c>
      <c r="B3476" s="9">
        <v>12</v>
      </c>
      <c r="C3476" s="9">
        <v>23836</v>
      </c>
      <c r="D3476" s="9"/>
      <c r="E3476" s="10" t="s">
        <v>861</v>
      </c>
      <c r="F3476" s="10" t="s">
        <v>19278</v>
      </c>
      <c r="G3476" s="10" t="s">
        <v>19279</v>
      </c>
      <c r="H3476" s="9"/>
      <c r="I3476" s="10" t="s">
        <v>18287</v>
      </c>
      <c r="J3476" s="10" t="s">
        <v>27</v>
      </c>
      <c r="K3476" s="10" t="s">
        <v>18288</v>
      </c>
      <c r="L3476" s="10" t="s">
        <v>19280</v>
      </c>
      <c r="M3476" s="10" t="s">
        <v>18290</v>
      </c>
      <c r="N3476" s="9">
        <v>1</v>
      </c>
      <c r="O3476" s="9">
        <v>2</v>
      </c>
      <c r="P3476" s="9">
        <v>5</v>
      </c>
      <c r="Q3476" s="11">
        <v>2</v>
      </c>
      <c r="R3476" s="11">
        <v>0</v>
      </c>
      <c r="S3476" s="12">
        <v>0</v>
      </c>
      <c r="T3476" s="9">
        <v>4</v>
      </c>
      <c r="U3476" s="12" t="s">
        <v>61</v>
      </c>
      <c r="V3476" s="10" t="s">
        <v>19281</v>
      </c>
      <c r="W3476" s="13"/>
    </row>
    <row r="3477" spans="1:23" s="14" customFormat="1" x14ac:dyDescent="0.2">
      <c r="A3477" s="9" t="s">
        <v>19282</v>
      </c>
      <c r="B3477" s="9">
        <v>12</v>
      </c>
      <c r="C3477" s="9">
        <v>23849</v>
      </c>
      <c r="D3477" s="10" t="s">
        <v>19283</v>
      </c>
      <c r="E3477" s="10"/>
      <c r="F3477" s="10"/>
      <c r="G3477" s="10" t="s">
        <v>19284</v>
      </c>
      <c r="H3477" s="9"/>
      <c r="I3477" s="10" t="s">
        <v>18092</v>
      </c>
      <c r="J3477" s="10" t="s">
        <v>27</v>
      </c>
      <c r="K3477" s="10" t="s">
        <v>18093</v>
      </c>
      <c r="L3477" s="10" t="s">
        <v>19285</v>
      </c>
      <c r="M3477" s="10" t="s">
        <v>18088</v>
      </c>
      <c r="N3477" s="9">
        <v>2</v>
      </c>
      <c r="O3477" s="9">
        <v>3</v>
      </c>
      <c r="P3477" s="9">
        <v>17</v>
      </c>
      <c r="Q3477" s="11">
        <v>1</v>
      </c>
      <c r="R3477" s="11">
        <v>0</v>
      </c>
      <c r="S3477" s="12">
        <v>0</v>
      </c>
      <c r="T3477" s="9">
        <v>1</v>
      </c>
      <c r="U3477" s="12" t="s">
        <v>61</v>
      </c>
      <c r="V3477" s="10" t="s">
        <v>19286</v>
      </c>
      <c r="W3477" s="13"/>
    </row>
    <row r="3478" spans="1:23" s="14" customFormat="1" x14ac:dyDescent="0.2">
      <c r="A3478" s="9" t="s">
        <v>19287</v>
      </c>
      <c r="B3478" s="9">
        <v>12</v>
      </c>
      <c r="C3478" s="9">
        <v>23860</v>
      </c>
      <c r="D3478" s="9"/>
      <c r="E3478" s="10" t="s">
        <v>19288</v>
      </c>
      <c r="F3478" s="10" t="s">
        <v>19289</v>
      </c>
      <c r="G3478" s="10" t="s">
        <v>19290</v>
      </c>
      <c r="H3478" s="9"/>
      <c r="I3478" s="10" t="s">
        <v>18092</v>
      </c>
      <c r="J3478" s="10" t="s">
        <v>27</v>
      </c>
      <c r="K3478" s="10" t="s">
        <v>18093</v>
      </c>
      <c r="L3478" s="10" t="s">
        <v>19291</v>
      </c>
      <c r="M3478" s="10" t="s">
        <v>18088</v>
      </c>
      <c r="N3478" s="9">
        <v>1</v>
      </c>
      <c r="O3478" s="9">
        <v>2</v>
      </c>
      <c r="P3478" s="9">
        <v>10</v>
      </c>
      <c r="Q3478" s="11">
        <v>2</v>
      </c>
      <c r="R3478" s="11">
        <v>0</v>
      </c>
      <c r="S3478" s="12">
        <v>0</v>
      </c>
      <c r="T3478" s="9">
        <v>4</v>
      </c>
      <c r="U3478" s="12" t="s">
        <v>61</v>
      </c>
      <c r="V3478" s="10" t="s">
        <v>19292</v>
      </c>
      <c r="W3478" s="13"/>
    </row>
    <row r="3479" spans="1:23" s="14" customFormat="1" x14ac:dyDescent="0.2">
      <c r="A3479" s="9" t="s">
        <v>19293</v>
      </c>
      <c r="B3479" s="9">
        <v>12</v>
      </c>
      <c r="C3479" s="9">
        <v>23870</v>
      </c>
      <c r="D3479" s="10" t="s">
        <v>19294</v>
      </c>
      <c r="E3479" s="10" t="s">
        <v>4289</v>
      </c>
      <c r="F3479" s="10" t="s">
        <v>8159</v>
      </c>
      <c r="G3479" s="10" t="s">
        <v>19295</v>
      </c>
      <c r="H3479" s="9"/>
      <c r="I3479" s="10" t="s">
        <v>18092</v>
      </c>
      <c r="J3479" s="10" t="s">
        <v>27</v>
      </c>
      <c r="K3479" s="9"/>
      <c r="L3479" s="10" t="s">
        <v>19296</v>
      </c>
      <c r="M3479" s="10" t="s">
        <v>18088</v>
      </c>
      <c r="N3479" s="9">
        <v>1</v>
      </c>
      <c r="O3479" s="9">
        <v>1</v>
      </c>
      <c r="P3479" s="9">
        <v>3</v>
      </c>
      <c r="Q3479" s="11">
        <v>2</v>
      </c>
      <c r="R3479" s="11">
        <v>0</v>
      </c>
      <c r="S3479" s="12">
        <v>0</v>
      </c>
      <c r="T3479" s="9">
        <v>5</v>
      </c>
      <c r="U3479" s="12" t="s">
        <v>61</v>
      </c>
      <c r="V3479" s="9"/>
      <c r="W3479" s="13"/>
    </row>
    <row r="3480" spans="1:23" s="14" customFormat="1" x14ac:dyDescent="0.2">
      <c r="A3480" s="9" t="s">
        <v>19297</v>
      </c>
      <c r="B3480" s="9">
        <v>12</v>
      </c>
      <c r="C3480" s="9">
        <v>23938</v>
      </c>
      <c r="D3480" s="9"/>
      <c r="E3480" s="10" t="s">
        <v>12331</v>
      </c>
      <c r="F3480" s="10" t="s">
        <v>19298</v>
      </c>
      <c r="G3480" s="10" t="s">
        <v>19299</v>
      </c>
      <c r="H3480" s="9"/>
      <c r="I3480" s="10" t="s">
        <v>18092</v>
      </c>
      <c r="J3480" s="10" t="s">
        <v>27</v>
      </c>
      <c r="K3480" s="9"/>
      <c r="L3480" s="10" t="s">
        <v>19300</v>
      </c>
      <c r="M3480" s="10" t="s">
        <v>18088</v>
      </c>
      <c r="N3480" s="9">
        <v>1</v>
      </c>
      <c r="O3480" s="9">
        <v>1</v>
      </c>
      <c r="P3480" s="9">
        <v>3</v>
      </c>
      <c r="Q3480" s="11">
        <v>2</v>
      </c>
      <c r="R3480" s="11">
        <v>0</v>
      </c>
      <c r="S3480" s="12">
        <v>0</v>
      </c>
      <c r="T3480" s="9">
        <v>5</v>
      </c>
      <c r="U3480" s="12" t="s">
        <v>61</v>
      </c>
      <c r="V3480" s="9"/>
      <c r="W3480" s="13"/>
    </row>
    <row r="3481" spans="1:23" s="14" customFormat="1" x14ac:dyDescent="0.2">
      <c r="A3481" s="9" t="s">
        <v>19301</v>
      </c>
      <c r="B3481" s="9">
        <v>12</v>
      </c>
      <c r="C3481" s="9">
        <v>23953</v>
      </c>
      <c r="D3481" s="9"/>
      <c r="E3481" s="10" t="s">
        <v>5806</v>
      </c>
      <c r="F3481" s="10" t="s">
        <v>363</v>
      </c>
      <c r="G3481" s="10" t="s">
        <v>19302</v>
      </c>
      <c r="H3481" s="10" t="s">
        <v>19303</v>
      </c>
      <c r="I3481" s="10" t="s">
        <v>18287</v>
      </c>
      <c r="J3481" s="10" t="s">
        <v>27</v>
      </c>
      <c r="K3481" s="9"/>
      <c r="L3481" s="10" t="s">
        <v>19304</v>
      </c>
      <c r="M3481" s="10" t="s">
        <v>18290</v>
      </c>
      <c r="N3481" s="9">
        <v>1</v>
      </c>
      <c r="O3481" s="9">
        <v>1</v>
      </c>
      <c r="P3481" s="9">
        <v>2</v>
      </c>
      <c r="Q3481" s="11">
        <v>2</v>
      </c>
      <c r="R3481" s="11">
        <v>0</v>
      </c>
      <c r="S3481" s="12">
        <v>0</v>
      </c>
      <c r="T3481" s="9">
        <v>5</v>
      </c>
      <c r="U3481" s="12" t="s">
        <v>61</v>
      </c>
      <c r="V3481" s="9"/>
      <c r="W3481" s="13"/>
    </row>
    <row r="3482" spans="1:23" s="14" customFormat="1" x14ac:dyDescent="0.2">
      <c r="A3482" s="9" t="s">
        <v>19305</v>
      </c>
      <c r="B3482" s="9">
        <v>12</v>
      </c>
      <c r="C3482" s="9">
        <v>23954</v>
      </c>
      <c r="D3482" s="9"/>
      <c r="E3482" s="10" t="s">
        <v>19306</v>
      </c>
      <c r="F3482" s="10" t="s">
        <v>19307</v>
      </c>
      <c r="G3482" s="10" t="s">
        <v>19308</v>
      </c>
      <c r="H3482" s="9"/>
      <c r="I3482" s="10" t="s">
        <v>18085</v>
      </c>
      <c r="J3482" s="10" t="s">
        <v>27</v>
      </c>
      <c r="K3482" s="9"/>
      <c r="L3482" s="10" t="s">
        <v>19309</v>
      </c>
      <c r="M3482" s="10" t="s">
        <v>18088</v>
      </c>
      <c r="N3482" s="9">
        <v>1</v>
      </c>
      <c r="O3482" s="9">
        <v>1</v>
      </c>
      <c r="P3482" s="9">
        <v>3</v>
      </c>
      <c r="Q3482" s="11">
        <v>2</v>
      </c>
      <c r="R3482" s="11">
        <v>0</v>
      </c>
      <c r="S3482" s="12">
        <v>0</v>
      </c>
      <c r="T3482" s="9">
        <v>5</v>
      </c>
      <c r="U3482" s="12" t="s">
        <v>61</v>
      </c>
      <c r="V3482" s="10" t="s">
        <v>19310</v>
      </c>
      <c r="W3482" s="13"/>
    </row>
    <row r="3483" spans="1:23" s="14" customFormat="1" x14ac:dyDescent="0.2">
      <c r="A3483" s="9" t="s">
        <v>19311</v>
      </c>
      <c r="B3483" s="9">
        <v>12</v>
      </c>
      <c r="C3483" s="9">
        <v>24019</v>
      </c>
      <c r="D3483" s="10" t="s">
        <v>19312</v>
      </c>
      <c r="E3483" s="10" t="s">
        <v>324</v>
      </c>
      <c r="F3483" s="10" t="s">
        <v>3848</v>
      </c>
      <c r="G3483" s="10" t="s">
        <v>19313</v>
      </c>
      <c r="H3483" s="9"/>
      <c r="I3483" s="10" t="s">
        <v>18287</v>
      </c>
      <c r="J3483" s="10" t="s">
        <v>27</v>
      </c>
      <c r="K3483" s="10" t="s">
        <v>18288</v>
      </c>
      <c r="L3483" s="10" t="s">
        <v>19314</v>
      </c>
      <c r="M3483" s="10" t="s">
        <v>18290</v>
      </c>
      <c r="N3483" s="9">
        <v>1</v>
      </c>
      <c r="O3483" s="9">
        <v>2</v>
      </c>
      <c r="P3483" s="9">
        <v>6</v>
      </c>
      <c r="Q3483" s="11">
        <v>2</v>
      </c>
      <c r="R3483" s="11">
        <v>0</v>
      </c>
      <c r="S3483" s="12">
        <v>0</v>
      </c>
      <c r="T3483" s="9">
        <v>4</v>
      </c>
      <c r="U3483" s="12" t="s">
        <v>61</v>
      </c>
      <c r="V3483" s="10" t="s">
        <v>19315</v>
      </c>
      <c r="W3483" s="13"/>
    </row>
    <row r="3484" spans="1:23" s="14" customFormat="1" x14ac:dyDescent="0.2">
      <c r="A3484" s="9" t="s">
        <v>19316</v>
      </c>
      <c r="B3484" s="9">
        <v>12</v>
      </c>
      <c r="C3484" s="9">
        <v>24043</v>
      </c>
      <c r="D3484" s="9"/>
      <c r="E3484" s="10" t="s">
        <v>19317</v>
      </c>
      <c r="F3484" s="10" t="s">
        <v>19318</v>
      </c>
      <c r="G3484" s="10" t="s">
        <v>19319</v>
      </c>
      <c r="H3484" s="9"/>
      <c r="I3484" s="10" t="s">
        <v>18152</v>
      </c>
      <c r="J3484" s="10" t="s">
        <v>27</v>
      </c>
      <c r="K3484" s="9"/>
      <c r="L3484" s="10" t="s">
        <v>19320</v>
      </c>
      <c r="M3484" s="10" t="s">
        <v>18088</v>
      </c>
      <c r="N3484" s="9">
        <v>1</v>
      </c>
      <c r="O3484" s="9">
        <v>1</v>
      </c>
      <c r="P3484" s="9">
        <v>3</v>
      </c>
      <c r="Q3484" s="11">
        <v>2</v>
      </c>
      <c r="R3484" s="11">
        <v>0</v>
      </c>
      <c r="S3484" s="12">
        <v>0</v>
      </c>
      <c r="T3484" s="9">
        <v>5</v>
      </c>
      <c r="U3484" s="12" t="s">
        <v>61</v>
      </c>
      <c r="V3484" s="9"/>
      <c r="W3484" s="13"/>
    </row>
    <row r="3485" spans="1:23" s="14" customFormat="1" x14ac:dyDescent="0.2">
      <c r="A3485" s="9" t="s">
        <v>19321</v>
      </c>
      <c r="B3485" s="9">
        <v>12</v>
      </c>
      <c r="C3485" s="9">
        <v>24079</v>
      </c>
      <c r="D3485" s="10" t="s">
        <v>19322</v>
      </c>
      <c r="E3485" s="10" t="s">
        <v>4445</v>
      </c>
      <c r="F3485" s="10" t="s">
        <v>10102</v>
      </c>
      <c r="G3485" s="10" t="s">
        <v>19323</v>
      </c>
      <c r="H3485" s="9"/>
      <c r="I3485" s="10" t="s">
        <v>18143</v>
      </c>
      <c r="J3485" s="10" t="s">
        <v>27</v>
      </c>
      <c r="K3485" s="10" t="s">
        <v>18144</v>
      </c>
      <c r="L3485" s="10" t="s">
        <v>19324</v>
      </c>
      <c r="M3485" s="10" t="s">
        <v>7166</v>
      </c>
      <c r="N3485" s="9">
        <v>1</v>
      </c>
      <c r="O3485" s="9">
        <v>2</v>
      </c>
      <c r="P3485" s="9">
        <v>10</v>
      </c>
      <c r="Q3485" s="11">
        <v>1</v>
      </c>
      <c r="R3485" s="11">
        <v>0</v>
      </c>
      <c r="S3485" s="12">
        <v>0</v>
      </c>
      <c r="T3485" s="9">
        <v>4</v>
      </c>
      <c r="U3485" s="12" t="s">
        <v>61</v>
      </c>
      <c r="V3485" s="10" t="s">
        <v>19325</v>
      </c>
      <c r="W3485" s="13"/>
    </row>
    <row r="3486" spans="1:23" s="14" customFormat="1" x14ac:dyDescent="0.2">
      <c r="A3486" s="9" t="s">
        <v>19326</v>
      </c>
      <c r="B3486" s="9">
        <v>12</v>
      </c>
      <c r="C3486" s="9">
        <v>24167</v>
      </c>
      <c r="D3486" s="10" t="s">
        <v>19327</v>
      </c>
      <c r="E3486" s="10" t="s">
        <v>19328</v>
      </c>
      <c r="F3486" s="10" t="s">
        <v>4028</v>
      </c>
      <c r="G3486" s="10" t="s">
        <v>19329</v>
      </c>
      <c r="H3486" s="9"/>
      <c r="I3486" s="10" t="s">
        <v>18287</v>
      </c>
      <c r="J3486" s="10" t="s">
        <v>27</v>
      </c>
      <c r="K3486" s="10" t="s">
        <v>18288</v>
      </c>
      <c r="L3486" s="10" t="s">
        <v>19330</v>
      </c>
      <c r="M3486" s="10" t="s">
        <v>18290</v>
      </c>
      <c r="N3486" s="9">
        <v>1</v>
      </c>
      <c r="O3486" s="9">
        <v>2</v>
      </c>
      <c r="P3486" s="9">
        <v>8</v>
      </c>
      <c r="Q3486" s="11">
        <v>1</v>
      </c>
      <c r="R3486" s="11">
        <v>0</v>
      </c>
      <c r="S3486" s="12">
        <v>0</v>
      </c>
      <c r="T3486" s="9">
        <v>4</v>
      </c>
      <c r="U3486" s="12" t="s">
        <v>61</v>
      </c>
      <c r="V3486" s="10" t="s">
        <v>19331</v>
      </c>
      <c r="W3486" s="13"/>
    </row>
    <row r="3487" spans="1:23" s="14" customFormat="1" x14ac:dyDescent="0.2">
      <c r="A3487" s="9" t="s">
        <v>19332</v>
      </c>
      <c r="B3487" s="9">
        <v>12</v>
      </c>
      <c r="C3487" s="9">
        <v>24171</v>
      </c>
      <c r="D3487" s="10" t="s">
        <v>19333</v>
      </c>
      <c r="E3487" s="10"/>
      <c r="F3487" s="10"/>
      <c r="G3487" s="10" t="s">
        <v>19334</v>
      </c>
      <c r="H3487" s="9"/>
      <c r="I3487" s="10" t="s">
        <v>18287</v>
      </c>
      <c r="J3487" s="10" t="s">
        <v>27</v>
      </c>
      <c r="K3487" s="10" t="s">
        <v>18288</v>
      </c>
      <c r="L3487" s="10" t="s">
        <v>19335</v>
      </c>
      <c r="M3487" s="10" t="s">
        <v>18290</v>
      </c>
      <c r="N3487" s="9">
        <v>2</v>
      </c>
      <c r="O3487" s="9">
        <v>3</v>
      </c>
      <c r="P3487" s="9">
        <v>40</v>
      </c>
      <c r="Q3487" s="11">
        <v>2</v>
      </c>
      <c r="R3487" s="11">
        <v>1</v>
      </c>
      <c r="S3487" s="12">
        <v>0</v>
      </c>
      <c r="T3487" s="9">
        <v>3</v>
      </c>
      <c r="U3487" s="12" t="s">
        <v>61</v>
      </c>
      <c r="V3487" s="10" t="s">
        <v>19336</v>
      </c>
      <c r="W3487" s="13"/>
    </row>
    <row r="3488" spans="1:23" s="14" customFormat="1" x14ac:dyDescent="0.2">
      <c r="A3488" s="9" t="s">
        <v>19337</v>
      </c>
      <c r="B3488" s="9">
        <v>12</v>
      </c>
      <c r="C3488" s="9">
        <v>24179</v>
      </c>
      <c r="D3488" s="10" t="s">
        <v>19338</v>
      </c>
      <c r="E3488" s="10" t="s">
        <v>1317</v>
      </c>
      <c r="F3488" s="10" t="s">
        <v>875</v>
      </c>
      <c r="G3488" s="10" t="s">
        <v>19339</v>
      </c>
      <c r="H3488" s="9"/>
      <c r="I3488" s="10" t="s">
        <v>18085</v>
      </c>
      <c r="J3488" s="10" t="s">
        <v>27</v>
      </c>
      <c r="K3488" s="10" t="s">
        <v>18086</v>
      </c>
      <c r="L3488" s="10" t="s">
        <v>19340</v>
      </c>
      <c r="M3488" s="10" t="s">
        <v>18088</v>
      </c>
      <c r="N3488" s="9">
        <v>3</v>
      </c>
      <c r="O3488" s="9">
        <v>3</v>
      </c>
      <c r="P3488" s="9">
        <v>12</v>
      </c>
      <c r="Q3488" s="11">
        <v>2</v>
      </c>
      <c r="R3488" s="11">
        <v>0</v>
      </c>
      <c r="S3488" s="12">
        <v>0</v>
      </c>
      <c r="T3488" s="9">
        <v>4</v>
      </c>
      <c r="U3488" s="12" t="s">
        <v>61</v>
      </c>
      <c r="V3488" s="10" t="s">
        <v>19341</v>
      </c>
      <c r="W3488" s="13"/>
    </row>
    <row r="3489" spans="1:23" s="14" customFormat="1" x14ac:dyDescent="0.2">
      <c r="A3489" s="9" t="s">
        <v>19342</v>
      </c>
      <c r="B3489" s="9">
        <v>12</v>
      </c>
      <c r="C3489" s="9">
        <v>24212</v>
      </c>
      <c r="D3489" s="10" t="s">
        <v>19343</v>
      </c>
      <c r="E3489" s="10" t="s">
        <v>19344</v>
      </c>
      <c r="F3489" s="10" t="s">
        <v>19345</v>
      </c>
      <c r="G3489" s="10" t="s">
        <v>19346</v>
      </c>
      <c r="H3489" s="9"/>
      <c r="I3489" s="10" t="s">
        <v>18092</v>
      </c>
      <c r="J3489" s="10" t="s">
        <v>27</v>
      </c>
      <c r="K3489" s="10" t="s">
        <v>18093</v>
      </c>
      <c r="L3489" s="10" t="s">
        <v>19347</v>
      </c>
      <c r="M3489" s="10" t="s">
        <v>18088</v>
      </c>
      <c r="N3489" s="9">
        <v>1</v>
      </c>
      <c r="O3489" s="9">
        <v>2</v>
      </c>
      <c r="P3489" s="9">
        <v>8</v>
      </c>
      <c r="Q3489" s="11">
        <v>2</v>
      </c>
      <c r="R3489" s="11">
        <v>0</v>
      </c>
      <c r="S3489" s="12">
        <v>0</v>
      </c>
      <c r="T3489" s="9">
        <v>4</v>
      </c>
      <c r="U3489" s="12" t="s">
        <v>61</v>
      </c>
      <c r="V3489" s="10" t="s">
        <v>19348</v>
      </c>
      <c r="W3489" s="13"/>
    </row>
    <row r="3490" spans="1:23" s="14" customFormat="1" x14ac:dyDescent="0.2">
      <c r="A3490" s="9" t="s">
        <v>19349</v>
      </c>
      <c r="B3490" s="9">
        <v>12</v>
      </c>
      <c r="C3490" s="9">
        <v>24213</v>
      </c>
      <c r="D3490" s="10" t="s">
        <v>19350</v>
      </c>
      <c r="E3490" s="10"/>
      <c r="F3490" s="10"/>
      <c r="G3490" s="10" t="s">
        <v>18593</v>
      </c>
      <c r="H3490" s="9"/>
      <c r="I3490" s="10" t="s">
        <v>18143</v>
      </c>
      <c r="J3490" s="10" t="s">
        <v>27</v>
      </c>
      <c r="K3490" s="10" t="s">
        <v>18144</v>
      </c>
      <c r="L3490" s="10" t="s">
        <v>18594</v>
      </c>
      <c r="M3490" s="10" t="s">
        <v>7166</v>
      </c>
      <c r="N3490" s="9">
        <v>2</v>
      </c>
      <c r="O3490" s="9">
        <v>3</v>
      </c>
      <c r="P3490" s="9">
        <v>8</v>
      </c>
      <c r="Q3490" s="11">
        <v>2</v>
      </c>
      <c r="R3490" s="11">
        <v>0</v>
      </c>
      <c r="S3490" s="12">
        <v>0</v>
      </c>
      <c r="T3490" s="9">
        <v>1</v>
      </c>
      <c r="U3490" s="12" t="s">
        <v>61</v>
      </c>
      <c r="V3490" s="10" t="s">
        <v>19351</v>
      </c>
      <c r="W3490" s="13"/>
    </row>
    <row r="3491" spans="1:23" s="14" customFormat="1" x14ac:dyDescent="0.2">
      <c r="A3491" s="9" t="s">
        <v>19352</v>
      </c>
      <c r="B3491" s="9">
        <v>12</v>
      </c>
      <c r="C3491" s="9">
        <v>24214</v>
      </c>
      <c r="D3491" s="10" t="s">
        <v>19353</v>
      </c>
      <c r="E3491" s="10"/>
      <c r="F3491" s="10"/>
      <c r="G3491" s="10" t="s">
        <v>19354</v>
      </c>
      <c r="H3491" s="9"/>
      <c r="I3491" s="10" t="s">
        <v>18085</v>
      </c>
      <c r="J3491" s="10" t="s">
        <v>27</v>
      </c>
      <c r="K3491" s="10" t="s">
        <v>19355</v>
      </c>
      <c r="L3491" s="10" t="s">
        <v>19356</v>
      </c>
      <c r="M3491" s="10" t="s">
        <v>18088</v>
      </c>
      <c r="N3491" s="9">
        <v>2</v>
      </c>
      <c r="O3491" s="9">
        <v>3</v>
      </c>
      <c r="P3491" s="9">
        <v>24</v>
      </c>
      <c r="Q3491" s="11">
        <v>2</v>
      </c>
      <c r="R3491" s="11">
        <v>0</v>
      </c>
      <c r="S3491" s="12">
        <v>0</v>
      </c>
      <c r="T3491" s="9">
        <v>1</v>
      </c>
      <c r="U3491" s="12" t="s">
        <v>61</v>
      </c>
      <c r="V3491" s="10" t="s">
        <v>19357</v>
      </c>
      <c r="W3491" s="13"/>
    </row>
    <row r="3492" spans="1:23" s="14" customFormat="1" x14ac:dyDescent="0.2">
      <c r="A3492" s="9" t="s">
        <v>19358</v>
      </c>
      <c r="B3492" s="9">
        <v>12</v>
      </c>
      <c r="C3492" s="9">
        <v>24219</v>
      </c>
      <c r="D3492" s="10" t="s">
        <v>19359</v>
      </c>
      <c r="E3492" s="10" t="s">
        <v>19360</v>
      </c>
      <c r="F3492" s="10" t="s">
        <v>19361</v>
      </c>
      <c r="G3492" s="10" t="s">
        <v>19362</v>
      </c>
      <c r="H3492" s="9"/>
      <c r="I3492" s="10" t="s">
        <v>18092</v>
      </c>
      <c r="J3492" s="10" t="s">
        <v>27</v>
      </c>
      <c r="K3492" s="10" t="s">
        <v>18093</v>
      </c>
      <c r="L3492" s="10" t="s">
        <v>19178</v>
      </c>
      <c r="M3492" s="10" t="s">
        <v>18088</v>
      </c>
      <c r="N3492" s="9">
        <v>3</v>
      </c>
      <c r="O3492" s="9">
        <v>3</v>
      </c>
      <c r="P3492" s="9">
        <v>16</v>
      </c>
      <c r="Q3492" s="11">
        <v>2</v>
      </c>
      <c r="R3492" s="11">
        <v>0</v>
      </c>
      <c r="S3492" s="12">
        <v>0</v>
      </c>
      <c r="T3492" s="9">
        <v>4</v>
      </c>
      <c r="U3492" s="12" t="s">
        <v>61</v>
      </c>
      <c r="V3492" s="10" t="s">
        <v>19363</v>
      </c>
      <c r="W3492" s="13"/>
    </row>
    <row r="3493" spans="1:23" s="14" customFormat="1" x14ac:dyDescent="0.2">
      <c r="A3493" s="9" t="s">
        <v>19364</v>
      </c>
      <c r="B3493" s="9">
        <v>12</v>
      </c>
      <c r="C3493" s="9">
        <v>24233</v>
      </c>
      <c r="D3493" s="10" t="s">
        <v>19365</v>
      </c>
      <c r="E3493" s="10" t="s">
        <v>19366</v>
      </c>
      <c r="F3493" s="10" t="s">
        <v>19367</v>
      </c>
      <c r="G3493" s="10" t="s">
        <v>19368</v>
      </c>
      <c r="H3493" s="9"/>
      <c r="I3493" s="10" t="s">
        <v>18085</v>
      </c>
      <c r="J3493" s="10" t="s">
        <v>27</v>
      </c>
      <c r="K3493" s="10" t="s">
        <v>18099</v>
      </c>
      <c r="L3493" s="10" t="s">
        <v>19369</v>
      </c>
      <c r="M3493" s="10" t="s">
        <v>18088</v>
      </c>
      <c r="N3493" s="9">
        <v>1</v>
      </c>
      <c r="O3493" s="9">
        <v>2</v>
      </c>
      <c r="P3493" s="9">
        <v>10</v>
      </c>
      <c r="Q3493" s="11">
        <v>2</v>
      </c>
      <c r="R3493" s="11">
        <v>0</v>
      </c>
      <c r="S3493" s="12">
        <v>0</v>
      </c>
      <c r="T3493" s="9">
        <v>4</v>
      </c>
      <c r="U3493" s="12" t="s">
        <v>61</v>
      </c>
      <c r="V3493" s="10" t="s">
        <v>19370</v>
      </c>
      <c r="W3493" s="13"/>
    </row>
    <row r="3494" spans="1:23" s="14" customFormat="1" x14ac:dyDescent="0.2">
      <c r="A3494" s="9" t="s">
        <v>19371</v>
      </c>
      <c r="B3494" s="9">
        <v>12</v>
      </c>
      <c r="C3494" s="9">
        <v>24469</v>
      </c>
      <c r="D3494" s="10" t="s">
        <v>19372</v>
      </c>
      <c r="E3494" s="10" t="s">
        <v>19373</v>
      </c>
      <c r="F3494" s="10" t="s">
        <v>19374</v>
      </c>
      <c r="G3494" s="10" t="s">
        <v>19375</v>
      </c>
      <c r="H3494" s="9"/>
      <c r="I3494" s="10" t="s">
        <v>18287</v>
      </c>
      <c r="J3494" s="10" t="s">
        <v>27</v>
      </c>
      <c r="K3494" s="9"/>
      <c r="L3494" s="10" t="s">
        <v>19376</v>
      </c>
      <c r="M3494" s="10" t="s">
        <v>18290</v>
      </c>
      <c r="N3494" s="9">
        <v>1</v>
      </c>
      <c r="O3494" s="9">
        <v>1</v>
      </c>
      <c r="P3494" s="9">
        <v>3</v>
      </c>
      <c r="Q3494" s="11">
        <v>2</v>
      </c>
      <c r="R3494" s="11">
        <v>0</v>
      </c>
      <c r="S3494" s="12">
        <v>0</v>
      </c>
      <c r="T3494" s="9">
        <v>5</v>
      </c>
      <c r="U3494" s="12" t="s">
        <v>61</v>
      </c>
      <c r="V3494" s="9"/>
      <c r="W3494" s="13"/>
    </row>
    <row r="3495" spans="1:23" s="14" customFormat="1" x14ac:dyDescent="0.2">
      <c r="A3495" s="9" t="s">
        <v>19377</v>
      </c>
      <c r="B3495" s="9">
        <v>12</v>
      </c>
      <c r="C3495" s="9">
        <v>24471</v>
      </c>
      <c r="D3495" s="9"/>
      <c r="E3495" s="10" t="s">
        <v>19378</v>
      </c>
      <c r="F3495" s="10" t="s">
        <v>19379</v>
      </c>
      <c r="G3495" s="10" t="s">
        <v>19380</v>
      </c>
      <c r="H3495" s="9"/>
      <c r="I3495" s="10" t="s">
        <v>18287</v>
      </c>
      <c r="J3495" s="10" t="s">
        <v>27</v>
      </c>
      <c r="K3495" s="9"/>
      <c r="L3495" s="10" t="s">
        <v>19381</v>
      </c>
      <c r="M3495" s="10" t="s">
        <v>18290</v>
      </c>
      <c r="N3495" s="9">
        <v>1</v>
      </c>
      <c r="O3495" s="9">
        <v>1</v>
      </c>
      <c r="P3495" s="9">
        <v>3</v>
      </c>
      <c r="Q3495" s="11">
        <v>2</v>
      </c>
      <c r="R3495" s="11">
        <v>0</v>
      </c>
      <c r="S3495" s="12">
        <v>0</v>
      </c>
      <c r="T3495" s="9">
        <v>5</v>
      </c>
      <c r="U3495" s="12" t="s">
        <v>61</v>
      </c>
      <c r="V3495" s="9"/>
      <c r="W3495" s="13"/>
    </row>
    <row r="3496" spans="1:23" s="14" customFormat="1" x14ac:dyDescent="0.2">
      <c r="A3496" s="9" t="s">
        <v>19382</v>
      </c>
      <c r="B3496" s="9">
        <v>12</v>
      </c>
      <c r="C3496" s="9">
        <v>24472</v>
      </c>
      <c r="D3496" s="10" t="s">
        <v>19383</v>
      </c>
      <c r="E3496" s="10" t="s">
        <v>9025</v>
      </c>
      <c r="F3496" s="10" t="s">
        <v>13084</v>
      </c>
      <c r="G3496" s="10" t="s">
        <v>19384</v>
      </c>
      <c r="H3496" s="9"/>
      <c r="I3496" s="10" t="s">
        <v>18092</v>
      </c>
      <c r="J3496" s="10" t="s">
        <v>27</v>
      </c>
      <c r="K3496" s="10" t="s">
        <v>19385</v>
      </c>
      <c r="L3496" s="10" t="s">
        <v>19386</v>
      </c>
      <c r="M3496" s="10" t="s">
        <v>18088</v>
      </c>
      <c r="N3496" s="9">
        <v>1</v>
      </c>
      <c r="O3496" s="9">
        <v>2</v>
      </c>
      <c r="P3496" s="9">
        <v>6</v>
      </c>
      <c r="Q3496" s="11">
        <v>2</v>
      </c>
      <c r="R3496" s="11">
        <v>0</v>
      </c>
      <c r="S3496" s="12">
        <v>0</v>
      </c>
      <c r="T3496" s="9">
        <v>4</v>
      </c>
      <c r="U3496" s="12" t="s">
        <v>61</v>
      </c>
      <c r="V3496" s="10" t="s">
        <v>19387</v>
      </c>
      <c r="W3496" s="13"/>
    </row>
    <row r="3497" spans="1:23" s="14" customFormat="1" x14ac:dyDescent="0.2">
      <c r="A3497" s="9" t="s">
        <v>19388</v>
      </c>
      <c r="B3497" s="9">
        <v>12</v>
      </c>
      <c r="C3497" s="9">
        <v>24482</v>
      </c>
      <c r="D3497" s="10" t="s">
        <v>19389</v>
      </c>
      <c r="E3497" s="10" t="s">
        <v>1317</v>
      </c>
      <c r="F3497" s="10" t="s">
        <v>19390</v>
      </c>
      <c r="G3497" s="10" t="s">
        <v>19391</v>
      </c>
      <c r="H3497" s="9"/>
      <c r="I3497" s="10" t="s">
        <v>18092</v>
      </c>
      <c r="J3497" s="10" t="s">
        <v>27</v>
      </c>
      <c r="K3497" s="10" t="s">
        <v>18093</v>
      </c>
      <c r="L3497" s="10" t="s">
        <v>19392</v>
      </c>
      <c r="M3497" s="10" t="s">
        <v>18088</v>
      </c>
      <c r="N3497" s="9">
        <v>3</v>
      </c>
      <c r="O3497" s="9">
        <v>3</v>
      </c>
      <c r="P3497" s="9">
        <v>13</v>
      </c>
      <c r="Q3497" s="11">
        <v>2</v>
      </c>
      <c r="R3497" s="11">
        <v>0</v>
      </c>
      <c r="S3497" s="12">
        <v>0</v>
      </c>
      <c r="T3497" s="9">
        <v>4</v>
      </c>
      <c r="U3497" s="12" t="s">
        <v>61</v>
      </c>
      <c r="V3497" s="10" t="s">
        <v>19393</v>
      </c>
      <c r="W3497" s="13"/>
    </row>
    <row r="3498" spans="1:23" s="14" customFormat="1" x14ac:dyDescent="0.2">
      <c r="A3498" s="9" t="s">
        <v>19394</v>
      </c>
      <c r="B3498" s="9">
        <v>12</v>
      </c>
      <c r="C3498" s="9">
        <v>24490</v>
      </c>
      <c r="D3498" s="10" t="s">
        <v>19395</v>
      </c>
      <c r="E3498" s="10" t="s">
        <v>10509</v>
      </c>
      <c r="F3498" s="10" t="s">
        <v>16746</v>
      </c>
      <c r="G3498" s="10" t="s">
        <v>19396</v>
      </c>
      <c r="H3498" s="9"/>
      <c r="I3498" s="10" t="s">
        <v>18085</v>
      </c>
      <c r="J3498" s="10" t="s">
        <v>27</v>
      </c>
      <c r="K3498" s="10" t="s">
        <v>18086</v>
      </c>
      <c r="L3498" s="10" t="s">
        <v>19397</v>
      </c>
      <c r="M3498" s="10" t="s">
        <v>18088</v>
      </c>
      <c r="N3498" s="9">
        <v>3</v>
      </c>
      <c r="O3498" s="9">
        <v>3</v>
      </c>
      <c r="P3498" s="9">
        <v>15</v>
      </c>
      <c r="Q3498" s="11">
        <v>2</v>
      </c>
      <c r="R3498" s="11">
        <v>0</v>
      </c>
      <c r="S3498" s="12">
        <v>0</v>
      </c>
      <c r="T3498" s="9">
        <v>4</v>
      </c>
      <c r="U3498" s="12" t="s">
        <v>61</v>
      </c>
      <c r="V3498" s="10" t="s">
        <v>19398</v>
      </c>
      <c r="W3498" s="13"/>
    </row>
    <row r="3499" spans="1:23" s="14" customFormat="1" x14ac:dyDescent="0.2">
      <c r="A3499" s="9" t="s">
        <v>19399</v>
      </c>
      <c r="B3499" s="9">
        <v>12</v>
      </c>
      <c r="C3499" s="9">
        <v>24525</v>
      </c>
      <c r="D3499" s="10" t="s">
        <v>19400</v>
      </c>
      <c r="E3499" s="10"/>
      <c r="F3499" s="10"/>
      <c r="G3499" s="10" t="s">
        <v>19401</v>
      </c>
      <c r="H3499" s="9"/>
      <c r="I3499" s="10" t="s">
        <v>18092</v>
      </c>
      <c r="J3499" s="10" t="s">
        <v>27</v>
      </c>
      <c r="K3499" s="9"/>
      <c r="L3499" s="10" t="s">
        <v>19167</v>
      </c>
      <c r="M3499" s="10" t="s">
        <v>18088</v>
      </c>
      <c r="N3499" s="9">
        <v>2</v>
      </c>
      <c r="O3499" s="9">
        <v>1</v>
      </c>
      <c r="P3499" s="9">
        <v>30</v>
      </c>
      <c r="Q3499" s="11">
        <v>2</v>
      </c>
      <c r="R3499" s="11">
        <v>0</v>
      </c>
      <c r="S3499" s="12">
        <v>0</v>
      </c>
      <c r="T3499" s="9">
        <v>2</v>
      </c>
      <c r="U3499" s="12" t="s">
        <v>61</v>
      </c>
      <c r="V3499" s="9"/>
      <c r="W3499" s="13"/>
    </row>
    <row r="3500" spans="1:23" s="14" customFormat="1" x14ac:dyDescent="0.2">
      <c r="A3500" s="9" t="s">
        <v>19402</v>
      </c>
      <c r="B3500" s="9">
        <v>12</v>
      </c>
      <c r="C3500" s="9">
        <v>283</v>
      </c>
      <c r="D3500" s="10" t="s">
        <v>19403</v>
      </c>
      <c r="E3500" s="10"/>
      <c r="F3500" s="10"/>
      <c r="G3500" s="10" t="s">
        <v>19404</v>
      </c>
      <c r="H3500" s="9"/>
      <c r="I3500" s="10" t="s">
        <v>18085</v>
      </c>
      <c r="J3500" s="10" t="s">
        <v>27</v>
      </c>
      <c r="K3500" s="9"/>
      <c r="L3500" s="10" t="s">
        <v>19405</v>
      </c>
      <c r="M3500" s="10" t="s">
        <v>18088</v>
      </c>
      <c r="N3500" s="9">
        <v>2</v>
      </c>
      <c r="O3500" s="9">
        <v>1</v>
      </c>
      <c r="P3500" s="9">
        <v>16</v>
      </c>
      <c r="Q3500" s="11">
        <v>2</v>
      </c>
      <c r="R3500" s="11">
        <v>0</v>
      </c>
      <c r="S3500" s="12">
        <v>0</v>
      </c>
      <c r="T3500" s="9">
        <v>2</v>
      </c>
      <c r="U3500" s="12" t="s">
        <v>61</v>
      </c>
      <c r="V3500" s="9"/>
      <c r="W3500" s="13"/>
    </row>
    <row r="3501" spans="1:23" s="14" customFormat="1" x14ac:dyDescent="0.2">
      <c r="A3501" s="9" t="s">
        <v>19406</v>
      </c>
      <c r="B3501" s="9">
        <v>12</v>
      </c>
      <c r="C3501" s="9">
        <v>328</v>
      </c>
      <c r="D3501" s="10" t="s">
        <v>19407</v>
      </c>
      <c r="E3501" s="10"/>
      <c r="F3501" s="10"/>
      <c r="G3501" s="10" t="s">
        <v>19408</v>
      </c>
      <c r="H3501" s="9"/>
      <c r="I3501" s="10" t="s">
        <v>18085</v>
      </c>
      <c r="J3501" s="10" t="s">
        <v>27</v>
      </c>
      <c r="K3501" s="10" t="s">
        <v>18086</v>
      </c>
      <c r="L3501" s="10" t="s">
        <v>19409</v>
      </c>
      <c r="M3501" s="10" t="s">
        <v>18088</v>
      </c>
      <c r="N3501" s="9">
        <v>2</v>
      </c>
      <c r="O3501" s="9">
        <v>3</v>
      </c>
      <c r="P3501" s="9">
        <v>40</v>
      </c>
      <c r="Q3501" s="11">
        <v>1</v>
      </c>
      <c r="R3501" s="11">
        <v>0</v>
      </c>
      <c r="S3501" s="12">
        <v>0</v>
      </c>
      <c r="T3501" s="9">
        <v>1</v>
      </c>
      <c r="U3501" s="12" t="s">
        <v>61</v>
      </c>
      <c r="V3501" s="10" t="s">
        <v>19410</v>
      </c>
      <c r="W3501" s="13"/>
    </row>
    <row r="3502" spans="1:23" s="14" customFormat="1" x14ac:dyDescent="0.2">
      <c r="A3502" s="9" t="s">
        <v>19411</v>
      </c>
      <c r="B3502" s="9">
        <v>12</v>
      </c>
      <c r="C3502" s="9">
        <v>830</v>
      </c>
      <c r="D3502" s="10" t="s">
        <v>19412</v>
      </c>
      <c r="E3502" s="10" t="s">
        <v>3458</v>
      </c>
      <c r="F3502" s="10" t="s">
        <v>2772</v>
      </c>
      <c r="G3502" s="10" t="s">
        <v>19413</v>
      </c>
      <c r="H3502" s="9"/>
      <c r="I3502" s="10" t="s">
        <v>18085</v>
      </c>
      <c r="J3502" s="10" t="s">
        <v>27</v>
      </c>
      <c r="K3502" s="10" t="s">
        <v>18099</v>
      </c>
      <c r="L3502" s="10" t="s">
        <v>19414</v>
      </c>
      <c r="M3502" s="10" t="s">
        <v>18088</v>
      </c>
      <c r="N3502" s="9">
        <v>1</v>
      </c>
      <c r="O3502" s="9">
        <v>2</v>
      </c>
      <c r="P3502" s="9">
        <v>10</v>
      </c>
      <c r="Q3502" s="11">
        <v>2</v>
      </c>
      <c r="R3502" s="11">
        <v>0</v>
      </c>
      <c r="S3502" s="12">
        <v>0</v>
      </c>
      <c r="T3502" s="9">
        <v>4</v>
      </c>
      <c r="U3502" s="12" t="s">
        <v>61</v>
      </c>
      <c r="V3502" s="10" t="s">
        <v>19415</v>
      </c>
      <c r="W3502" s="13"/>
    </row>
    <row r="3503" spans="1:23" s="14" customFormat="1" x14ac:dyDescent="0.2">
      <c r="A3503" s="9" t="s">
        <v>19416</v>
      </c>
      <c r="B3503" s="9">
        <v>12</v>
      </c>
      <c r="C3503" s="9">
        <v>870</v>
      </c>
      <c r="D3503" s="10" t="s">
        <v>19417</v>
      </c>
      <c r="E3503" s="10"/>
      <c r="F3503" s="10"/>
      <c r="G3503" s="10" t="s">
        <v>19418</v>
      </c>
      <c r="H3503" s="9"/>
      <c r="I3503" s="10" t="s">
        <v>19108</v>
      </c>
      <c r="J3503" s="10" t="s">
        <v>27</v>
      </c>
      <c r="K3503" s="9"/>
      <c r="L3503" s="10" t="s">
        <v>19419</v>
      </c>
      <c r="M3503" s="10" t="s">
        <v>7166</v>
      </c>
      <c r="N3503" s="9">
        <v>2</v>
      </c>
      <c r="O3503" s="9">
        <v>1</v>
      </c>
      <c r="P3503" s="9">
        <v>10</v>
      </c>
      <c r="Q3503" s="11">
        <v>2</v>
      </c>
      <c r="R3503" s="11">
        <v>0</v>
      </c>
      <c r="S3503" s="12">
        <v>0</v>
      </c>
      <c r="T3503" s="9">
        <v>2</v>
      </c>
      <c r="U3503" s="12" t="s">
        <v>61</v>
      </c>
      <c r="V3503" s="9"/>
      <c r="W3503" s="13"/>
    </row>
    <row r="3504" spans="1:23" s="14" customFormat="1" x14ac:dyDescent="0.2">
      <c r="A3504" s="9"/>
      <c r="B3504" s="9">
        <v>12</v>
      </c>
      <c r="C3504" s="9"/>
      <c r="D3504" s="10" t="s">
        <v>19420</v>
      </c>
      <c r="E3504" s="9"/>
      <c r="F3504" s="9"/>
      <c r="G3504" s="10" t="s">
        <v>19421</v>
      </c>
      <c r="H3504" s="9"/>
      <c r="I3504" s="10" t="s">
        <v>18085</v>
      </c>
      <c r="J3504" s="10" t="s">
        <v>27</v>
      </c>
      <c r="K3504" s="10" t="s">
        <v>18086</v>
      </c>
      <c r="L3504" s="10" t="s">
        <v>19422</v>
      </c>
      <c r="M3504" s="10" t="s">
        <v>18088</v>
      </c>
      <c r="N3504" s="9">
        <v>2</v>
      </c>
      <c r="O3504" s="9">
        <v>4</v>
      </c>
      <c r="P3504" s="9">
        <v>8</v>
      </c>
      <c r="Q3504" s="11">
        <v>2</v>
      </c>
      <c r="R3504" s="11">
        <v>0</v>
      </c>
      <c r="S3504" s="12">
        <v>0</v>
      </c>
      <c r="T3504" s="9">
        <v>2</v>
      </c>
      <c r="U3504" s="12" t="s">
        <v>61</v>
      </c>
      <c r="V3504" s="10" t="s">
        <v>19423</v>
      </c>
      <c r="W3504" s="13"/>
    </row>
    <row r="3505" spans="1:23" s="14" customFormat="1" x14ac:dyDescent="0.2">
      <c r="A3505" s="9"/>
      <c r="B3505" s="9">
        <v>12</v>
      </c>
      <c r="C3505" s="9"/>
      <c r="D3505" s="9"/>
      <c r="E3505" s="10" t="s">
        <v>4871</v>
      </c>
      <c r="F3505" s="10" t="s">
        <v>19424</v>
      </c>
      <c r="G3505" s="10" t="s">
        <v>19425</v>
      </c>
      <c r="H3505" s="9"/>
      <c r="I3505" s="10" t="s">
        <v>18085</v>
      </c>
      <c r="J3505" s="10" t="s">
        <v>27</v>
      </c>
      <c r="K3505" s="10" t="s">
        <v>18086</v>
      </c>
      <c r="L3505" s="10" t="s">
        <v>19426</v>
      </c>
      <c r="M3505" s="10" t="s">
        <v>18088</v>
      </c>
      <c r="N3505" s="9">
        <v>1</v>
      </c>
      <c r="O3505" s="9">
        <v>2</v>
      </c>
      <c r="P3505" s="9">
        <v>8</v>
      </c>
      <c r="Q3505" s="11">
        <v>2</v>
      </c>
      <c r="R3505" s="11">
        <v>0</v>
      </c>
      <c r="S3505" s="12">
        <v>0</v>
      </c>
      <c r="T3505" s="9">
        <v>4</v>
      </c>
      <c r="U3505" s="12" t="s">
        <v>61</v>
      </c>
      <c r="V3505" s="10" t="s">
        <v>19427</v>
      </c>
      <c r="W3505" s="13"/>
    </row>
    <row r="3506" spans="1:23" s="14" customFormat="1" x14ac:dyDescent="0.2">
      <c r="A3506" s="9"/>
      <c r="B3506" s="9">
        <v>12</v>
      </c>
      <c r="C3506" s="9"/>
      <c r="D3506" s="9"/>
      <c r="E3506" s="10" t="s">
        <v>1317</v>
      </c>
      <c r="F3506" s="10" t="s">
        <v>19428</v>
      </c>
      <c r="G3506" s="10" t="s">
        <v>19429</v>
      </c>
      <c r="H3506" s="9"/>
      <c r="I3506" s="10" t="s">
        <v>19430</v>
      </c>
      <c r="J3506" s="10" t="s">
        <v>27</v>
      </c>
      <c r="K3506" s="10" t="s">
        <v>18207</v>
      </c>
      <c r="L3506" s="10" t="s">
        <v>19431</v>
      </c>
      <c r="M3506" s="10" t="s">
        <v>18088</v>
      </c>
      <c r="N3506" s="9">
        <v>1</v>
      </c>
      <c r="O3506" s="9">
        <v>2</v>
      </c>
      <c r="P3506" s="9">
        <v>8</v>
      </c>
      <c r="Q3506" s="11">
        <v>2</v>
      </c>
      <c r="R3506" s="11">
        <v>0</v>
      </c>
      <c r="S3506" s="12">
        <v>0</v>
      </c>
      <c r="T3506" s="9">
        <v>4</v>
      </c>
      <c r="U3506" s="12" t="s">
        <v>61</v>
      </c>
      <c r="V3506" s="10" t="s">
        <v>19432</v>
      </c>
      <c r="W3506" s="13"/>
    </row>
    <row r="3507" spans="1:23" s="14" customFormat="1" x14ac:dyDescent="0.2">
      <c r="A3507" s="9"/>
      <c r="B3507" s="9">
        <v>12</v>
      </c>
      <c r="C3507" s="9"/>
      <c r="D3507" s="10" t="s">
        <v>19433</v>
      </c>
      <c r="E3507" s="10" t="s">
        <v>6103</v>
      </c>
      <c r="F3507" s="10" t="s">
        <v>19434</v>
      </c>
      <c r="G3507" s="10" t="s">
        <v>19435</v>
      </c>
      <c r="H3507" s="9"/>
      <c r="I3507" s="10" t="s">
        <v>19430</v>
      </c>
      <c r="J3507" s="10" t="s">
        <v>27</v>
      </c>
      <c r="K3507" s="10" t="s">
        <v>18207</v>
      </c>
      <c r="L3507" s="10" t="s">
        <v>19436</v>
      </c>
      <c r="M3507" s="10" t="s">
        <v>18088</v>
      </c>
      <c r="N3507" s="9">
        <v>1</v>
      </c>
      <c r="O3507" s="9">
        <v>2</v>
      </c>
      <c r="P3507" s="9">
        <v>8</v>
      </c>
      <c r="Q3507" s="11">
        <v>2</v>
      </c>
      <c r="R3507" s="11">
        <v>0</v>
      </c>
      <c r="S3507" s="12">
        <v>0</v>
      </c>
      <c r="T3507" s="9">
        <v>4</v>
      </c>
      <c r="U3507" s="12" t="s">
        <v>61</v>
      </c>
      <c r="V3507" s="10" t="s">
        <v>19437</v>
      </c>
      <c r="W3507" s="13"/>
    </row>
    <row r="3508" spans="1:23" s="14" customFormat="1" x14ac:dyDescent="0.2">
      <c r="A3508" s="9"/>
      <c r="B3508" s="9">
        <v>12</v>
      </c>
      <c r="C3508" s="9"/>
      <c r="D3508" s="10" t="s">
        <v>19438</v>
      </c>
      <c r="E3508" s="9"/>
      <c r="F3508" s="9"/>
      <c r="G3508" s="10" t="s">
        <v>19439</v>
      </c>
      <c r="H3508" s="9"/>
      <c r="I3508" s="10" t="s">
        <v>18085</v>
      </c>
      <c r="J3508" s="10" t="s">
        <v>27</v>
      </c>
      <c r="K3508" s="10" t="s">
        <v>19440</v>
      </c>
      <c r="L3508" s="10" t="s">
        <v>19441</v>
      </c>
      <c r="M3508" s="10" t="s">
        <v>18088</v>
      </c>
      <c r="N3508" s="9">
        <v>2</v>
      </c>
      <c r="O3508" s="9">
        <v>4</v>
      </c>
      <c r="P3508" s="9">
        <v>10</v>
      </c>
      <c r="Q3508" s="11">
        <v>2</v>
      </c>
      <c r="R3508" s="11">
        <v>0</v>
      </c>
      <c r="S3508" s="12">
        <v>0</v>
      </c>
      <c r="T3508" s="9">
        <v>2</v>
      </c>
      <c r="U3508" s="12" t="s">
        <v>61</v>
      </c>
      <c r="V3508" s="10" t="s">
        <v>19442</v>
      </c>
      <c r="W3508" s="13"/>
    </row>
    <row r="3509" spans="1:23" s="14" customFormat="1" x14ac:dyDescent="0.2">
      <c r="A3509" s="9"/>
      <c r="B3509" s="9">
        <v>12</v>
      </c>
      <c r="C3509" s="9"/>
      <c r="D3509" s="10" t="s">
        <v>19443</v>
      </c>
      <c r="E3509" s="9"/>
      <c r="F3509" s="9"/>
      <c r="G3509" s="10" t="s">
        <v>19444</v>
      </c>
      <c r="H3509" s="9"/>
      <c r="I3509" s="10" t="s">
        <v>18085</v>
      </c>
      <c r="J3509" s="10" t="s">
        <v>27</v>
      </c>
      <c r="K3509" s="10" t="s">
        <v>18099</v>
      </c>
      <c r="L3509" s="10" t="s">
        <v>19445</v>
      </c>
      <c r="M3509" s="10" t="s">
        <v>18088</v>
      </c>
      <c r="N3509" s="9">
        <v>2</v>
      </c>
      <c r="O3509" s="9">
        <v>4</v>
      </c>
      <c r="P3509" s="9">
        <v>10</v>
      </c>
      <c r="Q3509" s="11">
        <v>2</v>
      </c>
      <c r="R3509" s="11">
        <v>0</v>
      </c>
      <c r="S3509" s="12">
        <v>0</v>
      </c>
      <c r="T3509" s="9">
        <v>2</v>
      </c>
      <c r="U3509" s="12" t="s">
        <v>61</v>
      </c>
      <c r="V3509" s="10" t="s">
        <v>19446</v>
      </c>
      <c r="W3509" s="13"/>
    </row>
    <row r="3510" spans="1:23" s="14" customFormat="1" x14ac:dyDescent="0.2">
      <c r="A3510" s="9"/>
      <c r="B3510" s="9">
        <v>12</v>
      </c>
      <c r="C3510" s="9"/>
      <c r="D3510" s="10" t="s">
        <v>19447</v>
      </c>
      <c r="E3510" s="9"/>
      <c r="F3510" s="9"/>
      <c r="G3510" s="10" t="s">
        <v>19448</v>
      </c>
      <c r="H3510" s="9"/>
      <c r="I3510" s="10" t="s">
        <v>18085</v>
      </c>
      <c r="J3510" s="10" t="s">
        <v>27</v>
      </c>
      <c r="K3510" s="10" t="s">
        <v>18099</v>
      </c>
      <c r="L3510" s="10" t="s">
        <v>19449</v>
      </c>
      <c r="M3510" s="10" t="s">
        <v>18088</v>
      </c>
      <c r="N3510" s="9">
        <v>2</v>
      </c>
      <c r="O3510" s="9">
        <v>4</v>
      </c>
      <c r="P3510" s="9">
        <v>12</v>
      </c>
      <c r="Q3510" s="11">
        <v>2</v>
      </c>
      <c r="R3510" s="11">
        <v>0</v>
      </c>
      <c r="S3510" s="12">
        <v>0</v>
      </c>
      <c r="T3510" s="9">
        <v>2</v>
      </c>
      <c r="U3510" s="12" t="s">
        <v>61</v>
      </c>
      <c r="V3510" s="10" t="s">
        <v>19450</v>
      </c>
      <c r="W3510" s="13"/>
    </row>
    <row r="3511" spans="1:23" s="14" customFormat="1" x14ac:dyDescent="0.2">
      <c r="A3511" s="9"/>
      <c r="B3511" s="9">
        <v>12</v>
      </c>
      <c r="C3511" s="9"/>
      <c r="D3511" s="10" t="s">
        <v>19451</v>
      </c>
      <c r="E3511" s="9"/>
      <c r="F3511" s="9"/>
      <c r="G3511" s="10" t="s">
        <v>19452</v>
      </c>
      <c r="H3511" s="9"/>
      <c r="I3511" s="10" t="s">
        <v>18085</v>
      </c>
      <c r="J3511" s="10" t="s">
        <v>27</v>
      </c>
      <c r="K3511" s="10" t="s">
        <v>18099</v>
      </c>
      <c r="L3511" s="10" t="s">
        <v>19453</v>
      </c>
      <c r="M3511" s="10" t="s">
        <v>18088</v>
      </c>
      <c r="N3511" s="9">
        <v>2</v>
      </c>
      <c r="O3511" s="9">
        <v>4</v>
      </c>
      <c r="P3511" s="9">
        <v>15</v>
      </c>
      <c r="Q3511" s="11">
        <v>2</v>
      </c>
      <c r="R3511" s="11">
        <v>0</v>
      </c>
      <c r="S3511" s="12">
        <v>0</v>
      </c>
      <c r="T3511" s="9">
        <v>2</v>
      </c>
      <c r="U3511" s="12" t="s">
        <v>61</v>
      </c>
      <c r="V3511" s="10" t="s">
        <v>19454</v>
      </c>
      <c r="W3511" s="13"/>
    </row>
    <row r="3512" spans="1:23" s="14" customFormat="1" x14ac:dyDescent="0.2">
      <c r="A3512" s="9"/>
      <c r="B3512" s="9">
        <v>12</v>
      </c>
      <c r="C3512" s="9"/>
      <c r="D3512" s="10" t="s">
        <v>19455</v>
      </c>
      <c r="E3512" s="10"/>
      <c r="F3512" s="10"/>
      <c r="G3512" s="10" t="s">
        <v>19456</v>
      </c>
      <c r="H3512" s="9"/>
      <c r="I3512" s="10" t="s">
        <v>18085</v>
      </c>
      <c r="J3512" s="10" t="s">
        <v>27</v>
      </c>
      <c r="K3512" s="10" t="s">
        <v>18121</v>
      </c>
      <c r="L3512" s="10" t="s">
        <v>19457</v>
      </c>
      <c r="M3512" s="10" t="s">
        <v>18088</v>
      </c>
      <c r="N3512" s="9">
        <v>2</v>
      </c>
      <c r="O3512" s="9">
        <v>3</v>
      </c>
      <c r="P3512" s="9">
        <v>19</v>
      </c>
      <c r="Q3512" s="11">
        <v>2</v>
      </c>
      <c r="R3512" s="11">
        <v>0</v>
      </c>
      <c r="S3512" s="12">
        <v>0</v>
      </c>
      <c r="T3512" s="9">
        <v>1</v>
      </c>
      <c r="U3512" s="12" t="s">
        <v>61</v>
      </c>
      <c r="V3512" s="10" t="s">
        <v>19458</v>
      </c>
      <c r="W3512" s="13"/>
    </row>
    <row r="3513" spans="1:23" s="14" customFormat="1" x14ac:dyDescent="0.2">
      <c r="A3513" s="9"/>
      <c r="B3513" s="9">
        <v>12</v>
      </c>
      <c r="C3513" s="9"/>
      <c r="D3513" s="10" t="s">
        <v>19459</v>
      </c>
      <c r="E3513" s="9"/>
      <c r="F3513" s="9"/>
      <c r="G3513" s="10" t="s">
        <v>19460</v>
      </c>
      <c r="H3513" s="9"/>
      <c r="I3513" s="10" t="s">
        <v>18085</v>
      </c>
      <c r="J3513" s="10" t="s">
        <v>27</v>
      </c>
      <c r="K3513" s="10" t="s">
        <v>18099</v>
      </c>
      <c r="L3513" s="10" t="s">
        <v>19461</v>
      </c>
      <c r="M3513" s="10" t="s">
        <v>18088</v>
      </c>
      <c r="N3513" s="9">
        <v>2</v>
      </c>
      <c r="O3513" s="9">
        <v>4</v>
      </c>
      <c r="P3513" s="9">
        <v>30</v>
      </c>
      <c r="Q3513" s="11">
        <v>2</v>
      </c>
      <c r="R3513" s="11">
        <v>0</v>
      </c>
      <c r="S3513" s="12">
        <v>0</v>
      </c>
      <c r="T3513" s="9">
        <v>2</v>
      </c>
      <c r="U3513" s="12" t="s">
        <v>61</v>
      </c>
      <c r="V3513" s="10" t="s">
        <v>19462</v>
      </c>
      <c r="W3513" s="13"/>
    </row>
    <row r="3514" spans="1:23" s="14" customFormat="1" x14ac:dyDescent="0.2">
      <c r="A3514" s="9"/>
      <c r="B3514" s="9">
        <v>12</v>
      </c>
      <c r="C3514" s="9"/>
      <c r="D3514" s="10" t="s">
        <v>19447</v>
      </c>
      <c r="E3514" s="9"/>
      <c r="F3514" s="9"/>
      <c r="G3514" s="10" t="s">
        <v>19463</v>
      </c>
      <c r="H3514" s="9"/>
      <c r="I3514" s="10" t="s">
        <v>18085</v>
      </c>
      <c r="J3514" s="10" t="s">
        <v>27</v>
      </c>
      <c r="K3514" s="10" t="s">
        <v>18099</v>
      </c>
      <c r="L3514" s="10" t="s">
        <v>19449</v>
      </c>
      <c r="M3514" s="10" t="s">
        <v>18088</v>
      </c>
      <c r="N3514" s="9">
        <v>2</v>
      </c>
      <c r="O3514" s="9">
        <v>4</v>
      </c>
      <c r="P3514" s="9">
        <v>30</v>
      </c>
      <c r="Q3514" s="11">
        <v>2</v>
      </c>
      <c r="R3514" s="11">
        <v>0</v>
      </c>
      <c r="S3514" s="12">
        <v>0</v>
      </c>
      <c r="T3514" s="9">
        <v>2</v>
      </c>
      <c r="U3514" s="12" t="s">
        <v>61</v>
      </c>
      <c r="V3514" s="10" t="s">
        <v>19464</v>
      </c>
      <c r="W3514" s="13"/>
    </row>
    <row r="3515" spans="1:23" s="14" customFormat="1" x14ac:dyDescent="0.2">
      <c r="A3515" s="9"/>
      <c r="B3515" s="9">
        <v>12</v>
      </c>
      <c r="C3515" s="9"/>
      <c r="D3515" s="10" t="s">
        <v>19465</v>
      </c>
      <c r="E3515" s="9"/>
      <c r="F3515" s="9"/>
      <c r="G3515" s="10" t="s">
        <v>19466</v>
      </c>
      <c r="H3515" s="9"/>
      <c r="I3515" s="10" t="s">
        <v>18085</v>
      </c>
      <c r="J3515" s="10" t="s">
        <v>27</v>
      </c>
      <c r="K3515" s="10" t="s">
        <v>18121</v>
      </c>
      <c r="L3515" s="10" t="s">
        <v>19467</v>
      </c>
      <c r="M3515" s="10" t="s">
        <v>18088</v>
      </c>
      <c r="N3515" s="9">
        <v>2</v>
      </c>
      <c r="O3515" s="9">
        <v>4</v>
      </c>
      <c r="P3515" s="9">
        <v>50</v>
      </c>
      <c r="Q3515" s="11">
        <v>2</v>
      </c>
      <c r="R3515" s="11">
        <v>0</v>
      </c>
      <c r="S3515" s="12">
        <v>0</v>
      </c>
      <c r="T3515" s="9">
        <v>2</v>
      </c>
      <c r="U3515" s="12" t="s">
        <v>61</v>
      </c>
      <c r="V3515" s="10" t="s">
        <v>19468</v>
      </c>
      <c r="W3515" s="13"/>
    </row>
    <row r="3516" spans="1:23" s="14" customFormat="1" x14ac:dyDescent="0.2">
      <c r="A3516" s="9" t="s">
        <v>19469</v>
      </c>
      <c r="B3516" s="9">
        <v>14</v>
      </c>
      <c r="C3516" s="9">
        <v>10119</v>
      </c>
      <c r="D3516" s="10" t="s">
        <v>19470</v>
      </c>
      <c r="E3516" s="10" t="s">
        <v>12558</v>
      </c>
      <c r="F3516" s="10" t="s">
        <v>10683</v>
      </c>
      <c r="G3516" s="10" t="s">
        <v>19471</v>
      </c>
      <c r="H3516" s="9"/>
      <c r="I3516" s="10" t="s">
        <v>19472</v>
      </c>
      <c r="J3516" s="10" t="s">
        <v>27</v>
      </c>
      <c r="K3516" s="10" t="s">
        <v>19473</v>
      </c>
      <c r="L3516" s="10" t="s">
        <v>19474</v>
      </c>
      <c r="M3516" s="10" t="s">
        <v>9079</v>
      </c>
      <c r="N3516" s="9">
        <v>3</v>
      </c>
      <c r="O3516" s="9">
        <v>3</v>
      </c>
      <c r="P3516" s="9">
        <v>12</v>
      </c>
      <c r="Q3516" s="11">
        <v>2</v>
      </c>
      <c r="R3516" s="11">
        <v>0</v>
      </c>
      <c r="S3516" s="12">
        <v>0</v>
      </c>
      <c r="T3516" s="9">
        <v>4</v>
      </c>
      <c r="U3516" s="12">
        <v>2</v>
      </c>
      <c r="V3516" s="10" t="s">
        <v>19475</v>
      </c>
      <c r="W3516" s="13"/>
    </row>
    <row r="3517" spans="1:23" s="14" customFormat="1" x14ac:dyDescent="0.2">
      <c r="A3517" s="9" t="s">
        <v>19476</v>
      </c>
      <c r="B3517" s="9">
        <v>14</v>
      </c>
      <c r="C3517" s="9">
        <v>10120</v>
      </c>
      <c r="D3517" s="10" t="s">
        <v>19477</v>
      </c>
      <c r="E3517" s="9"/>
      <c r="F3517" s="9"/>
      <c r="G3517" s="10" t="s">
        <v>19478</v>
      </c>
      <c r="H3517" s="9"/>
      <c r="I3517" s="10" t="s">
        <v>19479</v>
      </c>
      <c r="J3517" s="10" t="s">
        <v>27</v>
      </c>
      <c r="K3517" s="10" t="s">
        <v>19480</v>
      </c>
      <c r="L3517" s="10" t="s">
        <v>19481</v>
      </c>
      <c r="M3517" s="10" t="s">
        <v>19482</v>
      </c>
      <c r="N3517" s="9">
        <v>2</v>
      </c>
      <c r="O3517" s="9">
        <v>4</v>
      </c>
      <c r="P3517" s="9">
        <v>140</v>
      </c>
      <c r="Q3517" s="11">
        <v>2</v>
      </c>
      <c r="R3517" s="11">
        <v>1</v>
      </c>
      <c r="S3517" s="12">
        <v>0</v>
      </c>
      <c r="T3517" s="9">
        <v>3</v>
      </c>
      <c r="U3517" s="12" t="s">
        <v>61</v>
      </c>
      <c r="V3517" s="10" t="s">
        <v>19483</v>
      </c>
      <c r="W3517" s="13"/>
    </row>
    <row r="3518" spans="1:23" s="14" customFormat="1" x14ac:dyDescent="0.2">
      <c r="A3518" s="9" t="s">
        <v>19484</v>
      </c>
      <c r="B3518" s="9">
        <v>14</v>
      </c>
      <c r="C3518" s="9">
        <v>10152</v>
      </c>
      <c r="D3518" s="10" t="s">
        <v>19485</v>
      </c>
      <c r="E3518" s="10"/>
      <c r="F3518" s="10"/>
      <c r="G3518" s="10" t="s">
        <v>19486</v>
      </c>
      <c r="H3518" s="9"/>
      <c r="I3518" s="10" t="s">
        <v>19472</v>
      </c>
      <c r="J3518" s="10" t="s">
        <v>27</v>
      </c>
      <c r="K3518" s="10" t="s">
        <v>19473</v>
      </c>
      <c r="L3518" s="10" t="s">
        <v>19487</v>
      </c>
      <c r="M3518" s="10" t="s">
        <v>9079</v>
      </c>
      <c r="N3518" s="9">
        <v>2</v>
      </c>
      <c r="O3518" s="9">
        <v>3</v>
      </c>
      <c r="P3518" s="9">
        <v>40</v>
      </c>
      <c r="Q3518" s="11">
        <v>2</v>
      </c>
      <c r="R3518" s="11">
        <v>1</v>
      </c>
      <c r="S3518" s="12">
        <v>0</v>
      </c>
      <c r="T3518" s="9">
        <v>3</v>
      </c>
      <c r="U3518" s="12">
        <v>5</v>
      </c>
      <c r="V3518" s="10" t="s">
        <v>19488</v>
      </c>
      <c r="W3518" s="13"/>
    </row>
    <row r="3519" spans="1:23" s="14" customFormat="1" x14ac:dyDescent="0.2">
      <c r="A3519" s="9" t="s">
        <v>19489</v>
      </c>
      <c r="B3519" s="9">
        <v>14</v>
      </c>
      <c r="C3519" s="9">
        <v>10299</v>
      </c>
      <c r="D3519" s="10" t="s">
        <v>19490</v>
      </c>
      <c r="E3519" s="10"/>
      <c r="F3519" s="10"/>
      <c r="G3519" s="10" t="s">
        <v>19491</v>
      </c>
      <c r="H3519" s="9"/>
      <c r="I3519" s="10" t="s">
        <v>19492</v>
      </c>
      <c r="J3519" s="10" t="s">
        <v>27</v>
      </c>
      <c r="K3519" s="10" t="s">
        <v>19493</v>
      </c>
      <c r="L3519" s="10" t="s">
        <v>19494</v>
      </c>
      <c r="M3519" s="10" t="s">
        <v>19495</v>
      </c>
      <c r="N3519" s="9">
        <v>2</v>
      </c>
      <c r="O3519" s="9">
        <v>3</v>
      </c>
      <c r="P3519" s="9">
        <v>8</v>
      </c>
      <c r="Q3519" s="11">
        <v>2</v>
      </c>
      <c r="R3519" s="11">
        <v>1</v>
      </c>
      <c r="S3519" s="12">
        <v>0</v>
      </c>
      <c r="T3519" s="9">
        <v>3</v>
      </c>
      <c r="U3519" s="12">
        <v>5</v>
      </c>
      <c r="V3519" s="10" t="s">
        <v>19496</v>
      </c>
      <c r="W3519" s="13"/>
    </row>
    <row r="3520" spans="1:23" s="14" customFormat="1" x14ac:dyDescent="0.2">
      <c r="A3520" s="9" t="s">
        <v>19497</v>
      </c>
      <c r="B3520" s="9">
        <v>14</v>
      </c>
      <c r="C3520" s="9">
        <v>1040</v>
      </c>
      <c r="D3520" s="10" t="s">
        <v>19498</v>
      </c>
      <c r="E3520" s="9"/>
      <c r="F3520" s="9"/>
      <c r="G3520" s="10" t="s">
        <v>19499</v>
      </c>
      <c r="H3520" s="9"/>
      <c r="I3520" s="10" t="s">
        <v>12321</v>
      </c>
      <c r="J3520" s="10" t="s">
        <v>27</v>
      </c>
      <c r="K3520" s="10" t="s">
        <v>19500</v>
      </c>
      <c r="L3520" s="10" t="s">
        <v>19501</v>
      </c>
      <c r="M3520" s="10" t="s">
        <v>19502</v>
      </c>
      <c r="N3520" s="9">
        <v>2</v>
      </c>
      <c r="O3520" s="9">
        <v>4</v>
      </c>
      <c r="P3520" s="9">
        <v>35</v>
      </c>
      <c r="Q3520" s="11">
        <v>2</v>
      </c>
      <c r="R3520" s="11">
        <v>0</v>
      </c>
      <c r="S3520" s="12">
        <v>0</v>
      </c>
      <c r="T3520" s="9">
        <v>2</v>
      </c>
      <c r="U3520" s="12" t="s">
        <v>61</v>
      </c>
      <c r="V3520" s="10" t="s">
        <v>19503</v>
      </c>
      <c r="W3520" s="13"/>
    </row>
    <row r="3521" spans="1:23" s="14" customFormat="1" x14ac:dyDescent="0.2">
      <c r="A3521" s="9" t="s">
        <v>19504</v>
      </c>
      <c r="B3521" s="9">
        <v>14</v>
      </c>
      <c r="C3521" s="9">
        <v>10492</v>
      </c>
      <c r="D3521" s="10" t="s">
        <v>19505</v>
      </c>
      <c r="E3521" s="10"/>
      <c r="F3521" s="10"/>
      <c r="G3521" s="10" t="s">
        <v>19506</v>
      </c>
      <c r="H3521" s="9"/>
      <c r="I3521" s="10" t="s">
        <v>19507</v>
      </c>
      <c r="J3521" s="10" t="s">
        <v>27</v>
      </c>
      <c r="K3521" s="10" t="s">
        <v>19508</v>
      </c>
      <c r="L3521" s="10" t="s">
        <v>19509</v>
      </c>
      <c r="M3521" s="10" t="s">
        <v>19510</v>
      </c>
      <c r="N3521" s="9">
        <v>2</v>
      </c>
      <c r="O3521" s="9">
        <v>3</v>
      </c>
      <c r="P3521" s="9">
        <v>33</v>
      </c>
      <c r="Q3521" s="11">
        <v>1</v>
      </c>
      <c r="R3521" s="11">
        <v>0</v>
      </c>
      <c r="S3521" s="12">
        <v>0</v>
      </c>
      <c r="T3521" s="9">
        <v>1</v>
      </c>
      <c r="U3521" s="12" t="s">
        <v>61</v>
      </c>
      <c r="V3521" s="10" t="s">
        <v>19511</v>
      </c>
      <c r="W3521" s="13"/>
    </row>
    <row r="3522" spans="1:23" s="14" customFormat="1" x14ac:dyDescent="0.2">
      <c r="A3522" s="9" t="s">
        <v>19512</v>
      </c>
      <c r="B3522" s="9">
        <v>14</v>
      </c>
      <c r="C3522" s="9">
        <v>10652</v>
      </c>
      <c r="D3522" s="10" t="s">
        <v>16862</v>
      </c>
      <c r="E3522" s="10" t="s">
        <v>19513</v>
      </c>
      <c r="F3522" s="10" t="s">
        <v>19514</v>
      </c>
      <c r="G3522" s="10" t="s">
        <v>19515</v>
      </c>
      <c r="H3522" s="9"/>
      <c r="I3522" s="10" t="s">
        <v>19479</v>
      </c>
      <c r="J3522" s="10" t="s">
        <v>27</v>
      </c>
      <c r="K3522" s="10" t="s">
        <v>19480</v>
      </c>
      <c r="L3522" s="10" t="s">
        <v>19516</v>
      </c>
      <c r="M3522" s="10" t="s">
        <v>19482</v>
      </c>
      <c r="N3522" s="9">
        <v>3</v>
      </c>
      <c r="O3522" s="9">
        <v>3</v>
      </c>
      <c r="P3522" s="9">
        <v>14</v>
      </c>
      <c r="Q3522" s="11">
        <v>1</v>
      </c>
      <c r="R3522" s="11">
        <v>0</v>
      </c>
      <c r="S3522" s="12">
        <v>0</v>
      </c>
      <c r="T3522" s="9">
        <v>4</v>
      </c>
      <c r="U3522" s="12">
        <v>2</v>
      </c>
      <c r="V3522" s="10" t="s">
        <v>19517</v>
      </c>
      <c r="W3522" s="13"/>
    </row>
    <row r="3523" spans="1:23" s="14" customFormat="1" x14ac:dyDescent="0.2">
      <c r="A3523" s="9" t="s">
        <v>19518</v>
      </c>
      <c r="B3523" s="9">
        <v>14</v>
      </c>
      <c r="C3523" s="9">
        <v>10938</v>
      </c>
      <c r="D3523" s="10" t="s">
        <v>19519</v>
      </c>
      <c r="E3523" s="10" t="s">
        <v>1317</v>
      </c>
      <c r="F3523" s="10" t="s">
        <v>10009</v>
      </c>
      <c r="G3523" s="10" t="s">
        <v>19520</v>
      </c>
      <c r="H3523" s="9"/>
      <c r="I3523" s="10" t="s">
        <v>15944</v>
      </c>
      <c r="J3523" s="10" t="s">
        <v>27</v>
      </c>
      <c r="K3523" s="10" t="s">
        <v>19521</v>
      </c>
      <c r="L3523" s="10" t="s">
        <v>19522</v>
      </c>
      <c r="M3523" s="10" t="s">
        <v>19495</v>
      </c>
      <c r="N3523" s="9">
        <v>1</v>
      </c>
      <c r="O3523" s="9">
        <v>2</v>
      </c>
      <c r="P3523" s="9">
        <v>10</v>
      </c>
      <c r="Q3523" s="11">
        <v>1</v>
      </c>
      <c r="R3523" s="11">
        <v>0</v>
      </c>
      <c r="S3523" s="12">
        <v>0</v>
      </c>
      <c r="T3523" s="9">
        <v>4</v>
      </c>
      <c r="U3523" s="12" t="s">
        <v>61</v>
      </c>
      <c r="V3523" s="10" t="s">
        <v>19523</v>
      </c>
      <c r="W3523" s="13"/>
    </row>
    <row r="3524" spans="1:23" s="14" customFormat="1" x14ac:dyDescent="0.2">
      <c r="A3524" s="9" t="s">
        <v>19524</v>
      </c>
      <c r="B3524" s="9">
        <v>14</v>
      </c>
      <c r="C3524" s="9">
        <v>10952</v>
      </c>
      <c r="D3524" s="9"/>
      <c r="E3524" s="10" t="s">
        <v>11058</v>
      </c>
      <c r="F3524" s="10" t="s">
        <v>2827</v>
      </c>
      <c r="G3524" s="10" t="s">
        <v>19525</v>
      </c>
      <c r="H3524" s="9"/>
      <c r="I3524" s="10" t="s">
        <v>19492</v>
      </c>
      <c r="J3524" s="10" t="s">
        <v>27</v>
      </c>
      <c r="K3524" s="10" t="s">
        <v>19526</v>
      </c>
      <c r="L3524" s="10" t="s">
        <v>19527</v>
      </c>
      <c r="M3524" s="10" t="s">
        <v>19495</v>
      </c>
      <c r="N3524" s="9">
        <v>1</v>
      </c>
      <c r="O3524" s="9">
        <v>2</v>
      </c>
      <c r="P3524" s="9">
        <v>10</v>
      </c>
      <c r="Q3524" s="11">
        <v>1</v>
      </c>
      <c r="R3524" s="11">
        <v>0</v>
      </c>
      <c r="S3524" s="12">
        <v>0</v>
      </c>
      <c r="T3524" s="9">
        <v>4</v>
      </c>
      <c r="U3524" s="12" t="s">
        <v>61</v>
      </c>
      <c r="V3524" s="10" t="s">
        <v>19528</v>
      </c>
      <c r="W3524" s="13"/>
    </row>
    <row r="3525" spans="1:23" s="14" customFormat="1" x14ac:dyDescent="0.2">
      <c r="A3525" s="9" t="s">
        <v>19529</v>
      </c>
      <c r="B3525" s="9">
        <v>14</v>
      </c>
      <c r="C3525" s="9">
        <v>11076</v>
      </c>
      <c r="D3525" s="10" t="s">
        <v>19530</v>
      </c>
      <c r="E3525" s="10" t="s">
        <v>5819</v>
      </c>
      <c r="F3525" s="10" t="s">
        <v>19531</v>
      </c>
      <c r="G3525" s="10" t="s">
        <v>19532</v>
      </c>
      <c r="H3525" s="9"/>
      <c r="I3525" s="10" t="s">
        <v>19492</v>
      </c>
      <c r="J3525" s="10" t="s">
        <v>27</v>
      </c>
      <c r="K3525" s="10" t="s">
        <v>19493</v>
      </c>
      <c r="L3525" s="10" t="s">
        <v>19533</v>
      </c>
      <c r="M3525" s="10" t="s">
        <v>19495</v>
      </c>
      <c r="N3525" s="9">
        <v>3</v>
      </c>
      <c r="O3525" s="9">
        <v>3</v>
      </c>
      <c r="P3525" s="9">
        <v>14</v>
      </c>
      <c r="Q3525" s="11">
        <v>2</v>
      </c>
      <c r="R3525" s="11">
        <v>0</v>
      </c>
      <c r="S3525" s="12">
        <v>0</v>
      </c>
      <c r="T3525" s="9">
        <v>4</v>
      </c>
      <c r="U3525" s="12">
        <v>2</v>
      </c>
      <c r="V3525" s="10" t="s">
        <v>19534</v>
      </c>
      <c r="W3525" s="13"/>
    </row>
    <row r="3526" spans="1:23" s="14" customFormat="1" x14ac:dyDescent="0.2">
      <c r="A3526" s="9" t="s">
        <v>19535</v>
      </c>
      <c r="B3526" s="9">
        <v>14</v>
      </c>
      <c r="C3526" s="9">
        <v>1118</v>
      </c>
      <c r="D3526" s="10" t="s">
        <v>19536</v>
      </c>
      <c r="E3526" s="10" t="s">
        <v>1054</v>
      </c>
      <c r="F3526" s="10" t="s">
        <v>19537</v>
      </c>
      <c r="G3526" s="10" t="s">
        <v>19538</v>
      </c>
      <c r="H3526" s="9"/>
      <c r="I3526" s="10" t="s">
        <v>19510</v>
      </c>
      <c r="J3526" s="10" t="s">
        <v>27</v>
      </c>
      <c r="K3526" s="10" t="s">
        <v>19539</v>
      </c>
      <c r="L3526" s="10" t="s">
        <v>19540</v>
      </c>
      <c r="M3526" s="10" t="s">
        <v>19510</v>
      </c>
      <c r="N3526" s="9">
        <v>1</v>
      </c>
      <c r="O3526" s="9">
        <v>2</v>
      </c>
      <c r="P3526" s="9">
        <v>10</v>
      </c>
      <c r="Q3526" s="11">
        <v>2</v>
      </c>
      <c r="R3526" s="11">
        <v>0</v>
      </c>
      <c r="S3526" s="12">
        <v>0</v>
      </c>
      <c r="T3526" s="9">
        <v>4</v>
      </c>
      <c r="U3526" s="12" t="s">
        <v>61</v>
      </c>
      <c r="V3526" s="10" t="s">
        <v>19541</v>
      </c>
      <c r="W3526" s="13"/>
    </row>
    <row r="3527" spans="1:23" s="14" customFormat="1" x14ac:dyDescent="0.2">
      <c r="A3527" s="9" t="s">
        <v>19542</v>
      </c>
      <c r="B3527" s="9">
        <v>14</v>
      </c>
      <c r="C3527" s="9">
        <v>11312</v>
      </c>
      <c r="D3527" s="10" t="s">
        <v>19543</v>
      </c>
      <c r="E3527" s="10" t="s">
        <v>19544</v>
      </c>
      <c r="F3527" s="10" t="s">
        <v>19545</v>
      </c>
      <c r="G3527" s="10" t="s">
        <v>19546</v>
      </c>
      <c r="H3527" s="9"/>
      <c r="I3527" s="10" t="s">
        <v>19507</v>
      </c>
      <c r="J3527" s="10" t="s">
        <v>27</v>
      </c>
      <c r="K3527" s="10" t="s">
        <v>19508</v>
      </c>
      <c r="L3527" s="10" t="s">
        <v>19547</v>
      </c>
      <c r="M3527" s="10" t="s">
        <v>19510</v>
      </c>
      <c r="N3527" s="9">
        <v>1</v>
      </c>
      <c r="O3527" s="9">
        <v>2</v>
      </c>
      <c r="P3527" s="9">
        <v>10</v>
      </c>
      <c r="Q3527" s="11">
        <v>1</v>
      </c>
      <c r="R3527" s="11">
        <v>0</v>
      </c>
      <c r="S3527" s="12">
        <v>0</v>
      </c>
      <c r="T3527" s="9">
        <v>4</v>
      </c>
      <c r="U3527" s="12" t="s">
        <v>61</v>
      </c>
      <c r="V3527" s="10" t="s">
        <v>19548</v>
      </c>
      <c r="W3527" s="13"/>
    </row>
    <row r="3528" spans="1:23" s="14" customFormat="1" x14ac:dyDescent="0.2">
      <c r="A3528" s="9" t="s">
        <v>19549</v>
      </c>
      <c r="B3528" s="9">
        <v>14</v>
      </c>
      <c r="C3528" s="9">
        <v>11408</v>
      </c>
      <c r="D3528" s="9"/>
      <c r="E3528" s="10" t="s">
        <v>4049</v>
      </c>
      <c r="F3528" s="10" t="s">
        <v>19550</v>
      </c>
      <c r="G3528" s="10" t="s">
        <v>19551</v>
      </c>
      <c r="H3528" s="9"/>
      <c r="I3528" s="10" t="s">
        <v>19492</v>
      </c>
      <c r="J3528" s="10" t="s">
        <v>27</v>
      </c>
      <c r="K3528" s="10" t="s">
        <v>19493</v>
      </c>
      <c r="L3528" s="10" t="s">
        <v>19552</v>
      </c>
      <c r="M3528" s="10" t="s">
        <v>19495</v>
      </c>
      <c r="N3528" s="9">
        <v>1</v>
      </c>
      <c r="O3528" s="9">
        <v>2</v>
      </c>
      <c r="P3528" s="9">
        <v>10</v>
      </c>
      <c r="Q3528" s="11">
        <v>2</v>
      </c>
      <c r="R3528" s="11">
        <v>0</v>
      </c>
      <c r="S3528" s="12">
        <v>0</v>
      </c>
      <c r="T3528" s="9">
        <v>4</v>
      </c>
      <c r="U3528" s="12" t="s">
        <v>61</v>
      </c>
      <c r="V3528" s="10" t="s">
        <v>19553</v>
      </c>
      <c r="W3528" s="13"/>
    </row>
    <row r="3529" spans="1:23" s="14" customFormat="1" x14ac:dyDescent="0.2">
      <c r="A3529" s="9" t="s">
        <v>19554</v>
      </c>
      <c r="B3529" s="9">
        <v>14</v>
      </c>
      <c r="C3529" s="9">
        <v>11650</v>
      </c>
      <c r="D3529" s="9"/>
      <c r="E3529" s="10" t="s">
        <v>3541</v>
      </c>
      <c r="F3529" s="10" t="s">
        <v>17306</v>
      </c>
      <c r="G3529" s="10" t="s">
        <v>19555</v>
      </c>
      <c r="H3529" s="9"/>
      <c r="I3529" s="10" t="s">
        <v>19507</v>
      </c>
      <c r="J3529" s="10" t="s">
        <v>27</v>
      </c>
      <c r="K3529" s="10" t="s">
        <v>19508</v>
      </c>
      <c r="L3529" s="10" t="s">
        <v>19556</v>
      </c>
      <c r="M3529" s="10" t="s">
        <v>19510</v>
      </c>
      <c r="N3529" s="9">
        <v>1</v>
      </c>
      <c r="O3529" s="9">
        <v>2</v>
      </c>
      <c r="P3529" s="9">
        <v>10</v>
      </c>
      <c r="Q3529" s="11">
        <v>1</v>
      </c>
      <c r="R3529" s="11">
        <v>0</v>
      </c>
      <c r="S3529" s="12">
        <v>0</v>
      </c>
      <c r="T3529" s="9">
        <v>4</v>
      </c>
      <c r="U3529" s="12" t="s">
        <v>61</v>
      </c>
      <c r="V3529" s="10" t="s">
        <v>19557</v>
      </c>
      <c r="W3529" s="13"/>
    </row>
    <row r="3530" spans="1:23" s="14" customFormat="1" x14ac:dyDescent="0.2">
      <c r="A3530" s="9" t="s">
        <v>19558</v>
      </c>
      <c r="B3530" s="9">
        <v>14</v>
      </c>
      <c r="C3530" s="9">
        <v>11762</v>
      </c>
      <c r="D3530" s="9"/>
      <c r="E3530" s="10" t="s">
        <v>12115</v>
      </c>
      <c r="F3530" s="10" t="s">
        <v>8631</v>
      </c>
      <c r="G3530" s="10" t="s">
        <v>19559</v>
      </c>
      <c r="H3530" s="9"/>
      <c r="I3530" s="10" t="s">
        <v>19560</v>
      </c>
      <c r="J3530" s="10" t="s">
        <v>27</v>
      </c>
      <c r="K3530" s="10" t="s">
        <v>19561</v>
      </c>
      <c r="L3530" s="10" t="s">
        <v>19562</v>
      </c>
      <c r="M3530" s="10" t="s">
        <v>17942</v>
      </c>
      <c r="N3530" s="9">
        <v>1</v>
      </c>
      <c r="O3530" s="9">
        <v>2</v>
      </c>
      <c r="P3530" s="9">
        <v>10</v>
      </c>
      <c r="Q3530" s="11">
        <v>1</v>
      </c>
      <c r="R3530" s="11">
        <v>0</v>
      </c>
      <c r="S3530" s="12">
        <v>0</v>
      </c>
      <c r="T3530" s="9">
        <v>4</v>
      </c>
      <c r="U3530" s="12" t="s">
        <v>61</v>
      </c>
      <c r="V3530" s="10" t="s">
        <v>19563</v>
      </c>
      <c r="W3530" s="13"/>
    </row>
    <row r="3531" spans="1:23" s="14" customFormat="1" x14ac:dyDescent="0.2">
      <c r="A3531" s="9" t="s">
        <v>19564</v>
      </c>
      <c r="B3531" s="9">
        <v>14</v>
      </c>
      <c r="C3531" s="9">
        <v>11852</v>
      </c>
      <c r="D3531" s="10" t="s">
        <v>17634</v>
      </c>
      <c r="E3531" s="10" t="s">
        <v>19565</v>
      </c>
      <c r="F3531" s="10" t="s">
        <v>1448</v>
      </c>
      <c r="G3531" s="10" t="s">
        <v>19566</v>
      </c>
      <c r="H3531" s="9"/>
      <c r="I3531" s="10" t="s">
        <v>19567</v>
      </c>
      <c r="J3531" s="10" t="s">
        <v>27</v>
      </c>
      <c r="K3531" s="10" t="s">
        <v>19568</v>
      </c>
      <c r="L3531" s="10" t="s">
        <v>19569</v>
      </c>
      <c r="M3531" s="10" t="s">
        <v>19495</v>
      </c>
      <c r="N3531" s="9">
        <v>3</v>
      </c>
      <c r="O3531" s="9">
        <v>3</v>
      </c>
      <c r="P3531" s="9">
        <v>16</v>
      </c>
      <c r="Q3531" s="11">
        <v>2</v>
      </c>
      <c r="R3531" s="11">
        <v>0</v>
      </c>
      <c r="S3531" s="12">
        <v>0</v>
      </c>
      <c r="T3531" s="9">
        <v>4</v>
      </c>
      <c r="U3531" s="12" t="s">
        <v>61</v>
      </c>
      <c r="V3531" s="10" t="s">
        <v>19570</v>
      </c>
      <c r="W3531" s="13"/>
    </row>
    <row r="3532" spans="1:23" s="14" customFormat="1" x14ac:dyDescent="0.2">
      <c r="A3532" s="9" t="s">
        <v>19571</v>
      </c>
      <c r="B3532" s="9">
        <v>14</v>
      </c>
      <c r="C3532" s="9">
        <v>12295</v>
      </c>
      <c r="D3532" s="9"/>
      <c r="E3532" s="10" t="s">
        <v>19572</v>
      </c>
      <c r="F3532" s="10" t="s">
        <v>19573</v>
      </c>
      <c r="G3532" s="10" t="s">
        <v>19574</v>
      </c>
      <c r="H3532" s="9"/>
      <c r="I3532" s="10" t="s">
        <v>19507</v>
      </c>
      <c r="J3532" s="10" t="s">
        <v>27</v>
      </c>
      <c r="K3532" s="10" t="s">
        <v>19508</v>
      </c>
      <c r="L3532" s="10" t="s">
        <v>19575</v>
      </c>
      <c r="M3532" s="10" t="s">
        <v>19510</v>
      </c>
      <c r="N3532" s="9">
        <v>1</v>
      </c>
      <c r="O3532" s="9">
        <v>2</v>
      </c>
      <c r="P3532" s="9">
        <v>10</v>
      </c>
      <c r="Q3532" s="11">
        <v>1</v>
      </c>
      <c r="R3532" s="11">
        <v>0</v>
      </c>
      <c r="S3532" s="12">
        <v>0</v>
      </c>
      <c r="T3532" s="9">
        <v>4</v>
      </c>
      <c r="U3532" s="12" t="s">
        <v>61</v>
      </c>
      <c r="V3532" s="10" t="s">
        <v>19576</v>
      </c>
      <c r="W3532" s="13"/>
    </row>
    <row r="3533" spans="1:23" s="14" customFormat="1" x14ac:dyDescent="0.2">
      <c r="A3533" s="9" t="s">
        <v>19577</v>
      </c>
      <c r="B3533" s="9">
        <v>14</v>
      </c>
      <c r="C3533" s="9">
        <v>12308</v>
      </c>
      <c r="D3533" s="10" t="s">
        <v>19578</v>
      </c>
      <c r="E3533" s="10" t="s">
        <v>1835</v>
      </c>
      <c r="F3533" s="10" t="s">
        <v>19579</v>
      </c>
      <c r="G3533" s="10" t="s">
        <v>19580</v>
      </c>
      <c r="H3533" s="9"/>
      <c r="I3533" s="10" t="s">
        <v>19567</v>
      </c>
      <c r="J3533" s="10" t="s">
        <v>27</v>
      </c>
      <c r="K3533" s="10" t="s">
        <v>19568</v>
      </c>
      <c r="L3533" s="10" t="s">
        <v>19581</v>
      </c>
      <c r="M3533" s="10" t="s">
        <v>19495</v>
      </c>
      <c r="N3533" s="9">
        <v>3</v>
      </c>
      <c r="O3533" s="9">
        <v>3</v>
      </c>
      <c r="P3533" s="9">
        <v>15</v>
      </c>
      <c r="Q3533" s="11">
        <v>2</v>
      </c>
      <c r="R3533" s="11">
        <v>0</v>
      </c>
      <c r="S3533" s="12">
        <v>0</v>
      </c>
      <c r="T3533" s="9">
        <v>4</v>
      </c>
      <c r="U3533" s="12" t="s">
        <v>61</v>
      </c>
      <c r="V3533" s="10" t="s">
        <v>19582</v>
      </c>
      <c r="W3533" s="13"/>
    </row>
    <row r="3534" spans="1:23" s="14" customFormat="1" x14ac:dyDescent="0.2">
      <c r="A3534" s="9" t="s">
        <v>19583</v>
      </c>
      <c r="B3534" s="9">
        <v>14</v>
      </c>
      <c r="C3534" s="9">
        <v>12581</v>
      </c>
      <c r="D3534" s="10" t="s">
        <v>19584</v>
      </c>
      <c r="E3534" s="10"/>
      <c r="F3534" s="10"/>
      <c r="G3534" s="10" t="s">
        <v>19585</v>
      </c>
      <c r="H3534" s="9"/>
      <c r="I3534" s="10" t="s">
        <v>19472</v>
      </c>
      <c r="J3534" s="10" t="s">
        <v>27</v>
      </c>
      <c r="K3534" s="9"/>
      <c r="L3534" s="10" t="s">
        <v>19586</v>
      </c>
      <c r="M3534" s="10" t="s">
        <v>9079</v>
      </c>
      <c r="N3534" s="9">
        <v>2</v>
      </c>
      <c r="O3534" s="9">
        <v>1</v>
      </c>
      <c r="P3534" s="9">
        <v>20</v>
      </c>
      <c r="Q3534" s="11">
        <v>2</v>
      </c>
      <c r="R3534" s="11">
        <v>0</v>
      </c>
      <c r="S3534" s="12">
        <v>0</v>
      </c>
      <c r="T3534" s="9">
        <v>2</v>
      </c>
      <c r="U3534" s="12" t="s">
        <v>61</v>
      </c>
      <c r="V3534" s="9"/>
      <c r="W3534" s="13"/>
    </row>
    <row r="3535" spans="1:23" s="14" customFormat="1" x14ac:dyDescent="0.2">
      <c r="A3535" s="9" t="s">
        <v>19587</v>
      </c>
      <c r="B3535" s="9">
        <v>14</v>
      </c>
      <c r="C3535" s="9">
        <v>12677</v>
      </c>
      <c r="D3535" s="10" t="s">
        <v>19588</v>
      </c>
      <c r="E3535" s="10"/>
      <c r="F3535" s="10"/>
      <c r="G3535" s="10" t="s">
        <v>19589</v>
      </c>
      <c r="H3535" s="9"/>
      <c r="I3535" s="10" t="s">
        <v>19590</v>
      </c>
      <c r="J3535" s="10" t="s">
        <v>27</v>
      </c>
      <c r="K3535" s="10" t="s">
        <v>19591</v>
      </c>
      <c r="L3535" s="10" t="s">
        <v>19592</v>
      </c>
      <c r="M3535" s="10" t="s">
        <v>19482</v>
      </c>
      <c r="N3535" s="9">
        <v>2</v>
      </c>
      <c r="O3535" s="9">
        <v>3</v>
      </c>
      <c r="P3535" s="9">
        <v>18</v>
      </c>
      <c r="Q3535" s="11">
        <v>2</v>
      </c>
      <c r="R3535" s="11">
        <v>1</v>
      </c>
      <c r="S3535" s="12">
        <v>0</v>
      </c>
      <c r="T3535" s="9">
        <v>3</v>
      </c>
      <c r="U3535" s="12">
        <v>5</v>
      </c>
      <c r="V3535" s="10" t="s">
        <v>19593</v>
      </c>
      <c r="W3535" s="13"/>
    </row>
    <row r="3536" spans="1:23" s="14" customFormat="1" x14ac:dyDescent="0.2">
      <c r="A3536" s="9" t="s">
        <v>19594</v>
      </c>
      <c r="B3536" s="9">
        <v>14</v>
      </c>
      <c r="C3536" s="9">
        <v>12866</v>
      </c>
      <c r="D3536" s="10" t="s">
        <v>16207</v>
      </c>
      <c r="E3536" s="10" t="s">
        <v>1148</v>
      </c>
      <c r="F3536" s="10" t="s">
        <v>7132</v>
      </c>
      <c r="G3536" s="10" t="s">
        <v>19595</v>
      </c>
      <c r="H3536" s="9"/>
      <c r="I3536" s="10" t="s">
        <v>19492</v>
      </c>
      <c r="J3536" s="10" t="s">
        <v>27</v>
      </c>
      <c r="K3536" s="10" t="s">
        <v>19493</v>
      </c>
      <c r="L3536" s="10" t="s">
        <v>19596</v>
      </c>
      <c r="M3536" s="10" t="s">
        <v>19495</v>
      </c>
      <c r="N3536" s="9">
        <v>1</v>
      </c>
      <c r="O3536" s="9">
        <v>2</v>
      </c>
      <c r="P3536" s="9">
        <v>10</v>
      </c>
      <c r="Q3536" s="11">
        <v>1</v>
      </c>
      <c r="R3536" s="11">
        <v>0</v>
      </c>
      <c r="S3536" s="12">
        <v>0</v>
      </c>
      <c r="T3536" s="9">
        <v>4</v>
      </c>
      <c r="U3536" s="12" t="s">
        <v>61</v>
      </c>
      <c r="V3536" s="10" t="s">
        <v>19597</v>
      </c>
      <c r="W3536" s="13"/>
    </row>
    <row r="3537" spans="1:23" s="14" customFormat="1" x14ac:dyDescent="0.2">
      <c r="A3537" s="9" t="s">
        <v>19598</v>
      </c>
      <c r="B3537" s="9">
        <v>14</v>
      </c>
      <c r="C3537" s="9">
        <v>12959</v>
      </c>
      <c r="D3537" s="10" t="s">
        <v>19599</v>
      </c>
      <c r="E3537" s="10"/>
      <c r="F3537" s="10"/>
      <c r="G3537" s="10" t="s">
        <v>19600</v>
      </c>
      <c r="H3537" s="9"/>
      <c r="I3537" s="10" t="s">
        <v>19492</v>
      </c>
      <c r="J3537" s="10" t="s">
        <v>27</v>
      </c>
      <c r="K3537" s="10" t="s">
        <v>19601</v>
      </c>
      <c r="L3537" s="10" t="s">
        <v>19602</v>
      </c>
      <c r="M3537" s="10" t="s">
        <v>19495</v>
      </c>
      <c r="N3537" s="9">
        <v>2</v>
      </c>
      <c r="O3537" s="9">
        <v>3</v>
      </c>
      <c r="P3537" s="9">
        <v>45</v>
      </c>
      <c r="Q3537" s="11">
        <v>2</v>
      </c>
      <c r="R3537" s="11">
        <v>0</v>
      </c>
      <c r="S3537" s="12">
        <v>0</v>
      </c>
      <c r="T3537" s="9">
        <v>1</v>
      </c>
      <c r="U3537" s="12" t="s">
        <v>61</v>
      </c>
      <c r="V3537" s="10" t="s">
        <v>19603</v>
      </c>
      <c r="W3537" s="13"/>
    </row>
    <row r="3538" spans="1:23" s="14" customFormat="1" x14ac:dyDescent="0.2">
      <c r="A3538" s="9" t="s">
        <v>19604</v>
      </c>
      <c r="B3538" s="9">
        <v>14</v>
      </c>
      <c r="C3538" s="9">
        <v>12983</v>
      </c>
      <c r="D3538" s="9"/>
      <c r="E3538" s="10" t="s">
        <v>19605</v>
      </c>
      <c r="F3538" s="10" t="s">
        <v>19606</v>
      </c>
      <c r="G3538" s="10" t="s">
        <v>19607</v>
      </c>
      <c r="H3538" s="9"/>
      <c r="I3538" s="10" t="s">
        <v>19510</v>
      </c>
      <c r="J3538" s="10" t="s">
        <v>27</v>
      </c>
      <c r="K3538" s="10" t="s">
        <v>19539</v>
      </c>
      <c r="L3538" s="10" t="s">
        <v>19608</v>
      </c>
      <c r="M3538" s="10" t="s">
        <v>19510</v>
      </c>
      <c r="N3538" s="9">
        <v>1</v>
      </c>
      <c r="O3538" s="9">
        <v>2</v>
      </c>
      <c r="P3538" s="9">
        <v>8</v>
      </c>
      <c r="Q3538" s="11">
        <v>1</v>
      </c>
      <c r="R3538" s="11">
        <v>0</v>
      </c>
      <c r="S3538" s="12">
        <v>0</v>
      </c>
      <c r="T3538" s="9">
        <v>4</v>
      </c>
      <c r="U3538" s="12" t="s">
        <v>61</v>
      </c>
      <c r="V3538" s="10" t="s">
        <v>19609</v>
      </c>
      <c r="W3538" s="13"/>
    </row>
    <row r="3539" spans="1:23" s="14" customFormat="1" x14ac:dyDescent="0.2">
      <c r="A3539" s="9" t="s">
        <v>19610</v>
      </c>
      <c r="B3539" s="9">
        <v>14</v>
      </c>
      <c r="C3539" s="9">
        <v>12988</v>
      </c>
      <c r="D3539" s="9"/>
      <c r="E3539" s="10" t="s">
        <v>19611</v>
      </c>
      <c r="F3539" s="10" t="s">
        <v>19612</v>
      </c>
      <c r="G3539" s="10" t="s">
        <v>19613</v>
      </c>
      <c r="H3539" s="9"/>
      <c r="I3539" s="10" t="s">
        <v>19492</v>
      </c>
      <c r="J3539" s="10" t="s">
        <v>27</v>
      </c>
      <c r="K3539" s="10" t="s">
        <v>19493</v>
      </c>
      <c r="L3539" s="10" t="s">
        <v>19614</v>
      </c>
      <c r="M3539" s="10" t="s">
        <v>19495</v>
      </c>
      <c r="N3539" s="9">
        <v>1</v>
      </c>
      <c r="O3539" s="9">
        <v>2</v>
      </c>
      <c r="P3539" s="9">
        <v>10</v>
      </c>
      <c r="Q3539" s="11">
        <v>1</v>
      </c>
      <c r="R3539" s="11">
        <v>0</v>
      </c>
      <c r="S3539" s="12">
        <v>0</v>
      </c>
      <c r="T3539" s="9">
        <v>4</v>
      </c>
      <c r="U3539" s="12">
        <v>2</v>
      </c>
      <c r="V3539" s="10" t="s">
        <v>19615</v>
      </c>
      <c r="W3539" s="13"/>
    </row>
    <row r="3540" spans="1:23" s="14" customFormat="1" x14ac:dyDescent="0.2">
      <c r="A3540" s="9" t="s">
        <v>19616</v>
      </c>
      <c r="B3540" s="9">
        <v>14</v>
      </c>
      <c r="C3540" s="9">
        <v>13147</v>
      </c>
      <c r="D3540" s="10" t="s">
        <v>19617</v>
      </c>
      <c r="E3540" s="10"/>
      <c r="F3540" s="10"/>
      <c r="G3540" s="10" t="s">
        <v>19618</v>
      </c>
      <c r="H3540" s="9"/>
      <c r="I3540" s="10" t="s">
        <v>19560</v>
      </c>
      <c r="J3540" s="10" t="s">
        <v>27</v>
      </c>
      <c r="K3540" s="10" t="s">
        <v>19561</v>
      </c>
      <c r="L3540" s="10" t="s">
        <v>19619</v>
      </c>
      <c r="M3540" s="10" t="s">
        <v>17942</v>
      </c>
      <c r="N3540" s="9">
        <v>2</v>
      </c>
      <c r="O3540" s="9">
        <v>3</v>
      </c>
      <c r="P3540" s="9">
        <v>20</v>
      </c>
      <c r="Q3540" s="11">
        <v>2</v>
      </c>
      <c r="R3540" s="11">
        <v>1</v>
      </c>
      <c r="S3540" s="12">
        <v>0</v>
      </c>
      <c r="T3540" s="9">
        <v>3</v>
      </c>
      <c r="U3540" s="12">
        <v>5</v>
      </c>
      <c r="V3540" s="10" t="s">
        <v>19620</v>
      </c>
      <c r="W3540" s="13"/>
    </row>
    <row r="3541" spans="1:23" s="14" customFormat="1" x14ac:dyDescent="0.2">
      <c r="A3541" s="9" t="s">
        <v>19621</v>
      </c>
      <c r="B3541" s="9">
        <v>14</v>
      </c>
      <c r="C3541" s="9">
        <v>13164</v>
      </c>
      <c r="D3541" s="10" t="s">
        <v>19622</v>
      </c>
      <c r="E3541" s="10"/>
      <c r="F3541" s="10"/>
      <c r="G3541" s="10" t="s">
        <v>19623</v>
      </c>
      <c r="H3541" s="9"/>
      <c r="I3541" s="10" t="s">
        <v>19495</v>
      </c>
      <c r="J3541" s="10" t="s">
        <v>27</v>
      </c>
      <c r="K3541" s="10" t="s">
        <v>19624</v>
      </c>
      <c r="L3541" s="10" t="s">
        <v>19625</v>
      </c>
      <c r="M3541" s="10" t="s">
        <v>19495</v>
      </c>
      <c r="N3541" s="9">
        <v>2</v>
      </c>
      <c r="O3541" s="9">
        <v>3</v>
      </c>
      <c r="P3541" s="9">
        <v>48</v>
      </c>
      <c r="Q3541" s="11">
        <v>2</v>
      </c>
      <c r="R3541" s="11">
        <v>1</v>
      </c>
      <c r="S3541" s="12">
        <v>0</v>
      </c>
      <c r="T3541" s="9">
        <v>3</v>
      </c>
      <c r="U3541" s="12">
        <v>5</v>
      </c>
      <c r="V3541" s="10" t="s">
        <v>19626</v>
      </c>
      <c r="W3541" s="13"/>
    </row>
    <row r="3542" spans="1:23" s="14" customFormat="1" x14ac:dyDescent="0.2">
      <c r="A3542" s="9" t="s">
        <v>19627</v>
      </c>
      <c r="B3542" s="9">
        <v>14</v>
      </c>
      <c r="C3542" s="9">
        <v>13196</v>
      </c>
      <c r="D3542" s="10" t="s">
        <v>19628</v>
      </c>
      <c r="E3542" s="10"/>
      <c r="F3542" s="10"/>
      <c r="G3542" s="10" t="s">
        <v>19629</v>
      </c>
      <c r="H3542" s="9"/>
      <c r="I3542" s="10" t="s">
        <v>19630</v>
      </c>
      <c r="J3542" s="10" t="s">
        <v>27</v>
      </c>
      <c r="K3542" s="9"/>
      <c r="L3542" s="10" t="s">
        <v>19631</v>
      </c>
      <c r="M3542" s="10" t="s">
        <v>17942</v>
      </c>
      <c r="N3542" s="9">
        <v>2</v>
      </c>
      <c r="O3542" s="9">
        <v>1</v>
      </c>
      <c r="P3542" s="9">
        <v>6</v>
      </c>
      <c r="Q3542" s="11">
        <v>2</v>
      </c>
      <c r="R3542" s="11">
        <v>0</v>
      </c>
      <c r="S3542" s="12">
        <v>0</v>
      </c>
      <c r="T3542" s="9">
        <v>2</v>
      </c>
      <c r="U3542" s="12" t="s">
        <v>61</v>
      </c>
      <c r="V3542" s="9"/>
      <c r="W3542" s="13"/>
    </row>
    <row r="3543" spans="1:23" s="14" customFormat="1" x14ac:dyDescent="0.2">
      <c r="A3543" s="9" t="s">
        <v>19632</v>
      </c>
      <c r="B3543" s="9">
        <v>14</v>
      </c>
      <c r="C3543" s="9">
        <v>13300</v>
      </c>
      <c r="D3543" s="10" t="s">
        <v>19633</v>
      </c>
      <c r="E3543" s="10"/>
      <c r="F3543" s="10"/>
      <c r="G3543" s="10" t="s">
        <v>19634</v>
      </c>
      <c r="H3543" s="9"/>
      <c r="I3543" s="10" t="s">
        <v>19479</v>
      </c>
      <c r="J3543" s="10" t="s">
        <v>27</v>
      </c>
      <c r="K3543" s="10" t="s">
        <v>19480</v>
      </c>
      <c r="L3543" s="10" t="s">
        <v>19635</v>
      </c>
      <c r="M3543" s="10" t="s">
        <v>19482</v>
      </c>
      <c r="N3543" s="9">
        <v>2</v>
      </c>
      <c r="O3543" s="9">
        <v>3</v>
      </c>
      <c r="P3543" s="9">
        <v>180</v>
      </c>
      <c r="Q3543" s="11">
        <v>2</v>
      </c>
      <c r="R3543" s="11">
        <v>0</v>
      </c>
      <c r="S3543" s="12">
        <v>0</v>
      </c>
      <c r="T3543" s="9">
        <v>1</v>
      </c>
      <c r="U3543" s="12">
        <v>5</v>
      </c>
      <c r="V3543" s="10" t="s">
        <v>19636</v>
      </c>
      <c r="W3543" s="13"/>
    </row>
    <row r="3544" spans="1:23" s="14" customFormat="1" x14ac:dyDescent="0.2">
      <c r="A3544" s="9" t="s">
        <v>19637</v>
      </c>
      <c r="B3544" s="9">
        <v>14</v>
      </c>
      <c r="C3544" s="9">
        <v>13591</v>
      </c>
      <c r="D3544" s="9"/>
      <c r="E3544" s="10" t="s">
        <v>19638</v>
      </c>
      <c r="F3544" s="10" t="s">
        <v>1469</v>
      </c>
      <c r="G3544" s="10" t="s">
        <v>13856</v>
      </c>
      <c r="H3544" s="9"/>
      <c r="I3544" s="10" t="s">
        <v>19472</v>
      </c>
      <c r="J3544" s="10" t="s">
        <v>27</v>
      </c>
      <c r="K3544" s="10" t="s">
        <v>19473</v>
      </c>
      <c r="L3544" s="10" t="s">
        <v>19639</v>
      </c>
      <c r="M3544" s="10" t="s">
        <v>9079</v>
      </c>
      <c r="N3544" s="9">
        <v>1</v>
      </c>
      <c r="O3544" s="9">
        <v>2</v>
      </c>
      <c r="P3544" s="9">
        <v>6</v>
      </c>
      <c r="Q3544" s="11">
        <v>2</v>
      </c>
      <c r="R3544" s="11">
        <v>0</v>
      </c>
      <c r="S3544" s="12">
        <v>0</v>
      </c>
      <c r="T3544" s="9">
        <v>4</v>
      </c>
      <c r="U3544" s="12">
        <v>2</v>
      </c>
      <c r="V3544" s="10" t="s">
        <v>19640</v>
      </c>
      <c r="W3544" s="13"/>
    </row>
    <row r="3545" spans="1:23" s="14" customFormat="1" x14ac:dyDescent="0.2">
      <c r="A3545" s="9" t="s">
        <v>19641</v>
      </c>
      <c r="B3545" s="9">
        <v>14</v>
      </c>
      <c r="C3545" s="9">
        <v>13618</v>
      </c>
      <c r="D3545" s="10" t="s">
        <v>19642</v>
      </c>
      <c r="E3545" s="10" t="s">
        <v>6868</v>
      </c>
      <c r="F3545" s="10" t="s">
        <v>19643</v>
      </c>
      <c r="G3545" s="10" t="s">
        <v>19644</v>
      </c>
      <c r="H3545" s="9"/>
      <c r="I3545" s="10" t="s">
        <v>19492</v>
      </c>
      <c r="J3545" s="10" t="s">
        <v>27</v>
      </c>
      <c r="K3545" s="10" t="s">
        <v>19493</v>
      </c>
      <c r="L3545" s="10" t="s">
        <v>19645</v>
      </c>
      <c r="M3545" s="10" t="s">
        <v>19495</v>
      </c>
      <c r="N3545" s="9">
        <v>1</v>
      </c>
      <c r="O3545" s="9">
        <v>2</v>
      </c>
      <c r="P3545" s="9">
        <v>10</v>
      </c>
      <c r="Q3545" s="11">
        <v>2</v>
      </c>
      <c r="R3545" s="11">
        <v>0</v>
      </c>
      <c r="S3545" s="12">
        <v>0</v>
      </c>
      <c r="T3545" s="9">
        <v>4</v>
      </c>
      <c r="U3545" s="12" t="s">
        <v>61</v>
      </c>
      <c r="V3545" s="10" t="s">
        <v>19646</v>
      </c>
      <c r="W3545" s="13"/>
    </row>
    <row r="3546" spans="1:23" s="14" customFormat="1" x14ac:dyDescent="0.2">
      <c r="A3546" s="9" t="s">
        <v>19647</v>
      </c>
      <c r="B3546" s="9">
        <v>14</v>
      </c>
      <c r="C3546" s="9">
        <v>1372</v>
      </c>
      <c r="D3546" s="10" t="s">
        <v>19648</v>
      </c>
      <c r="E3546" s="10" t="s">
        <v>19649</v>
      </c>
      <c r="F3546" s="10" t="s">
        <v>19650</v>
      </c>
      <c r="G3546" s="10" t="s">
        <v>19651</v>
      </c>
      <c r="H3546" s="9"/>
      <c r="I3546" s="10" t="s">
        <v>19472</v>
      </c>
      <c r="J3546" s="10" t="s">
        <v>27</v>
      </c>
      <c r="K3546" s="9"/>
      <c r="L3546" s="10" t="s">
        <v>19652</v>
      </c>
      <c r="M3546" s="10" t="s">
        <v>9079</v>
      </c>
      <c r="N3546" s="9">
        <v>1</v>
      </c>
      <c r="O3546" s="9">
        <v>1</v>
      </c>
      <c r="P3546" s="9">
        <v>3</v>
      </c>
      <c r="Q3546" s="11">
        <v>2</v>
      </c>
      <c r="R3546" s="11">
        <v>0</v>
      </c>
      <c r="S3546" s="12">
        <v>0</v>
      </c>
      <c r="T3546" s="9">
        <v>5</v>
      </c>
      <c r="U3546" s="12" t="s">
        <v>61</v>
      </c>
      <c r="V3546" s="9"/>
      <c r="W3546" s="13"/>
    </row>
    <row r="3547" spans="1:23" s="14" customFormat="1" x14ac:dyDescent="0.2">
      <c r="A3547" s="9" t="s">
        <v>19653</v>
      </c>
      <c r="B3547" s="9">
        <v>14</v>
      </c>
      <c r="C3547" s="9">
        <v>13744</v>
      </c>
      <c r="D3547" s="10" t="s">
        <v>19654</v>
      </c>
      <c r="E3547" s="10"/>
      <c r="F3547" s="10"/>
      <c r="G3547" s="10" t="s">
        <v>19655</v>
      </c>
      <c r="H3547" s="9"/>
      <c r="I3547" s="10" t="s">
        <v>12321</v>
      </c>
      <c r="J3547" s="10" t="s">
        <v>27</v>
      </c>
      <c r="K3547" s="10" t="s">
        <v>19656</v>
      </c>
      <c r="L3547" s="10" t="s">
        <v>19657</v>
      </c>
      <c r="M3547" s="10" t="s">
        <v>19502</v>
      </c>
      <c r="N3547" s="9">
        <v>2</v>
      </c>
      <c r="O3547" s="9">
        <v>3</v>
      </c>
      <c r="P3547" s="9">
        <v>32</v>
      </c>
      <c r="Q3547" s="11">
        <v>2</v>
      </c>
      <c r="R3547" s="11">
        <v>1</v>
      </c>
      <c r="S3547" s="12">
        <v>0</v>
      </c>
      <c r="T3547" s="9">
        <v>3</v>
      </c>
      <c r="U3547" s="12">
        <v>5</v>
      </c>
      <c r="V3547" s="10" t="s">
        <v>19658</v>
      </c>
      <c r="W3547" s="13"/>
    </row>
    <row r="3548" spans="1:23" s="14" customFormat="1" x14ac:dyDescent="0.2">
      <c r="A3548" s="9" t="s">
        <v>19659</v>
      </c>
      <c r="B3548" s="9">
        <v>14</v>
      </c>
      <c r="C3548" s="9">
        <v>13819</v>
      </c>
      <c r="D3548" s="10" t="s">
        <v>19660</v>
      </c>
      <c r="E3548" s="10" t="s">
        <v>19661</v>
      </c>
      <c r="F3548" s="10" t="s">
        <v>13671</v>
      </c>
      <c r="G3548" s="10" t="s">
        <v>19662</v>
      </c>
      <c r="H3548" s="9"/>
      <c r="I3548" s="10" t="s">
        <v>19472</v>
      </c>
      <c r="J3548" s="10" t="s">
        <v>27</v>
      </c>
      <c r="K3548" s="9"/>
      <c r="L3548" s="10" t="s">
        <v>19663</v>
      </c>
      <c r="M3548" s="10" t="s">
        <v>9079</v>
      </c>
      <c r="N3548" s="9">
        <v>1</v>
      </c>
      <c r="O3548" s="9">
        <v>1</v>
      </c>
      <c r="P3548" s="9">
        <v>3</v>
      </c>
      <c r="Q3548" s="11">
        <v>2</v>
      </c>
      <c r="R3548" s="11">
        <v>0</v>
      </c>
      <c r="S3548" s="12">
        <v>0</v>
      </c>
      <c r="T3548" s="9">
        <v>5</v>
      </c>
      <c r="U3548" s="12" t="s">
        <v>61</v>
      </c>
      <c r="V3548" s="9"/>
      <c r="W3548" s="13"/>
    </row>
    <row r="3549" spans="1:23" s="14" customFormat="1" x14ac:dyDescent="0.2">
      <c r="A3549" s="9" t="s">
        <v>19664</v>
      </c>
      <c r="B3549" s="9">
        <v>14</v>
      </c>
      <c r="C3549" s="9">
        <v>14034</v>
      </c>
      <c r="D3549" s="10" t="s">
        <v>19665</v>
      </c>
      <c r="E3549" s="10"/>
      <c r="F3549" s="10"/>
      <c r="G3549" s="10" t="s">
        <v>19666</v>
      </c>
      <c r="H3549" s="9"/>
      <c r="I3549" s="10" t="s">
        <v>19667</v>
      </c>
      <c r="J3549" s="10" t="s">
        <v>27</v>
      </c>
      <c r="K3549" s="9"/>
      <c r="L3549" s="10" t="s">
        <v>19668</v>
      </c>
      <c r="M3549" s="10" t="s">
        <v>17942</v>
      </c>
      <c r="N3549" s="9">
        <v>2</v>
      </c>
      <c r="O3549" s="9">
        <v>1</v>
      </c>
      <c r="P3549" s="9">
        <v>15</v>
      </c>
      <c r="Q3549" s="11">
        <v>2</v>
      </c>
      <c r="R3549" s="11">
        <v>0</v>
      </c>
      <c r="S3549" s="12">
        <v>0</v>
      </c>
      <c r="T3549" s="9">
        <v>2</v>
      </c>
      <c r="U3549" s="12" t="s">
        <v>61</v>
      </c>
      <c r="V3549" s="9"/>
      <c r="W3549" s="13"/>
    </row>
    <row r="3550" spans="1:23" s="14" customFormat="1" x14ac:dyDescent="0.2">
      <c r="A3550" s="9" t="s">
        <v>19669</v>
      </c>
      <c r="B3550" s="9">
        <v>14</v>
      </c>
      <c r="C3550" s="9">
        <v>14264</v>
      </c>
      <c r="D3550" s="10" t="s">
        <v>19670</v>
      </c>
      <c r="E3550" s="10" t="s">
        <v>19671</v>
      </c>
      <c r="F3550" s="10" t="s">
        <v>19672</v>
      </c>
      <c r="G3550" s="10" t="s">
        <v>19673</v>
      </c>
      <c r="H3550" s="9"/>
      <c r="I3550" s="10" t="s">
        <v>19492</v>
      </c>
      <c r="J3550" s="10" t="s">
        <v>27</v>
      </c>
      <c r="K3550" s="9"/>
      <c r="L3550" s="10" t="s">
        <v>19674</v>
      </c>
      <c r="M3550" s="10" t="s">
        <v>19495</v>
      </c>
      <c r="N3550" s="9">
        <v>1</v>
      </c>
      <c r="O3550" s="9">
        <v>1</v>
      </c>
      <c r="P3550" s="9">
        <v>3</v>
      </c>
      <c r="Q3550" s="11">
        <v>2</v>
      </c>
      <c r="R3550" s="11">
        <v>0</v>
      </c>
      <c r="S3550" s="12">
        <v>0</v>
      </c>
      <c r="T3550" s="9">
        <v>5</v>
      </c>
      <c r="U3550" s="12" t="s">
        <v>61</v>
      </c>
      <c r="V3550" s="9"/>
      <c r="W3550" s="13"/>
    </row>
    <row r="3551" spans="1:23" s="14" customFormat="1" x14ac:dyDescent="0.2">
      <c r="A3551" s="9" t="s">
        <v>19675</v>
      </c>
      <c r="B3551" s="9">
        <v>14</v>
      </c>
      <c r="C3551" s="9">
        <v>14532</v>
      </c>
      <c r="D3551" s="10" t="s">
        <v>19676</v>
      </c>
      <c r="E3551" s="10"/>
      <c r="F3551" s="10"/>
      <c r="G3551" s="10" t="s">
        <v>19677</v>
      </c>
      <c r="H3551" s="9"/>
      <c r="I3551" s="10" t="s">
        <v>19479</v>
      </c>
      <c r="J3551" s="10" t="s">
        <v>27</v>
      </c>
      <c r="K3551" s="10" t="s">
        <v>19480</v>
      </c>
      <c r="L3551" s="10" t="s">
        <v>19678</v>
      </c>
      <c r="M3551" s="10" t="s">
        <v>19482</v>
      </c>
      <c r="N3551" s="9">
        <v>2</v>
      </c>
      <c r="O3551" s="9">
        <v>3</v>
      </c>
      <c r="P3551" s="9">
        <v>25</v>
      </c>
      <c r="Q3551" s="11">
        <v>2</v>
      </c>
      <c r="R3551" s="11">
        <v>0</v>
      </c>
      <c r="S3551" s="12">
        <v>1</v>
      </c>
      <c r="T3551" s="9">
        <v>1</v>
      </c>
      <c r="U3551" s="12">
        <v>2</v>
      </c>
      <c r="V3551" s="10" t="s">
        <v>19679</v>
      </c>
      <c r="W3551" s="13"/>
    </row>
    <row r="3552" spans="1:23" s="14" customFormat="1" x14ac:dyDescent="0.2">
      <c r="A3552" s="9" t="s">
        <v>19680</v>
      </c>
      <c r="B3552" s="9">
        <v>14</v>
      </c>
      <c r="C3552" s="9">
        <v>14575</v>
      </c>
      <c r="D3552" s="10" t="s">
        <v>19681</v>
      </c>
      <c r="E3552" s="10" t="s">
        <v>12091</v>
      </c>
      <c r="F3552" s="10" t="s">
        <v>19682</v>
      </c>
      <c r="G3552" s="10" t="s">
        <v>19683</v>
      </c>
      <c r="H3552" s="9"/>
      <c r="I3552" s="10" t="s">
        <v>19567</v>
      </c>
      <c r="J3552" s="10" t="s">
        <v>27</v>
      </c>
      <c r="K3552" s="10" t="s">
        <v>19568</v>
      </c>
      <c r="L3552" s="10" t="s">
        <v>19684</v>
      </c>
      <c r="M3552" s="10" t="s">
        <v>19495</v>
      </c>
      <c r="N3552" s="9">
        <v>1</v>
      </c>
      <c r="O3552" s="9">
        <v>2</v>
      </c>
      <c r="P3552" s="9">
        <v>10</v>
      </c>
      <c r="Q3552" s="11">
        <v>2</v>
      </c>
      <c r="R3552" s="11">
        <v>0</v>
      </c>
      <c r="S3552" s="12">
        <v>0</v>
      </c>
      <c r="T3552" s="9">
        <v>4</v>
      </c>
      <c r="U3552" s="12" t="s">
        <v>61</v>
      </c>
      <c r="V3552" s="10" t="s">
        <v>19685</v>
      </c>
      <c r="W3552" s="13"/>
    </row>
    <row r="3553" spans="1:23" s="14" customFormat="1" x14ac:dyDescent="0.2">
      <c r="A3553" s="9" t="s">
        <v>19686</v>
      </c>
      <c r="B3553" s="9">
        <v>14</v>
      </c>
      <c r="C3553" s="9">
        <v>14848</v>
      </c>
      <c r="D3553" s="9"/>
      <c r="E3553" s="10" t="s">
        <v>7211</v>
      </c>
      <c r="F3553" s="10" t="s">
        <v>19687</v>
      </c>
      <c r="G3553" s="10" t="s">
        <v>19688</v>
      </c>
      <c r="H3553" s="9"/>
      <c r="I3553" s="10" t="s">
        <v>19689</v>
      </c>
      <c r="J3553" s="10" t="s">
        <v>27</v>
      </c>
      <c r="K3553" s="10" t="s">
        <v>19690</v>
      </c>
      <c r="L3553" s="10" t="s">
        <v>19691</v>
      </c>
      <c r="M3553" s="10" t="s">
        <v>19495</v>
      </c>
      <c r="N3553" s="9">
        <v>1</v>
      </c>
      <c r="O3553" s="9">
        <v>2</v>
      </c>
      <c r="P3553" s="9">
        <v>6</v>
      </c>
      <c r="Q3553" s="11">
        <v>2</v>
      </c>
      <c r="R3553" s="11">
        <v>0</v>
      </c>
      <c r="S3553" s="12">
        <v>0</v>
      </c>
      <c r="T3553" s="9">
        <v>4</v>
      </c>
      <c r="U3553" s="12">
        <v>2</v>
      </c>
      <c r="V3553" s="10" t="s">
        <v>19692</v>
      </c>
      <c r="W3553" s="13"/>
    </row>
    <row r="3554" spans="1:23" s="14" customFormat="1" x14ac:dyDescent="0.2">
      <c r="A3554" s="9" t="s">
        <v>19693</v>
      </c>
      <c r="B3554" s="9">
        <v>14</v>
      </c>
      <c r="C3554" s="9">
        <v>14921</v>
      </c>
      <c r="D3554" s="10" t="s">
        <v>19694</v>
      </c>
      <c r="E3554" s="10" t="s">
        <v>5921</v>
      </c>
      <c r="F3554" s="10" t="s">
        <v>19695</v>
      </c>
      <c r="G3554" s="10" t="s">
        <v>19696</v>
      </c>
      <c r="H3554" s="9"/>
      <c r="I3554" s="10" t="s">
        <v>19472</v>
      </c>
      <c r="J3554" s="10" t="s">
        <v>27</v>
      </c>
      <c r="K3554" s="10" t="s">
        <v>19473</v>
      </c>
      <c r="L3554" s="10" t="s">
        <v>19697</v>
      </c>
      <c r="M3554" s="10" t="s">
        <v>9079</v>
      </c>
      <c r="N3554" s="9">
        <v>1</v>
      </c>
      <c r="O3554" s="9">
        <v>2</v>
      </c>
      <c r="P3554" s="9">
        <v>10</v>
      </c>
      <c r="Q3554" s="11">
        <v>1</v>
      </c>
      <c r="R3554" s="11">
        <v>0</v>
      </c>
      <c r="S3554" s="12">
        <v>0</v>
      </c>
      <c r="T3554" s="9">
        <v>4</v>
      </c>
      <c r="U3554" s="12">
        <v>3</v>
      </c>
      <c r="V3554" s="10" t="s">
        <v>19698</v>
      </c>
      <c r="W3554" s="13"/>
    </row>
    <row r="3555" spans="1:23" s="14" customFormat="1" x14ac:dyDescent="0.2">
      <c r="A3555" s="9" t="s">
        <v>19699</v>
      </c>
      <c r="B3555" s="9">
        <v>14</v>
      </c>
      <c r="C3555" s="9">
        <v>15044</v>
      </c>
      <c r="D3555" s="10" t="s">
        <v>19700</v>
      </c>
      <c r="E3555" s="10"/>
      <c r="F3555" s="10"/>
      <c r="G3555" s="10" t="s">
        <v>19701</v>
      </c>
      <c r="H3555" s="9"/>
      <c r="I3555" s="10" t="s">
        <v>19702</v>
      </c>
      <c r="J3555" s="10" t="s">
        <v>27</v>
      </c>
      <c r="K3555" s="10" t="s">
        <v>19703</v>
      </c>
      <c r="L3555" s="10" t="s">
        <v>19704</v>
      </c>
      <c r="M3555" s="10" t="s">
        <v>11242</v>
      </c>
      <c r="N3555" s="9">
        <v>2</v>
      </c>
      <c r="O3555" s="9">
        <v>3</v>
      </c>
      <c r="P3555" s="9">
        <v>24</v>
      </c>
      <c r="Q3555" s="11">
        <v>2</v>
      </c>
      <c r="R3555" s="11">
        <v>0</v>
      </c>
      <c r="S3555" s="12">
        <v>0</v>
      </c>
      <c r="T3555" s="9">
        <v>1</v>
      </c>
      <c r="U3555" s="12">
        <v>2</v>
      </c>
      <c r="V3555" s="10" t="s">
        <v>19705</v>
      </c>
      <c r="W3555" s="13"/>
    </row>
    <row r="3556" spans="1:23" s="14" customFormat="1" x14ac:dyDescent="0.2">
      <c r="A3556" s="9" t="s">
        <v>19706</v>
      </c>
      <c r="B3556" s="9">
        <v>14</v>
      </c>
      <c r="C3556" s="9">
        <v>15266</v>
      </c>
      <c r="D3556" s="9"/>
      <c r="E3556" s="10" t="s">
        <v>1666</v>
      </c>
      <c r="F3556" s="10" t="s">
        <v>19707</v>
      </c>
      <c r="G3556" s="10" t="s">
        <v>19708</v>
      </c>
      <c r="H3556" s="9"/>
      <c r="I3556" s="10" t="s">
        <v>19479</v>
      </c>
      <c r="J3556" s="10" t="s">
        <v>27</v>
      </c>
      <c r="K3556" s="10" t="s">
        <v>19480</v>
      </c>
      <c r="L3556" s="10" t="s">
        <v>19709</v>
      </c>
      <c r="M3556" s="10" t="s">
        <v>19482</v>
      </c>
      <c r="N3556" s="9">
        <v>1</v>
      </c>
      <c r="O3556" s="9">
        <v>2</v>
      </c>
      <c r="P3556" s="9">
        <v>10</v>
      </c>
      <c r="Q3556" s="11">
        <v>1</v>
      </c>
      <c r="R3556" s="11">
        <v>0</v>
      </c>
      <c r="S3556" s="12">
        <v>0</v>
      </c>
      <c r="T3556" s="9">
        <v>4</v>
      </c>
      <c r="U3556" s="12" t="s">
        <v>61</v>
      </c>
      <c r="V3556" s="10" t="s">
        <v>19710</v>
      </c>
      <c r="W3556" s="13"/>
    </row>
    <row r="3557" spans="1:23" s="14" customFormat="1" x14ac:dyDescent="0.2">
      <c r="A3557" s="9" t="s">
        <v>19711</v>
      </c>
      <c r="B3557" s="9">
        <v>14</v>
      </c>
      <c r="C3557" s="9">
        <v>15362</v>
      </c>
      <c r="D3557" s="9"/>
      <c r="E3557" s="10" t="s">
        <v>431</v>
      </c>
      <c r="F3557" s="10" t="s">
        <v>19712</v>
      </c>
      <c r="G3557" s="10" t="s">
        <v>19713</v>
      </c>
      <c r="H3557" s="9"/>
      <c r="I3557" s="10" t="s">
        <v>19714</v>
      </c>
      <c r="J3557" s="10" t="s">
        <v>27</v>
      </c>
      <c r="K3557" s="10" t="s">
        <v>19508</v>
      </c>
      <c r="L3557" s="10" t="s">
        <v>19715</v>
      </c>
      <c r="M3557" s="10" t="s">
        <v>19510</v>
      </c>
      <c r="N3557" s="9">
        <v>1</v>
      </c>
      <c r="O3557" s="9">
        <v>2</v>
      </c>
      <c r="P3557" s="9">
        <v>6</v>
      </c>
      <c r="Q3557" s="11">
        <v>2</v>
      </c>
      <c r="R3557" s="11">
        <v>0</v>
      </c>
      <c r="S3557" s="12">
        <v>0</v>
      </c>
      <c r="T3557" s="9">
        <v>4</v>
      </c>
      <c r="U3557" s="12">
        <v>2</v>
      </c>
      <c r="V3557" s="10" t="s">
        <v>19716</v>
      </c>
      <c r="W3557" s="13"/>
    </row>
    <row r="3558" spans="1:23" s="14" customFormat="1" x14ac:dyDescent="0.2">
      <c r="A3558" s="9" t="s">
        <v>19717</v>
      </c>
      <c r="B3558" s="9">
        <v>14</v>
      </c>
      <c r="C3558" s="9">
        <v>15406</v>
      </c>
      <c r="D3558" s="10" t="s">
        <v>19718</v>
      </c>
      <c r="E3558" s="10" t="s">
        <v>19719</v>
      </c>
      <c r="F3558" s="10" t="s">
        <v>9079</v>
      </c>
      <c r="G3558" s="10" t="s">
        <v>19720</v>
      </c>
      <c r="H3558" s="9"/>
      <c r="I3558" s="10" t="s">
        <v>19492</v>
      </c>
      <c r="J3558" s="10" t="s">
        <v>27</v>
      </c>
      <c r="K3558" s="10" t="s">
        <v>19493</v>
      </c>
      <c r="L3558" s="10" t="s">
        <v>19721</v>
      </c>
      <c r="M3558" s="10" t="s">
        <v>19495</v>
      </c>
      <c r="N3558" s="9">
        <v>1</v>
      </c>
      <c r="O3558" s="9">
        <v>2</v>
      </c>
      <c r="P3558" s="9">
        <v>10</v>
      </c>
      <c r="Q3558" s="11">
        <v>2</v>
      </c>
      <c r="R3558" s="11">
        <v>0</v>
      </c>
      <c r="S3558" s="12">
        <v>0</v>
      </c>
      <c r="T3558" s="9">
        <v>4</v>
      </c>
      <c r="U3558" s="12" t="s">
        <v>61</v>
      </c>
      <c r="V3558" s="10" t="s">
        <v>19722</v>
      </c>
      <c r="W3558" s="13"/>
    </row>
    <row r="3559" spans="1:23" s="14" customFormat="1" x14ac:dyDescent="0.2">
      <c r="A3559" s="9" t="s">
        <v>19723</v>
      </c>
      <c r="B3559" s="9">
        <v>14</v>
      </c>
      <c r="C3559" s="9">
        <v>15431</v>
      </c>
      <c r="D3559" s="9"/>
      <c r="E3559" s="10" t="s">
        <v>1148</v>
      </c>
      <c r="F3559" s="10" t="s">
        <v>4693</v>
      </c>
      <c r="G3559" s="10" t="s">
        <v>19724</v>
      </c>
      <c r="H3559" s="9"/>
      <c r="I3559" s="10" t="s">
        <v>19479</v>
      </c>
      <c r="J3559" s="10" t="s">
        <v>27</v>
      </c>
      <c r="K3559" s="10" t="s">
        <v>19480</v>
      </c>
      <c r="L3559" s="10" t="s">
        <v>19725</v>
      </c>
      <c r="M3559" s="10" t="s">
        <v>19482</v>
      </c>
      <c r="N3559" s="9">
        <v>1</v>
      </c>
      <c r="O3559" s="9">
        <v>2</v>
      </c>
      <c r="P3559" s="9">
        <v>8</v>
      </c>
      <c r="Q3559" s="11">
        <v>1</v>
      </c>
      <c r="R3559" s="11">
        <v>0</v>
      </c>
      <c r="S3559" s="12">
        <v>0</v>
      </c>
      <c r="T3559" s="9">
        <v>4</v>
      </c>
      <c r="U3559" s="12">
        <v>2</v>
      </c>
      <c r="V3559" s="10" t="s">
        <v>19726</v>
      </c>
      <c r="W3559" s="13"/>
    </row>
    <row r="3560" spans="1:23" s="14" customFormat="1" x14ac:dyDescent="0.2">
      <c r="A3560" s="9" t="s">
        <v>19727</v>
      </c>
      <c r="B3560" s="9">
        <v>14</v>
      </c>
      <c r="C3560" s="9">
        <v>15452</v>
      </c>
      <c r="D3560" s="9"/>
      <c r="E3560" s="10" t="s">
        <v>2907</v>
      </c>
      <c r="F3560" s="10" t="s">
        <v>19728</v>
      </c>
      <c r="G3560" s="10" t="s">
        <v>19729</v>
      </c>
      <c r="H3560" s="9"/>
      <c r="I3560" s="10" t="s">
        <v>19492</v>
      </c>
      <c r="J3560" s="10" t="s">
        <v>27</v>
      </c>
      <c r="K3560" s="10" t="s">
        <v>19493</v>
      </c>
      <c r="L3560" s="10" t="s">
        <v>19730</v>
      </c>
      <c r="M3560" s="10" t="s">
        <v>19495</v>
      </c>
      <c r="N3560" s="9">
        <v>1</v>
      </c>
      <c r="O3560" s="9">
        <v>2</v>
      </c>
      <c r="P3560" s="9">
        <v>10</v>
      </c>
      <c r="Q3560" s="11">
        <v>1</v>
      </c>
      <c r="R3560" s="11">
        <v>0</v>
      </c>
      <c r="S3560" s="12">
        <v>0</v>
      </c>
      <c r="T3560" s="9">
        <v>4</v>
      </c>
      <c r="U3560" s="12">
        <v>2</v>
      </c>
      <c r="V3560" s="10" t="s">
        <v>19731</v>
      </c>
      <c r="W3560" s="13"/>
    </row>
    <row r="3561" spans="1:23" s="14" customFormat="1" x14ac:dyDescent="0.2">
      <c r="A3561" s="9" t="s">
        <v>19732</v>
      </c>
      <c r="B3561" s="9">
        <v>14</v>
      </c>
      <c r="C3561" s="9">
        <v>15466</v>
      </c>
      <c r="D3561" s="10" t="s">
        <v>19733</v>
      </c>
      <c r="E3561" s="10"/>
      <c r="F3561" s="10"/>
      <c r="G3561" s="10" t="s">
        <v>19734</v>
      </c>
      <c r="H3561" s="10" t="s">
        <v>19735</v>
      </c>
      <c r="I3561" s="10" t="s">
        <v>19507</v>
      </c>
      <c r="J3561" s="10" t="s">
        <v>27</v>
      </c>
      <c r="K3561" s="9"/>
      <c r="L3561" s="10" t="s">
        <v>19736</v>
      </c>
      <c r="M3561" s="10" t="s">
        <v>19510</v>
      </c>
      <c r="N3561" s="9">
        <v>2</v>
      </c>
      <c r="O3561" s="9">
        <v>1</v>
      </c>
      <c r="P3561" s="9">
        <v>10</v>
      </c>
      <c r="Q3561" s="11">
        <v>2</v>
      </c>
      <c r="R3561" s="11">
        <v>0</v>
      </c>
      <c r="S3561" s="12">
        <v>0</v>
      </c>
      <c r="T3561" s="9">
        <v>2</v>
      </c>
      <c r="U3561" s="12" t="s">
        <v>61</v>
      </c>
      <c r="V3561" s="9"/>
      <c r="W3561" s="13"/>
    </row>
    <row r="3562" spans="1:23" s="14" customFormat="1" x14ac:dyDescent="0.2">
      <c r="A3562" s="9" t="s">
        <v>19737</v>
      </c>
      <c r="B3562" s="9">
        <v>14</v>
      </c>
      <c r="C3562" s="9">
        <v>15643</v>
      </c>
      <c r="D3562" s="10" t="s">
        <v>19738</v>
      </c>
      <c r="E3562" s="10" t="s">
        <v>12482</v>
      </c>
      <c r="F3562" s="10" t="s">
        <v>19739</v>
      </c>
      <c r="G3562" s="10" t="s">
        <v>19740</v>
      </c>
      <c r="H3562" s="9"/>
      <c r="I3562" s="10" t="s">
        <v>19507</v>
      </c>
      <c r="J3562" s="10" t="s">
        <v>27</v>
      </c>
      <c r="K3562" s="9"/>
      <c r="L3562" s="10" t="s">
        <v>19741</v>
      </c>
      <c r="M3562" s="10" t="s">
        <v>19510</v>
      </c>
      <c r="N3562" s="9">
        <v>1</v>
      </c>
      <c r="O3562" s="9">
        <v>1</v>
      </c>
      <c r="P3562" s="9">
        <v>3</v>
      </c>
      <c r="Q3562" s="11">
        <v>2</v>
      </c>
      <c r="R3562" s="11">
        <v>0</v>
      </c>
      <c r="S3562" s="12">
        <v>0</v>
      </c>
      <c r="T3562" s="9">
        <v>5</v>
      </c>
      <c r="U3562" s="12" t="s">
        <v>61</v>
      </c>
      <c r="V3562" s="9"/>
      <c r="W3562" s="13"/>
    </row>
    <row r="3563" spans="1:23" s="14" customFormat="1" x14ac:dyDescent="0.2">
      <c r="A3563" s="9" t="s">
        <v>19742</v>
      </c>
      <c r="B3563" s="9">
        <v>14</v>
      </c>
      <c r="C3563" s="9">
        <v>15671</v>
      </c>
      <c r="D3563" s="10" t="s">
        <v>19743</v>
      </c>
      <c r="E3563" s="10" t="s">
        <v>4871</v>
      </c>
      <c r="F3563" s="10" t="s">
        <v>10361</v>
      </c>
      <c r="G3563" s="10" t="s">
        <v>19744</v>
      </c>
      <c r="H3563" s="9"/>
      <c r="I3563" s="10" t="s">
        <v>19507</v>
      </c>
      <c r="J3563" s="10" t="s">
        <v>27</v>
      </c>
      <c r="K3563" s="10" t="s">
        <v>19508</v>
      </c>
      <c r="L3563" s="10" t="s">
        <v>19745</v>
      </c>
      <c r="M3563" s="10" t="s">
        <v>19510</v>
      </c>
      <c r="N3563" s="9">
        <v>1</v>
      </c>
      <c r="O3563" s="9">
        <v>2</v>
      </c>
      <c r="P3563" s="9">
        <v>10</v>
      </c>
      <c r="Q3563" s="11">
        <v>2</v>
      </c>
      <c r="R3563" s="11">
        <v>0</v>
      </c>
      <c r="S3563" s="12">
        <v>0</v>
      </c>
      <c r="T3563" s="9">
        <v>4</v>
      </c>
      <c r="U3563" s="12">
        <v>2</v>
      </c>
      <c r="V3563" s="10" t="s">
        <v>19746</v>
      </c>
      <c r="W3563" s="13"/>
    </row>
    <row r="3564" spans="1:23" s="14" customFormat="1" x14ac:dyDescent="0.2">
      <c r="A3564" s="9" t="s">
        <v>19747</v>
      </c>
      <c r="B3564" s="9">
        <v>14</v>
      </c>
      <c r="C3564" s="9">
        <v>1575</v>
      </c>
      <c r="D3564" s="10" t="s">
        <v>19748</v>
      </c>
      <c r="E3564" s="10"/>
      <c r="F3564" s="10"/>
      <c r="G3564" s="10" t="s">
        <v>19749</v>
      </c>
      <c r="H3564" s="9"/>
      <c r="I3564" s="10" t="s">
        <v>19750</v>
      </c>
      <c r="J3564" s="10" t="s">
        <v>27</v>
      </c>
      <c r="K3564" s="10" t="s">
        <v>19751</v>
      </c>
      <c r="L3564" s="10" t="s">
        <v>19752</v>
      </c>
      <c r="M3564" s="10" t="s">
        <v>19753</v>
      </c>
      <c r="N3564" s="9">
        <v>2</v>
      </c>
      <c r="O3564" s="9">
        <v>3</v>
      </c>
      <c r="P3564" s="9">
        <v>20</v>
      </c>
      <c r="Q3564" s="11">
        <v>2</v>
      </c>
      <c r="R3564" s="11">
        <v>1</v>
      </c>
      <c r="S3564" s="12">
        <v>0</v>
      </c>
      <c r="T3564" s="9">
        <v>3</v>
      </c>
      <c r="U3564" s="12">
        <v>5</v>
      </c>
      <c r="V3564" s="10" t="s">
        <v>19754</v>
      </c>
      <c r="W3564" s="13"/>
    </row>
    <row r="3565" spans="1:23" s="14" customFormat="1" x14ac:dyDescent="0.2">
      <c r="A3565" s="9" t="s">
        <v>19755</v>
      </c>
      <c r="B3565" s="9">
        <v>14</v>
      </c>
      <c r="C3565" s="9">
        <v>15957</v>
      </c>
      <c r="D3565" s="10" t="s">
        <v>19756</v>
      </c>
      <c r="E3565" s="10" t="s">
        <v>2077</v>
      </c>
      <c r="F3565" s="10" t="s">
        <v>2229</v>
      </c>
      <c r="G3565" s="10" t="s">
        <v>19757</v>
      </c>
      <c r="H3565" s="9"/>
      <c r="I3565" s="10" t="s">
        <v>19689</v>
      </c>
      <c r="J3565" s="10" t="s">
        <v>27</v>
      </c>
      <c r="K3565" s="10" t="s">
        <v>19690</v>
      </c>
      <c r="L3565" s="10" t="s">
        <v>19758</v>
      </c>
      <c r="M3565" s="10" t="s">
        <v>19495</v>
      </c>
      <c r="N3565" s="9">
        <v>3</v>
      </c>
      <c r="O3565" s="9">
        <v>3</v>
      </c>
      <c r="P3565" s="9">
        <v>15</v>
      </c>
      <c r="Q3565" s="11">
        <v>2</v>
      </c>
      <c r="R3565" s="11">
        <v>0</v>
      </c>
      <c r="S3565" s="12">
        <v>0</v>
      </c>
      <c r="T3565" s="9">
        <v>4</v>
      </c>
      <c r="U3565" s="12" t="s">
        <v>61</v>
      </c>
      <c r="V3565" s="10" t="s">
        <v>19759</v>
      </c>
      <c r="W3565" s="13"/>
    </row>
    <row r="3566" spans="1:23" s="14" customFormat="1" x14ac:dyDescent="0.2">
      <c r="A3566" s="9" t="s">
        <v>19760</v>
      </c>
      <c r="B3566" s="9">
        <v>14</v>
      </c>
      <c r="C3566" s="9">
        <v>16031</v>
      </c>
      <c r="D3566" s="9"/>
      <c r="E3566" s="10" t="s">
        <v>19761</v>
      </c>
      <c r="F3566" s="10" t="s">
        <v>19762</v>
      </c>
      <c r="G3566" s="10" t="s">
        <v>19763</v>
      </c>
      <c r="H3566" s="9"/>
      <c r="I3566" s="10" t="s">
        <v>19764</v>
      </c>
      <c r="J3566" s="10" t="s">
        <v>27</v>
      </c>
      <c r="K3566" s="9"/>
      <c r="L3566" s="10" t="s">
        <v>19765</v>
      </c>
      <c r="M3566" s="10" t="s">
        <v>19502</v>
      </c>
      <c r="N3566" s="9">
        <v>1</v>
      </c>
      <c r="O3566" s="9">
        <v>1</v>
      </c>
      <c r="P3566" s="9">
        <v>3</v>
      </c>
      <c r="Q3566" s="11">
        <v>2</v>
      </c>
      <c r="R3566" s="11">
        <v>0</v>
      </c>
      <c r="S3566" s="12">
        <v>0</v>
      </c>
      <c r="T3566" s="9">
        <v>5</v>
      </c>
      <c r="U3566" s="12" t="s">
        <v>61</v>
      </c>
      <c r="V3566" s="9"/>
      <c r="W3566" s="13"/>
    </row>
    <row r="3567" spans="1:23" s="14" customFormat="1" x14ac:dyDescent="0.2">
      <c r="A3567" s="9" t="s">
        <v>19766</v>
      </c>
      <c r="B3567" s="9">
        <v>14</v>
      </c>
      <c r="C3567" s="9">
        <v>16245</v>
      </c>
      <c r="D3567" s="9"/>
      <c r="E3567" s="10" t="s">
        <v>1054</v>
      </c>
      <c r="F3567" s="10" t="s">
        <v>19767</v>
      </c>
      <c r="G3567" s="10" t="s">
        <v>19768</v>
      </c>
      <c r="H3567" s="9"/>
      <c r="I3567" s="10" t="s">
        <v>19472</v>
      </c>
      <c r="J3567" s="10" t="s">
        <v>27</v>
      </c>
      <c r="K3567" s="10" t="s">
        <v>19473</v>
      </c>
      <c r="L3567" s="10" t="s">
        <v>19769</v>
      </c>
      <c r="M3567" s="10" t="s">
        <v>9079</v>
      </c>
      <c r="N3567" s="9">
        <v>1</v>
      </c>
      <c r="O3567" s="9">
        <v>2</v>
      </c>
      <c r="P3567" s="9">
        <v>6</v>
      </c>
      <c r="Q3567" s="11">
        <v>1</v>
      </c>
      <c r="R3567" s="11">
        <v>0</v>
      </c>
      <c r="S3567" s="12">
        <v>0</v>
      </c>
      <c r="T3567" s="9">
        <v>4</v>
      </c>
      <c r="U3567" s="12" t="s">
        <v>61</v>
      </c>
      <c r="V3567" s="10" t="s">
        <v>19770</v>
      </c>
      <c r="W3567" s="13"/>
    </row>
    <row r="3568" spans="1:23" s="14" customFormat="1" x14ac:dyDescent="0.2">
      <c r="A3568" s="9" t="s">
        <v>19771</v>
      </c>
      <c r="B3568" s="9">
        <v>14</v>
      </c>
      <c r="C3568" s="9">
        <v>16273</v>
      </c>
      <c r="D3568" s="10" t="s">
        <v>19772</v>
      </c>
      <c r="E3568" s="10" t="s">
        <v>12380</v>
      </c>
      <c r="F3568" s="10" t="s">
        <v>19773</v>
      </c>
      <c r="G3568" s="10" t="s">
        <v>19774</v>
      </c>
      <c r="H3568" s="9"/>
      <c r="I3568" s="10" t="s">
        <v>19507</v>
      </c>
      <c r="J3568" s="10" t="s">
        <v>27</v>
      </c>
      <c r="K3568" s="10" t="s">
        <v>19508</v>
      </c>
      <c r="L3568" s="10" t="s">
        <v>19775</v>
      </c>
      <c r="M3568" s="10" t="s">
        <v>19510</v>
      </c>
      <c r="N3568" s="9">
        <v>1</v>
      </c>
      <c r="O3568" s="9">
        <v>2</v>
      </c>
      <c r="P3568" s="9">
        <v>10</v>
      </c>
      <c r="Q3568" s="11">
        <v>1</v>
      </c>
      <c r="R3568" s="11">
        <v>0</v>
      </c>
      <c r="S3568" s="12">
        <v>0</v>
      </c>
      <c r="T3568" s="9">
        <v>4</v>
      </c>
      <c r="U3568" s="12">
        <v>2</v>
      </c>
      <c r="V3568" s="10" t="s">
        <v>19776</v>
      </c>
      <c r="W3568" s="13"/>
    </row>
    <row r="3569" spans="1:23" s="14" customFormat="1" x14ac:dyDescent="0.2">
      <c r="A3569" s="9" t="s">
        <v>19777</v>
      </c>
      <c r="B3569" s="9">
        <v>14</v>
      </c>
      <c r="C3569" s="9">
        <v>16284</v>
      </c>
      <c r="D3569" s="9"/>
      <c r="E3569" s="10" t="s">
        <v>4085</v>
      </c>
      <c r="F3569" s="10" t="s">
        <v>19778</v>
      </c>
      <c r="G3569" s="10" t="s">
        <v>19779</v>
      </c>
      <c r="H3569" s="9"/>
      <c r="I3569" s="10" t="s">
        <v>19567</v>
      </c>
      <c r="J3569" s="10" t="s">
        <v>27</v>
      </c>
      <c r="K3569" s="10" t="s">
        <v>19568</v>
      </c>
      <c r="L3569" s="10" t="s">
        <v>19780</v>
      </c>
      <c r="M3569" s="10" t="s">
        <v>19495</v>
      </c>
      <c r="N3569" s="9">
        <v>1</v>
      </c>
      <c r="O3569" s="9">
        <v>2</v>
      </c>
      <c r="P3569" s="9">
        <v>10</v>
      </c>
      <c r="Q3569" s="11">
        <v>1</v>
      </c>
      <c r="R3569" s="11">
        <v>0</v>
      </c>
      <c r="S3569" s="12">
        <v>0</v>
      </c>
      <c r="T3569" s="9">
        <v>4</v>
      </c>
      <c r="U3569" s="12" t="s">
        <v>61</v>
      </c>
      <c r="V3569" s="10" t="s">
        <v>19781</v>
      </c>
      <c r="W3569" s="13"/>
    </row>
    <row r="3570" spans="1:23" s="14" customFormat="1" x14ac:dyDescent="0.2">
      <c r="A3570" s="9" t="s">
        <v>19782</v>
      </c>
      <c r="B3570" s="9">
        <v>14</v>
      </c>
      <c r="C3570" s="9">
        <v>16446</v>
      </c>
      <c r="D3570" s="10" t="s">
        <v>19783</v>
      </c>
      <c r="E3570" s="10" t="s">
        <v>7179</v>
      </c>
      <c r="F3570" s="10" t="s">
        <v>19784</v>
      </c>
      <c r="G3570" s="10" t="s">
        <v>19785</v>
      </c>
      <c r="H3570" s="9"/>
      <c r="I3570" s="10" t="s">
        <v>19507</v>
      </c>
      <c r="J3570" s="10" t="s">
        <v>27</v>
      </c>
      <c r="K3570" s="10" t="s">
        <v>19508</v>
      </c>
      <c r="L3570" s="10" t="s">
        <v>19786</v>
      </c>
      <c r="M3570" s="10" t="s">
        <v>19510</v>
      </c>
      <c r="N3570" s="9">
        <v>1</v>
      </c>
      <c r="O3570" s="9">
        <v>2</v>
      </c>
      <c r="P3570" s="9">
        <v>10</v>
      </c>
      <c r="Q3570" s="11">
        <v>1</v>
      </c>
      <c r="R3570" s="11">
        <v>0</v>
      </c>
      <c r="S3570" s="12">
        <v>0</v>
      </c>
      <c r="T3570" s="9">
        <v>4</v>
      </c>
      <c r="U3570" s="12">
        <v>3</v>
      </c>
      <c r="V3570" s="10" t="s">
        <v>19787</v>
      </c>
      <c r="W3570" s="13"/>
    </row>
    <row r="3571" spans="1:23" s="14" customFormat="1" x14ac:dyDescent="0.2">
      <c r="A3571" s="9" t="s">
        <v>19788</v>
      </c>
      <c r="B3571" s="9">
        <v>14</v>
      </c>
      <c r="C3571" s="9">
        <v>16617</v>
      </c>
      <c r="D3571" s="10" t="s">
        <v>19789</v>
      </c>
      <c r="E3571" s="10"/>
      <c r="F3571" s="10"/>
      <c r="G3571" s="10" t="s">
        <v>19790</v>
      </c>
      <c r="H3571" s="9"/>
      <c r="I3571" s="10" t="s">
        <v>19689</v>
      </c>
      <c r="J3571" s="10" t="s">
        <v>27</v>
      </c>
      <c r="K3571" s="10" t="s">
        <v>19690</v>
      </c>
      <c r="L3571" s="10" t="s">
        <v>19791</v>
      </c>
      <c r="M3571" s="10" t="s">
        <v>19495</v>
      </c>
      <c r="N3571" s="9">
        <v>2</v>
      </c>
      <c r="O3571" s="9">
        <v>3</v>
      </c>
      <c r="P3571" s="9">
        <v>19</v>
      </c>
      <c r="Q3571" s="11">
        <v>2</v>
      </c>
      <c r="R3571" s="11">
        <v>0</v>
      </c>
      <c r="S3571" s="12">
        <v>0</v>
      </c>
      <c r="T3571" s="9">
        <v>1</v>
      </c>
      <c r="U3571" s="12">
        <v>2</v>
      </c>
      <c r="V3571" s="10" t="s">
        <v>19792</v>
      </c>
      <c r="W3571" s="13"/>
    </row>
    <row r="3572" spans="1:23" s="14" customFormat="1" x14ac:dyDescent="0.2">
      <c r="A3572" s="9" t="s">
        <v>19793</v>
      </c>
      <c r="B3572" s="9">
        <v>14</v>
      </c>
      <c r="C3572" s="9">
        <v>16854</v>
      </c>
      <c r="D3572" s="10" t="s">
        <v>19794</v>
      </c>
      <c r="E3572" s="10" t="s">
        <v>12437</v>
      </c>
      <c r="F3572" s="10" t="s">
        <v>19795</v>
      </c>
      <c r="G3572" s="10" t="s">
        <v>19796</v>
      </c>
      <c r="H3572" s="9"/>
      <c r="I3572" s="10" t="s">
        <v>19797</v>
      </c>
      <c r="J3572" s="10" t="s">
        <v>27</v>
      </c>
      <c r="K3572" s="9"/>
      <c r="L3572" s="10" t="s">
        <v>19798</v>
      </c>
      <c r="M3572" s="10" t="s">
        <v>11242</v>
      </c>
      <c r="N3572" s="9">
        <v>1</v>
      </c>
      <c r="O3572" s="9">
        <v>1</v>
      </c>
      <c r="P3572" s="9">
        <v>3</v>
      </c>
      <c r="Q3572" s="11">
        <v>2</v>
      </c>
      <c r="R3572" s="11">
        <v>0</v>
      </c>
      <c r="S3572" s="12">
        <v>0</v>
      </c>
      <c r="T3572" s="9">
        <v>5</v>
      </c>
      <c r="U3572" s="12" t="s">
        <v>61</v>
      </c>
      <c r="V3572" s="9"/>
      <c r="W3572" s="13"/>
    </row>
    <row r="3573" spans="1:23" s="14" customFormat="1" x14ac:dyDescent="0.2">
      <c r="A3573" s="9" t="s">
        <v>19799</v>
      </c>
      <c r="B3573" s="9">
        <v>14</v>
      </c>
      <c r="C3573" s="9">
        <v>16978</v>
      </c>
      <c r="D3573" s="10" t="s">
        <v>19800</v>
      </c>
      <c r="E3573" s="10" t="s">
        <v>19801</v>
      </c>
      <c r="F3573" s="10" t="s">
        <v>19802</v>
      </c>
      <c r="G3573" s="10" t="s">
        <v>19803</v>
      </c>
      <c r="H3573" s="9"/>
      <c r="I3573" s="10" t="s">
        <v>19472</v>
      </c>
      <c r="J3573" s="10" t="s">
        <v>27</v>
      </c>
      <c r="K3573" s="10" t="s">
        <v>19473</v>
      </c>
      <c r="L3573" s="10" t="s">
        <v>19804</v>
      </c>
      <c r="M3573" s="10" t="s">
        <v>9079</v>
      </c>
      <c r="N3573" s="9">
        <v>1</v>
      </c>
      <c r="O3573" s="9">
        <v>2</v>
      </c>
      <c r="P3573" s="9">
        <v>10</v>
      </c>
      <c r="Q3573" s="11">
        <v>2</v>
      </c>
      <c r="R3573" s="11">
        <v>0</v>
      </c>
      <c r="S3573" s="12">
        <v>0</v>
      </c>
      <c r="T3573" s="9">
        <v>4</v>
      </c>
      <c r="U3573" s="12">
        <v>2</v>
      </c>
      <c r="V3573" s="10" t="s">
        <v>19805</v>
      </c>
      <c r="W3573" s="13"/>
    </row>
    <row r="3574" spans="1:23" s="14" customFormat="1" x14ac:dyDescent="0.2">
      <c r="A3574" s="9" t="s">
        <v>19806</v>
      </c>
      <c r="B3574" s="9">
        <v>14</v>
      </c>
      <c r="C3574" s="9">
        <v>16979</v>
      </c>
      <c r="D3574" s="10" t="s">
        <v>19807</v>
      </c>
      <c r="E3574" s="10"/>
      <c r="F3574" s="10"/>
      <c r="G3574" s="10" t="s">
        <v>19808</v>
      </c>
      <c r="H3574" s="9"/>
      <c r="I3574" s="10" t="s">
        <v>19479</v>
      </c>
      <c r="J3574" s="10" t="s">
        <v>27</v>
      </c>
      <c r="K3574" s="10" t="s">
        <v>19480</v>
      </c>
      <c r="L3574" s="10" t="s">
        <v>19809</v>
      </c>
      <c r="M3574" s="10" t="s">
        <v>19482</v>
      </c>
      <c r="N3574" s="9">
        <v>2</v>
      </c>
      <c r="O3574" s="9">
        <v>3</v>
      </c>
      <c r="P3574" s="9">
        <v>64</v>
      </c>
      <c r="Q3574" s="11">
        <v>2</v>
      </c>
      <c r="R3574" s="11">
        <v>1</v>
      </c>
      <c r="S3574" s="12">
        <v>0</v>
      </c>
      <c r="T3574" s="9">
        <v>3</v>
      </c>
      <c r="U3574" s="12">
        <v>5</v>
      </c>
      <c r="V3574" s="10" t="s">
        <v>19810</v>
      </c>
      <c r="W3574" s="13"/>
    </row>
    <row r="3575" spans="1:23" s="14" customFormat="1" x14ac:dyDescent="0.2">
      <c r="A3575" s="9" t="s">
        <v>19811</v>
      </c>
      <c r="B3575" s="9">
        <v>14</v>
      </c>
      <c r="C3575" s="9">
        <v>1726</v>
      </c>
      <c r="D3575" s="9"/>
      <c r="E3575" s="10" t="s">
        <v>3000</v>
      </c>
      <c r="F3575" s="10" t="s">
        <v>19812</v>
      </c>
      <c r="G3575" s="10" t="s">
        <v>19813</v>
      </c>
      <c r="H3575" s="9"/>
      <c r="I3575" s="10" t="s">
        <v>19507</v>
      </c>
      <c r="J3575" s="10" t="s">
        <v>27</v>
      </c>
      <c r="K3575" s="10" t="s">
        <v>19508</v>
      </c>
      <c r="L3575" s="10" t="s">
        <v>19814</v>
      </c>
      <c r="M3575" s="10" t="s">
        <v>19510</v>
      </c>
      <c r="N3575" s="9">
        <v>1</v>
      </c>
      <c r="O3575" s="9">
        <v>2</v>
      </c>
      <c r="P3575" s="9">
        <v>10</v>
      </c>
      <c r="Q3575" s="11">
        <v>1</v>
      </c>
      <c r="R3575" s="11">
        <v>0</v>
      </c>
      <c r="S3575" s="12">
        <v>0</v>
      </c>
      <c r="T3575" s="9">
        <v>4</v>
      </c>
      <c r="U3575" s="12">
        <v>2</v>
      </c>
      <c r="V3575" s="10" t="s">
        <v>19815</v>
      </c>
      <c r="W3575" s="13"/>
    </row>
    <row r="3576" spans="1:23" s="14" customFormat="1" x14ac:dyDescent="0.2">
      <c r="A3576" s="9" t="s">
        <v>19816</v>
      </c>
      <c r="B3576" s="9">
        <v>14</v>
      </c>
      <c r="C3576" s="9">
        <v>17284</v>
      </c>
      <c r="D3576" s="10" t="s">
        <v>19817</v>
      </c>
      <c r="E3576" s="10" t="s">
        <v>8293</v>
      </c>
      <c r="F3576" s="10" t="s">
        <v>13951</v>
      </c>
      <c r="G3576" s="10" t="s">
        <v>19818</v>
      </c>
      <c r="H3576" s="9"/>
      <c r="I3576" s="10" t="s">
        <v>19492</v>
      </c>
      <c r="J3576" s="10" t="s">
        <v>27</v>
      </c>
      <c r="K3576" s="10" t="s">
        <v>19493</v>
      </c>
      <c r="L3576" s="10" t="s">
        <v>19819</v>
      </c>
      <c r="M3576" s="10" t="s">
        <v>19495</v>
      </c>
      <c r="N3576" s="9">
        <v>3</v>
      </c>
      <c r="O3576" s="9">
        <v>3</v>
      </c>
      <c r="P3576" s="9">
        <v>8</v>
      </c>
      <c r="Q3576" s="11">
        <v>1</v>
      </c>
      <c r="R3576" s="11">
        <v>0</v>
      </c>
      <c r="S3576" s="12">
        <v>0</v>
      </c>
      <c r="T3576" s="9">
        <v>4</v>
      </c>
      <c r="U3576" s="12">
        <v>3</v>
      </c>
      <c r="V3576" s="10" t="s">
        <v>19820</v>
      </c>
      <c r="W3576" s="13"/>
    </row>
    <row r="3577" spans="1:23" s="14" customFormat="1" x14ac:dyDescent="0.2">
      <c r="A3577" s="9" t="s">
        <v>19821</v>
      </c>
      <c r="B3577" s="9">
        <v>14</v>
      </c>
      <c r="C3577" s="9">
        <v>17494</v>
      </c>
      <c r="D3577" s="10" t="s">
        <v>19822</v>
      </c>
      <c r="E3577" s="10" t="s">
        <v>3556</v>
      </c>
      <c r="F3577" s="10" t="s">
        <v>19823</v>
      </c>
      <c r="G3577" s="10" t="s">
        <v>19824</v>
      </c>
      <c r="H3577" s="9"/>
      <c r="I3577" s="10" t="s">
        <v>19507</v>
      </c>
      <c r="J3577" s="10" t="s">
        <v>27</v>
      </c>
      <c r="K3577" s="10" t="s">
        <v>19508</v>
      </c>
      <c r="L3577" s="10" t="s">
        <v>19825</v>
      </c>
      <c r="M3577" s="10" t="s">
        <v>19510</v>
      </c>
      <c r="N3577" s="9">
        <v>1</v>
      </c>
      <c r="O3577" s="9">
        <v>2</v>
      </c>
      <c r="P3577" s="9">
        <v>10</v>
      </c>
      <c r="Q3577" s="11">
        <v>2</v>
      </c>
      <c r="R3577" s="11">
        <v>0</v>
      </c>
      <c r="S3577" s="12">
        <v>0</v>
      </c>
      <c r="T3577" s="9">
        <v>4</v>
      </c>
      <c r="U3577" s="12" t="s">
        <v>61</v>
      </c>
      <c r="V3577" s="10" t="s">
        <v>19826</v>
      </c>
      <c r="W3577" s="13"/>
    </row>
    <row r="3578" spans="1:23" s="14" customFormat="1" x14ac:dyDescent="0.2">
      <c r="A3578" s="9" t="s">
        <v>19827</v>
      </c>
      <c r="B3578" s="9">
        <v>14</v>
      </c>
      <c r="C3578" s="9">
        <v>17824</v>
      </c>
      <c r="D3578" s="10" t="s">
        <v>19828</v>
      </c>
      <c r="E3578" s="10"/>
      <c r="F3578" s="10"/>
      <c r="G3578" s="10" t="s">
        <v>19829</v>
      </c>
      <c r="H3578" s="9"/>
      <c r="I3578" s="10" t="s">
        <v>19830</v>
      </c>
      <c r="J3578" s="10" t="s">
        <v>27</v>
      </c>
      <c r="K3578" s="10" t="s">
        <v>19831</v>
      </c>
      <c r="L3578" s="10" t="s">
        <v>19832</v>
      </c>
      <c r="M3578" s="10" t="s">
        <v>19495</v>
      </c>
      <c r="N3578" s="9">
        <v>2</v>
      </c>
      <c r="O3578" s="9">
        <v>3</v>
      </c>
      <c r="P3578" s="9">
        <v>25</v>
      </c>
      <c r="Q3578" s="11">
        <v>2</v>
      </c>
      <c r="R3578" s="11">
        <v>0</v>
      </c>
      <c r="S3578" s="12">
        <v>0</v>
      </c>
      <c r="T3578" s="9">
        <v>1</v>
      </c>
      <c r="U3578" s="12" t="s">
        <v>61</v>
      </c>
      <c r="V3578" s="10" t="s">
        <v>19833</v>
      </c>
      <c r="W3578" s="13"/>
    </row>
    <row r="3579" spans="1:23" s="14" customFormat="1" x14ac:dyDescent="0.2">
      <c r="A3579" s="9" t="s">
        <v>19834</v>
      </c>
      <c r="B3579" s="9">
        <v>14</v>
      </c>
      <c r="C3579" s="9">
        <v>17874</v>
      </c>
      <c r="D3579" s="10" t="s">
        <v>19835</v>
      </c>
      <c r="E3579" s="9"/>
      <c r="F3579" s="9"/>
      <c r="G3579" s="10" t="s">
        <v>19836</v>
      </c>
      <c r="H3579" s="9"/>
      <c r="I3579" s="10" t="s">
        <v>19472</v>
      </c>
      <c r="J3579" s="10" t="s">
        <v>27</v>
      </c>
      <c r="K3579" s="10" t="s">
        <v>19473</v>
      </c>
      <c r="L3579" s="10" t="s">
        <v>19837</v>
      </c>
      <c r="M3579" s="10" t="s">
        <v>9079</v>
      </c>
      <c r="N3579" s="9">
        <v>2</v>
      </c>
      <c r="O3579" s="9">
        <v>4</v>
      </c>
      <c r="P3579" s="9">
        <v>12</v>
      </c>
      <c r="Q3579" s="11">
        <v>2</v>
      </c>
      <c r="R3579" s="11">
        <v>0</v>
      </c>
      <c r="S3579" s="12">
        <v>0</v>
      </c>
      <c r="T3579" s="9">
        <v>2</v>
      </c>
      <c r="U3579" s="12" t="s">
        <v>61</v>
      </c>
      <c r="V3579" s="10" t="s">
        <v>19838</v>
      </c>
      <c r="W3579" s="13"/>
    </row>
    <row r="3580" spans="1:23" s="14" customFormat="1" x14ac:dyDescent="0.2">
      <c r="A3580" s="9" t="s">
        <v>19839</v>
      </c>
      <c r="B3580" s="9">
        <v>14</v>
      </c>
      <c r="C3580" s="9">
        <v>17896</v>
      </c>
      <c r="D3580" s="10" t="s">
        <v>19840</v>
      </c>
      <c r="E3580" s="10"/>
      <c r="F3580" s="10"/>
      <c r="G3580" s="10" t="s">
        <v>19841</v>
      </c>
      <c r="H3580" s="9"/>
      <c r="I3580" s="10" t="s">
        <v>19567</v>
      </c>
      <c r="J3580" s="10" t="s">
        <v>27</v>
      </c>
      <c r="K3580" s="10" t="s">
        <v>19568</v>
      </c>
      <c r="L3580" s="10" t="s">
        <v>19842</v>
      </c>
      <c r="M3580" s="10" t="s">
        <v>19495</v>
      </c>
      <c r="N3580" s="9">
        <v>2</v>
      </c>
      <c r="O3580" s="9">
        <v>3</v>
      </c>
      <c r="P3580" s="9">
        <v>8</v>
      </c>
      <c r="Q3580" s="11">
        <v>2</v>
      </c>
      <c r="R3580" s="11">
        <v>1</v>
      </c>
      <c r="S3580" s="12">
        <v>0</v>
      </c>
      <c r="T3580" s="9">
        <v>3</v>
      </c>
      <c r="U3580" s="12">
        <v>5</v>
      </c>
      <c r="V3580" s="10" t="s">
        <v>19843</v>
      </c>
      <c r="W3580" s="13"/>
    </row>
    <row r="3581" spans="1:23" s="14" customFormat="1" x14ac:dyDescent="0.2">
      <c r="A3581" s="9" t="s">
        <v>19844</v>
      </c>
      <c r="B3581" s="9">
        <v>14</v>
      </c>
      <c r="C3581" s="9">
        <v>17970</v>
      </c>
      <c r="D3581" s="9"/>
      <c r="E3581" s="10" t="s">
        <v>693</v>
      </c>
      <c r="F3581" s="10" t="s">
        <v>19845</v>
      </c>
      <c r="G3581" s="10" t="s">
        <v>19846</v>
      </c>
      <c r="H3581" s="9"/>
      <c r="I3581" s="10" t="s">
        <v>19479</v>
      </c>
      <c r="J3581" s="10" t="s">
        <v>27</v>
      </c>
      <c r="K3581" s="10" t="s">
        <v>19480</v>
      </c>
      <c r="L3581" s="10" t="s">
        <v>19847</v>
      </c>
      <c r="M3581" s="10" t="s">
        <v>19482</v>
      </c>
      <c r="N3581" s="9">
        <v>1</v>
      </c>
      <c r="O3581" s="9">
        <v>2</v>
      </c>
      <c r="P3581" s="9">
        <v>10</v>
      </c>
      <c r="Q3581" s="11">
        <v>1</v>
      </c>
      <c r="R3581" s="11">
        <v>0</v>
      </c>
      <c r="S3581" s="12">
        <v>0</v>
      </c>
      <c r="T3581" s="9">
        <v>4</v>
      </c>
      <c r="U3581" s="12">
        <v>3</v>
      </c>
      <c r="V3581" s="10" t="s">
        <v>19848</v>
      </c>
      <c r="W3581" s="13"/>
    </row>
    <row r="3582" spans="1:23" s="14" customFormat="1" x14ac:dyDescent="0.2">
      <c r="A3582" s="9" t="s">
        <v>19849</v>
      </c>
      <c r="B3582" s="9">
        <v>14</v>
      </c>
      <c r="C3582" s="9">
        <v>18048</v>
      </c>
      <c r="D3582" s="9"/>
      <c r="E3582" s="10" t="s">
        <v>19850</v>
      </c>
      <c r="F3582" s="10" t="s">
        <v>1462</v>
      </c>
      <c r="G3582" s="10" t="s">
        <v>19851</v>
      </c>
      <c r="H3582" s="9"/>
      <c r="I3582" s="10" t="s">
        <v>19479</v>
      </c>
      <c r="J3582" s="10" t="s">
        <v>27</v>
      </c>
      <c r="K3582" s="10" t="s">
        <v>19480</v>
      </c>
      <c r="L3582" s="10" t="s">
        <v>19852</v>
      </c>
      <c r="M3582" s="10" t="s">
        <v>19482</v>
      </c>
      <c r="N3582" s="9">
        <v>1</v>
      </c>
      <c r="O3582" s="9">
        <v>2</v>
      </c>
      <c r="P3582" s="9">
        <v>10</v>
      </c>
      <c r="Q3582" s="11">
        <v>2</v>
      </c>
      <c r="R3582" s="11">
        <v>0</v>
      </c>
      <c r="S3582" s="12">
        <v>0</v>
      </c>
      <c r="T3582" s="9">
        <v>4</v>
      </c>
      <c r="U3582" s="12">
        <v>2</v>
      </c>
      <c r="V3582" s="10" t="s">
        <v>19853</v>
      </c>
      <c r="W3582" s="13"/>
    </row>
    <row r="3583" spans="1:23" s="14" customFormat="1" x14ac:dyDescent="0.2">
      <c r="A3583" s="9" t="s">
        <v>19854</v>
      </c>
      <c r="B3583" s="9">
        <v>14</v>
      </c>
      <c r="C3583" s="9">
        <v>1815</v>
      </c>
      <c r="D3583" s="10" t="s">
        <v>19855</v>
      </c>
      <c r="E3583" s="10" t="s">
        <v>13791</v>
      </c>
      <c r="F3583" s="10" t="s">
        <v>19856</v>
      </c>
      <c r="G3583" s="10" t="s">
        <v>19857</v>
      </c>
      <c r="H3583" s="9"/>
      <c r="I3583" s="10" t="s">
        <v>19567</v>
      </c>
      <c r="J3583" s="10" t="s">
        <v>27</v>
      </c>
      <c r="K3583" s="10" t="s">
        <v>19568</v>
      </c>
      <c r="L3583" s="10" t="s">
        <v>19858</v>
      </c>
      <c r="M3583" s="10" t="s">
        <v>19495</v>
      </c>
      <c r="N3583" s="9">
        <v>1</v>
      </c>
      <c r="O3583" s="9">
        <v>2</v>
      </c>
      <c r="P3583" s="9">
        <v>10</v>
      </c>
      <c r="Q3583" s="11">
        <v>2</v>
      </c>
      <c r="R3583" s="11">
        <v>0</v>
      </c>
      <c r="S3583" s="12">
        <v>0</v>
      </c>
      <c r="T3583" s="9">
        <v>4</v>
      </c>
      <c r="U3583" s="12">
        <v>2</v>
      </c>
      <c r="V3583" s="10" t="s">
        <v>19859</v>
      </c>
      <c r="W3583" s="13"/>
    </row>
    <row r="3584" spans="1:23" s="14" customFormat="1" x14ac:dyDescent="0.2">
      <c r="A3584" s="9" t="s">
        <v>19860</v>
      </c>
      <c r="B3584" s="9">
        <v>14</v>
      </c>
      <c r="C3584" s="9">
        <v>18188</v>
      </c>
      <c r="D3584" s="9"/>
      <c r="E3584" s="10" t="s">
        <v>4595</v>
      </c>
      <c r="F3584" s="10" t="s">
        <v>1143</v>
      </c>
      <c r="G3584" s="10" t="s">
        <v>19861</v>
      </c>
      <c r="H3584" s="9"/>
      <c r="I3584" s="10" t="s">
        <v>19472</v>
      </c>
      <c r="J3584" s="10" t="s">
        <v>27</v>
      </c>
      <c r="K3584" s="9"/>
      <c r="L3584" s="10" t="s">
        <v>19862</v>
      </c>
      <c r="M3584" s="10" t="s">
        <v>9079</v>
      </c>
      <c r="N3584" s="9">
        <v>1</v>
      </c>
      <c r="O3584" s="9">
        <v>1</v>
      </c>
      <c r="P3584" s="9">
        <v>3</v>
      </c>
      <c r="Q3584" s="11">
        <v>2</v>
      </c>
      <c r="R3584" s="11">
        <v>0</v>
      </c>
      <c r="S3584" s="12">
        <v>0</v>
      </c>
      <c r="T3584" s="9">
        <v>5</v>
      </c>
      <c r="U3584" s="12" t="s">
        <v>61</v>
      </c>
      <c r="V3584" s="9"/>
      <c r="W3584" s="13"/>
    </row>
    <row r="3585" spans="1:23" s="14" customFormat="1" x14ac:dyDescent="0.2">
      <c r="A3585" s="9" t="s">
        <v>19863</v>
      </c>
      <c r="B3585" s="9">
        <v>14</v>
      </c>
      <c r="C3585" s="9">
        <v>18261</v>
      </c>
      <c r="D3585" s="9"/>
      <c r="E3585" s="10" t="s">
        <v>4617</v>
      </c>
      <c r="F3585" s="10" t="s">
        <v>11651</v>
      </c>
      <c r="G3585" s="10" t="s">
        <v>19864</v>
      </c>
      <c r="H3585" s="9"/>
      <c r="I3585" s="10" t="s">
        <v>19567</v>
      </c>
      <c r="J3585" s="10" t="s">
        <v>27</v>
      </c>
      <c r="K3585" s="10" t="s">
        <v>19568</v>
      </c>
      <c r="L3585" s="10" t="s">
        <v>19865</v>
      </c>
      <c r="M3585" s="10" t="s">
        <v>19495</v>
      </c>
      <c r="N3585" s="9">
        <v>1</v>
      </c>
      <c r="O3585" s="9">
        <v>2</v>
      </c>
      <c r="P3585" s="9">
        <v>8</v>
      </c>
      <c r="Q3585" s="11">
        <v>2</v>
      </c>
      <c r="R3585" s="11">
        <v>0</v>
      </c>
      <c r="S3585" s="12">
        <v>0</v>
      </c>
      <c r="T3585" s="9">
        <v>4</v>
      </c>
      <c r="U3585" s="12" t="s">
        <v>61</v>
      </c>
      <c r="V3585" s="10" t="s">
        <v>19866</v>
      </c>
      <c r="W3585" s="13"/>
    </row>
    <row r="3586" spans="1:23" s="14" customFormat="1" x14ac:dyDescent="0.2">
      <c r="A3586" s="9" t="s">
        <v>19867</v>
      </c>
      <c r="B3586" s="9">
        <v>14</v>
      </c>
      <c r="C3586" s="9">
        <v>18301</v>
      </c>
      <c r="D3586" s="10" t="s">
        <v>19868</v>
      </c>
      <c r="E3586" s="10" t="s">
        <v>560</v>
      </c>
      <c r="F3586" s="10" t="s">
        <v>19869</v>
      </c>
      <c r="G3586" s="10" t="s">
        <v>19870</v>
      </c>
      <c r="H3586" s="9"/>
      <c r="I3586" s="10" t="s">
        <v>19689</v>
      </c>
      <c r="J3586" s="10" t="s">
        <v>27</v>
      </c>
      <c r="K3586" s="10" t="s">
        <v>19690</v>
      </c>
      <c r="L3586" s="10" t="s">
        <v>19871</v>
      </c>
      <c r="M3586" s="10" t="s">
        <v>19495</v>
      </c>
      <c r="N3586" s="9">
        <v>1</v>
      </c>
      <c r="O3586" s="9">
        <v>2</v>
      </c>
      <c r="P3586" s="9">
        <v>8</v>
      </c>
      <c r="Q3586" s="11">
        <v>2</v>
      </c>
      <c r="R3586" s="11">
        <v>0</v>
      </c>
      <c r="S3586" s="12">
        <v>0</v>
      </c>
      <c r="T3586" s="9">
        <v>4</v>
      </c>
      <c r="U3586" s="12" t="s">
        <v>61</v>
      </c>
      <c r="V3586" s="10" t="s">
        <v>19872</v>
      </c>
      <c r="W3586" s="13"/>
    </row>
    <row r="3587" spans="1:23" s="14" customFormat="1" x14ac:dyDescent="0.2">
      <c r="A3587" s="9" t="s">
        <v>19873</v>
      </c>
      <c r="B3587" s="9">
        <v>14</v>
      </c>
      <c r="C3587" s="9">
        <v>18413</v>
      </c>
      <c r="D3587" s="9"/>
      <c r="E3587" s="10" t="s">
        <v>1573</v>
      </c>
      <c r="F3587" s="10" t="s">
        <v>19874</v>
      </c>
      <c r="G3587" s="10" t="s">
        <v>19875</v>
      </c>
      <c r="H3587" s="9"/>
      <c r="I3587" s="10" t="s">
        <v>19876</v>
      </c>
      <c r="J3587" s="10" t="s">
        <v>27</v>
      </c>
      <c r="K3587" s="10" t="s">
        <v>19877</v>
      </c>
      <c r="L3587" s="10" t="s">
        <v>19878</v>
      </c>
      <c r="M3587" s="10" t="s">
        <v>11242</v>
      </c>
      <c r="N3587" s="9">
        <v>1</v>
      </c>
      <c r="O3587" s="9">
        <v>2</v>
      </c>
      <c r="P3587" s="9">
        <v>5</v>
      </c>
      <c r="Q3587" s="11">
        <v>2</v>
      </c>
      <c r="R3587" s="11">
        <v>0</v>
      </c>
      <c r="S3587" s="12">
        <v>0</v>
      </c>
      <c r="T3587" s="9">
        <v>4</v>
      </c>
      <c r="U3587" s="12">
        <v>2</v>
      </c>
      <c r="V3587" s="10" t="s">
        <v>19879</v>
      </c>
      <c r="W3587" s="13"/>
    </row>
    <row r="3588" spans="1:23" s="14" customFormat="1" x14ac:dyDescent="0.2">
      <c r="A3588" s="9" t="s">
        <v>19880</v>
      </c>
      <c r="B3588" s="9">
        <v>14</v>
      </c>
      <c r="C3588" s="9">
        <v>1842</v>
      </c>
      <c r="D3588" s="9"/>
      <c r="E3588" s="10" t="s">
        <v>3985</v>
      </c>
      <c r="F3588" s="10" t="s">
        <v>19881</v>
      </c>
      <c r="G3588" s="10" t="s">
        <v>19882</v>
      </c>
      <c r="H3588" s="10" t="s">
        <v>19883</v>
      </c>
      <c r="I3588" s="10" t="s">
        <v>19507</v>
      </c>
      <c r="J3588" s="10" t="s">
        <v>27</v>
      </c>
      <c r="K3588" s="9"/>
      <c r="L3588" s="10" t="s">
        <v>19884</v>
      </c>
      <c r="M3588" s="10" t="s">
        <v>19510</v>
      </c>
      <c r="N3588" s="9">
        <v>1</v>
      </c>
      <c r="O3588" s="9">
        <v>1</v>
      </c>
      <c r="P3588" s="9">
        <v>2</v>
      </c>
      <c r="Q3588" s="11">
        <v>2</v>
      </c>
      <c r="R3588" s="11">
        <v>0</v>
      </c>
      <c r="S3588" s="12">
        <v>0</v>
      </c>
      <c r="T3588" s="9">
        <v>5</v>
      </c>
      <c r="U3588" s="12" t="s">
        <v>61</v>
      </c>
      <c r="V3588" s="9"/>
      <c r="W3588" s="13"/>
    </row>
    <row r="3589" spans="1:23" s="14" customFormat="1" x14ac:dyDescent="0.2">
      <c r="A3589" s="9" t="s">
        <v>19885</v>
      </c>
      <c r="B3589" s="9">
        <v>14</v>
      </c>
      <c r="C3589" s="9">
        <v>18495</v>
      </c>
      <c r="D3589" s="10" t="s">
        <v>19886</v>
      </c>
      <c r="E3589" s="10" t="s">
        <v>1148</v>
      </c>
      <c r="F3589" s="10" t="s">
        <v>19887</v>
      </c>
      <c r="G3589" s="10" t="s">
        <v>19888</v>
      </c>
      <c r="H3589" s="9"/>
      <c r="I3589" s="10" t="s">
        <v>19753</v>
      </c>
      <c r="J3589" s="10" t="s">
        <v>27</v>
      </c>
      <c r="K3589" s="9"/>
      <c r="L3589" s="10" t="s">
        <v>19889</v>
      </c>
      <c r="M3589" s="10" t="s">
        <v>19753</v>
      </c>
      <c r="N3589" s="9">
        <v>2</v>
      </c>
      <c r="O3589" s="9">
        <v>1</v>
      </c>
      <c r="P3589" s="9">
        <v>20</v>
      </c>
      <c r="Q3589" s="11">
        <v>2</v>
      </c>
      <c r="R3589" s="11">
        <v>0</v>
      </c>
      <c r="S3589" s="12">
        <v>0</v>
      </c>
      <c r="T3589" s="9">
        <v>2</v>
      </c>
      <c r="U3589" s="12" t="s">
        <v>61</v>
      </c>
      <c r="V3589" s="9"/>
      <c r="W3589" s="13"/>
    </row>
    <row r="3590" spans="1:23" s="14" customFormat="1" x14ac:dyDescent="0.2">
      <c r="A3590" s="9" t="s">
        <v>19890</v>
      </c>
      <c r="B3590" s="9">
        <v>14</v>
      </c>
      <c r="C3590" s="9">
        <v>18570</v>
      </c>
      <c r="D3590" s="10" t="s">
        <v>19891</v>
      </c>
      <c r="E3590" s="10"/>
      <c r="F3590" s="10"/>
      <c r="G3590" s="10" t="s">
        <v>19892</v>
      </c>
      <c r="H3590" s="9"/>
      <c r="I3590" s="10" t="s">
        <v>19797</v>
      </c>
      <c r="J3590" s="10" t="s">
        <v>27</v>
      </c>
      <c r="K3590" s="10" t="s">
        <v>19893</v>
      </c>
      <c r="L3590" s="10" t="s">
        <v>19894</v>
      </c>
      <c r="M3590" s="10" t="s">
        <v>11242</v>
      </c>
      <c r="N3590" s="9">
        <v>2</v>
      </c>
      <c r="O3590" s="9">
        <v>3</v>
      </c>
      <c r="P3590" s="9">
        <v>13</v>
      </c>
      <c r="Q3590" s="11">
        <v>2</v>
      </c>
      <c r="R3590" s="11">
        <v>0</v>
      </c>
      <c r="S3590" s="12">
        <v>0</v>
      </c>
      <c r="T3590" s="9">
        <v>1</v>
      </c>
      <c r="U3590" s="12" t="s">
        <v>61</v>
      </c>
      <c r="V3590" s="10" t="s">
        <v>19895</v>
      </c>
      <c r="W3590" s="13"/>
    </row>
    <row r="3591" spans="1:23" s="14" customFormat="1" x14ac:dyDescent="0.2">
      <c r="A3591" s="9" t="s">
        <v>19896</v>
      </c>
      <c r="B3591" s="9">
        <v>14</v>
      </c>
      <c r="C3591" s="9">
        <v>18665</v>
      </c>
      <c r="D3591" s="9"/>
      <c r="E3591" s="10" t="s">
        <v>9343</v>
      </c>
      <c r="F3591" s="10" t="s">
        <v>19897</v>
      </c>
      <c r="G3591" s="10" t="s">
        <v>19898</v>
      </c>
      <c r="H3591" s="9"/>
      <c r="I3591" s="10" t="s">
        <v>19507</v>
      </c>
      <c r="J3591" s="10" t="s">
        <v>27</v>
      </c>
      <c r="K3591" s="9"/>
      <c r="L3591" s="10" t="s">
        <v>19899</v>
      </c>
      <c r="M3591" s="10" t="s">
        <v>19510</v>
      </c>
      <c r="N3591" s="9">
        <v>1</v>
      </c>
      <c r="O3591" s="9">
        <v>1</v>
      </c>
      <c r="P3591" s="9">
        <v>2</v>
      </c>
      <c r="Q3591" s="11">
        <v>2</v>
      </c>
      <c r="R3591" s="11">
        <v>0</v>
      </c>
      <c r="S3591" s="12">
        <v>0</v>
      </c>
      <c r="T3591" s="9">
        <v>5</v>
      </c>
      <c r="U3591" s="12" t="s">
        <v>61</v>
      </c>
      <c r="V3591" s="9"/>
      <c r="W3591" s="13"/>
    </row>
    <row r="3592" spans="1:23" s="14" customFormat="1" x14ac:dyDescent="0.2">
      <c r="A3592" s="9" t="s">
        <v>19900</v>
      </c>
      <c r="B3592" s="9">
        <v>14</v>
      </c>
      <c r="C3592" s="9">
        <v>18797</v>
      </c>
      <c r="D3592" s="10" t="s">
        <v>19901</v>
      </c>
      <c r="E3592" s="10"/>
      <c r="F3592" s="10"/>
      <c r="G3592" s="10" t="s">
        <v>19902</v>
      </c>
      <c r="H3592" s="9"/>
      <c r="I3592" s="10" t="s">
        <v>19797</v>
      </c>
      <c r="J3592" s="10" t="s">
        <v>27</v>
      </c>
      <c r="K3592" s="10" t="s">
        <v>19893</v>
      </c>
      <c r="L3592" s="10" t="s">
        <v>19903</v>
      </c>
      <c r="M3592" s="10" t="s">
        <v>11242</v>
      </c>
      <c r="N3592" s="9">
        <v>2</v>
      </c>
      <c r="O3592" s="9">
        <v>3</v>
      </c>
      <c r="P3592" s="9">
        <v>68</v>
      </c>
      <c r="Q3592" s="11">
        <v>1</v>
      </c>
      <c r="R3592" s="11">
        <v>1</v>
      </c>
      <c r="S3592" s="12">
        <v>0</v>
      </c>
      <c r="T3592" s="9">
        <v>3</v>
      </c>
      <c r="U3592" s="12">
        <v>5</v>
      </c>
      <c r="V3592" s="10" t="s">
        <v>19904</v>
      </c>
      <c r="W3592" s="13"/>
    </row>
    <row r="3593" spans="1:23" s="14" customFormat="1" x14ac:dyDescent="0.2">
      <c r="A3593" s="9" t="s">
        <v>19905</v>
      </c>
      <c r="B3593" s="9">
        <v>14</v>
      </c>
      <c r="C3593" s="9">
        <v>18833</v>
      </c>
      <c r="D3593" s="10" t="s">
        <v>19906</v>
      </c>
      <c r="E3593" s="10" t="s">
        <v>14765</v>
      </c>
      <c r="F3593" s="10" t="s">
        <v>19907</v>
      </c>
      <c r="G3593" s="10" t="s">
        <v>19908</v>
      </c>
      <c r="H3593" s="9"/>
      <c r="I3593" s="10" t="s">
        <v>19909</v>
      </c>
      <c r="J3593" s="10" t="s">
        <v>27</v>
      </c>
      <c r="K3593" s="9"/>
      <c r="L3593" s="10" t="s">
        <v>19910</v>
      </c>
      <c r="M3593" s="10" t="s">
        <v>19510</v>
      </c>
      <c r="N3593" s="9">
        <v>1</v>
      </c>
      <c r="O3593" s="9">
        <v>1</v>
      </c>
      <c r="P3593" s="9">
        <v>3</v>
      </c>
      <c r="Q3593" s="11">
        <v>2</v>
      </c>
      <c r="R3593" s="11">
        <v>0</v>
      </c>
      <c r="S3593" s="12">
        <v>0</v>
      </c>
      <c r="T3593" s="9">
        <v>5</v>
      </c>
      <c r="U3593" s="12" t="s">
        <v>61</v>
      </c>
      <c r="V3593" s="9"/>
      <c r="W3593" s="13"/>
    </row>
    <row r="3594" spans="1:23" s="14" customFormat="1" x14ac:dyDescent="0.2">
      <c r="A3594" s="9" t="s">
        <v>19911</v>
      </c>
      <c r="B3594" s="9">
        <v>14</v>
      </c>
      <c r="C3594" s="9">
        <v>18887</v>
      </c>
      <c r="D3594" s="10" t="s">
        <v>19912</v>
      </c>
      <c r="E3594" s="10"/>
      <c r="F3594" s="10"/>
      <c r="G3594" s="10" t="s">
        <v>19913</v>
      </c>
      <c r="H3594" s="9"/>
      <c r="I3594" s="10" t="s">
        <v>19914</v>
      </c>
      <c r="J3594" s="10" t="s">
        <v>27</v>
      </c>
      <c r="K3594" s="10" t="s">
        <v>19915</v>
      </c>
      <c r="L3594" s="10" t="s">
        <v>19916</v>
      </c>
      <c r="M3594" s="10" t="s">
        <v>11242</v>
      </c>
      <c r="N3594" s="9">
        <v>2</v>
      </c>
      <c r="O3594" s="9">
        <v>3</v>
      </c>
      <c r="P3594" s="9">
        <v>15</v>
      </c>
      <c r="Q3594" s="11">
        <v>2</v>
      </c>
      <c r="R3594" s="11">
        <v>0</v>
      </c>
      <c r="S3594" s="12">
        <v>0</v>
      </c>
      <c r="T3594" s="9">
        <v>1</v>
      </c>
      <c r="U3594" s="12">
        <v>3</v>
      </c>
      <c r="V3594" s="10" t="s">
        <v>19917</v>
      </c>
      <c r="W3594" s="13"/>
    </row>
    <row r="3595" spans="1:23" s="14" customFormat="1" x14ac:dyDescent="0.2">
      <c r="A3595" s="9" t="s">
        <v>19918</v>
      </c>
      <c r="B3595" s="9">
        <v>14</v>
      </c>
      <c r="C3595" s="9">
        <v>18902</v>
      </c>
      <c r="D3595" s="10" t="s">
        <v>19919</v>
      </c>
      <c r="E3595" s="10" t="s">
        <v>19920</v>
      </c>
      <c r="F3595" s="10" t="s">
        <v>19921</v>
      </c>
      <c r="G3595" s="10" t="s">
        <v>19922</v>
      </c>
      <c r="H3595" s="9"/>
      <c r="I3595" s="10" t="s">
        <v>19923</v>
      </c>
      <c r="J3595" s="10" t="s">
        <v>27</v>
      </c>
      <c r="K3595" s="10" t="s">
        <v>19924</v>
      </c>
      <c r="L3595" s="10" t="s">
        <v>19925</v>
      </c>
      <c r="M3595" s="10" t="s">
        <v>19482</v>
      </c>
      <c r="N3595" s="9">
        <v>1</v>
      </c>
      <c r="O3595" s="9">
        <v>2</v>
      </c>
      <c r="P3595" s="9">
        <v>10</v>
      </c>
      <c r="Q3595" s="11">
        <v>2</v>
      </c>
      <c r="R3595" s="11">
        <v>0</v>
      </c>
      <c r="S3595" s="12">
        <v>0</v>
      </c>
      <c r="T3595" s="9">
        <v>4</v>
      </c>
      <c r="U3595" s="12" t="s">
        <v>61</v>
      </c>
      <c r="V3595" s="10" t="s">
        <v>19926</v>
      </c>
      <c r="W3595" s="13"/>
    </row>
    <row r="3596" spans="1:23" s="14" customFormat="1" x14ac:dyDescent="0.2">
      <c r="A3596" s="9" t="s">
        <v>19927</v>
      </c>
      <c r="B3596" s="9">
        <v>14</v>
      </c>
      <c r="C3596" s="9">
        <v>18912</v>
      </c>
      <c r="D3596" s="10" t="s">
        <v>19928</v>
      </c>
      <c r="E3596" s="10"/>
      <c r="F3596" s="10"/>
      <c r="G3596" s="10" t="s">
        <v>19929</v>
      </c>
      <c r="H3596" s="9"/>
      <c r="I3596" s="10" t="s">
        <v>19479</v>
      </c>
      <c r="J3596" s="10" t="s">
        <v>27</v>
      </c>
      <c r="K3596" s="10" t="s">
        <v>19480</v>
      </c>
      <c r="L3596" s="10" t="s">
        <v>19930</v>
      </c>
      <c r="M3596" s="10" t="s">
        <v>19482</v>
      </c>
      <c r="N3596" s="9">
        <v>2</v>
      </c>
      <c r="O3596" s="9">
        <v>3</v>
      </c>
      <c r="P3596" s="9">
        <v>92</v>
      </c>
      <c r="Q3596" s="11">
        <v>1</v>
      </c>
      <c r="R3596" s="11">
        <v>0</v>
      </c>
      <c r="S3596" s="12">
        <v>0</v>
      </c>
      <c r="T3596" s="9">
        <v>1</v>
      </c>
      <c r="U3596" s="12">
        <v>2</v>
      </c>
      <c r="V3596" s="10" t="s">
        <v>19931</v>
      </c>
      <c r="W3596" s="13"/>
    </row>
    <row r="3597" spans="1:23" s="14" customFormat="1" x14ac:dyDescent="0.2">
      <c r="A3597" s="9" t="s">
        <v>19932</v>
      </c>
      <c r="B3597" s="9">
        <v>14</v>
      </c>
      <c r="C3597" s="9">
        <v>19001</v>
      </c>
      <c r="D3597" s="10" t="s">
        <v>19933</v>
      </c>
      <c r="E3597" s="9"/>
      <c r="F3597" s="9"/>
      <c r="G3597" s="10" t="s">
        <v>19934</v>
      </c>
      <c r="H3597" s="9"/>
      <c r="I3597" s="10" t="s">
        <v>19909</v>
      </c>
      <c r="J3597" s="10" t="s">
        <v>27</v>
      </c>
      <c r="K3597" s="10" t="s">
        <v>19935</v>
      </c>
      <c r="L3597" s="10" t="s">
        <v>19936</v>
      </c>
      <c r="M3597" s="10" t="s">
        <v>19510</v>
      </c>
      <c r="N3597" s="9">
        <v>2</v>
      </c>
      <c r="O3597" s="9">
        <v>4</v>
      </c>
      <c r="P3597" s="9">
        <v>12</v>
      </c>
      <c r="Q3597" s="11">
        <v>2</v>
      </c>
      <c r="R3597" s="11">
        <v>0</v>
      </c>
      <c r="S3597" s="12">
        <v>0</v>
      </c>
      <c r="T3597" s="9">
        <v>2</v>
      </c>
      <c r="U3597" s="12" t="s">
        <v>61</v>
      </c>
      <c r="V3597" s="10" t="s">
        <v>19937</v>
      </c>
      <c r="W3597" s="13"/>
    </row>
    <row r="3598" spans="1:23" s="14" customFormat="1" x14ac:dyDescent="0.2">
      <c r="A3598" s="9" t="s">
        <v>19938</v>
      </c>
      <c r="B3598" s="9">
        <v>14</v>
      </c>
      <c r="C3598" s="9">
        <v>19012</v>
      </c>
      <c r="D3598" s="10" t="s">
        <v>19939</v>
      </c>
      <c r="E3598" s="10"/>
      <c r="F3598" s="10"/>
      <c r="G3598" s="10" t="s">
        <v>19940</v>
      </c>
      <c r="H3598" s="9"/>
      <c r="I3598" s="10" t="s">
        <v>19495</v>
      </c>
      <c r="J3598" s="10" t="s">
        <v>27</v>
      </c>
      <c r="K3598" s="10" t="s">
        <v>19624</v>
      </c>
      <c r="L3598" s="10" t="s">
        <v>19625</v>
      </c>
      <c r="M3598" s="10" t="s">
        <v>19495</v>
      </c>
      <c r="N3598" s="9">
        <v>2</v>
      </c>
      <c r="O3598" s="9">
        <v>3</v>
      </c>
      <c r="P3598" s="9">
        <v>28</v>
      </c>
      <c r="Q3598" s="11">
        <v>1</v>
      </c>
      <c r="R3598" s="11">
        <v>1</v>
      </c>
      <c r="S3598" s="12">
        <v>0</v>
      </c>
      <c r="T3598" s="9">
        <v>3</v>
      </c>
      <c r="U3598" s="12">
        <v>5</v>
      </c>
      <c r="V3598" s="10" t="s">
        <v>19941</v>
      </c>
      <c r="W3598" s="13"/>
    </row>
    <row r="3599" spans="1:23" s="14" customFormat="1" x14ac:dyDescent="0.2">
      <c r="A3599" s="9" t="s">
        <v>19942</v>
      </c>
      <c r="B3599" s="9">
        <v>14</v>
      </c>
      <c r="C3599" s="9">
        <v>19122</v>
      </c>
      <c r="D3599" s="9"/>
      <c r="E3599" s="10" t="s">
        <v>3556</v>
      </c>
      <c r="F3599" s="10" t="s">
        <v>19943</v>
      </c>
      <c r="G3599" s="10" t="s">
        <v>19944</v>
      </c>
      <c r="H3599" s="9"/>
      <c r="I3599" s="10" t="s">
        <v>19830</v>
      </c>
      <c r="J3599" s="10" t="s">
        <v>27</v>
      </c>
      <c r="K3599" s="10" t="s">
        <v>19831</v>
      </c>
      <c r="L3599" s="10" t="s">
        <v>19945</v>
      </c>
      <c r="M3599" s="10" t="s">
        <v>19495</v>
      </c>
      <c r="N3599" s="9">
        <v>1</v>
      </c>
      <c r="O3599" s="9">
        <v>2</v>
      </c>
      <c r="P3599" s="9">
        <v>10</v>
      </c>
      <c r="Q3599" s="11">
        <v>2</v>
      </c>
      <c r="R3599" s="11">
        <v>0</v>
      </c>
      <c r="S3599" s="12">
        <v>0</v>
      </c>
      <c r="T3599" s="9">
        <v>4</v>
      </c>
      <c r="U3599" s="12" t="s">
        <v>61</v>
      </c>
      <c r="V3599" s="10" t="s">
        <v>19946</v>
      </c>
      <c r="W3599" s="13"/>
    </row>
    <row r="3600" spans="1:23" s="14" customFormat="1" x14ac:dyDescent="0.2">
      <c r="A3600" s="9" t="s">
        <v>19947</v>
      </c>
      <c r="B3600" s="9">
        <v>14</v>
      </c>
      <c r="C3600" s="9">
        <v>19261</v>
      </c>
      <c r="D3600" s="10" t="s">
        <v>19948</v>
      </c>
      <c r="E3600" s="9"/>
      <c r="F3600" s="9"/>
      <c r="G3600" s="10" t="s">
        <v>19949</v>
      </c>
      <c r="H3600" s="9"/>
      <c r="I3600" s="10" t="s">
        <v>19567</v>
      </c>
      <c r="J3600" s="10" t="s">
        <v>27</v>
      </c>
      <c r="K3600" s="10" t="s">
        <v>19568</v>
      </c>
      <c r="L3600" s="10" t="s">
        <v>19950</v>
      </c>
      <c r="M3600" s="10" t="s">
        <v>19495</v>
      </c>
      <c r="N3600" s="9">
        <v>2</v>
      </c>
      <c r="O3600" s="9">
        <v>4</v>
      </c>
      <c r="P3600" s="9">
        <v>66</v>
      </c>
      <c r="Q3600" s="11">
        <v>2</v>
      </c>
      <c r="R3600" s="11">
        <v>0</v>
      </c>
      <c r="S3600" s="12">
        <v>0</v>
      </c>
      <c r="T3600" s="9">
        <v>2</v>
      </c>
      <c r="U3600" s="12" t="s">
        <v>61</v>
      </c>
      <c r="V3600" s="10" t="s">
        <v>19951</v>
      </c>
      <c r="W3600" s="13"/>
    </row>
    <row r="3601" spans="1:23" s="14" customFormat="1" x14ac:dyDescent="0.2">
      <c r="A3601" s="9" t="s">
        <v>19952</v>
      </c>
      <c r="B3601" s="9">
        <v>14</v>
      </c>
      <c r="C3601" s="9">
        <v>19547</v>
      </c>
      <c r="D3601" s="10" t="s">
        <v>19953</v>
      </c>
      <c r="E3601" s="10"/>
      <c r="F3601" s="10"/>
      <c r="G3601" s="10" t="s">
        <v>19954</v>
      </c>
      <c r="H3601" s="9"/>
      <c r="I3601" s="10" t="s">
        <v>19955</v>
      </c>
      <c r="J3601" s="10" t="s">
        <v>27</v>
      </c>
      <c r="K3601" s="9"/>
      <c r="L3601" s="10" t="s">
        <v>19956</v>
      </c>
      <c r="M3601" s="10" t="s">
        <v>17942</v>
      </c>
      <c r="N3601" s="9">
        <v>2</v>
      </c>
      <c r="O3601" s="9">
        <v>1</v>
      </c>
      <c r="P3601" s="9">
        <v>10</v>
      </c>
      <c r="Q3601" s="11">
        <v>2</v>
      </c>
      <c r="R3601" s="11">
        <v>0</v>
      </c>
      <c r="S3601" s="12">
        <v>0</v>
      </c>
      <c r="T3601" s="9">
        <v>2</v>
      </c>
      <c r="U3601" s="12" t="s">
        <v>61</v>
      </c>
      <c r="V3601" s="9"/>
      <c r="W3601" s="13"/>
    </row>
    <row r="3602" spans="1:23" s="14" customFormat="1" x14ac:dyDescent="0.2">
      <c r="A3602" s="9" t="s">
        <v>19957</v>
      </c>
      <c r="B3602" s="9">
        <v>14</v>
      </c>
      <c r="C3602" s="9">
        <v>19634</v>
      </c>
      <c r="D3602" s="9"/>
      <c r="E3602" s="10" t="s">
        <v>10878</v>
      </c>
      <c r="F3602" s="10" t="s">
        <v>19244</v>
      </c>
      <c r="G3602" s="10" t="s">
        <v>19958</v>
      </c>
      <c r="H3602" s="9"/>
      <c r="I3602" s="10" t="s">
        <v>19507</v>
      </c>
      <c r="J3602" s="10" t="s">
        <v>27</v>
      </c>
      <c r="K3602" s="10" t="s">
        <v>19508</v>
      </c>
      <c r="L3602" s="10" t="s">
        <v>19959</v>
      </c>
      <c r="M3602" s="10" t="s">
        <v>19510</v>
      </c>
      <c r="N3602" s="9">
        <v>1</v>
      </c>
      <c r="O3602" s="9">
        <v>2</v>
      </c>
      <c r="P3602" s="9">
        <v>10</v>
      </c>
      <c r="Q3602" s="11">
        <v>2</v>
      </c>
      <c r="R3602" s="11">
        <v>0</v>
      </c>
      <c r="S3602" s="12">
        <v>0</v>
      </c>
      <c r="T3602" s="9">
        <v>4</v>
      </c>
      <c r="U3602" s="12">
        <v>2</v>
      </c>
      <c r="V3602" s="10" t="s">
        <v>19960</v>
      </c>
      <c r="W3602" s="13"/>
    </row>
    <row r="3603" spans="1:23" s="14" customFormat="1" x14ac:dyDescent="0.2">
      <c r="A3603" s="9" t="s">
        <v>19961</v>
      </c>
      <c r="B3603" s="9">
        <v>14</v>
      </c>
      <c r="C3603" s="9">
        <v>19642</v>
      </c>
      <c r="D3603" s="10" t="s">
        <v>19962</v>
      </c>
      <c r="E3603" s="10" t="s">
        <v>19963</v>
      </c>
      <c r="F3603" s="10" t="s">
        <v>7295</v>
      </c>
      <c r="G3603" s="10" t="s">
        <v>19964</v>
      </c>
      <c r="H3603" s="10" t="s">
        <v>19965</v>
      </c>
      <c r="I3603" s="10" t="s">
        <v>19492</v>
      </c>
      <c r="J3603" s="10" t="s">
        <v>27</v>
      </c>
      <c r="K3603" s="9"/>
      <c r="L3603" s="10" t="s">
        <v>19966</v>
      </c>
      <c r="M3603" s="10" t="s">
        <v>19495</v>
      </c>
      <c r="N3603" s="9">
        <v>1</v>
      </c>
      <c r="O3603" s="9">
        <v>1</v>
      </c>
      <c r="P3603" s="9">
        <v>3</v>
      </c>
      <c r="Q3603" s="11">
        <v>2</v>
      </c>
      <c r="R3603" s="11">
        <v>0</v>
      </c>
      <c r="S3603" s="12">
        <v>0</v>
      </c>
      <c r="T3603" s="9">
        <v>5</v>
      </c>
      <c r="U3603" s="12" t="s">
        <v>61</v>
      </c>
      <c r="V3603" s="9"/>
      <c r="W3603" s="13"/>
    </row>
    <row r="3604" spans="1:23" s="14" customFormat="1" x14ac:dyDescent="0.2">
      <c r="A3604" s="9" t="s">
        <v>19967</v>
      </c>
      <c r="B3604" s="9">
        <v>14</v>
      </c>
      <c r="C3604" s="9">
        <v>19654</v>
      </c>
      <c r="D3604" s="10" t="s">
        <v>19968</v>
      </c>
      <c r="E3604" s="10"/>
      <c r="F3604" s="10"/>
      <c r="G3604" s="10" t="s">
        <v>19969</v>
      </c>
      <c r="H3604" s="9"/>
      <c r="I3604" s="10" t="s">
        <v>19510</v>
      </c>
      <c r="J3604" s="10" t="s">
        <v>27</v>
      </c>
      <c r="K3604" s="10" t="s">
        <v>19539</v>
      </c>
      <c r="L3604" s="10" t="s">
        <v>19970</v>
      </c>
      <c r="M3604" s="10" t="s">
        <v>19510</v>
      </c>
      <c r="N3604" s="9">
        <v>2</v>
      </c>
      <c r="O3604" s="9">
        <v>3</v>
      </c>
      <c r="P3604" s="9">
        <v>20</v>
      </c>
      <c r="Q3604" s="11">
        <v>2</v>
      </c>
      <c r="R3604" s="11">
        <v>1</v>
      </c>
      <c r="S3604" s="12">
        <v>0</v>
      </c>
      <c r="T3604" s="9">
        <v>3</v>
      </c>
      <c r="U3604" s="12">
        <v>5</v>
      </c>
      <c r="V3604" s="10" t="s">
        <v>19971</v>
      </c>
      <c r="W3604" s="13"/>
    </row>
    <row r="3605" spans="1:23" s="14" customFormat="1" x14ac:dyDescent="0.2">
      <c r="A3605" s="9" t="s">
        <v>19972</v>
      </c>
      <c r="B3605" s="9">
        <v>14</v>
      </c>
      <c r="C3605" s="9">
        <v>19678</v>
      </c>
      <c r="D3605" s="9"/>
      <c r="E3605" s="10" t="s">
        <v>5658</v>
      </c>
      <c r="F3605" s="10" t="s">
        <v>7962</v>
      </c>
      <c r="G3605" s="10" t="s">
        <v>19973</v>
      </c>
      <c r="H3605" s="9"/>
      <c r="I3605" s="10" t="s">
        <v>19492</v>
      </c>
      <c r="J3605" s="10" t="s">
        <v>27</v>
      </c>
      <c r="K3605" s="10" t="s">
        <v>19493</v>
      </c>
      <c r="L3605" s="10" t="s">
        <v>19974</v>
      </c>
      <c r="M3605" s="10" t="s">
        <v>19495</v>
      </c>
      <c r="N3605" s="9">
        <v>1</v>
      </c>
      <c r="O3605" s="9">
        <v>2</v>
      </c>
      <c r="P3605" s="9">
        <v>10</v>
      </c>
      <c r="Q3605" s="11">
        <v>1</v>
      </c>
      <c r="R3605" s="11">
        <v>0</v>
      </c>
      <c r="S3605" s="12">
        <v>0</v>
      </c>
      <c r="T3605" s="9">
        <v>4</v>
      </c>
      <c r="U3605" s="12">
        <v>2</v>
      </c>
      <c r="V3605" s="10" t="s">
        <v>19975</v>
      </c>
      <c r="W3605" s="13"/>
    </row>
    <row r="3606" spans="1:23" s="14" customFormat="1" x14ac:dyDescent="0.2">
      <c r="A3606" s="9" t="s">
        <v>19976</v>
      </c>
      <c r="B3606" s="9">
        <v>14</v>
      </c>
      <c r="C3606" s="9">
        <v>19840</v>
      </c>
      <c r="D3606" s="9"/>
      <c r="E3606" s="10" t="s">
        <v>19977</v>
      </c>
      <c r="F3606" s="10" t="s">
        <v>14601</v>
      </c>
      <c r="G3606" s="10" t="s">
        <v>19978</v>
      </c>
      <c r="H3606" s="9"/>
      <c r="I3606" s="10" t="s">
        <v>19689</v>
      </c>
      <c r="J3606" s="10" t="s">
        <v>27</v>
      </c>
      <c r="K3606" s="10" t="s">
        <v>19690</v>
      </c>
      <c r="L3606" s="10" t="s">
        <v>19979</v>
      </c>
      <c r="M3606" s="10" t="s">
        <v>19495</v>
      </c>
      <c r="N3606" s="9">
        <v>1</v>
      </c>
      <c r="O3606" s="9">
        <v>2</v>
      </c>
      <c r="P3606" s="9">
        <v>10</v>
      </c>
      <c r="Q3606" s="11">
        <v>2</v>
      </c>
      <c r="R3606" s="11">
        <v>0</v>
      </c>
      <c r="S3606" s="12">
        <v>0</v>
      </c>
      <c r="T3606" s="9">
        <v>4</v>
      </c>
      <c r="U3606" s="12" t="s">
        <v>61</v>
      </c>
      <c r="V3606" s="10" t="s">
        <v>19980</v>
      </c>
      <c r="W3606" s="13"/>
    </row>
    <row r="3607" spans="1:23" s="14" customFormat="1" x14ac:dyDescent="0.2">
      <c r="A3607" s="9" t="s">
        <v>19981</v>
      </c>
      <c r="B3607" s="9">
        <v>14</v>
      </c>
      <c r="C3607" s="9">
        <v>20127</v>
      </c>
      <c r="D3607" s="10" t="s">
        <v>19982</v>
      </c>
      <c r="E3607" s="10"/>
      <c r="F3607" s="10"/>
      <c r="G3607" s="10" t="s">
        <v>19983</v>
      </c>
      <c r="H3607" s="9"/>
      <c r="I3607" s="10" t="s">
        <v>19492</v>
      </c>
      <c r="J3607" s="10" t="s">
        <v>27</v>
      </c>
      <c r="K3607" s="10" t="s">
        <v>19493</v>
      </c>
      <c r="L3607" s="10" t="s">
        <v>19984</v>
      </c>
      <c r="M3607" s="10" t="s">
        <v>19495</v>
      </c>
      <c r="N3607" s="9">
        <v>2</v>
      </c>
      <c r="O3607" s="9">
        <v>3</v>
      </c>
      <c r="P3607" s="9">
        <v>40</v>
      </c>
      <c r="Q3607" s="11">
        <v>2</v>
      </c>
      <c r="R3607" s="11">
        <v>1</v>
      </c>
      <c r="S3607" s="12">
        <v>0</v>
      </c>
      <c r="T3607" s="9">
        <v>3</v>
      </c>
      <c r="U3607" s="12">
        <v>5</v>
      </c>
      <c r="V3607" s="10" t="s">
        <v>19985</v>
      </c>
      <c r="W3607" s="13"/>
    </row>
    <row r="3608" spans="1:23" s="14" customFormat="1" x14ac:dyDescent="0.2">
      <c r="A3608" s="9" t="s">
        <v>19986</v>
      </c>
      <c r="B3608" s="9">
        <v>14</v>
      </c>
      <c r="C3608" s="9">
        <v>20348</v>
      </c>
      <c r="D3608" s="10" t="s">
        <v>19987</v>
      </c>
      <c r="E3608" s="10" t="s">
        <v>19988</v>
      </c>
      <c r="F3608" s="10" t="s">
        <v>19989</v>
      </c>
      <c r="G3608" s="10" t="s">
        <v>19990</v>
      </c>
      <c r="H3608" s="9"/>
      <c r="I3608" s="10" t="s">
        <v>19479</v>
      </c>
      <c r="J3608" s="10" t="s">
        <v>27</v>
      </c>
      <c r="K3608" s="10" t="s">
        <v>19480</v>
      </c>
      <c r="L3608" s="10" t="s">
        <v>19991</v>
      </c>
      <c r="M3608" s="10" t="s">
        <v>19482</v>
      </c>
      <c r="N3608" s="9">
        <v>1</v>
      </c>
      <c r="O3608" s="9">
        <v>2</v>
      </c>
      <c r="P3608" s="9">
        <v>6</v>
      </c>
      <c r="Q3608" s="11">
        <v>1</v>
      </c>
      <c r="R3608" s="11">
        <v>0</v>
      </c>
      <c r="S3608" s="12">
        <v>0</v>
      </c>
      <c r="T3608" s="9">
        <v>4</v>
      </c>
      <c r="U3608" s="12">
        <v>3</v>
      </c>
      <c r="V3608" s="10" t="s">
        <v>19992</v>
      </c>
      <c r="W3608" s="13"/>
    </row>
    <row r="3609" spans="1:23" s="14" customFormat="1" x14ac:dyDescent="0.2">
      <c r="A3609" s="9" t="s">
        <v>19993</v>
      </c>
      <c r="B3609" s="9">
        <v>14</v>
      </c>
      <c r="C3609" s="9">
        <v>20365</v>
      </c>
      <c r="D3609" s="9"/>
      <c r="E3609" s="10" t="s">
        <v>19994</v>
      </c>
      <c r="F3609" s="10" t="s">
        <v>19995</v>
      </c>
      <c r="G3609" s="10" t="s">
        <v>19996</v>
      </c>
      <c r="H3609" s="9"/>
      <c r="I3609" s="10" t="s">
        <v>19753</v>
      </c>
      <c r="J3609" s="10" t="s">
        <v>27</v>
      </c>
      <c r="K3609" s="9"/>
      <c r="L3609" s="10" t="s">
        <v>19997</v>
      </c>
      <c r="M3609" s="10" t="s">
        <v>19753</v>
      </c>
      <c r="N3609" s="9">
        <v>1</v>
      </c>
      <c r="O3609" s="9">
        <v>1</v>
      </c>
      <c r="P3609" s="9">
        <v>3</v>
      </c>
      <c r="Q3609" s="11">
        <v>2</v>
      </c>
      <c r="R3609" s="11">
        <v>0</v>
      </c>
      <c r="S3609" s="12">
        <v>0</v>
      </c>
      <c r="T3609" s="9">
        <v>5</v>
      </c>
      <c r="U3609" s="12" t="s">
        <v>61</v>
      </c>
      <c r="V3609" s="10" t="s">
        <v>19998</v>
      </c>
      <c r="W3609" s="13"/>
    </row>
    <row r="3610" spans="1:23" s="14" customFormat="1" x14ac:dyDescent="0.2">
      <c r="A3610" s="9" t="s">
        <v>19999</v>
      </c>
      <c r="B3610" s="9">
        <v>14</v>
      </c>
      <c r="C3610" s="9">
        <v>2047</v>
      </c>
      <c r="D3610" s="9"/>
      <c r="E3610" s="10" t="s">
        <v>1148</v>
      </c>
      <c r="F3610" s="10" t="s">
        <v>20000</v>
      </c>
      <c r="G3610" s="10" t="s">
        <v>20001</v>
      </c>
      <c r="H3610" s="10" t="s">
        <v>20002</v>
      </c>
      <c r="I3610" s="10" t="s">
        <v>19492</v>
      </c>
      <c r="J3610" s="10" t="s">
        <v>27</v>
      </c>
      <c r="K3610" s="9"/>
      <c r="L3610" s="10" t="s">
        <v>20003</v>
      </c>
      <c r="M3610" s="10" t="s">
        <v>19495</v>
      </c>
      <c r="N3610" s="9">
        <v>1</v>
      </c>
      <c r="O3610" s="9">
        <v>1</v>
      </c>
      <c r="P3610" s="9">
        <v>3</v>
      </c>
      <c r="Q3610" s="11">
        <v>2</v>
      </c>
      <c r="R3610" s="11">
        <v>0</v>
      </c>
      <c r="S3610" s="12">
        <v>0</v>
      </c>
      <c r="T3610" s="9">
        <v>5</v>
      </c>
      <c r="U3610" s="12" t="s">
        <v>61</v>
      </c>
      <c r="V3610" s="9"/>
      <c r="W3610" s="13"/>
    </row>
    <row r="3611" spans="1:23" s="14" customFormat="1" x14ac:dyDescent="0.2">
      <c r="A3611" s="9" t="s">
        <v>20004</v>
      </c>
      <c r="B3611" s="9">
        <v>14</v>
      </c>
      <c r="C3611" s="9">
        <v>20765</v>
      </c>
      <c r="D3611" s="10" t="s">
        <v>20005</v>
      </c>
      <c r="E3611" s="10"/>
      <c r="F3611" s="10"/>
      <c r="G3611" s="10" t="s">
        <v>20006</v>
      </c>
      <c r="H3611" s="9"/>
      <c r="I3611" s="10" t="s">
        <v>19876</v>
      </c>
      <c r="J3611" s="10" t="s">
        <v>27</v>
      </c>
      <c r="K3611" s="10" t="s">
        <v>19877</v>
      </c>
      <c r="L3611" s="10" t="s">
        <v>20007</v>
      </c>
      <c r="M3611" s="10" t="s">
        <v>11242</v>
      </c>
      <c r="N3611" s="9">
        <v>2</v>
      </c>
      <c r="O3611" s="9">
        <v>3</v>
      </c>
      <c r="P3611" s="9">
        <v>28</v>
      </c>
      <c r="Q3611" s="11">
        <v>1</v>
      </c>
      <c r="R3611" s="11">
        <v>1</v>
      </c>
      <c r="S3611" s="12">
        <v>0</v>
      </c>
      <c r="T3611" s="9">
        <v>3</v>
      </c>
      <c r="U3611" s="12">
        <v>5</v>
      </c>
      <c r="V3611" s="10" t="s">
        <v>20008</v>
      </c>
      <c r="W3611" s="13"/>
    </row>
    <row r="3612" spans="1:23" s="14" customFormat="1" x14ac:dyDescent="0.2">
      <c r="A3612" s="9" t="s">
        <v>20009</v>
      </c>
      <c r="B3612" s="9">
        <v>14</v>
      </c>
      <c r="C3612" s="9">
        <v>20789</v>
      </c>
      <c r="D3612" s="10" t="s">
        <v>20010</v>
      </c>
      <c r="E3612" s="10" t="s">
        <v>1148</v>
      </c>
      <c r="F3612" s="10" t="s">
        <v>20011</v>
      </c>
      <c r="G3612" s="10" t="s">
        <v>20012</v>
      </c>
      <c r="H3612" s="9"/>
      <c r="I3612" s="10" t="s">
        <v>19492</v>
      </c>
      <c r="J3612" s="10" t="s">
        <v>27</v>
      </c>
      <c r="K3612" s="10" t="s">
        <v>19493</v>
      </c>
      <c r="L3612" s="10" t="s">
        <v>20013</v>
      </c>
      <c r="M3612" s="10" t="s">
        <v>19495</v>
      </c>
      <c r="N3612" s="9">
        <v>3</v>
      </c>
      <c r="O3612" s="9">
        <v>3</v>
      </c>
      <c r="P3612" s="9">
        <v>16</v>
      </c>
      <c r="Q3612" s="11">
        <v>1</v>
      </c>
      <c r="R3612" s="11">
        <v>0</v>
      </c>
      <c r="S3612" s="12">
        <v>0</v>
      </c>
      <c r="T3612" s="9">
        <v>4</v>
      </c>
      <c r="U3612" s="12">
        <v>4</v>
      </c>
      <c r="V3612" s="10" t="s">
        <v>20014</v>
      </c>
      <c r="W3612" s="13"/>
    </row>
    <row r="3613" spans="1:23" s="14" customFormat="1" x14ac:dyDescent="0.2">
      <c r="A3613" s="9" t="s">
        <v>20015</v>
      </c>
      <c r="B3613" s="9">
        <v>14</v>
      </c>
      <c r="C3613" s="9">
        <v>20799</v>
      </c>
      <c r="D3613" s="9"/>
      <c r="E3613" s="10" t="s">
        <v>8305</v>
      </c>
      <c r="F3613" s="10" t="s">
        <v>20016</v>
      </c>
      <c r="G3613" s="10" t="s">
        <v>20017</v>
      </c>
      <c r="H3613" s="9"/>
      <c r="I3613" s="10" t="s">
        <v>19567</v>
      </c>
      <c r="J3613" s="10" t="s">
        <v>27</v>
      </c>
      <c r="K3613" s="10" t="s">
        <v>19568</v>
      </c>
      <c r="L3613" s="10" t="s">
        <v>20018</v>
      </c>
      <c r="M3613" s="10" t="s">
        <v>19495</v>
      </c>
      <c r="N3613" s="9">
        <v>1</v>
      </c>
      <c r="O3613" s="9">
        <v>2</v>
      </c>
      <c r="P3613" s="9">
        <v>10</v>
      </c>
      <c r="Q3613" s="11">
        <v>1</v>
      </c>
      <c r="R3613" s="11">
        <v>0</v>
      </c>
      <c r="S3613" s="12">
        <v>0</v>
      </c>
      <c r="T3613" s="9">
        <v>4</v>
      </c>
      <c r="U3613" s="12" t="s">
        <v>61</v>
      </c>
      <c r="V3613" s="10" t="s">
        <v>20019</v>
      </c>
      <c r="W3613" s="13"/>
    </row>
    <row r="3614" spans="1:23" s="14" customFormat="1" x14ac:dyDescent="0.2">
      <c r="A3614" s="9" t="s">
        <v>20020</v>
      </c>
      <c r="B3614" s="9">
        <v>14</v>
      </c>
      <c r="C3614" s="9">
        <v>21091</v>
      </c>
      <c r="D3614" s="9"/>
      <c r="E3614" s="10" t="s">
        <v>560</v>
      </c>
      <c r="F3614" s="10" t="s">
        <v>20021</v>
      </c>
      <c r="G3614" s="10" t="s">
        <v>20022</v>
      </c>
      <c r="H3614" s="9"/>
      <c r="I3614" s="10" t="s">
        <v>19567</v>
      </c>
      <c r="J3614" s="10" t="s">
        <v>27</v>
      </c>
      <c r="K3614" s="10" t="s">
        <v>19568</v>
      </c>
      <c r="L3614" s="10" t="s">
        <v>20023</v>
      </c>
      <c r="M3614" s="10" t="s">
        <v>19495</v>
      </c>
      <c r="N3614" s="9">
        <v>1</v>
      </c>
      <c r="O3614" s="9">
        <v>2</v>
      </c>
      <c r="P3614" s="9">
        <v>8</v>
      </c>
      <c r="Q3614" s="11">
        <v>2</v>
      </c>
      <c r="R3614" s="11">
        <v>0</v>
      </c>
      <c r="S3614" s="12">
        <v>0</v>
      </c>
      <c r="T3614" s="9">
        <v>4</v>
      </c>
      <c r="U3614" s="12" t="s">
        <v>61</v>
      </c>
      <c r="V3614" s="10" t="s">
        <v>20024</v>
      </c>
      <c r="W3614" s="13"/>
    </row>
    <row r="3615" spans="1:23" s="14" customFormat="1" x14ac:dyDescent="0.2">
      <c r="A3615" s="9" t="s">
        <v>20025</v>
      </c>
      <c r="B3615" s="9">
        <v>14</v>
      </c>
      <c r="C3615" s="9">
        <v>21115</v>
      </c>
      <c r="D3615" s="9"/>
      <c r="E3615" s="10" t="s">
        <v>20026</v>
      </c>
      <c r="F3615" s="10" t="s">
        <v>20027</v>
      </c>
      <c r="G3615" s="10" t="s">
        <v>20028</v>
      </c>
      <c r="H3615" s="9"/>
      <c r="I3615" s="10" t="s">
        <v>19492</v>
      </c>
      <c r="J3615" s="10" t="s">
        <v>27</v>
      </c>
      <c r="K3615" s="9"/>
      <c r="L3615" s="10" t="s">
        <v>20029</v>
      </c>
      <c r="M3615" s="10" t="s">
        <v>19495</v>
      </c>
      <c r="N3615" s="9">
        <v>1</v>
      </c>
      <c r="O3615" s="9">
        <v>1</v>
      </c>
      <c r="P3615" s="9">
        <v>3</v>
      </c>
      <c r="Q3615" s="11">
        <v>2</v>
      </c>
      <c r="R3615" s="11">
        <v>0</v>
      </c>
      <c r="S3615" s="12">
        <v>0</v>
      </c>
      <c r="T3615" s="9">
        <v>5</v>
      </c>
      <c r="U3615" s="12" t="s">
        <v>61</v>
      </c>
      <c r="V3615" s="9"/>
      <c r="W3615" s="13"/>
    </row>
    <row r="3616" spans="1:23" s="14" customFormat="1" x14ac:dyDescent="0.2">
      <c r="A3616" s="9" t="s">
        <v>20030</v>
      </c>
      <c r="B3616" s="9">
        <v>14</v>
      </c>
      <c r="C3616" s="9">
        <v>21133</v>
      </c>
      <c r="D3616" s="10" t="s">
        <v>20031</v>
      </c>
      <c r="E3616" s="10"/>
      <c r="F3616" s="10"/>
      <c r="G3616" s="10" t="s">
        <v>20032</v>
      </c>
      <c r="H3616" s="9"/>
      <c r="I3616" s="10" t="s">
        <v>20033</v>
      </c>
      <c r="J3616" s="10" t="s">
        <v>27</v>
      </c>
      <c r="K3616" s="10" t="s">
        <v>20034</v>
      </c>
      <c r="L3616" s="10" t="s">
        <v>20035</v>
      </c>
      <c r="M3616" s="10" t="s">
        <v>19495</v>
      </c>
      <c r="N3616" s="9">
        <v>2</v>
      </c>
      <c r="O3616" s="9">
        <v>3</v>
      </c>
      <c r="P3616" s="9">
        <v>20</v>
      </c>
      <c r="Q3616" s="11">
        <v>2</v>
      </c>
      <c r="R3616" s="11">
        <v>1</v>
      </c>
      <c r="S3616" s="12">
        <v>0</v>
      </c>
      <c r="T3616" s="9">
        <v>3</v>
      </c>
      <c r="U3616" s="12">
        <v>5</v>
      </c>
      <c r="V3616" s="10" t="s">
        <v>20036</v>
      </c>
      <c r="W3616" s="13"/>
    </row>
    <row r="3617" spans="1:23" s="14" customFormat="1" x14ac:dyDescent="0.2">
      <c r="A3617" s="9" t="s">
        <v>20037</v>
      </c>
      <c r="B3617" s="9">
        <v>14</v>
      </c>
      <c r="C3617" s="9">
        <v>21266</v>
      </c>
      <c r="D3617" s="10" t="s">
        <v>20038</v>
      </c>
      <c r="E3617" s="9"/>
      <c r="F3617" s="9"/>
      <c r="G3617" s="10" t="s">
        <v>20039</v>
      </c>
      <c r="H3617" s="9"/>
      <c r="I3617" s="10" t="s">
        <v>19492</v>
      </c>
      <c r="J3617" s="10" t="s">
        <v>27</v>
      </c>
      <c r="K3617" s="10" t="s">
        <v>19493</v>
      </c>
      <c r="L3617" s="10" t="s">
        <v>20040</v>
      </c>
      <c r="M3617" s="10" t="s">
        <v>19495</v>
      </c>
      <c r="N3617" s="9">
        <v>2</v>
      </c>
      <c r="O3617" s="9">
        <v>4</v>
      </c>
      <c r="P3617" s="9">
        <v>10</v>
      </c>
      <c r="Q3617" s="11">
        <v>2</v>
      </c>
      <c r="R3617" s="11">
        <v>0</v>
      </c>
      <c r="S3617" s="12">
        <v>0</v>
      </c>
      <c r="T3617" s="9">
        <v>2</v>
      </c>
      <c r="U3617" s="12" t="s">
        <v>61</v>
      </c>
      <c r="V3617" s="10" t="s">
        <v>20041</v>
      </c>
      <c r="W3617" s="13"/>
    </row>
    <row r="3618" spans="1:23" s="14" customFormat="1" x14ac:dyDescent="0.2">
      <c r="A3618" s="9" t="s">
        <v>20042</v>
      </c>
      <c r="B3618" s="9">
        <v>14</v>
      </c>
      <c r="C3618" s="9">
        <v>21451</v>
      </c>
      <c r="D3618" s="10" t="s">
        <v>20043</v>
      </c>
      <c r="E3618" s="9"/>
      <c r="F3618" s="9"/>
      <c r="G3618" s="10" t="s">
        <v>20044</v>
      </c>
      <c r="H3618" s="9"/>
      <c r="I3618" s="10" t="s">
        <v>20045</v>
      </c>
      <c r="J3618" s="10" t="s">
        <v>27</v>
      </c>
      <c r="K3618" s="10" t="s">
        <v>20046</v>
      </c>
      <c r="L3618" s="10" t="s">
        <v>19889</v>
      </c>
      <c r="M3618" s="10" t="s">
        <v>19753</v>
      </c>
      <c r="N3618" s="9">
        <v>2</v>
      </c>
      <c r="O3618" s="9">
        <v>4</v>
      </c>
      <c r="P3618" s="9">
        <v>20</v>
      </c>
      <c r="Q3618" s="11">
        <v>2</v>
      </c>
      <c r="R3618" s="11">
        <v>0</v>
      </c>
      <c r="S3618" s="12">
        <v>0</v>
      </c>
      <c r="T3618" s="9">
        <v>2</v>
      </c>
      <c r="U3618" s="12" t="s">
        <v>61</v>
      </c>
      <c r="V3618" s="10" t="s">
        <v>20047</v>
      </c>
      <c r="W3618" s="13"/>
    </row>
    <row r="3619" spans="1:23" s="14" customFormat="1" x14ac:dyDescent="0.2">
      <c r="A3619" s="9" t="s">
        <v>20048</v>
      </c>
      <c r="B3619" s="9">
        <v>14</v>
      </c>
      <c r="C3619" s="9">
        <v>21479</v>
      </c>
      <c r="D3619" s="9"/>
      <c r="E3619" s="10" t="s">
        <v>6868</v>
      </c>
      <c r="F3619" s="10" t="s">
        <v>8599</v>
      </c>
      <c r="G3619" s="10" t="s">
        <v>20049</v>
      </c>
      <c r="H3619" s="9"/>
      <c r="I3619" s="10" t="s">
        <v>19479</v>
      </c>
      <c r="J3619" s="10" t="s">
        <v>27</v>
      </c>
      <c r="K3619" s="10" t="s">
        <v>19480</v>
      </c>
      <c r="L3619" s="10" t="s">
        <v>20050</v>
      </c>
      <c r="M3619" s="10" t="s">
        <v>19482</v>
      </c>
      <c r="N3619" s="9">
        <v>1</v>
      </c>
      <c r="O3619" s="9">
        <v>2</v>
      </c>
      <c r="P3619" s="9">
        <v>10</v>
      </c>
      <c r="Q3619" s="11">
        <v>2</v>
      </c>
      <c r="R3619" s="11">
        <v>0</v>
      </c>
      <c r="S3619" s="12">
        <v>0</v>
      </c>
      <c r="T3619" s="9">
        <v>4</v>
      </c>
      <c r="U3619" s="12">
        <v>2</v>
      </c>
      <c r="V3619" s="10" t="s">
        <v>20051</v>
      </c>
      <c r="W3619" s="13"/>
    </row>
    <row r="3620" spans="1:23" s="14" customFormat="1" x14ac:dyDescent="0.2">
      <c r="A3620" s="9" t="s">
        <v>20052</v>
      </c>
      <c r="B3620" s="9">
        <v>14</v>
      </c>
      <c r="C3620" s="9">
        <v>21578</v>
      </c>
      <c r="D3620" s="10" t="s">
        <v>20053</v>
      </c>
      <c r="E3620" s="10" t="s">
        <v>5033</v>
      </c>
      <c r="F3620" s="10" t="s">
        <v>13671</v>
      </c>
      <c r="G3620" s="10" t="s">
        <v>20054</v>
      </c>
      <c r="H3620" s="9"/>
      <c r="I3620" s="10" t="s">
        <v>19472</v>
      </c>
      <c r="J3620" s="10" t="s">
        <v>27</v>
      </c>
      <c r="K3620" s="9"/>
      <c r="L3620" s="10" t="s">
        <v>20055</v>
      </c>
      <c r="M3620" s="10" t="s">
        <v>9079</v>
      </c>
      <c r="N3620" s="9">
        <v>1</v>
      </c>
      <c r="O3620" s="9">
        <v>1</v>
      </c>
      <c r="P3620" s="9">
        <v>3</v>
      </c>
      <c r="Q3620" s="11">
        <v>2</v>
      </c>
      <c r="R3620" s="11">
        <v>0</v>
      </c>
      <c r="S3620" s="12">
        <v>0</v>
      </c>
      <c r="T3620" s="9">
        <v>5</v>
      </c>
      <c r="U3620" s="12" t="s">
        <v>61</v>
      </c>
      <c r="V3620" s="9"/>
      <c r="W3620" s="13"/>
    </row>
    <row r="3621" spans="1:23" s="14" customFormat="1" x14ac:dyDescent="0.2">
      <c r="A3621" s="9" t="s">
        <v>20056</v>
      </c>
      <c r="B3621" s="9">
        <v>14</v>
      </c>
      <c r="C3621" s="9">
        <v>2164</v>
      </c>
      <c r="D3621" s="9"/>
      <c r="E3621" s="10" t="s">
        <v>15912</v>
      </c>
      <c r="F3621" s="10" t="s">
        <v>20057</v>
      </c>
      <c r="G3621" s="10" t="s">
        <v>20058</v>
      </c>
      <c r="H3621" s="9"/>
      <c r="I3621" s="10" t="s">
        <v>19492</v>
      </c>
      <c r="J3621" s="10" t="s">
        <v>27</v>
      </c>
      <c r="K3621" s="9"/>
      <c r="L3621" s="10" t="s">
        <v>20059</v>
      </c>
      <c r="M3621" s="10" t="s">
        <v>19495</v>
      </c>
      <c r="N3621" s="9">
        <v>1</v>
      </c>
      <c r="O3621" s="9">
        <v>1</v>
      </c>
      <c r="P3621" s="9">
        <v>3</v>
      </c>
      <c r="Q3621" s="11">
        <v>2</v>
      </c>
      <c r="R3621" s="11">
        <v>0</v>
      </c>
      <c r="S3621" s="12">
        <v>0</v>
      </c>
      <c r="T3621" s="9">
        <v>5</v>
      </c>
      <c r="U3621" s="12" t="s">
        <v>61</v>
      </c>
      <c r="V3621" s="9"/>
      <c r="W3621" s="13"/>
    </row>
    <row r="3622" spans="1:23" s="14" customFormat="1" x14ac:dyDescent="0.2">
      <c r="A3622" s="9" t="s">
        <v>20060</v>
      </c>
      <c r="B3622" s="9">
        <v>14</v>
      </c>
      <c r="C3622" s="9">
        <v>21660</v>
      </c>
      <c r="D3622" s="10" t="s">
        <v>20061</v>
      </c>
      <c r="E3622" s="10" t="s">
        <v>20062</v>
      </c>
      <c r="F3622" s="10" t="s">
        <v>10228</v>
      </c>
      <c r="G3622" s="10" t="s">
        <v>20063</v>
      </c>
      <c r="H3622" s="9"/>
      <c r="I3622" s="10" t="s">
        <v>19492</v>
      </c>
      <c r="J3622" s="10" t="s">
        <v>27</v>
      </c>
      <c r="K3622" s="10" t="s">
        <v>19493</v>
      </c>
      <c r="L3622" s="10" t="s">
        <v>20064</v>
      </c>
      <c r="M3622" s="10" t="s">
        <v>19495</v>
      </c>
      <c r="N3622" s="9">
        <v>3</v>
      </c>
      <c r="O3622" s="9">
        <v>3</v>
      </c>
      <c r="P3622" s="9">
        <v>16</v>
      </c>
      <c r="Q3622" s="11">
        <v>1</v>
      </c>
      <c r="R3622" s="11">
        <v>0</v>
      </c>
      <c r="S3622" s="12">
        <v>0</v>
      </c>
      <c r="T3622" s="9">
        <v>4</v>
      </c>
      <c r="U3622" s="12">
        <v>5</v>
      </c>
      <c r="V3622" s="10" t="s">
        <v>20065</v>
      </c>
      <c r="W3622" s="13"/>
    </row>
    <row r="3623" spans="1:23" s="14" customFormat="1" x14ac:dyDescent="0.2">
      <c r="A3623" s="9" t="s">
        <v>20066</v>
      </c>
      <c r="B3623" s="9">
        <v>14</v>
      </c>
      <c r="C3623" s="9">
        <v>21794</v>
      </c>
      <c r="D3623" s="10" t="s">
        <v>11224</v>
      </c>
      <c r="E3623" s="10" t="s">
        <v>8417</v>
      </c>
      <c r="F3623" s="10" t="s">
        <v>4347</v>
      </c>
      <c r="G3623" s="10" t="s">
        <v>20067</v>
      </c>
      <c r="H3623" s="9"/>
      <c r="I3623" s="10" t="s">
        <v>19472</v>
      </c>
      <c r="J3623" s="10" t="s">
        <v>27</v>
      </c>
      <c r="K3623" s="10" t="s">
        <v>19473</v>
      </c>
      <c r="L3623" s="10" t="s">
        <v>20068</v>
      </c>
      <c r="M3623" s="10" t="s">
        <v>9079</v>
      </c>
      <c r="N3623" s="9">
        <v>1</v>
      </c>
      <c r="O3623" s="9">
        <v>2</v>
      </c>
      <c r="P3623" s="9">
        <v>10</v>
      </c>
      <c r="Q3623" s="11">
        <v>2</v>
      </c>
      <c r="R3623" s="11">
        <v>0</v>
      </c>
      <c r="S3623" s="12">
        <v>0</v>
      </c>
      <c r="T3623" s="9">
        <v>4</v>
      </c>
      <c r="U3623" s="12" t="s">
        <v>61</v>
      </c>
      <c r="V3623" s="10" t="s">
        <v>20069</v>
      </c>
      <c r="W3623" s="13"/>
    </row>
    <row r="3624" spans="1:23" s="14" customFormat="1" x14ac:dyDescent="0.2">
      <c r="A3624" s="9" t="s">
        <v>20070</v>
      </c>
      <c r="B3624" s="9">
        <v>14</v>
      </c>
      <c r="C3624" s="9">
        <v>21822</v>
      </c>
      <c r="D3624" s="10" t="s">
        <v>20071</v>
      </c>
      <c r="E3624" s="10"/>
      <c r="F3624" s="10"/>
      <c r="G3624" s="10" t="s">
        <v>20072</v>
      </c>
      <c r="H3624" s="9"/>
      <c r="I3624" s="10" t="s">
        <v>19567</v>
      </c>
      <c r="J3624" s="10" t="s">
        <v>27</v>
      </c>
      <c r="K3624" s="10" t="s">
        <v>19568</v>
      </c>
      <c r="L3624" s="10" t="s">
        <v>20073</v>
      </c>
      <c r="M3624" s="10" t="s">
        <v>19495</v>
      </c>
      <c r="N3624" s="9">
        <v>2</v>
      </c>
      <c r="O3624" s="9">
        <v>3</v>
      </c>
      <c r="P3624" s="9">
        <v>38</v>
      </c>
      <c r="Q3624" s="11">
        <v>2</v>
      </c>
      <c r="R3624" s="11">
        <v>0</v>
      </c>
      <c r="S3624" s="12">
        <v>0</v>
      </c>
      <c r="T3624" s="9">
        <v>1</v>
      </c>
      <c r="U3624" s="12" t="s">
        <v>61</v>
      </c>
      <c r="V3624" s="10" t="s">
        <v>20074</v>
      </c>
      <c r="W3624" s="13"/>
    </row>
    <row r="3625" spans="1:23" s="14" customFormat="1" x14ac:dyDescent="0.2">
      <c r="A3625" s="9" t="s">
        <v>20075</v>
      </c>
      <c r="B3625" s="9">
        <v>14</v>
      </c>
      <c r="C3625" s="9">
        <v>21863</v>
      </c>
      <c r="D3625" s="10" t="s">
        <v>20076</v>
      </c>
      <c r="E3625" s="10" t="s">
        <v>13694</v>
      </c>
      <c r="F3625" s="10" t="s">
        <v>20077</v>
      </c>
      <c r="G3625" s="10" t="s">
        <v>20078</v>
      </c>
      <c r="H3625" s="9"/>
      <c r="I3625" s="10" t="s">
        <v>19472</v>
      </c>
      <c r="J3625" s="10" t="s">
        <v>27</v>
      </c>
      <c r="K3625" s="10" t="s">
        <v>19473</v>
      </c>
      <c r="L3625" s="10" t="s">
        <v>20079</v>
      </c>
      <c r="M3625" s="10" t="s">
        <v>9079</v>
      </c>
      <c r="N3625" s="9">
        <v>1</v>
      </c>
      <c r="O3625" s="9">
        <v>2</v>
      </c>
      <c r="P3625" s="9">
        <v>10</v>
      </c>
      <c r="Q3625" s="11">
        <v>2</v>
      </c>
      <c r="R3625" s="11">
        <v>0</v>
      </c>
      <c r="S3625" s="12">
        <v>0</v>
      </c>
      <c r="T3625" s="9">
        <v>4</v>
      </c>
      <c r="U3625" s="12">
        <v>2</v>
      </c>
      <c r="V3625" s="10" t="s">
        <v>20080</v>
      </c>
      <c r="W3625" s="13"/>
    </row>
    <row r="3626" spans="1:23" s="14" customFormat="1" x14ac:dyDescent="0.2">
      <c r="A3626" s="9" t="s">
        <v>20081</v>
      </c>
      <c r="B3626" s="9">
        <v>14</v>
      </c>
      <c r="C3626" s="9">
        <v>21868</v>
      </c>
      <c r="D3626" s="10" t="s">
        <v>20082</v>
      </c>
      <c r="E3626" s="10" t="s">
        <v>1780</v>
      </c>
      <c r="F3626" s="10" t="s">
        <v>2046</v>
      </c>
      <c r="G3626" s="10" t="s">
        <v>20083</v>
      </c>
      <c r="H3626" s="9"/>
      <c r="I3626" s="10" t="s">
        <v>19492</v>
      </c>
      <c r="J3626" s="10" t="s">
        <v>27</v>
      </c>
      <c r="K3626" s="10" t="s">
        <v>19493</v>
      </c>
      <c r="L3626" s="10" t="s">
        <v>20084</v>
      </c>
      <c r="M3626" s="10" t="s">
        <v>19495</v>
      </c>
      <c r="N3626" s="9">
        <v>1</v>
      </c>
      <c r="O3626" s="9">
        <v>2</v>
      </c>
      <c r="P3626" s="9">
        <v>10</v>
      </c>
      <c r="Q3626" s="11">
        <v>2</v>
      </c>
      <c r="R3626" s="11">
        <v>0</v>
      </c>
      <c r="S3626" s="12">
        <v>0</v>
      </c>
      <c r="T3626" s="9">
        <v>4</v>
      </c>
      <c r="U3626" s="12" t="s">
        <v>61</v>
      </c>
      <c r="V3626" s="10" t="s">
        <v>20085</v>
      </c>
      <c r="W3626" s="13"/>
    </row>
    <row r="3627" spans="1:23" s="14" customFormat="1" x14ac:dyDescent="0.2">
      <c r="A3627" s="9" t="s">
        <v>20086</v>
      </c>
      <c r="B3627" s="9">
        <v>14</v>
      </c>
      <c r="C3627" s="9">
        <v>21875</v>
      </c>
      <c r="D3627" s="10" t="s">
        <v>20087</v>
      </c>
      <c r="E3627" s="10" t="s">
        <v>1580</v>
      </c>
      <c r="F3627" s="10" t="s">
        <v>20088</v>
      </c>
      <c r="G3627" s="10" t="s">
        <v>20089</v>
      </c>
      <c r="H3627" s="9"/>
      <c r="I3627" s="10" t="s">
        <v>19567</v>
      </c>
      <c r="J3627" s="10" t="s">
        <v>27</v>
      </c>
      <c r="K3627" s="10" t="s">
        <v>19568</v>
      </c>
      <c r="L3627" s="10" t="s">
        <v>20090</v>
      </c>
      <c r="M3627" s="10" t="s">
        <v>19495</v>
      </c>
      <c r="N3627" s="9">
        <v>3</v>
      </c>
      <c r="O3627" s="9">
        <v>3</v>
      </c>
      <c r="P3627" s="9">
        <v>13</v>
      </c>
      <c r="Q3627" s="11">
        <v>2</v>
      </c>
      <c r="R3627" s="11">
        <v>1</v>
      </c>
      <c r="S3627" s="12">
        <v>0</v>
      </c>
      <c r="T3627" s="9">
        <v>3</v>
      </c>
      <c r="U3627" s="12">
        <v>5</v>
      </c>
      <c r="V3627" s="10" t="s">
        <v>20091</v>
      </c>
      <c r="W3627" s="13"/>
    </row>
    <row r="3628" spans="1:23" s="14" customFormat="1" x14ac:dyDescent="0.2">
      <c r="A3628" s="9" t="s">
        <v>20092</v>
      </c>
      <c r="B3628" s="9">
        <v>14</v>
      </c>
      <c r="C3628" s="9">
        <v>21887</v>
      </c>
      <c r="D3628" s="9"/>
      <c r="E3628" s="10" t="s">
        <v>6291</v>
      </c>
      <c r="F3628" s="10" t="s">
        <v>16957</v>
      </c>
      <c r="G3628" s="10" t="s">
        <v>20093</v>
      </c>
      <c r="H3628" s="9"/>
      <c r="I3628" s="10" t="s">
        <v>15944</v>
      </c>
      <c r="J3628" s="10" t="s">
        <v>27</v>
      </c>
      <c r="K3628" s="9"/>
      <c r="L3628" s="10" t="s">
        <v>20094</v>
      </c>
      <c r="M3628" s="10" t="s">
        <v>19495</v>
      </c>
      <c r="N3628" s="9">
        <v>1</v>
      </c>
      <c r="O3628" s="9">
        <v>1</v>
      </c>
      <c r="P3628" s="9">
        <v>3</v>
      </c>
      <c r="Q3628" s="11">
        <v>2</v>
      </c>
      <c r="R3628" s="11">
        <v>0</v>
      </c>
      <c r="S3628" s="12">
        <v>0</v>
      </c>
      <c r="T3628" s="9">
        <v>5</v>
      </c>
      <c r="U3628" s="12" t="s">
        <v>61</v>
      </c>
      <c r="V3628" s="9"/>
      <c r="W3628" s="13"/>
    </row>
    <row r="3629" spans="1:23" s="14" customFormat="1" x14ac:dyDescent="0.2">
      <c r="A3629" s="9" t="s">
        <v>20095</v>
      </c>
      <c r="B3629" s="9">
        <v>14</v>
      </c>
      <c r="C3629" s="9">
        <v>21909</v>
      </c>
      <c r="D3629" s="10" t="s">
        <v>20096</v>
      </c>
      <c r="E3629" s="10"/>
      <c r="F3629" s="10"/>
      <c r="G3629" s="10" t="s">
        <v>20097</v>
      </c>
      <c r="H3629" s="9"/>
      <c r="I3629" s="10" t="s">
        <v>19492</v>
      </c>
      <c r="J3629" s="10" t="s">
        <v>27</v>
      </c>
      <c r="K3629" s="10" t="s">
        <v>20098</v>
      </c>
      <c r="L3629" s="10" t="s">
        <v>20099</v>
      </c>
      <c r="M3629" s="10" t="s">
        <v>19495</v>
      </c>
      <c r="N3629" s="9">
        <v>2</v>
      </c>
      <c r="O3629" s="9">
        <v>3</v>
      </c>
      <c r="P3629" s="9">
        <v>45</v>
      </c>
      <c r="Q3629" s="11">
        <v>2</v>
      </c>
      <c r="R3629" s="11">
        <v>0</v>
      </c>
      <c r="S3629" s="12">
        <v>0</v>
      </c>
      <c r="T3629" s="9">
        <v>1</v>
      </c>
      <c r="U3629" s="12" t="s">
        <v>61</v>
      </c>
      <c r="V3629" s="10" t="s">
        <v>20100</v>
      </c>
      <c r="W3629" s="13"/>
    </row>
    <row r="3630" spans="1:23" s="14" customFormat="1" x14ac:dyDescent="0.2">
      <c r="A3630" s="9" t="s">
        <v>20101</v>
      </c>
      <c r="B3630" s="9">
        <v>14</v>
      </c>
      <c r="C3630" s="9">
        <v>21916</v>
      </c>
      <c r="D3630" s="9"/>
      <c r="E3630" s="10" t="s">
        <v>8048</v>
      </c>
      <c r="F3630" s="10" t="s">
        <v>20102</v>
      </c>
      <c r="G3630" s="10" t="s">
        <v>20103</v>
      </c>
      <c r="H3630" s="9"/>
      <c r="I3630" s="10" t="s">
        <v>19495</v>
      </c>
      <c r="J3630" s="10" t="s">
        <v>27</v>
      </c>
      <c r="K3630" s="9"/>
      <c r="L3630" s="10" t="s">
        <v>20104</v>
      </c>
      <c r="M3630" s="10" t="s">
        <v>19495</v>
      </c>
      <c r="N3630" s="9">
        <v>1</v>
      </c>
      <c r="O3630" s="9">
        <v>1</v>
      </c>
      <c r="P3630" s="9">
        <v>3</v>
      </c>
      <c r="Q3630" s="11">
        <v>2</v>
      </c>
      <c r="R3630" s="11">
        <v>0</v>
      </c>
      <c r="S3630" s="12">
        <v>0</v>
      </c>
      <c r="T3630" s="9">
        <v>5</v>
      </c>
      <c r="U3630" s="12" t="s">
        <v>61</v>
      </c>
      <c r="V3630" s="9"/>
      <c r="W3630" s="13"/>
    </row>
    <row r="3631" spans="1:23" s="14" customFormat="1" x14ac:dyDescent="0.2">
      <c r="A3631" s="9" t="s">
        <v>20105</v>
      </c>
      <c r="B3631" s="9">
        <v>14</v>
      </c>
      <c r="C3631" s="9">
        <v>21997</v>
      </c>
      <c r="D3631" s="10" t="s">
        <v>20106</v>
      </c>
      <c r="E3631" s="10" t="s">
        <v>20107</v>
      </c>
      <c r="F3631" s="10" t="s">
        <v>20108</v>
      </c>
      <c r="G3631" s="10" t="s">
        <v>20109</v>
      </c>
      <c r="H3631" s="9"/>
      <c r="I3631" s="10" t="s">
        <v>20110</v>
      </c>
      <c r="J3631" s="10" t="s">
        <v>27</v>
      </c>
      <c r="K3631" s="10" t="s">
        <v>20111</v>
      </c>
      <c r="L3631" s="10" t="s">
        <v>20112</v>
      </c>
      <c r="M3631" s="10" t="s">
        <v>19495</v>
      </c>
      <c r="N3631" s="9">
        <v>1</v>
      </c>
      <c r="O3631" s="9">
        <v>2</v>
      </c>
      <c r="P3631" s="9">
        <v>8</v>
      </c>
      <c r="Q3631" s="11">
        <v>2</v>
      </c>
      <c r="R3631" s="11">
        <v>0</v>
      </c>
      <c r="S3631" s="12">
        <v>0</v>
      </c>
      <c r="T3631" s="9">
        <v>4</v>
      </c>
      <c r="U3631" s="12">
        <v>2</v>
      </c>
      <c r="V3631" s="10" t="s">
        <v>20113</v>
      </c>
      <c r="W3631" s="13"/>
    </row>
    <row r="3632" spans="1:23" s="14" customFormat="1" x14ac:dyDescent="0.2">
      <c r="A3632" s="9" t="s">
        <v>20114</v>
      </c>
      <c r="B3632" s="9">
        <v>14</v>
      </c>
      <c r="C3632" s="9">
        <v>22040</v>
      </c>
      <c r="D3632" s="10" t="s">
        <v>20115</v>
      </c>
      <c r="E3632" s="10"/>
      <c r="F3632" s="10"/>
      <c r="G3632" s="10" t="s">
        <v>20116</v>
      </c>
      <c r="H3632" s="9"/>
      <c r="I3632" s="10" t="s">
        <v>20117</v>
      </c>
      <c r="J3632" s="10" t="s">
        <v>27</v>
      </c>
      <c r="K3632" s="10" t="s">
        <v>20118</v>
      </c>
      <c r="L3632" s="10" t="s">
        <v>20119</v>
      </c>
      <c r="M3632" s="10" t="s">
        <v>19495</v>
      </c>
      <c r="N3632" s="9">
        <v>2</v>
      </c>
      <c r="O3632" s="9">
        <v>3</v>
      </c>
      <c r="P3632" s="9">
        <v>20</v>
      </c>
      <c r="Q3632" s="11">
        <v>2</v>
      </c>
      <c r="R3632" s="11">
        <v>1</v>
      </c>
      <c r="S3632" s="12">
        <v>0</v>
      </c>
      <c r="T3632" s="9">
        <v>3</v>
      </c>
      <c r="U3632" s="12">
        <v>5</v>
      </c>
      <c r="V3632" s="10" t="s">
        <v>20120</v>
      </c>
      <c r="W3632" s="13"/>
    </row>
    <row r="3633" spans="1:23" s="14" customFormat="1" x14ac:dyDescent="0.2">
      <c r="A3633" s="9" t="s">
        <v>20121</v>
      </c>
      <c r="B3633" s="9">
        <v>14</v>
      </c>
      <c r="C3633" s="9">
        <v>22041</v>
      </c>
      <c r="D3633" s="10" t="s">
        <v>20122</v>
      </c>
      <c r="E3633" s="9"/>
      <c r="F3633" s="9"/>
      <c r="G3633" s="10" t="s">
        <v>20123</v>
      </c>
      <c r="H3633" s="9"/>
      <c r="I3633" s="10" t="s">
        <v>19492</v>
      </c>
      <c r="J3633" s="10" t="s">
        <v>27</v>
      </c>
      <c r="K3633" s="10" t="s">
        <v>19493</v>
      </c>
      <c r="L3633" s="10" t="s">
        <v>20124</v>
      </c>
      <c r="M3633" s="10" t="s">
        <v>19495</v>
      </c>
      <c r="N3633" s="9">
        <v>2</v>
      </c>
      <c r="O3633" s="9">
        <v>4</v>
      </c>
      <c r="P3633" s="9">
        <v>20</v>
      </c>
      <c r="Q3633" s="11">
        <v>2</v>
      </c>
      <c r="R3633" s="11">
        <v>1</v>
      </c>
      <c r="S3633" s="12">
        <v>0</v>
      </c>
      <c r="T3633" s="9">
        <v>3</v>
      </c>
      <c r="U3633" s="12" t="s">
        <v>61</v>
      </c>
      <c r="V3633" s="10" t="s">
        <v>20125</v>
      </c>
      <c r="W3633" s="13"/>
    </row>
    <row r="3634" spans="1:23" s="14" customFormat="1" x14ac:dyDescent="0.2">
      <c r="A3634" s="9" t="s">
        <v>20126</v>
      </c>
      <c r="B3634" s="9">
        <v>14</v>
      </c>
      <c r="C3634" s="9">
        <v>22042</v>
      </c>
      <c r="D3634" s="10" t="s">
        <v>20127</v>
      </c>
      <c r="E3634" s="10"/>
      <c r="F3634" s="10"/>
      <c r="G3634" s="10" t="s">
        <v>20128</v>
      </c>
      <c r="H3634" s="9"/>
      <c r="I3634" s="10" t="s">
        <v>15944</v>
      </c>
      <c r="J3634" s="10" t="s">
        <v>27</v>
      </c>
      <c r="K3634" s="9"/>
      <c r="L3634" s="10" t="s">
        <v>20129</v>
      </c>
      <c r="M3634" s="10" t="s">
        <v>19495</v>
      </c>
      <c r="N3634" s="9">
        <v>2</v>
      </c>
      <c r="O3634" s="9">
        <v>1</v>
      </c>
      <c r="P3634" s="9">
        <v>12</v>
      </c>
      <c r="Q3634" s="11">
        <v>2</v>
      </c>
      <c r="R3634" s="11">
        <v>0</v>
      </c>
      <c r="S3634" s="12">
        <v>0</v>
      </c>
      <c r="T3634" s="9">
        <v>2</v>
      </c>
      <c r="U3634" s="12" t="s">
        <v>61</v>
      </c>
      <c r="V3634" s="9"/>
      <c r="W3634" s="13"/>
    </row>
    <row r="3635" spans="1:23" s="14" customFormat="1" x14ac:dyDescent="0.2">
      <c r="A3635" s="9" t="s">
        <v>20130</v>
      </c>
      <c r="B3635" s="9">
        <v>14</v>
      </c>
      <c r="C3635" s="9">
        <v>22064</v>
      </c>
      <c r="D3635" s="9"/>
      <c r="E3635" s="10" t="s">
        <v>2106</v>
      </c>
      <c r="F3635" s="10" t="s">
        <v>20131</v>
      </c>
      <c r="G3635" s="10" t="s">
        <v>20132</v>
      </c>
      <c r="H3635" s="9"/>
      <c r="I3635" s="10" t="s">
        <v>20133</v>
      </c>
      <c r="J3635" s="10" t="s">
        <v>27</v>
      </c>
      <c r="K3635" s="10" t="s">
        <v>20134</v>
      </c>
      <c r="L3635" s="10" t="s">
        <v>20135</v>
      </c>
      <c r="M3635" s="10" t="s">
        <v>19510</v>
      </c>
      <c r="N3635" s="9">
        <v>1</v>
      </c>
      <c r="O3635" s="9">
        <v>2</v>
      </c>
      <c r="P3635" s="9">
        <v>7</v>
      </c>
      <c r="Q3635" s="11">
        <v>1</v>
      </c>
      <c r="R3635" s="11">
        <v>0</v>
      </c>
      <c r="S3635" s="12">
        <v>0</v>
      </c>
      <c r="T3635" s="9">
        <v>4</v>
      </c>
      <c r="U3635" s="12" t="s">
        <v>61</v>
      </c>
      <c r="V3635" s="10" t="s">
        <v>20136</v>
      </c>
      <c r="W3635" s="13"/>
    </row>
    <row r="3636" spans="1:23" s="14" customFormat="1" x14ac:dyDescent="0.2">
      <c r="A3636" s="9" t="s">
        <v>20137</v>
      </c>
      <c r="B3636" s="9">
        <v>14</v>
      </c>
      <c r="C3636" s="9">
        <v>22119</v>
      </c>
      <c r="D3636" s="9"/>
      <c r="E3636" s="10" t="s">
        <v>20138</v>
      </c>
      <c r="F3636" s="10" t="s">
        <v>5479</v>
      </c>
      <c r="G3636" s="10" t="s">
        <v>20139</v>
      </c>
      <c r="H3636" s="9"/>
      <c r="I3636" s="10" t="s">
        <v>19507</v>
      </c>
      <c r="J3636" s="10" t="s">
        <v>27</v>
      </c>
      <c r="K3636" s="10" t="s">
        <v>19508</v>
      </c>
      <c r="L3636" s="10" t="s">
        <v>20140</v>
      </c>
      <c r="M3636" s="10" t="s">
        <v>19510</v>
      </c>
      <c r="N3636" s="9">
        <v>1</v>
      </c>
      <c r="O3636" s="9">
        <v>2</v>
      </c>
      <c r="P3636" s="9">
        <v>10</v>
      </c>
      <c r="Q3636" s="11">
        <v>1</v>
      </c>
      <c r="R3636" s="11">
        <v>0</v>
      </c>
      <c r="S3636" s="12">
        <v>0</v>
      </c>
      <c r="T3636" s="9">
        <v>4</v>
      </c>
      <c r="U3636" s="12" t="s">
        <v>61</v>
      </c>
      <c r="V3636" s="10" t="s">
        <v>20141</v>
      </c>
      <c r="W3636" s="13"/>
    </row>
    <row r="3637" spans="1:23" s="14" customFormat="1" x14ac:dyDescent="0.2">
      <c r="A3637" s="9" t="s">
        <v>20142</v>
      </c>
      <c r="B3637" s="9">
        <v>14</v>
      </c>
      <c r="C3637" s="9">
        <v>22131</v>
      </c>
      <c r="D3637" s="9"/>
      <c r="E3637" s="10" t="s">
        <v>17131</v>
      </c>
      <c r="F3637" s="10" t="s">
        <v>20143</v>
      </c>
      <c r="G3637" s="10" t="s">
        <v>20144</v>
      </c>
      <c r="H3637" s="10" t="s">
        <v>20145</v>
      </c>
      <c r="I3637" s="10" t="s">
        <v>19567</v>
      </c>
      <c r="J3637" s="10" t="s">
        <v>27</v>
      </c>
      <c r="K3637" s="9"/>
      <c r="L3637" s="10" t="s">
        <v>20146</v>
      </c>
      <c r="M3637" s="10" t="s">
        <v>19495</v>
      </c>
      <c r="N3637" s="9">
        <v>1</v>
      </c>
      <c r="O3637" s="9">
        <v>1</v>
      </c>
      <c r="P3637" s="9">
        <v>3</v>
      </c>
      <c r="Q3637" s="11">
        <v>2</v>
      </c>
      <c r="R3637" s="11">
        <v>0</v>
      </c>
      <c r="S3637" s="12">
        <v>0</v>
      </c>
      <c r="T3637" s="9">
        <v>5</v>
      </c>
      <c r="U3637" s="12" t="s">
        <v>61</v>
      </c>
      <c r="V3637" s="9"/>
      <c r="W3637" s="13"/>
    </row>
    <row r="3638" spans="1:23" s="14" customFormat="1" x14ac:dyDescent="0.2">
      <c r="A3638" s="9" t="s">
        <v>20147</v>
      </c>
      <c r="B3638" s="9">
        <v>14</v>
      </c>
      <c r="C3638" s="9">
        <v>22159</v>
      </c>
      <c r="D3638" s="9"/>
      <c r="E3638" s="10" t="s">
        <v>11466</v>
      </c>
      <c r="F3638" s="10" t="s">
        <v>20148</v>
      </c>
      <c r="G3638" s="10" t="s">
        <v>20149</v>
      </c>
      <c r="H3638" s="9"/>
      <c r="I3638" s="10" t="s">
        <v>19510</v>
      </c>
      <c r="J3638" s="10" t="s">
        <v>27</v>
      </c>
      <c r="K3638" s="9"/>
      <c r="L3638" s="10" t="s">
        <v>20150</v>
      </c>
      <c r="M3638" s="10" t="s">
        <v>19510</v>
      </c>
      <c r="N3638" s="9">
        <v>1</v>
      </c>
      <c r="O3638" s="9">
        <v>1</v>
      </c>
      <c r="P3638" s="9">
        <v>3</v>
      </c>
      <c r="Q3638" s="11">
        <v>2</v>
      </c>
      <c r="R3638" s="11">
        <v>0</v>
      </c>
      <c r="S3638" s="12">
        <v>0</v>
      </c>
      <c r="T3638" s="9">
        <v>5</v>
      </c>
      <c r="U3638" s="12" t="s">
        <v>61</v>
      </c>
      <c r="V3638" s="9"/>
      <c r="W3638" s="13"/>
    </row>
    <row r="3639" spans="1:23" s="14" customFormat="1" x14ac:dyDescent="0.2">
      <c r="A3639" s="9" t="s">
        <v>20151</v>
      </c>
      <c r="B3639" s="9">
        <v>14</v>
      </c>
      <c r="C3639" s="9">
        <v>22262</v>
      </c>
      <c r="D3639" s="10" t="s">
        <v>20152</v>
      </c>
      <c r="E3639" s="10"/>
      <c r="F3639" s="10"/>
      <c r="G3639" s="10" t="s">
        <v>20153</v>
      </c>
      <c r="H3639" s="9"/>
      <c r="I3639" s="10" t="s">
        <v>19479</v>
      </c>
      <c r="J3639" s="10" t="s">
        <v>27</v>
      </c>
      <c r="K3639" s="10" t="s">
        <v>19480</v>
      </c>
      <c r="L3639" s="10" t="s">
        <v>20154</v>
      </c>
      <c r="M3639" s="10" t="s">
        <v>19482</v>
      </c>
      <c r="N3639" s="9">
        <v>2</v>
      </c>
      <c r="O3639" s="9">
        <v>3</v>
      </c>
      <c r="P3639" s="9">
        <v>8</v>
      </c>
      <c r="Q3639" s="11">
        <v>2</v>
      </c>
      <c r="R3639" s="11">
        <v>1</v>
      </c>
      <c r="S3639" s="12">
        <v>0</v>
      </c>
      <c r="T3639" s="9">
        <v>3</v>
      </c>
      <c r="U3639" s="12" t="s">
        <v>61</v>
      </c>
      <c r="V3639" s="10" t="s">
        <v>20155</v>
      </c>
      <c r="W3639" s="13"/>
    </row>
    <row r="3640" spans="1:23" s="14" customFormat="1" x14ac:dyDescent="0.2">
      <c r="A3640" s="9" t="s">
        <v>20156</v>
      </c>
      <c r="B3640" s="9">
        <v>14</v>
      </c>
      <c r="C3640" s="9">
        <v>22281</v>
      </c>
      <c r="D3640" s="10" t="s">
        <v>20157</v>
      </c>
      <c r="E3640" s="10" t="s">
        <v>763</v>
      </c>
      <c r="F3640" s="10" t="s">
        <v>20158</v>
      </c>
      <c r="G3640" s="10" t="s">
        <v>20159</v>
      </c>
      <c r="H3640" s="9"/>
      <c r="I3640" s="10" t="s">
        <v>19492</v>
      </c>
      <c r="J3640" s="10" t="s">
        <v>27</v>
      </c>
      <c r="K3640" s="10" t="s">
        <v>19493</v>
      </c>
      <c r="L3640" s="10" t="s">
        <v>20160</v>
      </c>
      <c r="M3640" s="10" t="s">
        <v>19495</v>
      </c>
      <c r="N3640" s="9">
        <v>1</v>
      </c>
      <c r="O3640" s="9">
        <v>2</v>
      </c>
      <c r="P3640" s="9">
        <v>10</v>
      </c>
      <c r="Q3640" s="11">
        <v>1</v>
      </c>
      <c r="R3640" s="11">
        <v>0</v>
      </c>
      <c r="S3640" s="12">
        <v>0</v>
      </c>
      <c r="T3640" s="9">
        <v>4</v>
      </c>
      <c r="U3640" s="12" t="s">
        <v>61</v>
      </c>
      <c r="V3640" s="10" t="s">
        <v>20161</v>
      </c>
      <c r="W3640" s="13"/>
    </row>
    <row r="3641" spans="1:23" s="14" customFormat="1" x14ac:dyDescent="0.2">
      <c r="A3641" s="9" t="s">
        <v>20162</v>
      </c>
      <c r="B3641" s="9">
        <v>14</v>
      </c>
      <c r="C3641" s="9">
        <v>22292</v>
      </c>
      <c r="D3641" s="9"/>
      <c r="E3641" s="10" t="s">
        <v>1148</v>
      </c>
      <c r="F3641" s="10" t="s">
        <v>20163</v>
      </c>
      <c r="G3641" s="10" t="s">
        <v>20164</v>
      </c>
      <c r="H3641" s="9"/>
      <c r="I3641" s="10" t="s">
        <v>19923</v>
      </c>
      <c r="J3641" s="10" t="s">
        <v>27</v>
      </c>
      <c r="K3641" s="10" t="s">
        <v>19924</v>
      </c>
      <c r="L3641" s="10" t="s">
        <v>20165</v>
      </c>
      <c r="M3641" s="10" t="s">
        <v>19482</v>
      </c>
      <c r="N3641" s="9">
        <v>1</v>
      </c>
      <c r="O3641" s="9">
        <v>2</v>
      </c>
      <c r="P3641" s="9">
        <v>10</v>
      </c>
      <c r="Q3641" s="11">
        <v>1</v>
      </c>
      <c r="R3641" s="11">
        <v>0</v>
      </c>
      <c r="S3641" s="12">
        <v>0</v>
      </c>
      <c r="T3641" s="9">
        <v>4</v>
      </c>
      <c r="U3641" s="12">
        <v>3</v>
      </c>
      <c r="V3641" s="10" t="s">
        <v>20166</v>
      </c>
      <c r="W3641" s="13"/>
    </row>
    <row r="3642" spans="1:23" s="14" customFormat="1" x14ac:dyDescent="0.2">
      <c r="A3642" s="9" t="s">
        <v>20167</v>
      </c>
      <c r="B3642" s="9">
        <v>14</v>
      </c>
      <c r="C3642" s="9">
        <v>22320</v>
      </c>
      <c r="D3642" s="10" t="s">
        <v>20168</v>
      </c>
      <c r="E3642" s="10" t="s">
        <v>1148</v>
      </c>
      <c r="F3642" s="10" t="s">
        <v>19887</v>
      </c>
      <c r="G3642" s="10" t="s">
        <v>20169</v>
      </c>
      <c r="H3642" s="9"/>
      <c r="I3642" s="10" t="s">
        <v>19750</v>
      </c>
      <c r="J3642" s="10" t="s">
        <v>27</v>
      </c>
      <c r="K3642" s="9"/>
      <c r="L3642" s="10" t="s">
        <v>19889</v>
      </c>
      <c r="M3642" s="10" t="s">
        <v>19753</v>
      </c>
      <c r="N3642" s="9">
        <v>2</v>
      </c>
      <c r="O3642" s="9">
        <v>1</v>
      </c>
      <c r="P3642" s="9">
        <v>20</v>
      </c>
      <c r="Q3642" s="11">
        <v>2</v>
      </c>
      <c r="R3642" s="11">
        <v>0</v>
      </c>
      <c r="S3642" s="12">
        <v>0</v>
      </c>
      <c r="T3642" s="9">
        <v>2</v>
      </c>
      <c r="U3642" s="12" t="s">
        <v>61</v>
      </c>
      <c r="V3642" s="9"/>
      <c r="W3642" s="13"/>
    </row>
    <row r="3643" spans="1:23" s="14" customFormat="1" x14ac:dyDescent="0.2">
      <c r="A3643" s="9" t="s">
        <v>20170</v>
      </c>
      <c r="B3643" s="9">
        <v>14</v>
      </c>
      <c r="C3643" s="9">
        <v>22323</v>
      </c>
      <c r="D3643" s="10" t="s">
        <v>20171</v>
      </c>
      <c r="E3643" s="10" t="s">
        <v>14009</v>
      </c>
      <c r="F3643" s="10" t="s">
        <v>20172</v>
      </c>
      <c r="G3643" s="10" t="s">
        <v>20173</v>
      </c>
      <c r="H3643" s="9"/>
      <c r="I3643" s="10" t="s">
        <v>19507</v>
      </c>
      <c r="J3643" s="10" t="s">
        <v>27</v>
      </c>
      <c r="K3643" s="10" t="s">
        <v>19508</v>
      </c>
      <c r="L3643" s="10" t="s">
        <v>20174</v>
      </c>
      <c r="M3643" s="10" t="s">
        <v>19510</v>
      </c>
      <c r="N3643" s="9">
        <v>3</v>
      </c>
      <c r="O3643" s="9">
        <v>3</v>
      </c>
      <c r="P3643" s="9">
        <v>12</v>
      </c>
      <c r="Q3643" s="11">
        <v>2</v>
      </c>
      <c r="R3643" s="11">
        <v>0</v>
      </c>
      <c r="S3643" s="12">
        <v>0</v>
      </c>
      <c r="T3643" s="9">
        <v>4</v>
      </c>
      <c r="U3643" s="12" t="s">
        <v>61</v>
      </c>
      <c r="V3643" s="10" t="s">
        <v>20175</v>
      </c>
      <c r="W3643" s="13"/>
    </row>
    <row r="3644" spans="1:23" s="14" customFormat="1" x14ac:dyDescent="0.2">
      <c r="A3644" s="9" t="s">
        <v>20176</v>
      </c>
      <c r="B3644" s="9">
        <v>14</v>
      </c>
      <c r="C3644" s="9">
        <v>22347</v>
      </c>
      <c r="D3644" s="9"/>
      <c r="E3644" s="10" t="s">
        <v>12036</v>
      </c>
      <c r="F3644" s="10" t="s">
        <v>20177</v>
      </c>
      <c r="G3644" s="10" t="s">
        <v>20178</v>
      </c>
      <c r="H3644" s="9"/>
      <c r="I3644" s="10" t="s">
        <v>19567</v>
      </c>
      <c r="J3644" s="10" t="s">
        <v>27</v>
      </c>
      <c r="K3644" s="9"/>
      <c r="L3644" s="10" t="s">
        <v>20179</v>
      </c>
      <c r="M3644" s="10" t="s">
        <v>19495</v>
      </c>
      <c r="N3644" s="9">
        <v>1</v>
      </c>
      <c r="O3644" s="9">
        <v>1</v>
      </c>
      <c r="P3644" s="9">
        <v>3</v>
      </c>
      <c r="Q3644" s="11">
        <v>2</v>
      </c>
      <c r="R3644" s="11">
        <v>0</v>
      </c>
      <c r="S3644" s="12">
        <v>0</v>
      </c>
      <c r="T3644" s="9">
        <v>5</v>
      </c>
      <c r="U3644" s="12" t="s">
        <v>61</v>
      </c>
      <c r="V3644" s="9"/>
      <c r="W3644" s="13"/>
    </row>
    <row r="3645" spans="1:23" s="14" customFormat="1" x14ac:dyDescent="0.2">
      <c r="A3645" s="9" t="s">
        <v>20180</v>
      </c>
      <c r="B3645" s="9">
        <v>14</v>
      </c>
      <c r="C3645" s="9">
        <v>22454</v>
      </c>
      <c r="D3645" s="9"/>
      <c r="E3645" s="10" t="s">
        <v>20181</v>
      </c>
      <c r="F3645" s="10" t="s">
        <v>20182</v>
      </c>
      <c r="G3645" s="10" t="s">
        <v>20183</v>
      </c>
      <c r="H3645" s="9"/>
      <c r="I3645" s="10" t="s">
        <v>20184</v>
      </c>
      <c r="J3645" s="10" t="s">
        <v>27</v>
      </c>
      <c r="K3645" s="9"/>
      <c r="L3645" s="10" t="s">
        <v>20185</v>
      </c>
      <c r="M3645" s="10" t="s">
        <v>19510</v>
      </c>
      <c r="N3645" s="9">
        <v>1</v>
      </c>
      <c r="O3645" s="9">
        <v>1</v>
      </c>
      <c r="P3645" s="9">
        <v>3</v>
      </c>
      <c r="Q3645" s="11">
        <v>2</v>
      </c>
      <c r="R3645" s="11">
        <v>0</v>
      </c>
      <c r="S3645" s="12">
        <v>0</v>
      </c>
      <c r="T3645" s="9">
        <v>5</v>
      </c>
      <c r="U3645" s="12" t="s">
        <v>61</v>
      </c>
      <c r="V3645" s="9"/>
      <c r="W3645" s="13"/>
    </row>
    <row r="3646" spans="1:23" s="14" customFormat="1" x14ac:dyDescent="0.2">
      <c r="A3646" s="9" t="s">
        <v>20186</v>
      </c>
      <c r="B3646" s="9">
        <v>14</v>
      </c>
      <c r="C3646" s="9">
        <v>22516</v>
      </c>
      <c r="D3646" s="10" t="s">
        <v>20187</v>
      </c>
      <c r="E3646" s="10" t="s">
        <v>1134</v>
      </c>
      <c r="F3646" s="10" t="s">
        <v>20188</v>
      </c>
      <c r="G3646" s="10" t="s">
        <v>20189</v>
      </c>
      <c r="H3646" s="9"/>
      <c r="I3646" s="10" t="s">
        <v>20184</v>
      </c>
      <c r="J3646" s="10" t="s">
        <v>27</v>
      </c>
      <c r="K3646" s="10" t="s">
        <v>20190</v>
      </c>
      <c r="L3646" s="10" t="s">
        <v>20191</v>
      </c>
      <c r="M3646" s="10" t="s">
        <v>19510</v>
      </c>
      <c r="N3646" s="9">
        <v>3</v>
      </c>
      <c r="O3646" s="9">
        <v>3</v>
      </c>
      <c r="P3646" s="9">
        <v>12</v>
      </c>
      <c r="Q3646" s="11">
        <v>1</v>
      </c>
      <c r="R3646" s="11">
        <v>0</v>
      </c>
      <c r="S3646" s="12">
        <v>0</v>
      </c>
      <c r="T3646" s="9">
        <v>4</v>
      </c>
      <c r="U3646" s="12" t="s">
        <v>61</v>
      </c>
      <c r="V3646" s="10" t="s">
        <v>20192</v>
      </c>
      <c r="W3646" s="13"/>
    </row>
    <row r="3647" spans="1:23" s="14" customFormat="1" x14ac:dyDescent="0.2">
      <c r="A3647" s="9" t="s">
        <v>20193</v>
      </c>
      <c r="B3647" s="9">
        <v>14</v>
      </c>
      <c r="C3647" s="9">
        <v>22523</v>
      </c>
      <c r="D3647" s="10" t="s">
        <v>20194</v>
      </c>
      <c r="E3647" s="10"/>
      <c r="F3647" s="10"/>
      <c r="G3647" s="10" t="s">
        <v>20195</v>
      </c>
      <c r="H3647" s="9"/>
      <c r="I3647" s="10" t="s">
        <v>19753</v>
      </c>
      <c r="J3647" s="10" t="s">
        <v>27</v>
      </c>
      <c r="K3647" s="10" t="s">
        <v>20196</v>
      </c>
      <c r="L3647" s="10" t="s">
        <v>20197</v>
      </c>
      <c r="M3647" s="10" t="s">
        <v>19753</v>
      </c>
      <c r="N3647" s="9">
        <v>2</v>
      </c>
      <c r="O3647" s="9">
        <v>3</v>
      </c>
      <c r="P3647" s="9">
        <v>17</v>
      </c>
      <c r="Q3647" s="11">
        <v>2</v>
      </c>
      <c r="R3647" s="11">
        <v>1</v>
      </c>
      <c r="S3647" s="12">
        <v>0</v>
      </c>
      <c r="T3647" s="9">
        <v>3</v>
      </c>
      <c r="U3647" s="12">
        <v>5</v>
      </c>
      <c r="V3647" s="10" t="s">
        <v>20198</v>
      </c>
      <c r="W3647" s="13"/>
    </row>
    <row r="3648" spans="1:23" s="14" customFormat="1" x14ac:dyDescent="0.2">
      <c r="A3648" s="9" t="s">
        <v>20199</v>
      </c>
      <c r="B3648" s="9">
        <v>14</v>
      </c>
      <c r="C3648" s="9">
        <v>22566</v>
      </c>
      <c r="D3648" s="9"/>
      <c r="E3648" s="10" t="s">
        <v>9833</v>
      </c>
      <c r="F3648" s="10" t="s">
        <v>20200</v>
      </c>
      <c r="G3648" s="10" t="s">
        <v>20201</v>
      </c>
      <c r="H3648" s="9"/>
      <c r="I3648" s="10" t="s">
        <v>19507</v>
      </c>
      <c r="J3648" s="10" t="s">
        <v>27</v>
      </c>
      <c r="K3648" s="9"/>
      <c r="L3648" s="10" t="s">
        <v>20202</v>
      </c>
      <c r="M3648" s="10" t="s">
        <v>19510</v>
      </c>
      <c r="N3648" s="9">
        <v>1</v>
      </c>
      <c r="O3648" s="9">
        <v>1</v>
      </c>
      <c r="P3648" s="9">
        <v>1</v>
      </c>
      <c r="Q3648" s="11">
        <v>2</v>
      </c>
      <c r="R3648" s="11">
        <v>0</v>
      </c>
      <c r="S3648" s="12">
        <v>0</v>
      </c>
      <c r="T3648" s="9">
        <v>5</v>
      </c>
      <c r="U3648" s="12" t="s">
        <v>61</v>
      </c>
      <c r="V3648" s="9"/>
      <c r="W3648" s="13"/>
    </row>
    <row r="3649" spans="1:23" s="14" customFormat="1" x14ac:dyDescent="0.2">
      <c r="A3649" s="9" t="s">
        <v>20203</v>
      </c>
      <c r="B3649" s="9">
        <v>14</v>
      </c>
      <c r="C3649" s="9">
        <v>22601</v>
      </c>
      <c r="D3649" s="10" t="s">
        <v>20204</v>
      </c>
      <c r="E3649" s="10"/>
      <c r="F3649" s="10"/>
      <c r="G3649" s="10" t="s">
        <v>20205</v>
      </c>
      <c r="H3649" s="9"/>
      <c r="I3649" s="10" t="s">
        <v>19495</v>
      </c>
      <c r="J3649" s="10" t="s">
        <v>27</v>
      </c>
      <c r="K3649" s="9"/>
      <c r="L3649" s="10" t="s">
        <v>20206</v>
      </c>
      <c r="M3649" s="10" t="s">
        <v>19495</v>
      </c>
      <c r="N3649" s="9">
        <v>2</v>
      </c>
      <c r="O3649" s="9">
        <v>1</v>
      </c>
      <c r="P3649" s="9">
        <v>300</v>
      </c>
      <c r="Q3649" s="11">
        <v>2</v>
      </c>
      <c r="R3649" s="11">
        <v>0</v>
      </c>
      <c r="S3649" s="12">
        <v>0</v>
      </c>
      <c r="T3649" s="9">
        <v>2</v>
      </c>
      <c r="U3649" s="12" t="s">
        <v>61</v>
      </c>
      <c r="V3649" s="9"/>
      <c r="W3649" s="13"/>
    </row>
    <row r="3650" spans="1:23" s="14" customFormat="1" x14ac:dyDescent="0.2">
      <c r="A3650" s="9" t="s">
        <v>20207</v>
      </c>
      <c r="B3650" s="9">
        <v>14</v>
      </c>
      <c r="C3650" s="9">
        <v>22605</v>
      </c>
      <c r="D3650" s="10" t="s">
        <v>20208</v>
      </c>
      <c r="E3650" s="10" t="s">
        <v>20209</v>
      </c>
      <c r="F3650" s="10" t="s">
        <v>9037</v>
      </c>
      <c r="G3650" s="10" t="s">
        <v>20210</v>
      </c>
      <c r="H3650" s="9"/>
      <c r="I3650" s="10" t="s">
        <v>20211</v>
      </c>
      <c r="J3650" s="10" t="s">
        <v>27</v>
      </c>
      <c r="K3650" s="9"/>
      <c r="L3650" s="10" t="s">
        <v>20212</v>
      </c>
      <c r="M3650" s="10" t="s">
        <v>19495</v>
      </c>
      <c r="N3650" s="9">
        <v>1</v>
      </c>
      <c r="O3650" s="9">
        <v>1</v>
      </c>
      <c r="P3650" s="9">
        <v>3</v>
      </c>
      <c r="Q3650" s="11">
        <v>2</v>
      </c>
      <c r="R3650" s="11">
        <v>0</v>
      </c>
      <c r="S3650" s="12">
        <v>0</v>
      </c>
      <c r="T3650" s="9">
        <v>5</v>
      </c>
      <c r="U3650" s="12" t="s">
        <v>61</v>
      </c>
      <c r="V3650" s="9"/>
      <c r="W3650" s="13"/>
    </row>
    <row r="3651" spans="1:23" s="14" customFormat="1" x14ac:dyDescent="0.2">
      <c r="A3651" s="9" t="s">
        <v>20213</v>
      </c>
      <c r="B3651" s="9">
        <v>14</v>
      </c>
      <c r="C3651" s="9">
        <v>22624</v>
      </c>
      <c r="D3651" s="9"/>
      <c r="E3651" s="10" t="s">
        <v>4085</v>
      </c>
      <c r="F3651" s="10" t="s">
        <v>9278</v>
      </c>
      <c r="G3651" s="10" t="s">
        <v>20214</v>
      </c>
      <c r="H3651" s="9"/>
      <c r="I3651" s="10" t="s">
        <v>19492</v>
      </c>
      <c r="J3651" s="10" t="s">
        <v>27</v>
      </c>
      <c r="K3651" s="9"/>
      <c r="L3651" s="10" t="s">
        <v>20215</v>
      </c>
      <c r="M3651" s="10" t="s">
        <v>19495</v>
      </c>
      <c r="N3651" s="9">
        <v>1</v>
      </c>
      <c r="O3651" s="9">
        <v>1</v>
      </c>
      <c r="P3651" s="9">
        <v>3</v>
      </c>
      <c r="Q3651" s="11">
        <v>2</v>
      </c>
      <c r="R3651" s="11">
        <v>0</v>
      </c>
      <c r="S3651" s="12">
        <v>0</v>
      </c>
      <c r="T3651" s="9">
        <v>5</v>
      </c>
      <c r="U3651" s="12" t="s">
        <v>61</v>
      </c>
      <c r="V3651" s="9"/>
      <c r="W3651" s="13"/>
    </row>
    <row r="3652" spans="1:23" s="14" customFormat="1" x14ac:dyDescent="0.2">
      <c r="A3652" s="9" t="s">
        <v>20216</v>
      </c>
      <c r="B3652" s="9">
        <v>14</v>
      </c>
      <c r="C3652" s="9">
        <v>22630</v>
      </c>
      <c r="D3652" s="9"/>
      <c r="E3652" s="10" t="s">
        <v>6698</v>
      </c>
      <c r="F3652" s="10" t="s">
        <v>13946</v>
      </c>
      <c r="G3652" s="10" t="s">
        <v>20217</v>
      </c>
      <c r="H3652" s="9"/>
      <c r="I3652" s="10" t="s">
        <v>19510</v>
      </c>
      <c r="J3652" s="10" t="s">
        <v>27</v>
      </c>
      <c r="K3652" s="10" t="s">
        <v>19539</v>
      </c>
      <c r="L3652" s="10" t="s">
        <v>20218</v>
      </c>
      <c r="M3652" s="10" t="s">
        <v>19510</v>
      </c>
      <c r="N3652" s="9">
        <v>1</v>
      </c>
      <c r="O3652" s="9">
        <v>2</v>
      </c>
      <c r="P3652" s="9">
        <v>6</v>
      </c>
      <c r="Q3652" s="11">
        <v>2</v>
      </c>
      <c r="R3652" s="11">
        <v>0</v>
      </c>
      <c r="S3652" s="12">
        <v>0</v>
      </c>
      <c r="T3652" s="9">
        <v>4</v>
      </c>
      <c r="U3652" s="12">
        <v>2</v>
      </c>
      <c r="V3652" s="10" t="s">
        <v>20219</v>
      </c>
      <c r="W3652" s="13"/>
    </row>
    <row r="3653" spans="1:23" s="14" customFormat="1" x14ac:dyDescent="0.2">
      <c r="A3653" s="9" t="s">
        <v>20220</v>
      </c>
      <c r="B3653" s="9">
        <v>14</v>
      </c>
      <c r="C3653" s="9">
        <v>22643</v>
      </c>
      <c r="D3653" s="10" t="s">
        <v>20221</v>
      </c>
      <c r="E3653" s="10" t="s">
        <v>1134</v>
      </c>
      <c r="F3653" s="10" t="s">
        <v>20222</v>
      </c>
      <c r="G3653" s="10" t="s">
        <v>20223</v>
      </c>
      <c r="H3653" s="9"/>
      <c r="I3653" s="10" t="s">
        <v>19492</v>
      </c>
      <c r="J3653" s="10" t="s">
        <v>27</v>
      </c>
      <c r="K3653" s="10" t="s">
        <v>19493</v>
      </c>
      <c r="L3653" s="10" t="s">
        <v>20224</v>
      </c>
      <c r="M3653" s="10" t="s">
        <v>19495</v>
      </c>
      <c r="N3653" s="9">
        <v>1</v>
      </c>
      <c r="O3653" s="9">
        <v>2</v>
      </c>
      <c r="P3653" s="9">
        <v>10</v>
      </c>
      <c r="Q3653" s="11">
        <v>1</v>
      </c>
      <c r="R3653" s="11">
        <v>0</v>
      </c>
      <c r="S3653" s="12">
        <v>0</v>
      </c>
      <c r="T3653" s="9">
        <v>4</v>
      </c>
      <c r="U3653" s="12" t="s">
        <v>61</v>
      </c>
      <c r="V3653" s="10" t="s">
        <v>20225</v>
      </c>
      <c r="W3653" s="13"/>
    </row>
    <row r="3654" spans="1:23" s="14" customFormat="1" x14ac:dyDescent="0.2">
      <c r="A3654" s="9" t="s">
        <v>20226</v>
      </c>
      <c r="B3654" s="9">
        <v>14</v>
      </c>
      <c r="C3654" s="9">
        <v>22694</v>
      </c>
      <c r="D3654" s="9"/>
      <c r="E3654" s="10" t="s">
        <v>2988</v>
      </c>
      <c r="F3654" s="10" t="s">
        <v>13383</v>
      </c>
      <c r="G3654" s="10" t="s">
        <v>20227</v>
      </c>
      <c r="H3654" s="10" t="s">
        <v>20228</v>
      </c>
      <c r="I3654" s="10" t="s">
        <v>19507</v>
      </c>
      <c r="J3654" s="10" t="s">
        <v>27</v>
      </c>
      <c r="K3654" s="9"/>
      <c r="L3654" s="10" t="s">
        <v>20229</v>
      </c>
      <c r="M3654" s="10" t="s">
        <v>19510</v>
      </c>
      <c r="N3654" s="9">
        <v>1</v>
      </c>
      <c r="O3654" s="9">
        <v>1</v>
      </c>
      <c r="P3654" s="9">
        <v>3</v>
      </c>
      <c r="Q3654" s="11">
        <v>2</v>
      </c>
      <c r="R3654" s="11">
        <v>0</v>
      </c>
      <c r="S3654" s="12">
        <v>0</v>
      </c>
      <c r="T3654" s="9">
        <v>5</v>
      </c>
      <c r="U3654" s="12" t="s">
        <v>61</v>
      </c>
      <c r="V3654" s="9"/>
      <c r="W3654" s="13"/>
    </row>
    <row r="3655" spans="1:23" s="14" customFormat="1" x14ac:dyDescent="0.2">
      <c r="A3655" s="9" t="s">
        <v>20230</v>
      </c>
      <c r="B3655" s="9">
        <v>14</v>
      </c>
      <c r="C3655" s="9">
        <v>22695</v>
      </c>
      <c r="D3655" s="10" t="s">
        <v>20231</v>
      </c>
      <c r="E3655" s="10" t="s">
        <v>7560</v>
      </c>
      <c r="F3655" s="10" t="s">
        <v>20232</v>
      </c>
      <c r="G3655" s="10" t="s">
        <v>20233</v>
      </c>
      <c r="H3655" s="9"/>
      <c r="I3655" s="10" t="s">
        <v>19507</v>
      </c>
      <c r="J3655" s="10" t="s">
        <v>27</v>
      </c>
      <c r="K3655" s="10" t="s">
        <v>20234</v>
      </c>
      <c r="L3655" s="10" t="s">
        <v>20235</v>
      </c>
      <c r="M3655" s="10" t="s">
        <v>19510</v>
      </c>
      <c r="N3655" s="9">
        <v>1</v>
      </c>
      <c r="O3655" s="9">
        <v>2</v>
      </c>
      <c r="P3655" s="9">
        <v>10</v>
      </c>
      <c r="Q3655" s="11">
        <v>1</v>
      </c>
      <c r="R3655" s="11">
        <v>0</v>
      </c>
      <c r="S3655" s="12">
        <v>0</v>
      </c>
      <c r="T3655" s="9">
        <v>4</v>
      </c>
      <c r="U3655" s="12" t="s">
        <v>61</v>
      </c>
      <c r="V3655" s="10" t="s">
        <v>20236</v>
      </c>
      <c r="W3655" s="13"/>
    </row>
    <row r="3656" spans="1:23" s="14" customFormat="1" x14ac:dyDescent="0.2">
      <c r="A3656" s="9" t="s">
        <v>20237</v>
      </c>
      <c r="B3656" s="9">
        <v>14</v>
      </c>
      <c r="C3656" s="9">
        <v>22698</v>
      </c>
      <c r="D3656" s="10" t="s">
        <v>20238</v>
      </c>
      <c r="E3656" s="10" t="s">
        <v>20239</v>
      </c>
      <c r="F3656" s="10" t="s">
        <v>20240</v>
      </c>
      <c r="G3656" s="10" t="s">
        <v>20241</v>
      </c>
      <c r="H3656" s="9"/>
      <c r="I3656" s="10" t="s">
        <v>19567</v>
      </c>
      <c r="J3656" s="10" t="s">
        <v>27</v>
      </c>
      <c r="K3656" s="10" t="s">
        <v>19568</v>
      </c>
      <c r="L3656" s="10" t="s">
        <v>20242</v>
      </c>
      <c r="M3656" s="10" t="s">
        <v>19495</v>
      </c>
      <c r="N3656" s="9">
        <v>3</v>
      </c>
      <c r="O3656" s="9">
        <v>3</v>
      </c>
      <c r="P3656" s="9">
        <v>14</v>
      </c>
      <c r="Q3656" s="11">
        <v>1</v>
      </c>
      <c r="R3656" s="11">
        <v>0</v>
      </c>
      <c r="S3656" s="12">
        <v>0</v>
      </c>
      <c r="T3656" s="9">
        <v>4</v>
      </c>
      <c r="U3656" s="12" t="s">
        <v>61</v>
      </c>
      <c r="V3656" s="10" t="s">
        <v>20243</v>
      </c>
      <c r="W3656" s="13"/>
    </row>
    <row r="3657" spans="1:23" s="14" customFormat="1" x14ac:dyDescent="0.2">
      <c r="A3657" s="9" t="s">
        <v>20244</v>
      </c>
      <c r="B3657" s="9">
        <v>14</v>
      </c>
      <c r="C3657" s="9">
        <v>22896</v>
      </c>
      <c r="D3657" s="9"/>
      <c r="E3657" s="10" t="s">
        <v>20245</v>
      </c>
      <c r="F3657" s="10" t="s">
        <v>20246</v>
      </c>
      <c r="G3657" s="10" t="s">
        <v>20247</v>
      </c>
      <c r="H3657" s="9"/>
      <c r="I3657" s="10" t="s">
        <v>19472</v>
      </c>
      <c r="J3657" s="10" t="s">
        <v>27</v>
      </c>
      <c r="K3657" s="9"/>
      <c r="L3657" s="10" t="s">
        <v>20248</v>
      </c>
      <c r="M3657" s="10" t="s">
        <v>9079</v>
      </c>
      <c r="N3657" s="9">
        <v>1</v>
      </c>
      <c r="O3657" s="9">
        <v>1</v>
      </c>
      <c r="P3657" s="9">
        <v>3</v>
      </c>
      <c r="Q3657" s="11">
        <v>2</v>
      </c>
      <c r="R3657" s="11">
        <v>0</v>
      </c>
      <c r="S3657" s="12">
        <v>0</v>
      </c>
      <c r="T3657" s="9">
        <v>5</v>
      </c>
      <c r="U3657" s="12" t="s">
        <v>61</v>
      </c>
      <c r="V3657" s="9"/>
      <c r="W3657" s="13"/>
    </row>
    <row r="3658" spans="1:23" s="14" customFormat="1" x14ac:dyDescent="0.2">
      <c r="A3658" s="9" t="s">
        <v>20249</v>
      </c>
      <c r="B3658" s="9">
        <v>14</v>
      </c>
      <c r="C3658" s="9">
        <v>22937</v>
      </c>
      <c r="D3658" s="9"/>
      <c r="E3658" s="10" t="s">
        <v>20250</v>
      </c>
      <c r="F3658" s="10" t="s">
        <v>20251</v>
      </c>
      <c r="G3658" s="10" t="s">
        <v>20252</v>
      </c>
      <c r="H3658" s="9"/>
      <c r="I3658" s="10" t="s">
        <v>19510</v>
      </c>
      <c r="J3658" s="10" t="s">
        <v>27</v>
      </c>
      <c r="K3658" s="9"/>
      <c r="L3658" s="10" t="s">
        <v>20253</v>
      </c>
      <c r="M3658" s="10" t="s">
        <v>19510</v>
      </c>
      <c r="N3658" s="9">
        <v>1</v>
      </c>
      <c r="O3658" s="9">
        <v>1</v>
      </c>
      <c r="P3658" s="9">
        <v>3</v>
      </c>
      <c r="Q3658" s="11">
        <v>2</v>
      </c>
      <c r="R3658" s="11">
        <v>0</v>
      </c>
      <c r="S3658" s="12">
        <v>0</v>
      </c>
      <c r="T3658" s="9">
        <v>5</v>
      </c>
      <c r="U3658" s="12" t="s">
        <v>61</v>
      </c>
      <c r="V3658" s="9"/>
      <c r="W3658" s="13"/>
    </row>
    <row r="3659" spans="1:23" s="14" customFormat="1" x14ac:dyDescent="0.2">
      <c r="A3659" s="9" t="s">
        <v>20254</v>
      </c>
      <c r="B3659" s="9">
        <v>14</v>
      </c>
      <c r="C3659" s="9">
        <v>22941</v>
      </c>
      <c r="D3659" s="10" t="s">
        <v>20255</v>
      </c>
      <c r="E3659" s="10"/>
      <c r="F3659" s="10"/>
      <c r="G3659" s="10" t="s">
        <v>20256</v>
      </c>
      <c r="H3659" s="9"/>
      <c r="I3659" s="10" t="s">
        <v>19876</v>
      </c>
      <c r="J3659" s="10" t="s">
        <v>27</v>
      </c>
      <c r="K3659" s="10" t="s">
        <v>19877</v>
      </c>
      <c r="L3659" s="10" t="s">
        <v>20257</v>
      </c>
      <c r="M3659" s="10" t="s">
        <v>11242</v>
      </c>
      <c r="N3659" s="9">
        <v>2</v>
      </c>
      <c r="O3659" s="9">
        <v>3</v>
      </c>
      <c r="P3659" s="9">
        <v>16</v>
      </c>
      <c r="Q3659" s="11">
        <v>2</v>
      </c>
      <c r="R3659" s="11">
        <v>0</v>
      </c>
      <c r="S3659" s="12">
        <v>0</v>
      </c>
      <c r="T3659" s="9">
        <v>1</v>
      </c>
      <c r="U3659" s="12" t="s">
        <v>61</v>
      </c>
      <c r="V3659" s="10" t="s">
        <v>20258</v>
      </c>
      <c r="W3659" s="13"/>
    </row>
    <row r="3660" spans="1:23" s="14" customFormat="1" x14ac:dyDescent="0.2">
      <c r="A3660" s="9" t="s">
        <v>20259</v>
      </c>
      <c r="B3660" s="9">
        <v>14</v>
      </c>
      <c r="C3660" s="9">
        <v>22942</v>
      </c>
      <c r="D3660" s="10" t="s">
        <v>20260</v>
      </c>
      <c r="E3660" s="10"/>
      <c r="F3660" s="10"/>
      <c r="G3660" s="10" t="s">
        <v>20261</v>
      </c>
      <c r="H3660" s="9"/>
      <c r="I3660" s="10" t="s">
        <v>19797</v>
      </c>
      <c r="J3660" s="10" t="s">
        <v>27</v>
      </c>
      <c r="K3660" s="10" t="s">
        <v>19893</v>
      </c>
      <c r="L3660" s="10" t="s">
        <v>20262</v>
      </c>
      <c r="M3660" s="10" t="s">
        <v>11242</v>
      </c>
      <c r="N3660" s="9">
        <v>2</v>
      </c>
      <c r="O3660" s="9">
        <v>3</v>
      </c>
      <c r="P3660" s="9">
        <v>8</v>
      </c>
      <c r="Q3660" s="11">
        <v>2</v>
      </c>
      <c r="R3660" s="11">
        <v>0</v>
      </c>
      <c r="S3660" s="12">
        <v>0</v>
      </c>
      <c r="T3660" s="9">
        <v>1</v>
      </c>
      <c r="U3660" s="12" t="s">
        <v>61</v>
      </c>
      <c r="V3660" s="10" t="s">
        <v>20263</v>
      </c>
      <c r="W3660" s="13"/>
    </row>
    <row r="3661" spans="1:23" s="14" customFormat="1" x14ac:dyDescent="0.2">
      <c r="A3661" s="9" t="s">
        <v>20264</v>
      </c>
      <c r="B3661" s="9">
        <v>14</v>
      </c>
      <c r="C3661" s="9">
        <v>22946</v>
      </c>
      <c r="D3661" s="10" t="s">
        <v>20265</v>
      </c>
      <c r="E3661" s="10" t="s">
        <v>20266</v>
      </c>
      <c r="F3661" s="10" t="s">
        <v>10181</v>
      </c>
      <c r="G3661" s="10" t="s">
        <v>20267</v>
      </c>
      <c r="H3661" s="9"/>
      <c r="I3661" s="10" t="s">
        <v>19750</v>
      </c>
      <c r="J3661" s="10" t="s">
        <v>27</v>
      </c>
      <c r="K3661" s="9"/>
      <c r="L3661" s="9"/>
      <c r="M3661" s="10" t="s">
        <v>19753</v>
      </c>
      <c r="N3661" s="9">
        <v>1</v>
      </c>
      <c r="O3661" s="9">
        <v>1</v>
      </c>
      <c r="P3661" s="9">
        <v>3</v>
      </c>
      <c r="Q3661" s="11">
        <v>2</v>
      </c>
      <c r="R3661" s="11">
        <v>0</v>
      </c>
      <c r="S3661" s="12">
        <v>0</v>
      </c>
      <c r="T3661" s="9">
        <v>5</v>
      </c>
      <c r="U3661" s="12" t="s">
        <v>61</v>
      </c>
      <c r="V3661" s="9"/>
      <c r="W3661" s="13"/>
    </row>
    <row r="3662" spans="1:23" s="14" customFormat="1" x14ac:dyDescent="0.2">
      <c r="A3662" s="9" t="s">
        <v>20268</v>
      </c>
      <c r="B3662" s="9">
        <v>14</v>
      </c>
      <c r="C3662" s="9">
        <v>22962</v>
      </c>
      <c r="D3662" s="10" t="s">
        <v>20269</v>
      </c>
      <c r="E3662" s="10" t="s">
        <v>2988</v>
      </c>
      <c r="F3662" s="10" t="s">
        <v>20270</v>
      </c>
      <c r="G3662" s="10" t="s">
        <v>20271</v>
      </c>
      <c r="H3662" s="9"/>
      <c r="I3662" s="10" t="s">
        <v>19876</v>
      </c>
      <c r="J3662" s="10" t="s">
        <v>27</v>
      </c>
      <c r="K3662" s="10" t="s">
        <v>19877</v>
      </c>
      <c r="L3662" s="10" t="s">
        <v>20272</v>
      </c>
      <c r="M3662" s="10" t="s">
        <v>11242</v>
      </c>
      <c r="N3662" s="9">
        <v>1</v>
      </c>
      <c r="O3662" s="9">
        <v>2</v>
      </c>
      <c r="P3662" s="9">
        <v>10</v>
      </c>
      <c r="Q3662" s="11">
        <v>2</v>
      </c>
      <c r="R3662" s="11">
        <v>0</v>
      </c>
      <c r="S3662" s="12">
        <v>0</v>
      </c>
      <c r="T3662" s="9">
        <v>4</v>
      </c>
      <c r="U3662" s="12">
        <v>2</v>
      </c>
      <c r="V3662" s="10" t="s">
        <v>20273</v>
      </c>
      <c r="W3662" s="13"/>
    </row>
    <row r="3663" spans="1:23" s="14" customFormat="1" x14ac:dyDescent="0.2">
      <c r="A3663" s="9" t="s">
        <v>20274</v>
      </c>
      <c r="B3663" s="9">
        <v>14</v>
      </c>
      <c r="C3663" s="9">
        <v>22998</v>
      </c>
      <c r="D3663" s="10" t="s">
        <v>20275</v>
      </c>
      <c r="E3663" s="10" t="s">
        <v>20276</v>
      </c>
      <c r="F3663" s="10" t="s">
        <v>20277</v>
      </c>
      <c r="G3663" s="10" t="s">
        <v>20278</v>
      </c>
      <c r="H3663" s="9"/>
      <c r="I3663" s="10" t="s">
        <v>19590</v>
      </c>
      <c r="J3663" s="10" t="s">
        <v>27</v>
      </c>
      <c r="K3663" s="10" t="s">
        <v>19591</v>
      </c>
      <c r="L3663" s="10" t="s">
        <v>20279</v>
      </c>
      <c r="M3663" s="10" t="s">
        <v>19482</v>
      </c>
      <c r="N3663" s="9">
        <v>3</v>
      </c>
      <c r="O3663" s="9">
        <v>3</v>
      </c>
      <c r="P3663" s="9">
        <v>10</v>
      </c>
      <c r="Q3663" s="11">
        <v>2</v>
      </c>
      <c r="R3663" s="11">
        <v>0</v>
      </c>
      <c r="S3663" s="12">
        <v>0</v>
      </c>
      <c r="T3663" s="9">
        <v>4</v>
      </c>
      <c r="U3663" s="12" t="s">
        <v>61</v>
      </c>
      <c r="V3663" s="10" t="s">
        <v>20280</v>
      </c>
      <c r="W3663" s="13"/>
    </row>
    <row r="3664" spans="1:23" s="14" customFormat="1" x14ac:dyDescent="0.2">
      <c r="A3664" s="9" t="s">
        <v>20281</v>
      </c>
      <c r="B3664" s="9">
        <v>14</v>
      </c>
      <c r="C3664" s="9">
        <v>23023</v>
      </c>
      <c r="D3664" s="9"/>
      <c r="E3664" s="10" t="s">
        <v>431</v>
      </c>
      <c r="F3664" s="10" t="s">
        <v>5520</v>
      </c>
      <c r="G3664" s="10" t="s">
        <v>20282</v>
      </c>
      <c r="H3664" s="9"/>
      <c r="I3664" s="10" t="s">
        <v>19507</v>
      </c>
      <c r="J3664" s="10" t="s">
        <v>27</v>
      </c>
      <c r="K3664" s="9"/>
      <c r="L3664" s="10" t="s">
        <v>20283</v>
      </c>
      <c r="M3664" s="10" t="s">
        <v>19510</v>
      </c>
      <c r="N3664" s="9">
        <v>1</v>
      </c>
      <c r="O3664" s="9">
        <v>1</v>
      </c>
      <c r="P3664" s="9">
        <v>3</v>
      </c>
      <c r="Q3664" s="11">
        <v>2</v>
      </c>
      <c r="R3664" s="11">
        <v>0</v>
      </c>
      <c r="S3664" s="12">
        <v>0</v>
      </c>
      <c r="T3664" s="9">
        <v>5</v>
      </c>
      <c r="U3664" s="12" t="s">
        <v>61</v>
      </c>
      <c r="V3664" s="9"/>
      <c r="W3664" s="13"/>
    </row>
    <row r="3665" spans="1:23" s="14" customFormat="1" x14ac:dyDescent="0.2">
      <c r="A3665" s="9" t="s">
        <v>20284</v>
      </c>
      <c r="B3665" s="9">
        <v>14</v>
      </c>
      <c r="C3665" s="9">
        <v>23039</v>
      </c>
      <c r="D3665" s="10" t="s">
        <v>20285</v>
      </c>
      <c r="E3665" s="10" t="s">
        <v>4085</v>
      </c>
      <c r="F3665" s="10" t="s">
        <v>20286</v>
      </c>
      <c r="G3665" s="10" t="s">
        <v>20287</v>
      </c>
      <c r="H3665" s="9"/>
      <c r="I3665" s="10" t="s">
        <v>19750</v>
      </c>
      <c r="J3665" s="10" t="s">
        <v>27</v>
      </c>
      <c r="K3665" s="10" t="s">
        <v>19751</v>
      </c>
      <c r="L3665" s="10" t="s">
        <v>20288</v>
      </c>
      <c r="M3665" s="10" t="s">
        <v>19753</v>
      </c>
      <c r="N3665" s="9">
        <v>3</v>
      </c>
      <c r="O3665" s="9">
        <v>3</v>
      </c>
      <c r="P3665" s="9">
        <v>16</v>
      </c>
      <c r="Q3665" s="11">
        <v>2</v>
      </c>
      <c r="R3665" s="11">
        <v>0</v>
      </c>
      <c r="S3665" s="12">
        <v>0</v>
      </c>
      <c r="T3665" s="9">
        <v>4</v>
      </c>
      <c r="U3665" s="12">
        <v>2</v>
      </c>
      <c r="V3665" s="10" t="s">
        <v>20289</v>
      </c>
      <c r="W3665" s="13"/>
    </row>
    <row r="3666" spans="1:23" s="14" customFormat="1" x14ac:dyDescent="0.2">
      <c r="A3666" s="9" t="s">
        <v>20290</v>
      </c>
      <c r="B3666" s="9">
        <v>14</v>
      </c>
      <c r="C3666" s="9">
        <v>23040</v>
      </c>
      <c r="D3666" s="9"/>
      <c r="E3666" s="10" t="s">
        <v>8207</v>
      </c>
      <c r="F3666" s="10" t="s">
        <v>20291</v>
      </c>
      <c r="G3666" s="10" t="s">
        <v>20292</v>
      </c>
      <c r="H3666" s="9"/>
      <c r="I3666" s="10" t="s">
        <v>19495</v>
      </c>
      <c r="J3666" s="10" t="s">
        <v>27</v>
      </c>
      <c r="K3666" s="9"/>
      <c r="L3666" s="10" t="s">
        <v>20293</v>
      </c>
      <c r="M3666" s="10" t="s">
        <v>19495</v>
      </c>
      <c r="N3666" s="9">
        <v>1</v>
      </c>
      <c r="O3666" s="9">
        <v>1</v>
      </c>
      <c r="P3666" s="9">
        <v>3</v>
      </c>
      <c r="Q3666" s="11">
        <v>2</v>
      </c>
      <c r="R3666" s="11">
        <v>0</v>
      </c>
      <c r="S3666" s="12">
        <v>0</v>
      </c>
      <c r="T3666" s="9">
        <v>5</v>
      </c>
      <c r="U3666" s="12" t="s">
        <v>61</v>
      </c>
      <c r="V3666" s="9"/>
      <c r="W3666" s="13"/>
    </row>
    <row r="3667" spans="1:23" s="14" customFormat="1" x14ac:dyDescent="0.2">
      <c r="A3667" s="9" t="s">
        <v>20294</v>
      </c>
      <c r="B3667" s="9">
        <v>14</v>
      </c>
      <c r="C3667" s="9">
        <v>23072</v>
      </c>
      <c r="D3667" s="9"/>
      <c r="E3667" s="10" t="s">
        <v>2907</v>
      </c>
      <c r="F3667" s="10" t="s">
        <v>20295</v>
      </c>
      <c r="G3667" s="10" t="s">
        <v>20296</v>
      </c>
      <c r="H3667" s="9"/>
      <c r="I3667" s="10" t="s">
        <v>19507</v>
      </c>
      <c r="J3667" s="10" t="s">
        <v>27</v>
      </c>
      <c r="K3667" s="9"/>
      <c r="L3667" s="10" t="s">
        <v>20297</v>
      </c>
      <c r="M3667" s="10" t="s">
        <v>19510</v>
      </c>
      <c r="N3667" s="9">
        <v>1</v>
      </c>
      <c r="O3667" s="9">
        <v>1</v>
      </c>
      <c r="P3667" s="9">
        <v>3</v>
      </c>
      <c r="Q3667" s="11">
        <v>2</v>
      </c>
      <c r="R3667" s="11">
        <v>0</v>
      </c>
      <c r="S3667" s="12">
        <v>0</v>
      </c>
      <c r="T3667" s="9">
        <v>5</v>
      </c>
      <c r="U3667" s="12" t="s">
        <v>61</v>
      </c>
      <c r="V3667" s="9"/>
      <c r="W3667" s="13"/>
    </row>
    <row r="3668" spans="1:23" s="14" customFormat="1" x14ac:dyDescent="0.2">
      <c r="A3668" s="9" t="s">
        <v>20298</v>
      </c>
      <c r="B3668" s="9">
        <v>14</v>
      </c>
      <c r="C3668" s="9">
        <v>23124</v>
      </c>
      <c r="D3668" s="10" t="s">
        <v>20299</v>
      </c>
      <c r="E3668" s="10" t="s">
        <v>20300</v>
      </c>
      <c r="F3668" s="10" t="s">
        <v>20301</v>
      </c>
      <c r="G3668" s="10" t="s">
        <v>20302</v>
      </c>
      <c r="H3668" s="9"/>
      <c r="I3668" s="10" t="s">
        <v>19492</v>
      </c>
      <c r="J3668" s="10" t="s">
        <v>27</v>
      </c>
      <c r="K3668" s="10" t="s">
        <v>19493</v>
      </c>
      <c r="L3668" s="10" t="s">
        <v>20303</v>
      </c>
      <c r="M3668" s="10" t="s">
        <v>19495</v>
      </c>
      <c r="N3668" s="9">
        <v>1</v>
      </c>
      <c r="O3668" s="9">
        <v>2</v>
      </c>
      <c r="P3668" s="9">
        <v>10</v>
      </c>
      <c r="Q3668" s="11">
        <v>2</v>
      </c>
      <c r="R3668" s="11">
        <v>0</v>
      </c>
      <c r="S3668" s="12">
        <v>0</v>
      </c>
      <c r="T3668" s="9">
        <v>4</v>
      </c>
      <c r="U3668" s="12" t="s">
        <v>61</v>
      </c>
      <c r="V3668" s="10" t="s">
        <v>20304</v>
      </c>
      <c r="W3668" s="13"/>
    </row>
    <row r="3669" spans="1:23" s="14" customFormat="1" x14ac:dyDescent="0.2">
      <c r="A3669" s="9" t="s">
        <v>20305</v>
      </c>
      <c r="B3669" s="9">
        <v>14</v>
      </c>
      <c r="C3669" s="9">
        <v>23163</v>
      </c>
      <c r="D3669" s="10" t="s">
        <v>20306</v>
      </c>
      <c r="E3669" s="10"/>
      <c r="F3669" s="10"/>
      <c r="G3669" s="10" t="s">
        <v>19634</v>
      </c>
      <c r="H3669" s="9"/>
      <c r="I3669" s="10" t="s">
        <v>19479</v>
      </c>
      <c r="J3669" s="10" t="s">
        <v>27</v>
      </c>
      <c r="K3669" s="10" t="s">
        <v>19480</v>
      </c>
      <c r="L3669" s="10" t="s">
        <v>19635</v>
      </c>
      <c r="M3669" s="10" t="s">
        <v>19482</v>
      </c>
      <c r="N3669" s="9">
        <v>2</v>
      </c>
      <c r="O3669" s="9">
        <v>3</v>
      </c>
      <c r="P3669" s="9">
        <v>24</v>
      </c>
      <c r="Q3669" s="11">
        <v>1</v>
      </c>
      <c r="R3669" s="11">
        <v>0</v>
      </c>
      <c r="S3669" s="12">
        <v>0</v>
      </c>
      <c r="T3669" s="9">
        <v>1</v>
      </c>
      <c r="U3669" s="12">
        <v>2</v>
      </c>
      <c r="V3669" s="10" t="s">
        <v>20307</v>
      </c>
      <c r="W3669" s="13"/>
    </row>
    <row r="3670" spans="1:23" s="14" customFormat="1" x14ac:dyDescent="0.2">
      <c r="A3670" s="9" t="s">
        <v>20308</v>
      </c>
      <c r="B3670" s="9">
        <v>14</v>
      </c>
      <c r="C3670" s="9">
        <v>23225</v>
      </c>
      <c r="D3670" s="10" t="s">
        <v>20309</v>
      </c>
      <c r="E3670" s="10" t="s">
        <v>20310</v>
      </c>
      <c r="F3670" s="10" t="s">
        <v>20311</v>
      </c>
      <c r="G3670" s="10" t="s">
        <v>20312</v>
      </c>
      <c r="H3670" s="9"/>
      <c r="I3670" s="10" t="s">
        <v>19492</v>
      </c>
      <c r="J3670" s="10" t="s">
        <v>27</v>
      </c>
      <c r="K3670" s="9"/>
      <c r="L3670" s="10" t="s">
        <v>20313</v>
      </c>
      <c r="M3670" s="10" t="s">
        <v>19495</v>
      </c>
      <c r="N3670" s="9">
        <v>1</v>
      </c>
      <c r="O3670" s="9">
        <v>1</v>
      </c>
      <c r="P3670" s="9">
        <v>3</v>
      </c>
      <c r="Q3670" s="11">
        <v>2</v>
      </c>
      <c r="R3670" s="11">
        <v>0</v>
      </c>
      <c r="S3670" s="12">
        <v>0</v>
      </c>
      <c r="T3670" s="9">
        <v>5</v>
      </c>
      <c r="U3670" s="12" t="s">
        <v>61</v>
      </c>
      <c r="V3670" s="9"/>
      <c r="W3670" s="13"/>
    </row>
    <row r="3671" spans="1:23" s="14" customFormat="1" x14ac:dyDescent="0.2">
      <c r="A3671" s="9" t="s">
        <v>20314</v>
      </c>
      <c r="B3671" s="9">
        <v>14</v>
      </c>
      <c r="C3671" s="9">
        <v>23264</v>
      </c>
      <c r="D3671" s="10" t="s">
        <v>20315</v>
      </c>
      <c r="E3671" s="10" t="s">
        <v>20316</v>
      </c>
      <c r="F3671" s="10" t="s">
        <v>20317</v>
      </c>
      <c r="G3671" s="10" t="s">
        <v>20318</v>
      </c>
      <c r="H3671" s="9"/>
      <c r="I3671" s="10" t="s">
        <v>19560</v>
      </c>
      <c r="J3671" s="10" t="s">
        <v>27</v>
      </c>
      <c r="K3671" s="10" t="s">
        <v>19561</v>
      </c>
      <c r="L3671" s="10" t="s">
        <v>20319</v>
      </c>
      <c r="M3671" s="10" t="s">
        <v>17942</v>
      </c>
      <c r="N3671" s="9">
        <v>3</v>
      </c>
      <c r="O3671" s="9">
        <v>3</v>
      </c>
      <c r="P3671" s="9">
        <v>15</v>
      </c>
      <c r="Q3671" s="11">
        <v>2</v>
      </c>
      <c r="R3671" s="11">
        <v>0</v>
      </c>
      <c r="S3671" s="12">
        <v>0</v>
      </c>
      <c r="T3671" s="9">
        <v>4</v>
      </c>
      <c r="U3671" s="12" t="s">
        <v>61</v>
      </c>
      <c r="V3671" s="10" t="s">
        <v>20320</v>
      </c>
      <c r="W3671" s="13"/>
    </row>
    <row r="3672" spans="1:23" s="14" customFormat="1" x14ac:dyDescent="0.2">
      <c r="A3672" s="9" t="s">
        <v>20321</v>
      </c>
      <c r="B3672" s="9">
        <v>14</v>
      </c>
      <c r="C3672" s="9">
        <v>23284</v>
      </c>
      <c r="D3672" s="9"/>
      <c r="E3672" s="10" t="s">
        <v>4871</v>
      </c>
      <c r="F3672" s="10" t="s">
        <v>20322</v>
      </c>
      <c r="G3672" s="10" t="s">
        <v>20323</v>
      </c>
      <c r="H3672" s="9"/>
      <c r="I3672" s="10" t="s">
        <v>19507</v>
      </c>
      <c r="J3672" s="10" t="s">
        <v>27</v>
      </c>
      <c r="K3672" s="10" t="s">
        <v>19508</v>
      </c>
      <c r="L3672" s="10" t="s">
        <v>20324</v>
      </c>
      <c r="M3672" s="10" t="s">
        <v>19510</v>
      </c>
      <c r="N3672" s="9">
        <v>1</v>
      </c>
      <c r="O3672" s="9">
        <v>2</v>
      </c>
      <c r="P3672" s="9">
        <v>10</v>
      </c>
      <c r="Q3672" s="11">
        <v>1</v>
      </c>
      <c r="R3672" s="11">
        <v>0</v>
      </c>
      <c r="S3672" s="12">
        <v>0</v>
      </c>
      <c r="T3672" s="9">
        <v>4</v>
      </c>
      <c r="U3672" s="12">
        <v>2</v>
      </c>
      <c r="V3672" s="10" t="s">
        <v>20325</v>
      </c>
      <c r="W3672" s="13"/>
    </row>
    <row r="3673" spans="1:23" s="14" customFormat="1" x14ac:dyDescent="0.2">
      <c r="A3673" s="9" t="s">
        <v>20326</v>
      </c>
      <c r="B3673" s="9">
        <v>14</v>
      </c>
      <c r="C3673" s="9">
        <v>23286</v>
      </c>
      <c r="D3673" s="9"/>
      <c r="E3673" s="10" t="s">
        <v>395</v>
      </c>
      <c r="F3673" s="10" t="s">
        <v>5270</v>
      </c>
      <c r="G3673" s="10" t="s">
        <v>20327</v>
      </c>
      <c r="H3673" s="9"/>
      <c r="I3673" s="10" t="s">
        <v>19507</v>
      </c>
      <c r="J3673" s="10" t="s">
        <v>27</v>
      </c>
      <c r="K3673" s="9"/>
      <c r="L3673" s="10" t="s">
        <v>20328</v>
      </c>
      <c r="M3673" s="10" t="s">
        <v>19510</v>
      </c>
      <c r="N3673" s="9">
        <v>1</v>
      </c>
      <c r="O3673" s="9">
        <v>1</v>
      </c>
      <c r="P3673" s="9">
        <v>3</v>
      </c>
      <c r="Q3673" s="11">
        <v>2</v>
      </c>
      <c r="R3673" s="11">
        <v>0</v>
      </c>
      <c r="S3673" s="12">
        <v>0</v>
      </c>
      <c r="T3673" s="9">
        <v>5</v>
      </c>
      <c r="U3673" s="12" t="s">
        <v>61</v>
      </c>
      <c r="V3673" s="9"/>
      <c r="W3673" s="13"/>
    </row>
    <row r="3674" spans="1:23" s="14" customFormat="1" x14ac:dyDescent="0.2">
      <c r="A3674" s="9" t="s">
        <v>20329</v>
      </c>
      <c r="B3674" s="9">
        <v>14</v>
      </c>
      <c r="C3674" s="9">
        <v>2334</v>
      </c>
      <c r="D3674" s="9"/>
      <c r="E3674" s="10" t="s">
        <v>20330</v>
      </c>
      <c r="F3674" s="10" t="s">
        <v>4050</v>
      </c>
      <c r="G3674" s="10" t="s">
        <v>20331</v>
      </c>
      <c r="H3674" s="9"/>
      <c r="I3674" s="10" t="s">
        <v>20332</v>
      </c>
      <c r="J3674" s="10" t="s">
        <v>27</v>
      </c>
      <c r="K3674" s="10" t="s">
        <v>20333</v>
      </c>
      <c r="L3674" s="10" t="s">
        <v>20334</v>
      </c>
      <c r="M3674" s="10" t="s">
        <v>19510</v>
      </c>
      <c r="N3674" s="9">
        <v>1</v>
      </c>
      <c r="O3674" s="9">
        <v>2</v>
      </c>
      <c r="P3674" s="9">
        <v>8</v>
      </c>
      <c r="Q3674" s="11">
        <v>2</v>
      </c>
      <c r="R3674" s="11">
        <v>0</v>
      </c>
      <c r="S3674" s="12">
        <v>0</v>
      </c>
      <c r="T3674" s="9">
        <v>4</v>
      </c>
      <c r="U3674" s="12" t="s">
        <v>61</v>
      </c>
      <c r="V3674" s="10" t="s">
        <v>20335</v>
      </c>
      <c r="W3674" s="13"/>
    </row>
    <row r="3675" spans="1:23" s="14" customFormat="1" x14ac:dyDescent="0.2">
      <c r="A3675" s="9" t="s">
        <v>20336</v>
      </c>
      <c r="B3675" s="9">
        <v>14</v>
      </c>
      <c r="C3675" s="9">
        <v>23395</v>
      </c>
      <c r="D3675" s="10" t="s">
        <v>20337</v>
      </c>
      <c r="E3675" s="10"/>
      <c r="F3675" s="10"/>
      <c r="G3675" s="10" t="s">
        <v>20338</v>
      </c>
      <c r="H3675" s="9"/>
      <c r="I3675" s="10" t="s">
        <v>19702</v>
      </c>
      <c r="J3675" s="10" t="s">
        <v>27</v>
      </c>
      <c r="K3675" s="10" t="s">
        <v>19703</v>
      </c>
      <c r="L3675" s="10" t="s">
        <v>20339</v>
      </c>
      <c r="M3675" s="10" t="s">
        <v>11242</v>
      </c>
      <c r="N3675" s="9">
        <v>2</v>
      </c>
      <c r="O3675" s="9">
        <v>3</v>
      </c>
      <c r="P3675" s="9">
        <v>8</v>
      </c>
      <c r="Q3675" s="11">
        <v>2</v>
      </c>
      <c r="R3675" s="11">
        <v>1</v>
      </c>
      <c r="S3675" s="12">
        <v>0</v>
      </c>
      <c r="T3675" s="9">
        <v>3</v>
      </c>
      <c r="U3675" s="12">
        <v>2</v>
      </c>
      <c r="V3675" s="10" t="s">
        <v>20340</v>
      </c>
      <c r="W3675" s="13"/>
    </row>
    <row r="3676" spans="1:23" s="14" customFormat="1" x14ac:dyDescent="0.2">
      <c r="A3676" s="9" t="s">
        <v>20341</v>
      </c>
      <c r="B3676" s="9">
        <v>14</v>
      </c>
      <c r="C3676" s="9">
        <v>23407</v>
      </c>
      <c r="D3676" s="9"/>
      <c r="E3676" s="10" t="s">
        <v>1134</v>
      </c>
      <c r="F3676" s="10" t="s">
        <v>20342</v>
      </c>
      <c r="G3676" s="10" t="s">
        <v>20343</v>
      </c>
      <c r="H3676" s="9"/>
      <c r="I3676" s="10" t="s">
        <v>19472</v>
      </c>
      <c r="J3676" s="10" t="s">
        <v>27</v>
      </c>
      <c r="K3676" s="10" t="s">
        <v>19473</v>
      </c>
      <c r="L3676" s="10" t="s">
        <v>20344</v>
      </c>
      <c r="M3676" s="10" t="s">
        <v>9079</v>
      </c>
      <c r="N3676" s="9">
        <v>1</v>
      </c>
      <c r="O3676" s="9">
        <v>2</v>
      </c>
      <c r="P3676" s="9">
        <v>10</v>
      </c>
      <c r="Q3676" s="11">
        <v>1</v>
      </c>
      <c r="R3676" s="11">
        <v>0</v>
      </c>
      <c r="S3676" s="12">
        <v>0</v>
      </c>
      <c r="T3676" s="9">
        <v>4</v>
      </c>
      <c r="U3676" s="12" t="s">
        <v>61</v>
      </c>
      <c r="V3676" s="10" t="s">
        <v>20345</v>
      </c>
      <c r="W3676" s="13"/>
    </row>
    <row r="3677" spans="1:23" s="14" customFormat="1" x14ac:dyDescent="0.2">
      <c r="A3677" s="9" t="s">
        <v>20346</v>
      </c>
      <c r="B3677" s="9">
        <v>14</v>
      </c>
      <c r="C3677" s="9">
        <v>23420</v>
      </c>
      <c r="D3677" s="9"/>
      <c r="E3677" s="10" t="s">
        <v>20347</v>
      </c>
      <c r="F3677" s="10" t="s">
        <v>20348</v>
      </c>
      <c r="G3677" s="10" t="s">
        <v>20349</v>
      </c>
      <c r="H3677" s="9"/>
      <c r="I3677" s="10" t="s">
        <v>19507</v>
      </c>
      <c r="J3677" s="10" t="s">
        <v>27</v>
      </c>
      <c r="K3677" s="10" t="s">
        <v>19508</v>
      </c>
      <c r="L3677" s="10" t="s">
        <v>20350</v>
      </c>
      <c r="M3677" s="10" t="s">
        <v>19510</v>
      </c>
      <c r="N3677" s="9">
        <v>1</v>
      </c>
      <c r="O3677" s="9">
        <v>2</v>
      </c>
      <c r="P3677" s="9">
        <v>8</v>
      </c>
      <c r="Q3677" s="11">
        <v>2</v>
      </c>
      <c r="R3677" s="11">
        <v>0</v>
      </c>
      <c r="S3677" s="12">
        <v>0</v>
      </c>
      <c r="T3677" s="9">
        <v>4</v>
      </c>
      <c r="U3677" s="12" t="s">
        <v>61</v>
      </c>
      <c r="V3677" s="10" t="s">
        <v>20351</v>
      </c>
      <c r="W3677" s="13"/>
    </row>
    <row r="3678" spans="1:23" s="14" customFormat="1" x14ac:dyDescent="0.2">
      <c r="A3678" s="9" t="s">
        <v>20352</v>
      </c>
      <c r="B3678" s="9">
        <v>14</v>
      </c>
      <c r="C3678" s="9">
        <v>23476</v>
      </c>
      <c r="D3678" s="9"/>
      <c r="E3678" s="10" t="s">
        <v>20353</v>
      </c>
      <c r="F3678" s="10" t="s">
        <v>20354</v>
      </c>
      <c r="G3678" s="10" t="s">
        <v>20355</v>
      </c>
      <c r="H3678" s="9"/>
      <c r="I3678" s="10" t="s">
        <v>19492</v>
      </c>
      <c r="J3678" s="10" t="s">
        <v>27</v>
      </c>
      <c r="K3678" s="10" t="s">
        <v>19493</v>
      </c>
      <c r="L3678" s="10" t="s">
        <v>20356</v>
      </c>
      <c r="M3678" s="10" t="s">
        <v>19495</v>
      </c>
      <c r="N3678" s="9">
        <v>1</v>
      </c>
      <c r="O3678" s="9">
        <v>2</v>
      </c>
      <c r="P3678" s="9">
        <v>5</v>
      </c>
      <c r="Q3678" s="11">
        <v>1</v>
      </c>
      <c r="R3678" s="11">
        <v>0</v>
      </c>
      <c r="S3678" s="12">
        <v>0</v>
      </c>
      <c r="T3678" s="9">
        <v>4</v>
      </c>
      <c r="U3678" s="12" t="s">
        <v>61</v>
      </c>
      <c r="V3678" s="10" t="s">
        <v>20357</v>
      </c>
      <c r="W3678" s="13"/>
    </row>
    <row r="3679" spans="1:23" s="14" customFormat="1" x14ac:dyDescent="0.2">
      <c r="A3679" s="9" t="s">
        <v>20358</v>
      </c>
      <c r="B3679" s="9">
        <v>14</v>
      </c>
      <c r="C3679" s="9">
        <v>23491</v>
      </c>
      <c r="D3679" s="9"/>
      <c r="E3679" s="10" t="s">
        <v>2511</v>
      </c>
      <c r="F3679" s="10" t="s">
        <v>20359</v>
      </c>
      <c r="G3679" s="10" t="s">
        <v>20360</v>
      </c>
      <c r="H3679" s="9"/>
      <c r="I3679" s="10" t="s">
        <v>19492</v>
      </c>
      <c r="J3679" s="10" t="s">
        <v>27</v>
      </c>
      <c r="K3679" s="10" t="s">
        <v>19493</v>
      </c>
      <c r="L3679" s="10" t="s">
        <v>20361</v>
      </c>
      <c r="M3679" s="10" t="s">
        <v>19495</v>
      </c>
      <c r="N3679" s="9">
        <v>1</v>
      </c>
      <c r="O3679" s="9">
        <v>2</v>
      </c>
      <c r="P3679" s="9">
        <v>5</v>
      </c>
      <c r="Q3679" s="11">
        <v>2</v>
      </c>
      <c r="R3679" s="11">
        <v>0</v>
      </c>
      <c r="S3679" s="12">
        <v>0</v>
      </c>
      <c r="T3679" s="9">
        <v>4</v>
      </c>
      <c r="U3679" s="12" t="s">
        <v>61</v>
      </c>
      <c r="V3679" s="10" t="s">
        <v>20362</v>
      </c>
      <c r="W3679" s="13"/>
    </row>
    <row r="3680" spans="1:23" s="14" customFormat="1" x14ac:dyDescent="0.2">
      <c r="A3680" s="9" t="s">
        <v>20363</v>
      </c>
      <c r="B3680" s="9">
        <v>14</v>
      </c>
      <c r="C3680" s="9">
        <v>23495</v>
      </c>
      <c r="D3680" s="10" t="s">
        <v>20364</v>
      </c>
      <c r="E3680" s="9"/>
      <c r="F3680" s="9"/>
      <c r="G3680" s="10" t="s">
        <v>20365</v>
      </c>
      <c r="H3680" s="9"/>
      <c r="I3680" s="10" t="s">
        <v>19472</v>
      </c>
      <c r="J3680" s="10" t="s">
        <v>27</v>
      </c>
      <c r="K3680" s="10" t="s">
        <v>19473</v>
      </c>
      <c r="L3680" s="10" t="s">
        <v>20366</v>
      </c>
      <c r="M3680" s="10" t="s">
        <v>9079</v>
      </c>
      <c r="N3680" s="9">
        <v>2</v>
      </c>
      <c r="O3680" s="9">
        <v>4</v>
      </c>
      <c r="P3680" s="9">
        <v>10</v>
      </c>
      <c r="Q3680" s="11">
        <v>2</v>
      </c>
      <c r="R3680" s="11">
        <v>0</v>
      </c>
      <c r="S3680" s="12">
        <v>0</v>
      </c>
      <c r="T3680" s="9">
        <v>2</v>
      </c>
      <c r="U3680" s="12" t="s">
        <v>61</v>
      </c>
      <c r="V3680" s="10" t="s">
        <v>20367</v>
      </c>
      <c r="W3680" s="13"/>
    </row>
    <row r="3681" spans="1:23" s="14" customFormat="1" x14ac:dyDescent="0.2">
      <c r="A3681" s="9" t="s">
        <v>20368</v>
      </c>
      <c r="B3681" s="9">
        <v>14</v>
      </c>
      <c r="C3681" s="9">
        <v>23497</v>
      </c>
      <c r="D3681" s="10" t="s">
        <v>20369</v>
      </c>
      <c r="E3681" s="9"/>
      <c r="F3681" s="9"/>
      <c r="G3681" s="10" t="s">
        <v>20370</v>
      </c>
      <c r="H3681" s="9"/>
      <c r="I3681" s="10" t="s">
        <v>19507</v>
      </c>
      <c r="J3681" s="10" t="s">
        <v>27</v>
      </c>
      <c r="K3681" s="10" t="s">
        <v>19508</v>
      </c>
      <c r="L3681" s="10" t="s">
        <v>20371</v>
      </c>
      <c r="M3681" s="10" t="s">
        <v>19510</v>
      </c>
      <c r="N3681" s="9">
        <v>2</v>
      </c>
      <c r="O3681" s="9">
        <v>4</v>
      </c>
      <c r="P3681" s="9">
        <v>20</v>
      </c>
      <c r="Q3681" s="11">
        <v>2</v>
      </c>
      <c r="R3681" s="11">
        <v>0</v>
      </c>
      <c r="S3681" s="12">
        <v>0</v>
      </c>
      <c r="T3681" s="9">
        <v>2</v>
      </c>
      <c r="U3681" s="12" t="s">
        <v>61</v>
      </c>
      <c r="V3681" s="10" t="s">
        <v>20372</v>
      </c>
      <c r="W3681" s="13"/>
    </row>
    <row r="3682" spans="1:23" s="14" customFormat="1" x14ac:dyDescent="0.2">
      <c r="A3682" s="9" t="s">
        <v>20373</v>
      </c>
      <c r="B3682" s="9">
        <v>14</v>
      </c>
      <c r="C3682" s="9">
        <v>23525</v>
      </c>
      <c r="D3682" s="9"/>
      <c r="E3682" s="10" t="s">
        <v>20374</v>
      </c>
      <c r="F3682" s="10" t="s">
        <v>20375</v>
      </c>
      <c r="G3682" s="10" t="s">
        <v>20376</v>
      </c>
      <c r="H3682" s="10" t="s">
        <v>20377</v>
      </c>
      <c r="I3682" s="10" t="s">
        <v>20211</v>
      </c>
      <c r="J3682" s="10" t="s">
        <v>27</v>
      </c>
      <c r="K3682" s="9"/>
      <c r="L3682" s="10" t="s">
        <v>20378</v>
      </c>
      <c r="M3682" s="10" t="s">
        <v>19495</v>
      </c>
      <c r="N3682" s="9">
        <v>1</v>
      </c>
      <c r="O3682" s="9">
        <v>1</v>
      </c>
      <c r="P3682" s="9">
        <v>3</v>
      </c>
      <c r="Q3682" s="11">
        <v>2</v>
      </c>
      <c r="R3682" s="11">
        <v>0</v>
      </c>
      <c r="S3682" s="12">
        <v>0</v>
      </c>
      <c r="T3682" s="9">
        <v>5</v>
      </c>
      <c r="U3682" s="12" t="s">
        <v>61</v>
      </c>
      <c r="V3682" s="9"/>
      <c r="W3682" s="13"/>
    </row>
    <row r="3683" spans="1:23" s="14" customFormat="1" x14ac:dyDescent="0.2">
      <c r="A3683" s="9" t="s">
        <v>20379</v>
      </c>
      <c r="B3683" s="9">
        <v>14</v>
      </c>
      <c r="C3683" s="9">
        <v>23533</v>
      </c>
      <c r="D3683" s="9"/>
      <c r="E3683" s="10" t="s">
        <v>2988</v>
      </c>
      <c r="F3683" s="10" t="s">
        <v>4050</v>
      </c>
      <c r="G3683" s="10" t="s">
        <v>20380</v>
      </c>
      <c r="H3683" s="9"/>
      <c r="I3683" s="10" t="s">
        <v>19472</v>
      </c>
      <c r="J3683" s="10" t="s">
        <v>27</v>
      </c>
      <c r="K3683" s="9"/>
      <c r="L3683" s="10" t="s">
        <v>20381</v>
      </c>
      <c r="M3683" s="10" t="s">
        <v>9079</v>
      </c>
      <c r="N3683" s="9">
        <v>1</v>
      </c>
      <c r="O3683" s="9">
        <v>1</v>
      </c>
      <c r="P3683" s="9">
        <v>4</v>
      </c>
      <c r="Q3683" s="11">
        <v>2</v>
      </c>
      <c r="R3683" s="11">
        <v>0</v>
      </c>
      <c r="S3683" s="12">
        <v>0</v>
      </c>
      <c r="T3683" s="9">
        <v>5</v>
      </c>
      <c r="U3683" s="12" t="s">
        <v>61</v>
      </c>
      <c r="V3683" s="9"/>
      <c r="W3683" s="13"/>
    </row>
    <row r="3684" spans="1:23" s="14" customFormat="1" x14ac:dyDescent="0.2">
      <c r="A3684" s="9" t="s">
        <v>20382</v>
      </c>
      <c r="B3684" s="9">
        <v>14</v>
      </c>
      <c r="C3684" s="9">
        <v>23538</v>
      </c>
      <c r="D3684" s="10" t="s">
        <v>20383</v>
      </c>
      <c r="E3684" s="10" t="s">
        <v>1580</v>
      </c>
      <c r="F3684" s="10" t="s">
        <v>20384</v>
      </c>
      <c r="G3684" s="10" t="s">
        <v>20385</v>
      </c>
      <c r="H3684" s="9"/>
      <c r="I3684" s="10" t="s">
        <v>19492</v>
      </c>
      <c r="J3684" s="10" t="s">
        <v>27</v>
      </c>
      <c r="K3684" s="9"/>
      <c r="L3684" s="10" t="s">
        <v>20386</v>
      </c>
      <c r="M3684" s="10" t="s">
        <v>19495</v>
      </c>
      <c r="N3684" s="9">
        <v>1</v>
      </c>
      <c r="O3684" s="9">
        <v>1</v>
      </c>
      <c r="P3684" s="9">
        <v>3</v>
      </c>
      <c r="Q3684" s="11">
        <v>2</v>
      </c>
      <c r="R3684" s="11">
        <v>0</v>
      </c>
      <c r="S3684" s="12">
        <v>0</v>
      </c>
      <c r="T3684" s="9">
        <v>5</v>
      </c>
      <c r="U3684" s="12" t="s">
        <v>61</v>
      </c>
      <c r="V3684" s="9"/>
      <c r="W3684" s="13"/>
    </row>
    <row r="3685" spans="1:23" s="14" customFormat="1" x14ac:dyDescent="0.2">
      <c r="A3685" s="9" t="s">
        <v>20387</v>
      </c>
      <c r="B3685" s="9">
        <v>14</v>
      </c>
      <c r="C3685" s="9">
        <v>23594</v>
      </c>
      <c r="D3685" s="10" t="s">
        <v>20388</v>
      </c>
      <c r="E3685" s="10" t="s">
        <v>20389</v>
      </c>
      <c r="F3685" s="10" t="s">
        <v>20390</v>
      </c>
      <c r="G3685" s="10" t="s">
        <v>20391</v>
      </c>
      <c r="H3685" s="9"/>
      <c r="I3685" s="10" t="s">
        <v>19479</v>
      </c>
      <c r="J3685" s="10" t="s">
        <v>27</v>
      </c>
      <c r="K3685" s="10" t="s">
        <v>20392</v>
      </c>
      <c r="L3685" s="10" t="s">
        <v>20393</v>
      </c>
      <c r="M3685" s="10" t="s">
        <v>19482</v>
      </c>
      <c r="N3685" s="9">
        <v>1</v>
      </c>
      <c r="O3685" s="9">
        <v>2</v>
      </c>
      <c r="P3685" s="9">
        <v>5</v>
      </c>
      <c r="Q3685" s="11">
        <v>2</v>
      </c>
      <c r="R3685" s="11">
        <v>0</v>
      </c>
      <c r="S3685" s="12">
        <v>0</v>
      </c>
      <c r="T3685" s="9">
        <v>4</v>
      </c>
      <c r="U3685" s="12" t="s">
        <v>61</v>
      </c>
      <c r="V3685" s="10" t="s">
        <v>20394</v>
      </c>
      <c r="W3685" s="13"/>
    </row>
    <row r="3686" spans="1:23" s="14" customFormat="1" x14ac:dyDescent="0.2">
      <c r="A3686" s="9" t="s">
        <v>20395</v>
      </c>
      <c r="B3686" s="9">
        <v>14</v>
      </c>
      <c r="C3686" s="9">
        <v>236</v>
      </c>
      <c r="D3686" s="10" t="s">
        <v>20396</v>
      </c>
      <c r="E3686" s="10"/>
      <c r="F3686" s="10"/>
      <c r="G3686" s="10" t="s">
        <v>20397</v>
      </c>
      <c r="H3686" s="9"/>
      <c r="I3686" s="10" t="s">
        <v>20398</v>
      </c>
      <c r="J3686" s="10" t="s">
        <v>27</v>
      </c>
      <c r="K3686" s="10" t="s">
        <v>20399</v>
      </c>
      <c r="L3686" s="10" t="s">
        <v>19631</v>
      </c>
      <c r="M3686" s="10" t="s">
        <v>17942</v>
      </c>
      <c r="N3686" s="9">
        <v>2</v>
      </c>
      <c r="O3686" s="9">
        <v>3</v>
      </c>
      <c r="P3686" s="9">
        <v>20</v>
      </c>
      <c r="Q3686" s="11">
        <v>2</v>
      </c>
      <c r="R3686" s="11">
        <v>0</v>
      </c>
      <c r="S3686" s="12">
        <v>0</v>
      </c>
      <c r="T3686" s="9">
        <v>1</v>
      </c>
      <c r="U3686" s="12">
        <v>2</v>
      </c>
      <c r="V3686" s="10" t="s">
        <v>20400</v>
      </c>
      <c r="W3686" s="13"/>
    </row>
    <row r="3687" spans="1:23" s="14" customFormat="1" x14ac:dyDescent="0.2">
      <c r="A3687" s="9" t="s">
        <v>20401</v>
      </c>
      <c r="B3687" s="9">
        <v>14</v>
      </c>
      <c r="C3687" s="9">
        <v>23608</v>
      </c>
      <c r="D3687" s="9"/>
      <c r="E3687" s="10" t="s">
        <v>5806</v>
      </c>
      <c r="F3687" s="10" t="s">
        <v>20402</v>
      </c>
      <c r="G3687" s="10" t="s">
        <v>20403</v>
      </c>
      <c r="H3687" s="9"/>
      <c r="I3687" s="10" t="s">
        <v>12321</v>
      </c>
      <c r="J3687" s="10" t="s">
        <v>27</v>
      </c>
      <c r="K3687" s="9"/>
      <c r="L3687" s="10" t="s">
        <v>20404</v>
      </c>
      <c r="M3687" s="10" t="s">
        <v>19502</v>
      </c>
      <c r="N3687" s="9">
        <v>1</v>
      </c>
      <c r="O3687" s="9">
        <v>1</v>
      </c>
      <c r="P3687" s="9">
        <v>3</v>
      </c>
      <c r="Q3687" s="11">
        <v>2</v>
      </c>
      <c r="R3687" s="11">
        <v>0</v>
      </c>
      <c r="S3687" s="12">
        <v>0</v>
      </c>
      <c r="T3687" s="9">
        <v>5</v>
      </c>
      <c r="U3687" s="12" t="s">
        <v>61</v>
      </c>
      <c r="V3687" s="9"/>
      <c r="W3687" s="13"/>
    </row>
    <row r="3688" spans="1:23" s="14" customFormat="1" x14ac:dyDescent="0.2">
      <c r="A3688" s="9" t="s">
        <v>20405</v>
      </c>
      <c r="B3688" s="9">
        <v>14</v>
      </c>
      <c r="C3688" s="9">
        <v>23610</v>
      </c>
      <c r="D3688" s="10" t="s">
        <v>20406</v>
      </c>
      <c r="E3688" s="10" t="s">
        <v>20407</v>
      </c>
      <c r="F3688" s="10" t="s">
        <v>12765</v>
      </c>
      <c r="G3688" s="10" t="s">
        <v>20408</v>
      </c>
      <c r="H3688" s="9"/>
      <c r="I3688" s="10" t="s">
        <v>12321</v>
      </c>
      <c r="J3688" s="10" t="s">
        <v>27</v>
      </c>
      <c r="K3688" s="9"/>
      <c r="L3688" s="10" t="s">
        <v>20409</v>
      </c>
      <c r="M3688" s="10" t="s">
        <v>19502</v>
      </c>
      <c r="N3688" s="9">
        <v>2</v>
      </c>
      <c r="O3688" s="9">
        <v>1</v>
      </c>
      <c r="P3688" s="9">
        <v>10</v>
      </c>
      <c r="Q3688" s="11">
        <v>2</v>
      </c>
      <c r="R3688" s="11">
        <v>0</v>
      </c>
      <c r="S3688" s="12">
        <v>0</v>
      </c>
      <c r="T3688" s="9">
        <v>2</v>
      </c>
      <c r="U3688" s="12" t="s">
        <v>61</v>
      </c>
      <c r="V3688" s="9"/>
      <c r="W3688" s="13"/>
    </row>
    <row r="3689" spans="1:23" s="14" customFormat="1" x14ac:dyDescent="0.2">
      <c r="A3689" s="9" t="s">
        <v>20410</v>
      </c>
      <c r="B3689" s="9">
        <v>14</v>
      </c>
      <c r="C3689" s="9">
        <v>23670</v>
      </c>
      <c r="D3689" s="9"/>
      <c r="E3689" s="10" t="s">
        <v>1148</v>
      </c>
      <c r="F3689" s="10" t="s">
        <v>1255</v>
      </c>
      <c r="G3689" s="10" t="s">
        <v>20411</v>
      </c>
      <c r="H3689" s="9"/>
      <c r="I3689" s="10" t="s">
        <v>20211</v>
      </c>
      <c r="J3689" s="10" t="s">
        <v>27</v>
      </c>
      <c r="K3689" s="9"/>
      <c r="L3689" s="10" t="s">
        <v>20412</v>
      </c>
      <c r="M3689" s="10" t="s">
        <v>19495</v>
      </c>
      <c r="N3689" s="9">
        <v>1</v>
      </c>
      <c r="O3689" s="9">
        <v>1</v>
      </c>
      <c r="P3689" s="9">
        <v>3</v>
      </c>
      <c r="Q3689" s="11">
        <v>2</v>
      </c>
      <c r="R3689" s="11">
        <v>0</v>
      </c>
      <c r="S3689" s="12">
        <v>0</v>
      </c>
      <c r="T3689" s="9">
        <v>5</v>
      </c>
      <c r="U3689" s="12" t="s">
        <v>61</v>
      </c>
      <c r="V3689" s="9"/>
      <c r="W3689" s="13"/>
    </row>
    <row r="3690" spans="1:23" s="14" customFormat="1" x14ac:dyDescent="0.2">
      <c r="A3690" s="9" t="s">
        <v>20413</v>
      </c>
      <c r="B3690" s="9">
        <v>14</v>
      </c>
      <c r="C3690" s="9">
        <v>23686</v>
      </c>
      <c r="D3690" s="9"/>
      <c r="E3690" s="10" t="s">
        <v>9157</v>
      </c>
      <c r="F3690" s="10" t="s">
        <v>20414</v>
      </c>
      <c r="G3690" s="10" t="s">
        <v>20415</v>
      </c>
      <c r="H3690" s="9"/>
      <c r="I3690" s="10" t="s">
        <v>19764</v>
      </c>
      <c r="J3690" s="10" t="s">
        <v>27</v>
      </c>
      <c r="K3690" s="9"/>
      <c r="L3690" s="10" t="s">
        <v>20416</v>
      </c>
      <c r="M3690" s="10" t="s">
        <v>19502</v>
      </c>
      <c r="N3690" s="9">
        <v>1</v>
      </c>
      <c r="O3690" s="9">
        <v>1</v>
      </c>
      <c r="P3690" s="9">
        <v>3</v>
      </c>
      <c r="Q3690" s="11">
        <v>2</v>
      </c>
      <c r="R3690" s="11">
        <v>0</v>
      </c>
      <c r="S3690" s="12">
        <v>0</v>
      </c>
      <c r="T3690" s="9">
        <v>5</v>
      </c>
      <c r="U3690" s="12" t="s">
        <v>61</v>
      </c>
      <c r="V3690" s="9"/>
      <c r="W3690" s="13"/>
    </row>
    <row r="3691" spans="1:23" s="14" customFormat="1" x14ac:dyDescent="0.2">
      <c r="A3691" s="9" t="s">
        <v>20417</v>
      </c>
      <c r="B3691" s="9">
        <v>14</v>
      </c>
      <c r="C3691" s="9">
        <v>23711</v>
      </c>
      <c r="D3691" s="9"/>
      <c r="E3691" s="10" t="s">
        <v>8087</v>
      </c>
      <c r="F3691" s="10" t="s">
        <v>20418</v>
      </c>
      <c r="G3691" s="10" t="s">
        <v>20419</v>
      </c>
      <c r="H3691" s="9"/>
      <c r="I3691" s="10" t="s">
        <v>20420</v>
      </c>
      <c r="J3691" s="10" t="s">
        <v>27</v>
      </c>
      <c r="K3691" s="10" t="s">
        <v>19493</v>
      </c>
      <c r="L3691" s="10" t="s">
        <v>20421</v>
      </c>
      <c r="M3691" s="10" t="s">
        <v>19495</v>
      </c>
      <c r="N3691" s="9">
        <v>1</v>
      </c>
      <c r="O3691" s="9">
        <v>2</v>
      </c>
      <c r="P3691" s="9">
        <v>8</v>
      </c>
      <c r="Q3691" s="11">
        <v>1</v>
      </c>
      <c r="R3691" s="11">
        <v>0</v>
      </c>
      <c r="S3691" s="12">
        <v>0</v>
      </c>
      <c r="T3691" s="9">
        <v>4</v>
      </c>
      <c r="U3691" s="12" t="s">
        <v>61</v>
      </c>
      <c r="V3691" s="10" t="s">
        <v>20422</v>
      </c>
      <c r="W3691" s="13"/>
    </row>
    <row r="3692" spans="1:23" s="14" customFormat="1" x14ac:dyDescent="0.2">
      <c r="A3692" s="9" t="s">
        <v>20423</v>
      </c>
      <c r="B3692" s="9">
        <v>14</v>
      </c>
      <c r="C3692" s="9">
        <v>23740</v>
      </c>
      <c r="D3692" s="9"/>
      <c r="E3692" s="10" t="s">
        <v>7273</v>
      </c>
      <c r="F3692" s="10" t="s">
        <v>4498</v>
      </c>
      <c r="G3692" s="10" t="s">
        <v>20424</v>
      </c>
      <c r="H3692" s="9"/>
      <c r="I3692" s="10" t="s">
        <v>19560</v>
      </c>
      <c r="J3692" s="10" t="s">
        <v>27</v>
      </c>
      <c r="K3692" s="9"/>
      <c r="L3692" s="10" t="s">
        <v>20425</v>
      </c>
      <c r="M3692" s="10" t="s">
        <v>17942</v>
      </c>
      <c r="N3692" s="9">
        <v>1</v>
      </c>
      <c r="O3692" s="9">
        <v>1</v>
      </c>
      <c r="P3692" s="9">
        <v>3</v>
      </c>
      <c r="Q3692" s="11">
        <v>2</v>
      </c>
      <c r="R3692" s="11">
        <v>0</v>
      </c>
      <c r="S3692" s="12">
        <v>0</v>
      </c>
      <c r="T3692" s="9">
        <v>5</v>
      </c>
      <c r="U3692" s="12" t="s">
        <v>61</v>
      </c>
      <c r="V3692" s="9"/>
      <c r="W3692" s="13"/>
    </row>
    <row r="3693" spans="1:23" s="14" customFormat="1" x14ac:dyDescent="0.2">
      <c r="A3693" s="9" t="s">
        <v>20426</v>
      </c>
      <c r="B3693" s="9">
        <v>14</v>
      </c>
      <c r="C3693" s="9">
        <v>23761</v>
      </c>
      <c r="D3693" s="9"/>
      <c r="E3693" s="10" t="s">
        <v>20427</v>
      </c>
      <c r="F3693" s="10" t="s">
        <v>20428</v>
      </c>
      <c r="G3693" s="10" t="s">
        <v>20429</v>
      </c>
      <c r="H3693" s="9"/>
      <c r="I3693" s="10" t="s">
        <v>20398</v>
      </c>
      <c r="J3693" s="10" t="s">
        <v>27</v>
      </c>
      <c r="K3693" s="9"/>
      <c r="L3693" s="10" t="s">
        <v>20430</v>
      </c>
      <c r="M3693" s="10" t="s">
        <v>17942</v>
      </c>
      <c r="N3693" s="9">
        <v>1</v>
      </c>
      <c r="O3693" s="9">
        <v>1</v>
      </c>
      <c r="P3693" s="9">
        <v>3</v>
      </c>
      <c r="Q3693" s="11">
        <v>2</v>
      </c>
      <c r="R3693" s="11">
        <v>0</v>
      </c>
      <c r="S3693" s="12">
        <v>0</v>
      </c>
      <c r="T3693" s="9">
        <v>5</v>
      </c>
      <c r="U3693" s="12" t="s">
        <v>61</v>
      </c>
      <c r="V3693" s="9"/>
      <c r="W3693" s="13"/>
    </row>
    <row r="3694" spans="1:23" s="14" customFormat="1" x14ac:dyDescent="0.2">
      <c r="A3694" s="9" t="s">
        <v>20431</v>
      </c>
      <c r="B3694" s="9">
        <v>14</v>
      </c>
      <c r="C3694" s="9">
        <v>23768</v>
      </c>
      <c r="D3694" s="10" t="s">
        <v>20432</v>
      </c>
      <c r="E3694" s="10"/>
      <c r="F3694" s="10"/>
      <c r="G3694" s="10" t="s">
        <v>20433</v>
      </c>
      <c r="H3694" s="10" t="s">
        <v>20434</v>
      </c>
      <c r="I3694" s="10" t="s">
        <v>19507</v>
      </c>
      <c r="J3694" s="10" t="s">
        <v>27</v>
      </c>
      <c r="K3694" s="10" t="s">
        <v>20435</v>
      </c>
      <c r="L3694" s="10" t="s">
        <v>20124</v>
      </c>
      <c r="M3694" s="10" t="s">
        <v>19510</v>
      </c>
      <c r="N3694" s="9">
        <v>2</v>
      </c>
      <c r="O3694" s="9">
        <v>3</v>
      </c>
      <c r="P3694" s="9">
        <v>8</v>
      </c>
      <c r="Q3694" s="11">
        <v>2</v>
      </c>
      <c r="R3694" s="11">
        <v>1</v>
      </c>
      <c r="S3694" s="12">
        <v>0</v>
      </c>
      <c r="T3694" s="9">
        <v>3</v>
      </c>
      <c r="U3694" s="12">
        <v>5</v>
      </c>
      <c r="V3694" s="10" t="s">
        <v>20436</v>
      </c>
      <c r="W3694" s="13"/>
    </row>
    <row r="3695" spans="1:23" s="14" customFormat="1" x14ac:dyDescent="0.2">
      <c r="A3695" s="9" t="s">
        <v>20437</v>
      </c>
      <c r="B3695" s="9">
        <v>14</v>
      </c>
      <c r="C3695" s="9">
        <v>23780</v>
      </c>
      <c r="D3695" s="9"/>
      <c r="E3695" s="10" t="s">
        <v>20438</v>
      </c>
      <c r="F3695" s="10" t="s">
        <v>20439</v>
      </c>
      <c r="G3695" s="10" t="s">
        <v>20440</v>
      </c>
      <c r="H3695" s="9"/>
      <c r="I3695" s="10" t="s">
        <v>19507</v>
      </c>
      <c r="J3695" s="10" t="s">
        <v>27</v>
      </c>
      <c r="K3695" s="10" t="s">
        <v>19508</v>
      </c>
      <c r="L3695" s="10" t="s">
        <v>20441</v>
      </c>
      <c r="M3695" s="10" t="s">
        <v>19510</v>
      </c>
      <c r="N3695" s="9">
        <v>1</v>
      </c>
      <c r="O3695" s="9">
        <v>2</v>
      </c>
      <c r="P3695" s="9">
        <v>10</v>
      </c>
      <c r="Q3695" s="11">
        <v>2</v>
      </c>
      <c r="R3695" s="11">
        <v>0</v>
      </c>
      <c r="S3695" s="12">
        <v>0</v>
      </c>
      <c r="T3695" s="9">
        <v>4</v>
      </c>
      <c r="U3695" s="12" t="s">
        <v>61</v>
      </c>
      <c r="V3695" s="10" t="s">
        <v>20442</v>
      </c>
      <c r="W3695" s="13"/>
    </row>
    <row r="3696" spans="1:23" s="14" customFormat="1" x14ac:dyDescent="0.2">
      <c r="A3696" s="9" t="s">
        <v>20443</v>
      </c>
      <c r="B3696" s="9">
        <v>14</v>
      </c>
      <c r="C3696" s="9">
        <v>23790</v>
      </c>
      <c r="D3696" s="10" t="s">
        <v>20444</v>
      </c>
      <c r="E3696" s="10" t="s">
        <v>769</v>
      </c>
      <c r="F3696" s="10" t="s">
        <v>20445</v>
      </c>
      <c r="G3696" s="10" t="s">
        <v>20446</v>
      </c>
      <c r="H3696" s="10" t="s">
        <v>20447</v>
      </c>
      <c r="I3696" s="10" t="s">
        <v>19507</v>
      </c>
      <c r="J3696" s="10" t="s">
        <v>27</v>
      </c>
      <c r="K3696" s="9"/>
      <c r="L3696" s="10" t="s">
        <v>20448</v>
      </c>
      <c r="M3696" s="10" t="s">
        <v>19510</v>
      </c>
      <c r="N3696" s="9">
        <v>1</v>
      </c>
      <c r="O3696" s="9">
        <v>1</v>
      </c>
      <c r="P3696" s="9">
        <v>3</v>
      </c>
      <c r="Q3696" s="11">
        <v>2</v>
      </c>
      <c r="R3696" s="11">
        <v>0</v>
      </c>
      <c r="S3696" s="12">
        <v>0</v>
      </c>
      <c r="T3696" s="9">
        <v>5</v>
      </c>
      <c r="U3696" s="12" t="s">
        <v>61</v>
      </c>
      <c r="V3696" s="9"/>
      <c r="W3696" s="13"/>
    </row>
    <row r="3697" spans="1:23" s="14" customFormat="1" x14ac:dyDescent="0.2">
      <c r="A3697" s="9" t="s">
        <v>20449</v>
      </c>
      <c r="B3697" s="9">
        <v>14</v>
      </c>
      <c r="C3697" s="9">
        <v>23792</v>
      </c>
      <c r="D3697" s="9"/>
      <c r="E3697" s="10" t="s">
        <v>2511</v>
      </c>
      <c r="F3697" s="10" t="s">
        <v>20450</v>
      </c>
      <c r="G3697" s="10" t="s">
        <v>20451</v>
      </c>
      <c r="H3697" s="9"/>
      <c r="I3697" s="10" t="s">
        <v>19492</v>
      </c>
      <c r="J3697" s="10" t="s">
        <v>27</v>
      </c>
      <c r="K3697" s="10" t="s">
        <v>19493</v>
      </c>
      <c r="L3697" s="10" t="s">
        <v>20452</v>
      </c>
      <c r="M3697" s="10" t="s">
        <v>19495</v>
      </c>
      <c r="N3697" s="9">
        <v>1</v>
      </c>
      <c r="O3697" s="9">
        <v>2</v>
      </c>
      <c r="P3697" s="9">
        <v>10</v>
      </c>
      <c r="Q3697" s="11">
        <v>1</v>
      </c>
      <c r="R3697" s="11">
        <v>0</v>
      </c>
      <c r="S3697" s="12">
        <v>0</v>
      </c>
      <c r="T3697" s="9">
        <v>4</v>
      </c>
      <c r="U3697" s="12" t="s">
        <v>61</v>
      </c>
      <c r="V3697" s="10" t="s">
        <v>20453</v>
      </c>
      <c r="W3697" s="13"/>
    </row>
    <row r="3698" spans="1:23" s="14" customFormat="1" x14ac:dyDescent="0.2">
      <c r="A3698" s="9" t="s">
        <v>20454</v>
      </c>
      <c r="B3698" s="9">
        <v>14</v>
      </c>
      <c r="C3698" s="9">
        <v>23802</v>
      </c>
      <c r="D3698" s="10" t="s">
        <v>20455</v>
      </c>
      <c r="E3698" s="10"/>
      <c r="F3698" s="10"/>
      <c r="G3698" s="10" t="s">
        <v>19589</v>
      </c>
      <c r="H3698" s="9"/>
      <c r="I3698" s="10" t="s">
        <v>19590</v>
      </c>
      <c r="J3698" s="10" t="s">
        <v>27</v>
      </c>
      <c r="K3698" s="10" t="s">
        <v>19591</v>
      </c>
      <c r="L3698" s="10" t="s">
        <v>19592</v>
      </c>
      <c r="M3698" s="10" t="s">
        <v>19482</v>
      </c>
      <c r="N3698" s="9">
        <v>2</v>
      </c>
      <c r="O3698" s="9">
        <v>3</v>
      </c>
      <c r="P3698" s="9">
        <v>18</v>
      </c>
      <c r="Q3698" s="11">
        <v>2</v>
      </c>
      <c r="R3698" s="11">
        <v>0</v>
      </c>
      <c r="S3698" s="12">
        <v>0</v>
      </c>
      <c r="T3698" s="9">
        <v>1</v>
      </c>
      <c r="U3698" s="12">
        <v>2</v>
      </c>
      <c r="V3698" s="10" t="s">
        <v>20456</v>
      </c>
      <c r="W3698" s="13"/>
    </row>
    <row r="3699" spans="1:23" s="14" customFormat="1" x14ac:dyDescent="0.2">
      <c r="A3699" s="9" t="s">
        <v>20457</v>
      </c>
      <c r="B3699" s="9">
        <v>14</v>
      </c>
      <c r="C3699" s="9">
        <v>23803</v>
      </c>
      <c r="D3699" s="10" t="s">
        <v>20458</v>
      </c>
      <c r="E3699" s="10" t="s">
        <v>20459</v>
      </c>
      <c r="F3699" s="10" t="s">
        <v>20460</v>
      </c>
      <c r="G3699" s="10" t="s">
        <v>20461</v>
      </c>
      <c r="H3699" s="9"/>
      <c r="I3699" s="10" t="s">
        <v>19479</v>
      </c>
      <c r="J3699" s="10" t="s">
        <v>27</v>
      </c>
      <c r="K3699" s="10" t="s">
        <v>19480</v>
      </c>
      <c r="L3699" s="10" t="s">
        <v>20462</v>
      </c>
      <c r="M3699" s="10" t="s">
        <v>19482</v>
      </c>
      <c r="N3699" s="9">
        <v>3</v>
      </c>
      <c r="O3699" s="9">
        <v>3</v>
      </c>
      <c r="P3699" s="9">
        <v>12</v>
      </c>
      <c r="Q3699" s="11">
        <v>1</v>
      </c>
      <c r="R3699" s="11">
        <v>0</v>
      </c>
      <c r="S3699" s="12">
        <v>0</v>
      </c>
      <c r="T3699" s="9">
        <v>4</v>
      </c>
      <c r="U3699" s="12" t="s">
        <v>61</v>
      </c>
      <c r="V3699" s="10" t="s">
        <v>20463</v>
      </c>
      <c r="W3699" s="13"/>
    </row>
    <row r="3700" spans="1:23" s="14" customFormat="1" x14ac:dyDescent="0.2">
      <c r="A3700" s="9" t="s">
        <v>20464</v>
      </c>
      <c r="B3700" s="9">
        <v>14</v>
      </c>
      <c r="C3700" s="9">
        <v>23813</v>
      </c>
      <c r="D3700" s="9"/>
      <c r="E3700" s="10" t="s">
        <v>6687</v>
      </c>
      <c r="F3700" s="10" t="s">
        <v>20465</v>
      </c>
      <c r="G3700" s="10" t="s">
        <v>20466</v>
      </c>
      <c r="H3700" s="9"/>
      <c r="I3700" s="10" t="s">
        <v>19507</v>
      </c>
      <c r="J3700" s="10" t="s">
        <v>27</v>
      </c>
      <c r="K3700" s="9"/>
      <c r="L3700" s="10" t="s">
        <v>20467</v>
      </c>
      <c r="M3700" s="10" t="s">
        <v>19510</v>
      </c>
      <c r="N3700" s="9">
        <v>1</v>
      </c>
      <c r="O3700" s="9">
        <v>1</v>
      </c>
      <c r="P3700" s="9">
        <v>3</v>
      </c>
      <c r="Q3700" s="11">
        <v>2</v>
      </c>
      <c r="R3700" s="11">
        <v>0</v>
      </c>
      <c r="S3700" s="12">
        <v>0</v>
      </c>
      <c r="T3700" s="9">
        <v>5</v>
      </c>
      <c r="U3700" s="12" t="s">
        <v>61</v>
      </c>
      <c r="V3700" s="9"/>
      <c r="W3700" s="13"/>
    </row>
    <row r="3701" spans="1:23" s="14" customFormat="1" x14ac:dyDescent="0.2">
      <c r="A3701" s="9" t="s">
        <v>20468</v>
      </c>
      <c r="B3701" s="9">
        <v>14</v>
      </c>
      <c r="C3701" s="9">
        <v>23814</v>
      </c>
      <c r="D3701" s="10" t="s">
        <v>20469</v>
      </c>
      <c r="E3701" s="10"/>
      <c r="F3701" s="10"/>
      <c r="G3701" s="10" t="s">
        <v>20470</v>
      </c>
      <c r="H3701" s="9"/>
      <c r="I3701" s="10" t="s">
        <v>19923</v>
      </c>
      <c r="J3701" s="10" t="s">
        <v>27</v>
      </c>
      <c r="K3701" s="10" t="s">
        <v>19924</v>
      </c>
      <c r="L3701" s="10" t="s">
        <v>20471</v>
      </c>
      <c r="M3701" s="10" t="s">
        <v>19482</v>
      </c>
      <c r="N3701" s="9">
        <v>2</v>
      </c>
      <c r="O3701" s="9">
        <v>3</v>
      </c>
      <c r="P3701" s="9">
        <v>8</v>
      </c>
      <c r="Q3701" s="11">
        <v>1</v>
      </c>
      <c r="R3701" s="11">
        <v>1</v>
      </c>
      <c r="S3701" s="12">
        <v>0</v>
      </c>
      <c r="T3701" s="9">
        <v>3</v>
      </c>
      <c r="U3701" s="12" t="s">
        <v>61</v>
      </c>
      <c r="V3701" s="10" t="s">
        <v>20472</v>
      </c>
      <c r="W3701" s="13"/>
    </row>
    <row r="3702" spans="1:23" s="14" customFormat="1" x14ac:dyDescent="0.2">
      <c r="A3702" s="9" t="s">
        <v>20473</v>
      </c>
      <c r="B3702" s="9">
        <v>14</v>
      </c>
      <c r="C3702" s="9">
        <v>23832</v>
      </c>
      <c r="D3702" s="9"/>
      <c r="E3702" s="10" t="s">
        <v>20474</v>
      </c>
      <c r="F3702" s="10" t="s">
        <v>7619</v>
      </c>
      <c r="G3702" s="10" t="s">
        <v>20475</v>
      </c>
      <c r="H3702" s="9"/>
      <c r="I3702" s="10" t="s">
        <v>19492</v>
      </c>
      <c r="J3702" s="10" t="s">
        <v>27</v>
      </c>
      <c r="K3702" s="9"/>
      <c r="L3702" s="10" t="s">
        <v>20476</v>
      </c>
      <c r="M3702" s="10" t="s">
        <v>19495</v>
      </c>
      <c r="N3702" s="9">
        <v>1</v>
      </c>
      <c r="O3702" s="9">
        <v>1</v>
      </c>
      <c r="P3702" s="9">
        <v>3</v>
      </c>
      <c r="Q3702" s="11">
        <v>2</v>
      </c>
      <c r="R3702" s="11">
        <v>0</v>
      </c>
      <c r="S3702" s="12">
        <v>0</v>
      </c>
      <c r="T3702" s="9">
        <v>5</v>
      </c>
      <c r="U3702" s="12" t="s">
        <v>61</v>
      </c>
      <c r="V3702" s="9"/>
      <c r="W3702" s="13"/>
    </row>
    <row r="3703" spans="1:23" s="14" customFormat="1" x14ac:dyDescent="0.2">
      <c r="A3703" s="9" t="s">
        <v>20477</v>
      </c>
      <c r="B3703" s="9">
        <v>14</v>
      </c>
      <c r="C3703" s="9">
        <v>23852</v>
      </c>
      <c r="D3703" s="10" t="s">
        <v>20478</v>
      </c>
      <c r="E3703" s="9"/>
      <c r="F3703" s="9"/>
      <c r="G3703" s="10" t="s">
        <v>20479</v>
      </c>
      <c r="H3703" s="9"/>
      <c r="I3703" s="10" t="s">
        <v>19507</v>
      </c>
      <c r="J3703" s="10" t="s">
        <v>27</v>
      </c>
      <c r="K3703" s="10" t="s">
        <v>19508</v>
      </c>
      <c r="L3703" s="10" t="s">
        <v>20480</v>
      </c>
      <c r="M3703" s="10" t="s">
        <v>19510</v>
      </c>
      <c r="N3703" s="9">
        <v>2</v>
      </c>
      <c r="O3703" s="9">
        <v>4</v>
      </c>
      <c r="P3703" s="9">
        <v>14</v>
      </c>
      <c r="Q3703" s="11">
        <v>2</v>
      </c>
      <c r="R3703" s="11">
        <v>0</v>
      </c>
      <c r="S3703" s="12">
        <v>0</v>
      </c>
      <c r="T3703" s="9">
        <v>2</v>
      </c>
      <c r="U3703" s="12" t="s">
        <v>61</v>
      </c>
      <c r="V3703" s="10" t="s">
        <v>20481</v>
      </c>
      <c r="W3703" s="13"/>
    </row>
    <row r="3704" spans="1:23" s="14" customFormat="1" x14ac:dyDescent="0.2">
      <c r="A3704" s="9" t="s">
        <v>20482</v>
      </c>
      <c r="B3704" s="9">
        <v>14</v>
      </c>
      <c r="C3704" s="9">
        <v>23859</v>
      </c>
      <c r="D3704" s="9"/>
      <c r="E3704" s="10" t="s">
        <v>6825</v>
      </c>
      <c r="F3704" s="10" t="s">
        <v>20483</v>
      </c>
      <c r="G3704" s="10" t="s">
        <v>20484</v>
      </c>
      <c r="H3704" s="9"/>
      <c r="I3704" s="10" t="s">
        <v>19876</v>
      </c>
      <c r="J3704" s="10" t="s">
        <v>27</v>
      </c>
      <c r="K3704" s="10" t="s">
        <v>19877</v>
      </c>
      <c r="L3704" s="10" t="s">
        <v>20485</v>
      </c>
      <c r="M3704" s="10" t="s">
        <v>11242</v>
      </c>
      <c r="N3704" s="9">
        <v>1</v>
      </c>
      <c r="O3704" s="9">
        <v>2</v>
      </c>
      <c r="P3704" s="9">
        <v>8</v>
      </c>
      <c r="Q3704" s="11">
        <v>2</v>
      </c>
      <c r="R3704" s="11">
        <v>0</v>
      </c>
      <c r="S3704" s="12">
        <v>0</v>
      </c>
      <c r="T3704" s="9">
        <v>4</v>
      </c>
      <c r="U3704" s="12">
        <v>2</v>
      </c>
      <c r="V3704" s="10" t="s">
        <v>20486</v>
      </c>
      <c r="W3704" s="13"/>
    </row>
    <row r="3705" spans="1:23" s="14" customFormat="1" x14ac:dyDescent="0.2">
      <c r="A3705" s="9" t="s">
        <v>20487</v>
      </c>
      <c r="B3705" s="9">
        <v>14</v>
      </c>
      <c r="C3705" s="9">
        <v>23861</v>
      </c>
      <c r="D3705" s="10" t="s">
        <v>20488</v>
      </c>
      <c r="E3705" s="10" t="s">
        <v>4346</v>
      </c>
      <c r="F3705" s="10" t="s">
        <v>14994</v>
      </c>
      <c r="G3705" s="10" t="s">
        <v>20489</v>
      </c>
      <c r="H3705" s="9"/>
      <c r="I3705" s="10" t="s">
        <v>19495</v>
      </c>
      <c r="J3705" s="10" t="s">
        <v>27</v>
      </c>
      <c r="K3705" s="9"/>
      <c r="L3705" s="10" t="s">
        <v>20490</v>
      </c>
      <c r="M3705" s="10" t="s">
        <v>19495</v>
      </c>
      <c r="N3705" s="9">
        <v>1</v>
      </c>
      <c r="O3705" s="9">
        <v>1</v>
      </c>
      <c r="P3705" s="9">
        <v>3</v>
      </c>
      <c r="Q3705" s="11">
        <v>2</v>
      </c>
      <c r="R3705" s="11">
        <v>0</v>
      </c>
      <c r="S3705" s="12">
        <v>0</v>
      </c>
      <c r="T3705" s="9">
        <v>5</v>
      </c>
      <c r="U3705" s="12" t="s">
        <v>61</v>
      </c>
      <c r="V3705" s="9"/>
      <c r="W3705" s="13"/>
    </row>
    <row r="3706" spans="1:23" s="14" customFormat="1" x14ac:dyDescent="0.2">
      <c r="A3706" s="9" t="s">
        <v>20491</v>
      </c>
      <c r="B3706" s="9">
        <v>14</v>
      </c>
      <c r="C3706" s="9">
        <v>23862</v>
      </c>
      <c r="D3706" s="10" t="s">
        <v>20492</v>
      </c>
      <c r="E3706" s="10" t="s">
        <v>1148</v>
      </c>
      <c r="F3706" s="10" t="s">
        <v>20493</v>
      </c>
      <c r="G3706" s="10" t="s">
        <v>20494</v>
      </c>
      <c r="H3706" s="9"/>
      <c r="I3706" s="10" t="s">
        <v>19689</v>
      </c>
      <c r="J3706" s="10" t="s">
        <v>27</v>
      </c>
      <c r="K3706" s="10" t="s">
        <v>19690</v>
      </c>
      <c r="L3706" s="10" t="s">
        <v>20495</v>
      </c>
      <c r="M3706" s="10" t="s">
        <v>19495</v>
      </c>
      <c r="N3706" s="9">
        <v>1</v>
      </c>
      <c r="O3706" s="9">
        <v>2</v>
      </c>
      <c r="P3706" s="9">
        <v>10</v>
      </c>
      <c r="Q3706" s="11">
        <v>2</v>
      </c>
      <c r="R3706" s="11">
        <v>0</v>
      </c>
      <c r="S3706" s="12">
        <v>0</v>
      </c>
      <c r="T3706" s="9">
        <v>4</v>
      </c>
      <c r="U3706" s="12" t="s">
        <v>61</v>
      </c>
      <c r="V3706" s="10" t="s">
        <v>20496</v>
      </c>
      <c r="W3706" s="13"/>
    </row>
    <row r="3707" spans="1:23" s="14" customFormat="1" x14ac:dyDescent="0.2">
      <c r="A3707" s="9" t="s">
        <v>20497</v>
      </c>
      <c r="B3707" s="9">
        <v>14</v>
      </c>
      <c r="C3707" s="9">
        <v>23896</v>
      </c>
      <c r="D3707" s="10" t="s">
        <v>20498</v>
      </c>
      <c r="E3707" s="10" t="s">
        <v>20499</v>
      </c>
      <c r="F3707" s="10" t="s">
        <v>20500</v>
      </c>
      <c r="G3707" s="10" t="s">
        <v>20501</v>
      </c>
      <c r="H3707" s="9"/>
      <c r="I3707" s="10" t="s">
        <v>19750</v>
      </c>
      <c r="J3707" s="10" t="s">
        <v>27</v>
      </c>
      <c r="K3707" s="10" t="s">
        <v>19751</v>
      </c>
      <c r="L3707" s="10" t="s">
        <v>20502</v>
      </c>
      <c r="M3707" s="10" t="s">
        <v>19753</v>
      </c>
      <c r="N3707" s="9">
        <v>1</v>
      </c>
      <c r="O3707" s="9">
        <v>2</v>
      </c>
      <c r="P3707" s="9">
        <v>6</v>
      </c>
      <c r="Q3707" s="11">
        <v>1</v>
      </c>
      <c r="R3707" s="11">
        <v>0</v>
      </c>
      <c r="S3707" s="12">
        <v>0</v>
      </c>
      <c r="T3707" s="9">
        <v>4</v>
      </c>
      <c r="U3707" s="12" t="s">
        <v>61</v>
      </c>
      <c r="V3707" s="10" t="s">
        <v>20503</v>
      </c>
      <c r="W3707" s="13"/>
    </row>
    <row r="3708" spans="1:23" s="14" customFormat="1" x14ac:dyDescent="0.2">
      <c r="A3708" s="9" t="s">
        <v>20504</v>
      </c>
      <c r="B3708" s="9">
        <v>14</v>
      </c>
      <c r="C3708" s="9">
        <v>23897</v>
      </c>
      <c r="D3708" s="9"/>
      <c r="E3708" s="10" t="s">
        <v>97</v>
      </c>
      <c r="F3708" s="10" t="s">
        <v>20505</v>
      </c>
      <c r="G3708" s="10" t="s">
        <v>20506</v>
      </c>
      <c r="H3708" s="9"/>
      <c r="I3708" s="10" t="s">
        <v>19507</v>
      </c>
      <c r="J3708" s="10" t="s">
        <v>27</v>
      </c>
      <c r="K3708" s="9"/>
      <c r="L3708" s="10" t="s">
        <v>20507</v>
      </c>
      <c r="M3708" s="10" t="s">
        <v>19510</v>
      </c>
      <c r="N3708" s="9">
        <v>1</v>
      </c>
      <c r="O3708" s="9">
        <v>1</v>
      </c>
      <c r="P3708" s="9">
        <v>3</v>
      </c>
      <c r="Q3708" s="11">
        <v>2</v>
      </c>
      <c r="R3708" s="11">
        <v>0</v>
      </c>
      <c r="S3708" s="12">
        <v>0</v>
      </c>
      <c r="T3708" s="9">
        <v>5</v>
      </c>
      <c r="U3708" s="12" t="s">
        <v>61</v>
      </c>
      <c r="V3708" s="9"/>
      <c r="W3708" s="13"/>
    </row>
    <row r="3709" spans="1:23" s="14" customFormat="1" x14ac:dyDescent="0.2">
      <c r="A3709" s="9" t="s">
        <v>20508</v>
      </c>
      <c r="B3709" s="9">
        <v>14</v>
      </c>
      <c r="C3709" s="9">
        <v>23898</v>
      </c>
      <c r="D3709" s="10" t="s">
        <v>20509</v>
      </c>
      <c r="E3709" s="9"/>
      <c r="F3709" s="9"/>
      <c r="G3709" s="10" t="s">
        <v>20510</v>
      </c>
      <c r="H3709" s="9"/>
      <c r="I3709" s="10" t="s">
        <v>19507</v>
      </c>
      <c r="J3709" s="10" t="s">
        <v>27</v>
      </c>
      <c r="K3709" s="10" t="s">
        <v>19508</v>
      </c>
      <c r="L3709" s="10" t="s">
        <v>20511</v>
      </c>
      <c r="M3709" s="10" t="s">
        <v>19510</v>
      </c>
      <c r="N3709" s="9">
        <v>2</v>
      </c>
      <c r="O3709" s="9">
        <v>4</v>
      </c>
      <c r="P3709" s="9">
        <v>8</v>
      </c>
      <c r="Q3709" s="11">
        <v>2</v>
      </c>
      <c r="R3709" s="11">
        <v>0</v>
      </c>
      <c r="S3709" s="12">
        <v>0</v>
      </c>
      <c r="T3709" s="9">
        <v>2</v>
      </c>
      <c r="U3709" s="12" t="s">
        <v>61</v>
      </c>
      <c r="V3709" s="10" t="s">
        <v>20512</v>
      </c>
      <c r="W3709" s="13"/>
    </row>
    <row r="3710" spans="1:23" s="14" customFormat="1" x14ac:dyDescent="0.2">
      <c r="A3710" s="9" t="s">
        <v>20513</v>
      </c>
      <c r="B3710" s="9">
        <v>14</v>
      </c>
      <c r="C3710" s="9">
        <v>23900</v>
      </c>
      <c r="D3710" s="9"/>
      <c r="E3710" s="10" t="s">
        <v>1266</v>
      </c>
      <c r="F3710" s="10" t="s">
        <v>20514</v>
      </c>
      <c r="G3710" s="10" t="s">
        <v>20515</v>
      </c>
      <c r="H3710" s="9"/>
      <c r="I3710" s="10" t="s">
        <v>19507</v>
      </c>
      <c r="J3710" s="10" t="s">
        <v>27</v>
      </c>
      <c r="K3710" s="9"/>
      <c r="L3710" s="10" t="s">
        <v>20516</v>
      </c>
      <c r="M3710" s="10" t="s">
        <v>19510</v>
      </c>
      <c r="N3710" s="9">
        <v>1</v>
      </c>
      <c r="O3710" s="9">
        <v>1</v>
      </c>
      <c r="P3710" s="9">
        <v>3</v>
      </c>
      <c r="Q3710" s="11">
        <v>2</v>
      </c>
      <c r="R3710" s="11">
        <v>0</v>
      </c>
      <c r="S3710" s="12">
        <v>0</v>
      </c>
      <c r="T3710" s="9">
        <v>5</v>
      </c>
      <c r="U3710" s="12" t="s">
        <v>61</v>
      </c>
      <c r="V3710" s="9"/>
      <c r="W3710" s="13"/>
    </row>
    <row r="3711" spans="1:23" s="14" customFormat="1" x14ac:dyDescent="0.2">
      <c r="A3711" s="9" t="s">
        <v>20517</v>
      </c>
      <c r="B3711" s="9">
        <v>14</v>
      </c>
      <c r="C3711" s="9">
        <v>23909</v>
      </c>
      <c r="D3711" s="10" t="s">
        <v>20518</v>
      </c>
      <c r="E3711" s="10" t="s">
        <v>1580</v>
      </c>
      <c r="F3711" s="10" t="s">
        <v>20519</v>
      </c>
      <c r="G3711" s="10" t="s">
        <v>20520</v>
      </c>
      <c r="H3711" s="9"/>
      <c r="I3711" s="10" t="s">
        <v>19507</v>
      </c>
      <c r="J3711" s="10" t="s">
        <v>27</v>
      </c>
      <c r="K3711" s="10" t="s">
        <v>20521</v>
      </c>
      <c r="L3711" s="10" t="s">
        <v>20522</v>
      </c>
      <c r="M3711" s="10" t="s">
        <v>19510</v>
      </c>
      <c r="N3711" s="9">
        <v>1</v>
      </c>
      <c r="O3711" s="9">
        <v>2</v>
      </c>
      <c r="P3711" s="9">
        <v>10</v>
      </c>
      <c r="Q3711" s="11">
        <v>1</v>
      </c>
      <c r="R3711" s="11">
        <v>0</v>
      </c>
      <c r="S3711" s="12">
        <v>0</v>
      </c>
      <c r="T3711" s="9">
        <v>4</v>
      </c>
      <c r="U3711" s="12" t="s">
        <v>61</v>
      </c>
      <c r="V3711" s="10" t="s">
        <v>20523</v>
      </c>
      <c r="W3711" s="13"/>
    </row>
    <row r="3712" spans="1:23" s="14" customFormat="1" x14ac:dyDescent="0.2">
      <c r="A3712" s="9" t="s">
        <v>20524</v>
      </c>
      <c r="B3712" s="9">
        <v>14</v>
      </c>
      <c r="C3712" s="9">
        <v>23911</v>
      </c>
      <c r="D3712" s="9"/>
      <c r="E3712" s="10" t="s">
        <v>20525</v>
      </c>
      <c r="F3712" s="10" t="s">
        <v>20526</v>
      </c>
      <c r="G3712" s="10" t="s">
        <v>20527</v>
      </c>
      <c r="H3712" s="9"/>
      <c r="I3712" s="10" t="s">
        <v>19507</v>
      </c>
      <c r="J3712" s="10" t="s">
        <v>27</v>
      </c>
      <c r="K3712" s="9"/>
      <c r="L3712" s="10" t="s">
        <v>20528</v>
      </c>
      <c r="M3712" s="10" t="s">
        <v>19510</v>
      </c>
      <c r="N3712" s="9">
        <v>1</v>
      </c>
      <c r="O3712" s="9">
        <v>1</v>
      </c>
      <c r="P3712" s="9">
        <v>3</v>
      </c>
      <c r="Q3712" s="11">
        <v>2</v>
      </c>
      <c r="R3712" s="11">
        <v>0</v>
      </c>
      <c r="S3712" s="12">
        <v>0</v>
      </c>
      <c r="T3712" s="9">
        <v>5</v>
      </c>
      <c r="U3712" s="12" t="s">
        <v>61</v>
      </c>
      <c r="V3712" s="9"/>
      <c r="W3712" s="13"/>
    </row>
    <row r="3713" spans="1:23" s="14" customFormat="1" x14ac:dyDescent="0.2">
      <c r="A3713" s="9" t="s">
        <v>20529</v>
      </c>
      <c r="B3713" s="9">
        <v>14</v>
      </c>
      <c r="C3713" s="9">
        <v>23931</v>
      </c>
      <c r="D3713" s="9"/>
      <c r="E3713" s="10" t="s">
        <v>20530</v>
      </c>
      <c r="F3713" s="10" t="s">
        <v>20531</v>
      </c>
      <c r="G3713" s="10" t="s">
        <v>20532</v>
      </c>
      <c r="H3713" s="9"/>
      <c r="I3713" s="10" t="s">
        <v>20533</v>
      </c>
      <c r="J3713" s="10" t="s">
        <v>27</v>
      </c>
      <c r="K3713" s="10" t="s">
        <v>19508</v>
      </c>
      <c r="L3713" s="10" t="s">
        <v>20534</v>
      </c>
      <c r="M3713" s="10" t="s">
        <v>19510</v>
      </c>
      <c r="N3713" s="9">
        <v>1</v>
      </c>
      <c r="O3713" s="9">
        <v>2</v>
      </c>
      <c r="P3713" s="9">
        <v>10</v>
      </c>
      <c r="Q3713" s="11">
        <v>1</v>
      </c>
      <c r="R3713" s="11">
        <v>0</v>
      </c>
      <c r="S3713" s="12">
        <v>0</v>
      </c>
      <c r="T3713" s="9">
        <v>4</v>
      </c>
      <c r="U3713" s="12" t="s">
        <v>61</v>
      </c>
      <c r="V3713" s="10" t="s">
        <v>20535</v>
      </c>
      <c r="W3713" s="13"/>
    </row>
    <row r="3714" spans="1:23" s="14" customFormat="1" x14ac:dyDescent="0.2">
      <c r="A3714" s="9" t="s">
        <v>20536</v>
      </c>
      <c r="B3714" s="9">
        <v>14</v>
      </c>
      <c r="C3714" s="9">
        <v>23955</v>
      </c>
      <c r="D3714" s="9"/>
      <c r="E3714" s="10" t="s">
        <v>20537</v>
      </c>
      <c r="F3714" s="10" t="s">
        <v>20538</v>
      </c>
      <c r="G3714" s="10" t="s">
        <v>20539</v>
      </c>
      <c r="H3714" s="9"/>
      <c r="I3714" s="10" t="s">
        <v>19492</v>
      </c>
      <c r="J3714" s="10" t="s">
        <v>27</v>
      </c>
      <c r="K3714" s="9"/>
      <c r="L3714" s="10" t="s">
        <v>20540</v>
      </c>
      <c r="M3714" s="10" t="s">
        <v>19495</v>
      </c>
      <c r="N3714" s="9">
        <v>1</v>
      </c>
      <c r="O3714" s="9">
        <v>1</v>
      </c>
      <c r="P3714" s="9">
        <v>3</v>
      </c>
      <c r="Q3714" s="11">
        <v>2</v>
      </c>
      <c r="R3714" s="11">
        <v>0</v>
      </c>
      <c r="S3714" s="12">
        <v>0</v>
      </c>
      <c r="T3714" s="9">
        <v>5</v>
      </c>
      <c r="U3714" s="12" t="s">
        <v>61</v>
      </c>
      <c r="V3714" s="9"/>
      <c r="W3714" s="13"/>
    </row>
    <row r="3715" spans="1:23" s="14" customFormat="1" x14ac:dyDescent="0.2">
      <c r="A3715" s="9" t="s">
        <v>20541</v>
      </c>
      <c r="B3715" s="9">
        <v>14</v>
      </c>
      <c r="C3715" s="9">
        <v>23982</v>
      </c>
      <c r="D3715" s="10" t="s">
        <v>20542</v>
      </c>
      <c r="E3715" s="10" t="s">
        <v>10108</v>
      </c>
      <c r="F3715" s="10" t="s">
        <v>20543</v>
      </c>
      <c r="G3715" s="10" t="s">
        <v>20544</v>
      </c>
      <c r="H3715" s="9"/>
      <c r="I3715" s="10" t="s">
        <v>20533</v>
      </c>
      <c r="J3715" s="10" t="s">
        <v>27</v>
      </c>
      <c r="K3715" s="9"/>
      <c r="L3715" s="10" t="s">
        <v>20545</v>
      </c>
      <c r="M3715" s="10" t="s">
        <v>19510</v>
      </c>
      <c r="N3715" s="9">
        <v>1</v>
      </c>
      <c r="O3715" s="9">
        <v>1</v>
      </c>
      <c r="P3715" s="9">
        <v>3</v>
      </c>
      <c r="Q3715" s="11">
        <v>2</v>
      </c>
      <c r="R3715" s="11">
        <v>0</v>
      </c>
      <c r="S3715" s="12">
        <v>0</v>
      </c>
      <c r="T3715" s="9">
        <v>5</v>
      </c>
      <c r="U3715" s="12" t="s">
        <v>61</v>
      </c>
      <c r="V3715" s="9"/>
      <c r="W3715" s="13"/>
    </row>
    <row r="3716" spans="1:23" s="14" customFormat="1" x14ac:dyDescent="0.2">
      <c r="A3716" s="9" t="s">
        <v>20546</v>
      </c>
      <c r="B3716" s="9">
        <v>14</v>
      </c>
      <c r="C3716" s="9">
        <v>23984</v>
      </c>
      <c r="D3716" s="10" t="s">
        <v>20547</v>
      </c>
      <c r="E3716" s="10" t="s">
        <v>20548</v>
      </c>
      <c r="F3716" s="10" t="s">
        <v>20549</v>
      </c>
      <c r="G3716" s="10" t="s">
        <v>20550</v>
      </c>
      <c r="H3716" s="9"/>
      <c r="I3716" s="10" t="s">
        <v>19472</v>
      </c>
      <c r="J3716" s="10" t="s">
        <v>27</v>
      </c>
      <c r="K3716" s="10" t="s">
        <v>19473</v>
      </c>
      <c r="L3716" s="10" t="s">
        <v>20551</v>
      </c>
      <c r="M3716" s="10" t="s">
        <v>9079</v>
      </c>
      <c r="N3716" s="9">
        <v>1</v>
      </c>
      <c r="O3716" s="9">
        <v>2</v>
      </c>
      <c r="P3716" s="9">
        <v>10</v>
      </c>
      <c r="Q3716" s="11">
        <v>1</v>
      </c>
      <c r="R3716" s="11">
        <v>0</v>
      </c>
      <c r="S3716" s="12">
        <v>0</v>
      </c>
      <c r="T3716" s="9">
        <v>4</v>
      </c>
      <c r="U3716" s="12" t="s">
        <v>61</v>
      </c>
      <c r="V3716" s="10" t="s">
        <v>20552</v>
      </c>
      <c r="W3716" s="13"/>
    </row>
    <row r="3717" spans="1:23" s="14" customFormat="1" x14ac:dyDescent="0.2">
      <c r="A3717" s="9" t="s">
        <v>20553</v>
      </c>
      <c r="B3717" s="9">
        <v>14</v>
      </c>
      <c r="C3717" s="9">
        <v>23990</v>
      </c>
      <c r="D3717" s="9"/>
      <c r="E3717" s="10" t="s">
        <v>11466</v>
      </c>
      <c r="F3717" s="10" t="s">
        <v>20554</v>
      </c>
      <c r="G3717" s="10" t="s">
        <v>20555</v>
      </c>
      <c r="H3717" s="9"/>
      <c r="I3717" s="10" t="s">
        <v>19507</v>
      </c>
      <c r="J3717" s="10" t="s">
        <v>27</v>
      </c>
      <c r="K3717" s="10" t="s">
        <v>20556</v>
      </c>
      <c r="L3717" s="10" t="s">
        <v>20557</v>
      </c>
      <c r="M3717" s="10" t="s">
        <v>19510</v>
      </c>
      <c r="N3717" s="9">
        <v>1</v>
      </c>
      <c r="O3717" s="9">
        <v>2</v>
      </c>
      <c r="P3717" s="9">
        <v>10</v>
      </c>
      <c r="Q3717" s="11">
        <v>2</v>
      </c>
      <c r="R3717" s="11">
        <v>0</v>
      </c>
      <c r="S3717" s="12">
        <v>0</v>
      </c>
      <c r="T3717" s="9">
        <v>4</v>
      </c>
      <c r="U3717" s="12" t="s">
        <v>61</v>
      </c>
      <c r="V3717" s="10" t="s">
        <v>20558</v>
      </c>
      <c r="W3717" s="13"/>
    </row>
    <row r="3718" spans="1:23" s="14" customFormat="1" x14ac:dyDescent="0.2">
      <c r="A3718" s="9" t="s">
        <v>20559</v>
      </c>
      <c r="B3718" s="9">
        <v>14</v>
      </c>
      <c r="C3718" s="9">
        <v>23992</v>
      </c>
      <c r="D3718" s="9"/>
      <c r="E3718" s="10" t="s">
        <v>20560</v>
      </c>
      <c r="F3718" s="10" t="s">
        <v>9079</v>
      </c>
      <c r="G3718" s="10" t="s">
        <v>20561</v>
      </c>
      <c r="H3718" s="9"/>
      <c r="I3718" s="10" t="s">
        <v>19797</v>
      </c>
      <c r="J3718" s="10" t="s">
        <v>27</v>
      </c>
      <c r="K3718" s="9"/>
      <c r="L3718" s="10" t="s">
        <v>20562</v>
      </c>
      <c r="M3718" s="10" t="s">
        <v>11242</v>
      </c>
      <c r="N3718" s="9">
        <v>1</v>
      </c>
      <c r="O3718" s="9">
        <v>1</v>
      </c>
      <c r="P3718" s="9">
        <v>3</v>
      </c>
      <c r="Q3718" s="11">
        <v>2</v>
      </c>
      <c r="R3718" s="11">
        <v>0</v>
      </c>
      <c r="S3718" s="12">
        <v>0</v>
      </c>
      <c r="T3718" s="9">
        <v>5</v>
      </c>
      <c r="U3718" s="12" t="s">
        <v>61</v>
      </c>
      <c r="V3718" s="9"/>
      <c r="W3718" s="13"/>
    </row>
    <row r="3719" spans="1:23" s="14" customFormat="1" x14ac:dyDescent="0.2">
      <c r="A3719" s="9" t="s">
        <v>20563</v>
      </c>
      <c r="B3719" s="9">
        <v>14</v>
      </c>
      <c r="C3719" s="9">
        <v>23993</v>
      </c>
      <c r="D3719" s="10" t="s">
        <v>19648</v>
      </c>
      <c r="E3719" s="10" t="s">
        <v>19649</v>
      </c>
      <c r="F3719" s="10" t="s">
        <v>19650</v>
      </c>
      <c r="G3719" s="10" t="s">
        <v>19651</v>
      </c>
      <c r="H3719" s="9"/>
      <c r="I3719" s="10" t="s">
        <v>19472</v>
      </c>
      <c r="J3719" s="10" t="s">
        <v>27</v>
      </c>
      <c r="K3719" s="9"/>
      <c r="L3719" s="10" t="s">
        <v>20564</v>
      </c>
      <c r="M3719" s="10" t="s">
        <v>9079</v>
      </c>
      <c r="N3719" s="9">
        <v>1</v>
      </c>
      <c r="O3719" s="9">
        <v>1</v>
      </c>
      <c r="P3719" s="9">
        <v>3</v>
      </c>
      <c r="Q3719" s="11">
        <v>2</v>
      </c>
      <c r="R3719" s="11">
        <v>0</v>
      </c>
      <c r="S3719" s="12">
        <v>0</v>
      </c>
      <c r="T3719" s="9">
        <v>5</v>
      </c>
      <c r="U3719" s="12" t="s">
        <v>61</v>
      </c>
      <c r="V3719" s="9"/>
      <c r="W3719" s="13"/>
    </row>
    <row r="3720" spans="1:23" s="14" customFormat="1" x14ac:dyDescent="0.2">
      <c r="A3720" s="9" t="s">
        <v>20565</v>
      </c>
      <c r="B3720" s="9">
        <v>14</v>
      </c>
      <c r="C3720" s="9">
        <v>24021</v>
      </c>
      <c r="D3720" s="9"/>
      <c r="E3720" s="10" t="s">
        <v>2372</v>
      </c>
      <c r="F3720" s="10" t="s">
        <v>20566</v>
      </c>
      <c r="G3720" s="10" t="s">
        <v>20567</v>
      </c>
      <c r="H3720" s="9"/>
      <c r="I3720" s="10" t="s">
        <v>9404</v>
      </c>
      <c r="J3720" s="10" t="s">
        <v>27</v>
      </c>
      <c r="K3720" s="10" t="s">
        <v>20568</v>
      </c>
      <c r="L3720" s="10" t="s">
        <v>20569</v>
      </c>
      <c r="M3720" s="10" t="s">
        <v>9079</v>
      </c>
      <c r="N3720" s="9">
        <v>1</v>
      </c>
      <c r="O3720" s="9">
        <v>2</v>
      </c>
      <c r="P3720" s="9">
        <v>2</v>
      </c>
      <c r="Q3720" s="11">
        <v>1</v>
      </c>
      <c r="R3720" s="11">
        <v>0</v>
      </c>
      <c r="S3720" s="12">
        <v>0</v>
      </c>
      <c r="T3720" s="9">
        <v>4</v>
      </c>
      <c r="U3720" s="12" t="s">
        <v>61</v>
      </c>
      <c r="V3720" s="10" t="s">
        <v>20570</v>
      </c>
      <c r="W3720" s="13"/>
    </row>
    <row r="3721" spans="1:23" s="14" customFormat="1" x14ac:dyDescent="0.2">
      <c r="A3721" s="9" t="s">
        <v>20571</v>
      </c>
      <c r="B3721" s="9">
        <v>14</v>
      </c>
      <c r="C3721" s="9">
        <v>24048</v>
      </c>
      <c r="D3721" s="9"/>
      <c r="E3721" s="10" t="s">
        <v>20572</v>
      </c>
      <c r="F3721" s="10" t="s">
        <v>6365</v>
      </c>
      <c r="G3721" s="10" t="s">
        <v>20573</v>
      </c>
      <c r="H3721" s="9"/>
      <c r="I3721" s="10" t="s">
        <v>19492</v>
      </c>
      <c r="J3721" s="10" t="s">
        <v>27</v>
      </c>
      <c r="K3721" s="10" t="s">
        <v>19493</v>
      </c>
      <c r="L3721" s="10" t="s">
        <v>20574</v>
      </c>
      <c r="M3721" s="10" t="s">
        <v>19495</v>
      </c>
      <c r="N3721" s="9">
        <v>1</v>
      </c>
      <c r="O3721" s="9">
        <v>2</v>
      </c>
      <c r="P3721" s="9">
        <v>10</v>
      </c>
      <c r="Q3721" s="11">
        <v>2</v>
      </c>
      <c r="R3721" s="11">
        <v>0</v>
      </c>
      <c r="S3721" s="12">
        <v>0</v>
      </c>
      <c r="T3721" s="9">
        <v>4</v>
      </c>
      <c r="U3721" s="12" t="s">
        <v>61</v>
      </c>
      <c r="V3721" s="10" t="s">
        <v>20575</v>
      </c>
      <c r="W3721" s="13"/>
    </row>
    <row r="3722" spans="1:23" s="14" customFormat="1" x14ac:dyDescent="0.2">
      <c r="A3722" s="9" t="s">
        <v>20576</v>
      </c>
      <c r="B3722" s="9">
        <v>14</v>
      </c>
      <c r="C3722" s="9">
        <v>24069</v>
      </c>
      <c r="D3722" s="9"/>
      <c r="E3722" s="10" t="s">
        <v>20577</v>
      </c>
      <c r="F3722" s="10" t="s">
        <v>20578</v>
      </c>
      <c r="G3722" s="10" t="s">
        <v>20579</v>
      </c>
      <c r="H3722" s="9"/>
      <c r="I3722" s="10" t="s">
        <v>19507</v>
      </c>
      <c r="J3722" s="10" t="s">
        <v>27</v>
      </c>
      <c r="K3722" s="9"/>
      <c r="L3722" s="10" t="s">
        <v>20580</v>
      </c>
      <c r="M3722" s="10" t="s">
        <v>19510</v>
      </c>
      <c r="N3722" s="9">
        <v>1</v>
      </c>
      <c r="O3722" s="9">
        <v>1</v>
      </c>
      <c r="P3722" s="9">
        <v>3</v>
      </c>
      <c r="Q3722" s="11">
        <v>2</v>
      </c>
      <c r="R3722" s="11">
        <v>0</v>
      </c>
      <c r="S3722" s="12">
        <v>0</v>
      </c>
      <c r="T3722" s="9">
        <v>5</v>
      </c>
      <c r="U3722" s="12" t="s">
        <v>61</v>
      </c>
      <c r="V3722" s="9"/>
      <c r="W3722" s="13"/>
    </row>
    <row r="3723" spans="1:23" s="14" customFormat="1" x14ac:dyDescent="0.2">
      <c r="A3723" s="9" t="s">
        <v>20581</v>
      </c>
      <c r="B3723" s="9">
        <v>14</v>
      </c>
      <c r="C3723" s="9">
        <v>24155</v>
      </c>
      <c r="D3723" s="10" t="s">
        <v>20582</v>
      </c>
      <c r="E3723" s="10" t="s">
        <v>395</v>
      </c>
      <c r="F3723" s="10" t="s">
        <v>20583</v>
      </c>
      <c r="G3723" s="10" t="s">
        <v>20584</v>
      </c>
      <c r="H3723" s="9"/>
      <c r="I3723" s="10" t="s">
        <v>19472</v>
      </c>
      <c r="J3723" s="10" t="s">
        <v>27</v>
      </c>
      <c r="K3723" s="10" t="s">
        <v>19473</v>
      </c>
      <c r="L3723" s="10" t="s">
        <v>20585</v>
      </c>
      <c r="M3723" s="10" t="s">
        <v>9079</v>
      </c>
      <c r="N3723" s="9">
        <v>1</v>
      </c>
      <c r="O3723" s="9">
        <v>2</v>
      </c>
      <c r="P3723" s="9">
        <v>8</v>
      </c>
      <c r="Q3723" s="11">
        <v>2</v>
      </c>
      <c r="R3723" s="11">
        <v>0</v>
      </c>
      <c r="S3723" s="12">
        <v>0</v>
      </c>
      <c r="T3723" s="9">
        <v>4</v>
      </c>
      <c r="U3723" s="12" t="s">
        <v>61</v>
      </c>
      <c r="V3723" s="10" t="s">
        <v>20586</v>
      </c>
      <c r="W3723" s="13"/>
    </row>
    <row r="3724" spans="1:23" s="14" customFormat="1" x14ac:dyDescent="0.2">
      <c r="A3724" s="9" t="s">
        <v>20587</v>
      </c>
      <c r="B3724" s="9">
        <v>14</v>
      </c>
      <c r="C3724" s="9">
        <v>24251</v>
      </c>
      <c r="D3724" s="9"/>
      <c r="E3724" s="10" t="s">
        <v>20588</v>
      </c>
      <c r="F3724" s="10" t="s">
        <v>3673</v>
      </c>
      <c r="G3724" s="10" t="s">
        <v>20589</v>
      </c>
      <c r="H3724" s="9"/>
      <c r="I3724" s="10" t="s">
        <v>19560</v>
      </c>
      <c r="J3724" s="10" t="s">
        <v>27</v>
      </c>
      <c r="K3724" s="10" t="s">
        <v>15605</v>
      </c>
      <c r="L3724" s="10" t="s">
        <v>20590</v>
      </c>
      <c r="M3724" s="10" t="s">
        <v>17942</v>
      </c>
      <c r="N3724" s="9">
        <v>1</v>
      </c>
      <c r="O3724" s="9">
        <v>2</v>
      </c>
      <c r="P3724" s="9">
        <v>10</v>
      </c>
      <c r="Q3724" s="11">
        <v>2</v>
      </c>
      <c r="R3724" s="11">
        <v>0</v>
      </c>
      <c r="S3724" s="12">
        <v>0</v>
      </c>
      <c r="T3724" s="9">
        <v>4</v>
      </c>
      <c r="U3724" s="12" t="s">
        <v>61</v>
      </c>
      <c r="V3724" s="10" t="s">
        <v>20591</v>
      </c>
      <c r="W3724" s="13"/>
    </row>
    <row r="3725" spans="1:23" s="14" customFormat="1" x14ac:dyDescent="0.2">
      <c r="A3725" s="9" t="s">
        <v>20592</v>
      </c>
      <c r="B3725" s="9">
        <v>14</v>
      </c>
      <c r="C3725" s="9">
        <v>24262</v>
      </c>
      <c r="D3725" s="10" t="s">
        <v>20593</v>
      </c>
      <c r="E3725" s="10"/>
      <c r="F3725" s="10"/>
      <c r="G3725" s="10" t="s">
        <v>20594</v>
      </c>
      <c r="H3725" s="9"/>
      <c r="I3725" s="10" t="s">
        <v>19923</v>
      </c>
      <c r="J3725" s="10" t="s">
        <v>27</v>
      </c>
      <c r="K3725" s="10" t="s">
        <v>20595</v>
      </c>
      <c r="L3725" s="10" t="s">
        <v>19635</v>
      </c>
      <c r="M3725" s="10" t="s">
        <v>19482</v>
      </c>
      <c r="N3725" s="9">
        <v>2</v>
      </c>
      <c r="O3725" s="9">
        <v>3</v>
      </c>
      <c r="P3725" s="9">
        <v>116</v>
      </c>
      <c r="Q3725" s="11">
        <v>2</v>
      </c>
      <c r="R3725" s="11">
        <v>0</v>
      </c>
      <c r="S3725" s="12">
        <v>0</v>
      </c>
      <c r="T3725" s="9">
        <v>1</v>
      </c>
      <c r="U3725" s="12" t="s">
        <v>61</v>
      </c>
      <c r="V3725" s="10" t="s">
        <v>20596</v>
      </c>
      <c r="W3725" s="13"/>
    </row>
    <row r="3726" spans="1:23" s="14" customFormat="1" x14ac:dyDescent="0.2">
      <c r="A3726" s="9" t="s">
        <v>20597</v>
      </c>
      <c r="B3726" s="9">
        <v>14</v>
      </c>
      <c r="C3726" s="9">
        <v>24278</v>
      </c>
      <c r="D3726" s="10" t="s">
        <v>20598</v>
      </c>
      <c r="E3726" s="10"/>
      <c r="F3726" s="10"/>
      <c r="G3726" s="10" t="s">
        <v>20599</v>
      </c>
      <c r="H3726" s="9"/>
      <c r="I3726" s="10" t="s">
        <v>19492</v>
      </c>
      <c r="J3726" s="10" t="s">
        <v>27</v>
      </c>
      <c r="K3726" s="10" t="s">
        <v>19493</v>
      </c>
      <c r="L3726" s="10" t="s">
        <v>20099</v>
      </c>
      <c r="M3726" s="10" t="s">
        <v>19495</v>
      </c>
      <c r="N3726" s="9">
        <v>2</v>
      </c>
      <c r="O3726" s="9">
        <v>3</v>
      </c>
      <c r="P3726" s="9">
        <v>30</v>
      </c>
      <c r="Q3726" s="11">
        <v>2</v>
      </c>
      <c r="R3726" s="11">
        <v>0</v>
      </c>
      <c r="S3726" s="12">
        <v>0</v>
      </c>
      <c r="T3726" s="9">
        <v>1</v>
      </c>
      <c r="U3726" s="12" t="s">
        <v>61</v>
      </c>
      <c r="V3726" s="10" t="s">
        <v>20600</v>
      </c>
      <c r="W3726" s="13"/>
    </row>
    <row r="3727" spans="1:23" s="14" customFormat="1" x14ac:dyDescent="0.2">
      <c r="A3727" s="9" t="s">
        <v>20601</v>
      </c>
      <c r="B3727" s="9">
        <v>14</v>
      </c>
      <c r="C3727" s="9">
        <v>24287</v>
      </c>
      <c r="D3727" s="10" t="s">
        <v>20602</v>
      </c>
      <c r="E3727" s="10" t="s">
        <v>3775</v>
      </c>
      <c r="F3727" s="10" t="s">
        <v>20603</v>
      </c>
      <c r="G3727" s="10" t="s">
        <v>20604</v>
      </c>
      <c r="H3727" s="9"/>
      <c r="I3727" s="10" t="s">
        <v>19689</v>
      </c>
      <c r="J3727" s="10" t="s">
        <v>27</v>
      </c>
      <c r="K3727" s="10" t="s">
        <v>19690</v>
      </c>
      <c r="L3727" s="10" t="s">
        <v>20605</v>
      </c>
      <c r="M3727" s="10" t="s">
        <v>19495</v>
      </c>
      <c r="N3727" s="9">
        <v>1</v>
      </c>
      <c r="O3727" s="9">
        <v>2</v>
      </c>
      <c r="P3727" s="9">
        <v>9</v>
      </c>
      <c r="Q3727" s="11">
        <v>1</v>
      </c>
      <c r="R3727" s="11">
        <v>0</v>
      </c>
      <c r="S3727" s="12">
        <v>0</v>
      </c>
      <c r="T3727" s="9">
        <v>4</v>
      </c>
      <c r="U3727" s="12" t="s">
        <v>61</v>
      </c>
      <c r="V3727" s="10" t="s">
        <v>20606</v>
      </c>
      <c r="W3727" s="13"/>
    </row>
    <row r="3728" spans="1:23" s="14" customFormat="1" x14ac:dyDescent="0.2">
      <c r="A3728" s="9" t="s">
        <v>20607</v>
      </c>
      <c r="B3728" s="9">
        <v>14</v>
      </c>
      <c r="C3728" s="9">
        <v>24318</v>
      </c>
      <c r="D3728" s="9"/>
      <c r="E3728" s="10" t="s">
        <v>20181</v>
      </c>
      <c r="F3728" s="10" t="s">
        <v>20608</v>
      </c>
      <c r="G3728" s="10" t="s">
        <v>20609</v>
      </c>
      <c r="H3728" s="9"/>
      <c r="I3728" s="10" t="s">
        <v>19492</v>
      </c>
      <c r="J3728" s="10" t="s">
        <v>27</v>
      </c>
      <c r="K3728" s="10" t="s">
        <v>19493</v>
      </c>
      <c r="L3728" s="10" t="s">
        <v>20610</v>
      </c>
      <c r="M3728" s="10" t="s">
        <v>19495</v>
      </c>
      <c r="N3728" s="9">
        <v>1</v>
      </c>
      <c r="O3728" s="9">
        <v>2</v>
      </c>
      <c r="P3728" s="9">
        <v>9</v>
      </c>
      <c r="Q3728" s="11">
        <v>1</v>
      </c>
      <c r="R3728" s="11">
        <v>0</v>
      </c>
      <c r="S3728" s="12">
        <v>0</v>
      </c>
      <c r="T3728" s="9">
        <v>4</v>
      </c>
      <c r="U3728" s="12" t="s">
        <v>61</v>
      </c>
      <c r="V3728" s="10" t="s">
        <v>20611</v>
      </c>
      <c r="W3728" s="13"/>
    </row>
    <row r="3729" spans="1:23" s="14" customFormat="1" x14ac:dyDescent="0.2">
      <c r="A3729" s="9" t="s">
        <v>20612</v>
      </c>
      <c r="B3729" s="9">
        <v>14</v>
      </c>
      <c r="C3729" s="9">
        <v>24319</v>
      </c>
      <c r="D3729" s="9"/>
      <c r="E3729" s="10" t="s">
        <v>4457</v>
      </c>
      <c r="F3729" s="10" t="s">
        <v>14687</v>
      </c>
      <c r="G3729" s="10" t="s">
        <v>20613</v>
      </c>
      <c r="H3729" s="9"/>
      <c r="I3729" s="10" t="s">
        <v>19567</v>
      </c>
      <c r="J3729" s="10" t="s">
        <v>27</v>
      </c>
      <c r="K3729" s="10" t="s">
        <v>19568</v>
      </c>
      <c r="L3729" s="10" t="s">
        <v>20614</v>
      </c>
      <c r="M3729" s="10" t="s">
        <v>19495</v>
      </c>
      <c r="N3729" s="9">
        <v>1</v>
      </c>
      <c r="O3729" s="9">
        <v>2</v>
      </c>
      <c r="P3729" s="9">
        <v>9</v>
      </c>
      <c r="Q3729" s="11">
        <v>2</v>
      </c>
      <c r="R3729" s="11">
        <v>0</v>
      </c>
      <c r="S3729" s="12">
        <v>0</v>
      </c>
      <c r="T3729" s="9">
        <v>4</v>
      </c>
      <c r="U3729" s="12" t="s">
        <v>61</v>
      </c>
      <c r="V3729" s="10" t="s">
        <v>20615</v>
      </c>
      <c r="W3729" s="13"/>
    </row>
    <row r="3730" spans="1:23" s="14" customFormat="1" x14ac:dyDescent="0.2">
      <c r="A3730" s="9" t="s">
        <v>20616</v>
      </c>
      <c r="B3730" s="9">
        <v>14</v>
      </c>
      <c r="C3730" s="9">
        <v>24480</v>
      </c>
      <c r="D3730" s="9"/>
      <c r="E3730" s="10" t="s">
        <v>11961</v>
      </c>
      <c r="F3730" s="10" t="s">
        <v>4050</v>
      </c>
      <c r="G3730" s="10" t="s">
        <v>20617</v>
      </c>
      <c r="H3730" s="9"/>
      <c r="I3730" s="10" t="s">
        <v>19764</v>
      </c>
      <c r="J3730" s="10" t="s">
        <v>27</v>
      </c>
      <c r="K3730" s="9"/>
      <c r="L3730" s="10" t="s">
        <v>20618</v>
      </c>
      <c r="M3730" s="10" t="s">
        <v>19502</v>
      </c>
      <c r="N3730" s="9">
        <v>1</v>
      </c>
      <c r="O3730" s="9">
        <v>1</v>
      </c>
      <c r="P3730" s="9">
        <v>3</v>
      </c>
      <c r="Q3730" s="11">
        <v>1</v>
      </c>
      <c r="R3730" s="11">
        <v>0</v>
      </c>
      <c r="S3730" s="12">
        <v>0</v>
      </c>
      <c r="T3730" s="9">
        <v>5</v>
      </c>
      <c r="U3730" s="12" t="s">
        <v>61</v>
      </c>
      <c r="V3730" s="9"/>
      <c r="W3730" s="13"/>
    </row>
    <row r="3731" spans="1:23" s="14" customFormat="1" x14ac:dyDescent="0.2">
      <c r="A3731" s="9" t="s">
        <v>20619</v>
      </c>
      <c r="B3731" s="9">
        <v>14</v>
      </c>
      <c r="C3731" s="9">
        <v>24486</v>
      </c>
      <c r="D3731" s="9"/>
      <c r="E3731" s="10" t="s">
        <v>560</v>
      </c>
      <c r="F3731" s="10" t="s">
        <v>20620</v>
      </c>
      <c r="G3731" s="10" t="s">
        <v>20621</v>
      </c>
      <c r="H3731" s="9"/>
      <c r="I3731" s="10" t="s">
        <v>19492</v>
      </c>
      <c r="J3731" s="10" t="s">
        <v>27</v>
      </c>
      <c r="K3731" s="9"/>
      <c r="L3731" s="10" t="s">
        <v>20622</v>
      </c>
      <c r="M3731" s="10" t="s">
        <v>19495</v>
      </c>
      <c r="N3731" s="9">
        <v>1</v>
      </c>
      <c r="O3731" s="9">
        <v>1</v>
      </c>
      <c r="P3731" s="9">
        <v>3</v>
      </c>
      <c r="Q3731" s="11">
        <v>2</v>
      </c>
      <c r="R3731" s="11">
        <v>0</v>
      </c>
      <c r="S3731" s="12">
        <v>0</v>
      </c>
      <c r="T3731" s="9">
        <v>5</v>
      </c>
      <c r="U3731" s="12" t="s">
        <v>61</v>
      </c>
      <c r="V3731" s="9"/>
      <c r="W3731" s="13"/>
    </row>
    <row r="3732" spans="1:23" s="14" customFormat="1" x14ac:dyDescent="0.2">
      <c r="A3732" s="9" t="s">
        <v>20623</v>
      </c>
      <c r="B3732" s="9">
        <v>14</v>
      </c>
      <c r="C3732" s="9">
        <v>24488</v>
      </c>
      <c r="D3732" s="9"/>
      <c r="E3732" s="10" t="s">
        <v>5033</v>
      </c>
      <c r="F3732" s="10" t="s">
        <v>20624</v>
      </c>
      <c r="G3732" s="10" t="s">
        <v>20625</v>
      </c>
      <c r="H3732" s="9"/>
      <c r="I3732" s="10" t="s">
        <v>19507</v>
      </c>
      <c r="J3732" s="10" t="s">
        <v>27</v>
      </c>
      <c r="K3732" s="9"/>
      <c r="L3732" s="10" t="s">
        <v>20626</v>
      </c>
      <c r="M3732" s="10" t="s">
        <v>19510</v>
      </c>
      <c r="N3732" s="9">
        <v>1</v>
      </c>
      <c r="O3732" s="9">
        <v>1</v>
      </c>
      <c r="P3732" s="9">
        <v>3</v>
      </c>
      <c r="Q3732" s="11">
        <v>2</v>
      </c>
      <c r="R3732" s="11">
        <v>0</v>
      </c>
      <c r="S3732" s="12">
        <v>0</v>
      </c>
      <c r="T3732" s="9">
        <v>5</v>
      </c>
      <c r="U3732" s="12" t="s">
        <v>61</v>
      </c>
      <c r="V3732" s="9"/>
      <c r="W3732" s="13"/>
    </row>
    <row r="3733" spans="1:23" s="14" customFormat="1" x14ac:dyDescent="0.2">
      <c r="A3733" s="9" t="s">
        <v>20627</v>
      </c>
      <c r="B3733" s="9">
        <v>14</v>
      </c>
      <c r="C3733" s="9">
        <v>24535</v>
      </c>
      <c r="D3733" s="9"/>
      <c r="E3733" s="10" t="s">
        <v>14516</v>
      </c>
      <c r="F3733" s="10" t="s">
        <v>20628</v>
      </c>
      <c r="G3733" s="10" t="s">
        <v>20629</v>
      </c>
      <c r="H3733" s="9"/>
      <c r="I3733" s="10" t="s">
        <v>12321</v>
      </c>
      <c r="J3733" s="10" t="s">
        <v>27</v>
      </c>
      <c r="K3733" s="9"/>
      <c r="L3733" s="10" t="s">
        <v>20630</v>
      </c>
      <c r="M3733" s="10" t="s">
        <v>19502</v>
      </c>
      <c r="N3733" s="9">
        <v>1</v>
      </c>
      <c r="O3733" s="9">
        <v>1</v>
      </c>
      <c r="P3733" s="9">
        <v>3</v>
      </c>
      <c r="Q3733" s="11">
        <v>2</v>
      </c>
      <c r="R3733" s="11">
        <v>0</v>
      </c>
      <c r="S3733" s="12">
        <v>0</v>
      </c>
      <c r="T3733" s="9">
        <v>5</v>
      </c>
      <c r="U3733" s="12" t="s">
        <v>61</v>
      </c>
      <c r="V3733" s="9"/>
      <c r="W3733" s="13"/>
    </row>
    <row r="3734" spans="1:23" s="14" customFormat="1" x14ac:dyDescent="0.2">
      <c r="A3734" s="9" t="s">
        <v>20631</v>
      </c>
      <c r="B3734" s="9">
        <v>14</v>
      </c>
      <c r="C3734" s="9">
        <v>24541</v>
      </c>
      <c r="D3734" s="10" t="s">
        <v>20632</v>
      </c>
      <c r="E3734" s="10" t="s">
        <v>395</v>
      </c>
      <c r="F3734" s="10" t="s">
        <v>12765</v>
      </c>
      <c r="G3734" s="10" t="s">
        <v>20633</v>
      </c>
      <c r="H3734" s="9"/>
      <c r="I3734" s="10" t="s">
        <v>12321</v>
      </c>
      <c r="J3734" s="10" t="s">
        <v>27</v>
      </c>
      <c r="K3734" s="9"/>
      <c r="L3734" s="10" t="s">
        <v>20409</v>
      </c>
      <c r="M3734" s="10" t="s">
        <v>19502</v>
      </c>
      <c r="N3734" s="9">
        <v>1</v>
      </c>
      <c r="O3734" s="9">
        <v>1</v>
      </c>
      <c r="P3734" s="9">
        <v>3</v>
      </c>
      <c r="Q3734" s="11">
        <v>2</v>
      </c>
      <c r="R3734" s="11">
        <v>0</v>
      </c>
      <c r="S3734" s="12">
        <v>0</v>
      </c>
      <c r="T3734" s="9">
        <v>5</v>
      </c>
      <c r="U3734" s="12" t="s">
        <v>61</v>
      </c>
      <c r="V3734" s="9"/>
      <c r="W3734" s="13"/>
    </row>
    <row r="3735" spans="1:23" s="14" customFormat="1" x14ac:dyDescent="0.2">
      <c r="A3735" s="9" t="s">
        <v>20634</v>
      </c>
      <c r="B3735" s="9">
        <v>14</v>
      </c>
      <c r="C3735" s="9">
        <v>24548</v>
      </c>
      <c r="D3735" s="10" t="s">
        <v>20635</v>
      </c>
      <c r="E3735" s="10" t="s">
        <v>20636</v>
      </c>
      <c r="F3735" s="10" t="s">
        <v>20439</v>
      </c>
      <c r="G3735" s="10" t="s">
        <v>20637</v>
      </c>
      <c r="H3735" s="9"/>
      <c r="I3735" s="10" t="s">
        <v>20184</v>
      </c>
      <c r="J3735" s="10" t="s">
        <v>27</v>
      </c>
      <c r="K3735" s="9"/>
      <c r="L3735" s="10" t="s">
        <v>20638</v>
      </c>
      <c r="M3735" s="10" t="s">
        <v>19510</v>
      </c>
      <c r="N3735" s="9">
        <v>1</v>
      </c>
      <c r="O3735" s="9">
        <v>1</v>
      </c>
      <c r="P3735" s="9">
        <v>3</v>
      </c>
      <c r="Q3735" s="11">
        <v>2</v>
      </c>
      <c r="R3735" s="11">
        <v>0</v>
      </c>
      <c r="S3735" s="12">
        <v>0</v>
      </c>
      <c r="T3735" s="9">
        <v>5</v>
      </c>
      <c r="U3735" s="12" t="s">
        <v>61</v>
      </c>
      <c r="V3735" s="9"/>
      <c r="W3735" s="13"/>
    </row>
    <row r="3736" spans="1:23" s="14" customFormat="1" x14ac:dyDescent="0.2">
      <c r="A3736" s="9" t="s">
        <v>20639</v>
      </c>
      <c r="B3736" s="9">
        <v>14</v>
      </c>
      <c r="C3736" s="9">
        <v>24549</v>
      </c>
      <c r="D3736" s="9"/>
      <c r="E3736" s="10" t="s">
        <v>2511</v>
      </c>
      <c r="F3736" s="10" t="s">
        <v>20640</v>
      </c>
      <c r="G3736" s="10" t="s">
        <v>20641</v>
      </c>
      <c r="H3736" s="9"/>
      <c r="I3736" s="10" t="s">
        <v>19567</v>
      </c>
      <c r="J3736" s="10" t="s">
        <v>27</v>
      </c>
      <c r="K3736" s="9"/>
      <c r="L3736" s="10" t="s">
        <v>20642</v>
      </c>
      <c r="M3736" s="10" t="s">
        <v>19495</v>
      </c>
      <c r="N3736" s="9">
        <v>1</v>
      </c>
      <c r="O3736" s="9">
        <v>1</v>
      </c>
      <c r="P3736" s="9">
        <v>3</v>
      </c>
      <c r="Q3736" s="11">
        <v>2</v>
      </c>
      <c r="R3736" s="11">
        <v>0</v>
      </c>
      <c r="S3736" s="12">
        <v>0</v>
      </c>
      <c r="T3736" s="9">
        <v>5</v>
      </c>
      <c r="U3736" s="12" t="s">
        <v>61</v>
      </c>
      <c r="V3736" s="9"/>
      <c r="W3736" s="13"/>
    </row>
    <row r="3737" spans="1:23" s="14" customFormat="1" x14ac:dyDescent="0.2">
      <c r="A3737" s="9" t="s">
        <v>20643</v>
      </c>
      <c r="B3737" s="9">
        <v>14</v>
      </c>
      <c r="C3737" s="9">
        <v>24556</v>
      </c>
      <c r="D3737" s="9"/>
      <c r="E3737" s="10" t="s">
        <v>20644</v>
      </c>
      <c r="F3737" s="10" t="s">
        <v>20645</v>
      </c>
      <c r="G3737" s="10" t="s">
        <v>20646</v>
      </c>
      <c r="H3737" s="9"/>
      <c r="I3737" s="10" t="s">
        <v>20647</v>
      </c>
      <c r="J3737" s="10" t="s">
        <v>27</v>
      </c>
      <c r="K3737" s="9"/>
      <c r="L3737" s="10" t="s">
        <v>20648</v>
      </c>
      <c r="M3737" s="10" t="s">
        <v>17942</v>
      </c>
      <c r="N3737" s="9">
        <v>1</v>
      </c>
      <c r="O3737" s="9">
        <v>1</v>
      </c>
      <c r="P3737" s="9">
        <v>3</v>
      </c>
      <c r="Q3737" s="11">
        <v>2</v>
      </c>
      <c r="R3737" s="11">
        <v>0</v>
      </c>
      <c r="S3737" s="12">
        <v>0</v>
      </c>
      <c r="T3737" s="9">
        <v>5</v>
      </c>
      <c r="U3737" s="12" t="s">
        <v>61</v>
      </c>
      <c r="V3737" s="9"/>
      <c r="W3737" s="13"/>
    </row>
    <row r="3738" spans="1:23" s="14" customFormat="1" x14ac:dyDescent="0.2">
      <c r="A3738" s="9" t="s">
        <v>20649</v>
      </c>
      <c r="B3738" s="9">
        <v>14</v>
      </c>
      <c r="C3738" s="9">
        <v>24627</v>
      </c>
      <c r="D3738" s="9"/>
      <c r="E3738" s="10" t="s">
        <v>20650</v>
      </c>
      <c r="F3738" s="10" t="s">
        <v>20514</v>
      </c>
      <c r="G3738" s="10" t="s">
        <v>20515</v>
      </c>
      <c r="H3738" s="9"/>
      <c r="I3738" s="10" t="s">
        <v>19507</v>
      </c>
      <c r="J3738" s="10" t="s">
        <v>27</v>
      </c>
      <c r="K3738" s="9"/>
      <c r="L3738" s="10" t="s">
        <v>20516</v>
      </c>
      <c r="M3738" s="10" t="s">
        <v>19510</v>
      </c>
      <c r="N3738" s="9">
        <v>1</v>
      </c>
      <c r="O3738" s="9">
        <v>1</v>
      </c>
      <c r="P3738" s="9">
        <v>3</v>
      </c>
      <c r="Q3738" s="11">
        <v>2</v>
      </c>
      <c r="R3738" s="11">
        <v>0</v>
      </c>
      <c r="S3738" s="12">
        <v>0</v>
      </c>
      <c r="T3738" s="9">
        <v>5</v>
      </c>
      <c r="U3738" s="12" t="s">
        <v>61</v>
      </c>
      <c r="V3738" s="9"/>
      <c r="W3738" s="13"/>
    </row>
    <row r="3739" spans="1:23" s="14" customFormat="1" x14ac:dyDescent="0.2">
      <c r="A3739" s="9" t="s">
        <v>20651</v>
      </c>
      <c r="B3739" s="9">
        <v>14</v>
      </c>
      <c r="C3739" s="9">
        <v>2492</v>
      </c>
      <c r="D3739" s="10" t="s">
        <v>20652</v>
      </c>
      <c r="E3739" s="10" t="s">
        <v>1342</v>
      </c>
      <c r="F3739" s="10" t="s">
        <v>20653</v>
      </c>
      <c r="G3739" s="10" t="s">
        <v>20654</v>
      </c>
      <c r="H3739" s="9"/>
      <c r="I3739" s="10" t="s">
        <v>19567</v>
      </c>
      <c r="J3739" s="10" t="s">
        <v>27</v>
      </c>
      <c r="K3739" s="10" t="s">
        <v>19568</v>
      </c>
      <c r="L3739" s="10" t="s">
        <v>20655</v>
      </c>
      <c r="M3739" s="10" t="s">
        <v>19495</v>
      </c>
      <c r="N3739" s="9">
        <v>3</v>
      </c>
      <c r="O3739" s="9">
        <v>3</v>
      </c>
      <c r="P3739" s="9">
        <v>12</v>
      </c>
      <c r="Q3739" s="11">
        <v>2</v>
      </c>
      <c r="R3739" s="11">
        <v>0</v>
      </c>
      <c r="S3739" s="12">
        <v>0</v>
      </c>
      <c r="T3739" s="9">
        <v>4</v>
      </c>
      <c r="U3739" s="12" t="s">
        <v>61</v>
      </c>
      <c r="V3739" s="10" t="s">
        <v>20656</v>
      </c>
      <c r="W3739" s="13"/>
    </row>
    <row r="3740" spans="1:23" s="14" customFormat="1" x14ac:dyDescent="0.2">
      <c r="A3740" s="9" t="s">
        <v>20657</v>
      </c>
      <c r="B3740" s="9">
        <v>14</v>
      </c>
      <c r="C3740" s="9">
        <v>2691</v>
      </c>
      <c r="D3740" s="10" t="s">
        <v>20658</v>
      </c>
      <c r="E3740" s="10" t="s">
        <v>10349</v>
      </c>
      <c r="F3740" s="10" t="s">
        <v>20659</v>
      </c>
      <c r="G3740" s="10" t="s">
        <v>20660</v>
      </c>
      <c r="H3740" s="9"/>
      <c r="I3740" s="10" t="s">
        <v>19492</v>
      </c>
      <c r="J3740" s="10" t="s">
        <v>27</v>
      </c>
      <c r="K3740" s="10" t="s">
        <v>19493</v>
      </c>
      <c r="L3740" s="10" t="s">
        <v>20661</v>
      </c>
      <c r="M3740" s="10" t="s">
        <v>19495</v>
      </c>
      <c r="N3740" s="9">
        <v>1</v>
      </c>
      <c r="O3740" s="9">
        <v>2</v>
      </c>
      <c r="P3740" s="9">
        <v>6</v>
      </c>
      <c r="Q3740" s="11">
        <v>1</v>
      </c>
      <c r="R3740" s="11">
        <v>0</v>
      </c>
      <c r="S3740" s="12">
        <v>0</v>
      </c>
      <c r="T3740" s="9">
        <v>4</v>
      </c>
      <c r="U3740" s="12">
        <v>2</v>
      </c>
      <c r="V3740" s="10" t="s">
        <v>20662</v>
      </c>
      <c r="W3740" s="13"/>
    </row>
    <row r="3741" spans="1:23" s="14" customFormat="1" x14ac:dyDescent="0.2">
      <c r="A3741" s="9" t="s">
        <v>20663</v>
      </c>
      <c r="B3741" s="9">
        <v>14</v>
      </c>
      <c r="C3741" s="9">
        <v>2780</v>
      </c>
      <c r="D3741" s="10" t="s">
        <v>20664</v>
      </c>
      <c r="E3741" s="10" t="s">
        <v>1592</v>
      </c>
      <c r="F3741" s="10" t="s">
        <v>7448</v>
      </c>
      <c r="G3741" s="10" t="s">
        <v>20665</v>
      </c>
      <c r="H3741" s="9"/>
      <c r="I3741" s="10" t="s">
        <v>19492</v>
      </c>
      <c r="J3741" s="10" t="s">
        <v>27</v>
      </c>
      <c r="K3741" s="10" t="s">
        <v>19493</v>
      </c>
      <c r="L3741" s="10" t="s">
        <v>20666</v>
      </c>
      <c r="M3741" s="10" t="s">
        <v>19495</v>
      </c>
      <c r="N3741" s="9">
        <v>1</v>
      </c>
      <c r="O3741" s="9">
        <v>2</v>
      </c>
      <c r="P3741" s="9">
        <v>10</v>
      </c>
      <c r="Q3741" s="11">
        <v>2</v>
      </c>
      <c r="R3741" s="11">
        <v>0</v>
      </c>
      <c r="S3741" s="12">
        <v>0</v>
      </c>
      <c r="T3741" s="9">
        <v>4</v>
      </c>
      <c r="U3741" s="12" t="s">
        <v>61</v>
      </c>
      <c r="V3741" s="10" t="s">
        <v>20667</v>
      </c>
      <c r="W3741" s="13"/>
    </row>
    <row r="3742" spans="1:23" s="14" customFormat="1" x14ac:dyDescent="0.2">
      <c r="A3742" s="9" t="s">
        <v>20668</v>
      </c>
      <c r="B3742" s="9">
        <v>14</v>
      </c>
      <c r="C3742" s="9">
        <v>2929</v>
      </c>
      <c r="D3742" s="10" t="s">
        <v>20669</v>
      </c>
      <c r="E3742" s="10"/>
      <c r="F3742" s="10"/>
      <c r="G3742" s="10" t="s">
        <v>20670</v>
      </c>
      <c r="H3742" s="9"/>
      <c r="I3742" s="10" t="s">
        <v>19567</v>
      </c>
      <c r="J3742" s="10" t="s">
        <v>27</v>
      </c>
      <c r="K3742" s="10" t="s">
        <v>19568</v>
      </c>
      <c r="L3742" s="10" t="s">
        <v>20671</v>
      </c>
      <c r="M3742" s="10" t="s">
        <v>19495</v>
      </c>
      <c r="N3742" s="9">
        <v>2</v>
      </c>
      <c r="O3742" s="9">
        <v>3</v>
      </c>
      <c r="P3742" s="9">
        <v>44</v>
      </c>
      <c r="Q3742" s="11">
        <v>1</v>
      </c>
      <c r="R3742" s="11">
        <v>0</v>
      </c>
      <c r="S3742" s="12">
        <v>0</v>
      </c>
      <c r="T3742" s="9">
        <v>1</v>
      </c>
      <c r="U3742" s="12">
        <v>2</v>
      </c>
      <c r="V3742" s="10" t="s">
        <v>20672</v>
      </c>
      <c r="W3742" s="13"/>
    </row>
    <row r="3743" spans="1:23" s="14" customFormat="1" x14ac:dyDescent="0.2">
      <c r="A3743" s="9" t="s">
        <v>20673</v>
      </c>
      <c r="B3743" s="9">
        <v>14</v>
      </c>
      <c r="C3743" s="9">
        <v>3006</v>
      </c>
      <c r="D3743" s="10" t="s">
        <v>20674</v>
      </c>
      <c r="E3743" s="10"/>
      <c r="F3743" s="10"/>
      <c r="G3743" s="10" t="s">
        <v>20675</v>
      </c>
      <c r="H3743" s="9"/>
      <c r="I3743" s="10" t="s">
        <v>19567</v>
      </c>
      <c r="J3743" s="10" t="s">
        <v>27</v>
      </c>
      <c r="K3743" s="10" t="s">
        <v>19568</v>
      </c>
      <c r="L3743" s="10" t="s">
        <v>20676</v>
      </c>
      <c r="M3743" s="10" t="s">
        <v>19495</v>
      </c>
      <c r="N3743" s="9">
        <v>2</v>
      </c>
      <c r="O3743" s="9">
        <v>3</v>
      </c>
      <c r="P3743" s="9">
        <v>25</v>
      </c>
      <c r="Q3743" s="11">
        <v>2</v>
      </c>
      <c r="R3743" s="11">
        <v>0</v>
      </c>
      <c r="S3743" s="12">
        <v>1</v>
      </c>
      <c r="T3743" s="9">
        <v>1</v>
      </c>
      <c r="U3743" s="12">
        <v>2</v>
      </c>
      <c r="V3743" s="10" t="s">
        <v>20677</v>
      </c>
      <c r="W3743" s="13"/>
    </row>
    <row r="3744" spans="1:23" s="14" customFormat="1" x14ac:dyDescent="0.2">
      <c r="A3744" s="9" t="s">
        <v>20678</v>
      </c>
      <c r="B3744" s="9">
        <v>14</v>
      </c>
      <c r="C3744" s="9">
        <v>3068</v>
      </c>
      <c r="D3744" s="10" t="s">
        <v>20679</v>
      </c>
      <c r="E3744" s="10" t="s">
        <v>5859</v>
      </c>
      <c r="F3744" s="10" t="s">
        <v>20680</v>
      </c>
      <c r="G3744" s="10" t="s">
        <v>20681</v>
      </c>
      <c r="H3744" s="9"/>
      <c r="I3744" s="10" t="s">
        <v>19472</v>
      </c>
      <c r="J3744" s="10" t="s">
        <v>27</v>
      </c>
      <c r="K3744" s="10" t="s">
        <v>19473</v>
      </c>
      <c r="L3744" s="10" t="s">
        <v>20682</v>
      </c>
      <c r="M3744" s="10" t="s">
        <v>9079</v>
      </c>
      <c r="N3744" s="9">
        <v>1</v>
      </c>
      <c r="O3744" s="9">
        <v>2</v>
      </c>
      <c r="P3744" s="9">
        <v>10</v>
      </c>
      <c r="Q3744" s="11">
        <v>1</v>
      </c>
      <c r="R3744" s="11">
        <v>0</v>
      </c>
      <c r="S3744" s="12">
        <v>0</v>
      </c>
      <c r="T3744" s="9">
        <v>4</v>
      </c>
      <c r="U3744" s="12">
        <v>2</v>
      </c>
      <c r="V3744" s="10" t="s">
        <v>20683</v>
      </c>
      <c r="W3744" s="13"/>
    </row>
    <row r="3745" spans="1:23" s="14" customFormat="1" x14ac:dyDescent="0.2">
      <c r="A3745" s="9" t="s">
        <v>20684</v>
      </c>
      <c r="B3745" s="9">
        <v>14</v>
      </c>
      <c r="C3745" s="9">
        <v>3123</v>
      </c>
      <c r="D3745" s="10" t="s">
        <v>20685</v>
      </c>
      <c r="E3745" s="10"/>
      <c r="F3745" s="10"/>
      <c r="G3745" s="10" t="s">
        <v>20686</v>
      </c>
      <c r="H3745" s="9"/>
      <c r="I3745" s="10" t="s">
        <v>19492</v>
      </c>
      <c r="J3745" s="10" t="s">
        <v>27</v>
      </c>
      <c r="K3745" s="10" t="s">
        <v>19493</v>
      </c>
      <c r="L3745" s="10" t="s">
        <v>20687</v>
      </c>
      <c r="M3745" s="10" t="s">
        <v>19495</v>
      </c>
      <c r="N3745" s="9">
        <v>2</v>
      </c>
      <c r="O3745" s="9">
        <v>3</v>
      </c>
      <c r="P3745" s="9">
        <v>66</v>
      </c>
      <c r="Q3745" s="11">
        <v>1</v>
      </c>
      <c r="R3745" s="11">
        <v>0</v>
      </c>
      <c r="S3745" s="12">
        <v>0</v>
      </c>
      <c r="T3745" s="9">
        <v>1</v>
      </c>
      <c r="U3745" s="12" t="s">
        <v>61</v>
      </c>
      <c r="V3745" s="10" t="s">
        <v>20688</v>
      </c>
      <c r="W3745" s="13"/>
    </row>
    <row r="3746" spans="1:23" s="14" customFormat="1" x14ac:dyDescent="0.2">
      <c r="A3746" s="9" t="s">
        <v>20689</v>
      </c>
      <c r="B3746" s="9">
        <v>14</v>
      </c>
      <c r="C3746" s="9">
        <v>3220</v>
      </c>
      <c r="D3746" s="10" t="s">
        <v>11645</v>
      </c>
      <c r="E3746" s="10"/>
      <c r="F3746" s="10"/>
      <c r="G3746" s="10" t="s">
        <v>20370</v>
      </c>
      <c r="H3746" s="9"/>
      <c r="I3746" s="10" t="s">
        <v>19507</v>
      </c>
      <c r="J3746" s="10" t="s">
        <v>27</v>
      </c>
      <c r="K3746" s="10" t="s">
        <v>19508</v>
      </c>
      <c r="L3746" s="10" t="s">
        <v>20690</v>
      </c>
      <c r="M3746" s="10" t="s">
        <v>19510</v>
      </c>
      <c r="N3746" s="9">
        <v>2</v>
      </c>
      <c r="O3746" s="9">
        <v>3</v>
      </c>
      <c r="P3746" s="9">
        <v>45</v>
      </c>
      <c r="Q3746" s="11">
        <v>1</v>
      </c>
      <c r="R3746" s="11">
        <v>0</v>
      </c>
      <c r="S3746" s="12">
        <v>0</v>
      </c>
      <c r="T3746" s="9">
        <v>1</v>
      </c>
      <c r="U3746" s="12">
        <v>2</v>
      </c>
      <c r="V3746" s="10" t="s">
        <v>20691</v>
      </c>
      <c r="W3746" s="13"/>
    </row>
    <row r="3747" spans="1:23" s="14" customFormat="1" x14ac:dyDescent="0.2">
      <c r="A3747" s="9" t="s">
        <v>20692</v>
      </c>
      <c r="B3747" s="9">
        <v>14</v>
      </c>
      <c r="C3747" s="9">
        <v>3281</v>
      </c>
      <c r="D3747" s="9"/>
      <c r="E3747" s="10" t="s">
        <v>17618</v>
      </c>
      <c r="F3747" s="10" t="s">
        <v>20460</v>
      </c>
      <c r="G3747" s="10" t="s">
        <v>20693</v>
      </c>
      <c r="H3747" s="9"/>
      <c r="I3747" s="10" t="s">
        <v>19492</v>
      </c>
      <c r="J3747" s="10" t="s">
        <v>27</v>
      </c>
      <c r="K3747" s="10" t="s">
        <v>19493</v>
      </c>
      <c r="L3747" s="10" t="s">
        <v>20694</v>
      </c>
      <c r="M3747" s="10" t="s">
        <v>19495</v>
      </c>
      <c r="N3747" s="9">
        <v>1</v>
      </c>
      <c r="O3747" s="9">
        <v>2</v>
      </c>
      <c r="P3747" s="9">
        <v>6</v>
      </c>
      <c r="Q3747" s="11">
        <v>2</v>
      </c>
      <c r="R3747" s="11">
        <v>0</v>
      </c>
      <c r="S3747" s="12">
        <v>0</v>
      </c>
      <c r="T3747" s="9">
        <v>4</v>
      </c>
      <c r="U3747" s="12">
        <v>2</v>
      </c>
      <c r="V3747" s="10" t="s">
        <v>20695</v>
      </c>
      <c r="W3747" s="13"/>
    </row>
    <row r="3748" spans="1:23" s="14" customFormat="1" x14ac:dyDescent="0.2">
      <c r="A3748" s="9" t="s">
        <v>20696</v>
      </c>
      <c r="B3748" s="9">
        <v>14</v>
      </c>
      <c r="C3748" s="9">
        <v>3343</v>
      </c>
      <c r="D3748" s="10" t="s">
        <v>20697</v>
      </c>
      <c r="E3748" s="10"/>
      <c r="F3748" s="10"/>
      <c r="G3748" s="10" t="s">
        <v>20698</v>
      </c>
      <c r="H3748" s="9"/>
      <c r="I3748" s="10" t="s">
        <v>19507</v>
      </c>
      <c r="J3748" s="10" t="s">
        <v>27</v>
      </c>
      <c r="K3748" s="10" t="s">
        <v>19508</v>
      </c>
      <c r="L3748" s="10" t="s">
        <v>20699</v>
      </c>
      <c r="M3748" s="10" t="s">
        <v>19510</v>
      </c>
      <c r="N3748" s="9">
        <v>2</v>
      </c>
      <c r="O3748" s="9">
        <v>3</v>
      </c>
      <c r="P3748" s="9">
        <v>100</v>
      </c>
      <c r="Q3748" s="11">
        <v>2</v>
      </c>
      <c r="R3748" s="11">
        <v>0</v>
      </c>
      <c r="S3748" s="12">
        <v>0</v>
      </c>
      <c r="T3748" s="9">
        <v>1</v>
      </c>
      <c r="U3748" s="12" t="s">
        <v>61</v>
      </c>
      <c r="V3748" s="10" t="s">
        <v>20700</v>
      </c>
      <c r="W3748" s="13"/>
    </row>
    <row r="3749" spans="1:23" s="14" customFormat="1" x14ac:dyDescent="0.2">
      <c r="A3749" s="9" t="s">
        <v>20701</v>
      </c>
      <c r="B3749" s="9">
        <v>14</v>
      </c>
      <c r="C3749" s="9">
        <v>3359</v>
      </c>
      <c r="D3749" s="10" t="s">
        <v>20702</v>
      </c>
      <c r="E3749" s="10" t="s">
        <v>20703</v>
      </c>
      <c r="F3749" s="10" t="s">
        <v>20704</v>
      </c>
      <c r="G3749" s="10" t="s">
        <v>20705</v>
      </c>
      <c r="H3749" s="9"/>
      <c r="I3749" s="10" t="s">
        <v>19492</v>
      </c>
      <c r="J3749" s="10" t="s">
        <v>27</v>
      </c>
      <c r="K3749" s="10" t="s">
        <v>19493</v>
      </c>
      <c r="L3749" s="10" t="s">
        <v>20706</v>
      </c>
      <c r="M3749" s="10" t="s">
        <v>19495</v>
      </c>
      <c r="N3749" s="9">
        <v>3</v>
      </c>
      <c r="O3749" s="9">
        <v>3</v>
      </c>
      <c r="P3749" s="9">
        <v>16</v>
      </c>
      <c r="Q3749" s="11">
        <v>2</v>
      </c>
      <c r="R3749" s="11">
        <v>0</v>
      </c>
      <c r="S3749" s="12">
        <v>0</v>
      </c>
      <c r="T3749" s="9">
        <v>4</v>
      </c>
      <c r="U3749" s="12" t="s">
        <v>61</v>
      </c>
      <c r="V3749" s="10" t="s">
        <v>20707</v>
      </c>
      <c r="W3749" s="13"/>
    </row>
    <row r="3750" spans="1:23" s="14" customFormat="1" x14ac:dyDescent="0.2">
      <c r="A3750" s="9" t="s">
        <v>20708</v>
      </c>
      <c r="B3750" s="9">
        <v>14</v>
      </c>
      <c r="C3750" s="9">
        <v>3494</v>
      </c>
      <c r="D3750" s="10" t="s">
        <v>20709</v>
      </c>
      <c r="E3750" s="10" t="s">
        <v>20710</v>
      </c>
      <c r="F3750" s="10" t="s">
        <v>14532</v>
      </c>
      <c r="G3750" s="10" t="s">
        <v>20711</v>
      </c>
      <c r="H3750" s="9"/>
      <c r="I3750" s="10" t="s">
        <v>19590</v>
      </c>
      <c r="J3750" s="10" t="s">
        <v>27</v>
      </c>
      <c r="K3750" s="10" t="s">
        <v>20712</v>
      </c>
      <c r="L3750" s="10" t="s">
        <v>20713</v>
      </c>
      <c r="M3750" s="10" t="s">
        <v>19482</v>
      </c>
      <c r="N3750" s="9">
        <v>3</v>
      </c>
      <c r="O3750" s="9">
        <v>3</v>
      </c>
      <c r="P3750" s="9">
        <v>14</v>
      </c>
      <c r="Q3750" s="11">
        <v>1</v>
      </c>
      <c r="R3750" s="11">
        <v>0</v>
      </c>
      <c r="S3750" s="12">
        <v>0</v>
      </c>
      <c r="T3750" s="9">
        <v>4</v>
      </c>
      <c r="U3750" s="12" t="s">
        <v>61</v>
      </c>
      <c r="V3750" s="10" t="s">
        <v>20714</v>
      </c>
      <c r="W3750" s="13"/>
    </row>
    <row r="3751" spans="1:23" s="14" customFormat="1" x14ac:dyDescent="0.2">
      <c r="A3751" s="9" t="s">
        <v>20715</v>
      </c>
      <c r="B3751" s="9">
        <v>14</v>
      </c>
      <c r="C3751" s="9">
        <v>3690</v>
      </c>
      <c r="D3751" s="10" t="s">
        <v>20716</v>
      </c>
      <c r="E3751" s="10"/>
      <c r="F3751" s="10"/>
      <c r="G3751" s="10" t="s">
        <v>20717</v>
      </c>
      <c r="H3751" s="9"/>
      <c r="I3751" s="10" t="s">
        <v>19689</v>
      </c>
      <c r="J3751" s="10" t="s">
        <v>27</v>
      </c>
      <c r="K3751" s="10" t="s">
        <v>19690</v>
      </c>
      <c r="L3751" s="10" t="s">
        <v>20718</v>
      </c>
      <c r="M3751" s="10" t="s">
        <v>19495</v>
      </c>
      <c r="N3751" s="9">
        <v>2</v>
      </c>
      <c r="O3751" s="9">
        <v>3</v>
      </c>
      <c r="P3751" s="9">
        <v>40</v>
      </c>
      <c r="Q3751" s="11">
        <v>2</v>
      </c>
      <c r="R3751" s="11">
        <v>1</v>
      </c>
      <c r="S3751" s="12">
        <v>0</v>
      </c>
      <c r="T3751" s="9">
        <v>3</v>
      </c>
      <c r="U3751" s="12">
        <v>5</v>
      </c>
      <c r="V3751" s="10" t="s">
        <v>20719</v>
      </c>
      <c r="W3751" s="13"/>
    </row>
    <row r="3752" spans="1:23" s="14" customFormat="1" x14ac:dyDescent="0.2">
      <c r="A3752" s="9" t="s">
        <v>20720</v>
      </c>
      <c r="B3752" s="9">
        <v>14</v>
      </c>
      <c r="C3752" s="9">
        <v>3701</v>
      </c>
      <c r="D3752" s="10" t="s">
        <v>20721</v>
      </c>
      <c r="E3752" s="10"/>
      <c r="F3752" s="10"/>
      <c r="G3752" s="10" t="s">
        <v>20722</v>
      </c>
      <c r="H3752" s="9"/>
      <c r="I3752" s="10" t="s">
        <v>19492</v>
      </c>
      <c r="J3752" s="10" t="s">
        <v>27</v>
      </c>
      <c r="K3752" s="9"/>
      <c r="L3752" s="10" t="s">
        <v>20723</v>
      </c>
      <c r="M3752" s="10" t="s">
        <v>19495</v>
      </c>
      <c r="N3752" s="9">
        <v>2</v>
      </c>
      <c r="O3752" s="9">
        <v>1</v>
      </c>
      <c r="P3752" s="9">
        <v>100</v>
      </c>
      <c r="Q3752" s="11">
        <v>2</v>
      </c>
      <c r="R3752" s="11">
        <v>0</v>
      </c>
      <c r="S3752" s="12">
        <v>0</v>
      </c>
      <c r="T3752" s="9">
        <v>2</v>
      </c>
      <c r="U3752" s="12" t="s">
        <v>61</v>
      </c>
      <c r="V3752" s="9"/>
      <c r="W3752" s="13"/>
    </row>
    <row r="3753" spans="1:23" s="14" customFormat="1" x14ac:dyDescent="0.2">
      <c r="A3753" s="9" t="s">
        <v>20724</v>
      </c>
      <c r="B3753" s="9">
        <v>14</v>
      </c>
      <c r="C3753" s="9">
        <v>3744</v>
      </c>
      <c r="D3753" s="10" t="s">
        <v>20725</v>
      </c>
      <c r="E3753" s="10" t="s">
        <v>17213</v>
      </c>
      <c r="F3753" s="10" t="s">
        <v>20726</v>
      </c>
      <c r="G3753" s="10" t="s">
        <v>20727</v>
      </c>
      <c r="H3753" s="9"/>
      <c r="I3753" s="10" t="s">
        <v>19507</v>
      </c>
      <c r="J3753" s="10" t="s">
        <v>27</v>
      </c>
      <c r="K3753" s="10" t="s">
        <v>19508</v>
      </c>
      <c r="L3753" s="10" t="s">
        <v>20728</v>
      </c>
      <c r="M3753" s="10" t="s">
        <v>19510</v>
      </c>
      <c r="N3753" s="9">
        <v>1</v>
      </c>
      <c r="O3753" s="9">
        <v>2</v>
      </c>
      <c r="P3753" s="9">
        <v>6</v>
      </c>
      <c r="Q3753" s="11">
        <v>2</v>
      </c>
      <c r="R3753" s="11">
        <v>0</v>
      </c>
      <c r="S3753" s="12">
        <v>0</v>
      </c>
      <c r="T3753" s="9">
        <v>4</v>
      </c>
      <c r="U3753" s="12">
        <v>3</v>
      </c>
      <c r="V3753" s="10" t="s">
        <v>20729</v>
      </c>
      <c r="W3753" s="13"/>
    </row>
    <row r="3754" spans="1:23" s="14" customFormat="1" x14ac:dyDescent="0.2">
      <c r="A3754" s="9" t="s">
        <v>20730</v>
      </c>
      <c r="B3754" s="9">
        <v>14</v>
      </c>
      <c r="C3754" s="9">
        <v>3752</v>
      </c>
      <c r="D3754" s="10" t="s">
        <v>20731</v>
      </c>
      <c r="E3754" s="10"/>
      <c r="F3754" s="10"/>
      <c r="G3754" s="10" t="s">
        <v>20732</v>
      </c>
      <c r="H3754" s="9"/>
      <c r="I3754" s="10" t="s">
        <v>19567</v>
      </c>
      <c r="J3754" s="10" t="s">
        <v>27</v>
      </c>
      <c r="K3754" s="9"/>
      <c r="L3754" s="10" t="s">
        <v>20733</v>
      </c>
      <c r="M3754" s="10" t="s">
        <v>19495</v>
      </c>
      <c r="N3754" s="9">
        <v>2</v>
      </c>
      <c r="O3754" s="9">
        <v>1</v>
      </c>
      <c r="P3754" s="9">
        <v>40</v>
      </c>
      <c r="Q3754" s="11">
        <v>2</v>
      </c>
      <c r="R3754" s="11">
        <v>1</v>
      </c>
      <c r="S3754" s="12">
        <v>0</v>
      </c>
      <c r="T3754" s="9">
        <v>3</v>
      </c>
      <c r="U3754" s="12" t="s">
        <v>61</v>
      </c>
      <c r="V3754" s="9"/>
      <c r="W3754" s="13"/>
    </row>
    <row r="3755" spans="1:23" s="14" customFormat="1" x14ac:dyDescent="0.2">
      <c r="A3755" s="9" t="s">
        <v>20734</v>
      </c>
      <c r="B3755" s="9">
        <v>14</v>
      </c>
      <c r="C3755" s="9">
        <v>3859</v>
      </c>
      <c r="D3755" s="9"/>
      <c r="E3755" s="10" t="s">
        <v>4445</v>
      </c>
      <c r="F3755" s="10" t="s">
        <v>20735</v>
      </c>
      <c r="G3755" s="10" t="s">
        <v>20736</v>
      </c>
      <c r="H3755" s="9"/>
      <c r="I3755" s="10" t="s">
        <v>19567</v>
      </c>
      <c r="J3755" s="10" t="s">
        <v>27</v>
      </c>
      <c r="K3755" s="9"/>
      <c r="L3755" s="10" t="s">
        <v>20737</v>
      </c>
      <c r="M3755" s="10" t="s">
        <v>19495</v>
      </c>
      <c r="N3755" s="9">
        <v>1</v>
      </c>
      <c r="O3755" s="9">
        <v>1</v>
      </c>
      <c r="P3755" s="9">
        <v>3</v>
      </c>
      <c r="Q3755" s="11">
        <v>2</v>
      </c>
      <c r="R3755" s="11">
        <v>0</v>
      </c>
      <c r="S3755" s="12">
        <v>0</v>
      </c>
      <c r="T3755" s="9">
        <v>5</v>
      </c>
      <c r="U3755" s="12" t="s">
        <v>61</v>
      </c>
      <c r="V3755" s="9"/>
      <c r="W3755" s="13"/>
    </row>
    <row r="3756" spans="1:23" s="14" customFormat="1" x14ac:dyDescent="0.2">
      <c r="A3756" s="9" t="s">
        <v>20738</v>
      </c>
      <c r="B3756" s="9">
        <v>14</v>
      </c>
      <c r="C3756" s="9">
        <v>3922</v>
      </c>
      <c r="D3756" s="10" t="s">
        <v>20739</v>
      </c>
      <c r="E3756" s="10" t="s">
        <v>6269</v>
      </c>
      <c r="F3756" s="10" t="s">
        <v>20740</v>
      </c>
      <c r="G3756" s="10" t="s">
        <v>20741</v>
      </c>
      <c r="H3756" s="9"/>
      <c r="I3756" s="10" t="s">
        <v>20045</v>
      </c>
      <c r="J3756" s="10" t="s">
        <v>27</v>
      </c>
      <c r="K3756" s="10" t="s">
        <v>20046</v>
      </c>
      <c r="L3756" s="10" t="s">
        <v>20742</v>
      </c>
      <c r="M3756" s="10" t="s">
        <v>19753</v>
      </c>
      <c r="N3756" s="9">
        <v>3</v>
      </c>
      <c r="O3756" s="9">
        <v>3</v>
      </c>
      <c r="P3756" s="9">
        <v>15</v>
      </c>
      <c r="Q3756" s="11">
        <v>2</v>
      </c>
      <c r="R3756" s="11">
        <v>0</v>
      </c>
      <c r="S3756" s="12">
        <v>0</v>
      </c>
      <c r="T3756" s="9">
        <v>4</v>
      </c>
      <c r="U3756" s="12">
        <v>2</v>
      </c>
      <c r="V3756" s="10" t="s">
        <v>20743</v>
      </c>
      <c r="W3756" s="13"/>
    </row>
    <row r="3757" spans="1:23" s="14" customFormat="1" x14ac:dyDescent="0.2">
      <c r="A3757" s="9" t="s">
        <v>20744</v>
      </c>
      <c r="B3757" s="9">
        <v>14</v>
      </c>
      <c r="C3757" s="9">
        <v>3929</v>
      </c>
      <c r="D3757" s="9"/>
      <c r="E3757" s="10" t="s">
        <v>1148</v>
      </c>
      <c r="F3757" s="10" t="s">
        <v>10228</v>
      </c>
      <c r="G3757" s="10" t="s">
        <v>20745</v>
      </c>
      <c r="H3757" s="9"/>
      <c r="I3757" s="10" t="s">
        <v>19492</v>
      </c>
      <c r="J3757" s="10" t="s">
        <v>27</v>
      </c>
      <c r="K3757" s="10" t="s">
        <v>19493</v>
      </c>
      <c r="L3757" s="10" t="s">
        <v>20746</v>
      </c>
      <c r="M3757" s="10" t="s">
        <v>19495</v>
      </c>
      <c r="N3757" s="9">
        <v>1</v>
      </c>
      <c r="O3757" s="9">
        <v>2</v>
      </c>
      <c r="P3757" s="9">
        <v>9</v>
      </c>
      <c r="Q3757" s="11">
        <v>1</v>
      </c>
      <c r="R3757" s="11">
        <v>0</v>
      </c>
      <c r="S3757" s="12">
        <v>0</v>
      </c>
      <c r="T3757" s="9">
        <v>4</v>
      </c>
      <c r="U3757" s="12" t="s">
        <v>61</v>
      </c>
      <c r="V3757" s="10" t="s">
        <v>20747</v>
      </c>
      <c r="W3757" s="13"/>
    </row>
    <row r="3758" spans="1:23" s="14" customFormat="1" x14ac:dyDescent="0.2">
      <c r="A3758" s="9" t="s">
        <v>20748</v>
      </c>
      <c r="B3758" s="9">
        <v>14</v>
      </c>
      <c r="C3758" s="9">
        <v>3942</v>
      </c>
      <c r="D3758" s="10" t="s">
        <v>20749</v>
      </c>
      <c r="E3758" s="10" t="s">
        <v>3184</v>
      </c>
      <c r="F3758" s="10" t="s">
        <v>20750</v>
      </c>
      <c r="G3758" s="10" t="s">
        <v>20751</v>
      </c>
      <c r="H3758" s="9"/>
      <c r="I3758" s="10" t="s">
        <v>19507</v>
      </c>
      <c r="J3758" s="10" t="s">
        <v>27</v>
      </c>
      <c r="K3758" s="9"/>
      <c r="L3758" s="10" t="s">
        <v>20752</v>
      </c>
      <c r="M3758" s="10" t="s">
        <v>19510</v>
      </c>
      <c r="N3758" s="9">
        <v>1</v>
      </c>
      <c r="O3758" s="9">
        <v>1</v>
      </c>
      <c r="P3758" s="9">
        <v>3</v>
      </c>
      <c r="Q3758" s="11">
        <v>2</v>
      </c>
      <c r="R3758" s="11">
        <v>0</v>
      </c>
      <c r="S3758" s="12">
        <v>0</v>
      </c>
      <c r="T3758" s="9">
        <v>5</v>
      </c>
      <c r="U3758" s="12" t="s">
        <v>61</v>
      </c>
      <c r="V3758" s="9"/>
      <c r="W3758" s="13"/>
    </row>
    <row r="3759" spans="1:23" s="14" customFormat="1" x14ac:dyDescent="0.2">
      <c r="A3759" s="9" t="s">
        <v>20753</v>
      </c>
      <c r="B3759" s="9">
        <v>14</v>
      </c>
      <c r="C3759" s="9">
        <v>397</v>
      </c>
      <c r="D3759" s="9"/>
      <c r="E3759" s="10" t="s">
        <v>97</v>
      </c>
      <c r="F3759" s="10" t="s">
        <v>20754</v>
      </c>
      <c r="G3759" s="10" t="s">
        <v>20755</v>
      </c>
      <c r="H3759" s="9"/>
      <c r="I3759" s="10" t="s">
        <v>19567</v>
      </c>
      <c r="J3759" s="10" t="s">
        <v>27</v>
      </c>
      <c r="K3759" s="10" t="s">
        <v>19568</v>
      </c>
      <c r="L3759" s="10" t="s">
        <v>20756</v>
      </c>
      <c r="M3759" s="10" t="s">
        <v>19495</v>
      </c>
      <c r="N3759" s="9">
        <v>1</v>
      </c>
      <c r="O3759" s="9">
        <v>2</v>
      </c>
      <c r="P3759" s="9">
        <v>6</v>
      </c>
      <c r="Q3759" s="11">
        <v>2</v>
      </c>
      <c r="R3759" s="11">
        <v>0</v>
      </c>
      <c r="S3759" s="12">
        <v>0</v>
      </c>
      <c r="T3759" s="9">
        <v>4</v>
      </c>
      <c r="U3759" s="12" t="s">
        <v>61</v>
      </c>
      <c r="V3759" s="10" t="s">
        <v>20757</v>
      </c>
      <c r="W3759" s="13"/>
    </row>
    <row r="3760" spans="1:23" s="14" customFormat="1" x14ac:dyDescent="0.2">
      <c r="A3760" s="9" t="s">
        <v>20758</v>
      </c>
      <c r="B3760" s="9">
        <v>14</v>
      </c>
      <c r="C3760" s="9">
        <v>4295</v>
      </c>
      <c r="D3760" s="9"/>
      <c r="E3760" s="10" t="s">
        <v>331</v>
      </c>
      <c r="F3760" s="10" t="s">
        <v>20759</v>
      </c>
      <c r="G3760" s="10" t="s">
        <v>20760</v>
      </c>
      <c r="H3760" s="9"/>
      <c r="I3760" s="10" t="s">
        <v>19567</v>
      </c>
      <c r="J3760" s="10" t="s">
        <v>27</v>
      </c>
      <c r="K3760" s="10" t="s">
        <v>19568</v>
      </c>
      <c r="L3760" s="10" t="s">
        <v>20761</v>
      </c>
      <c r="M3760" s="10" t="s">
        <v>19495</v>
      </c>
      <c r="N3760" s="9">
        <v>1</v>
      </c>
      <c r="O3760" s="9">
        <v>2</v>
      </c>
      <c r="P3760" s="9">
        <v>10</v>
      </c>
      <c r="Q3760" s="11">
        <v>2</v>
      </c>
      <c r="R3760" s="11">
        <v>0</v>
      </c>
      <c r="S3760" s="12">
        <v>0</v>
      </c>
      <c r="T3760" s="9">
        <v>4</v>
      </c>
      <c r="U3760" s="12" t="s">
        <v>61</v>
      </c>
      <c r="V3760" s="10" t="s">
        <v>20762</v>
      </c>
      <c r="W3760" s="13"/>
    </row>
    <row r="3761" spans="1:23" s="14" customFormat="1" x14ac:dyDescent="0.2">
      <c r="A3761" s="9" t="s">
        <v>20763</v>
      </c>
      <c r="B3761" s="9">
        <v>14</v>
      </c>
      <c r="C3761" s="9">
        <v>4390</v>
      </c>
      <c r="D3761" s="9"/>
      <c r="E3761" s="10" t="s">
        <v>1148</v>
      </c>
      <c r="F3761" s="10" t="s">
        <v>20764</v>
      </c>
      <c r="G3761" s="10" t="s">
        <v>20765</v>
      </c>
      <c r="H3761" s="9"/>
      <c r="I3761" s="10" t="s">
        <v>19479</v>
      </c>
      <c r="J3761" s="10" t="s">
        <v>27</v>
      </c>
      <c r="K3761" s="10" t="s">
        <v>19480</v>
      </c>
      <c r="L3761" s="10" t="s">
        <v>20766</v>
      </c>
      <c r="M3761" s="10" t="s">
        <v>19482</v>
      </c>
      <c r="N3761" s="9">
        <v>1</v>
      </c>
      <c r="O3761" s="9">
        <v>2</v>
      </c>
      <c r="P3761" s="9">
        <v>6</v>
      </c>
      <c r="Q3761" s="11">
        <v>1</v>
      </c>
      <c r="R3761" s="11">
        <v>0</v>
      </c>
      <c r="S3761" s="12">
        <v>0</v>
      </c>
      <c r="T3761" s="9">
        <v>4</v>
      </c>
      <c r="U3761" s="12">
        <v>2</v>
      </c>
      <c r="V3761" s="10" t="s">
        <v>20767</v>
      </c>
      <c r="W3761" s="13"/>
    </row>
    <row r="3762" spans="1:23" s="14" customFormat="1" x14ac:dyDescent="0.2">
      <c r="A3762" s="9" t="s">
        <v>20768</v>
      </c>
      <c r="B3762" s="9">
        <v>14</v>
      </c>
      <c r="C3762" s="9">
        <v>4720</v>
      </c>
      <c r="D3762" s="10" t="s">
        <v>20769</v>
      </c>
      <c r="E3762" s="10" t="s">
        <v>5033</v>
      </c>
      <c r="F3762" s="10" t="s">
        <v>20770</v>
      </c>
      <c r="G3762" s="10" t="s">
        <v>20771</v>
      </c>
      <c r="H3762" s="9"/>
      <c r="I3762" s="10" t="s">
        <v>19492</v>
      </c>
      <c r="J3762" s="10" t="s">
        <v>27</v>
      </c>
      <c r="K3762" s="10" t="s">
        <v>19493</v>
      </c>
      <c r="L3762" s="10" t="s">
        <v>20772</v>
      </c>
      <c r="M3762" s="10" t="s">
        <v>19495</v>
      </c>
      <c r="N3762" s="9">
        <v>1</v>
      </c>
      <c r="O3762" s="9">
        <v>2</v>
      </c>
      <c r="P3762" s="9">
        <v>9</v>
      </c>
      <c r="Q3762" s="11">
        <v>2</v>
      </c>
      <c r="R3762" s="11">
        <v>0</v>
      </c>
      <c r="S3762" s="12">
        <v>0</v>
      </c>
      <c r="T3762" s="9">
        <v>4</v>
      </c>
      <c r="U3762" s="12" t="s">
        <v>61</v>
      </c>
      <c r="V3762" s="10" t="s">
        <v>20773</v>
      </c>
      <c r="W3762" s="13"/>
    </row>
    <row r="3763" spans="1:23" s="14" customFormat="1" x14ac:dyDescent="0.2">
      <c r="A3763" s="9" t="s">
        <v>20774</v>
      </c>
      <c r="B3763" s="9">
        <v>14</v>
      </c>
      <c r="C3763" s="9">
        <v>4858</v>
      </c>
      <c r="D3763" s="10" t="s">
        <v>20775</v>
      </c>
      <c r="E3763" s="10"/>
      <c r="F3763" s="10"/>
      <c r="G3763" s="10" t="s">
        <v>20776</v>
      </c>
      <c r="H3763" s="9"/>
      <c r="I3763" s="10" t="s">
        <v>20184</v>
      </c>
      <c r="J3763" s="10" t="s">
        <v>27</v>
      </c>
      <c r="K3763" s="10" t="s">
        <v>20190</v>
      </c>
      <c r="L3763" s="10" t="s">
        <v>20777</v>
      </c>
      <c r="M3763" s="10" t="s">
        <v>19510</v>
      </c>
      <c r="N3763" s="9">
        <v>2</v>
      </c>
      <c r="O3763" s="9">
        <v>3</v>
      </c>
      <c r="P3763" s="9">
        <v>17</v>
      </c>
      <c r="Q3763" s="11">
        <v>2</v>
      </c>
      <c r="R3763" s="11">
        <v>1</v>
      </c>
      <c r="S3763" s="12">
        <v>0</v>
      </c>
      <c r="T3763" s="9">
        <v>3</v>
      </c>
      <c r="U3763" s="12">
        <v>5</v>
      </c>
      <c r="V3763" s="10" t="s">
        <v>20778</v>
      </c>
      <c r="W3763" s="13"/>
    </row>
    <row r="3764" spans="1:23" s="14" customFormat="1" x14ac:dyDescent="0.2">
      <c r="A3764" s="9" t="s">
        <v>20779</v>
      </c>
      <c r="B3764" s="9">
        <v>14</v>
      </c>
      <c r="C3764" s="9">
        <v>5045</v>
      </c>
      <c r="D3764" s="10" t="s">
        <v>20780</v>
      </c>
      <c r="E3764" s="9"/>
      <c r="F3764" s="9"/>
      <c r="G3764" s="10" t="s">
        <v>20781</v>
      </c>
      <c r="H3764" s="9"/>
      <c r="I3764" s="10" t="s">
        <v>19507</v>
      </c>
      <c r="J3764" s="10" t="s">
        <v>27</v>
      </c>
      <c r="K3764" s="10" t="s">
        <v>19508</v>
      </c>
      <c r="L3764" s="10" t="s">
        <v>20782</v>
      </c>
      <c r="M3764" s="10" t="s">
        <v>19510</v>
      </c>
      <c r="N3764" s="9">
        <v>2</v>
      </c>
      <c r="O3764" s="9">
        <v>4</v>
      </c>
      <c r="P3764" s="9">
        <v>14</v>
      </c>
      <c r="Q3764" s="11">
        <v>2</v>
      </c>
      <c r="R3764" s="11">
        <v>0</v>
      </c>
      <c r="S3764" s="12">
        <v>0</v>
      </c>
      <c r="T3764" s="9">
        <v>2</v>
      </c>
      <c r="U3764" s="12" t="s">
        <v>61</v>
      </c>
      <c r="V3764" s="10" t="s">
        <v>20783</v>
      </c>
      <c r="W3764" s="13"/>
    </row>
    <row r="3765" spans="1:23" s="14" customFormat="1" x14ac:dyDescent="0.2">
      <c r="A3765" s="9" t="s">
        <v>20784</v>
      </c>
      <c r="B3765" s="9">
        <v>14</v>
      </c>
      <c r="C3765" s="9">
        <v>5157</v>
      </c>
      <c r="D3765" s="10" t="s">
        <v>20785</v>
      </c>
      <c r="E3765" s="9"/>
      <c r="F3765" s="9"/>
      <c r="G3765" s="10" t="s">
        <v>20786</v>
      </c>
      <c r="H3765" s="9"/>
      <c r="I3765" s="10" t="s">
        <v>19479</v>
      </c>
      <c r="J3765" s="10" t="s">
        <v>27</v>
      </c>
      <c r="K3765" s="10" t="s">
        <v>19480</v>
      </c>
      <c r="L3765" s="10" t="s">
        <v>20787</v>
      </c>
      <c r="M3765" s="10" t="s">
        <v>19482</v>
      </c>
      <c r="N3765" s="9">
        <v>2</v>
      </c>
      <c r="O3765" s="9">
        <v>4</v>
      </c>
      <c r="P3765" s="9">
        <v>10</v>
      </c>
      <c r="Q3765" s="11">
        <v>2</v>
      </c>
      <c r="R3765" s="11">
        <v>0</v>
      </c>
      <c r="S3765" s="12">
        <v>0</v>
      </c>
      <c r="T3765" s="9">
        <v>2</v>
      </c>
      <c r="U3765" s="12" t="s">
        <v>61</v>
      </c>
      <c r="V3765" s="10" t="s">
        <v>20788</v>
      </c>
      <c r="W3765" s="13"/>
    </row>
    <row r="3766" spans="1:23" s="14" customFormat="1" x14ac:dyDescent="0.2">
      <c r="A3766" s="9" t="s">
        <v>20789</v>
      </c>
      <c r="B3766" s="9">
        <v>14</v>
      </c>
      <c r="C3766" s="9">
        <v>5370</v>
      </c>
      <c r="D3766" s="10" t="s">
        <v>20790</v>
      </c>
      <c r="E3766" s="10" t="s">
        <v>20791</v>
      </c>
      <c r="F3766" s="10" t="s">
        <v>363</v>
      </c>
      <c r="G3766" s="10" t="s">
        <v>20792</v>
      </c>
      <c r="H3766" s="9"/>
      <c r="I3766" s="10" t="s">
        <v>19510</v>
      </c>
      <c r="J3766" s="10" t="s">
        <v>27</v>
      </c>
      <c r="K3766" s="9"/>
      <c r="L3766" s="10" t="s">
        <v>20793</v>
      </c>
      <c r="M3766" s="10" t="s">
        <v>19510</v>
      </c>
      <c r="N3766" s="9">
        <v>1</v>
      </c>
      <c r="O3766" s="9">
        <v>1</v>
      </c>
      <c r="P3766" s="9">
        <v>3</v>
      </c>
      <c r="Q3766" s="11">
        <v>2</v>
      </c>
      <c r="R3766" s="11">
        <v>0</v>
      </c>
      <c r="S3766" s="12">
        <v>0</v>
      </c>
      <c r="T3766" s="9">
        <v>5</v>
      </c>
      <c r="U3766" s="12" t="s">
        <v>61</v>
      </c>
      <c r="V3766" s="9"/>
      <c r="W3766" s="13"/>
    </row>
    <row r="3767" spans="1:23" s="14" customFormat="1" x14ac:dyDescent="0.2">
      <c r="A3767" s="9" t="s">
        <v>20794</v>
      </c>
      <c r="B3767" s="9">
        <v>14</v>
      </c>
      <c r="C3767" s="9">
        <v>5436</v>
      </c>
      <c r="D3767" s="10" t="s">
        <v>20795</v>
      </c>
      <c r="E3767" s="10" t="s">
        <v>5658</v>
      </c>
      <c r="F3767" s="10" t="s">
        <v>20796</v>
      </c>
      <c r="G3767" s="10" t="s">
        <v>20797</v>
      </c>
      <c r="H3767" s="9"/>
      <c r="I3767" s="10" t="s">
        <v>19689</v>
      </c>
      <c r="J3767" s="10" t="s">
        <v>27</v>
      </c>
      <c r="K3767" s="10" t="s">
        <v>19690</v>
      </c>
      <c r="L3767" s="10" t="s">
        <v>20798</v>
      </c>
      <c r="M3767" s="10" t="s">
        <v>19495</v>
      </c>
      <c r="N3767" s="9">
        <v>3</v>
      </c>
      <c r="O3767" s="9">
        <v>3</v>
      </c>
      <c r="P3767" s="9">
        <v>10</v>
      </c>
      <c r="Q3767" s="11">
        <v>1</v>
      </c>
      <c r="R3767" s="11">
        <v>0</v>
      </c>
      <c r="S3767" s="12">
        <v>0</v>
      </c>
      <c r="T3767" s="9">
        <v>4</v>
      </c>
      <c r="U3767" s="12" t="s">
        <v>61</v>
      </c>
      <c r="V3767" s="10" t="s">
        <v>20799</v>
      </c>
      <c r="W3767" s="13"/>
    </row>
    <row r="3768" spans="1:23" s="14" customFormat="1" x14ac:dyDescent="0.2">
      <c r="A3768" s="9" t="s">
        <v>20800</v>
      </c>
      <c r="B3768" s="9">
        <v>14</v>
      </c>
      <c r="C3768" s="9">
        <v>5601</v>
      </c>
      <c r="D3768" s="10" t="s">
        <v>20801</v>
      </c>
      <c r="E3768" s="10"/>
      <c r="F3768" s="10"/>
      <c r="G3768" s="10" t="s">
        <v>20802</v>
      </c>
      <c r="H3768" s="9"/>
      <c r="I3768" s="10" t="s">
        <v>19750</v>
      </c>
      <c r="J3768" s="10" t="s">
        <v>27</v>
      </c>
      <c r="K3768" s="10" t="s">
        <v>19751</v>
      </c>
      <c r="L3768" s="10" t="s">
        <v>19889</v>
      </c>
      <c r="M3768" s="10" t="s">
        <v>19753</v>
      </c>
      <c r="N3768" s="9">
        <v>2</v>
      </c>
      <c r="O3768" s="9">
        <v>3</v>
      </c>
      <c r="P3768" s="9">
        <v>8</v>
      </c>
      <c r="Q3768" s="11">
        <v>2</v>
      </c>
      <c r="R3768" s="11">
        <v>1</v>
      </c>
      <c r="S3768" s="12">
        <v>0</v>
      </c>
      <c r="T3768" s="9">
        <v>3</v>
      </c>
      <c r="U3768" s="12">
        <v>3</v>
      </c>
      <c r="V3768" s="10" t="s">
        <v>20803</v>
      </c>
      <c r="W3768" s="13"/>
    </row>
    <row r="3769" spans="1:23" s="14" customFormat="1" x14ac:dyDescent="0.2">
      <c r="A3769" s="9" t="s">
        <v>20804</v>
      </c>
      <c r="B3769" s="9">
        <v>14</v>
      </c>
      <c r="C3769" s="9">
        <v>5787</v>
      </c>
      <c r="D3769" s="10" t="s">
        <v>20805</v>
      </c>
      <c r="E3769" s="10"/>
      <c r="F3769" s="10"/>
      <c r="G3769" s="10" t="s">
        <v>20806</v>
      </c>
      <c r="H3769" s="9"/>
      <c r="I3769" s="10" t="s">
        <v>9404</v>
      </c>
      <c r="J3769" s="10" t="s">
        <v>27</v>
      </c>
      <c r="K3769" s="9"/>
      <c r="L3769" s="10" t="s">
        <v>20807</v>
      </c>
      <c r="M3769" s="10" t="s">
        <v>9079</v>
      </c>
      <c r="N3769" s="9">
        <v>2</v>
      </c>
      <c r="O3769" s="9">
        <v>1</v>
      </c>
      <c r="P3769" s="9">
        <v>15</v>
      </c>
      <c r="Q3769" s="11">
        <v>2</v>
      </c>
      <c r="R3769" s="11">
        <v>0</v>
      </c>
      <c r="S3769" s="12">
        <v>0</v>
      </c>
      <c r="T3769" s="9">
        <v>2</v>
      </c>
      <c r="U3769" s="12" t="s">
        <v>61</v>
      </c>
      <c r="V3769" s="9"/>
      <c r="W3769" s="13"/>
    </row>
    <row r="3770" spans="1:23" s="14" customFormat="1" x14ac:dyDescent="0.2">
      <c r="A3770" s="9" t="s">
        <v>20808</v>
      </c>
      <c r="B3770" s="9">
        <v>14</v>
      </c>
      <c r="C3770" s="9">
        <v>5802</v>
      </c>
      <c r="D3770" s="10" t="s">
        <v>20809</v>
      </c>
      <c r="E3770" s="10"/>
      <c r="F3770" s="10"/>
      <c r="G3770" s="10" t="s">
        <v>20810</v>
      </c>
      <c r="H3770" s="9"/>
      <c r="I3770" s="10" t="s">
        <v>19492</v>
      </c>
      <c r="J3770" s="10" t="s">
        <v>27</v>
      </c>
      <c r="K3770" s="10" t="s">
        <v>19493</v>
      </c>
      <c r="L3770" s="10" t="s">
        <v>20811</v>
      </c>
      <c r="M3770" s="10" t="s">
        <v>19495</v>
      </c>
      <c r="N3770" s="9">
        <v>2</v>
      </c>
      <c r="O3770" s="9">
        <v>3</v>
      </c>
      <c r="P3770" s="9">
        <v>60</v>
      </c>
      <c r="Q3770" s="11">
        <v>2</v>
      </c>
      <c r="R3770" s="11">
        <v>1</v>
      </c>
      <c r="S3770" s="12">
        <v>0</v>
      </c>
      <c r="T3770" s="9">
        <v>3</v>
      </c>
      <c r="U3770" s="12">
        <v>5</v>
      </c>
      <c r="V3770" s="10" t="s">
        <v>20812</v>
      </c>
      <c r="W3770" s="13"/>
    </row>
    <row r="3771" spans="1:23" s="14" customFormat="1" x14ac:dyDescent="0.2">
      <c r="A3771" s="9" t="s">
        <v>20813</v>
      </c>
      <c r="B3771" s="9">
        <v>14</v>
      </c>
      <c r="C3771" s="9">
        <v>6016</v>
      </c>
      <c r="D3771" s="9"/>
      <c r="E3771" s="10" t="s">
        <v>7771</v>
      </c>
      <c r="F3771" s="10" t="s">
        <v>20814</v>
      </c>
      <c r="G3771" s="10" t="s">
        <v>20815</v>
      </c>
      <c r="H3771" s="9"/>
      <c r="I3771" s="10" t="s">
        <v>19764</v>
      </c>
      <c r="J3771" s="10" t="s">
        <v>27</v>
      </c>
      <c r="K3771" s="9"/>
      <c r="L3771" s="10" t="s">
        <v>20816</v>
      </c>
      <c r="M3771" s="10" t="s">
        <v>19502</v>
      </c>
      <c r="N3771" s="9">
        <v>1</v>
      </c>
      <c r="O3771" s="9">
        <v>1</v>
      </c>
      <c r="P3771" s="9">
        <v>3</v>
      </c>
      <c r="Q3771" s="11">
        <v>2</v>
      </c>
      <c r="R3771" s="11">
        <v>0</v>
      </c>
      <c r="S3771" s="12">
        <v>0</v>
      </c>
      <c r="T3771" s="9">
        <v>5</v>
      </c>
      <c r="U3771" s="12" t="s">
        <v>61</v>
      </c>
      <c r="V3771" s="9"/>
      <c r="W3771" s="13"/>
    </row>
    <row r="3772" spans="1:23" s="14" customFormat="1" x14ac:dyDescent="0.2">
      <c r="A3772" s="9" t="s">
        <v>20817</v>
      </c>
      <c r="B3772" s="9">
        <v>14</v>
      </c>
      <c r="C3772" s="9">
        <v>6035</v>
      </c>
      <c r="D3772" s="9"/>
      <c r="E3772" s="10" t="s">
        <v>20818</v>
      </c>
      <c r="F3772" s="10" t="s">
        <v>8049</v>
      </c>
      <c r="G3772" s="10" t="s">
        <v>20819</v>
      </c>
      <c r="H3772" s="9"/>
      <c r="I3772" s="10" t="s">
        <v>19479</v>
      </c>
      <c r="J3772" s="10" t="s">
        <v>27</v>
      </c>
      <c r="K3772" s="10" t="s">
        <v>19480</v>
      </c>
      <c r="L3772" s="10" t="s">
        <v>20820</v>
      </c>
      <c r="M3772" s="10" t="s">
        <v>19482</v>
      </c>
      <c r="N3772" s="9">
        <v>1</v>
      </c>
      <c r="O3772" s="9">
        <v>2</v>
      </c>
      <c r="P3772" s="9">
        <v>10</v>
      </c>
      <c r="Q3772" s="11">
        <v>2</v>
      </c>
      <c r="R3772" s="11">
        <v>0</v>
      </c>
      <c r="S3772" s="12">
        <v>0</v>
      </c>
      <c r="T3772" s="9">
        <v>4</v>
      </c>
      <c r="U3772" s="12" t="s">
        <v>61</v>
      </c>
      <c r="V3772" s="10" t="s">
        <v>20821</v>
      </c>
      <c r="W3772" s="13"/>
    </row>
    <row r="3773" spans="1:23" s="14" customFormat="1" x14ac:dyDescent="0.2">
      <c r="A3773" s="9" t="s">
        <v>20822</v>
      </c>
      <c r="B3773" s="9">
        <v>14</v>
      </c>
      <c r="C3773" s="9">
        <v>6260</v>
      </c>
      <c r="D3773" s="10" t="s">
        <v>20823</v>
      </c>
      <c r="E3773" s="10"/>
      <c r="F3773" s="10"/>
      <c r="G3773" s="10" t="s">
        <v>20824</v>
      </c>
      <c r="H3773" s="9"/>
      <c r="I3773" s="10" t="s">
        <v>19567</v>
      </c>
      <c r="J3773" s="10" t="s">
        <v>27</v>
      </c>
      <c r="K3773" s="10" t="s">
        <v>19568</v>
      </c>
      <c r="L3773" s="10" t="s">
        <v>19842</v>
      </c>
      <c r="M3773" s="10" t="s">
        <v>19495</v>
      </c>
      <c r="N3773" s="9">
        <v>2</v>
      </c>
      <c r="O3773" s="9">
        <v>3</v>
      </c>
      <c r="P3773" s="9">
        <v>68</v>
      </c>
      <c r="Q3773" s="11">
        <v>1</v>
      </c>
      <c r="R3773" s="11">
        <v>1</v>
      </c>
      <c r="S3773" s="12">
        <v>0</v>
      </c>
      <c r="T3773" s="9">
        <v>3</v>
      </c>
      <c r="U3773" s="12">
        <v>5</v>
      </c>
      <c r="V3773" s="10" t="s">
        <v>20825</v>
      </c>
      <c r="W3773" s="13"/>
    </row>
    <row r="3774" spans="1:23" s="14" customFormat="1" x14ac:dyDescent="0.2">
      <c r="A3774" s="9" t="s">
        <v>20826</v>
      </c>
      <c r="B3774" s="9">
        <v>14</v>
      </c>
      <c r="C3774" s="9">
        <v>6313</v>
      </c>
      <c r="D3774" s="10" t="s">
        <v>20827</v>
      </c>
      <c r="E3774" s="10" t="s">
        <v>20828</v>
      </c>
      <c r="F3774" s="10" t="s">
        <v>20829</v>
      </c>
      <c r="G3774" s="10" t="s">
        <v>20830</v>
      </c>
      <c r="H3774" s="9"/>
      <c r="I3774" s="10" t="s">
        <v>19507</v>
      </c>
      <c r="J3774" s="10" t="s">
        <v>27</v>
      </c>
      <c r="K3774" s="10" t="s">
        <v>19508</v>
      </c>
      <c r="L3774" s="10" t="s">
        <v>20831</v>
      </c>
      <c r="M3774" s="10" t="s">
        <v>19510</v>
      </c>
      <c r="N3774" s="9">
        <v>1</v>
      </c>
      <c r="O3774" s="9">
        <v>2</v>
      </c>
      <c r="P3774" s="9">
        <v>8</v>
      </c>
      <c r="Q3774" s="11">
        <v>2</v>
      </c>
      <c r="R3774" s="11">
        <v>0</v>
      </c>
      <c r="S3774" s="12">
        <v>0</v>
      </c>
      <c r="T3774" s="9">
        <v>4</v>
      </c>
      <c r="U3774" s="12" t="s">
        <v>61</v>
      </c>
      <c r="V3774" s="10" t="s">
        <v>20832</v>
      </c>
      <c r="W3774" s="13"/>
    </row>
    <row r="3775" spans="1:23" s="14" customFormat="1" x14ac:dyDescent="0.2">
      <c r="A3775" s="9" t="s">
        <v>20833</v>
      </c>
      <c r="B3775" s="9">
        <v>14</v>
      </c>
      <c r="C3775" s="9">
        <v>6333</v>
      </c>
      <c r="D3775" s="9"/>
      <c r="E3775" s="10" t="s">
        <v>5633</v>
      </c>
      <c r="F3775" s="10" t="s">
        <v>20834</v>
      </c>
      <c r="G3775" s="10" t="s">
        <v>20835</v>
      </c>
      <c r="H3775" s="9"/>
      <c r="I3775" s="10" t="s">
        <v>19472</v>
      </c>
      <c r="J3775" s="10" t="s">
        <v>27</v>
      </c>
      <c r="K3775" s="10" t="s">
        <v>19473</v>
      </c>
      <c r="L3775" s="10" t="s">
        <v>20836</v>
      </c>
      <c r="M3775" s="10" t="s">
        <v>9079</v>
      </c>
      <c r="N3775" s="9">
        <v>1</v>
      </c>
      <c r="O3775" s="9">
        <v>2</v>
      </c>
      <c r="P3775" s="9">
        <v>6</v>
      </c>
      <c r="Q3775" s="11">
        <v>2</v>
      </c>
      <c r="R3775" s="11">
        <v>0</v>
      </c>
      <c r="S3775" s="12">
        <v>0</v>
      </c>
      <c r="T3775" s="9">
        <v>4</v>
      </c>
      <c r="U3775" s="12" t="s">
        <v>61</v>
      </c>
      <c r="V3775" s="10" t="s">
        <v>20837</v>
      </c>
      <c r="W3775" s="13"/>
    </row>
    <row r="3776" spans="1:23" s="14" customFormat="1" x14ac:dyDescent="0.2">
      <c r="A3776" s="9" t="s">
        <v>20838</v>
      </c>
      <c r="B3776" s="9">
        <v>14</v>
      </c>
      <c r="C3776" s="9">
        <v>6454</v>
      </c>
      <c r="D3776" s="10" t="s">
        <v>20839</v>
      </c>
      <c r="E3776" s="10"/>
      <c r="F3776" s="10"/>
      <c r="G3776" s="10" t="s">
        <v>20840</v>
      </c>
      <c r="H3776" s="9"/>
      <c r="I3776" s="10" t="s">
        <v>19507</v>
      </c>
      <c r="J3776" s="10" t="s">
        <v>27</v>
      </c>
      <c r="K3776" s="10" t="s">
        <v>20841</v>
      </c>
      <c r="L3776" s="10" t="s">
        <v>20842</v>
      </c>
      <c r="M3776" s="10" t="s">
        <v>19510</v>
      </c>
      <c r="N3776" s="9">
        <v>2</v>
      </c>
      <c r="O3776" s="9">
        <v>3</v>
      </c>
      <c r="P3776" s="9">
        <v>40</v>
      </c>
      <c r="Q3776" s="11">
        <v>2</v>
      </c>
      <c r="R3776" s="11">
        <v>1</v>
      </c>
      <c r="S3776" s="12">
        <v>0</v>
      </c>
      <c r="T3776" s="9">
        <v>3</v>
      </c>
      <c r="U3776" s="12">
        <v>5</v>
      </c>
      <c r="V3776" s="10" t="s">
        <v>20843</v>
      </c>
      <c r="W3776" s="13"/>
    </row>
    <row r="3777" spans="1:23" s="14" customFormat="1" x14ac:dyDescent="0.2">
      <c r="A3777" s="9" t="s">
        <v>20844</v>
      </c>
      <c r="B3777" s="9">
        <v>14</v>
      </c>
      <c r="C3777" s="9">
        <v>6762</v>
      </c>
      <c r="D3777" s="9"/>
      <c r="E3777" s="10" t="s">
        <v>7647</v>
      </c>
      <c r="F3777" s="10" t="s">
        <v>20845</v>
      </c>
      <c r="G3777" s="10" t="s">
        <v>20846</v>
      </c>
      <c r="H3777" s="9"/>
      <c r="I3777" s="10" t="s">
        <v>19472</v>
      </c>
      <c r="J3777" s="10" t="s">
        <v>27</v>
      </c>
      <c r="K3777" s="10" t="s">
        <v>19473</v>
      </c>
      <c r="L3777" s="10" t="s">
        <v>20847</v>
      </c>
      <c r="M3777" s="10" t="s">
        <v>9079</v>
      </c>
      <c r="N3777" s="9">
        <v>1</v>
      </c>
      <c r="O3777" s="9">
        <v>2</v>
      </c>
      <c r="P3777" s="9">
        <v>6</v>
      </c>
      <c r="Q3777" s="11">
        <v>1</v>
      </c>
      <c r="R3777" s="11">
        <v>0</v>
      </c>
      <c r="S3777" s="12">
        <v>0</v>
      </c>
      <c r="T3777" s="9">
        <v>4</v>
      </c>
      <c r="U3777" s="12" t="s">
        <v>61</v>
      </c>
      <c r="V3777" s="10" t="s">
        <v>20848</v>
      </c>
      <c r="W3777" s="13"/>
    </row>
    <row r="3778" spans="1:23" s="14" customFormat="1" x14ac:dyDescent="0.2">
      <c r="A3778" s="9" t="s">
        <v>20849</v>
      </c>
      <c r="B3778" s="9">
        <v>14</v>
      </c>
      <c r="C3778" s="9">
        <v>6808</v>
      </c>
      <c r="D3778" s="10" t="s">
        <v>20850</v>
      </c>
      <c r="E3778" s="10"/>
      <c r="F3778" s="10"/>
      <c r="G3778" s="10" t="s">
        <v>20851</v>
      </c>
      <c r="H3778" s="9"/>
      <c r="I3778" s="10" t="s">
        <v>19492</v>
      </c>
      <c r="J3778" s="10" t="s">
        <v>27</v>
      </c>
      <c r="K3778" s="10" t="s">
        <v>19493</v>
      </c>
      <c r="L3778" s="10" t="s">
        <v>20852</v>
      </c>
      <c r="M3778" s="10" t="s">
        <v>19495</v>
      </c>
      <c r="N3778" s="9">
        <v>2</v>
      </c>
      <c r="O3778" s="9">
        <v>3</v>
      </c>
      <c r="P3778" s="9">
        <v>107</v>
      </c>
      <c r="Q3778" s="11">
        <v>2</v>
      </c>
      <c r="R3778" s="11">
        <v>0</v>
      </c>
      <c r="S3778" s="12">
        <v>0</v>
      </c>
      <c r="T3778" s="9">
        <v>1</v>
      </c>
      <c r="U3778" s="12">
        <v>5</v>
      </c>
      <c r="V3778" s="10" t="s">
        <v>20853</v>
      </c>
      <c r="W3778" s="13"/>
    </row>
    <row r="3779" spans="1:23" s="14" customFormat="1" x14ac:dyDescent="0.2">
      <c r="A3779" s="9" t="s">
        <v>20854</v>
      </c>
      <c r="B3779" s="9">
        <v>14</v>
      </c>
      <c r="C3779" s="9">
        <v>6863</v>
      </c>
      <c r="D3779" s="10" t="s">
        <v>20855</v>
      </c>
      <c r="E3779" s="10" t="s">
        <v>20856</v>
      </c>
      <c r="F3779" s="10" t="s">
        <v>20857</v>
      </c>
      <c r="G3779" s="10" t="s">
        <v>20858</v>
      </c>
      <c r="H3779" s="9"/>
      <c r="I3779" s="10" t="s">
        <v>19472</v>
      </c>
      <c r="J3779" s="10" t="s">
        <v>27</v>
      </c>
      <c r="K3779" s="10" t="s">
        <v>19473</v>
      </c>
      <c r="L3779" s="10" t="s">
        <v>20859</v>
      </c>
      <c r="M3779" s="10" t="s">
        <v>9079</v>
      </c>
      <c r="N3779" s="9">
        <v>1</v>
      </c>
      <c r="O3779" s="9">
        <v>2</v>
      </c>
      <c r="P3779" s="9">
        <v>6</v>
      </c>
      <c r="Q3779" s="11">
        <v>1</v>
      </c>
      <c r="R3779" s="11">
        <v>0</v>
      </c>
      <c r="S3779" s="12">
        <v>0</v>
      </c>
      <c r="T3779" s="9">
        <v>4</v>
      </c>
      <c r="U3779" s="12" t="s">
        <v>61</v>
      </c>
      <c r="V3779" s="10" t="s">
        <v>20860</v>
      </c>
      <c r="W3779" s="13"/>
    </row>
    <row r="3780" spans="1:23" s="14" customFormat="1" x14ac:dyDescent="0.2">
      <c r="A3780" s="9" t="s">
        <v>20861</v>
      </c>
      <c r="B3780" s="9">
        <v>14</v>
      </c>
      <c r="C3780" s="9">
        <v>7017</v>
      </c>
      <c r="D3780" s="9"/>
      <c r="E3780" s="10" t="s">
        <v>1148</v>
      </c>
      <c r="F3780" s="10" t="s">
        <v>20862</v>
      </c>
      <c r="G3780" s="10" t="s">
        <v>20863</v>
      </c>
      <c r="H3780" s="9"/>
      <c r="I3780" s="10" t="s">
        <v>19479</v>
      </c>
      <c r="J3780" s="10" t="s">
        <v>27</v>
      </c>
      <c r="K3780" s="10" t="s">
        <v>19480</v>
      </c>
      <c r="L3780" s="10" t="s">
        <v>20864</v>
      </c>
      <c r="M3780" s="10" t="s">
        <v>19482</v>
      </c>
      <c r="N3780" s="9">
        <v>1</v>
      </c>
      <c r="O3780" s="9">
        <v>2</v>
      </c>
      <c r="P3780" s="9">
        <v>10</v>
      </c>
      <c r="Q3780" s="11">
        <v>1</v>
      </c>
      <c r="R3780" s="11">
        <v>0</v>
      </c>
      <c r="S3780" s="12">
        <v>0</v>
      </c>
      <c r="T3780" s="9">
        <v>4</v>
      </c>
      <c r="U3780" s="12">
        <v>3</v>
      </c>
      <c r="V3780" s="10" t="s">
        <v>20865</v>
      </c>
      <c r="W3780" s="13"/>
    </row>
    <row r="3781" spans="1:23" s="14" customFormat="1" x14ac:dyDescent="0.2">
      <c r="A3781" s="9" t="s">
        <v>20866</v>
      </c>
      <c r="B3781" s="9">
        <v>14</v>
      </c>
      <c r="C3781" s="9">
        <v>7099</v>
      </c>
      <c r="D3781" s="10" t="s">
        <v>20867</v>
      </c>
      <c r="E3781" s="10" t="s">
        <v>19638</v>
      </c>
      <c r="F3781" s="10" t="s">
        <v>20868</v>
      </c>
      <c r="G3781" s="10" t="s">
        <v>20869</v>
      </c>
      <c r="H3781" s="9"/>
      <c r="I3781" s="10" t="s">
        <v>19507</v>
      </c>
      <c r="J3781" s="10" t="s">
        <v>27</v>
      </c>
      <c r="K3781" s="10" t="s">
        <v>19508</v>
      </c>
      <c r="L3781" s="10" t="s">
        <v>20870</v>
      </c>
      <c r="M3781" s="10" t="s">
        <v>19510</v>
      </c>
      <c r="N3781" s="9">
        <v>3</v>
      </c>
      <c r="O3781" s="9">
        <v>3</v>
      </c>
      <c r="P3781" s="9">
        <v>10</v>
      </c>
      <c r="Q3781" s="11">
        <v>1</v>
      </c>
      <c r="R3781" s="11">
        <v>0</v>
      </c>
      <c r="S3781" s="12">
        <v>0</v>
      </c>
      <c r="T3781" s="9">
        <v>4</v>
      </c>
      <c r="U3781" s="12">
        <v>2</v>
      </c>
      <c r="V3781" s="10" t="s">
        <v>20871</v>
      </c>
      <c r="W3781" s="13"/>
    </row>
    <row r="3782" spans="1:23" s="14" customFormat="1" x14ac:dyDescent="0.2">
      <c r="A3782" s="9" t="s">
        <v>20872</v>
      </c>
      <c r="B3782" s="9">
        <v>14</v>
      </c>
      <c r="C3782" s="9">
        <v>7117</v>
      </c>
      <c r="D3782" s="10" t="s">
        <v>20873</v>
      </c>
      <c r="E3782" s="10" t="s">
        <v>8356</v>
      </c>
      <c r="F3782" s="10" t="s">
        <v>4581</v>
      </c>
      <c r="G3782" s="10" t="s">
        <v>20874</v>
      </c>
      <c r="H3782" s="9"/>
      <c r="I3782" s="10" t="s">
        <v>19923</v>
      </c>
      <c r="J3782" s="10" t="s">
        <v>27</v>
      </c>
      <c r="K3782" s="10" t="s">
        <v>19924</v>
      </c>
      <c r="L3782" s="10" t="s">
        <v>20875</v>
      </c>
      <c r="M3782" s="10" t="s">
        <v>19482</v>
      </c>
      <c r="N3782" s="9">
        <v>1</v>
      </c>
      <c r="O3782" s="9">
        <v>2</v>
      </c>
      <c r="P3782" s="9">
        <v>3</v>
      </c>
      <c r="Q3782" s="11">
        <v>2</v>
      </c>
      <c r="R3782" s="11">
        <v>0</v>
      </c>
      <c r="S3782" s="12">
        <v>0</v>
      </c>
      <c r="T3782" s="9">
        <v>4</v>
      </c>
      <c r="U3782" s="12" t="s">
        <v>61</v>
      </c>
      <c r="V3782" s="10" t="s">
        <v>20876</v>
      </c>
      <c r="W3782" s="13"/>
    </row>
    <row r="3783" spans="1:23" s="14" customFormat="1" x14ac:dyDescent="0.2">
      <c r="A3783" s="9" t="s">
        <v>20877</v>
      </c>
      <c r="B3783" s="9">
        <v>14</v>
      </c>
      <c r="C3783" s="9">
        <v>7323</v>
      </c>
      <c r="D3783" s="10" t="s">
        <v>20878</v>
      </c>
      <c r="E3783" s="10" t="s">
        <v>8071</v>
      </c>
      <c r="F3783" s="10" t="s">
        <v>20879</v>
      </c>
      <c r="G3783" s="10" t="s">
        <v>20880</v>
      </c>
      <c r="H3783" s="9"/>
      <c r="I3783" s="10" t="s">
        <v>19507</v>
      </c>
      <c r="J3783" s="10" t="s">
        <v>27</v>
      </c>
      <c r="K3783" s="9"/>
      <c r="L3783" s="10" t="s">
        <v>20881</v>
      </c>
      <c r="M3783" s="10" t="s">
        <v>19510</v>
      </c>
      <c r="N3783" s="9">
        <v>1</v>
      </c>
      <c r="O3783" s="9">
        <v>1</v>
      </c>
      <c r="P3783" s="9">
        <v>3</v>
      </c>
      <c r="Q3783" s="11">
        <v>2</v>
      </c>
      <c r="R3783" s="11">
        <v>0</v>
      </c>
      <c r="S3783" s="12">
        <v>0</v>
      </c>
      <c r="T3783" s="9">
        <v>5</v>
      </c>
      <c r="U3783" s="12" t="s">
        <v>61</v>
      </c>
      <c r="V3783" s="9"/>
      <c r="W3783" s="13"/>
    </row>
    <row r="3784" spans="1:23" s="14" customFormat="1" x14ac:dyDescent="0.2">
      <c r="A3784" s="9" t="s">
        <v>20882</v>
      </c>
      <c r="B3784" s="9">
        <v>14</v>
      </c>
      <c r="C3784" s="9">
        <v>7330</v>
      </c>
      <c r="D3784" s="9"/>
      <c r="E3784" s="10" t="s">
        <v>15433</v>
      </c>
      <c r="F3784" s="10" t="s">
        <v>6365</v>
      </c>
      <c r="G3784" s="10" t="s">
        <v>20883</v>
      </c>
      <c r="H3784" s="9"/>
      <c r="I3784" s="10" t="s">
        <v>19492</v>
      </c>
      <c r="J3784" s="10" t="s">
        <v>27</v>
      </c>
      <c r="K3784" s="10" t="s">
        <v>19493</v>
      </c>
      <c r="L3784" s="10" t="s">
        <v>20884</v>
      </c>
      <c r="M3784" s="10" t="s">
        <v>19495</v>
      </c>
      <c r="N3784" s="9">
        <v>1</v>
      </c>
      <c r="O3784" s="9">
        <v>2</v>
      </c>
      <c r="P3784" s="9">
        <v>10</v>
      </c>
      <c r="Q3784" s="11">
        <v>1</v>
      </c>
      <c r="R3784" s="11">
        <v>0</v>
      </c>
      <c r="S3784" s="12">
        <v>0</v>
      </c>
      <c r="T3784" s="9">
        <v>4</v>
      </c>
      <c r="U3784" s="12">
        <v>2</v>
      </c>
      <c r="V3784" s="10" t="s">
        <v>20885</v>
      </c>
      <c r="W3784" s="13"/>
    </row>
    <row r="3785" spans="1:23" s="14" customFormat="1" x14ac:dyDescent="0.2">
      <c r="A3785" s="9" t="s">
        <v>20886</v>
      </c>
      <c r="B3785" s="9">
        <v>14</v>
      </c>
      <c r="C3785" s="9">
        <v>7375</v>
      </c>
      <c r="D3785" s="10" t="s">
        <v>20887</v>
      </c>
      <c r="E3785" s="10" t="s">
        <v>18921</v>
      </c>
      <c r="F3785" s="10" t="s">
        <v>1635</v>
      </c>
      <c r="G3785" s="10" t="s">
        <v>20888</v>
      </c>
      <c r="H3785" s="9"/>
      <c r="I3785" s="10" t="s">
        <v>19479</v>
      </c>
      <c r="J3785" s="10" t="s">
        <v>27</v>
      </c>
      <c r="K3785" s="10" t="s">
        <v>19480</v>
      </c>
      <c r="L3785" s="10" t="s">
        <v>20889</v>
      </c>
      <c r="M3785" s="10" t="s">
        <v>19482</v>
      </c>
      <c r="N3785" s="9">
        <v>1</v>
      </c>
      <c r="O3785" s="9">
        <v>2</v>
      </c>
      <c r="P3785" s="9">
        <v>6</v>
      </c>
      <c r="Q3785" s="11">
        <v>2</v>
      </c>
      <c r="R3785" s="11">
        <v>0</v>
      </c>
      <c r="S3785" s="12">
        <v>0</v>
      </c>
      <c r="T3785" s="9">
        <v>4</v>
      </c>
      <c r="U3785" s="12">
        <v>3</v>
      </c>
      <c r="V3785" s="10" t="s">
        <v>20890</v>
      </c>
      <c r="W3785" s="13"/>
    </row>
    <row r="3786" spans="1:23" s="14" customFormat="1" x14ac:dyDescent="0.2">
      <c r="A3786" s="9" t="s">
        <v>20891</v>
      </c>
      <c r="B3786" s="9">
        <v>14</v>
      </c>
      <c r="C3786" s="9">
        <v>7507</v>
      </c>
      <c r="D3786" s="10" t="s">
        <v>20892</v>
      </c>
      <c r="E3786" s="9"/>
      <c r="F3786" s="9"/>
      <c r="G3786" s="10" t="s">
        <v>20893</v>
      </c>
      <c r="H3786" s="9"/>
      <c r="I3786" s="10" t="s">
        <v>19472</v>
      </c>
      <c r="J3786" s="10" t="s">
        <v>27</v>
      </c>
      <c r="K3786" s="10" t="s">
        <v>19473</v>
      </c>
      <c r="L3786" s="10" t="s">
        <v>20894</v>
      </c>
      <c r="M3786" s="10" t="s">
        <v>9079</v>
      </c>
      <c r="N3786" s="9">
        <v>2</v>
      </c>
      <c r="O3786" s="9">
        <v>4</v>
      </c>
      <c r="P3786" s="9">
        <v>30</v>
      </c>
      <c r="Q3786" s="11">
        <v>2</v>
      </c>
      <c r="R3786" s="11">
        <v>0</v>
      </c>
      <c r="S3786" s="12">
        <v>0</v>
      </c>
      <c r="T3786" s="9">
        <v>2</v>
      </c>
      <c r="U3786" s="12" t="s">
        <v>61</v>
      </c>
      <c r="V3786" s="10" t="s">
        <v>20895</v>
      </c>
      <c r="W3786" s="13"/>
    </row>
    <row r="3787" spans="1:23" s="14" customFormat="1" x14ac:dyDescent="0.2">
      <c r="A3787" s="9" t="s">
        <v>20896</v>
      </c>
      <c r="B3787" s="9">
        <v>14</v>
      </c>
      <c r="C3787" s="9">
        <v>7551</v>
      </c>
      <c r="D3787" s="10" t="s">
        <v>20897</v>
      </c>
      <c r="E3787" s="10" t="s">
        <v>20898</v>
      </c>
      <c r="F3787" s="10" t="s">
        <v>20899</v>
      </c>
      <c r="G3787" s="10" t="s">
        <v>20900</v>
      </c>
      <c r="H3787" s="9"/>
      <c r="I3787" s="10" t="s">
        <v>19507</v>
      </c>
      <c r="J3787" s="10" t="s">
        <v>27</v>
      </c>
      <c r="K3787" s="10" t="s">
        <v>19508</v>
      </c>
      <c r="L3787" s="10" t="s">
        <v>20901</v>
      </c>
      <c r="M3787" s="10" t="s">
        <v>19510</v>
      </c>
      <c r="N3787" s="9">
        <v>1</v>
      </c>
      <c r="O3787" s="9">
        <v>2</v>
      </c>
      <c r="P3787" s="9">
        <v>8</v>
      </c>
      <c r="Q3787" s="11">
        <v>2</v>
      </c>
      <c r="R3787" s="11">
        <v>0</v>
      </c>
      <c r="S3787" s="12">
        <v>0</v>
      </c>
      <c r="T3787" s="9">
        <v>4</v>
      </c>
      <c r="U3787" s="12">
        <v>2</v>
      </c>
      <c r="V3787" s="10" t="s">
        <v>20902</v>
      </c>
      <c r="W3787" s="13"/>
    </row>
    <row r="3788" spans="1:23" s="14" customFormat="1" x14ac:dyDescent="0.2">
      <c r="A3788" s="9" t="s">
        <v>20903</v>
      </c>
      <c r="B3788" s="9">
        <v>14</v>
      </c>
      <c r="C3788" s="9">
        <v>7669</v>
      </c>
      <c r="D3788" s="10" t="s">
        <v>20904</v>
      </c>
      <c r="E3788" s="9"/>
      <c r="F3788" s="9"/>
      <c r="G3788" s="10" t="s">
        <v>20905</v>
      </c>
      <c r="H3788" s="9"/>
      <c r="I3788" s="10" t="s">
        <v>19492</v>
      </c>
      <c r="J3788" s="10" t="s">
        <v>27</v>
      </c>
      <c r="K3788" s="10" t="s">
        <v>19493</v>
      </c>
      <c r="L3788" s="10" t="s">
        <v>20906</v>
      </c>
      <c r="M3788" s="10" t="s">
        <v>19495</v>
      </c>
      <c r="N3788" s="9">
        <v>2</v>
      </c>
      <c r="O3788" s="9">
        <v>4</v>
      </c>
      <c r="P3788" s="9">
        <v>10</v>
      </c>
      <c r="Q3788" s="11">
        <v>2</v>
      </c>
      <c r="R3788" s="11">
        <v>0</v>
      </c>
      <c r="S3788" s="12">
        <v>0</v>
      </c>
      <c r="T3788" s="9">
        <v>2</v>
      </c>
      <c r="U3788" s="12" t="s">
        <v>61</v>
      </c>
      <c r="V3788" s="10" t="s">
        <v>20907</v>
      </c>
      <c r="W3788" s="13"/>
    </row>
    <row r="3789" spans="1:23" s="14" customFormat="1" x14ac:dyDescent="0.2">
      <c r="A3789" s="9" t="s">
        <v>20908</v>
      </c>
      <c r="B3789" s="9">
        <v>14</v>
      </c>
      <c r="C3789" s="9">
        <v>7723</v>
      </c>
      <c r="D3789" s="9"/>
      <c r="E3789" s="10" t="s">
        <v>1380</v>
      </c>
      <c r="F3789" s="10" t="s">
        <v>20909</v>
      </c>
      <c r="G3789" s="10" t="s">
        <v>20910</v>
      </c>
      <c r="H3789" s="9"/>
      <c r="I3789" s="10" t="s">
        <v>19567</v>
      </c>
      <c r="J3789" s="10" t="s">
        <v>27</v>
      </c>
      <c r="K3789" s="10" t="s">
        <v>19568</v>
      </c>
      <c r="L3789" s="10" t="s">
        <v>20911</v>
      </c>
      <c r="M3789" s="10" t="s">
        <v>19495</v>
      </c>
      <c r="N3789" s="9">
        <v>1</v>
      </c>
      <c r="O3789" s="9">
        <v>2</v>
      </c>
      <c r="P3789" s="9">
        <v>10</v>
      </c>
      <c r="Q3789" s="11">
        <v>1</v>
      </c>
      <c r="R3789" s="11">
        <v>0</v>
      </c>
      <c r="S3789" s="12">
        <v>0</v>
      </c>
      <c r="T3789" s="9">
        <v>4</v>
      </c>
      <c r="U3789" s="12" t="s">
        <v>61</v>
      </c>
      <c r="V3789" s="10" t="s">
        <v>20912</v>
      </c>
      <c r="W3789" s="13"/>
    </row>
    <row r="3790" spans="1:23" s="14" customFormat="1" x14ac:dyDescent="0.2">
      <c r="A3790" s="9" t="s">
        <v>20913</v>
      </c>
      <c r="B3790" s="9">
        <v>14</v>
      </c>
      <c r="C3790" s="9">
        <v>7864</v>
      </c>
      <c r="D3790" s="10" t="s">
        <v>20914</v>
      </c>
      <c r="E3790" s="9"/>
      <c r="F3790" s="9"/>
      <c r="G3790" s="10" t="s">
        <v>20915</v>
      </c>
      <c r="H3790" s="9"/>
      <c r="I3790" s="10" t="s">
        <v>19479</v>
      </c>
      <c r="J3790" s="10" t="s">
        <v>27</v>
      </c>
      <c r="K3790" s="10" t="s">
        <v>20916</v>
      </c>
      <c r="L3790" s="10" t="s">
        <v>20917</v>
      </c>
      <c r="M3790" s="10" t="s">
        <v>19482</v>
      </c>
      <c r="N3790" s="9">
        <v>2</v>
      </c>
      <c r="O3790" s="9">
        <v>4</v>
      </c>
      <c r="P3790" s="9">
        <v>185</v>
      </c>
      <c r="Q3790" s="11">
        <v>2</v>
      </c>
      <c r="R3790" s="11">
        <v>0</v>
      </c>
      <c r="S3790" s="12">
        <v>0</v>
      </c>
      <c r="T3790" s="9">
        <v>2</v>
      </c>
      <c r="U3790" s="12" t="s">
        <v>61</v>
      </c>
      <c r="V3790" s="10" t="s">
        <v>20918</v>
      </c>
      <c r="W3790" s="13"/>
    </row>
    <row r="3791" spans="1:23" s="14" customFormat="1" x14ac:dyDescent="0.2">
      <c r="A3791" s="9" t="s">
        <v>20919</v>
      </c>
      <c r="B3791" s="9">
        <v>14</v>
      </c>
      <c r="C3791" s="9">
        <v>7999</v>
      </c>
      <c r="D3791" s="10" t="s">
        <v>20920</v>
      </c>
      <c r="E3791" s="10" t="s">
        <v>324</v>
      </c>
      <c r="F3791" s="10" t="s">
        <v>12413</v>
      </c>
      <c r="G3791" s="10" t="s">
        <v>20921</v>
      </c>
      <c r="H3791" s="9"/>
      <c r="I3791" s="10" t="s">
        <v>19689</v>
      </c>
      <c r="J3791" s="10" t="s">
        <v>27</v>
      </c>
      <c r="K3791" s="10" t="s">
        <v>19690</v>
      </c>
      <c r="L3791" s="10" t="s">
        <v>20922</v>
      </c>
      <c r="M3791" s="10" t="s">
        <v>19495</v>
      </c>
      <c r="N3791" s="9">
        <v>1</v>
      </c>
      <c r="O3791" s="9">
        <v>2</v>
      </c>
      <c r="P3791" s="9">
        <v>6</v>
      </c>
      <c r="Q3791" s="11">
        <v>2</v>
      </c>
      <c r="R3791" s="11">
        <v>0</v>
      </c>
      <c r="S3791" s="12">
        <v>0</v>
      </c>
      <c r="T3791" s="9">
        <v>4</v>
      </c>
      <c r="U3791" s="12" t="s">
        <v>61</v>
      </c>
      <c r="V3791" s="10" t="s">
        <v>20923</v>
      </c>
      <c r="W3791" s="13"/>
    </row>
    <row r="3792" spans="1:23" s="14" customFormat="1" x14ac:dyDescent="0.2">
      <c r="A3792" s="9" t="s">
        <v>20924</v>
      </c>
      <c r="B3792" s="9">
        <v>14</v>
      </c>
      <c r="C3792" s="9">
        <v>8056</v>
      </c>
      <c r="D3792" s="10" t="s">
        <v>20925</v>
      </c>
      <c r="E3792" s="10" t="s">
        <v>642</v>
      </c>
      <c r="F3792" s="10" t="s">
        <v>20926</v>
      </c>
      <c r="G3792" s="10" t="s">
        <v>20927</v>
      </c>
      <c r="H3792" s="9"/>
      <c r="I3792" s="10" t="s">
        <v>19507</v>
      </c>
      <c r="J3792" s="10" t="s">
        <v>27</v>
      </c>
      <c r="K3792" s="10" t="s">
        <v>19508</v>
      </c>
      <c r="L3792" s="10" t="s">
        <v>20928</v>
      </c>
      <c r="M3792" s="10" t="s">
        <v>19510</v>
      </c>
      <c r="N3792" s="9">
        <v>1</v>
      </c>
      <c r="O3792" s="9">
        <v>2</v>
      </c>
      <c r="P3792" s="9">
        <v>10</v>
      </c>
      <c r="Q3792" s="11">
        <v>2</v>
      </c>
      <c r="R3792" s="11">
        <v>0</v>
      </c>
      <c r="S3792" s="12">
        <v>0</v>
      </c>
      <c r="T3792" s="9">
        <v>4</v>
      </c>
      <c r="U3792" s="12" t="s">
        <v>61</v>
      </c>
      <c r="V3792" s="10" t="s">
        <v>20929</v>
      </c>
      <c r="W3792" s="13"/>
    </row>
    <row r="3793" spans="1:23" s="14" customFormat="1" x14ac:dyDescent="0.2">
      <c r="A3793" s="9" t="s">
        <v>20930</v>
      </c>
      <c r="B3793" s="9">
        <v>14</v>
      </c>
      <c r="C3793" s="9">
        <v>819</v>
      </c>
      <c r="D3793" s="10" t="s">
        <v>20931</v>
      </c>
      <c r="E3793" s="10" t="s">
        <v>2610</v>
      </c>
      <c r="F3793" s="10" t="s">
        <v>19897</v>
      </c>
      <c r="G3793" s="10" t="s">
        <v>20932</v>
      </c>
      <c r="H3793" s="9"/>
      <c r="I3793" s="10" t="s">
        <v>19492</v>
      </c>
      <c r="J3793" s="10" t="s">
        <v>27</v>
      </c>
      <c r="K3793" s="10" t="s">
        <v>19493</v>
      </c>
      <c r="L3793" s="10" t="s">
        <v>20933</v>
      </c>
      <c r="M3793" s="10" t="s">
        <v>19495</v>
      </c>
      <c r="N3793" s="9">
        <v>1</v>
      </c>
      <c r="O3793" s="9">
        <v>2</v>
      </c>
      <c r="P3793" s="9">
        <v>10</v>
      </c>
      <c r="Q3793" s="11">
        <v>2</v>
      </c>
      <c r="R3793" s="11">
        <v>0</v>
      </c>
      <c r="S3793" s="12">
        <v>0</v>
      </c>
      <c r="T3793" s="9">
        <v>4</v>
      </c>
      <c r="U3793" s="12" t="s">
        <v>61</v>
      </c>
      <c r="V3793" s="10" t="s">
        <v>20934</v>
      </c>
      <c r="W3793" s="13"/>
    </row>
    <row r="3794" spans="1:23" s="14" customFormat="1" x14ac:dyDescent="0.2">
      <c r="A3794" s="9" t="s">
        <v>20935</v>
      </c>
      <c r="B3794" s="9">
        <v>14</v>
      </c>
      <c r="C3794" s="9">
        <v>8217</v>
      </c>
      <c r="D3794" s="9"/>
      <c r="E3794" s="10" t="s">
        <v>20936</v>
      </c>
      <c r="F3794" s="10" t="s">
        <v>20937</v>
      </c>
      <c r="G3794" s="10" t="s">
        <v>20938</v>
      </c>
      <c r="H3794" s="9"/>
      <c r="I3794" s="10" t="s">
        <v>19567</v>
      </c>
      <c r="J3794" s="10" t="s">
        <v>27</v>
      </c>
      <c r="K3794" s="10" t="s">
        <v>19568</v>
      </c>
      <c r="L3794" s="10" t="s">
        <v>20939</v>
      </c>
      <c r="M3794" s="10" t="s">
        <v>19495</v>
      </c>
      <c r="N3794" s="9">
        <v>1</v>
      </c>
      <c r="O3794" s="9">
        <v>2</v>
      </c>
      <c r="P3794" s="9">
        <v>10</v>
      </c>
      <c r="Q3794" s="11">
        <v>1</v>
      </c>
      <c r="R3794" s="11">
        <v>0</v>
      </c>
      <c r="S3794" s="12">
        <v>0</v>
      </c>
      <c r="T3794" s="9">
        <v>4</v>
      </c>
      <c r="U3794" s="12">
        <v>2</v>
      </c>
      <c r="V3794" s="10" t="s">
        <v>20940</v>
      </c>
      <c r="W3794" s="13"/>
    </row>
    <row r="3795" spans="1:23" s="14" customFormat="1" x14ac:dyDescent="0.2">
      <c r="A3795" s="9" t="s">
        <v>20941</v>
      </c>
      <c r="B3795" s="9">
        <v>14</v>
      </c>
      <c r="C3795" s="9">
        <v>8268</v>
      </c>
      <c r="D3795" s="9"/>
      <c r="E3795" s="10" t="s">
        <v>7273</v>
      </c>
      <c r="F3795" s="10" t="s">
        <v>20942</v>
      </c>
      <c r="G3795" s="10" t="s">
        <v>20943</v>
      </c>
      <c r="H3795" s="9"/>
      <c r="I3795" s="10" t="s">
        <v>19567</v>
      </c>
      <c r="J3795" s="10" t="s">
        <v>27</v>
      </c>
      <c r="K3795" s="10" t="s">
        <v>19568</v>
      </c>
      <c r="L3795" s="10" t="s">
        <v>20944</v>
      </c>
      <c r="M3795" s="10" t="s">
        <v>19495</v>
      </c>
      <c r="N3795" s="9">
        <v>1</v>
      </c>
      <c r="O3795" s="9">
        <v>2</v>
      </c>
      <c r="P3795" s="9">
        <v>6</v>
      </c>
      <c r="Q3795" s="11">
        <v>2</v>
      </c>
      <c r="R3795" s="11">
        <v>0</v>
      </c>
      <c r="S3795" s="12">
        <v>0</v>
      </c>
      <c r="T3795" s="9">
        <v>4</v>
      </c>
      <c r="U3795" s="12" t="s">
        <v>61</v>
      </c>
      <c r="V3795" s="10" t="s">
        <v>20945</v>
      </c>
      <c r="W3795" s="13"/>
    </row>
    <row r="3796" spans="1:23" s="14" customFormat="1" x14ac:dyDescent="0.2">
      <c r="A3796" s="9" t="s">
        <v>20946</v>
      </c>
      <c r="B3796" s="9">
        <v>14</v>
      </c>
      <c r="C3796" s="9">
        <v>8336</v>
      </c>
      <c r="D3796" s="10" t="s">
        <v>20947</v>
      </c>
      <c r="E3796" s="10"/>
      <c r="F3796" s="10"/>
      <c r="G3796" s="10" t="s">
        <v>20948</v>
      </c>
      <c r="H3796" s="9"/>
      <c r="I3796" s="10" t="s">
        <v>19567</v>
      </c>
      <c r="J3796" s="10" t="s">
        <v>27</v>
      </c>
      <c r="K3796" s="9"/>
      <c r="L3796" s="10" t="s">
        <v>20949</v>
      </c>
      <c r="M3796" s="10" t="s">
        <v>19495</v>
      </c>
      <c r="N3796" s="9">
        <v>2</v>
      </c>
      <c r="O3796" s="9">
        <v>1</v>
      </c>
      <c r="P3796" s="9">
        <v>26</v>
      </c>
      <c r="Q3796" s="11">
        <v>2</v>
      </c>
      <c r="R3796" s="11">
        <v>0</v>
      </c>
      <c r="S3796" s="12">
        <v>0</v>
      </c>
      <c r="T3796" s="9">
        <v>2</v>
      </c>
      <c r="U3796" s="12" t="s">
        <v>61</v>
      </c>
      <c r="V3796" s="9"/>
      <c r="W3796" s="13"/>
    </row>
    <row r="3797" spans="1:23" s="14" customFormat="1" x14ac:dyDescent="0.2">
      <c r="A3797" s="9" t="s">
        <v>20950</v>
      </c>
      <c r="B3797" s="9">
        <v>14</v>
      </c>
      <c r="C3797" s="9">
        <v>8349</v>
      </c>
      <c r="D3797" s="10" t="s">
        <v>18860</v>
      </c>
      <c r="E3797" s="9"/>
      <c r="F3797" s="9"/>
      <c r="G3797" s="10" t="s">
        <v>20951</v>
      </c>
      <c r="H3797" s="9"/>
      <c r="I3797" s="10" t="s">
        <v>19560</v>
      </c>
      <c r="J3797" s="10" t="s">
        <v>27</v>
      </c>
      <c r="K3797" s="10" t="s">
        <v>19561</v>
      </c>
      <c r="L3797" s="10" t="s">
        <v>20952</v>
      </c>
      <c r="M3797" s="10" t="s">
        <v>17942</v>
      </c>
      <c r="N3797" s="9">
        <v>2</v>
      </c>
      <c r="O3797" s="9">
        <v>4</v>
      </c>
      <c r="P3797" s="9">
        <v>52</v>
      </c>
      <c r="Q3797" s="11">
        <v>2</v>
      </c>
      <c r="R3797" s="11">
        <v>0</v>
      </c>
      <c r="S3797" s="12">
        <v>0</v>
      </c>
      <c r="T3797" s="9">
        <v>2</v>
      </c>
      <c r="U3797" s="12" t="s">
        <v>61</v>
      </c>
      <c r="V3797" s="10" t="s">
        <v>20953</v>
      </c>
      <c r="W3797" s="13"/>
    </row>
    <row r="3798" spans="1:23" s="14" customFormat="1" x14ac:dyDescent="0.2">
      <c r="A3798" s="9" t="s">
        <v>20954</v>
      </c>
      <c r="B3798" s="9">
        <v>14</v>
      </c>
      <c r="C3798" s="9">
        <v>877</v>
      </c>
      <c r="D3798" s="10" t="s">
        <v>20955</v>
      </c>
      <c r="E3798" s="9"/>
      <c r="F3798" s="9"/>
      <c r="G3798" s="10" t="s">
        <v>20956</v>
      </c>
      <c r="H3798" s="9"/>
      <c r="I3798" s="10" t="s">
        <v>19479</v>
      </c>
      <c r="J3798" s="10" t="s">
        <v>27</v>
      </c>
      <c r="K3798" s="10" t="s">
        <v>19480</v>
      </c>
      <c r="L3798" s="10" t="s">
        <v>20957</v>
      </c>
      <c r="M3798" s="10" t="s">
        <v>19482</v>
      </c>
      <c r="N3798" s="9">
        <v>2</v>
      </c>
      <c r="O3798" s="9">
        <v>4</v>
      </c>
      <c r="P3798" s="9">
        <v>12</v>
      </c>
      <c r="Q3798" s="11">
        <v>2</v>
      </c>
      <c r="R3798" s="11">
        <v>0</v>
      </c>
      <c r="S3798" s="12">
        <v>0</v>
      </c>
      <c r="T3798" s="9">
        <v>2</v>
      </c>
      <c r="U3798" s="12" t="s">
        <v>61</v>
      </c>
      <c r="V3798" s="10" t="s">
        <v>20958</v>
      </c>
      <c r="W3798" s="13"/>
    </row>
    <row r="3799" spans="1:23" s="14" customFormat="1" x14ac:dyDescent="0.2">
      <c r="A3799" s="9" t="s">
        <v>20959</v>
      </c>
      <c r="B3799" s="9">
        <v>14</v>
      </c>
      <c r="C3799" s="9">
        <v>8807</v>
      </c>
      <c r="D3799" s="10" t="s">
        <v>20960</v>
      </c>
      <c r="E3799" s="10" t="s">
        <v>4140</v>
      </c>
      <c r="F3799" s="10" t="s">
        <v>363</v>
      </c>
      <c r="G3799" s="10" t="s">
        <v>20961</v>
      </c>
      <c r="H3799" s="9"/>
      <c r="I3799" s="10" t="s">
        <v>19567</v>
      </c>
      <c r="J3799" s="10" t="s">
        <v>27</v>
      </c>
      <c r="K3799" s="10" t="s">
        <v>19568</v>
      </c>
      <c r="L3799" s="10" t="s">
        <v>20962</v>
      </c>
      <c r="M3799" s="10" t="s">
        <v>19495</v>
      </c>
      <c r="N3799" s="9">
        <v>1</v>
      </c>
      <c r="O3799" s="9">
        <v>2</v>
      </c>
      <c r="P3799" s="9">
        <v>6</v>
      </c>
      <c r="Q3799" s="11">
        <v>2</v>
      </c>
      <c r="R3799" s="11">
        <v>0</v>
      </c>
      <c r="S3799" s="12">
        <v>0</v>
      </c>
      <c r="T3799" s="9">
        <v>4</v>
      </c>
      <c r="U3799" s="12">
        <v>2</v>
      </c>
      <c r="V3799" s="10" t="s">
        <v>20963</v>
      </c>
      <c r="W3799" s="13"/>
    </row>
    <row r="3800" spans="1:23" s="14" customFormat="1" x14ac:dyDescent="0.2">
      <c r="A3800" s="9" t="s">
        <v>20964</v>
      </c>
      <c r="B3800" s="9">
        <v>14</v>
      </c>
      <c r="C3800" s="9">
        <v>8820</v>
      </c>
      <c r="D3800" s="10" t="s">
        <v>20965</v>
      </c>
      <c r="E3800" s="10" t="s">
        <v>20966</v>
      </c>
      <c r="F3800" s="10" t="s">
        <v>20967</v>
      </c>
      <c r="G3800" s="10" t="s">
        <v>20968</v>
      </c>
      <c r="H3800" s="9"/>
      <c r="I3800" s="10" t="s">
        <v>19507</v>
      </c>
      <c r="J3800" s="10" t="s">
        <v>27</v>
      </c>
      <c r="K3800" s="9"/>
      <c r="L3800" s="10" t="s">
        <v>20969</v>
      </c>
      <c r="M3800" s="10" t="s">
        <v>19510</v>
      </c>
      <c r="N3800" s="9">
        <v>1</v>
      </c>
      <c r="O3800" s="9">
        <v>1</v>
      </c>
      <c r="P3800" s="9">
        <v>3</v>
      </c>
      <c r="Q3800" s="11">
        <v>2</v>
      </c>
      <c r="R3800" s="11">
        <v>0</v>
      </c>
      <c r="S3800" s="12">
        <v>0</v>
      </c>
      <c r="T3800" s="9">
        <v>5</v>
      </c>
      <c r="U3800" s="12" t="s">
        <v>61</v>
      </c>
      <c r="V3800" s="9"/>
      <c r="W3800" s="13"/>
    </row>
    <row r="3801" spans="1:23" s="14" customFormat="1" x14ac:dyDescent="0.2">
      <c r="A3801" s="9" t="s">
        <v>20970</v>
      </c>
      <c r="B3801" s="9">
        <v>14</v>
      </c>
      <c r="C3801" s="9">
        <v>9019</v>
      </c>
      <c r="D3801" s="10" t="s">
        <v>12042</v>
      </c>
      <c r="E3801" s="10" t="s">
        <v>10237</v>
      </c>
      <c r="F3801" s="10" t="s">
        <v>20971</v>
      </c>
      <c r="G3801" s="10" t="s">
        <v>20972</v>
      </c>
      <c r="H3801" s="9"/>
      <c r="I3801" s="10" t="s">
        <v>19507</v>
      </c>
      <c r="J3801" s="10" t="s">
        <v>27</v>
      </c>
      <c r="K3801" s="10" t="s">
        <v>19508</v>
      </c>
      <c r="L3801" s="10" t="s">
        <v>20973</v>
      </c>
      <c r="M3801" s="10" t="s">
        <v>19510</v>
      </c>
      <c r="N3801" s="9">
        <v>1</v>
      </c>
      <c r="O3801" s="9">
        <v>2</v>
      </c>
      <c r="P3801" s="9">
        <v>6</v>
      </c>
      <c r="Q3801" s="11">
        <v>2</v>
      </c>
      <c r="R3801" s="11">
        <v>0</v>
      </c>
      <c r="S3801" s="12">
        <v>0</v>
      </c>
      <c r="T3801" s="9">
        <v>4</v>
      </c>
      <c r="U3801" s="12">
        <v>2</v>
      </c>
      <c r="V3801" s="10" t="s">
        <v>20974</v>
      </c>
      <c r="W3801" s="13"/>
    </row>
    <row r="3802" spans="1:23" s="14" customFormat="1" x14ac:dyDescent="0.2">
      <c r="A3802" s="9" t="s">
        <v>20975</v>
      </c>
      <c r="B3802" s="9">
        <v>14</v>
      </c>
      <c r="C3802" s="9">
        <v>9027</v>
      </c>
      <c r="D3802" s="10" t="s">
        <v>20976</v>
      </c>
      <c r="E3802" s="10" t="s">
        <v>20977</v>
      </c>
      <c r="F3802" s="10" t="s">
        <v>8134</v>
      </c>
      <c r="G3802" s="10" t="s">
        <v>20978</v>
      </c>
      <c r="H3802" s="9"/>
      <c r="I3802" s="10" t="s">
        <v>20133</v>
      </c>
      <c r="J3802" s="10" t="s">
        <v>27</v>
      </c>
      <c r="K3802" s="10" t="s">
        <v>20134</v>
      </c>
      <c r="L3802" s="10" t="s">
        <v>20979</v>
      </c>
      <c r="M3802" s="10" t="s">
        <v>19510</v>
      </c>
      <c r="N3802" s="9">
        <v>1</v>
      </c>
      <c r="O3802" s="9">
        <v>2</v>
      </c>
      <c r="P3802" s="9">
        <v>10</v>
      </c>
      <c r="Q3802" s="11">
        <v>2</v>
      </c>
      <c r="R3802" s="11">
        <v>0</v>
      </c>
      <c r="S3802" s="12">
        <v>0</v>
      </c>
      <c r="T3802" s="9">
        <v>4</v>
      </c>
      <c r="U3802" s="12" t="s">
        <v>61</v>
      </c>
      <c r="V3802" s="10" t="s">
        <v>20980</v>
      </c>
      <c r="W3802" s="13"/>
    </row>
    <row r="3803" spans="1:23" s="14" customFormat="1" x14ac:dyDescent="0.2">
      <c r="A3803" s="9" t="s">
        <v>20981</v>
      </c>
      <c r="B3803" s="9">
        <v>14</v>
      </c>
      <c r="C3803" s="9">
        <v>9077</v>
      </c>
      <c r="D3803" s="9"/>
      <c r="E3803" s="10" t="s">
        <v>65</v>
      </c>
      <c r="F3803" s="10" t="s">
        <v>20982</v>
      </c>
      <c r="G3803" s="10" t="s">
        <v>20983</v>
      </c>
      <c r="H3803" s="10" t="s">
        <v>20984</v>
      </c>
      <c r="I3803" s="10" t="s">
        <v>19492</v>
      </c>
      <c r="J3803" s="10" t="s">
        <v>27</v>
      </c>
      <c r="K3803" s="9"/>
      <c r="L3803" s="10" t="s">
        <v>20985</v>
      </c>
      <c r="M3803" s="10" t="s">
        <v>19495</v>
      </c>
      <c r="N3803" s="9">
        <v>1</v>
      </c>
      <c r="O3803" s="9">
        <v>1</v>
      </c>
      <c r="P3803" s="9">
        <v>3</v>
      </c>
      <c r="Q3803" s="11">
        <v>2</v>
      </c>
      <c r="R3803" s="11">
        <v>0</v>
      </c>
      <c r="S3803" s="12">
        <v>0</v>
      </c>
      <c r="T3803" s="9">
        <v>5</v>
      </c>
      <c r="U3803" s="12" t="s">
        <v>61</v>
      </c>
      <c r="V3803" s="9"/>
      <c r="W3803" s="13"/>
    </row>
    <row r="3804" spans="1:23" s="14" customFormat="1" x14ac:dyDescent="0.2">
      <c r="A3804" s="9" t="s">
        <v>20986</v>
      </c>
      <c r="B3804" s="9">
        <v>14</v>
      </c>
      <c r="C3804" s="9">
        <v>9348</v>
      </c>
      <c r="D3804" s="10" t="s">
        <v>20987</v>
      </c>
      <c r="E3804" s="10" t="s">
        <v>19193</v>
      </c>
      <c r="F3804" s="10" t="s">
        <v>20988</v>
      </c>
      <c r="G3804" s="10" t="s">
        <v>20989</v>
      </c>
      <c r="H3804" s="9"/>
      <c r="I3804" s="10" t="s">
        <v>19492</v>
      </c>
      <c r="J3804" s="10" t="s">
        <v>27</v>
      </c>
      <c r="K3804" s="10" t="s">
        <v>19493</v>
      </c>
      <c r="L3804" s="10" t="s">
        <v>20990</v>
      </c>
      <c r="M3804" s="10" t="s">
        <v>19495</v>
      </c>
      <c r="N3804" s="9">
        <v>1</v>
      </c>
      <c r="O3804" s="9">
        <v>2</v>
      </c>
      <c r="P3804" s="9">
        <v>10</v>
      </c>
      <c r="Q3804" s="11">
        <v>2</v>
      </c>
      <c r="R3804" s="11">
        <v>0</v>
      </c>
      <c r="S3804" s="12">
        <v>0</v>
      </c>
      <c r="T3804" s="9">
        <v>4</v>
      </c>
      <c r="U3804" s="12" t="s">
        <v>61</v>
      </c>
      <c r="V3804" s="10" t="s">
        <v>20991</v>
      </c>
      <c r="W3804" s="13"/>
    </row>
    <row r="3805" spans="1:23" s="14" customFormat="1" x14ac:dyDescent="0.2">
      <c r="A3805" s="9" t="s">
        <v>20992</v>
      </c>
      <c r="B3805" s="9">
        <v>14</v>
      </c>
      <c r="C3805" s="9">
        <v>951</v>
      </c>
      <c r="D3805" s="10" t="s">
        <v>20993</v>
      </c>
      <c r="E3805" s="10" t="s">
        <v>5819</v>
      </c>
      <c r="F3805" s="10" t="s">
        <v>19345</v>
      </c>
      <c r="G3805" s="10" t="s">
        <v>20994</v>
      </c>
      <c r="H3805" s="9"/>
      <c r="I3805" s="10" t="s">
        <v>19507</v>
      </c>
      <c r="J3805" s="10" t="s">
        <v>27</v>
      </c>
      <c r="K3805" s="10" t="s">
        <v>19508</v>
      </c>
      <c r="L3805" s="10" t="s">
        <v>20995</v>
      </c>
      <c r="M3805" s="10" t="s">
        <v>19510</v>
      </c>
      <c r="N3805" s="9">
        <v>1</v>
      </c>
      <c r="O3805" s="9">
        <v>2</v>
      </c>
      <c r="P3805" s="9">
        <v>10</v>
      </c>
      <c r="Q3805" s="11">
        <v>2</v>
      </c>
      <c r="R3805" s="11">
        <v>0</v>
      </c>
      <c r="S3805" s="12">
        <v>0</v>
      </c>
      <c r="T3805" s="9">
        <v>4</v>
      </c>
      <c r="U3805" s="12" t="s">
        <v>61</v>
      </c>
      <c r="V3805" s="10" t="s">
        <v>20996</v>
      </c>
      <c r="W3805" s="13"/>
    </row>
    <row r="3806" spans="1:23" s="14" customFormat="1" x14ac:dyDescent="0.2">
      <c r="A3806" s="9" t="s">
        <v>20997</v>
      </c>
      <c r="B3806" s="9">
        <v>14</v>
      </c>
      <c r="C3806" s="9">
        <v>9521</v>
      </c>
      <c r="D3806" s="10" t="s">
        <v>20998</v>
      </c>
      <c r="E3806" s="10"/>
      <c r="F3806" s="10"/>
      <c r="G3806" s="10" t="s">
        <v>20999</v>
      </c>
      <c r="H3806" s="9"/>
      <c r="I3806" s="10" t="s">
        <v>19689</v>
      </c>
      <c r="J3806" s="10" t="s">
        <v>27</v>
      </c>
      <c r="K3806" s="10" t="s">
        <v>19690</v>
      </c>
      <c r="L3806" s="10" t="s">
        <v>21000</v>
      </c>
      <c r="M3806" s="10" t="s">
        <v>19495</v>
      </c>
      <c r="N3806" s="9">
        <v>2</v>
      </c>
      <c r="O3806" s="9">
        <v>3</v>
      </c>
      <c r="P3806" s="9">
        <v>220</v>
      </c>
      <c r="Q3806" s="11">
        <v>2</v>
      </c>
      <c r="R3806" s="11">
        <v>0</v>
      </c>
      <c r="S3806" s="12">
        <v>0</v>
      </c>
      <c r="T3806" s="9">
        <v>1</v>
      </c>
      <c r="U3806" s="12">
        <v>5</v>
      </c>
      <c r="V3806" s="10" t="s">
        <v>21001</v>
      </c>
      <c r="W3806" s="13"/>
    </row>
    <row r="3807" spans="1:23" s="14" customFormat="1" x14ac:dyDescent="0.2">
      <c r="A3807" s="9" t="s">
        <v>21002</v>
      </c>
      <c r="B3807" s="9">
        <v>14</v>
      </c>
      <c r="C3807" s="9">
        <v>9624</v>
      </c>
      <c r="D3807" s="10" t="s">
        <v>21003</v>
      </c>
      <c r="E3807" s="10" t="s">
        <v>5859</v>
      </c>
      <c r="F3807" s="10" t="s">
        <v>21004</v>
      </c>
      <c r="G3807" s="10" t="s">
        <v>21005</v>
      </c>
      <c r="H3807" s="9"/>
      <c r="I3807" s="10" t="s">
        <v>19507</v>
      </c>
      <c r="J3807" s="10" t="s">
        <v>27</v>
      </c>
      <c r="K3807" s="10" t="s">
        <v>19508</v>
      </c>
      <c r="L3807" s="10" t="s">
        <v>21006</v>
      </c>
      <c r="M3807" s="10" t="s">
        <v>19510</v>
      </c>
      <c r="N3807" s="9">
        <v>1</v>
      </c>
      <c r="O3807" s="9">
        <v>2</v>
      </c>
      <c r="P3807" s="9">
        <v>3</v>
      </c>
      <c r="Q3807" s="11">
        <v>1</v>
      </c>
      <c r="R3807" s="11">
        <v>0</v>
      </c>
      <c r="S3807" s="12">
        <v>0</v>
      </c>
      <c r="T3807" s="9">
        <v>4</v>
      </c>
      <c r="U3807" s="12" t="s">
        <v>61</v>
      </c>
      <c r="V3807" s="10" t="s">
        <v>21007</v>
      </c>
      <c r="W3807" s="13"/>
    </row>
    <row r="3808" spans="1:23" s="14" customFormat="1" x14ac:dyDescent="0.2">
      <c r="A3808" s="9" t="s">
        <v>21008</v>
      </c>
      <c r="B3808" s="9">
        <v>14</v>
      </c>
      <c r="C3808" s="9">
        <v>9868</v>
      </c>
      <c r="D3808" s="10" t="s">
        <v>21009</v>
      </c>
      <c r="E3808" s="10" t="s">
        <v>21010</v>
      </c>
      <c r="F3808" s="10" t="s">
        <v>21011</v>
      </c>
      <c r="G3808" s="10" t="s">
        <v>21012</v>
      </c>
      <c r="H3808" s="9"/>
      <c r="I3808" s="10" t="s">
        <v>19689</v>
      </c>
      <c r="J3808" s="10" t="s">
        <v>27</v>
      </c>
      <c r="K3808" s="10" t="s">
        <v>19690</v>
      </c>
      <c r="L3808" s="10" t="s">
        <v>21013</v>
      </c>
      <c r="M3808" s="10" t="s">
        <v>19495</v>
      </c>
      <c r="N3808" s="9">
        <v>1</v>
      </c>
      <c r="O3808" s="9">
        <v>2</v>
      </c>
      <c r="P3808" s="9">
        <v>10</v>
      </c>
      <c r="Q3808" s="11">
        <v>1</v>
      </c>
      <c r="R3808" s="11">
        <v>0</v>
      </c>
      <c r="S3808" s="12">
        <v>0</v>
      </c>
      <c r="T3808" s="9">
        <v>4</v>
      </c>
      <c r="U3808" s="12">
        <v>2</v>
      </c>
      <c r="V3808" s="10" t="s">
        <v>21014</v>
      </c>
      <c r="W3808" s="13"/>
    </row>
    <row r="3809" spans="1:23" s="14" customFormat="1" x14ac:dyDescent="0.2">
      <c r="A3809" s="9"/>
      <c r="B3809" s="9">
        <v>14</v>
      </c>
      <c r="C3809" s="9"/>
      <c r="D3809" s="10" t="s">
        <v>21015</v>
      </c>
      <c r="E3809" s="9"/>
      <c r="F3809" s="9"/>
      <c r="G3809" s="10" t="s">
        <v>21016</v>
      </c>
      <c r="H3809" s="9"/>
      <c r="I3809" s="10" t="s">
        <v>19750</v>
      </c>
      <c r="J3809" s="10" t="s">
        <v>27</v>
      </c>
      <c r="K3809" s="10" t="s">
        <v>19751</v>
      </c>
      <c r="L3809" s="10" t="s">
        <v>21017</v>
      </c>
      <c r="M3809" s="10" t="s">
        <v>19753</v>
      </c>
      <c r="N3809" s="9">
        <v>2</v>
      </c>
      <c r="O3809" s="9">
        <v>4</v>
      </c>
      <c r="P3809" s="9">
        <v>4</v>
      </c>
      <c r="Q3809" s="11">
        <v>2</v>
      </c>
      <c r="R3809" s="11">
        <v>0</v>
      </c>
      <c r="S3809" s="12">
        <v>0</v>
      </c>
      <c r="T3809" s="9">
        <v>2</v>
      </c>
      <c r="U3809" s="12" t="s">
        <v>61</v>
      </c>
      <c r="V3809" s="10" t="s">
        <v>21018</v>
      </c>
      <c r="W3809" s="13"/>
    </row>
    <row r="3810" spans="1:23" s="14" customFormat="1" x14ac:dyDescent="0.2">
      <c r="A3810" s="9"/>
      <c r="B3810" s="9">
        <v>14</v>
      </c>
      <c r="C3810" s="9"/>
      <c r="D3810" s="10" t="s">
        <v>21019</v>
      </c>
      <c r="E3810" s="9"/>
      <c r="F3810" s="9"/>
      <c r="G3810" s="10" t="s">
        <v>21020</v>
      </c>
      <c r="H3810" s="9"/>
      <c r="I3810" s="10" t="s">
        <v>19472</v>
      </c>
      <c r="J3810" s="10" t="s">
        <v>27</v>
      </c>
      <c r="K3810" s="10" t="s">
        <v>19473</v>
      </c>
      <c r="L3810" s="10" t="s">
        <v>21021</v>
      </c>
      <c r="M3810" s="10" t="s">
        <v>9079</v>
      </c>
      <c r="N3810" s="9">
        <v>2</v>
      </c>
      <c r="O3810" s="9">
        <v>4</v>
      </c>
      <c r="P3810" s="9">
        <v>8</v>
      </c>
      <c r="Q3810" s="11">
        <v>2</v>
      </c>
      <c r="R3810" s="11">
        <v>0</v>
      </c>
      <c r="S3810" s="12">
        <v>0</v>
      </c>
      <c r="T3810" s="9">
        <v>2</v>
      </c>
      <c r="U3810" s="12" t="s">
        <v>61</v>
      </c>
      <c r="V3810" s="10" t="s">
        <v>21022</v>
      </c>
      <c r="W3810" s="13"/>
    </row>
    <row r="3811" spans="1:23" s="14" customFormat="1" x14ac:dyDescent="0.2">
      <c r="A3811" s="9"/>
      <c r="B3811" s="9">
        <v>14</v>
      </c>
      <c r="C3811" s="9"/>
      <c r="D3811" s="10" t="s">
        <v>21023</v>
      </c>
      <c r="E3811" s="9"/>
      <c r="F3811" s="9"/>
      <c r="G3811" s="10" t="s">
        <v>21024</v>
      </c>
      <c r="H3811" s="9"/>
      <c r="I3811" s="10" t="s">
        <v>20045</v>
      </c>
      <c r="J3811" s="10" t="s">
        <v>27</v>
      </c>
      <c r="K3811" s="10" t="s">
        <v>20046</v>
      </c>
      <c r="L3811" s="10" t="s">
        <v>21025</v>
      </c>
      <c r="M3811" s="10" t="s">
        <v>19753</v>
      </c>
      <c r="N3811" s="9">
        <v>2</v>
      </c>
      <c r="O3811" s="9">
        <v>4</v>
      </c>
      <c r="P3811" s="9">
        <v>12</v>
      </c>
      <c r="Q3811" s="11">
        <v>2</v>
      </c>
      <c r="R3811" s="11">
        <v>0</v>
      </c>
      <c r="S3811" s="12">
        <v>0</v>
      </c>
      <c r="T3811" s="9">
        <v>2</v>
      </c>
      <c r="U3811" s="12" t="s">
        <v>61</v>
      </c>
      <c r="V3811" s="10" t="s">
        <v>21026</v>
      </c>
      <c r="W3811" s="13"/>
    </row>
    <row r="3812" spans="1:23" s="14" customFormat="1" x14ac:dyDescent="0.2">
      <c r="A3812" s="9"/>
      <c r="B3812" s="9">
        <v>14</v>
      </c>
      <c r="C3812" s="9"/>
      <c r="D3812" s="10" t="s">
        <v>21027</v>
      </c>
      <c r="E3812" s="9"/>
      <c r="F3812" s="9"/>
      <c r="G3812" s="10" t="s">
        <v>21028</v>
      </c>
      <c r="H3812" s="9"/>
      <c r="I3812" s="10" t="s">
        <v>19797</v>
      </c>
      <c r="J3812" s="10" t="s">
        <v>27</v>
      </c>
      <c r="K3812" s="10" t="s">
        <v>19893</v>
      </c>
      <c r="L3812" s="10" t="s">
        <v>21029</v>
      </c>
      <c r="M3812" s="10" t="s">
        <v>11242</v>
      </c>
      <c r="N3812" s="9">
        <v>2</v>
      </c>
      <c r="O3812" s="9">
        <v>4</v>
      </c>
      <c r="P3812" s="9">
        <v>15</v>
      </c>
      <c r="Q3812" s="11">
        <v>2</v>
      </c>
      <c r="R3812" s="11">
        <v>0</v>
      </c>
      <c r="S3812" s="12">
        <v>0</v>
      </c>
      <c r="T3812" s="9">
        <v>2</v>
      </c>
      <c r="U3812" s="12" t="s">
        <v>61</v>
      </c>
      <c r="V3812" s="10" t="s">
        <v>21030</v>
      </c>
      <c r="W3812" s="13"/>
    </row>
    <row r="3813" spans="1:23" s="14" customFormat="1" x14ac:dyDescent="0.2">
      <c r="A3813" s="9"/>
      <c r="B3813" s="9">
        <v>14</v>
      </c>
      <c r="C3813" s="9"/>
      <c r="D3813" s="10" t="s">
        <v>21031</v>
      </c>
      <c r="E3813" s="9"/>
      <c r="F3813" s="9"/>
      <c r="G3813" s="10" t="s">
        <v>21032</v>
      </c>
      <c r="H3813" s="9"/>
      <c r="I3813" s="10" t="s">
        <v>19923</v>
      </c>
      <c r="J3813" s="10" t="s">
        <v>27</v>
      </c>
      <c r="K3813" s="10" t="s">
        <v>21033</v>
      </c>
      <c r="L3813" s="10" t="s">
        <v>21034</v>
      </c>
      <c r="M3813" s="10" t="s">
        <v>19482</v>
      </c>
      <c r="N3813" s="9">
        <v>2</v>
      </c>
      <c r="O3813" s="9">
        <v>4</v>
      </c>
      <c r="P3813" s="9">
        <v>20</v>
      </c>
      <c r="Q3813" s="11">
        <v>2</v>
      </c>
      <c r="R3813" s="11">
        <v>0</v>
      </c>
      <c r="S3813" s="12">
        <v>0</v>
      </c>
      <c r="T3813" s="9">
        <v>2</v>
      </c>
      <c r="U3813" s="12" t="s">
        <v>61</v>
      </c>
      <c r="V3813" s="10" t="s">
        <v>21035</v>
      </c>
      <c r="W3813" s="13"/>
    </row>
    <row r="3814" spans="1:23" s="14" customFormat="1" x14ac:dyDescent="0.2">
      <c r="A3814" s="9"/>
      <c r="B3814" s="9">
        <v>14</v>
      </c>
      <c r="C3814" s="9"/>
      <c r="D3814" s="10" t="s">
        <v>21036</v>
      </c>
      <c r="E3814" s="9"/>
      <c r="F3814" s="9"/>
      <c r="G3814" s="10" t="s">
        <v>21037</v>
      </c>
      <c r="H3814" s="9"/>
      <c r="I3814" s="10" t="s">
        <v>19567</v>
      </c>
      <c r="J3814" s="10" t="s">
        <v>27</v>
      </c>
      <c r="K3814" s="10" t="s">
        <v>19568</v>
      </c>
      <c r="L3814" s="10" t="s">
        <v>21038</v>
      </c>
      <c r="M3814" s="10" t="s">
        <v>19495</v>
      </c>
      <c r="N3814" s="9">
        <v>2</v>
      </c>
      <c r="O3814" s="9">
        <v>4</v>
      </c>
      <c r="P3814" s="9">
        <v>30</v>
      </c>
      <c r="Q3814" s="11">
        <v>2</v>
      </c>
      <c r="R3814" s="11">
        <v>0</v>
      </c>
      <c r="S3814" s="12">
        <v>0</v>
      </c>
      <c r="T3814" s="9">
        <v>2</v>
      </c>
      <c r="U3814" s="12" t="s">
        <v>61</v>
      </c>
      <c r="V3814" s="10" t="s">
        <v>21039</v>
      </c>
      <c r="W3814" s="13"/>
    </row>
    <row r="3815" spans="1:23" s="14" customFormat="1" x14ac:dyDescent="0.2">
      <c r="A3815" s="9"/>
      <c r="B3815" s="9">
        <v>14</v>
      </c>
      <c r="C3815" s="9"/>
      <c r="D3815" s="10" t="s">
        <v>21040</v>
      </c>
      <c r="E3815" s="9"/>
      <c r="F3815" s="9"/>
      <c r="G3815" s="10" t="s">
        <v>19499</v>
      </c>
      <c r="H3815" s="9"/>
      <c r="I3815" s="10" t="s">
        <v>12321</v>
      </c>
      <c r="J3815" s="10" t="s">
        <v>27</v>
      </c>
      <c r="K3815" s="10" t="s">
        <v>19656</v>
      </c>
      <c r="L3815" s="10" t="s">
        <v>19501</v>
      </c>
      <c r="M3815" s="10" t="s">
        <v>19502</v>
      </c>
      <c r="N3815" s="9">
        <v>2</v>
      </c>
      <c r="O3815" s="9">
        <v>4</v>
      </c>
      <c r="P3815" s="9">
        <v>48</v>
      </c>
      <c r="Q3815" s="11">
        <v>2</v>
      </c>
      <c r="R3815" s="11">
        <v>0</v>
      </c>
      <c r="S3815" s="12">
        <v>0</v>
      </c>
      <c r="T3815" s="9">
        <v>2</v>
      </c>
      <c r="U3815" s="12" t="s">
        <v>61</v>
      </c>
      <c r="V3815" s="10" t="s">
        <v>21041</v>
      </c>
      <c r="W3815" s="13"/>
    </row>
    <row r="3816" spans="1:23" s="14" customFormat="1" x14ac:dyDescent="0.2">
      <c r="A3816" s="9" t="s">
        <v>21042</v>
      </c>
      <c r="B3816" s="9">
        <v>15</v>
      </c>
      <c r="C3816" s="9">
        <v>10047</v>
      </c>
      <c r="D3816" s="10" t="s">
        <v>21043</v>
      </c>
      <c r="E3816" s="10"/>
      <c r="F3816" s="10"/>
      <c r="G3816" s="10" t="s">
        <v>21044</v>
      </c>
      <c r="H3816" s="9"/>
      <c r="I3816" s="10" t="s">
        <v>21045</v>
      </c>
      <c r="J3816" s="10" t="s">
        <v>27</v>
      </c>
      <c r="K3816" s="10" t="s">
        <v>21046</v>
      </c>
      <c r="L3816" s="10" t="s">
        <v>21047</v>
      </c>
      <c r="M3816" s="10" t="s">
        <v>21048</v>
      </c>
      <c r="N3816" s="9">
        <v>2</v>
      </c>
      <c r="O3816" s="9">
        <v>3</v>
      </c>
      <c r="P3816" s="9">
        <v>49</v>
      </c>
      <c r="Q3816" s="11">
        <v>2</v>
      </c>
      <c r="R3816" s="11">
        <v>0</v>
      </c>
      <c r="S3816" s="12">
        <v>0</v>
      </c>
      <c r="T3816" s="9">
        <v>1</v>
      </c>
      <c r="U3816" s="12" t="s">
        <v>61</v>
      </c>
      <c r="V3816" s="10" t="s">
        <v>21049</v>
      </c>
      <c r="W3816" s="13"/>
    </row>
    <row r="3817" spans="1:23" s="14" customFormat="1" x14ac:dyDescent="0.2">
      <c r="A3817" s="9" t="s">
        <v>21050</v>
      </c>
      <c r="B3817" s="9">
        <v>15</v>
      </c>
      <c r="C3817" s="9">
        <v>10048</v>
      </c>
      <c r="D3817" s="10" t="s">
        <v>21051</v>
      </c>
      <c r="E3817" s="9"/>
      <c r="F3817" s="9"/>
      <c r="G3817" s="10" t="s">
        <v>21052</v>
      </c>
      <c r="H3817" s="9"/>
      <c r="I3817" s="10" t="s">
        <v>21053</v>
      </c>
      <c r="J3817" s="10" t="s">
        <v>27</v>
      </c>
      <c r="K3817" s="10" t="s">
        <v>12427</v>
      </c>
      <c r="L3817" s="10" t="s">
        <v>21054</v>
      </c>
      <c r="M3817" s="10" t="s">
        <v>21048</v>
      </c>
      <c r="N3817" s="9">
        <v>2</v>
      </c>
      <c r="O3817" s="9">
        <v>4</v>
      </c>
      <c r="P3817" s="9">
        <v>16</v>
      </c>
      <c r="Q3817" s="11">
        <v>2</v>
      </c>
      <c r="R3817" s="11">
        <v>0</v>
      </c>
      <c r="S3817" s="12">
        <v>0</v>
      </c>
      <c r="T3817" s="9">
        <v>2</v>
      </c>
      <c r="U3817" s="12" t="s">
        <v>61</v>
      </c>
      <c r="V3817" s="10" t="s">
        <v>21055</v>
      </c>
      <c r="W3817" s="13"/>
    </row>
    <row r="3818" spans="1:23" s="14" customFormat="1" x14ac:dyDescent="0.2">
      <c r="A3818" s="9" t="s">
        <v>21056</v>
      </c>
      <c r="B3818" s="9">
        <v>15</v>
      </c>
      <c r="C3818" s="9">
        <v>101</v>
      </c>
      <c r="D3818" s="10" t="s">
        <v>21057</v>
      </c>
      <c r="E3818" s="10" t="s">
        <v>2204</v>
      </c>
      <c r="F3818" s="10" t="s">
        <v>21058</v>
      </c>
      <c r="G3818" s="10" t="s">
        <v>21059</v>
      </c>
      <c r="H3818" s="9"/>
      <c r="I3818" s="10" t="s">
        <v>21060</v>
      </c>
      <c r="J3818" s="10" t="s">
        <v>27</v>
      </c>
      <c r="K3818" s="10" t="s">
        <v>21061</v>
      </c>
      <c r="L3818" s="10" t="s">
        <v>21062</v>
      </c>
      <c r="M3818" s="10" t="s">
        <v>21048</v>
      </c>
      <c r="N3818" s="9">
        <v>3</v>
      </c>
      <c r="O3818" s="9">
        <v>3</v>
      </c>
      <c r="P3818" s="9">
        <v>12</v>
      </c>
      <c r="Q3818" s="11">
        <v>2</v>
      </c>
      <c r="R3818" s="11">
        <v>0</v>
      </c>
      <c r="S3818" s="12">
        <v>0</v>
      </c>
      <c r="T3818" s="9">
        <v>4</v>
      </c>
      <c r="U3818" s="12" t="s">
        <v>61</v>
      </c>
      <c r="V3818" s="10" t="s">
        <v>21063</v>
      </c>
      <c r="W3818" s="13"/>
    </row>
    <row r="3819" spans="1:23" s="14" customFormat="1" x14ac:dyDescent="0.2">
      <c r="A3819" s="9" t="s">
        <v>21064</v>
      </c>
      <c r="B3819" s="9">
        <v>15</v>
      </c>
      <c r="C3819" s="9">
        <v>10165</v>
      </c>
      <c r="D3819" s="10" t="s">
        <v>21065</v>
      </c>
      <c r="E3819" s="9"/>
      <c r="F3819" s="9"/>
      <c r="G3819" s="10" t="s">
        <v>21066</v>
      </c>
      <c r="H3819" s="9"/>
      <c r="I3819" s="10" t="s">
        <v>21045</v>
      </c>
      <c r="J3819" s="10" t="s">
        <v>27</v>
      </c>
      <c r="K3819" s="10" t="s">
        <v>21067</v>
      </c>
      <c r="L3819" s="10" t="s">
        <v>21068</v>
      </c>
      <c r="M3819" s="10" t="s">
        <v>21048</v>
      </c>
      <c r="N3819" s="9">
        <v>2</v>
      </c>
      <c r="O3819" s="9">
        <v>4</v>
      </c>
      <c r="P3819" s="9" t="s">
        <v>61</v>
      </c>
      <c r="Q3819" s="11">
        <v>2</v>
      </c>
      <c r="R3819" s="11">
        <v>0</v>
      </c>
      <c r="S3819" s="12">
        <v>0</v>
      </c>
      <c r="T3819" s="9">
        <v>2</v>
      </c>
      <c r="U3819" s="12" t="s">
        <v>61</v>
      </c>
      <c r="V3819" s="10" t="s">
        <v>21069</v>
      </c>
      <c r="W3819" s="13"/>
    </row>
    <row r="3820" spans="1:23" s="14" customFormat="1" x14ac:dyDescent="0.2">
      <c r="A3820" s="9" t="s">
        <v>21070</v>
      </c>
      <c r="B3820" s="9">
        <v>15</v>
      </c>
      <c r="C3820" s="9">
        <v>10182</v>
      </c>
      <c r="D3820" s="10" t="s">
        <v>21071</v>
      </c>
      <c r="E3820" s="10"/>
      <c r="F3820" s="10"/>
      <c r="G3820" s="10" t="s">
        <v>21072</v>
      </c>
      <c r="H3820" s="9"/>
      <c r="I3820" s="10" t="s">
        <v>21073</v>
      </c>
      <c r="J3820" s="10" t="s">
        <v>27</v>
      </c>
      <c r="K3820" s="10" t="s">
        <v>21074</v>
      </c>
      <c r="L3820" s="10" t="s">
        <v>21075</v>
      </c>
      <c r="M3820" s="10" t="s">
        <v>21048</v>
      </c>
      <c r="N3820" s="9">
        <v>2</v>
      </c>
      <c r="O3820" s="9">
        <v>3</v>
      </c>
      <c r="P3820" s="9">
        <v>39</v>
      </c>
      <c r="Q3820" s="11">
        <v>2</v>
      </c>
      <c r="R3820" s="11">
        <v>0</v>
      </c>
      <c r="S3820" s="12">
        <v>0</v>
      </c>
      <c r="T3820" s="9">
        <v>1</v>
      </c>
      <c r="U3820" s="12" t="s">
        <v>61</v>
      </c>
      <c r="V3820" s="10" t="s">
        <v>21076</v>
      </c>
      <c r="W3820" s="13"/>
    </row>
    <row r="3821" spans="1:23" s="14" customFormat="1" x14ac:dyDescent="0.2">
      <c r="A3821" s="9" t="s">
        <v>21077</v>
      </c>
      <c r="B3821" s="9">
        <v>15</v>
      </c>
      <c r="C3821" s="9">
        <v>10232</v>
      </c>
      <c r="D3821" s="10" t="s">
        <v>21078</v>
      </c>
      <c r="E3821" s="10"/>
      <c r="F3821" s="10"/>
      <c r="G3821" s="10" t="s">
        <v>21079</v>
      </c>
      <c r="H3821" s="9"/>
      <c r="I3821" s="10" t="s">
        <v>21080</v>
      </c>
      <c r="J3821" s="10" t="s">
        <v>27</v>
      </c>
      <c r="K3821" s="10" t="s">
        <v>21081</v>
      </c>
      <c r="L3821" s="10" t="s">
        <v>21082</v>
      </c>
      <c r="M3821" s="10" t="s">
        <v>21048</v>
      </c>
      <c r="N3821" s="9">
        <v>2</v>
      </c>
      <c r="O3821" s="9">
        <v>3</v>
      </c>
      <c r="P3821" s="9">
        <v>60</v>
      </c>
      <c r="Q3821" s="11">
        <v>2</v>
      </c>
      <c r="R3821" s="11">
        <v>0</v>
      </c>
      <c r="S3821" s="12">
        <v>0</v>
      </c>
      <c r="T3821" s="9">
        <v>1</v>
      </c>
      <c r="U3821" s="12">
        <v>2</v>
      </c>
      <c r="V3821" s="10" t="s">
        <v>21083</v>
      </c>
      <c r="W3821" s="13"/>
    </row>
    <row r="3822" spans="1:23" s="14" customFormat="1" x14ac:dyDescent="0.2">
      <c r="A3822" s="9" t="s">
        <v>21084</v>
      </c>
      <c r="B3822" s="9">
        <v>15</v>
      </c>
      <c r="C3822" s="9">
        <v>10396</v>
      </c>
      <c r="D3822" s="10" t="s">
        <v>21085</v>
      </c>
      <c r="E3822" s="10" t="s">
        <v>1328</v>
      </c>
      <c r="F3822" s="10" t="s">
        <v>21086</v>
      </c>
      <c r="G3822" s="10" t="s">
        <v>21087</v>
      </c>
      <c r="H3822" s="9"/>
      <c r="I3822" s="10" t="s">
        <v>21045</v>
      </c>
      <c r="J3822" s="10" t="s">
        <v>27</v>
      </c>
      <c r="K3822" s="10" t="s">
        <v>21088</v>
      </c>
      <c r="L3822" s="10" t="s">
        <v>21089</v>
      </c>
      <c r="M3822" s="10" t="s">
        <v>21048</v>
      </c>
      <c r="N3822" s="9">
        <v>3</v>
      </c>
      <c r="O3822" s="9">
        <v>3</v>
      </c>
      <c r="P3822" s="9">
        <v>12</v>
      </c>
      <c r="Q3822" s="11">
        <v>2</v>
      </c>
      <c r="R3822" s="11">
        <v>0</v>
      </c>
      <c r="S3822" s="12">
        <v>0</v>
      </c>
      <c r="T3822" s="9">
        <v>4</v>
      </c>
      <c r="U3822" s="12">
        <v>5</v>
      </c>
      <c r="V3822" s="10" t="s">
        <v>21090</v>
      </c>
      <c r="W3822" s="13"/>
    </row>
    <row r="3823" spans="1:23" s="14" customFormat="1" x14ac:dyDescent="0.2">
      <c r="A3823" s="9" t="s">
        <v>21091</v>
      </c>
      <c r="B3823" s="9">
        <v>15</v>
      </c>
      <c r="C3823" s="9">
        <v>10488</v>
      </c>
      <c r="D3823" s="10" t="s">
        <v>21092</v>
      </c>
      <c r="E3823" s="10"/>
      <c r="F3823" s="10"/>
      <c r="G3823" s="10" t="s">
        <v>21093</v>
      </c>
      <c r="H3823" s="9"/>
      <c r="I3823" s="10" t="s">
        <v>21048</v>
      </c>
      <c r="J3823" s="10" t="s">
        <v>27</v>
      </c>
      <c r="K3823" s="10" t="s">
        <v>21094</v>
      </c>
      <c r="L3823" s="10" t="s">
        <v>21095</v>
      </c>
      <c r="M3823" s="10" t="s">
        <v>21048</v>
      </c>
      <c r="N3823" s="9">
        <v>2</v>
      </c>
      <c r="O3823" s="9">
        <v>3</v>
      </c>
      <c r="P3823" s="9">
        <v>20</v>
      </c>
      <c r="Q3823" s="11">
        <v>2</v>
      </c>
      <c r="R3823" s="11">
        <v>0</v>
      </c>
      <c r="S3823" s="12">
        <v>0</v>
      </c>
      <c r="T3823" s="9">
        <v>1</v>
      </c>
      <c r="U3823" s="12" t="s">
        <v>61</v>
      </c>
      <c r="V3823" s="10" t="s">
        <v>21096</v>
      </c>
      <c r="W3823" s="13"/>
    </row>
    <row r="3824" spans="1:23" s="14" customFormat="1" x14ac:dyDescent="0.2">
      <c r="A3824" s="9" t="s">
        <v>21097</v>
      </c>
      <c r="B3824" s="9">
        <v>15</v>
      </c>
      <c r="C3824" s="9">
        <v>10556</v>
      </c>
      <c r="D3824" s="10" t="s">
        <v>21098</v>
      </c>
      <c r="E3824" s="10"/>
      <c r="F3824" s="10"/>
      <c r="G3824" s="10" t="s">
        <v>21099</v>
      </c>
      <c r="H3824" s="9"/>
      <c r="I3824" s="10" t="s">
        <v>21100</v>
      </c>
      <c r="J3824" s="10" t="s">
        <v>27</v>
      </c>
      <c r="K3824" s="10" t="s">
        <v>21101</v>
      </c>
      <c r="L3824" s="10" t="s">
        <v>21102</v>
      </c>
      <c r="M3824" s="10" t="s">
        <v>21048</v>
      </c>
      <c r="N3824" s="9">
        <v>2</v>
      </c>
      <c r="O3824" s="9">
        <v>3</v>
      </c>
      <c r="P3824" s="9">
        <v>25</v>
      </c>
      <c r="Q3824" s="11">
        <v>1</v>
      </c>
      <c r="R3824" s="11">
        <v>0</v>
      </c>
      <c r="S3824" s="12">
        <v>0</v>
      </c>
      <c r="T3824" s="9">
        <v>1</v>
      </c>
      <c r="U3824" s="12" t="s">
        <v>61</v>
      </c>
      <c r="V3824" s="10" t="s">
        <v>21103</v>
      </c>
      <c r="W3824" s="13"/>
    </row>
    <row r="3825" spans="1:23" s="14" customFormat="1" x14ac:dyDescent="0.2">
      <c r="A3825" s="9" t="s">
        <v>21104</v>
      </c>
      <c r="B3825" s="9">
        <v>15</v>
      </c>
      <c r="C3825" s="9">
        <v>10574</v>
      </c>
      <c r="D3825" s="9"/>
      <c r="E3825" s="10" t="s">
        <v>1386</v>
      </c>
      <c r="F3825" s="10" t="s">
        <v>14214</v>
      </c>
      <c r="G3825" s="10" t="s">
        <v>21105</v>
      </c>
      <c r="H3825" s="9"/>
      <c r="I3825" s="10" t="s">
        <v>21106</v>
      </c>
      <c r="J3825" s="10" t="s">
        <v>27</v>
      </c>
      <c r="K3825" s="9"/>
      <c r="L3825" s="10" t="s">
        <v>21107</v>
      </c>
      <c r="M3825" s="10" t="s">
        <v>21048</v>
      </c>
      <c r="N3825" s="9">
        <v>1</v>
      </c>
      <c r="O3825" s="9">
        <v>1</v>
      </c>
      <c r="P3825" s="9">
        <v>3</v>
      </c>
      <c r="Q3825" s="11">
        <v>2</v>
      </c>
      <c r="R3825" s="11">
        <v>0</v>
      </c>
      <c r="S3825" s="12">
        <v>0</v>
      </c>
      <c r="T3825" s="9">
        <v>5</v>
      </c>
      <c r="U3825" s="12" t="s">
        <v>61</v>
      </c>
      <c r="V3825" s="9"/>
      <c r="W3825" s="13"/>
    </row>
    <row r="3826" spans="1:23" s="14" customFormat="1" x14ac:dyDescent="0.2">
      <c r="A3826" s="9" t="s">
        <v>21108</v>
      </c>
      <c r="B3826" s="9">
        <v>15</v>
      </c>
      <c r="C3826" s="9">
        <v>10631</v>
      </c>
      <c r="D3826" s="10" t="s">
        <v>21109</v>
      </c>
      <c r="E3826" s="10"/>
      <c r="F3826" s="10"/>
      <c r="G3826" s="10" t="s">
        <v>21110</v>
      </c>
      <c r="H3826" s="9"/>
      <c r="I3826" s="10" t="s">
        <v>21111</v>
      </c>
      <c r="J3826" s="10" t="s">
        <v>27</v>
      </c>
      <c r="K3826" s="9"/>
      <c r="L3826" s="10" t="s">
        <v>21112</v>
      </c>
      <c r="M3826" s="10" t="s">
        <v>21048</v>
      </c>
      <c r="N3826" s="9">
        <v>2</v>
      </c>
      <c r="O3826" s="9">
        <v>1</v>
      </c>
      <c r="P3826" s="9">
        <v>40</v>
      </c>
      <c r="Q3826" s="11">
        <v>2</v>
      </c>
      <c r="R3826" s="11">
        <v>0</v>
      </c>
      <c r="S3826" s="12">
        <v>0</v>
      </c>
      <c r="T3826" s="9">
        <v>2</v>
      </c>
      <c r="U3826" s="12" t="s">
        <v>61</v>
      </c>
      <c r="V3826" s="9"/>
      <c r="W3826" s="13"/>
    </row>
    <row r="3827" spans="1:23" s="14" customFormat="1" x14ac:dyDescent="0.2">
      <c r="A3827" s="9" t="s">
        <v>21113</v>
      </c>
      <c r="B3827" s="9">
        <v>15</v>
      </c>
      <c r="C3827" s="9">
        <v>10680</v>
      </c>
      <c r="D3827" s="9"/>
      <c r="E3827" s="10" t="s">
        <v>874</v>
      </c>
      <c r="F3827" s="10" t="s">
        <v>21114</v>
      </c>
      <c r="G3827" s="10" t="s">
        <v>21115</v>
      </c>
      <c r="H3827" s="9"/>
      <c r="I3827" s="10" t="s">
        <v>21053</v>
      </c>
      <c r="J3827" s="10" t="s">
        <v>27</v>
      </c>
      <c r="K3827" s="10" t="s">
        <v>21116</v>
      </c>
      <c r="L3827" s="10" t="s">
        <v>21117</v>
      </c>
      <c r="M3827" s="10" t="s">
        <v>21048</v>
      </c>
      <c r="N3827" s="9">
        <v>1</v>
      </c>
      <c r="O3827" s="9">
        <v>2</v>
      </c>
      <c r="P3827" s="9">
        <v>10</v>
      </c>
      <c r="Q3827" s="11">
        <v>2</v>
      </c>
      <c r="R3827" s="11">
        <v>0</v>
      </c>
      <c r="S3827" s="12">
        <v>0</v>
      </c>
      <c r="T3827" s="9">
        <v>4</v>
      </c>
      <c r="U3827" s="12" t="s">
        <v>61</v>
      </c>
      <c r="V3827" s="10" t="s">
        <v>21118</v>
      </c>
      <c r="W3827" s="13"/>
    </row>
    <row r="3828" spans="1:23" s="14" customFormat="1" x14ac:dyDescent="0.2">
      <c r="A3828" s="9" t="s">
        <v>21119</v>
      </c>
      <c r="B3828" s="9">
        <v>15</v>
      </c>
      <c r="C3828" s="9">
        <v>10835</v>
      </c>
      <c r="D3828" s="10" t="s">
        <v>21120</v>
      </c>
      <c r="E3828" s="10" t="s">
        <v>2045</v>
      </c>
      <c r="F3828" s="10" t="s">
        <v>21121</v>
      </c>
      <c r="G3828" s="10" t="s">
        <v>21122</v>
      </c>
      <c r="H3828" s="9"/>
      <c r="I3828" s="10" t="s">
        <v>21123</v>
      </c>
      <c r="J3828" s="10" t="s">
        <v>27</v>
      </c>
      <c r="K3828" s="9"/>
      <c r="L3828" s="10" t="s">
        <v>21124</v>
      </c>
      <c r="M3828" s="10" t="s">
        <v>21048</v>
      </c>
      <c r="N3828" s="9">
        <v>1</v>
      </c>
      <c r="O3828" s="9">
        <v>1</v>
      </c>
      <c r="P3828" s="9">
        <v>3</v>
      </c>
      <c r="Q3828" s="11">
        <v>2</v>
      </c>
      <c r="R3828" s="11">
        <v>0</v>
      </c>
      <c r="S3828" s="12">
        <v>0</v>
      </c>
      <c r="T3828" s="9">
        <v>5</v>
      </c>
      <c r="U3828" s="12" t="s">
        <v>61</v>
      </c>
      <c r="V3828" s="9"/>
      <c r="W3828" s="13"/>
    </row>
    <row r="3829" spans="1:23" s="14" customFormat="1" x14ac:dyDescent="0.2">
      <c r="A3829" s="9" t="s">
        <v>21125</v>
      </c>
      <c r="B3829" s="9">
        <v>15</v>
      </c>
      <c r="C3829" s="9">
        <v>10890</v>
      </c>
      <c r="D3829" s="10" t="s">
        <v>21126</v>
      </c>
      <c r="E3829" s="10"/>
      <c r="F3829" s="10"/>
      <c r="G3829" s="10" t="s">
        <v>21127</v>
      </c>
      <c r="H3829" s="9"/>
      <c r="I3829" s="10" t="s">
        <v>21053</v>
      </c>
      <c r="J3829" s="10" t="s">
        <v>27</v>
      </c>
      <c r="K3829" s="9"/>
      <c r="L3829" s="10" t="s">
        <v>21128</v>
      </c>
      <c r="M3829" s="10" t="s">
        <v>21048</v>
      </c>
      <c r="N3829" s="9">
        <v>2</v>
      </c>
      <c r="O3829" s="9">
        <v>1</v>
      </c>
      <c r="P3829" s="9">
        <v>35</v>
      </c>
      <c r="Q3829" s="11">
        <v>2</v>
      </c>
      <c r="R3829" s="11">
        <v>0</v>
      </c>
      <c r="S3829" s="12">
        <v>0</v>
      </c>
      <c r="T3829" s="9">
        <v>2</v>
      </c>
      <c r="U3829" s="12" t="s">
        <v>61</v>
      </c>
      <c r="V3829" s="9"/>
      <c r="W3829" s="13"/>
    </row>
    <row r="3830" spans="1:23" s="14" customFormat="1" x14ac:dyDescent="0.2">
      <c r="A3830" s="9" t="s">
        <v>21129</v>
      </c>
      <c r="B3830" s="9">
        <v>15</v>
      </c>
      <c r="C3830" s="9">
        <v>11064</v>
      </c>
      <c r="D3830" s="10" t="s">
        <v>21130</v>
      </c>
      <c r="E3830" s="10"/>
      <c r="F3830" s="10"/>
      <c r="G3830" s="10" t="s">
        <v>21131</v>
      </c>
      <c r="H3830" s="9"/>
      <c r="I3830" s="10" t="s">
        <v>21132</v>
      </c>
      <c r="J3830" s="10" t="s">
        <v>27</v>
      </c>
      <c r="K3830" s="10" t="s">
        <v>21133</v>
      </c>
      <c r="L3830" s="10" t="s">
        <v>21134</v>
      </c>
      <c r="M3830" s="10" t="s">
        <v>21048</v>
      </c>
      <c r="N3830" s="9">
        <v>2</v>
      </c>
      <c r="O3830" s="9">
        <v>3</v>
      </c>
      <c r="P3830" s="9">
        <v>40</v>
      </c>
      <c r="Q3830" s="11">
        <v>2</v>
      </c>
      <c r="R3830" s="11">
        <v>1</v>
      </c>
      <c r="S3830" s="12">
        <v>0</v>
      </c>
      <c r="T3830" s="9">
        <v>3</v>
      </c>
      <c r="U3830" s="12">
        <v>5</v>
      </c>
      <c r="V3830" s="10" t="s">
        <v>21135</v>
      </c>
      <c r="W3830" s="13"/>
    </row>
    <row r="3831" spans="1:23" s="14" customFormat="1" x14ac:dyDescent="0.2">
      <c r="A3831" s="9" t="s">
        <v>21136</v>
      </c>
      <c r="B3831" s="9">
        <v>15</v>
      </c>
      <c r="C3831" s="9">
        <v>11065</v>
      </c>
      <c r="D3831" s="10" t="s">
        <v>21137</v>
      </c>
      <c r="E3831" s="10" t="s">
        <v>21138</v>
      </c>
      <c r="F3831" s="10" t="s">
        <v>21139</v>
      </c>
      <c r="G3831" s="10" t="s">
        <v>21140</v>
      </c>
      <c r="H3831" s="9"/>
      <c r="I3831" s="10" t="s">
        <v>21048</v>
      </c>
      <c r="J3831" s="10" t="s">
        <v>27</v>
      </c>
      <c r="K3831" s="10" t="s">
        <v>21141</v>
      </c>
      <c r="L3831" s="10" t="s">
        <v>21142</v>
      </c>
      <c r="M3831" s="10" t="s">
        <v>21048</v>
      </c>
      <c r="N3831" s="9">
        <v>1</v>
      </c>
      <c r="O3831" s="9">
        <v>2</v>
      </c>
      <c r="P3831" s="9">
        <v>10</v>
      </c>
      <c r="Q3831" s="11">
        <v>1</v>
      </c>
      <c r="R3831" s="11">
        <v>0</v>
      </c>
      <c r="S3831" s="12">
        <v>0</v>
      </c>
      <c r="T3831" s="9">
        <v>4</v>
      </c>
      <c r="U3831" s="12" t="s">
        <v>61</v>
      </c>
      <c r="V3831" s="10" t="s">
        <v>21143</v>
      </c>
      <c r="W3831" s="13"/>
    </row>
    <row r="3832" spans="1:23" s="14" customFormat="1" x14ac:dyDescent="0.2">
      <c r="A3832" s="9" t="s">
        <v>21144</v>
      </c>
      <c r="B3832" s="9">
        <v>15</v>
      </c>
      <c r="C3832" s="9">
        <v>11085</v>
      </c>
      <c r="D3832" s="10" t="s">
        <v>9156</v>
      </c>
      <c r="E3832" s="10" t="s">
        <v>9157</v>
      </c>
      <c r="F3832" s="10" t="s">
        <v>21145</v>
      </c>
      <c r="G3832" s="10" t="s">
        <v>21146</v>
      </c>
      <c r="H3832" s="9"/>
      <c r="I3832" s="10" t="s">
        <v>21053</v>
      </c>
      <c r="J3832" s="10" t="s">
        <v>27</v>
      </c>
      <c r="K3832" s="10" t="s">
        <v>21116</v>
      </c>
      <c r="L3832" s="10" t="s">
        <v>21147</v>
      </c>
      <c r="M3832" s="10" t="s">
        <v>21048</v>
      </c>
      <c r="N3832" s="9">
        <v>3</v>
      </c>
      <c r="O3832" s="9">
        <v>3</v>
      </c>
      <c r="P3832" s="9">
        <v>14</v>
      </c>
      <c r="Q3832" s="11">
        <v>2</v>
      </c>
      <c r="R3832" s="11">
        <v>0</v>
      </c>
      <c r="S3832" s="12">
        <v>0</v>
      </c>
      <c r="T3832" s="9">
        <v>4</v>
      </c>
      <c r="U3832" s="12" t="s">
        <v>61</v>
      </c>
      <c r="V3832" s="10" t="s">
        <v>21148</v>
      </c>
      <c r="W3832" s="13"/>
    </row>
    <row r="3833" spans="1:23" s="14" customFormat="1" x14ac:dyDescent="0.2">
      <c r="A3833" s="9" t="s">
        <v>21149</v>
      </c>
      <c r="B3833" s="9">
        <v>15</v>
      </c>
      <c r="C3833" s="9">
        <v>11102</v>
      </c>
      <c r="D3833" s="10" t="s">
        <v>21150</v>
      </c>
      <c r="E3833" s="10" t="s">
        <v>21151</v>
      </c>
      <c r="F3833" s="10" t="s">
        <v>21152</v>
      </c>
      <c r="G3833" s="10" t="s">
        <v>21153</v>
      </c>
      <c r="H3833" s="9"/>
      <c r="I3833" s="10" t="s">
        <v>21048</v>
      </c>
      <c r="J3833" s="10" t="s">
        <v>27</v>
      </c>
      <c r="K3833" s="10" t="s">
        <v>21094</v>
      </c>
      <c r="L3833" s="10" t="s">
        <v>21154</v>
      </c>
      <c r="M3833" s="10" t="s">
        <v>21048</v>
      </c>
      <c r="N3833" s="9">
        <v>1</v>
      </c>
      <c r="O3833" s="9">
        <v>2</v>
      </c>
      <c r="P3833" s="9">
        <v>6</v>
      </c>
      <c r="Q3833" s="11">
        <v>2</v>
      </c>
      <c r="R3833" s="11">
        <v>0</v>
      </c>
      <c r="S3833" s="12">
        <v>0</v>
      </c>
      <c r="T3833" s="9">
        <v>4</v>
      </c>
      <c r="U3833" s="12">
        <v>3</v>
      </c>
      <c r="V3833" s="10" t="s">
        <v>21155</v>
      </c>
      <c r="W3833" s="13"/>
    </row>
    <row r="3834" spans="1:23" s="14" customFormat="1" x14ac:dyDescent="0.2">
      <c r="A3834" s="9" t="s">
        <v>21156</v>
      </c>
      <c r="B3834" s="9">
        <v>15</v>
      </c>
      <c r="C3834" s="9">
        <v>11167</v>
      </c>
      <c r="D3834" s="10" t="s">
        <v>21157</v>
      </c>
      <c r="E3834" s="10"/>
      <c r="F3834" s="10"/>
      <c r="G3834" s="10" t="s">
        <v>21158</v>
      </c>
      <c r="H3834" s="9"/>
      <c r="I3834" s="10" t="s">
        <v>21073</v>
      </c>
      <c r="J3834" s="10" t="s">
        <v>27</v>
      </c>
      <c r="K3834" s="10" t="s">
        <v>21074</v>
      </c>
      <c r="L3834" s="10" t="s">
        <v>21159</v>
      </c>
      <c r="M3834" s="10" t="s">
        <v>21048</v>
      </c>
      <c r="N3834" s="9">
        <v>2</v>
      </c>
      <c r="O3834" s="9">
        <v>3</v>
      </c>
      <c r="P3834" s="9">
        <v>8</v>
      </c>
      <c r="Q3834" s="11">
        <v>1</v>
      </c>
      <c r="R3834" s="11">
        <v>0</v>
      </c>
      <c r="S3834" s="12">
        <v>0</v>
      </c>
      <c r="T3834" s="9">
        <v>1</v>
      </c>
      <c r="U3834" s="12">
        <v>2</v>
      </c>
      <c r="V3834" s="10" t="s">
        <v>21160</v>
      </c>
      <c r="W3834" s="13"/>
    </row>
    <row r="3835" spans="1:23" s="14" customFormat="1" x14ac:dyDescent="0.2">
      <c r="A3835" s="9" t="s">
        <v>21161</v>
      </c>
      <c r="B3835" s="9">
        <v>15</v>
      </c>
      <c r="C3835" s="9">
        <v>11198</v>
      </c>
      <c r="D3835" s="10" t="s">
        <v>21162</v>
      </c>
      <c r="E3835" s="10" t="s">
        <v>9343</v>
      </c>
      <c r="F3835" s="10" t="s">
        <v>21163</v>
      </c>
      <c r="G3835" s="10" t="s">
        <v>21164</v>
      </c>
      <c r="H3835" s="9"/>
      <c r="I3835" s="10" t="s">
        <v>21123</v>
      </c>
      <c r="J3835" s="10" t="s">
        <v>27</v>
      </c>
      <c r="K3835" s="10" t="s">
        <v>21165</v>
      </c>
      <c r="L3835" s="10" t="s">
        <v>21166</v>
      </c>
      <c r="M3835" s="10" t="s">
        <v>21048</v>
      </c>
      <c r="N3835" s="9">
        <v>1</v>
      </c>
      <c r="O3835" s="9">
        <v>2</v>
      </c>
      <c r="P3835" s="9">
        <v>4</v>
      </c>
      <c r="Q3835" s="11">
        <v>2</v>
      </c>
      <c r="R3835" s="11">
        <v>0</v>
      </c>
      <c r="S3835" s="12">
        <v>0</v>
      </c>
      <c r="T3835" s="9">
        <v>4</v>
      </c>
      <c r="U3835" s="12" t="s">
        <v>61</v>
      </c>
      <c r="V3835" s="10" t="s">
        <v>21167</v>
      </c>
      <c r="W3835" s="13"/>
    </row>
    <row r="3836" spans="1:23" s="14" customFormat="1" x14ac:dyDescent="0.2">
      <c r="A3836" s="9" t="s">
        <v>21168</v>
      </c>
      <c r="B3836" s="9">
        <v>15</v>
      </c>
      <c r="C3836" s="9">
        <v>11338</v>
      </c>
      <c r="D3836" s="10" t="s">
        <v>21169</v>
      </c>
      <c r="E3836" s="10"/>
      <c r="F3836" s="10"/>
      <c r="G3836" s="10" t="s">
        <v>21170</v>
      </c>
      <c r="H3836" s="9"/>
      <c r="I3836" s="10" t="s">
        <v>21045</v>
      </c>
      <c r="J3836" s="10" t="s">
        <v>27</v>
      </c>
      <c r="K3836" s="10" t="s">
        <v>21088</v>
      </c>
      <c r="L3836" s="10" t="s">
        <v>21171</v>
      </c>
      <c r="M3836" s="10" t="s">
        <v>21048</v>
      </c>
      <c r="N3836" s="9">
        <v>2</v>
      </c>
      <c r="O3836" s="9">
        <v>3</v>
      </c>
      <c r="P3836" s="9">
        <v>82</v>
      </c>
      <c r="Q3836" s="11">
        <v>1</v>
      </c>
      <c r="R3836" s="11">
        <v>0</v>
      </c>
      <c r="S3836" s="12">
        <v>0</v>
      </c>
      <c r="T3836" s="9">
        <v>1</v>
      </c>
      <c r="U3836" s="12" t="s">
        <v>61</v>
      </c>
      <c r="V3836" s="10" t="s">
        <v>21172</v>
      </c>
      <c r="W3836" s="13"/>
    </row>
    <row r="3837" spans="1:23" s="14" customFormat="1" x14ac:dyDescent="0.2">
      <c r="A3837" s="9" t="s">
        <v>21173</v>
      </c>
      <c r="B3837" s="9">
        <v>15</v>
      </c>
      <c r="C3837" s="9">
        <v>11346</v>
      </c>
      <c r="D3837" s="9"/>
      <c r="E3837" s="10" t="s">
        <v>3107</v>
      </c>
      <c r="F3837" s="10" t="s">
        <v>21174</v>
      </c>
      <c r="G3837" s="10" t="s">
        <v>21175</v>
      </c>
      <c r="H3837" s="9"/>
      <c r="I3837" s="10" t="s">
        <v>21111</v>
      </c>
      <c r="J3837" s="10" t="s">
        <v>27</v>
      </c>
      <c r="K3837" s="10" t="s">
        <v>21176</v>
      </c>
      <c r="L3837" s="10" t="s">
        <v>21177</v>
      </c>
      <c r="M3837" s="10" t="s">
        <v>21048</v>
      </c>
      <c r="N3837" s="9">
        <v>1</v>
      </c>
      <c r="O3837" s="9">
        <v>2</v>
      </c>
      <c r="P3837" s="9">
        <v>10</v>
      </c>
      <c r="Q3837" s="11">
        <v>2</v>
      </c>
      <c r="R3837" s="11">
        <v>0</v>
      </c>
      <c r="S3837" s="12">
        <v>0</v>
      </c>
      <c r="T3837" s="9">
        <v>4</v>
      </c>
      <c r="U3837" s="12" t="s">
        <v>61</v>
      </c>
      <c r="V3837" s="10" t="s">
        <v>21178</v>
      </c>
      <c r="W3837" s="13"/>
    </row>
    <row r="3838" spans="1:23" s="14" customFormat="1" x14ac:dyDescent="0.2">
      <c r="A3838" s="9" t="s">
        <v>21179</v>
      </c>
      <c r="B3838" s="9">
        <v>15</v>
      </c>
      <c r="C3838" s="9">
        <v>11360</v>
      </c>
      <c r="D3838" s="10" t="s">
        <v>11838</v>
      </c>
      <c r="E3838" s="10" t="s">
        <v>2671</v>
      </c>
      <c r="F3838" s="10" t="s">
        <v>21180</v>
      </c>
      <c r="G3838" s="10" t="s">
        <v>21181</v>
      </c>
      <c r="H3838" s="9"/>
      <c r="I3838" s="10" t="s">
        <v>21111</v>
      </c>
      <c r="J3838" s="10" t="s">
        <v>27</v>
      </c>
      <c r="K3838" s="9"/>
      <c r="L3838" s="10" t="s">
        <v>21182</v>
      </c>
      <c r="M3838" s="10" t="s">
        <v>21048</v>
      </c>
      <c r="N3838" s="9">
        <v>1</v>
      </c>
      <c r="O3838" s="9">
        <v>1</v>
      </c>
      <c r="P3838" s="9">
        <v>3</v>
      </c>
      <c r="Q3838" s="11">
        <v>2</v>
      </c>
      <c r="R3838" s="11">
        <v>0</v>
      </c>
      <c r="S3838" s="12">
        <v>0</v>
      </c>
      <c r="T3838" s="9">
        <v>5</v>
      </c>
      <c r="U3838" s="12" t="s">
        <v>61</v>
      </c>
      <c r="V3838" s="9"/>
      <c r="W3838" s="13"/>
    </row>
    <row r="3839" spans="1:23" s="14" customFormat="1" x14ac:dyDescent="0.2">
      <c r="A3839" s="9" t="s">
        <v>21183</v>
      </c>
      <c r="B3839" s="9">
        <v>15</v>
      </c>
      <c r="C3839" s="9">
        <v>11438</v>
      </c>
      <c r="D3839" s="10" t="s">
        <v>21184</v>
      </c>
      <c r="E3839" s="9"/>
      <c r="F3839" s="9"/>
      <c r="G3839" s="10" t="s">
        <v>21185</v>
      </c>
      <c r="H3839" s="9"/>
      <c r="I3839" s="10" t="s">
        <v>21073</v>
      </c>
      <c r="J3839" s="10" t="s">
        <v>27</v>
      </c>
      <c r="K3839" s="10" t="s">
        <v>21186</v>
      </c>
      <c r="L3839" s="10" t="s">
        <v>21187</v>
      </c>
      <c r="M3839" s="10" t="s">
        <v>21048</v>
      </c>
      <c r="N3839" s="9">
        <v>2</v>
      </c>
      <c r="O3839" s="9">
        <v>4</v>
      </c>
      <c r="P3839" s="9">
        <v>75</v>
      </c>
      <c r="Q3839" s="11">
        <v>2</v>
      </c>
      <c r="R3839" s="11">
        <v>0</v>
      </c>
      <c r="S3839" s="12">
        <v>0</v>
      </c>
      <c r="T3839" s="9">
        <v>2</v>
      </c>
      <c r="U3839" s="12" t="s">
        <v>61</v>
      </c>
      <c r="V3839" s="10" t="s">
        <v>21188</v>
      </c>
      <c r="W3839" s="13"/>
    </row>
    <row r="3840" spans="1:23" s="14" customFormat="1" x14ac:dyDescent="0.2">
      <c r="A3840" s="9" t="s">
        <v>21189</v>
      </c>
      <c r="B3840" s="9">
        <v>15</v>
      </c>
      <c r="C3840" s="9">
        <v>11553</v>
      </c>
      <c r="D3840" s="10" t="s">
        <v>21190</v>
      </c>
      <c r="E3840" s="10" t="s">
        <v>5658</v>
      </c>
      <c r="F3840" s="10" t="s">
        <v>21191</v>
      </c>
      <c r="G3840" s="10" t="s">
        <v>21192</v>
      </c>
      <c r="H3840" s="9"/>
      <c r="I3840" s="10" t="s">
        <v>21193</v>
      </c>
      <c r="J3840" s="10" t="s">
        <v>27</v>
      </c>
      <c r="K3840" s="10" t="s">
        <v>21194</v>
      </c>
      <c r="L3840" s="10" t="s">
        <v>21195</v>
      </c>
      <c r="M3840" s="10" t="s">
        <v>21048</v>
      </c>
      <c r="N3840" s="9">
        <v>3</v>
      </c>
      <c r="O3840" s="9">
        <v>3</v>
      </c>
      <c r="P3840" s="9">
        <v>16</v>
      </c>
      <c r="Q3840" s="11">
        <v>1</v>
      </c>
      <c r="R3840" s="11">
        <v>0</v>
      </c>
      <c r="S3840" s="12">
        <v>0</v>
      </c>
      <c r="T3840" s="9">
        <v>4</v>
      </c>
      <c r="U3840" s="12">
        <v>3</v>
      </c>
      <c r="V3840" s="10" t="s">
        <v>21196</v>
      </c>
      <c r="W3840" s="13"/>
    </row>
    <row r="3841" spans="1:23" s="14" customFormat="1" x14ac:dyDescent="0.2">
      <c r="A3841" s="9" t="s">
        <v>21197</v>
      </c>
      <c r="B3841" s="9">
        <v>15</v>
      </c>
      <c r="C3841" s="9">
        <v>11624</v>
      </c>
      <c r="D3841" s="10" t="s">
        <v>21198</v>
      </c>
      <c r="E3841" s="10"/>
      <c r="F3841" s="10"/>
      <c r="G3841" s="10" t="s">
        <v>21199</v>
      </c>
      <c r="H3841" s="9"/>
      <c r="I3841" s="10" t="s">
        <v>21053</v>
      </c>
      <c r="J3841" s="10" t="s">
        <v>27</v>
      </c>
      <c r="K3841" s="10" t="s">
        <v>21116</v>
      </c>
      <c r="L3841" s="10" t="s">
        <v>21200</v>
      </c>
      <c r="M3841" s="10" t="s">
        <v>21048</v>
      </c>
      <c r="N3841" s="9">
        <v>2</v>
      </c>
      <c r="O3841" s="9">
        <v>3</v>
      </c>
      <c r="P3841" s="9">
        <v>65</v>
      </c>
      <c r="Q3841" s="11">
        <v>1</v>
      </c>
      <c r="R3841" s="11">
        <v>0</v>
      </c>
      <c r="S3841" s="12">
        <v>0</v>
      </c>
      <c r="T3841" s="9">
        <v>1</v>
      </c>
      <c r="U3841" s="12">
        <v>2</v>
      </c>
      <c r="V3841" s="10" t="s">
        <v>21201</v>
      </c>
      <c r="W3841" s="13"/>
    </row>
    <row r="3842" spans="1:23" s="14" customFormat="1" x14ac:dyDescent="0.2">
      <c r="A3842" s="9" t="s">
        <v>21202</v>
      </c>
      <c r="B3842" s="9">
        <v>15</v>
      </c>
      <c r="C3842" s="9">
        <v>11652</v>
      </c>
      <c r="D3842" s="10" t="s">
        <v>21203</v>
      </c>
      <c r="E3842" s="10" t="s">
        <v>2420</v>
      </c>
      <c r="F3842" s="10" t="s">
        <v>21204</v>
      </c>
      <c r="G3842" s="10" t="s">
        <v>21205</v>
      </c>
      <c r="H3842" s="9"/>
      <c r="I3842" s="10" t="s">
        <v>21048</v>
      </c>
      <c r="J3842" s="10" t="s">
        <v>27</v>
      </c>
      <c r="K3842" s="10" t="s">
        <v>21094</v>
      </c>
      <c r="L3842" s="10" t="s">
        <v>21206</v>
      </c>
      <c r="M3842" s="10" t="s">
        <v>21048</v>
      </c>
      <c r="N3842" s="9">
        <v>1</v>
      </c>
      <c r="O3842" s="9">
        <v>2</v>
      </c>
      <c r="P3842" s="9">
        <v>6</v>
      </c>
      <c r="Q3842" s="11">
        <v>2</v>
      </c>
      <c r="R3842" s="11">
        <v>0</v>
      </c>
      <c r="S3842" s="12">
        <v>0</v>
      </c>
      <c r="T3842" s="9">
        <v>4</v>
      </c>
      <c r="U3842" s="12">
        <v>3</v>
      </c>
      <c r="V3842" s="10" t="s">
        <v>21207</v>
      </c>
      <c r="W3842" s="13"/>
    </row>
    <row r="3843" spans="1:23" s="14" customFormat="1" x14ac:dyDescent="0.2">
      <c r="A3843" s="9" t="s">
        <v>21208</v>
      </c>
      <c r="B3843" s="9">
        <v>15</v>
      </c>
      <c r="C3843" s="9">
        <v>11822</v>
      </c>
      <c r="D3843" s="10" t="s">
        <v>21209</v>
      </c>
      <c r="E3843" s="10" t="s">
        <v>2077</v>
      </c>
      <c r="F3843" s="10" t="s">
        <v>674</v>
      </c>
      <c r="G3843" s="10" t="s">
        <v>21210</v>
      </c>
      <c r="H3843" s="9"/>
      <c r="I3843" s="10" t="s">
        <v>21073</v>
      </c>
      <c r="J3843" s="10" t="s">
        <v>27</v>
      </c>
      <c r="K3843" s="10" t="s">
        <v>21074</v>
      </c>
      <c r="L3843" s="10" t="s">
        <v>21211</v>
      </c>
      <c r="M3843" s="10" t="s">
        <v>21048</v>
      </c>
      <c r="N3843" s="9">
        <v>1</v>
      </c>
      <c r="O3843" s="9">
        <v>2</v>
      </c>
      <c r="P3843" s="9">
        <v>6</v>
      </c>
      <c r="Q3843" s="11">
        <v>2</v>
      </c>
      <c r="R3843" s="11">
        <v>0</v>
      </c>
      <c r="S3843" s="12">
        <v>0</v>
      </c>
      <c r="T3843" s="9">
        <v>4</v>
      </c>
      <c r="U3843" s="12" t="s">
        <v>61</v>
      </c>
      <c r="V3843" s="10" t="s">
        <v>21212</v>
      </c>
      <c r="W3843" s="13"/>
    </row>
    <row r="3844" spans="1:23" s="14" customFormat="1" x14ac:dyDescent="0.2">
      <c r="A3844" s="9" t="s">
        <v>21213</v>
      </c>
      <c r="B3844" s="9">
        <v>15</v>
      </c>
      <c r="C3844" s="9">
        <v>11961</v>
      </c>
      <c r="D3844" s="10" t="s">
        <v>21214</v>
      </c>
      <c r="E3844" s="10" t="s">
        <v>6825</v>
      </c>
      <c r="F3844" s="10" t="s">
        <v>21215</v>
      </c>
      <c r="G3844" s="10" t="s">
        <v>21216</v>
      </c>
      <c r="H3844" s="9"/>
      <c r="I3844" s="10" t="s">
        <v>21073</v>
      </c>
      <c r="J3844" s="10" t="s">
        <v>27</v>
      </c>
      <c r="K3844" s="10" t="s">
        <v>21074</v>
      </c>
      <c r="L3844" s="10" t="s">
        <v>21217</v>
      </c>
      <c r="M3844" s="10" t="s">
        <v>21048</v>
      </c>
      <c r="N3844" s="9">
        <v>3</v>
      </c>
      <c r="O3844" s="9">
        <v>3</v>
      </c>
      <c r="P3844" s="9">
        <v>16</v>
      </c>
      <c r="Q3844" s="11">
        <v>2</v>
      </c>
      <c r="R3844" s="11">
        <v>0</v>
      </c>
      <c r="S3844" s="12">
        <v>0</v>
      </c>
      <c r="T3844" s="9">
        <v>4</v>
      </c>
      <c r="U3844" s="12">
        <v>2</v>
      </c>
      <c r="V3844" s="10" t="s">
        <v>21218</v>
      </c>
      <c r="W3844" s="13"/>
    </row>
    <row r="3845" spans="1:23" s="14" customFormat="1" x14ac:dyDescent="0.2">
      <c r="A3845" s="9" t="s">
        <v>21219</v>
      </c>
      <c r="B3845" s="9">
        <v>15</v>
      </c>
      <c r="C3845" s="9">
        <v>11978</v>
      </c>
      <c r="D3845" s="10" t="s">
        <v>21220</v>
      </c>
      <c r="E3845" s="10" t="s">
        <v>8663</v>
      </c>
      <c r="F3845" s="10" t="s">
        <v>21221</v>
      </c>
      <c r="G3845" s="10" t="s">
        <v>21222</v>
      </c>
      <c r="H3845" s="9"/>
      <c r="I3845" s="10" t="s">
        <v>21060</v>
      </c>
      <c r="J3845" s="10" t="s">
        <v>27</v>
      </c>
      <c r="K3845" s="10" t="s">
        <v>21223</v>
      </c>
      <c r="L3845" s="10" t="s">
        <v>21224</v>
      </c>
      <c r="M3845" s="10" t="s">
        <v>21048</v>
      </c>
      <c r="N3845" s="9">
        <v>1</v>
      </c>
      <c r="O3845" s="9">
        <v>2</v>
      </c>
      <c r="P3845" s="9">
        <v>6</v>
      </c>
      <c r="Q3845" s="11">
        <v>2</v>
      </c>
      <c r="R3845" s="11">
        <v>0</v>
      </c>
      <c r="S3845" s="12">
        <v>0</v>
      </c>
      <c r="T3845" s="9">
        <v>4</v>
      </c>
      <c r="U3845" s="12" t="s">
        <v>61</v>
      </c>
      <c r="V3845" s="10" t="s">
        <v>21225</v>
      </c>
      <c r="W3845" s="13"/>
    </row>
    <row r="3846" spans="1:23" s="14" customFormat="1" x14ac:dyDescent="0.2">
      <c r="A3846" s="9" t="s">
        <v>21226</v>
      </c>
      <c r="B3846" s="9">
        <v>15</v>
      </c>
      <c r="C3846" s="9">
        <v>12</v>
      </c>
      <c r="D3846" s="10" t="s">
        <v>21227</v>
      </c>
      <c r="E3846" s="10"/>
      <c r="F3846" s="10"/>
      <c r="G3846" s="10" t="s">
        <v>21228</v>
      </c>
      <c r="H3846" s="9"/>
      <c r="I3846" s="10" t="s">
        <v>21048</v>
      </c>
      <c r="J3846" s="10" t="s">
        <v>27</v>
      </c>
      <c r="K3846" s="10" t="s">
        <v>21094</v>
      </c>
      <c r="L3846" s="10" t="s">
        <v>21229</v>
      </c>
      <c r="M3846" s="10" t="s">
        <v>21048</v>
      </c>
      <c r="N3846" s="9">
        <v>2</v>
      </c>
      <c r="O3846" s="9">
        <v>3</v>
      </c>
      <c r="P3846" s="9">
        <v>93</v>
      </c>
      <c r="Q3846" s="11">
        <v>2</v>
      </c>
      <c r="R3846" s="11">
        <v>0</v>
      </c>
      <c r="S3846" s="12">
        <v>0</v>
      </c>
      <c r="T3846" s="9">
        <v>1</v>
      </c>
      <c r="U3846" s="12" t="s">
        <v>61</v>
      </c>
      <c r="V3846" s="10" t="s">
        <v>21230</v>
      </c>
      <c r="W3846" s="13"/>
    </row>
    <row r="3847" spans="1:23" s="14" customFormat="1" x14ac:dyDescent="0.2">
      <c r="A3847" s="9" t="s">
        <v>21231</v>
      </c>
      <c r="B3847" s="9">
        <v>15</v>
      </c>
      <c r="C3847" s="9">
        <v>1232</v>
      </c>
      <c r="D3847" s="10" t="s">
        <v>21232</v>
      </c>
      <c r="E3847" s="10"/>
      <c r="F3847" s="10"/>
      <c r="G3847" s="10" t="s">
        <v>21233</v>
      </c>
      <c r="H3847" s="9"/>
      <c r="I3847" s="10" t="s">
        <v>21111</v>
      </c>
      <c r="J3847" s="10" t="s">
        <v>27</v>
      </c>
      <c r="K3847" s="10" t="s">
        <v>21176</v>
      </c>
      <c r="L3847" s="10" t="s">
        <v>21234</v>
      </c>
      <c r="M3847" s="10" t="s">
        <v>21048</v>
      </c>
      <c r="N3847" s="9">
        <v>2</v>
      </c>
      <c r="O3847" s="9">
        <v>3</v>
      </c>
      <c r="P3847" s="9">
        <v>37</v>
      </c>
      <c r="Q3847" s="11">
        <v>1</v>
      </c>
      <c r="R3847" s="11">
        <v>0</v>
      </c>
      <c r="S3847" s="12">
        <v>0</v>
      </c>
      <c r="T3847" s="9">
        <v>1</v>
      </c>
      <c r="U3847" s="12" t="s">
        <v>61</v>
      </c>
      <c r="V3847" s="10" t="s">
        <v>21235</v>
      </c>
      <c r="W3847" s="13"/>
    </row>
    <row r="3848" spans="1:23" s="14" customFormat="1" x14ac:dyDescent="0.2">
      <c r="A3848" s="9" t="s">
        <v>21236</v>
      </c>
      <c r="B3848" s="9">
        <v>15</v>
      </c>
      <c r="C3848" s="9">
        <v>1241</v>
      </c>
      <c r="D3848" s="10" t="s">
        <v>21237</v>
      </c>
      <c r="E3848" s="10" t="s">
        <v>21238</v>
      </c>
      <c r="F3848" s="10" t="s">
        <v>21239</v>
      </c>
      <c r="G3848" s="10" t="s">
        <v>21240</v>
      </c>
      <c r="H3848" s="9"/>
      <c r="I3848" s="10" t="s">
        <v>21193</v>
      </c>
      <c r="J3848" s="10" t="s">
        <v>27</v>
      </c>
      <c r="K3848" s="10" t="s">
        <v>21194</v>
      </c>
      <c r="L3848" s="10" t="s">
        <v>21241</v>
      </c>
      <c r="M3848" s="10" t="s">
        <v>21048</v>
      </c>
      <c r="N3848" s="9">
        <v>3</v>
      </c>
      <c r="O3848" s="9">
        <v>3</v>
      </c>
      <c r="P3848" s="9">
        <v>15</v>
      </c>
      <c r="Q3848" s="11">
        <v>1</v>
      </c>
      <c r="R3848" s="11">
        <v>0</v>
      </c>
      <c r="S3848" s="12">
        <v>0</v>
      </c>
      <c r="T3848" s="9">
        <v>4</v>
      </c>
      <c r="U3848" s="12">
        <v>3</v>
      </c>
      <c r="V3848" s="10" t="s">
        <v>21242</v>
      </c>
      <c r="W3848" s="13"/>
    </row>
    <row r="3849" spans="1:23" s="14" customFormat="1" x14ac:dyDescent="0.2">
      <c r="A3849" s="9" t="s">
        <v>21243</v>
      </c>
      <c r="B3849" s="9">
        <v>15</v>
      </c>
      <c r="C3849" s="9">
        <v>12416</v>
      </c>
      <c r="D3849" s="10" t="s">
        <v>21244</v>
      </c>
      <c r="E3849" s="10" t="s">
        <v>829</v>
      </c>
      <c r="F3849" s="10" t="s">
        <v>21245</v>
      </c>
      <c r="G3849" s="10" t="s">
        <v>21246</v>
      </c>
      <c r="H3849" s="9"/>
      <c r="I3849" s="10" t="s">
        <v>21073</v>
      </c>
      <c r="J3849" s="10" t="s">
        <v>27</v>
      </c>
      <c r="K3849" s="10" t="s">
        <v>21247</v>
      </c>
      <c r="L3849" s="10" t="s">
        <v>21248</v>
      </c>
      <c r="M3849" s="10" t="s">
        <v>21048</v>
      </c>
      <c r="N3849" s="9">
        <v>3</v>
      </c>
      <c r="O3849" s="9">
        <v>3</v>
      </c>
      <c r="P3849" s="9">
        <v>16</v>
      </c>
      <c r="Q3849" s="11">
        <v>2</v>
      </c>
      <c r="R3849" s="11">
        <v>0</v>
      </c>
      <c r="S3849" s="12">
        <v>0</v>
      </c>
      <c r="T3849" s="9">
        <v>4</v>
      </c>
      <c r="U3849" s="12" t="s">
        <v>61</v>
      </c>
      <c r="V3849" s="10" t="s">
        <v>21249</v>
      </c>
      <c r="W3849" s="13"/>
    </row>
    <row r="3850" spans="1:23" s="14" customFormat="1" x14ac:dyDescent="0.2">
      <c r="A3850" s="9" t="s">
        <v>21250</v>
      </c>
      <c r="B3850" s="9">
        <v>15</v>
      </c>
      <c r="C3850" s="9">
        <v>1245</v>
      </c>
      <c r="D3850" s="10" t="s">
        <v>21251</v>
      </c>
      <c r="E3850" s="10"/>
      <c r="F3850" s="10"/>
      <c r="G3850" s="10" t="s">
        <v>21252</v>
      </c>
      <c r="H3850" s="9"/>
      <c r="I3850" s="10" t="s">
        <v>21048</v>
      </c>
      <c r="J3850" s="10" t="s">
        <v>27</v>
      </c>
      <c r="K3850" s="10" t="s">
        <v>21094</v>
      </c>
      <c r="L3850" s="10" t="s">
        <v>21253</v>
      </c>
      <c r="M3850" s="10" t="s">
        <v>21048</v>
      </c>
      <c r="N3850" s="9">
        <v>2</v>
      </c>
      <c r="O3850" s="9">
        <v>3</v>
      </c>
      <c r="P3850" s="9">
        <v>155</v>
      </c>
      <c r="Q3850" s="11">
        <v>1</v>
      </c>
      <c r="R3850" s="11">
        <v>0</v>
      </c>
      <c r="S3850" s="12">
        <v>0</v>
      </c>
      <c r="T3850" s="9">
        <v>1</v>
      </c>
      <c r="U3850" s="12" t="s">
        <v>61</v>
      </c>
      <c r="V3850" s="10" t="s">
        <v>21254</v>
      </c>
      <c r="W3850" s="13"/>
    </row>
    <row r="3851" spans="1:23" s="14" customFormat="1" x14ac:dyDescent="0.2">
      <c r="A3851" s="9" t="s">
        <v>21255</v>
      </c>
      <c r="B3851" s="9">
        <v>15</v>
      </c>
      <c r="C3851" s="9">
        <v>12465</v>
      </c>
      <c r="D3851" s="10" t="s">
        <v>21256</v>
      </c>
      <c r="E3851" s="10" t="s">
        <v>8582</v>
      </c>
      <c r="F3851" s="10" t="s">
        <v>21257</v>
      </c>
      <c r="G3851" s="10" t="s">
        <v>21258</v>
      </c>
      <c r="H3851" s="9"/>
      <c r="I3851" s="10" t="s">
        <v>21053</v>
      </c>
      <c r="J3851" s="10" t="s">
        <v>27</v>
      </c>
      <c r="K3851" s="10" t="s">
        <v>21259</v>
      </c>
      <c r="L3851" s="10" t="s">
        <v>21260</v>
      </c>
      <c r="M3851" s="10" t="s">
        <v>21048</v>
      </c>
      <c r="N3851" s="9">
        <v>1</v>
      </c>
      <c r="O3851" s="9">
        <v>2</v>
      </c>
      <c r="P3851" s="9">
        <v>10</v>
      </c>
      <c r="Q3851" s="11">
        <v>2</v>
      </c>
      <c r="R3851" s="11">
        <v>0</v>
      </c>
      <c r="S3851" s="12">
        <v>0</v>
      </c>
      <c r="T3851" s="9">
        <v>4</v>
      </c>
      <c r="U3851" s="12" t="s">
        <v>61</v>
      </c>
      <c r="V3851" s="10" t="s">
        <v>21261</v>
      </c>
      <c r="W3851" s="13"/>
    </row>
    <row r="3852" spans="1:23" s="14" customFormat="1" x14ac:dyDescent="0.2">
      <c r="A3852" s="9" t="s">
        <v>21262</v>
      </c>
      <c r="B3852" s="9">
        <v>15</v>
      </c>
      <c r="C3852" s="9">
        <v>12598</v>
      </c>
      <c r="D3852" s="10" t="s">
        <v>21263</v>
      </c>
      <c r="E3852" s="10" t="s">
        <v>2077</v>
      </c>
      <c r="F3852" s="10" t="s">
        <v>21264</v>
      </c>
      <c r="G3852" s="10" t="s">
        <v>21265</v>
      </c>
      <c r="H3852" s="9"/>
      <c r="I3852" s="10" t="s">
        <v>21073</v>
      </c>
      <c r="J3852" s="10" t="s">
        <v>27</v>
      </c>
      <c r="K3852" s="10" t="s">
        <v>21266</v>
      </c>
      <c r="L3852" s="10" t="s">
        <v>21267</v>
      </c>
      <c r="M3852" s="10" t="s">
        <v>21048</v>
      </c>
      <c r="N3852" s="9">
        <v>3</v>
      </c>
      <c r="O3852" s="9">
        <v>3</v>
      </c>
      <c r="P3852" s="9">
        <v>12</v>
      </c>
      <c r="Q3852" s="11">
        <v>1</v>
      </c>
      <c r="R3852" s="11">
        <v>0</v>
      </c>
      <c r="S3852" s="12">
        <v>0</v>
      </c>
      <c r="T3852" s="9">
        <v>4</v>
      </c>
      <c r="U3852" s="12" t="s">
        <v>61</v>
      </c>
      <c r="V3852" s="10" t="s">
        <v>21268</v>
      </c>
      <c r="W3852" s="13"/>
    </row>
    <row r="3853" spans="1:23" s="14" customFormat="1" x14ac:dyDescent="0.2">
      <c r="A3853" s="9" t="s">
        <v>21269</v>
      </c>
      <c r="B3853" s="9">
        <v>15</v>
      </c>
      <c r="C3853" s="9">
        <v>12603</v>
      </c>
      <c r="D3853" s="10" t="s">
        <v>21270</v>
      </c>
      <c r="E3853" s="10"/>
      <c r="F3853" s="10"/>
      <c r="G3853" s="10" t="s">
        <v>21271</v>
      </c>
      <c r="H3853" s="9"/>
      <c r="I3853" s="10" t="s">
        <v>21080</v>
      </c>
      <c r="J3853" s="10" t="s">
        <v>27</v>
      </c>
      <c r="K3853" s="10" t="s">
        <v>21081</v>
      </c>
      <c r="L3853" s="10" t="s">
        <v>21272</v>
      </c>
      <c r="M3853" s="10" t="s">
        <v>21048</v>
      </c>
      <c r="N3853" s="9">
        <v>2</v>
      </c>
      <c r="O3853" s="9">
        <v>3</v>
      </c>
      <c r="P3853" s="9">
        <v>23</v>
      </c>
      <c r="Q3853" s="11">
        <v>2</v>
      </c>
      <c r="R3853" s="11">
        <v>0</v>
      </c>
      <c r="S3853" s="12">
        <v>0</v>
      </c>
      <c r="T3853" s="9">
        <v>1</v>
      </c>
      <c r="U3853" s="12" t="s">
        <v>61</v>
      </c>
      <c r="V3853" s="10" t="s">
        <v>21273</v>
      </c>
      <c r="W3853" s="13"/>
    </row>
    <row r="3854" spans="1:23" s="14" customFormat="1" x14ac:dyDescent="0.2">
      <c r="A3854" s="9" t="s">
        <v>21274</v>
      </c>
      <c r="B3854" s="9">
        <v>15</v>
      </c>
      <c r="C3854" s="9">
        <v>12617</v>
      </c>
      <c r="D3854" s="10" t="s">
        <v>21275</v>
      </c>
      <c r="E3854" s="10" t="s">
        <v>8305</v>
      </c>
      <c r="F3854" s="10" t="s">
        <v>21276</v>
      </c>
      <c r="G3854" s="10" t="s">
        <v>21277</v>
      </c>
      <c r="H3854" s="9"/>
      <c r="I3854" s="10" t="s">
        <v>21111</v>
      </c>
      <c r="J3854" s="10" t="s">
        <v>27</v>
      </c>
      <c r="K3854" s="10" t="s">
        <v>21176</v>
      </c>
      <c r="L3854" s="10" t="s">
        <v>21278</v>
      </c>
      <c r="M3854" s="10" t="s">
        <v>21048</v>
      </c>
      <c r="N3854" s="9">
        <v>1</v>
      </c>
      <c r="O3854" s="9">
        <v>2</v>
      </c>
      <c r="P3854" s="9">
        <v>10</v>
      </c>
      <c r="Q3854" s="11">
        <v>1</v>
      </c>
      <c r="R3854" s="11">
        <v>0</v>
      </c>
      <c r="S3854" s="12">
        <v>0</v>
      </c>
      <c r="T3854" s="9">
        <v>4</v>
      </c>
      <c r="U3854" s="12" t="s">
        <v>61</v>
      </c>
      <c r="V3854" s="10" t="s">
        <v>21279</v>
      </c>
      <c r="W3854" s="13"/>
    </row>
    <row r="3855" spans="1:23" s="14" customFormat="1" x14ac:dyDescent="0.2">
      <c r="A3855" s="9" t="s">
        <v>21280</v>
      </c>
      <c r="B3855" s="9">
        <v>15</v>
      </c>
      <c r="C3855" s="9">
        <v>12643</v>
      </c>
      <c r="D3855" s="9"/>
      <c r="E3855" s="10" t="s">
        <v>1543</v>
      </c>
      <c r="F3855" s="10" t="s">
        <v>21281</v>
      </c>
      <c r="G3855" s="10" t="s">
        <v>21282</v>
      </c>
      <c r="H3855" s="9"/>
      <c r="I3855" s="10" t="s">
        <v>21193</v>
      </c>
      <c r="J3855" s="10" t="s">
        <v>27</v>
      </c>
      <c r="K3855" s="10" t="s">
        <v>21194</v>
      </c>
      <c r="L3855" s="10" t="s">
        <v>21283</v>
      </c>
      <c r="M3855" s="10" t="s">
        <v>21048</v>
      </c>
      <c r="N3855" s="9">
        <v>1</v>
      </c>
      <c r="O3855" s="9">
        <v>2</v>
      </c>
      <c r="P3855" s="9">
        <v>10</v>
      </c>
      <c r="Q3855" s="11">
        <v>2</v>
      </c>
      <c r="R3855" s="11">
        <v>0</v>
      </c>
      <c r="S3855" s="12">
        <v>0</v>
      </c>
      <c r="T3855" s="9">
        <v>4</v>
      </c>
      <c r="U3855" s="12">
        <v>2</v>
      </c>
      <c r="V3855" s="10" t="s">
        <v>21284</v>
      </c>
      <c r="W3855" s="13"/>
    </row>
    <row r="3856" spans="1:23" s="14" customFormat="1" x14ac:dyDescent="0.2">
      <c r="A3856" s="9" t="s">
        <v>21285</v>
      </c>
      <c r="B3856" s="9">
        <v>15</v>
      </c>
      <c r="C3856" s="9">
        <v>12678</v>
      </c>
      <c r="D3856" s="9"/>
      <c r="E3856" s="10" t="s">
        <v>1148</v>
      </c>
      <c r="F3856" s="10" t="s">
        <v>21286</v>
      </c>
      <c r="G3856" s="10" t="s">
        <v>21287</v>
      </c>
      <c r="H3856" s="9"/>
      <c r="I3856" s="10" t="s">
        <v>21073</v>
      </c>
      <c r="J3856" s="10" t="s">
        <v>27</v>
      </c>
      <c r="K3856" s="10" t="s">
        <v>21288</v>
      </c>
      <c r="L3856" s="10" t="s">
        <v>21289</v>
      </c>
      <c r="M3856" s="10" t="s">
        <v>21048</v>
      </c>
      <c r="N3856" s="9">
        <v>1</v>
      </c>
      <c r="O3856" s="9">
        <v>2</v>
      </c>
      <c r="P3856" s="9">
        <v>10</v>
      </c>
      <c r="Q3856" s="11">
        <v>1</v>
      </c>
      <c r="R3856" s="11">
        <v>0</v>
      </c>
      <c r="S3856" s="12">
        <v>0</v>
      </c>
      <c r="T3856" s="9">
        <v>4</v>
      </c>
      <c r="U3856" s="12">
        <v>2</v>
      </c>
      <c r="V3856" s="10" t="s">
        <v>21290</v>
      </c>
      <c r="W3856" s="13"/>
    </row>
    <row r="3857" spans="1:23" s="14" customFormat="1" x14ac:dyDescent="0.2">
      <c r="A3857" s="9" t="s">
        <v>21291</v>
      </c>
      <c r="B3857" s="9">
        <v>15</v>
      </c>
      <c r="C3857" s="9">
        <v>12849</v>
      </c>
      <c r="D3857" s="10" t="s">
        <v>21292</v>
      </c>
      <c r="E3857" s="10"/>
      <c r="F3857" s="10"/>
      <c r="G3857" s="10" t="s">
        <v>21293</v>
      </c>
      <c r="H3857" s="9"/>
      <c r="I3857" s="10" t="s">
        <v>21045</v>
      </c>
      <c r="J3857" s="10" t="s">
        <v>27</v>
      </c>
      <c r="K3857" s="10" t="s">
        <v>21294</v>
      </c>
      <c r="L3857" s="10" t="s">
        <v>21295</v>
      </c>
      <c r="M3857" s="10" t="s">
        <v>21048</v>
      </c>
      <c r="N3857" s="9">
        <v>2</v>
      </c>
      <c r="O3857" s="9">
        <v>3</v>
      </c>
      <c r="P3857" s="9">
        <v>88</v>
      </c>
      <c r="Q3857" s="11">
        <v>2</v>
      </c>
      <c r="R3857" s="11">
        <v>0</v>
      </c>
      <c r="S3857" s="12">
        <v>0</v>
      </c>
      <c r="T3857" s="9">
        <v>1</v>
      </c>
      <c r="U3857" s="12" t="s">
        <v>61</v>
      </c>
      <c r="V3857" s="10" t="s">
        <v>21296</v>
      </c>
      <c r="W3857" s="13"/>
    </row>
    <row r="3858" spans="1:23" s="14" customFormat="1" x14ac:dyDescent="0.2">
      <c r="A3858" s="9" t="s">
        <v>21297</v>
      </c>
      <c r="B3858" s="9">
        <v>15</v>
      </c>
      <c r="C3858" s="9">
        <v>12870</v>
      </c>
      <c r="D3858" s="10" t="s">
        <v>21298</v>
      </c>
      <c r="E3858" s="10"/>
      <c r="F3858" s="10"/>
      <c r="G3858" s="10" t="s">
        <v>21299</v>
      </c>
      <c r="H3858" s="9"/>
      <c r="I3858" s="10" t="s">
        <v>21045</v>
      </c>
      <c r="J3858" s="10" t="s">
        <v>27</v>
      </c>
      <c r="K3858" s="10" t="s">
        <v>21088</v>
      </c>
      <c r="L3858" s="10" t="s">
        <v>21300</v>
      </c>
      <c r="M3858" s="10" t="s">
        <v>21048</v>
      </c>
      <c r="N3858" s="9">
        <v>2</v>
      </c>
      <c r="O3858" s="9">
        <v>3</v>
      </c>
      <c r="P3858" s="9">
        <v>61</v>
      </c>
      <c r="Q3858" s="11">
        <v>2</v>
      </c>
      <c r="R3858" s="11">
        <v>0</v>
      </c>
      <c r="S3858" s="12">
        <v>0</v>
      </c>
      <c r="T3858" s="9">
        <v>1</v>
      </c>
      <c r="U3858" s="12" t="s">
        <v>61</v>
      </c>
      <c r="V3858" s="10" t="s">
        <v>21301</v>
      </c>
      <c r="W3858" s="13"/>
    </row>
    <row r="3859" spans="1:23" s="14" customFormat="1" x14ac:dyDescent="0.2">
      <c r="A3859" s="9" t="s">
        <v>21302</v>
      </c>
      <c r="B3859" s="9">
        <v>15</v>
      </c>
      <c r="C3859" s="9">
        <v>13062</v>
      </c>
      <c r="D3859" s="10" t="s">
        <v>21303</v>
      </c>
      <c r="E3859" s="10"/>
      <c r="F3859" s="10"/>
      <c r="G3859" s="10" t="s">
        <v>21304</v>
      </c>
      <c r="H3859" s="9"/>
      <c r="I3859" s="10" t="s">
        <v>21193</v>
      </c>
      <c r="J3859" s="10" t="s">
        <v>27</v>
      </c>
      <c r="K3859" s="10" t="s">
        <v>21194</v>
      </c>
      <c r="L3859" s="10" t="s">
        <v>21305</v>
      </c>
      <c r="M3859" s="10" t="s">
        <v>21048</v>
      </c>
      <c r="N3859" s="9">
        <v>2</v>
      </c>
      <c r="O3859" s="9">
        <v>3</v>
      </c>
      <c r="P3859" s="9">
        <v>22</v>
      </c>
      <c r="Q3859" s="11">
        <v>2</v>
      </c>
      <c r="R3859" s="11">
        <v>0</v>
      </c>
      <c r="S3859" s="12">
        <v>0</v>
      </c>
      <c r="T3859" s="9">
        <v>1</v>
      </c>
      <c r="U3859" s="12">
        <v>2</v>
      </c>
      <c r="V3859" s="10" t="s">
        <v>21306</v>
      </c>
      <c r="W3859" s="13"/>
    </row>
    <row r="3860" spans="1:23" s="14" customFormat="1" x14ac:dyDescent="0.2">
      <c r="A3860" s="9" t="s">
        <v>21307</v>
      </c>
      <c r="B3860" s="9">
        <v>15</v>
      </c>
      <c r="C3860" s="9">
        <v>13066</v>
      </c>
      <c r="D3860" s="10" t="s">
        <v>21308</v>
      </c>
      <c r="E3860" s="10"/>
      <c r="F3860" s="10"/>
      <c r="G3860" s="10" t="s">
        <v>21309</v>
      </c>
      <c r="H3860" s="9"/>
      <c r="I3860" s="10" t="s">
        <v>21132</v>
      </c>
      <c r="J3860" s="10" t="s">
        <v>27</v>
      </c>
      <c r="K3860" s="10" t="s">
        <v>21310</v>
      </c>
      <c r="L3860" s="10" t="s">
        <v>21311</v>
      </c>
      <c r="M3860" s="10" t="s">
        <v>21048</v>
      </c>
      <c r="N3860" s="9">
        <v>2</v>
      </c>
      <c r="O3860" s="9">
        <v>3</v>
      </c>
      <c r="P3860" s="9">
        <v>16</v>
      </c>
      <c r="Q3860" s="11">
        <v>2</v>
      </c>
      <c r="R3860" s="11">
        <v>0</v>
      </c>
      <c r="S3860" s="12">
        <v>1</v>
      </c>
      <c r="T3860" s="9">
        <v>1</v>
      </c>
      <c r="U3860" s="12">
        <v>5</v>
      </c>
      <c r="V3860" s="10" t="s">
        <v>21312</v>
      </c>
      <c r="W3860" s="13"/>
    </row>
    <row r="3861" spans="1:23" s="14" customFormat="1" x14ac:dyDescent="0.2">
      <c r="A3861" s="9" t="s">
        <v>21313</v>
      </c>
      <c r="B3861" s="9">
        <v>15</v>
      </c>
      <c r="C3861" s="9">
        <v>13100</v>
      </c>
      <c r="D3861" s="9"/>
      <c r="E3861" s="10" t="s">
        <v>21314</v>
      </c>
      <c r="F3861" s="10" t="s">
        <v>21315</v>
      </c>
      <c r="G3861" s="10" t="s">
        <v>21316</v>
      </c>
      <c r="H3861" s="9"/>
      <c r="I3861" s="10" t="s">
        <v>21053</v>
      </c>
      <c r="J3861" s="10" t="s">
        <v>27</v>
      </c>
      <c r="K3861" s="10" t="s">
        <v>21116</v>
      </c>
      <c r="L3861" s="10" t="s">
        <v>21317</v>
      </c>
      <c r="M3861" s="10" t="s">
        <v>21048</v>
      </c>
      <c r="N3861" s="9">
        <v>1</v>
      </c>
      <c r="O3861" s="9">
        <v>2</v>
      </c>
      <c r="P3861" s="9">
        <v>10</v>
      </c>
      <c r="Q3861" s="11">
        <v>1</v>
      </c>
      <c r="R3861" s="11">
        <v>0</v>
      </c>
      <c r="S3861" s="12">
        <v>0</v>
      </c>
      <c r="T3861" s="9">
        <v>4</v>
      </c>
      <c r="U3861" s="12" t="s">
        <v>61</v>
      </c>
      <c r="V3861" s="10" t="s">
        <v>21318</v>
      </c>
      <c r="W3861" s="13"/>
    </row>
    <row r="3862" spans="1:23" s="14" customFormat="1" x14ac:dyDescent="0.2">
      <c r="A3862" s="9" t="s">
        <v>21319</v>
      </c>
      <c r="B3862" s="9">
        <v>15</v>
      </c>
      <c r="C3862" s="9">
        <v>13168</v>
      </c>
      <c r="D3862" s="10" t="s">
        <v>21320</v>
      </c>
      <c r="E3862" s="10" t="s">
        <v>21321</v>
      </c>
      <c r="F3862" s="10" t="s">
        <v>21322</v>
      </c>
      <c r="G3862" s="10" t="s">
        <v>21323</v>
      </c>
      <c r="H3862" s="9"/>
      <c r="I3862" s="10" t="s">
        <v>21132</v>
      </c>
      <c r="J3862" s="10" t="s">
        <v>27</v>
      </c>
      <c r="K3862" s="10" t="s">
        <v>21310</v>
      </c>
      <c r="L3862" s="10" t="s">
        <v>21324</v>
      </c>
      <c r="M3862" s="10" t="s">
        <v>21048</v>
      </c>
      <c r="N3862" s="9">
        <v>1</v>
      </c>
      <c r="O3862" s="9">
        <v>2</v>
      </c>
      <c r="P3862" s="9">
        <v>10</v>
      </c>
      <c r="Q3862" s="11">
        <v>1</v>
      </c>
      <c r="R3862" s="11">
        <v>0</v>
      </c>
      <c r="S3862" s="12">
        <v>0</v>
      </c>
      <c r="T3862" s="9">
        <v>4</v>
      </c>
      <c r="U3862" s="12">
        <v>3</v>
      </c>
      <c r="V3862" s="10" t="s">
        <v>21325</v>
      </c>
      <c r="W3862" s="13"/>
    </row>
    <row r="3863" spans="1:23" s="14" customFormat="1" x14ac:dyDescent="0.2">
      <c r="A3863" s="9" t="s">
        <v>21326</v>
      </c>
      <c r="B3863" s="9">
        <v>15</v>
      </c>
      <c r="C3863" s="9">
        <v>13346</v>
      </c>
      <c r="D3863" s="10" t="s">
        <v>21327</v>
      </c>
      <c r="E3863" s="10"/>
      <c r="F3863" s="10"/>
      <c r="G3863" s="10" t="s">
        <v>21328</v>
      </c>
      <c r="H3863" s="9"/>
      <c r="I3863" s="10" t="s">
        <v>21048</v>
      </c>
      <c r="J3863" s="10" t="s">
        <v>27</v>
      </c>
      <c r="K3863" s="10" t="s">
        <v>21094</v>
      </c>
      <c r="L3863" s="10" t="s">
        <v>21329</v>
      </c>
      <c r="M3863" s="10" t="s">
        <v>21048</v>
      </c>
      <c r="N3863" s="9">
        <v>2</v>
      </c>
      <c r="O3863" s="9">
        <v>3</v>
      </c>
      <c r="P3863" s="9">
        <v>104</v>
      </c>
      <c r="Q3863" s="11">
        <v>1</v>
      </c>
      <c r="R3863" s="11">
        <v>0</v>
      </c>
      <c r="S3863" s="12">
        <v>0</v>
      </c>
      <c r="T3863" s="9">
        <v>1</v>
      </c>
      <c r="U3863" s="12">
        <v>2</v>
      </c>
      <c r="V3863" s="10" t="s">
        <v>21330</v>
      </c>
      <c r="W3863" s="13"/>
    </row>
    <row r="3864" spans="1:23" s="14" customFormat="1" x14ac:dyDescent="0.2">
      <c r="A3864" s="9" t="s">
        <v>21331</v>
      </c>
      <c r="B3864" s="9">
        <v>15</v>
      </c>
      <c r="C3864" s="9">
        <v>13390</v>
      </c>
      <c r="D3864" s="10" t="s">
        <v>21332</v>
      </c>
      <c r="E3864" s="10"/>
      <c r="F3864" s="10"/>
      <c r="G3864" s="10" t="s">
        <v>21333</v>
      </c>
      <c r="H3864" s="9"/>
      <c r="I3864" s="10" t="s">
        <v>21080</v>
      </c>
      <c r="J3864" s="10" t="s">
        <v>27</v>
      </c>
      <c r="K3864" s="10" t="s">
        <v>21081</v>
      </c>
      <c r="L3864" s="10" t="s">
        <v>21334</v>
      </c>
      <c r="M3864" s="10" t="s">
        <v>21048</v>
      </c>
      <c r="N3864" s="9">
        <v>2</v>
      </c>
      <c r="O3864" s="9">
        <v>3</v>
      </c>
      <c r="P3864" s="9">
        <v>118</v>
      </c>
      <c r="Q3864" s="11">
        <v>2</v>
      </c>
      <c r="R3864" s="11">
        <v>0</v>
      </c>
      <c r="S3864" s="12">
        <v>0</v>
      </c>
      <c r="T3864" s="9">
        <v>1</v>
      </c>
      <c r="U3864" s="12" t="s">
        <v>61</v>
      </c>
      <c r="V3864" s="10" t="s">
        <v>21335</v>
      </c>
      <c r="W3864" s="13"/>
    </row>
    <row r="3865" spans="1:23" s="14" customFormat="1" x14ac:dyDescent="0.2">
      <c r="A3865" s="9" t="s">
        <v>21336</v>
      </c>
      <c r="B3865" s="9">
        <v>15</v>
      </c>
      <c r="C3865" s="9">
        <v>13425</v>
      </c>
      <c r="D3865" s="10" t="s">
        <v>21337</v>
      </c>
      <c r="E3865" s="10"/>
      <c r="F3865" s="10"/>
      <c r="G3865" s="10" t="s">
        <v>21338</v>
      </c>
      <c r="H3865" s="9"/>
      <c r="I3865" s="10" t="s">
        <v>21073</v>
      </c>
      <c r="J3865" s="10" t="s">
        <v>27</v>
      </c>
      <c r="K3865" s="10" t="s">
        <v>21074</v>
      </c>
      <c r="L3865" s="10" t="s">
        <v>21339</v>
      </c>
      <c r="M3865" s="10" t="s">
        <v>21048</v>
      </c>
      <c r="N3865" s="9">
        <v>2</v>
      </c>
      <c r="O3865" s="9">
        <v>3</v>
      </c>
      <c r="P3865" s="9">
        <v>88</v>
      </c>
      <c r="Q3865" s="11">
        <v>2</v>
      </c>
      <c r="R3865" s="11">
        <v>0</v>
      </c>
      <c r="S3865" s="12">
        <v>0</v>
      </c>
      <c r="T3865" s="9">
        <v>1</v>
      </c>
      <c r="U3865" s="12" t="s">
        <v>61</v>
      </c>
      <c r="V3865" s="10" t="s">
        <v>21340</v>
      </c>
      <c r="W3865" s="13"/>
    </row>
    <row r="3866" spans="1:23" s="14" customFormat="1" x14ac:dyDescent="0.2">
      <c r="A3866" s="9" t="s">
        <v>21341</v>
      </c>
      <c r="B3866" s="9">
        <v>15</v>
      </c>
      <c r="C3866" s="9">
        <v>13433</v>
      </c>
      <c r="D3866" s="10" t="s">
        <v>21342</v>
      </c>
      <c r="E3866" s="10"/>
      <c r="F3866" s="10"/>
      <c r="G3866" s="10" t="s">
        <v>21343</v>
      </c>
      <c r="H3866" s="9"/>
      <c r="I3866" s="10" t="s">
        <v>21053</v>
      </c>
      <c r="J3866" s="10" t="s">
        <v>27</v>
      </c>
      <c r="K3866" s="9"/>
      <c r="L3866" s="10" t="s">
        <v>21128</v>
      </c>
      <c r="M3866" s="10" t="s">
        <v>21048</v>
      </c>
      <c r="N3866" s="9">
        <v>2</v>
      </c>
      <c r="O3866" s="9">
        <v>1</v>
      </c>
      <c r="P3866" s="9">
        <v>35</v>
      </c>
      <c r="Q3866" s="11">
        <v>2</v>
      </c>
      <c r="R3866" s="11">
        <v>0</v>
      </c>
      <c r="S3866" s="12">
        <v>0</v>
      </c>
      <c r="T3866" s="9">
        <v>2</v>
      </c>
      <c r="U3866" s="12" t="s">
        <v>61</v>
      </c>
      <c r="V3866" s="9"/>
      <c r="W3866" s="13"/>
    </row>
    <row r="3867" spans="1:23" s="14" customFormat="1" x14ac:dyDescent="0.2">
      <c r="A3867" s="9" t="s">
        <v>21344</v>
      </c>
      <c r="B3867" s="9">
        <v>15</v>
      </c>
      <c r="C3867" s="9">
        <v>13451</v>
      </c>
      <c r="D3867" s="9"/>
      <c r="E3867" s="10" t="s">
        <v>5921</v>
      </c>
      <c r="F3867" s="10" t="s">
        <v>21345</v>
      </c>
      <c r="G3867" s="10" t="s">
        <v>21346</v>
      </c>
      <c r="H3867" s="9"/>
      <c r="I3867" s="10" t="s">
        <v>21053</v>
      </c>
      <c r="J3867" s="10" t="s">
        <v>27</v>
      </c>
      <c r="K3867" s="10" t="s">
        <v>21116</v>
      </c>
      <c r="L3867" s="10" t="s">
        <v>21347</v>
      </c>
      <c r="M3867" s="10" t="s">
        <v>21048</v>
      </c>
      <c r="N3867" s="9">
        <v>1</v>
      </c>
      <c r="O3867" s="9">
        <v>2</v>
      </c>
      <c r="P3867" s="9">
        <v>10</v>
      </c>
      <c r="Q3867" s="11">
        <v>2</v>
      </c>
      <c r="R3867" s="11">
        <v>0</v>
      </c>
      <c r="S3867" s="12">
        <v>0</v>
      </c>
      <c r="T3867" s="9">
        <v>4</v>
      </c>
      <c r="U3867" s="12" t="s">
        <v>61</v>
      </c>
      <c r="V3867" s="10" t="s">
        <v>21348</v>
      </c>
      <c r="W3867" s="13"/>
    </row>
    <row r="3868" spans="1:23" s="14" customFormat="1" x14ac:dyDescent="0.2">
      <c r="A3868" s="9" t="s">
        <v>21349</v>
      </c>
      <c r="B3868" s="9">
        <v>15</v>
      </c>
      <c r="C3868" s="9">
        <v>13550</v>
      </c>
      <c r="D3868" s="9"/>
      <c r="E3868" s="10" t="s">
        <v>21350</v>
      </c>
      <c r="F3868" s="10" t="s">
        <v>21351</v>
      </c>
      <c r="G3868" s="10" t="s">
        <v>21352</v>
      </c>
      <c r="H3868" s="9"/>
      <c r="I3868" s="10" t="s">
        <v>21080</v>
      </c>
      <c r="J3868" s="10" t="s">
        <v>27</v>
      </c>
      <c r="K3868" s="10" t="s">
        <v>21081</v>
      </c>
      <c r="L3868" s="10" t="s">
        <v>21353</v>
      </c>
      <c r="M3868" s="10" t="s">
        <v>21048</v>
      </c>
      <c r="N3868" s="9">
        <v>1</v>
      </c>
      <c r="O3868" s="9">
        <v>2</v>
      </c>
      <c r="P3868" s="9">
        <v>8</v>
      </c>
      <c r="Q3868" s="11">
        <v>1</v>
      </c>
      <c r="R3868" s="11">
        <v>0</v>
      </c>
      <c r="S3868" s="12">
        <v>0</v>
      </c>
      <c r="T3868" s="9">
        <v>4</v>
      </c>
      <c r="U3868" s="12" t="s">
        <v>61</v>
      </c>
      <c r="V3868" s="10" t="s">
        <v>21354</v>
      </c>
      <c r="W3868" s="13"/>
    </row>
    <row r="3869" spans="1:23" s="14" customFormat="1" x14ac:dyDescent="0.2">
      <c r="A3869" s="9" t="s">
        <v>21355</v>
      </c>
      <c r="B3869" s="9">
        <v>15</v>
      </c>
      <c r="C3869" s="9">
        <v>13634</v>
      </c>
      <c r="D3869" s="10" t="s">
        <v>21356</v>
      </c>
      <c r="E3869" s="10" t="s">
        <v>1317</v>
      </c>
      <c r="F3869" s="10" t="s">
        <v>21357</v>
      </c>
      <c r="G3869" s="10" t="s">
        <v>21358</v>
      </c>
      <c r="H3869" s="9"/>
      <c r="I3869" s="10" t="s">
        <v>21073</v>
      </c>
      <c r="J3869" s="10" t="s">
        <v>27</v>
      </c>
      <c r="K3869" s="10" t="s">
        <v>21359</v>
      </c>
      <c r="L3869" s="10" t="s">
        <v>21360</v>
      </c>
      <c r="M3869" s="10" t="s">
        <v>21048</v>
      </c>
      <c r="N3869" s="9">
        <v>3</v>
      </c>
      <c r="O3869" s="9">
        <v>3</v>
      </c>
      <c r="P3869" s="9">
        <v>16</v>
      </c>
      <c r="Q3869" s="11">
        <v>1</v>
      </c>
      <c r="R3869" s="11">
        <v>0</v>
      </c>
      <c r="S3869" s="12">
        <v>0</v>
      </c>
      <c r="T3869" s="9">
        <v>4</v>
      </c>
      <c r="U3869" s="12">
        <v>2</v>
      </c>
      <c r="V3869" s="10" t="s">
        <v>21361</v>
      </c>
      <c r="W3869" s="13"/>
    </row>
    <row r="3870" spans="1:23" s="14" customFormat="1" x14ac:dyDescent="0.2">
      <c r="A3870" s="9" t="s">
        <v>21362</v>
      </c>
      <c r="B3870" s="9">
        <v>15</v>
      </c>
      <c r="C3870" s="9">
        <v>13719</v>
      </c>
      <c r="D3870" s="10" t="s">
        <v>21363</v>
      </c>
      <c r="E3870" s="10"/>
      <c r="F3870" s="10"/>
      <c r="G3870" s="10" t="s">
        <v>21364</v>
      </c>
      <c r="H3870" s="9"/>
      <c r="I3870" s="10" t="s">
        <v>21060</v>
      </c>
      <c r="J3870" s="10" t="s">
        <v>27</v>
      </c>
      <c r="K3870" s="10" t="s">
        <v>21223</v>
      </c>
      <c r="L3870" s="10" t="s">
        <v>21365</v>
      </c>
      <c r="M3870" s="10" t="s">
        <v>21048</v>
      </c>
      <c r="N3870" s="9">
        <v>2</v>
      </c>
      <c r="O3870" s="9">
        <v>3</v>
      </c>
      <c r="P3870" s="9">
        <v>32</v>
      </c>
      <c r="Q3870" s="11">
        <v>1</v>
      </c>
      <c r="R3870" s="11">
        <v>0</v>
      </c>
      <c r="S3870" s="12">
        <v>0</v>
      </c>
      <c r="T3870" s="9">
        <v>1</v>
      </c>
      <c r="U3870" s="12">
        <v>2</v>
      </c>
      <c r="V3870" s="10" t="s">
        <v>21366</v>
      </c>
      <c r="W3870" s="13"/>
    </row>
    <row r="3871" spans="1:23" s="14" customFormat="1" x14ac:dyDescent="0.2">
      <c r="A3871" s="9" t="s">
        <v>21367</v>
      </c>
      <c r="B3871" s="9">
        <v>15</v>
      </c>
      <c r="C3871" s="9">
        <v>13726</v>
      </c>
      <c r="D3871" s="10" t="s">
        <v>21368</v>
      </c>
      <c r="E3871" s="10" t="s">
        <v>560</v>
      </c>
      <c r="F3871" s="10" t="s">
        <v>1593</v>
      </c>
      <c r="G3871" s="10" t="s">
        <v>21369</v>
      </c>
      <c r="H3871" s="9"/>
      <c r="I3871" s="10" t="s">
        <v>21053</v>
      </c>
      <c r="J3871" s="10" t="s">
        <v>27</v>
      </c>
      <c r="K3871" s="10" t="s">
        <v>21116</v>
      </c>
      <c r="L3871" s="10" t="s">
        <v>21370</v>
      </c>
      <c r="M3871" s="10" t="s">
        <v>21048</v>
      </c>
      <c r="N3871" s="9">
        <v>1</v>
      </c>
      <c r="O3871" s="9">
        <v>2</v>
      </c>
      <c r="P3871" s="9">
        <v>10</v>
      </c>
      <c r="Q3871" s="11">
        <v>2</v>
      </c>
      <c r="R3871" s="11">
        <v>0</v>
      </c>
      <c r="S3871" s="12">
        <v>0</v>
      </c>
      <c r="T3871" s="9">
        <v>4</v>
      </c>
      <c r="U3871" s="12" t="s">
        <v>61</v>
      </c>
      <c r="V3871" s="10" t="s">
        <v>21371</v>
      </c>
      <c r="W3871" s="13"/>
    </row>
    <row r="3872" spans="1:23" s="14" customFormat="1" x14ac:dyDescent="0.2">
      <c r="A3872" s="9" t="s">
        <v>21372</v>
      </c>
      <c r="B3872" s="9">
        <v>15</v>
      </c>
      <c r="C3872" s="9">
        <v>13853</v>
      </c>
      <c r="D3872" s="9"/>
      <c r="E3872" s="10" t="s">
        <v>21373</v>
      </c>
      <c r="F3872" s="10" t="s">
        <v>154</v>
      </c>
      <c r="G3872" s="10" t="s">
        <v>21374</v>
      </c>
      <c r="H3872" s="9"/>
      <c r="I3872" s="10" t="s">
        <v>21375</v>
      </c>
      <c r="J3872" s="10" t="s">
        <v>27</v>
      </c>
      <c r="K3872" s="10" t="s">
        <v>21376</v>
      </c>
      <c r="L3872" s="10" t="s">
        <v>21377</v>
      </c>
      <c r="M3872" s="10" t="s">
        <v>21048</v>
      </c>
      <c r="N3872" s="9">
        <v>1</v>
      </c>
      <c r="O3872" s="9">
        <v>2</v>
      </c>
      <c r="P3872" s="9">
        <v>10</v>
      </c>
      <c r="Q3872" s="11">
        <v>2</v>
      </c>
      <c r="R3872" s="11">
        <v>0</v>
      </c>
      <c r="S3872" s="12">
        <v>0</v>
      </c>
      <c r="T3872" s="9">
        <v>4</v>
      </c>
      <c r="U3872" s="12" t="s">
        <v>61</v>
      </c>
      <c r="V3872" s="10" t="s">
        <v>21378</v>
      </c>
      <c r="W3872" s="13"/>
    </row>
    <row r="3873" spans="1:23" s="14" customFormat="1" x14ac:dyDescent="0.2">
      <c r="A3873" s="9" t="s">
        <v>21379</v>
      </c>
      <c r="B3873" s="9">
        <v>15</v>
      </c>
      <c r="C3873" s="9">
        <v>1386</v>
      </c>
      <c r="D3873" s="9"/>
      <c r="E3873" s="10" t="s">
        <v>4457</v>
      </c>
      <c r="F3873" s="10" t="s">
        <v>21380</v>
      </c>
      <c r="G3873" s="10" t="s">
        <v>21381</v>
      </c>
      <c r="H3873" s="9"/>
      <c r="I3873" s="10" t="s">
        <v>21375</v>
      </c>
      <c r="J3873" s="10" t="s">
        <v>27</v>
      </c>
      <c r="K3873" s="10" t="s">
        <v>21382</v>
      </c>
      <c r="L3873" s="10" t="s">
        <v>21383</v>
      </c>
      <c r="M3873" s="10" t="s">
        <v>21048</v>
      </c>
      <c r="N3873" s="9">
        <v>1</v>
      </c>
      <c r="O3873" s="9">
        <v>2</v>
      </c>
      <c r="P3873" s="9">
        <v>10</v>
      </c>
      <c r="Q3873" s="11">
        <v>2</v>
      </c>
      <c r="R3873" s="11">
        <v>0</v>
      </c>
      <c r="S3873" s="12">
        <v>0</v>
      </c>
      <c r="T3873" s="9">
        <v>4</v>
      </c>
      <c r="U3873" s="12" t="s">
        <v>61</v>
      </c>
      <c r="V3873" s="10" t="s">
        <v>21384</v>
      </c>
      <c r="W3873" s="13"/>
    </row>
    <row r="3874" spans="1:23" s="14" customFormat="1" x14ac:dyDescent="0.2">
      <c r="A3874" s="9" t="s">
        <v>21385</v>
      </c>
      <c r="B3874" s="9">
        <v>15</v>
      </c>
      <c r="C3874" s="9">
        <v>13886</v>
      </c>
      <c r="D3874" s="9"/>
      <c r="E3874" s="10" t="s">
        <v>21386</v>
      </c>
      <c r="F3874" s="10" t="s">
        <v>9211</v>
      </c>
      <c r="G3874" s="10" t="s">
        <v>21387</v>
      </c>
      <c r="H3874" s="9"/>
      <c r="I3874" s="10" t="s">
        <v>21053</v>
      </c>
      <c r="J3874" s="10" t="s">
        <v>27</v>
      </c>
      <c r="K3874" s="10" t="s">
        <v>21388</v>
      </c>
      <c r="L3874" s="10" t="s">
        <v>21389</v>
      </c>
      <c r="M3874" s="10" t="s">
        <v>21048</v>
      </c>
      <c r="N3874" s="9">
        <v>1</v>
      </c>
      <c r="O3874" s="9">
        <v>2</v>
      </c>
      <c r="P3874" s="9">
        <v>6</v>
      </c>
      <c r="Q3874" s="11">
        <v>1</v>
      </c>
      <c r="R3874" s="11">
        <v>0</v>
      </c>
      <c r="S3874" s="12">
        <v>0</v>
      </c>
      <c r="T3874" s="9">
        <v>4</v>
      </c>
      <c r="U3874" s="12" t="s">
        <v>61</v>
      </c>
      <c r="V3874" s="10" t="s">
        <v>21390</v>
      </c>
      <c r="W3874" s="13"/>
    </row>
    <row r="3875" spans="1:23" s="14" customFormat="1" x14ac:dyDescent="0.2">
      <c r="A3875" s="9" t="s">
        <v>21391</v>
      </c>
      <c r="B3875" s="9">
        <v>15</v>
      </c>
      <c r="C3875" s="9">
        <v>14543</v>
      </c>
      <c r="D3875" s="10" t="s">
        <v>21392</v>
      </c>
      <c r="E3875" s="10"/>
      <c r="F3875" s="10"/>
      <c r="G3875" s="10" t="s">
        <v>21393</v>
      </c>
      <c r="H3875" s="9"/>
      <c r="I3875" s="10" t="s">
        <v>21132</v>
      </c>
      <c r="J3875" s="10" t="s">
        <v>27</v>
      </c>
      <c r="K3875" s="9"/>
      <c r="L3875" s="10" t="s">
        <v>21394</v>
      </c>
      <c r="M3875" s="10" t="s">
        <v>21048</v>
      </c>
      <c r="N3875" s="9">
        <v>2</v>
      </c>
      <c r="O3875" s="9">
        <v>1</v>
      </c>
      <c r="P3875" s="9">
        <v>80</v>
      </c>
      <c r="Q3875" s="11">
        <v>2</v>
      </c>
      <c r="R3875" s="11">
        <v>0</v>
      </c>
      <c r="S3875" s="12">
        <v>0</v>
      </c>
      <c r="T3875" s="9">
        <v>2</v>
      </c>
      <c r="U3875" s="12" t="s">
        <v>61</v>
      </c>
      <c r="V3875" s="9"/>
      <c r="W3875" s="13"/>
    </row>
    <row r="3876" spans="1:23" s="14" customFormat="1" x14ac:dyDescent="0.2">
      <c r="A3876" s="9" t="s">
        <v>21395</v>
      </c>
      <c r="B3876" s="9">
        <v>15</v>
      </c>
      <c r="C3876" s="9">
        <v>14553</v>
      </c>
      <c r="D3876" s="10" t="s">
        <v>21396</v>
      </c>
      <c r="E3876" s="10"/>
      <c r="F3876" s="10"/>
      <c r="G3876" s="10" t="s">
        <v>21397</v>
      </c>
      <c r="H3876" s="9"/>
      <c r="I3876" s="10" t="s">
        <v>21053</v>
      </c>
      <c r="J3876" s="10" t="s">
        <v>27</v>
      </c>
      <c r="K3876" s="9"/>
      <c r="L3876" s="10" t="s">
        <v>21128</v>
      </c>
      <c r="M3876" s="10" t="s">
        <v>21048</v>
      </c>
      <c r="N3876" s="9">
        <v>2</v>
      </c>
      <c r="O3876" s="9">
        <v>1</v>
      </c>
      <c r="P3876" s="9">
        <v>60</v>
      </c>
      <c r="Q3876" s="11">
        <v>2</v>
      </c>
      <c r="R3876" s="11">
        <v>0</v>
      </c>
      <c r="S3876" s="12">
        <v>0</v>
      </c>
      <c r="T3876" s="9">
        <v>2</v>
      </c>
      <c r="U3876" s="12" t="s">
        <v>61</v>
      </c>
      <c r="V3876" s="9"/>
      <c r="W3876" s="13"/>
    </row>
    <row r="3877" spans="1:23" s="14" customFormat="1" x14ac:dyDescent="0.2">
      <c r="A3877" s="9" t="s">
        <v>21398</v>
      </c>
      <c r="B3877" s="9">
        <v>15</v>
      </c>
      <c r="C3877" s="9">
        <v>14628</v>
      </c>
      <c r="D3877" s="9"/>
      <c r="E3877" s="10" t="s">
        <v>1380</v>
      </c>
      <c r="F3877" s="10" t="s">
        <v>12282</v>
      </c>
      <c r="G3877" s="10" t="s">
        <v>21399</v>
      </c>
      <c r="H3877" s="9"/>
      <c r="I3877" s="10" t="s">
        <v>21400</v>
      </c>
      <c r="J3877" s="10" t="s">
        <v>27</v>
      </c>
      <c r="K3877" s="10" t="s">
        <v>21401</v>
      </c>
      <c r="L3877" s="10" t="s">
        <v>21402</v>
      </c>
      <c r="M3877" s="10" t="s">
        <v>21048</v>
      </c>
      <c r="N3877" s="9">
        <v>1</v>
      </c>
      <c r="O3877" s="9">
        <v>2</v>
      </c>
      <c r="P3877" s="9">
        <v>8</v>
      </c>
      <c r="Q3877" s="11">
        <v>2</v>
      </c>
      <c r="R3877" s="11">
        <v>0</v>
      </c>
      <c r="S3877" s="12">
        <v>0</v>
      </c>
      <c r="T3877" s="9">
        <v>4</v>
      </c>
      <c r="U3877" s="12" t="s">
        <v>61</v>
      </c>
      <c r="V3877" s="10" t="s">
        <v>21403</v>
      </c>
      <c r="W3877" s="13"/>
    </row>
    <row r="3878" spans="1:23" s="14" customFormat="1" x14ac:dyDescent="0.2">
      <c r="A3878" s="9" t="s">
        <v>21404</v>
      </c>
      <c r="B3878" s="9">
        <v>15</v>
      </c>
      <c r="C3878" s="9">
        <v>14635</v>
      </c>
      <c r="D3878" s="9"/>
      <c r="E3878" s="10" t="s">
        <v>2204</v>
      </c>
      <c r="F3878" s="10" t="s">
        <v>21405</v>
      </c>
      <c r="G3878" s="10" t="s">
        <v>21406</v>
      </c>
      <c r="H3878" s="9"/>
      <c r="I3878" s="10" t="s">
        <v>26</v>
      </c>
      <c r="J3878" s="10" t="s">
        <v>27</v>
      </c>
      <c r="K3878" s="10" t="s">
        <v>93</v>
      </c>
      <c r="L3878" s="10" t="s">
        <v>21407</v>
      </c>
      <c r="M3878" s="10" t="s">
        <v>21048</v>
      </c>
      <c r="N3878" s="9">
        <v>1</v>
      </c>
      <c r="O3878" s="9">
        <v>2</v>
      </c>
      <c r="P3878" s="9">
        <v>10</v>
      </c>
      <c r="Q3878" s="11">
        <v>1</v>
      </c>
      <c r="R3878" s="11">
        <v>0</v>
      </c>
      <c r="S3878" s="12">
        <v>0</v>
      </c>
      <c r="T3878" s="9">
        <v>4</v>
      </c>
      <c r="U3878" s="12" t="s">
        <v>61</v>
      </c>
      <c r="V3878" s="10" t="s">
        <v>21408</v>
      </c>
      <c r="W3878" s="13"/>
    </row>
    <row r="3879" spans="1:23" s="14" customFormat="1" x14ac:dyDescent="0.2">
      <c r="A3879" s="9" t="s">
        <v>21409</v>
      </c>
      <c r="B3879" s="9">
        <v>15</v>
      </c>
      <c r="C3879" s="9">
        <v>14650</v>
      </c>
      <c r="D3879" s="9"/>
      <c r="E3879" s="10" t="s">
        <v>21410</v>
      </c>
      <c r="F3879" s="10" t="s">
        <v>12765</v>
      </c>
      <c r="G3879" s="10" t="s">
        <v>21411</v>
      </c>
      <c r="H3879" s="9"/>
      <c r="I3879" s="10" t="s">
        <v>21053</v>
      </c>
      <c r="J3879" s="10" t="s">
        <v>27</v>
      </c>
      <c r="K3879" s="10" t="s">
        <v>21116</v>
      </c>
      <c r="L3879" s="10" t="s">
        <v>21412</v>
      </c>
      <c r="M3879" s="10" t="s">
        <v>21048</v>
      </c>
      <c r="N3879" s="9">
        <v>1</v>
      </c>
      <c r="O3879" s="9">
        <v>2</v>
      </c>
      <c r="P3879" s="9">
        <v>6</v>
      </c>
      <c r="Q3879" s="11">
        <v>2</v>
      </c>
      <c r="R3879" s="11">
        <v>0</v>
      </c>
      <c r="S3879" s="12">
        <v>0</v>
      </c>
      <c r="T3879" s="9">
        <v>4</v>
      </c>
      <c r="U3879" s="12" t="s">
        <v>61</v>
      </c>
      <c r="V3879" s="10" t="s">
        <v>21413</v>
      </c>
      <c r="W3879" s="13"/>
    </row>
    <row r="3880" spans="1:23" s="14" customFormat="1" x14ac:dyDescent="0.2">
      <c r="A3880" s="9" t="s">
        <v>21414</v>
      </c>
      <c r="B3880" s="9">
        <v>15</v>
      </c>
      <c r="C3880" s="9">
        <v>14684</v>
      </c>
      <c r="D3880" s="10" t="s">
        <v>21415</v>
      </c>
      <c r="E3880" s="10" t="s">
        <v>1580</v>
      </c>
      <c r="F3880" s="10" t="s">
        <v>21416</v>
      </c>
      <c r="G3880" s="10" t="s">
        <v>21417</v>
      </c>
      <c r="H3880" s="9"/>
      <c r="I3880" s="10" t="s">
        <v>26</v>
      </c>
      <c r="J3880" s="10" t="s">
        <v>27</v>
      </c>
      <c r="K3880" s="9"/>
      <c r="L3880" s="10" t="s">
        <v>21418</v>
      </c>
      <c r="M3880" s="10" t="s">
        <v>21048</v>
      </c>
      <c r="N3880" s="9">
        <v>1</v>
      </c>
      <c r="O3880" s="9">
        <v>1</v>
      </c>
      <c r="P3880" s="9">
        <v>3</v>
      </c>
      <c r="Q3880" s="11">
        <v>2</v>
      </c>
      <c r="R3880" s="11">
        <v>0</v>
      </c>
      <c r="S3880" s="12">
        <v>0</v>
      </c>
      <c r="T3880" s="9">
        <v>5</v>
      </c>
      <c r="U3880" s="12" t="s">
        <v>61</v>
      </c>
      <c r="V3880" s="9"/>
      <c r="W3880" s="13"/>
    </row>
    <row r="3881" spans="1:23" s="14" customFormat="1" x14ac:dyDescent="0.2">
      <c r="A3881" s="9" t="s">
        <v>21419</v>
      </c>
      <c r="B3881" s="9">
        <v>15</v>
      </c>
      <c r="C3881" s="9">
        <v>14940</v>
      </c>
      <c r="D3881" s="10" t="s">
        <v>21420</v>
      </c>
      <c r="E3881" s="10"/>
      <c r="F3881" s="10"/>
      <c r="G3881" s="10" t="s">
        <v>21421</v>
      </c>
      <c r="H3881" s="9"/>
      <c r="I3881" s="10" t="s">
        <v>21080</v>
      </c>
      <c r="J3881" s="10" t="s">
        <v>27</v>
      </c>
      <c r="K3881" s="10" t="s">
        <v>21081</v>
      </c>
      <c r="L3881" s="10" t="s">
        <v>21422</v>
      </c>
      <c r="M3881" s="10" t="s">
        <v>21048</v>
      </c>
      <c r="N3881" s="9">
        <v>2</v>
      </c>
      <c r="O3881" s="9">
        <v>3</v>
      </c>
      <c r="P3881" s="9">
        <v>133</v>
      </c>
      <c r="Q3881" s="11">
        <v>2</v>
      </c>
      <c r="R3881" s="11">
        <v>0</v>
      </c>
      <c r="S3881" s="12">
        <v>0</v>
      </c>
      <c r="T3881" s="9">
        <v>1</v>
      </c>
      <c r="U3881" s="12" t="s">
        <v>61</v>
      </c>
      <c r="V3881" s="10" t="s">
        <v>21423</v>
      </c>
      <c r="W3881" s="13"/>
    </row>
    <row r="3882" spans="1:23" s="14" customFormat="1" x14ac:dyDescent="0.2">
      <c r="A3882" s="9" t="s">
        <v>21424</v>
      </c>
      <c r="B3882" s="9">
        <v>15</v>
      </c>
      <c r="C3882" s="9">
        <v>15049</v>
      </c>
      <c r="D3882" s="9"/>
      <c r="E3882" s="10" t="s">
        <v>21425</v>
      </c>
      <c r="F3882" s="10" t="s">
        <v>8631</v>
      </c>
      <c r="G3882" s="10" t="s">
        <v>21426</v>
      </c>
      <c r="H3882" s="9"/>
      <c r="I3882" s="10" t="s">
        <v>21132</v>
      </c>
      <c r="J3882" s="10" t="s">
        <v>27</v>
      </c>
      <c r="K3882" s="10" t="s">
        <v>21310</v>
      </c>
      <c r="L3882" s="10" t="s">
        <v>21427</v>
      </c>
      <c r="M3882" s="10" t="s">
        <v>21048</v>
      </c>
      <c r="N3882" s="9">
        <v>1</v>
      </c>
      <c r="O3882" s="9">
        <v>2</v>
      </c>
      <c r="P3882" s="9">
        <v>3</v>
      </c>
      <c r="Q3882" s="11">
        <v>2</v>
      </c>
      <c r="R3882" s="11">
        <v>0</v>
      </c>
      <c r="S3882" s="12">
        <v>0</v>
      </c>
      <c r="T3882" s="9">
        <v>4</v>
      </c>
      <c r="U3882" s="12" t="s">
        <v>61</v>
      </c>
      <c r="V3882" s="10" t="s">
        <v>21428</v>
      </c>
      <c r="W3882" s="13"/>
    </row>
    <row r="3883" spans="1:23" s="14" customFormat="1" x14ac:dyDescent="0.2">
      <c r="A3883" s="9" t="s">
        <v>21429</v>
      </c>
      <c r="B3883" s="9">
        <v>15</v>
      </c>
      <c r="C3883" s="9">
        <v>15085</v>
      </c>
      <c r="D3883" s="10" t="s">
        <v>21430</v>
      </c>
      <c r="E3883" s="10"/>
      <c r="F3883" s="10"/>
      <c r="G3883" s="10" t="s">
        <v>21431</v>
      </c>
      <c r="H3883" s="9"/>
      <c r="I3883" s="10" t="s">
        <v>21080</v>
      </c>
      <c r="J3883" s="10" t="s">
        <v>27</v>
      </c>
      <c r="K3883" s="10" t="s">
        <v>21081</v>
      </c>
      <c r="L3883" s="10" t="s">
        <v>21432</v>
      </c>
      <c r="M3883" s="10" t="s">
        <v>21048</v>
      </c>
      <c r="N3883" s="9">
        <v>2</v>
      </c>
      <c r="O3883" s="9">
        <v>3</v>
      </c>
      <c r="P3883" s="9">
        <v>112</v>
      </c>
      <c r="Q3883" s="11">
        <v>1</v>
      </c>
      <c r="R3883" s="11">
        <v>0</v>
      </c>
      <c r="S3883" s="12">
        <v>0</v>
      </c>
      <c r="T3883" s="9">
        <v>1</v>
      </c>
      <c r="U3883" s="12">
        <v>2</v>
      </c>
      <c r="V3883" s="10" t="s">
        <v>21433</v>
      </c>
      <c r="W3883" s="13"/>
    </row>
    <row r="3884" spans="1:23" s="14" customFormat="1" x14ac:dyDescent="0.2">
      <c r="A3884" s="9" t="s">
        <v>21434</v>
      </c>
      <c r="B3884" s="9">
        <v>15</v>
      </c>
      <c r="C3884" s="9">
        <v>15125</v>
      </c>
      <c r="D3884" s="9"/>
      <c r="E3884" s="10" t="s">
        <v>21435</v>
      </c>
      <c r="F3884" s="10" t="s">
        <v>21436</v>
      </c>
      <c r="G3884" s="10" t="s">
        <v>21437</v>
      </c>
      <c r="H3884" s="9"/>
      <c r="I3884" s="10" t="s">
        <v>21053</v>
      </c>
      <c r="J3884" s="10" t="s">
        <v>27</v>
      </c>
      <c r="K3884" s="10" t="s">
        <v>21116</v>
      </c>
      <c r="L3884" s="10" t="s">
        <v>21438</v>
      </c>
      <c r="M3884" s="10" t="s">
        <v>21048</v>
      </c>
      <c r="N3884" s="9">
        <v>1</v>
      </c>
      <c r="O3884" s="9">
        <v>2</v>
      </c>
      <c r="P3884" s="9">
        <v>10</v>
      </c>
      <c r="Q3884" s="11">
        <v>2</v>
      </c>
      <c r="R3884" s="11">
        <v>0</v>
      </c>
      <c r="S3884" s="12">
        <v>0</v>
      </c>
      <c r="T3884" s="9">
        <v>4</v>
      </c>
      <c r="U3884" s="12" t="s">
        <v>61</v>
      </c>
      <c r="V3884" s="10" t="s">
        <v>21439</v>
      </c>
      <c r="W3884" s="13"/>
    </row>
    <row r="3885" spans="1:23" s="14" customFormat="1" x14ac:dyDescent="0.2">
      <c r="A3885" s="9" t="s">
        <v>21440</v>
      </c>
      <c r="B3885" s="9">
        <v>15</v>
      </c>
      <c r="C3885" s="9">
        <v>15247</v>
      </c>
      <c r="D3885" s="10" t="s">
        <v>21441</v>
      </c>
      <c r="E3885" s="10" t="s">
        <v>4085</v>
      </c>
      <c r="F3885" s="10" t="s">
        <v>17610</v>
      </c>
      <c r="G3885" s="10" t="s">
        <v>21442</v>
      </c>
      <c r="H3885" s="9"/>
      <c r="I3885" s="10" t="s">
        <v>21073</v>
      </c>
      <c r="J3885" s="10" t="s">
        <v>27</v>
      </c>
      <c r="K3885" s="9"/>
      <c r="L3885" s="10" t="s">
        <v>21443</v>
      </c>
      <c r="M3885" s="10" t="s">
        <v>21048</v>
      </c>
      <c r="N3885" s="9">
        <v>1</v>
      </c>
      <c r="O3885" s="9">
        <v>1</v>
      </c>
      <c r="P3885" s="9">
        <v>3</v>
      </c>
      <c r="Q3885" s="11">
        <v>2</v>
      </c>
      <c r="R3885" s="11">
        <v>0</v>
      </c>
      <c r="S3885" s="12">
        <v>0</v>
      </c>
      <c r="T3885" s="9">
        <v>5</v>
      </c>
      <c r="U3885" s="12" t="s">
        <v>61</v>
      </c>
      <c r="V3885" s="9"/>
      <c r="W3885" s="13"/>
    </row>
    <row r="3886" spans="1:23" s="14" customFormat="1" x14ac:dyDescent="0.2">
      <c r="A3886" s="9" t="s">
        <v>21444</v>
      </c>
      <c r="B3886" s="9">
        <v>15</v>
      </c>
      <c r="C3886" s="9">
        <v>15277</v>
      </c>
      <c r="D3886" s="10" t="s">
        <v>21445</v>
      </c>
      <c r="E3886" s="10"/>
      <c r="F3886" s="10"/>
      <c r="G3886" s="10" t="s">
        <v>21446</v>
      </c>
      <c r="H3886" s="9"/>
      <c r="I3886" s="10" t="s">
        <v>21060</v>
      </c>
      <c r="J3886" s="10" t="s">
        <v>27</v>
      </c>
      <c r="K3886" s="10" t="s">
        <v>21223</v>
      </c>
      <c r="L3886" s="10" t="s">
        <v>21447</v>
      </c>
      <c r="M3886" s="10" t="s">
        <v>21048</v>
      </c>
      <c r="N3886" s="9">
        <v>2</v>
      </c>
      <c r="O3886" s="9">
        <v>3</v>
      </c>
      <c r="P3886" s="9">
        <v>35</v>
      </c>
      <c r="Q3886" s="11">
        <v>1</v>
      </c>
      <c r="R3886" s="11">
        <v>0</v>
      </c>
      <c r="S3886" s="12">
        <v>0</v>
      </c>
      <c r="T3886" s="9">
        <v>1</v>
      </c>
      <c r="U3886" s="12" t="s">
        <v>61</v>
      </c>
      <c r="V3886" s="10" t="s">
        <v>21448</v>
      </c>
      <c r="W3886" s="13"/>
    </row>
    <row r="3887" spans="1:23" s="14" customFormat="1" x14ac:dyDescent="0.2">
      <c r="A3887" s="9" t="s">
        <v>21449</v>
      </c>
      <c r="B3887" s="9">
        <v>15</v>
      </c>
      <c r="C3887" s="9">
        <v>15388</v>
      </c>
      <c r="D3887" s="10" t="s">
        <v>21450</v>
      </c>
      <c r="E3887" s="10" t="s">
        <v>20245</v>
      </c>
      <c r="F3887" s="10" t="s">
        <v>21451</v>
      </c>
      <c r="G3887" s="10" t="s">
        <v>21452</v>
      </c>
      <c r="H3887" s="9"/>
      <c r="I3887" s="10" t="s">
        <v>21053</v>
      </c>
      <c r="J3887" s="10" t="s">
        <v>27</v>
      </c>
      <c r="K3887" s="10" t="s">
        <v>21116</v>
      </c>
      <c r="L3887" s="10" t="s">
        <v>21453</v>
      </c>
      <c r="M3887" s="10" t="s">
        <v>21048</v>
      </c>
      <c r="N3887" s="9">
        <v>1</v>
      </c>
      <c r="O3887" s="9">
        <v>2</v>
      </c>
      <c r="P3887" s="9">
        <v>10</v>
      </c>
      <c r="Q3887" s="11">
        <v>2</v>
      </c>
      <c r="R3887" s="11">
        <v>0</v>
      </c>
      <c r="S3887" s="12">
        <v>0</v>
      </c>
      <c r="T3887" s="9">
        <v>4</v>
      </c>
      <c r="U3887" s="12" t="s">
        <v>61</v>
      </c>
      <c r="V3887" s="10" t="s">
        <v>21454</v>
      </c>
      <c r="W3887" s="13"/>
    </row>
    <row r="3888" spans="1:23" s="14" customFormat="1" x14ac:dyDescent="0.2">
      <c r="A3888" s="9" t="s">
        <v>21455</v>
      </c>
      <c r="B3888" s="9">
        <v>15</v>
      </c>
      <c r="C3888" s="9">
        <v>15403</v>
      </c>
      <c r="D3888" s="10" t="s">
        <v>21456</v>
      </c>
      <c r="E3888" s="10" t="s">
        <v>10355</v>
      </c>
      <c r="F3888" s="10" t="s">
        <v>2827</v>
      </c>
      <c r="G3888" s="10" t="s">
        <v>21457</v>
      </c>
      <c r="H3888" s="9"/>
      <c r="I3888" s="10" t="s">
        <v>21375</v>
      </c>
      <c r="J3888" s="10" t="s">
        <v>27</v>
      </c>
      <c r="K3888" s="10" t="s">
        <v>21376</v>
      </c>
      <c r="L3888" s="10" t="s">
        <v>21458</v>
      </c>
      <c r="M3888" s="10" t="s">
        <v>21048</v>
      </c>
      <c r="N3888" s="9">
        <v>3</v>
      </c>
      <c r="O3888" s="9">
        <v>3</v>
      </c>
      <c r="P3888" s="9">
        <v>10</v>
      </c>
      <c r="Q3888" s="11">
        <v>1</v>
      </c>
      <c r="R3888" s="11">
        <v>0</v>
      </c>
      <c r="S3888" s="12">
        <v>0</v>
      </c>
      <c r="T3888" s="9">
        <v>4</v>
      </c>
      <c r="U3888" s="12" t="s">
        <v>61</v>
      </c>
      <c r="V3888" s="10" t="s">
        <v>21459</v>
      </c>
      <c r="W3888" s="13"/>
    </row>
    <row r="3889" spans="1:23" s="14" customFormat="1" x14ac:dyDescent="0.2">
      <c r="A3889" s="9" t="s">
        <v>21460</v>
      </c>
      <c r="B3889" s="9">
        <v>15</v>
      </c>
      <c r="C3889" s="9">
        <v>15422</v>
      </c>
      <c r="D3889" s="9"/>
      <c r="E3889" s="10" t="s">
        <v>3534</v>
      </c>
      <c r="F3889" s="10" t="s">
        <v>21461</v>
      </c>
      <c r="G3889" s="10" t="s">
        <v>21462</v>
      </c>
      <c r="H3889" s="9"/>
      <c r="I3889" s="10" t="s">
        <v>21132</v>
      </c>
      <c r="J3889" s="10" t="s">
        <v>27</v>
      </c>
      <c r="K3889" s="10" t="s">
        <v>21310</v>
      </c>
      <c r="L3889" s="10" t="s">
        <v>21463</v>
      </c>
      <c r="M3889" s="10" t="s">
        <v>21048</v>
      </c>
      <c r="N3889" s="9">
        <v>1</v>
      </c>
      <c r="O3889" s="9">
        <v>2</v>
      </c>
      <c r="P3889" s="9">
        <v>10</v>
      </c>
      <c r="Q3889" s="11">
        <v>2</v>
      </c>
      <c r="R3889" s="11">
        <v>0</v>
      </c>
      <c r="S3889" s="12">
        <v>0</v>
      </c>
      <c r="T3889" s="9">
        <v>4</v>
      </c>
      <c r="U3889" s="12" t="s">
        <v>61</v>
      </c>
      <c r="V3889" s="10" t="s">
        <v>21464</v>
      </c>
      <c r="W3889" s="13"/>
    </row>
    <row r="3890" spans="1:23" s="14" customFormat="1" x14ac:dyDescent="0.2">
      <c r="A3890" s="9" t="s">
        <v>21465</v>
      </c>
      <c r="B3890" s="9">
        <v>15</v>
      </c>
      <c r="C3890" s="9">
        <v>15479</v>
      </c>
      <c r="D3890" s="10" t="s">
        <v>21466</v>
      </c>
      <c r="E3890" s="10" t="s">
        <v>21467</v>
      </c>
      <c r="F3890" s="10" t="s">
        <v>4199</v>
      </c>
      <c r="G3890" s="10" t="s">
        <v>21468</v>
      </c>
      <c r="H3890" s="9"/>
      <c r="I3890" s="10" t="s">
        <v>21048</v>
      </c>
      <c r="J3890" s="10" t="s">
        <v>27</v>
      </c>
      <c r="K3890" s="10" t="s">
        <v>21094</v>
      </c>
      <c r="L3890" s="10" t="s">
        <v>21469</v>
      </c>
      <c r="M3890" s="10" t="s">
        <v>21048</v>
      </c>
      <c r="N3890" s="9">
        <v>1</v>
      </c>
      <c r="O3890" s="9">
        <v>2</v>
      </c>
      <c r="P3890" s="9">
        <v>5</v>
      </c>
      <c r="Q3890" s="11">
        <v>2</v>
      </c>
      <c r="R3890" s="11">
        <v>0</v>
      </c>
      <c r="S3890" s="12">
        <v>0</v>
      </c>
      <c r="T3890" s="9">
        <v>4</v>
      </c>
      <c r="U3890" s="12" t="s">
        <v>61</v>
      </c>
      <c r="V3890" s="10" t="s">
        <v>21470</v>
      </c>
      <c r="W3890" s="13"/>
    </row>
    <row r="3891" spans="1:23" s="14" customFormat="1" x14ac:dyDescent="0.2">
      <c r="A3891" s="9" t="s">
        <v>21471</v>
      </c>
      <c r="B3891" s="9">
        <v>15</v>
      </c>
      <c r="C3891" s="9">
        <v>15542</v>
      </c>
      <c r="D3891" s="10" t="s">
        <v>21472</v>
      </c>
      <c r="E3891" s="10"/>
      <c r="F3891" s="10"/>
      <c r="G3891" s="10" t="s">
        <v>21473</v>
      </c>
      <c r="H3891" s="9"/>
      <c r="I3891" s="10" t="s">
        <v>21073</v>
      </c>
      <c r="J3891" s="10" t="s">
        <v>27</v>
      </c>
      <c r="K3891" s="10" t="s">
        <v>21266</v>
      </c>
      <c r="L3891" s="10" t="s">
        <v>21474</v>
      </c>
      <c r="M3891" s="10" t="s">
        <v>21048</v>
      </c>
      <c r="N3891" s="9">
        <v>2</v>
      </c>
      <c r="O3891" s="9">
        <v>3</v>
      </c>
      <c r="P3891" s="9">
        <v>60</v>
      </c>
      <c r="Q3891" s="11">
        <v>2</v>
      </c>
      <c r="R3891" s="11">
        <v>1</v>
      </c>
      <c r="S3891" s="12">
        <v>0</v>
      </c>
      <c r="T3891" s="9">
        <v>3</v>
      </c>
      <c r="U3891" s="12">
        <v>3</v>
      </c>
      <c r="V3891" s="10" t="s">
        <v>21475</v>
      </c>
      <c r="W3891" s="13"/>
    </row>
    <row r="3892" spans="1:23" s="14" customFormat="1" x14ac:dyDescent="0.2">
      <c r="A3892" s="9" t="s">
        <v>21476</v>
      </c>
      <c r="B3892" s="9">
        <v>15</v>
      </c>
      <c r="C3892" s="9">
        <v>15576</v>
      </c>
      <c r="D3892" s="10" t="s">
        <v>21477</v>
      </c>
      <c r="E3892" s="10"/>
      <c r="F3892" s="10"/>
      <c r="G3892" s="10" t="s">
        <v>21478</v>
      </c>
      <c r="H3892" s="9"/>
      <c r="I3892" s="10" t="s">
        <v>21045</v>
      </c>
      <c r="J3892" s="10" t="s">
        <v>27</v>
      </c>
      <c r="K3892" s="10" t="s">
        <v>21088</v>
      </c>
      <c r="L3892" s="10" t="s">
        <v>21479</v>
      </c>
      <c r="M3892" s="10" t="s">
        <v>21048</v>
      </c>
      <c r="N3892" s="9">
        <v>2</v>
      </c>
      <c r="O3892" s="9">
        <v>3</v>
      </c>
      <c r="P3892" s="9">
        <v>39</v>
      </c>
      <c r="Q3892" s="11">
        <v>2</v>
      </c>
      <c r="R3892" s="11">
        <v>0</v>
      </c>
      <c r="S3892" s="12">
        <v>0</v>
      </c>
      <c r="T3892" s="9">
        <v>1</v>
      </c>
      <c r="U3892" s="12" t="s">
        <v>61</v>
      </c>
      <c r="V3892" s="10" t="s">
        <v>21480</v>
      </c>
      <c r="W3892" s="13"/>
    </row>
    <row r="3893" spans="1:23" s="14" customFormat="1" x14ac:dyDescent="0.2">
      <c r="A3893" s="9" t="s">
        <v>21481</v>
      </c>
      <c r="B3893" s="9">
        <v>15</v>
      </c>
      <c r="C3893" s="9">
        <v>15682</v>
      </c>
      <c r="D3893" s="10" t="s">
        <v>21482</v>
      </c>
      <c r="E3893" s="10" t="s">
        <v>17328</v>
      </c>
      <c r="F3893" s="10" t="s">
        <v>21483</v>
      </c>
      <c r="G3893" s="10" t="s">
        <v>21484</v>
      </c>
      <c r="H3893" s="9"/>
      <c r="I3893" s="10" t="s">
        <v>21048</v>
      </c>
      <c r="J3893" s="10" t="s">
        <v>27</v>
      </c>
      <c r="K3893" s="10" t="s">
        <v>21094</v>
      </c>
      <c r="L3893" s="10" t="s">
        <v>21485</v>
      </c>
      <c r="M3893" s="10" t="s">
        <v>21048</v>
      </c>
      <c r="N3893" s="9">
        <v>3</v>
      </c>
      <c r="O3893" s="9">
        <v>3</v>
      </c>
      <c r="P3893" s="9">
        <v>10</v>
      </c>
      <c r="Q3893" s="11">
        <v>1</v>
      </c>
      <c r="R3893" s="11">
        <v>0</v>
      </c>
      <c r="S3893" s="12">
        <v>0</v>
      </c>
      <c r="T3893" s="9">
        <v>4</v>
      </c>
      <c r="U3893" s="12">
        <v>2</v>
      </c>
      <c r="V3893" s="10" t="s">
        <v>21486</v>
      </c>
      <c r="W3893" s="13"/>
    </row>
    <row r="3894" spans="1:23" s="14" customFormat="1" x14ac:dyDescent="0.2">
      <c r="A3894" s="9" t="s">
        <v>21487</v>
      </c>
      <c r="B3894" s="9">
        <v>15</v>
      </c>
      <c r="C3894" s="9">
        <v>15774</v>
      </c>
      <c r="D3894" s="9"/>
      <c r="E3894" s="10" t="s">
        <v>21488</v>
      </c>
      <c r="F3894" s="10" t="s">
        <v>6454</v>
      </c>
      <c r="G3894" s="10" t="s">
        <v>21489</v>
      </c>
      <c r="H3894" s="9"/>
      <c r="I3894" s="10" t="s">
        <v>21073</v>
      </c>
      <c r="J3894" s="10" t="s">
        <v>27</v>
      </c>
      <c r="K3894" s="10" t="s">
        <v>21074</v>
      </c>
      <c r="L3894" s="10" t="s">
        <v>21490</v>
      </c>
      <c r="M3894" s="10" t="s">
        <v>21048</v>
      </c>
      <c r="N3894" s="9">
        <v>1</v>
      </c>
      <c r="O3894" s="9">
        <v>2</v>
      </c>
      <c r="P3894" s="9">
        <v>6</v>
      </c>
      <c r="Q3894" s="11">
        <v>1</v>
      </c>
      <c r="R3894" s="11">
        <v>0</v>
      </c>
      <c r="S3894" s="12">
        <v>0</v>
      </c>
      <c r="T3894" s="9">
        <v>4</v>
      </c>
      <c r="U3894" s="12" t="s">
        <v>61</v>
      </c>
      <c r="V3894" s="10" t="s">
        <v>21491</v>
      </c>
      <c r="W3894" s="13"/>
    </row>
    <row r="3895" spans="1:23" s="14" customFormat="1" x14ac:dyDescent="0.2">
      <c r="A3895" s="9" t="s">
        <v>21492</v>
      </c>
      <c r="B3895" s="9">
        <v>15</v>
      </c>
      <c r="C3895" s="9">
        <v>15944</v>
      </c>
      <c r="D3895" s="10" t="s">
        <v>21493</v>
      </c>
      <c r="E3895" s="10" t="s">
        <v>874</v>
      </c>
      <c r="F3895" s="10" t="s">
        <v>18635</v>
      </c>
      <c r="G3895" s="10" t="s">
        <v>21494</v>
      </c>
      <c r="H3895" s="9"/>
      <c r="I3895" s="10" t="s">
        <v>21123</v>
      </c>
      <c r="J3895" s="10" t="s">
        <v>27</v>
      </c>
      <c r="K3895" s="10" t="s">
        <v>21495</v>
      </c>
      <c r="L3895" s="10" t="s">
        <v>21496</v>
      </c>
      <c r="M3895" s="10" t="s">
        <v>21048</v>
      </c>
      <c r="N3895" s="9">
        <v>3</v>
      </c>
      <c r="O3895" s="9">
        <v>3</v>
      </c>
      <c r="P3895" s="9">
        <v>16</v>
      </c>
      <c r="Q3895" s="11">
        <v>1</v>
      </c>
      <c r="R3895" s="11">
        <v>0</v>
      </c>
      <c r="S3895" s="12">
        <v>0</v>
      </c>
      <c r="T3895" s="9">
        <v>4</v>
      </c>
      <c r="U3895" s="12">
        <v>3</v>
      </c>
      <c r="V3895" s="10" t="s">
        <v>21497</v>
      </c>
      <c r="W3895" s="13"/>
    </row>
    <row r="3896" spans="1:23" s="14" customFormat="1" x14ac:dyDescent="0.2">
      <c r="A3896" s="9" t="s">
        <v>21498</v>
      </c>
      <c r="B3896" s="9">
        <v>15</v>
      </c>
      <c r="C3896" s="9">
        <v>16102</v>
      </c>
      <c r="D3896" s="10" t="s">
        <v>21499</v>
      </c>
      <c r="E3896" s="10" t="s">
        <v>21500</v>
      </c>
      <c r="F3896" s="10" t="s">
        <v>21501</v>
      </c>
      <c r="G3896" s="10" t="s">
        <v>21502</v>
      </c>
      <c r="H3896" s="9"/>
      <c r="I3896" s="10" t="s">
        <v>21193</v>
      </c>
      <c r="J3896" s="10" t="s">
        <v>27</v>
      </c>
      <c r="K3896" s="10" t="s">
        <v>21194</v>
      </c>
      <c r="L3896" s="10" t="s">
        <v>21503</v>
      </c>
      <c r="M3896" s="10" t="s">
        <v>21048</v>
      </c>
      <c r="N3896" s="9">
        <v>1</v>
      </c>
      <c r="O3896" s="9">
        <v>2</v>
      </c>
      <c r="P3896" s="9">
        <v>10</v>
      </c>
      <c r="Q3896" s="11">
        <v>2</v>
      </c>
      <c r="R3896" s="11">
        <v>0</v>
      </c>
      <c r="S3896" s="12">
        <v>0</v>
      </c>
      <c r="T3896" s="9">
        <v>4</v>
      </c>
      <c r="U3896" s="12" t="s">
        <v>61</v>
      </c>
      <c r="V3896" s="10" t="s">
        <v>21504</v>
      </c>
      <c r="W3896" s="13"/>
    </row>
    <row r="3897" spans="1:23" s="14" customFormat="1" x14ac:dyDescent="0.2">
      <c r="A3897" s="9" t="s">
        <v>21505</v>
      </c>
      <c r="B3897" s="9">
        <v>15</v>
      </c>
      <c r="C3897" s="9">
        <v>16150</v>
      </c>
      <c r="D3897" s="9"/>
      <c r="E3897" s="10" t="s">
        <v>5792</v>
      </c>
      <c r="F3897" s="10" t="s">
        <v>21506</v>
      </c>
      <c r="G3897" s="10" t="s">
        <v>21507</v>
      </c>
      <c r="H3897" s="9"/>
      <c r="I3897" s="10" t="s">
        <v>21193</v>
      </c>
      <c r="J3897" s="10" t="s">
        <v>27</v>
      </c>
      <c r="K3897" s="10" t="s">
        <v>21194</v>
      </c>
      <c r="L3897" s="10" t="s">
        <v>21508</v>
      </c>
      <c r="M3897" s="10" t="s">
        <v>21048</v>
      </c>
      <c r="N3897" s="9">
        <v>1</v>
      </c>
      <c r="O3897" s="9">
        <v>2</v>
      </c>
      <c r="P3897" s="9">
        <v>10</v>
      </c>
      <c r="Q3897" s="11">
        <v>2</v>
      </c>
      <c r="R3897" s="11">
        <v>0</v>
      </c>
      <c r="S3897" s="12">
        <v>0</v>
      </c>
      <c r="T3897" s="9">
        <v>4</v>
      </c>
      <c r="U3897" s="12" t="s">
        <v>61</v>
      </c>
      <c r="V3897" s="10" t="s">
        <v>21509</v>
      </c>
      <c r="W3897" s="13"/>
    </row>
    <row r="3898" spans="1:23" s="14" customFormat="1" x14ac:dyDescent="0.2">
      <c r="A3898" s="9" t="s">
        <v>21510</v>
      </c>
      <c r="B3898" s="9">
        <v>15</v>
      </c>
      <c r="C3898" s="9">
        <v>16376</v>
      </c>
      <c r="D3898" s="10" t="s">
        <v>21511</v>
      </c>
      <c r="E3898" s="10" t="s">
        <v>560</v>
      </c>
      <c r="F3898" s="10" t="s">
        <v>21512</v>
      </c>
      <c r="G3898" s="10" t="s">
        <v>21513</v>
      </c>
      <c r="H3898" s="9"/>
      <c r="I3898" s="10" t="s">
        <v>21073</v>
      </c>
      <c r="J3898" s="10" t="s">
        <v>27</v>
      </c>
      <c r="K3898" s="10" t="s">
        <v>21074</v>
      </c>
      <c r="L3898" s="10" t="s">
        <v>21514</v>
      </c>
      <c r="M3898" s="10" t="s">
        <v>21048</v>
      </c>
      <c r="N3898" s="9">
        <v>1</v>
      </c>
      <c r="O3898" s="9">
        <v>2</v>
      </c>
      <c r="P3898" s="9">
        <v>6</v>
      </c>
      <c r="Q3898" s="11">
        <v>2</v>
      </c>
      <c r="R3898" s="11">
        <v>0</v>
      </c>
      <c r="S3898" s="12">
        <v>0</v>
      </c>
      <c r="T3898" s="9">
        <v>4</v>
      </c>
      <c r="U3898" s="12" t="s">
        <v>61</v>
      </c>
      <c r="V3898" s="10" t="s">
        <v>21515</v>
      </c>
      <c r="W3898" s="13"/>
    </row>
    <row r="3899" spans="1:23" s="14" customFormat="1" x14ac:dyDescent="0.2">
      <c r="A3899" s="9" t="s">
        <v>21516</v>
      </c>
      <c r="B3899" s="9">
        <v>15</v>
      </c>
      <c r="C3899" s="9">
        <v>16561</v>
      </c>
      <c r="D3899" s="10" t="s">
        <v>21517</v>
      </c>
      <c r="E3899" s="10" t="s">
        <v>6992</v>
      </c>
      <c r="F3899" s="10" t="s">
        <v>21518</v>
      </c>
      <c r="G3899" s="10" t="s">
        <v>21519</v>
      </c>
      <c r="H3899" s="9"/>
      <c r="I3899" s="10" t="s">
        <v>21048</v>
      </c>
      <c r="J3899" s="10" t="s">
        <v>27</v>
      </c>
      <c r="K3899" s="10" t="s">
        <v>21094</v>
      </c>
      <c r="L3899" s="10" t="s">
        <v>21520</v>
      </c>
      <c r="M3899" s="10" t="s">
        <v>21048</v>
      </c>
      <c r="N3899" s="9">
        <v>1</v>
      </c>
      <c r="O3899" s="9">
        <v>2</v>
      </c>
      <c r="P3899" s="9">
        <v>10</v>
      </c>
      <c r="Q3899" s="11">
        <v>2</v>
      </c>
      <c r="R3899" s="11">
        <v>0</v>
      </c>
      <c r="S3899" s="12">
        <v>0</v>
      </c>
      <c r="T3899" s="9">
        <v>4</v>
      </c>
      <c r="U3899" s="12" t="s">
        <v>61</v>
      </c>
      <c r="V3899" s="10" t="s">
        <v>21521</v>
      </c>
      <c r="W3899" s="13"/>
    </row>
    <row r="3900" spans="1:23" s="14" customFormat="1" x14ac:dyDescent="0.2">
      <c r="A3900" s="9" t="s">
        <v>21522</v>
      </c>
      <c r="B3900" s="9">
        <v>15</v>
      </c>
      <c r="C3900" s="9">
        <v>16647</v>
      </c>
      <c r="D3900" s="10" t="s">
        <v>21523</v>
      </c>
      <c r="E3900" s="10" t="s">
        <v>21524</v>
      </c>
      <c r="F3900" s="10" t="s">
        <v>21525</v>
      </c>
      <c r="G3900" s="10" t="s">
        <v>21526</v>
      </c>
      <c r="H3900" s="9"/>
      <c r="I3900" s="10" t="s">
        <v>21123</v>
      </c>
      <c r="J3900" s="10" t="s">
        <v>27</v>
      </c>
      <c r="K3900" s="9"/>
      <c r="L3900" s="10" t="s">
        <v>21527</v>
      </c>
      <c r="M3900" s="10" t="s">
        <v>21048</v>
      </c>
      <c r="N3900" s="9">
        <v>1</v>
      </c>
      <c r="O3900" s="9">
        <v>1</v>
      </c>
      <c r="P3900" s="9">
        <v>3</v>
      </c>
      <c r="Q3900" s="11">
        <v>2</v>
      </c>
      <c r="R3900" s="11">
        <v>0</v>
      </c>
      <c r="S3900" s="12">
        <v>0</v>
      </c>
      <c r="T3900" s="9">
        <v>5</v>
      </c>
      <c r="U3900" s="12" t="s">
        <v>61</v>
      </c>
      <c r="V3900" s="9"/>
      <c r="W3900" s="13"/>
    </row>
    <row r="3901" spans="1:23" s="14" customFormat="1" x14ac:dyDescent="0.2">
      <c r="A3901" s="9" t="s">
        <v>21528</v>
      </c>
      <c r="B3901" s="9">
        <v>15</v>
      </c>
      <c r="C3901" s="9">
        <v>16723</v>
      </c>
      <c r="D3901" s="10" t="s">
        <v>21529</v>
      </c>
      <c r="E3901" s="10"/>
      <c r="F3901" s="10"/>
      <c r="G3901" s="10" t="s">
        <v>21530</v>
      </c>
      <c r="H3901" s="9"/>
      <c r="I3901" s="10" t="s">
        <v>21060</v>
      </c>
      <c r="J3901" s="10" t="s">
        <v>27</v>
      </c>
      <c r="K3901" s="10" t="s">
        <v>21223</v>
      </c>
      <c r="L3901" s="10" t="s">
        <v>21531</v>
      </c>
      <c r="M3901" s="10" t="s">
        <v>21048</v>
      </c>
      <c r="N3901" s="9">
        <v>2</v>
      </c>
      <c r="O3901" s="9">
        <v>3</v>
      </c>
      <c r="P3901" s="9">
        <v>124</v>
      </c>
      <c r="Q3901" s="11">
        <v>1</v>
      </c>
      <c r="R3901" s="11">
        <v>0</v>
      </c>
      <c r="S3901" s="12">
        <v>0</v>
      </c>
      <c r="T3901" s="9">
        <v>1</v>
      </c>
      <c r="U3901" s="12" t="s">
        <v>61</v>
      </c>
      <c r="V3901" s="10" t="s">
        <v>21532</v>
      </c>
      <c r="W3901" s="13"/>
    </row>
    <row r="3902" spans="1:23" s="14" customFormat="1" x14ac:dyDescent="0.2">
      <c r="A3902" s="9" t="s">
        <v>21533</v>
      </c>
      <c r="B3902" s="9">
        <v>15</v>
      </c>
      <c r="C3902" s="9">
        <v>16890</v>
      </c>
      <c r="D3902" s="10" t="s">
        <v>21534</v>
      </c>
      <c r="E3902" s="10"/>
      <c r="F3902" s="10"/>
      <c r="G3902" s="10" t="s">
        <v>21535</v>
      </c>
      <c r="H3902" s="9"/>
      <c r="I3902" s="10" t="s">
        <v>21045</v>
      </c>
      <c r="J3902" s="10" t="s">
        <v>27</v>
      </c>
      <c r="K3902" s="10" t="s">
        <v>21536</v>
      </c>
      <c r="L3902" s="10" t="s">
        <v>21537</v>
      </c>
      <c r="M3902" s="10" t="s">
        <v>21048</v>
      </c>
      <c r="N3902" s="9">
        <v>2</v>
      </c>
      <c r="O3902" s="9">
        <v>3</v>
      </c>
      <c r="P3902" s="9">
        <v>80</v>
      </c>
      <c r="Q3902" s="11">
        <v>1</v>
      </c>
      <c r="R3902" s="11">
        <v>0</v>
      </c>
      <c r="S3902" s="12">
        <v>0</v>
      </c>
      <c r="T3902" s="9">
        <v>1</v>
      </c>
      <c r="U3902" s="12" t="s">
        <v>61</v>
      </c>
      <c r="V3902" s="10" t="s">
        <v>21538</v>
      </c>
      <c r="W3902" s="13"/>
    </row>
    <row r="3903" spans="1:23" s="14" customFormat="1" x14ac:dyDescent="0.2">
      <c r="A3903" s="9" t="s">
        <v>21539</v>
      </c>
      <c r="B3903" s="9">
        <v>15</v>
      </c>
      <c r="C3903" s="9">
        <v>16912</v>
      </c>
      <c r="D3903" s="10" t="s">
        <v>21540</v>
      </c>
      <c r="E3903" s="10"/>
      <c r="F3903" s="10"/>
      <c r="G3903" s="10" t="s">
        <v>21541</v>
      </c>
      <c r="H3903" s="9"/>
      <c r="I3903" s="10" t="s">
        <v>21053</v>
      </c>
      <c r="J3903" s="10" t="s">
        <v>27</v>
      </c>
      <c r="K3903" s="9"/>
      <c r="L3903" s="10" t="s">
        <v>21128</v>
      </c>
      <c r="M3903" s="10" t="s">
        <v>21048</v>
      </c>
      <c r="N3903" s="9">
        <v>2</v>
      </c>
      <c r="O3903" s="9">
        <v>1</v>
      </c>
      <c r="P3903" s="9">
        <v>35</v>
      </c>
      <c r="Q3903" s="11">
        <v>2</v>
      </c>
      <c r="R3903" s="11">
        <v>0</v>
      </c>
      <c r="S3903" s="12">
        <v>0</v>
      </c>
      <c r="T3903" s="9">
        <v>2</v>
      </c>
      <c r="U3903" s="12" t="s">
        <v>61</v>
      </c>
      <c r="V3903" s="9"/>
      <c r="W3903" s="13"/>
    </row>
    <row r="3904" spans="1:23" s="14" customFormat="1" x14ac:dyDescent="0.2">
      <c r="A3904" s="9" t="s">
        <v>21542</v>
      </c>
      <c r="B3904" s="9">
        <v>15</v>
      </c>
      <c r="C3904" s="9">
        <v>17080</v>
      </c>
      <c r="D3904" s="9"/>
      <c r="E3904" s="10" t="s">
        <v>7647</v>
      </c>
      <c r="F3904" s="10" t="s">
        <v>17381</v>
      </c>
      <c r="G3904" s="10" t="s">
        <v>21543</v>
      </c>
      <c r="H3904" s="9"/>
      <c r="I3904" s="10" t="s">
        <v>21073</v>
      </c>
      <c r="J3904" s="10" t="s">
        <v>27</v>
      </c>
      <c r="K3904" s="10" t="s">
        <v>21266</v>
      </c>
      <c r="L3904" s="10" t="s">
        <v>21544</v>
      </c>
      <c r="M3904" s="10" t="s">
        <v>21048</v>
      </c>
      <c r="N3904" s="9">
        <v>1</v>
      </c>
      <c r="O3904" s="9">
        <v>2</v>
      </c>
      <c r="P3904" s="9">
        <v>10</v>
      </c>
      <c r="Q3904" s="11">
        <v>2</v>
      </c>
      <c r="R3904" s="11">
        <v>0</v>
      </c>
      <c r="S3904" s="12">
        <v>0</v>
      </c>
      <c r="T3904" s="9">
        <v>4</v>
      </c>
      <c r="U3904" s="12" t="s">
        <v>61</v>
      </c>
      <c r="V3904" s="10" t="s">
        <v>21545</v>
      </c>
      <c r="W3904" s="13"/>
    </row>
    <row r="3905" spans="1:23" s="14" customFormat="1" x14ac:dyDescent="0.2">
      <c r="A3905" s="9" t="s">
        <v>21546</v>
      </c>
      <c r="B3905" s="9">
        <v>15</v>
      </c>
      <c r="C3905" s="9">
        <v>17097</v>
      </c>
      <c r="D3905" s="10" t="s">
        <v>21547</v>
      </c>
      <c r="E3905" s="10"/>
      <c r="F3905" s="10"/>
      <c r="G3905" s="10" t="s">
        <v>21548</v>
      </c>
      <c r="H3905" s="9"/>
      <c r="I3905" s="10" t="s">
        <v>21193</v>
      </c>
      <c r="J3905" s="10" t="s">
        <v>27</v>
      </c>
      <c r="K3905" s="10" t="s">
        <v>21194</v>
      </c>
      <c r="L3905" s="10" t="s">
        <v>21549</v>
      </c>
      <c r="M3905" s="10" t="s">
        <v>21048</v>
      </c>
      <c r="N3905" s="9">
        <v>2</v>
      </c>
      <c r="O3905" s="9">
        <v>3</v>
      </c>
      <c r="P3905" s="9">
        <v>15</v>
      </c>
      <c r="Q3905" s="11">
        <v>2</v>
      </c>
      <c r="R3905" s="11">
        <v>0</v>
      </c>
      <c r="S3905" s="12">
        <v>0</v>
      </c>
      <c r="T3905" s="9">
        <v>1</v>
      </c>
      <c r="U3905" s="12">
        <v>2</v>
      </c>
      <c r="V3905" s="10" t="s">
        <v>21550</v>
      </c>
      <c r="W3905" s="13"/>
    </row>
    <row r="3906" spans="1:23" s="14" customFormat="1" x14ac:dyDescent="0.2">
      <c r="A3906" s="9" t="s">
        <v>21551</v>
      </c>
      <c r="B3906" s="9">
        <v>15</v>
      </c>
      <c r="C3906" s="9">
        <v>17110</v>
      </c>
      <c r="D3906" s="10" t="s">
        <v>21552</v>
      </c>
      <c r="E3906" s="10"/>
      <c r="F3906" s="10"/>
      <c r="G3906" s="10" t="s">
        <v>21553</v>
      </c>
      <c r="H3906" s="9"/>
      <c r="I3906" s="10" t="s">
        <v>21048</v>
      </c>
      <c r="J3906" s="10" t="s">
        <v>27</v>
      </c>
      <c r="K3906" s="10" t="s">
        <v>21094</v>
      </c>
      <c r="L3906" s="10" t="s">
        <v>21554</v>
      </c>
      <c r="M3906" s="10" t="s">
        <v>21048</v>
      </c>
      <c r="N3906" s="9">
        <v>2</v>
      </c>
      <c r="O3906" s="9">
        <v>3</v>
      </c>
      <c r="P3906" s="9">
        <v>90</v>
      </c>
      <c r="Q3906" s="11">
        <v>2</v>
      </c>
      <c r="R3906" s="11">
        <v>0</v>
      </c>
      <c r="S3906" s="12">
        <v>0</v>
      </c>
      <c r="T3906" s="9">
        <v>1</v>
      </c>
      <c r="U3906" s="12" t="s">
        <v>61</v>
      </c>
      <c r="V3906" s="10" t="s">
        <v>21555</v>
      </c>
      <c r="W3906" s="13"/>
    </row>
    <row r="3907" spans="1:23" s="14" customFormat="1" x14ac:dyDescent="0.2">
      <c r="A3907" s="9" t="s">
        <v>21556</v>
      </c>
      <c r="B3907" s="9">
        <v>15</v>
      </c>
      <c r="C3907" s="9">
        <v>17225</v>
      </c>
      <c r="D3907" s="10" t="s">
        <v>21557</v>
      </c>
      <c r="E3907" s="10"/>
      <c r="F3907" s="10"/>
      <c r="G3907" s="10" t="s">
        <v>21558</v>
      </c>
      <c r="H3907" s="10" t="s">
        <v>21559</v>
      </c>
      <c r="I3907" s="10" t="s">
        <v>21060</v>
      </c>
      <c r="J3907" s="10" t="s">
        <v>27</v>
      </c>
      <c r="K3907" s="9"/>
      <c r="L3907" s="10" t="s">
        <v>21560</v>
      </c>
      <c r="M3907" s="10" t="s">
        <v>21048</v>
      </c>
      <c r="N3907" s="9">
        <v>2</v>
      </c>
      <c r="O3907" s="9">
        <v>1</v>
      </c>
      <c r="P3907" s="9">
        <v>44</v>
      </c>
      <c r="Q3907" s="11">
        <v>2</v>
      </c>
      <c r="R3907" s="11">
        <v>0</v>
      </c>
      <c r="S3907" s="12">
        <v>0</v>
      </c>
      <c r="T3907" s="9">
        <v>2</v>
      </c>
      <c r="U3907" s="12" t="s">
        <v>61</v>
      </c>
      <c r="V3907" s="9"/>
      <c r="W3907" s="13"/>
    </row>
    <row r="3908" spans="1:23" s="14" customFormat="1" x14ac:dyDescent="0.2">
      <c r="A3908" s="9" t="s">
        <v>21561</v>
      </c>
      <c r="B3908" s="9">
        <v>15</v>
      </c>
      <c r="C3908" s="9">
        <v>17328</v>
      </c>
      <c r="D3908" s="10" t="s">
        <v>21562</v>
      </c>
      <c r="E3908" s="10"/>
      <c r="F3908" s="10"/>
      <c r="G3908" s="10" t="s">
        <v>21563</v>
      </c>
      <c r="H3908" s="9"/>
      <c r="I3908" s="10" t="s">
        <v>21060</v>
      </c>
      <c r="J3908" s="10" t="s">
        <v>27</v>
      </c>
      <c r="K3908" s="10" t="s">
        <v>21223</v>
      </c>
      <c r="L3908" s="10" t="s">
        <v>21564</v>
      </c>
      <c r="M3908" s="10" t="s">
        <v>21048</v>
      </c>
      <c r="N3908" s="9">
        <v>2</v>
      </c>
      <c r="O3908" s="9">
        <v>3</v>
      </c>
      <c r="P3908" s="9">
        <v>94</v>
      </c>
      <c r="Q3908" s="11">
        <v>1</v>
      </c>
      <c r="R3908" s="11">
        <v>0</v>
      </c>
      <c r="S3908" s="12">
        <v>0</v>
      </c>
      <c r="T3908" s="9">
        <v>1</v>
      </c>
      <c r="U3908" s="12" t="s">
        <v>61</v>
      </c>
      <c r="V3908" s="10" t="s">
        <v>21565</v>
      </c>
      <c r="W3908" s="13"/>
    </row>
    <row r="3909" spans="1:23" s="14" customFormat="1" x14ac:dyDescent="0.2">
      <c r="A3909" s="9" t="s">
        <v>21566</v>
      </c>
      <c r="B3909" s="9">
        <v>15</v>
      </c>
      <c r="C3909" s="9">
        <v>17373</v>
      </c>
      <c r="D3909" s="10" t="s">
        <v>21567</v>
      </c>
      <c r="E3909" s="10"/>
      <c r="F3909" s="10"/>
      <c r="G3909" s="10" t="s">
        <v>21568</v>
      </c>
      <c r="H3909" s="9"/>
      <c r="I3909" s="10" t="s">
        <v>21045</v>
      </c>
      <c r="J3909" s="10" t="s">
        <v>27</v>
      </c>
      <c r="K3909" s="10" t="s">
        <v>21088</v>
      </c>
      <c r="L3909" s="10" t="s">
        <v>21569</v>
      </c>
      <c r="M3909" s="10" t="s">
        <v>21048</v>
      </c>
      <c r="N3909" s="9">
        <v>2</v>
      </c>
      <c r="O3909" s="9">
        <v>3</v>
      </c>
      <c r="P3909" s="9">
        <v>87</v>
      </c>
      <c r="Q3909" s="11">
        <v>2</v>
      </c>
      <c r="R3909" s="11">
        <v>0</v>
      </c>
      <c r="S3909" s="12">
        <v>0</v>
      </c>
      <c r="T3909" s="9">
        <v>1</v>
      </c>
      <c r="U3909" s="12" t="s">
        <v>61</v>
      </c>
      <c r="V3909" s="10" t="s">
        <v>21570</v>
      </c>
      <c r="W3909" s="13"/>
    </row>
    <row r="3910" spans="1:23" s="14" customFormat="1" x14ac:dyDescent="0.2">
      <c r="A3910" s="9" t="s">
        <v>21571</v>
      </c>
      <c r="B3910" s="9">
        <v>15</v>
      </c>
      <c r="C3910" s="9">
        <v>1740</v>
      </c>
      <c r="D3910" s="10" t="s">
        <v>21572</v>
      </c>
      <c r="E3910" s="10" t="s">
        <v>769</v>
      </c>
      <c r="F3910" s="10" t="s">
        <v>4347</v>
      </c>
      <c r="G3910" s="10" t="s">
        <v>21573</v>
      </c>
      <c r="H3910" s="9"/>
      <c r="I3910" s="10" t="s">
        <v>21123</v>
      </c>
      <c r="J3910" s="10" t="s">
        <v>27</v>
      </c>
      <c r="K3910" s="10" t="s">
        <v>21165</v>
      </c>
      <c r="L3910" s="10" t="s">
        <v>21574</v>
      </c>
      <c r="M3910" s="10" t="s">
        <v>21048</v>
      </c>
      <c r="N3910" s="9">
        <v>3</v>
      </c>
      <c r="O3910" s="9">
        <v>3</v>
      </c>
      <c r="P3910" s="9">
        <v>16</v>
      </c>
      <c r="Q3910" s="11">
        <v>2</v>
      </c>
      <c r="R3910" s="11">
        <v>0</v>
      </c>
      <c r="S3910" s="12">
        <v>0</v>
      </c>
      <c r="T3910" s="9">
        <v>4</v>
      </c>
      <c r="U3910" s="12" t="s">
        <v>61</v>
      </c>
      <c r="V3910" s="10" t="s">
        <v>21575</v>
      </c>
      <c r="W3910" s="13"/>
    </row>
    <row r="3911" spans="1:23" s="14" customFormat="1" x14ac:dyDescent="0.2">
      <c r="A3911" s="9" t="s">
        <v>21576</v>
      </c>
      <c r="B3911" s="9">
        <v>15</v>
      </c>
      <c r="C3911" s="9">
        <v>17402</v>
      </c>
      <c r="D3911" s="10" t="s">
        <v>21577</v>
      </c>
      <c r="E3911" s="10" t="s">
        <v>9966</v>
      </c>
      <c r="F3911" s="10" t="s">
        <v>21578</v>
      </c>
      <c r="G3911" s="10" t="s">
        <v>21579</v>
      </c>
      <c r="H3911" s="9"/>
      <c r="I3911" s="10" t="s">
        <v>21048</v>
      </c>
      <c r="J3911" s="10" t="s">
        <v>27</v>
      </c>
      <c r="K3911" s="10" t="s">
        <v>21094</v>
      </c>
      <c r="L3911" s="10" t="s">
        <v>21580</v>
      </c>
      <c r="M3911" s="10" t="s">
        <v>21048</v>
      </c>
      <c r="N3911" s="9">
        <v>1</v>
      </c>
      <c r="O3911" s="9">
        <v>2</v>
      </c>
      <c r="P3911" s="9">
        <v>6</v>
      </c>
      <c r="Q3911" s="11">
        <v>2</v>
      </c>
      <c r="R3911" s="11">
        <v>0</v>
      </c>
      <c r="S3911" s="12">
        <v>0</v>
      </c>
      <c r="T3911" s="9">
        <v>4</v>
      </c>
      <c r="U3911" s="12" t="s">
        <v>61</v>
      </c>
      <c r="V3911" s="10" t="s">
        <v>21581</v>
      </c>
      <c r="W3911" s="13"/>
    </row>
    <row r="3912" spans="1:23" s="14" customFormat="1" x14ac:dyDescent="0.2">
      <c r="A3912" s="9" t="s">
        <v>21582</v>
      </c>
      <c r="B3912" s="9">
        <v>15</v>
      </c>
      <c r="C3912" s="9">
        <v>17457</v>
      </c>
      <c r="D3912" s="9"/>
      <c r="E3912" s="10" t="s">
        <v>10519</v>
      </c>
      <c r="F3912" s="10" t="s">
        <v>4267</v>
      </c>
      <c r="G3912" s="10" t="s">
        <v>21583</v>
      </c>
      <c r="H3912" s="9"/>
      <c r="I3912" s="10" t="s">
        <v>21193</v>
      </c>
      <c r="J3912" s="10" t="s">
        <v>27</v>
      </c>
      <c r="K3912" s="10" t="s">
        <v>21194</v>
      </c>
      <c r="L3912" s="10" t="s">
        <v>21584</v>
      </c>
      <c r="M3912" s="10" t="s">
        <v>21048</v>
      </c>
      <c r="N3912" s="9">
        <v>1</v>
      </c>
      <c r="O3912" s="9">
        <v>2</v>
      </c>
      <c r="P3912" s="9">
        <v>10</v>
      </c>
      <c r="Q3912" s="11">
        <v>1</v>
      </c>
      <c r="R3912" s="11">
        <v>0</v>
      </c>
      <c r="S3912" s="12">
        <v>0</v>
      </c>
      <c r="T3912" s="9">
        <v>4</v>
      </c>
      <c r="U3912" s="12">
        <v>2</v>
      </c>
      <c r="V3912" s="10" t="s">
        <v>21585</v>
      </c>
      <c r="W3912" s="13"/>
    </row>
    <row r="3913" spans="1:23" s="14" customFormat="1" x14ac:dyDescent="0.2">
      <c r="A3913" s="9" t="s">
        <v>21586</v>
      </c>
      <c r="B3913" s="9">
        <v>15</v>
      </c>
      <c r="C3913" s="9">
        <v>17519</v>
      </c>
      <c r="D3913" s="10" t="s">
        <v>21587</v>
      </c>
      <c r="E3913" s="10"/>
      <c r="F3913" s="10"/>
      <c r="G3913" s="10" t="s">
        <v>21588</v>
      </c>
      <c r="H3913" s="9"/>
      <c r="I3913" s="10" t="s">
        <v>21073</v>
      </c>
      <c r="J3913" s="10" t="s">
        <v>27</v>
      </c>
      <c r="K3913" s="10" t="s">
        <v>21589</v>
      </c>
      <c r="L3913" s="10" t="s">
        <v>21590</v>
      </c>
      <c r="M3913" s="10" t="s">
        <v>21048</v>
      </c>
      <c r="N3913" s="9">
        <v>2</v>
      </c>
      <c r="O3913" s="9">
        <v>3</v>
      </c>
      <c r="P3913" s="9">
        <v>48</v>
      </c>
      <c r="Q3913" s="11">
        <v>2</v>
      </c>
      <c r="R3913" s="11">
        <v>1</v>
      </c>
      <c r="S3913" s="12">
        <v>0</v>
      </c>
      <c r="T3913" s="9">
        <v>3</v>
      </c>
      <c r="U3913" s="12">
        <v>5</v>
      </c>
      <c r="V3913" s="10" t="s">
        <v>21591</v>
      </c>
      <c r="W3913" s="13"/>
    </row>
    <row r="3914" spans="1:23" s="14" customFormat="1" x14ac:dyDescent="0.2">
      <c r="A3914" s="9" t="s">
        <v>21592</v>
      </c>
      <c r="B3914" s="9">
        <v>15</v>
      </c>
      <c r="C3914" s="9">
        <v>17527</v>
      </c>
      <c r="D3914" s="10" t="s">
        <v>21593</v>
      </c>
      <c r="E3914" s="10" t="s">
        <v>21594</v>
      </c>
      <c r="F3914" s="10" t="s">
        <v>21595</v>
      </c>
      <c r="G3914" s="10" t="s">
        <v>21596</v>
      </c>
      <c r="H3914" s="9"/>
      <c r="I3914" s="10" t="s">
        <v>21597</v>
      </c>
      <c r="J3914" s="10" t="s">
        <v>27</v>
      </c>
      <c r="K3914" s="10" t="s">
        <v>21598</v>
      </c>
      <c r="L3914" s="10" t="s">
        <v>21599</v>
      </c>
      <c r="M3914" s="10" t="s">
        <v>21048</v>
      </c>
      <c r="N3914" s="9">
        <v>3</v>
      </c>
      <c r="O3914" s="9">
        <v>3</v>
      </c>
      <c r="P3914" s="9">
        <v>10</v>
      </c>
      <c r="Q3914" s="11">
        <v>1</v>
      </c>
      <c r="R3914" s="11">
        <v>0</v>
      </c>
      <c r="S3914" s="12">
        <v>0</v>
      </c>
      <c r="T3914" s="9">
        <v>4</v>
      </c>
      <c r="U3914" s="12">
        <v>2</v>
      </c>
      <c r="V3914" s="10" t="s">
        <v>21600</v>
      </c>
      <c r="W3914" s="13"/>
    </row>
    <row r="3915" spans="1:23" s="14" customFormat="1" x14ac:dyDescent="0.2">
      <c r="A3915" s="9" t="s">
        <v>21601</v>
      </c>
      <c r="B3915" s="9">
        <v>15</v>
      </c>
      <c r="C3915" s="9">
        <v>17591</v>
      </c>
      <c r="D3915" s="9"/>
      <c r="E3915" s="10" t="s">
        <v>2617</v>
      </c>
      <c r="F3915" s="10" t="s">
        <v>21602</v>
      </c>
      <c r="G3915" s="10" t="s">
        <v>21603</v>
      </c>
      <c r="H3915" s="9"/>
      <c r="I3915" s="10" t="s">
        <v>21111</v>
      </c>
      <c r="J3915" s="10" t="s">
        <v>27</v>
      </c>
      <c r="K3915" s="10" t="s">
        <v>21176</v>
      </c>
      <c r="L3915" s="10" t="s">
        <v>21604</v>
      </c>
      <c r="M3915" s="10" t="s">
        <v>21048</v>
      </c>
      <c r="N3915" s="9">
        <v>1</v>
      </c>
      <c r="O3915" s="9">
        <v>2</v>
      </c>
      <c r="P3915" s="9">
        <v>10</v>
      </c>
      <c r="Q3915" s="11">
        <v>2</v>
      </c>
      <c r="R3915" s="11">
        <v>0</v>
      </c>
      <c r="S3915" s="12">
        <v>0</v>
      </c>
      <c r="T3915" s="9">
        <v>4</v>
      </c>
      <c r="U3915" s="12">
        <v>2</v>
      </c>
      <c r="V3915" s="10" t="s">
        <v>21605</v>
      </c>
      <c r="W3915" s="13"/>
    </row>
    <row r="3916" spans="1:23" s="14" customFormat="1" x14ac:dyDescent="0.2">
      <c r="A3916" s="9" t="s">
        <v>21606</v>
      </c>
      <c r="B3916" s="9">
        <v>15</v>
      </c>
      <c r="C3916" s="9">
        <v>17615</v>
      </c>
      <c r="D3916" s="9"/>
      <c r="E3916" s="10" t="s">
        <v>3196</v>
      </c>
      <c r="F3916" s="10" t="s">
        <v>1172</v>
      </c>
      <c r="G3916" s="10" t="s">
        <v>21607</v>
      </c>
      <c r="H3916" s="9"/>
      <c r="I3916" s="10" t="s">
        <v>21073</v>
      </c>
      <c r="J3916" s="10" t="s">
        <v>27</v>
      </c>
      <c r="K3916" s="10" t="s">
        <v>21266</v>
      </c>
      <c r="L3916" s="10" t="s">
        <v>21608</v>
      </c>
      <c r="M3916" s="10" t="s">
        <v>21048</v>
      </c>
      <c r="N3916" s="9">
        <v>1</v>
      </c>
      <c r="O3916" s="9">
        <v>2</v>
      </c>
      <c r="P3916" s="9">
        <v>6</v>
      </c>
      <c r="Q3916" s="11">
        <v>2</v>
      </c>
      <c r="R3916" s="11">
        <v>0</v>
      </c>
      <c r="S3916" s="12">
        <v>0</v>
      </c>
      <c r="T3916" s="9">
        <v>4</v>
      </c>
      <c r="U3916" s="12">
        <v>3</v>
      </c>
      <c r="V3916" s="10" t="s">
        <v>21609</v>
      </c>
      <c r="W3916" s="13"/>
    </row>
    <row r="3917" spans="1:23" s="14" customFormat="1" x14ac:dyDescent="0.2">
      <c r="A3917" s="9" t="s">
        <v>21610</v>
      </c>
      <c r="B3917" s="9">
        <v>15</v>
      </c>
      <c r="C3917" s="9">
        <v>17626</v>
      </c>
      <c r="D3917" s="10" t="s">
        <v>21611</v>
      </c>
      <c r="E3917" s="9"/>
      <c r="F3917" s="9"/>
      <c r="G3917" s="10" t="s">
        <v>21612</v>
      </c>
      <c r="H3917" s="9"/>
      <c r="I3917" s="10" t="s">
        <v>21053</v>
      </c>
      <c r="J3917" s="10" t="s">
        <v>27</v>
      </c>
      <c r="K3917" s="10" t="s">
        <v>21116</v>
      </c>
      <c r="L3917" s="10" t="s">
        <v>21613</v>
      </c>
      <c r="M3917" s="10" t="s">
        <v>21048</v>
      </c>
      <c r="N3917" s="9">
        <v>2</v>
      </c>
      <c r="O3917" s="9">
        <v>4</v>
      </c>
      <c r="P3917" s="9">
        <v>18</v>
      </c>
      <c r="Q3917" s="11">
        <v>2</v>
      </c>
      <c r="R3917" s="11">
        <v>0</v>
      </c>
      <c r="S3917" s="12">
        <v>0</v>
      </c>
      <c r="T3917" s="9">
        <v>2</v>
      </c>
      <c r="U3917" s="12" t="s">
        <v>61</v>
      </c>
      <c r="V3917" s="10" t="s">
        <v>21614</v>
      </c>
      <c r="W3917" s="13"/>
    </row>
    <row r="3918" spans="1:23" s="14" customFormat="1" x14ac:dyDescent="0.2">
      <c r="A3918" s="9" t="s">
        <v>21615</v>
      </c>
      <c r="B3918" s="9">
        <v>15</v>
      </c>
      <c r="C3918" s="9">
        <v>17691</v>
      </c>
      <c r="D3918" s="10" t="s">
        <v>21616</v>
      </c>
      <c r="E3918" s="10" t="s">
        <v>3235</v>
      </c>
      <c r="F3918" s="10" t="s">
        <v>21617</v>
      </c>
      <c r="G3918" s="10" t="s">
        <v>21618</v>
      </c>
      <c r="H3918" s="9"/>
      <c r="I3918" s="10" t="s">
        <v>21073</v>
      </c>
      <c r="J3918" s="10" t="s">
        <v>27</v>
      </c>
      <c r="K3918" s="10" t="s">
        <v>21619</v>
      </c>
      <c r="L3918" s="10" t="s">
        <v>21620</v>
      </c>
      <c r="M3918" s="10" t="s">
        <v>21048</v>
      </c>
      <c r="N3918" s="9">
        <v>1</v>
      </c>
      <c r="O3918" s="9">
        <v>2</v>
      </c>
      <c r="P3918" s="9">
        <v>10</v>
      </c>
      <c r="Q3918" s="11">
        <v>1</v>
      </c>
      <c r="R3918" s="11">
        <v>0</v>
      </c>
      <c r="S3918" s="12">
        <v>0</v>
      </c>
      <c r="T3918" s="9">
        <v>4</v>
      </c>
      <c r="U3918" s="12" t="s">
        <v>61</v>
      </c>
      <c r="V3918" s="10" t="s">
        <v>21621</v>
      </c>
      <c r="W3918" s="13"/>
    </row>
    <row r="3919" spans="1:23" s="14" customFormat="1" x14ac:dyDescent="0.2">
      <c r="A3919" s="9" t="s">
        <v>21622</v>
      </c>
      <c r="B3919" s="9">
        <v>15</v>
      </c>
      <c r="C3919" s="9">
        <v>1770</v>
      </c>
      <c r="D3919" s="10" t="s">
        <v>21623</v>
      </c>
      <c r="E3919" s="10" t="s">
        <v>21624</v>
      </c>
      <c r="F3919" s="10" t="s">
        <v>21625</v>
      </c>
      <c r="G3919" s="10" t="s">
        <v>21626</v>
      </c>
      <c r="H3919" s="9"/>
      <c r="I3919" s="10" t="s">
        <v>21053</v>
      </c>
      <c r="J3919" s="10" t="s">
        <v>27</v>
      </c>
      <c r="K3919" s="10" t="s">
        <v>21116</v>
      </c>
      <c r="L3919" s="10" t="s">
        <v>21627</v>
      </c>
      <c r="M3919" s="10" t="s">
        <v>21048</v>
      </c>
      <c r="N3919" s="9">
        <v>1</v>
      </c>
      <c r="O3919" s="9">
        <v>2</v>
      </c>
      <c r="P3919" s="9">
        <v>10</v>
      </c>
      <c r="Q3919" s="11">
        <v>2</v>
      </c>
      <c r="R3919" s="11">
        <v>0</v>
      </c>
      <c r="S3919" s="12">
        <v>0</v>
      </c>
      <c r="T3919" s="9">
        <v>4</v>
      </c>
      <c r="U3919" s="12" t="s">
        <v>61</v>
      </c>
      <c r="V3919" s="10" t="s">
        <v>21628</v>
      </c>
      <c r="W3919" s="13"/>
    </row>
    <row r="3920" spans="1:23" s="14" customFormat="1" x14ac:dyDescent="0.2">
      <c r="A3920" s="9" t="s">
        <v>21629</v>
      </c>
      <c r="B3920" s="9">
        <v>15</v>
      </c>
      <c r="C3920" s="9">
        <v>17720</v>
      </c>
      <c r="D3920" s="9"/>
      <c r="E3920" s="10" t="s">
        <v>7138</v>
      </c>
      <c r="F3920" s="10" t="s">
        <v>21630</v>
      </c>
      <c r="G3920" s="10" t="s">
        <v>21631</v>
      </c>
      <c r="H3920" s="9"/>
      <c r="I3920" s="10" t="s">
        <v>21111</v>
      </c>
      <c r="J3920" s="10" t="s">
        <v>27</v>
      </c>
      <c r="K3920" s="9"/>
      <c r="L3920" s="10" t="s">
        <v>21632</v>
      </c>
      <c r="M3920" s="10" t="s">
        <v>21048</v>
      </c>
      <c r="N3920" s="9">
        <v>1</v>
      </c>
      <c r="O3920" s="9">
        <v>1</v>
      </c>
      <c r="P3920" s="9">
        <v>3</v>
      </c>
      <c r="Q3920" s="11">
        <v>2</v>
      </c>
      <c r="R3920" s="11">
        <v>0</v>
      </c>
      <c r="S3920" s="12">
        <v>0</v>
      </c>
      <c r="T3920" s="9">
        <v>5</v>
      </c>
      <c r="U3920" s="12" t="s">
        <v>61</v>
      </c>
      <c r="V3920" s="9"/>
      <c r="W3920" s="13"/>
    </row>
    <row r="3921" spans="1:23" s="14" customFormat="1" x14ac:dyDescent="0.2">
      <c r="A3921" s="9" t="s">
        <v>21633</v>
      </c>
      <c r="B3921" s="9">
        <v>15</v>
      </c>
      <c r="C3921" s="9">
        <v>17725</v>
      </c>
      <c r="D3921" s="9"/>
      <c r="E3921" s="10" t="s">
        <v>9284</v>
      </c>
      <c r="F3921" s="10" t="s">
        <v>14275</v>
      </c>
      <c r="G3921" s="10" t="s">
        <v>21634</v>
      </c>
      <c r="H3921" s="9"/>
      <c r="I3921" s="10" t="s">
        <v>21597</v>
      </c>
      <c r="J3921" s="10" t="s">
        <v>27</v>
      </c>
      <c r="K3921" s="10" t="s">
        <v>21598</v>
      </c>
      <c r="L3921" s="10" t="s">
        <v>21635</v>
      </c>
      <c r="M3921" s="10" t="s">
        <v>21048</v>
      </c>
      <c r="N3921" s="9">
        <v>1</v>
      </c>
      <c r="O3921" s="9">
        <v>2</v>
      </c>
      <c r="P3921" s="9">
        <v>6</v>
      </c>
      <c r="Q3921" s="11">
        <v>2</v>
      </c>
      <c r="R3921" s="11">
        <v>0</v>
      </c>
      <c r="S3921" s="12">
        <v>0</v>
      </c>
      <c r="T3921" s="9">
        <v>4</v>
      </c>
      <c r="U3921" s="12" t="s">
        <v>61</v>
      </c>
      <c r="V3921" s="10" t="s">
        <v>21636</v>
      </c>
      <c r="W3921" s="13"/>
    </row>
    <row r="3922" spans="1:23" s="14" customFormat="1" x14ac:dyDescent="0.2">
      <c r="A3922" s="9" t="s">
        <v>21637</v>
      </c>
      <c r="B3922" s="9">
        <v>15</v>
      </c>
      <c r="C3922" s="9">
        <v>17813</v>
      </c>
      <c r="D3922" s="9"/>
      <c r="E3922" s="10" t="s">
        <v>9025</v>
      </c>
      <c r="F3922" s="10" t="s">
        <v>21638</v>
      </c>
      <c r="G3922" s="10" t="s">
        <v>21639</v>
      </c>
      <c r="H3922" s="9"/>
      <c r="I3922" s="10" t="s">
        <v>21111</v>
      </c>
      <c r="J3922" s="10" t="s">
        <v>27</v>
      </c>
      <c r="K3922" s="10" t="s">
        <v>21176</v>
      </c>
      <c r="L3922" s="10" t="s">
        <v>21640</v>
      </c>
      <c r="M3922" s="10" t="s">
        <v>21048</v>
      </c>
      <c r="N3922" s="9">
        <v>1</v>
      </c>
      <c r="O3922" s="9">
        <v>2</v>
      </c>
      <c r="P3922" s="9">
        <v>10</v>
      </c>
      <c r="Q3922" s="11">
        <v>2</v>
      </c>
      <c r="R3922" s="11">
        <v>0</v>
      </c>
      <c r="S3922" s="12">
        <v>0</v>
      </c>
      <c r="T3922" s="9">
        <v>4</v>
      </c>
      <c r="U3922" s="12" t="s">
        <v>61</v>
      </c>
      <c r="V3922" s="10" t="s">
        <v>21641</v>
      </c>
      <c r="W3922" s="13"/>
    </row>
    <row r="3923" spans="1:23" s="14" customFormat="1" x14ac:dyDescent="0.2">
      <c r="A3923" s="9" t="s">
        <v>21642</v>
      </c>
      <c r="B3923" s="9">
        <v>15</v>
      </c>
      <c r="C3923" s="9">
        <v>18056</v>
      </c>
      <c r="D3923" s="10" t="s">
        <v>21643</v>
      </c>
      <c r="E3923" s="10" t="s">
        <v>21644</v>
      </c>
      <c r="F3923" s="10" t="s">
        <v>21645</v>
      </c>
      <c r="G3923" s="10" t="s">
        <v>21646</v>
      </c>
      <c r="H3923" s="9"/>
      <c r="I3923" s="10" t="s">
        <v>21375</v>
      </c>
      <c r="J3923" s="10" t="s">
        <v>27</v>
      </c>
      <c r="K3923" s="10" t="s">
        <v>21376</v>
      </c>
      <c r="L3923" s="10" t="s">
        <v>21647</v>
      </c>
      <c r="M3923" s="10" t="s">
        <v>21048</v>
      </c>
      <c r="N3923" s="9">
        <v>1</v>
      </c>
      <c r="O3923" s="9">
        <v>2</v>
      </c>
      <c r="P3923" s="9">
        <v>8</v>
      </c>
      <c r="Q3923" s="11">
        <v>2</v>
      </c>
      <c r="R3923" s="11">
        <v>0</v>
      </c>
      <c r="S3923" s="12">
        <v>0</v>
      </c>
      <c r="T3923" s="9">
        <v>4</v>
      </c>
      <c r="U3923" s="12" t="s">
        <v>61</v>
      </c>
      <c r="V3923" s="10" t="s">
        <v>21648</v>
      </c>
      <c r="W3923" s="13"/>
    </row>
    <row r="3924" spans="1:23" s="14" customFormat="1" x14ac:dyDescent="0.2">
      <c r="A3924" s="9" t="s">
        <v>21649</v>
      </c>
      <c r="B3924" s="9">
        <v>15</v>
      </c>
      <c r="C3924" s="9">
        <v>18134</v>
      </c>
      <c r="D3924" s="10" t="s">
        <v>21650</v>
      </c>
      <c r="E3924" s="10"/>
      <c r="F3924" s="10"/>
      <c r="G3924" s="10" t="s">
        <v>21651</v>
      </c>
      <c r="H3924" s="9"/>
      <c r="I3924" s="10" t="s">
        <v>21073</v>
      </c>
      <c r="J3924" s="10" t="s">
        <v>27</v>
      </c>
      <c r="K3924" s="10" t="s">
        <v>21074</v>
      </c>
      <c r="L3924" s="10" t="s">
        <v>21652</v>
      </c>
      <c r="M3924" s="10" t="s">
        <v>21048</v>
      </c>
      <c r="N3924" s="9">
        <v>2</v>
      </c>
      <c r="O3924" s="9">
        <v>3</v>
      </c>
      <c r="P3924" s="9">
        <v>54</v>
      </c>
      <c r="Q3924" s="11">
        <v>2</v>
      </c>
      <c r="R3924" s="11">
        <v>0</v>
      </c>
      <c r="S3924" s="12">
        <v>0</v>
      </c>
      <c r="T3924" s="9">
        <v>1</v>
      </c>
      <c r="U3924" s="12" t="s">
        <v>61</v>
      </c>
      <c r="V3924" s="10" t="s">
        <v>21653</v>
      </c>
      <c r="W3924" s="13"/>
    </row>
    <row r="3925" spans="1:23" s="14" customFormat="1" x14ac:dyDescent="0.2">
      <c r="A3925" s="9" t="s">
        <v>21654</v>
      </c>
      <c r="B3925" s="9">
        <v>15</v>
      </c>
      <c r="C3925" s="9">
        <v>18417</v>
      </c>
      <c r="D3925" s="10" t="s">
        <v>21655</v>
      </c>
      <c r="E3925" s="10"/>
      <c r="F3925" s="10"/>
      <c r="G3925" s="10" t="s">
        <v>21656</v>
      </c>
      <c r="H3925" s="9"/>
      <c r="I3925" s="10" t="s">
        <v>21193</v>
      </c>
      <c r="J3925" s="10" t="s">
        <v>27</v>
      </c>
      <c r="K3925" s="10" t="s">
        <v>21194</v>
      </c>
      <c r="L3925" s="10" t="s">
        <v>21657</v>
      </c>
      <c r="M3925" s="10" t="s">
        <v>21048</v>
      </c>
      <c r="N3925" s="9">
        <v>2</v>
      </c>
      <c r="O3925" s="9">
        <v>3</v>
      </c>
      <c r="P3925" s="9">
        <v>40</v>
      </c>
      <c r="Q3925" s="11">
        <v>2</v>
      </c>
      <c r="R3925" s="11">
        <v>1</v>
      </c>
      <c r="S3925" s="12">
        <v>0</v>
      </c>
      <c r="T3925" s="9">
        <v>3</v>
      </c>
      <c r="U3925" s="12">
        <v>5</v>
      </c>
      <c r="V3925" s="10" t="s">
        <v>21658</v>
      </c>
      <c r="W3925" s="13"/>
    </row>
    <row r="3926" spans="1:23" s="14" customFormat="1" x14ac:dyDescent="0.2">
      <c r="A3926" s="9" t="s">
        <v>21659</v>
      </c>
      <c r="B3926" s="9">
        <v>15</v>
      </c>
      <c r="C3926" s="9">
        <v>18458</v>
      </c>
      <c r="D3926" s="10" t="s">
        <v>21660</v>
      </c>
      <c r="E3926" s="10"/>
      <c r="F3926" s="10"/>
      <c r="G3926" s="10" t="s">
        <v>21661</v>
      </c>
      <c r="H3926" s="9"/>
      <c r="I3926" s="10" t="s">
        <v>21073</v>
      </c>
      <c r="J3926" s="10" t="s">
        <v>27</v>
      </c>
      <c r="K3926" s="10" t="s">
        <v>21266</v>
      </c>
      <c r="L3926" s="10" t="s">
        <v>21662</v>
      </c>
      <c r="M3926" s="10" t="s">
        <v>21048</v>
      </c>
      <c r="N3926" s="9">
        <v>2</v>
      </c>
      <c r="O3926" s="9">
        <v>3</v>
      </c>
      <c r="P3926" s="9">
        <v>17</v>
      </c>
      <c r="Q3926" s="11">
        <v>2</v>
      </c>
      <c r="R3926" s="11">
        <v>1</v>
      </c>
      <c r="S3926" s="12">
        <v>0</v>
      </c>
      <c r="T3926" s="9">
        <v>3</v>
      </c>
      <c r="U3926" s="12">
        <v>2</v>
      </c>
      <c r="V3926" s="10" t="s">
        <v>21663</v>
      </c>
      <c r="W3926" s="13"/>
    </row>
    <row r="3927" spans="1:23" s="14" customFormat="1" x14ac:dyDescent="0.2">
      <c r="A3927" s="9" t="s">
        <v>21664</v>
      </c>
      <c r="B3927" s="9">
        <v>15</v>
      </c>
      <c r="C3927" s="9">
        <v>18464</v>
      </c>
      <c r="D3927" s="9"/>
      <c r="E3927" s="10" t="s">
        <v>8857</v>
      </c>
      <c r="F3927" s="10" t="s">
        <v>21665</v>
      </c>
      <c r="G3927" s="10" t="s">
        <v>21666</v>
      </c>
      <c r="H3927" s="9"/>
      <c r="I3927" s="10" t="s">
        <v>21193</v>
      </c>
      <c r="J3927" s="10" t="s">
        <v>27</v>
      </c>
      <c r="K3927" s="9"/>
      <c r="L3927" s="10" t="s">
        <v>21667</v>
      </c>
      <c r="M3927" s="10" t="s">
        <v>21048</v>
      </c>
      <c r="N3927" s="9">
        <v>1</v>
      </c>
      <c r="O3927" s="9">
        <v>1</v>
      </c>
      <c r="P3927" s="9">
        <v>3</v>
      </c>
      <c r="Q3927" s="11">
        <v>2</v>
      </c>
      <c r="R3927" s="11">
        <v>0</v>
      </c>
      <c r="S3927" s="12">
        <v>0</v>
      </c>
      <c r="T3927" s="9">
        <v>5</v>
      </c>
      <c r="U3927" s="12" t="s">
        <v>61</v>
      </c>
      <c r="V3927" s="9"/>
      <c r="W3927" s="13"/>
    </row>
    <row r="3928" spans="1:23" s="14" customFormat="1" x14ac:dyDescent="0.2">
      <c r="A3928" s="9" t="s">
        <v>21668</v>
      </c>
      <c r="B3928" s="9">
        <v>15</v>
      </c>
      <c r="C3928" s="9">
        <v>1867</v>
      </c>
      <c r="D3928" s="10" t="s">
        <v>21669</v>
      </c>
      <c r="E3928" s="10"/>
      <c r="F3928" s="10"/>
      <c r="G3928" s="10" t="s">
        <v>21670</v>
      </c>
      <c r="H3928" s="9"/>
      <c r="I3928" s="10" t="s">
        <v>21045</v>
      </c>
      <c r="J3928" s="10" t="s">
        <v>27</v>
      </c>
      <c r="K3928" s="10" t="s">
        <v>21671</v>
      </c>
      <c r="L3928" s="10" t="s">
        <v>21672</v>
      </c>
      <c r="M3928" s="10" t="s">
        <v>21048</v>
      </c>
      <c r="N3928" s="9">
        <v>2</v>
      </c>
      <c r="O3928" s="9">
        <v>3</v>
      </c>
      <c r="P3928" s="9">
        <v>74</v>
      </c>
      <c r="Q3928" s="11">
        <v>1</v>
      </c>
      <c r="R3928" s="11">
        <v>0</v>
      </c>
      <c r="S3928" s="12">
        <v>0</v>
      </c>
      <c r="T3928" s="9">
        <v>1</v>
      </c>
      <c r="U3928" s="12" t="s">
        <v>61</v>
      </c>
      <c r="V3928" s="10" t="s">
        <v>21673</v>
      </c>
      <c r="W3928" s="13"/>
    </row>
    <row r="3929" spans="1:23" s="14" customFormat="1" x14ac:dyDescent="0.2">
      <c r="A3929" s="9" t="s">
        <v>21674</v>
      </c>
      <c r="B3929" s="9">
        <v>15</v>
      </c>
      <c r="C3929" s="9">
        <v>18691</v>
      </c>
      <c r="D3929" s="10" t="s">
        <v>21675</v>
      </c>
      <c r="E3929" s="10" t="s">
        <v>21676</v>
      </c>
      <c r="F3929" s="10" t="s">
        <v>21677</v>
      </c>
      <c r="G3929" s="10" t="s">
        <v>21678</v>
      </c>
      <c r="H3929" s="9"/>
      <c r="I3929" s="10" t="s">
        <v>21073</v>
      </c>
      <c r="J3929" s="10" t="s">
        <v>27</v>
      </c>
      <c r="K3929" s="10" t="s">
        <v>21679</v>
      </c>
      <c r="L3929" s="10" t="s">
        <v>21680</v>
      </c>
      <c r="M3929" s="10" t="s">
        <v>21048</v>
      </c>
      <c r="N3929" s="9">
        <v>1</v>
      </c>
      <c r="O3929" s="9">
        <v>2</v>
      </c>
      <c r="P3929" s="9">
        <v>10</v>
      </c>
      <c r="Q3929" s="11">
        <v>2</v>
      </c>
      <c r="R3929" s="11">
        <v>0</v>
      </c>
      <c r="S3929" s="12">
        <v>0</v>
      </c>
      <c r="T3929" s="9">
        <v>4</v>
      </c>
      <c r="U3929" s="12" t="s">
        <v>61</v>
      </c>
      <c r="V3929" s="10" t="s">
        <v>21681</v>
      </c>
      <c r="W3929" s="13"/>
    </row>
    <row r="3930" spans="1:23" s="14" customFormat="1" x14ac:dyDescent="0.2">
      <c r="A3930" s="9" t="s">
        <v>21682</v>
      </c>
      <c r="B3930" s="9">
        <v>15</v>
      </c>
      <c r="C3930" s="9">
        <v>18801</v>
      </c>
      <c r="D3930" s="10" t="s">
        <v>21683</v>
      </c>
      <c r="E3930" s="10" t="s">
        <v>424</v>
      </c>
      <c r="F3930" s="10" t="s">
        <v>21684</v>
      </c>
      <c r="G3930" s="10" t="s">
        <v>21685</v>
      </c>
      <c r="H3930" s="9"/>
      <c r="I3930" s="10" t="s">
        <v>21073</v>
      </c>
      <c r="J3930" s="10" t="s">
        <v>27</v>
      </c>
      <c r="K3930" s="10" t="s">
        <v>21074</v>
      </c>
      <c r="L3930" s="10" t="s">
        <v>21686</v>
      </c>
      <c r="M3930" s="10" t="s">
        <v>21048</v>
      </c>
      <c r="N3930" s="9">
        <v>1</v>
      </c>
      <c r="O3930" s="9">
        <v>2</v>
      </c>
      <c r="P3930" s="9">
        <v>6</v>
      </c>
      <c r="Q3930" s="11">
        <v>1</v>
      </c>
      <c r="R3930" s="11">
        <v>0</v>
      </c>
      <c r="S3930" s="12">
        <v>0</v>
      </c>
      <c r="T3930" s="9">
        <v>4</v>
      </c>
      <c r="U3930" s="12" t="s">
        <v>61</v>
      </c>
      <c r="V3930" s="10" t="s">
        <v>21687</v>
      </c>
      <c r="W3930" s="13"/>
    </row>
    <row r="3931" spans="1:23" s="14" customFormat="1" x14ac:dyDescent="0.2">
      <c r="A3931" s="9" t="s">
        <v>21688</v>
      </c>
      <c r="B3931" s="9">
        <v>15</v>
      </c>
      <c r="C3931" s="9">
        <v>1883</v>
      </c>
      <c r="D3931" s="9"/>
      <c r="E3931" s="10" t="s">
        <v>1148</v>
      </c>
      <c r="F3931" s="10" t="s">
        <v>1803</v>
      </c>
      <c r="G3931" s="10" t="s">
        <v>21689</v>
      </c>
      <c r="H3931" s="9"/>
      <c r="I3931" s="10" t="s">
        <v>21048</v>
      </c>
      <c r="J3931" s="10" t="s">
        <v>27</v>
      </c>
      <c r="K3931" s="10" t="s">
        <v>21094</v>
      </c>
      <c r="L3931" s="10" t="s">
        <v>21690</v>
      </c>
      <c r="M3931" s="10" t="s">
        <v>21048</v>
      </c>
      <c r="N3931" s="9">
        <v>1</v>
      </c>
      <c r="O3931" s="9">
        <v>2</v>
      </c>
      <c r="P3931" s="9">
        <v>10</v>
      </c>
      <c r="Q3931" s="11">
        <v>2</v>
      </c>
      <c r="R3931" s="11">
        <v>0</v>
      </c>
      <c r="S3931" s="12">
        <v>0</v>
      </c>
      <c r="T3931" s="9">
        <v>4</v>
      </c>
      <c r="U3931" s="12">
        <v>3</v>
      </c>
      <c r="V3931" s="10" t="s">
        <v>21691</v>
      </c>
      <c r="W3931" s="13"/>
    </row>
    <row r="3932" spans="1:23" s="14" customFormat="1" x14ac:dyDescent="0.2">
      <c r="A3932" s="9" t="s">
        <v>21692</v>
      </c>
      <c r="B3932" s="9">
        <v>15</v>
      </c>
      <c r="C3932" s="9">
        <v>18871</v>
      </c>
      <c r="D3932" s="9"/>
      <c r="E3932" s="10" t="s">
        <v>3470</v>
      </c>
      <c r="F3932" s="10" t="s">
        <v>21693</v>
      </c>
      <c r="G3932" s="10" t="s">
        <v>21694</v>
      </c>
      <c r="H3932" s="9"/>
      <c r="I3932" s="10" t="s">
        <v>21045</v>
      </c>
      <c r="J3932" s="10" t="s">
        <v>27</v>
      </c>
      <c r="K3932" s="10" t="s">
        <v>21088</v>
      </c>
      <c r="L3932" s="10" t="s">
        <v>21695</v>
      </c>
      <c r="M3932" s="10" t="s">
        <v>21048</v>
      </c>
      <c r="N3932" s="9">
        <v>1</v>
      </c>
      <c r="O3932" s="9">
        <v>2</v>
      </c>
      <c r="P3932" s="9">
        <v>6</v>
      </c>
      <c r="Q3932" s="11">
        <v>2</v>
      </c>
      <c r="R3932" s="11">
        <v>0</v>
      </c>
      <c r="S3932" s="12">
        <v>0</v>
      </c>
      <c r="T3932" s="9">
        <v>4</v>
      </c>
      <c r="U3932" s="12">
        <v>2</v>
      </c>
      <c r="V3932" s="10" t="s">
        <v>21696</v>
      </c>
      <c r="W3932" s="13"/>
    </row>
    <row r="3933" spans="1:23" s="14" customFormat="1" x14ac:dyDescent="0.2">
      <c r="A3933" s="9" t="s">
        <v>21697</v>
      </c>
      <c r="B3933" s="9">
        <v>15</v>
      </c>
      <c r="C3933" s="9">
        <v>18892</v>
      </c>
      <c r="D3933" s="9"/>
      <c r="E3933" s="10" t="s">
        <v>4712</v>
      </c>
      <c r="F3933" s="10" t="s">
        <v>21698</v>
      </c>
      <c r="G3933" s="10" t="s">
        <v>21699</v>
      </c>
      <c r="H3933" s="9"/>
      <c r="I3933" s="10" t="s">
        <v>21073</v>
      </c>
      <c r="J3933" s="10" t="s">
        <v>27</v>
      </c>
      <c r="K3933" s="10" t="s">
        <v>21074</v>
      </c>
      <c r="L3933" s="10" t="s">
        <v>21700</v>
      </c>
      <c r="M3933" s="10" t="s">
        <v>21048</v>
      </c>
      <c r="N3933" s="9">
        <v>1</v>
      </c>
      <c r="O3933" s="9">
        <v>2</v>
      </c>
      <c r="P3933" s="9">
        <v>6</v>
      </c>
      <c r="Q3933" s="11">
        <v>2</v>
      </c>
      <c r="R3933" s="11">
        <v>0</v>
      </c>
      <c r="S3933" s="12">
        <v>0</v>
      </c>
      <c r="T3933" s="9">
        <v>4</v>
      </c>
      <c r="U3933" s="12" t="s">
        <v>61</v>
      </c>
      <c r="V3933" s="10" t="s">
        <v>21701</v>
      </c>
      <c r="W3933" s="13"/>
    </row>
    <row r="3934" spans="1:23" s="14" customFormat="1" x14ac:dyDescent="0.2">
      <c r="A3934" s="9" t="s">
        <v>21702</v>
      </c>
      <c r="B3934" s="9">
        <v>15</v>
      </c>
      <c r="C3934" s="9">
        <v>19031</v>
      </c>
      <c r="D3934" s="10" t="s">
        <v>21703</v>
      </c>
      <c r="E3934" s="10" t="s">
        <v>21704</v>
      </c>
      <c r="F3934" s="10" t="s">
        <v>21705</v>
      </c>
      <c r="G3934" s="10" t="s">
        <v>21706</v>
      </c>
      <c r="H3934" s="9"/>
      <c r="I3934" s="10" t="s">
        <v>21045</v>
      </c>
      <c r="J3934" s="10" t="s">
        <v>27</v>
      </c>
      <c r="K3934" s="10" t="s">
        <v>21707</v>
      </c>
      <c r="L3934" s="10" t="s">
        <v>21708</v>
      </c>
      <c r="M3934" s="10" t="s">
        <v>21048</v>
      </c>
      <c r="N3934" s="9">
        <v>1</v>
      </c>
      <c r="O3934" s="9">
        <v>2</v>
      </c>
      <c r="P3934" s="9">
        <v>6</v>
      </c>
      <c r="Q3934" s="11">
        <v>2</v>
      </c>
      <c r="R3934" s="11">
        <v>0</v>
      </c>
      <c r="S3934" s="12">
        <v>0</v>
      </c>
      <c r="T3934" s="9">
        <v>4</v>
      </c>
      <c r="U3934" s="12">
        <v>2</v>
      </c>
      <c r="V3934" s="10" t="s">
        <v>21709</v>
      </c>
      <c r="W3934" s="13"/>
    </row>
    <row r="3935" spans="1:23" s="14" customFormat="1" x14ac:dyDescent="0.2">
      <c r="A3935" s="9" t="s">
        <v>21710</v>
      </c>
      <c r="B3935" s="9">
        <v>15</v>
      </c>
      <c r="C3935" s="9">
        <v>19124</v>
      </c>
      <c r="D3935" s="10" t="s">
        <v>21711</v>
      </c>
      <c r="E3935" s="10"/>
      <c r="F3935" s="10"/>
      <c r="G3935" s="10" t="s">
        <v>21712</v>
      </c>
      <c r="H3935" s="9"/>
      <c r="I3935" s="10" t="s">
        <v>21073</v>
      </c>
      <c r="J3935" s="10" t="s">
        <v>27</v>
      </c>
      <c r="K3935" s="10" t="s">
        <v>21074</v>
      </c>
      <c r="L3935" s="10" t="s">
        <v>21713</v>
      </c>
      <c r="M3935" s="10" t="s">
        <v>21048</v>
      </c>
      <c r="N3935" s="9">
        <v>2</v>
      </c>
      <c r="O3935" s="9">
        <v>3</v>
      </c>
      <c r="P3935" s="9">
        <v>17</v>
      </c>
      <c r="Q3935" s="11">
        <v>2</v>
      </c>
      <c r="R3935" s="11">
        <v>1</v>
      </c>
      <c r="S3935" s="12">
        <v>0</v>
      </c>
      <c r="T3935" s="9">
        <v>3</v>
      </c>
      <c r="U3935" s="12">
        <v>2</v>
      </c>
      <c r="V3935" s="10" t="s">
        <v>21714</v>
      </c>
      <c r="W3935" s="13"/>
    </row>
    <row r="3936" spans="1:23" s="14" customFormat="1" x14ac:dyDescent="0.2">
      <c r="A3936" s="9" t="s">
        <v>21715</v>
      </c>
      <c r="B3936" s="9">
        <v>15</v>
      </c>
      <c r="C3936" s="9">
        <v>19156</v>
      </c>
      <c r="D3936" s="9"/>
      <c r="E3936" s="10" t="s">
        <v>20245</v>
      </c>
      <c r="F3936" s="10" t="s">
        <v>1172</v>
      </c>
      <c r="G3936" s="10" t="s">
        <v>21716</v>
      </c>
      <c r="H3936" s="9"/>
      <c r="I3936" s="10" t="s">
        <v>21193</v>
      </c>
      <c r="J3936" s="10" t="s">
        <v>27</v>
      </c>
      <c r="K3936" s="10" t="s">
        <v>21194</v>
      </c>
      <c r="L3936" s="10" t="s">
        <v>21717</v>
      </c>
      <c r="M3936" s="10" t="s">
        <v>21048</v>
      </c>
      <c r="N3936" s="9">
        <v>1</v>
      </c>
      <c r="O3936" s="9">
        <v>2</v>
      </c>
      <c r="P3936" s="9">
        <v>6</v>
      </c>
      <c r="Q3936" s="11">
        <v>2</v>
      </c>
      <c r="R3936" s="11">
        <v>0</v>
      </c>
      <c r="S3936" s="12">
        <v>0</v>
      </c>
      <c r="T3936" s="9">
        <v>4</v>
      </c>
      <c r="U3936" s="12" t="s">
        <v>61</v>
      </c>
      <c r="V3936" s="10" t="s">
        <v>21718</v>
      </c>
      <c r="W3936" s="13"/>
    </row>
    <row r="3937" spans="1:23" s="14" customFormat="1" x14ac:dyDescent="0.2">
      <c r="A3937" s="9" t="s">
        <v>21719</v>
      </c>
      <c r="B3937" s="9">
        <v>15</v>
      </c>
      <c r="C3937" s="9">
        <v>1923</v>
      </c>
      <c r="D3937" s="10" t="s">
        <v>21720</v>
      </c>
      <c r="E3937" s="10"/>
      <c r="F3937" s="10"/>
      <c r="G3937" s="10" t="s">
        <v>21721</v>
      </c>
      <c r="H3937" s="9"/>
      <c r="I3937" s="10" t="s">
        <v>21073</v>
      </c>
      <c r="J3937" s="10" t="s">
        <v>27</v>
      </c>
      <c r="K3937" s="10" t="s">
        <v>21266</v>
      </c>
      <c r="L3937" s="10" t="s">
        <v>21722</v>
      </c>
      <c r="M3937" s="10" t="s">
        <v>21048</v>
      </c>
      <c r="N3937" s="9">
        <v>2</v>
      </c>
      <c r="O3937" s="9">
        <v>3</v>
      </c>
      <c r="P3937" s="9">
        <v>28</v>
      </c>
      <c r="Q3937" s="11">
        <v>2</v>
      </c>
      <c r="R3937" s="11">
        <v>0</v>
      </c>
      <c r="S3937" s="12">
        <v>0</v>
      </c>
      <c r="T3937" s="9">
        <v>1</v>
      </c>
      <c r="U3937" s="12">
        <v>3</v>
      </c>
      <c r="V3937" s="10" t="s">
        <v>21723</v>
      </c>
      <c r="W3937" s="13"/>
    </row>
    <row r="3938" spans="1:23" s="14" customFormat="1" x14ac:dyDescent="0.2">
      <c r="A3938" s="9" t="s">
        <v>21724</v>
      </c>
      <c r="B3938" s="9">
        <v>15</v>
      </c>
      <c r="C3938" s="9">
        <v>19323</v>
      </c>
      <c r="D3938" s="9"/>
      <c r="E3938" s="10" t="s">
        <v>21725</v>
      </c>
      <c r="F3938" s="10" t="s">
        <v>21726</v>
      </c>
      <c r="G3938" s="10" t="s">
        <v>21727</v>
      </c>
      <c r="H3938" s="9"/>
      <c r="I3938" s="10" t="s">
        <v>21048</v>
      </c>
      <c r="J3938" s="10" t="s">
        <v>27</v>
      </c>
      <c r="K3938" s="10" t="s">
        <v>21094</v>
      </c>
      <c r="L3938" s="10" t="s">
        <v>21728</v>
      </c>
      <c r="M3938" s="10" t="s">
        <v>21048</v>
      </c>
      <c r="N3938" s="9">
        <v>1</v>
      </c>
      <c r="O3938" s="9">
        <v>2</v>
      </c>
      <c r="P3938" s="9">
        <v>10</v>
      </c>
      <c r="Q3938" s="11">
        <v>2</v>
      </c>
      <c r="R3938" s="11">
        <v>0</v>
      </c>
      <c r="S3938" s="12">
        <v>0</v>
      </c>
      <c r="T3938" s="9">
        <v>4</v>
      </c>
      <c r="U3938" s="12" t="s">
        <v>61</v>
      </c>
      <c r="V3938" s="10" t="s">
        <v>21729</v>
      </c>
      <c r="W3938" s="13"/>
    </row>
    <row r="3939" spans="1:23" s="14" customFormat="1" x14ac:dyDescent="0.2">
      <c r="A3939" s="9" t="s">
        <v>21730</v>
      </c>
      <c r="B3939" s="9">
        <v>15</v>
      </c>
      <c r="C3939" s="9">
        <v>19473</v>
      </c>
      <c r="D3939" s="10" t="s">
        <v>21731</v>
      </c>
      <c r="E3939" s="10"/>
      <c r="F3939" s="10"/>
      <c r="G3939" s="10" t="s">
        <v>21732</v>
      </c>
      <c r="H3939" s="9"/>
      <c r="I3939" s="10" t="s">
        <v>21045</v>
      </c>
      <c r="J3939" s="10" t="s">
        <v>27</v>
      </c>
      <c r="K3939" s="10" t="s">
        <v>21088</v>
      </c>
      <c r="L3939" s="10" t="s">
        <v>21733</v>
      </c>
      <c r="M3939" s="10" t="s">
        <v>21048</v>
      </c>
      <c r="N3939" s="9">
        <v>2</v>
      </c>
      <c r="O3939" s="9">
        <v>3</v>
      </c>
      <c r="P3939" s="9">
        <v>58</v>
      </c>
      <c r="Q3939" s="11">
        <v>2</v>
      </c>
      <c r="R3939" s="11">
        <v>0</v>
      </c>
      <c r="S3939" s="12">
        <v>0</v>
      </c>
      <c r="T3939" s="9">
        <v>1</v>
      </c>
      <c r="U3939" s="12" t="s">
        <v>61</v>
      </c>
      <c r="V3939" s="10" t="s">
        <v>21734</v>
      </c>
      <c r="W3939" s="13"/>
    </row>
    <row r="3940" spans="1:23" s="14" customFormat="1" x14ac:dyDescent="0.2">
      <c r="A3940" s="9" t="s">
        <v>21735</v>
      </c>
      <c r="B3940" s="9">
        <v>15</v>
      </c>
      <c r="C3940" s="9">
        <v>19576</v>
      </c>
      <c r="D3940" s="10" t="s">
        <v>21736</v>
      </c>
      <c r="E3940" s="10" t="s">
        <v>21737</v>
      </c>
      <c r="F3940" s="10" t="s">
        <v>21738</v>
      </c>
      <c r="G3940" s="10" t="s">
        <v>21739</v>
      </c>
      <c r="H3940" s="9"/>
      <c r="I3940" s="10" t="s">
        <v>21073</v>
      </c>
      <c r="J3940" s="10" t="s">
        <v>27</v>
      </c>
      <c r="K3940" s="10" t="s">
        <v>21074</v>
      </c>
      <c r="L3940" s="10" t="s">
        <v>21740</v>
      </c>
      <c r="M3940" s="10" t="s">
        <v>21048</v>
      </c>
      <c r="N3940" s="9">
        <v>3</v>
      </c>
      <c r="O3940" s="9">
        <v>3</v>
      </c>
      <c r="P3940" s="9">
        <v>16</v>
      </c>
      <c r="Q3940" s="11">
        <v>1</v>
      </c>
      <c r="R3940" s="11">
        <v>0</v>
      </c>
      <c r="S3940" s="12">
        <v>0</v>
      </c>
      <c r="T3940" s="9">
        <v>4</v>
      </c>
      <c r="U3940" s="12" t="s">
        <v>61</v>
      </c>
      <c r="V3940" s="10" t="s">
        <v>21741</v>
      </c>
      <c r="W3940" s="13"/>
    </row>
    <row r="3941" spans="1:23" s="14" customFormat="1" x14ac:dyDescent="0.2">
      <c r="A3941" s="9" t="s">
        <v>21742</v>
      </c>
      <c r="B3941" s="9">
        <v>15</v>
      </c>
      <c r="C3941" s="9">
        <v>1981</v>
      </c>
      <c r="D3941" s="9"/>
      <c r="E3941" s="10" t="s">
        <v>1454</v>
      </c>
      <c r="F3941" s="10" t="s">
        <v>8134</v>
      </c>
      <c r="G3941" s="10" t="s">
        <v>21743</v>
      </c>
      <c r="H3941" s="9"/>
      <c r="I3941" s="10" t="s">
        <v>21375</v>
      </c>
      <c r="J3941" s="10" t="s">
        <v>27</v>
      </c>
      <c r="K3941" s="10" t="s">
        <v>21376</v>
      </c>
      <c r="L3941" s="10" t="s">
        <v>21744</v>
      </c>
      <c r="M3941" s="10" t="s">
        <v>21048</v>
      </c>
      <c r="N3941" s="9">
        <v>1</v>
      </c>
      <c r="O3941" s="9">
        <v>2</v>
      </c>
      <c r="P3941" s="9">
        <v>8</v>
      </c>
      <c r="Q3941" s="11">
        <v>1</v>
      </c>
      <c r="R3941" s="11">
        <v>0</v>
      </c>
      <c r="S3941" s="12">
        <v>0</v>
      </c>
      <c r="T3941" s="9">
        <v>4</v>
      </c>
      <c r="U3941" s="12" t="s">
        <v>61</v>
      </c>
      <c r="V3941" s="10" t="s">
        <v>21745</v>
      </c>
      <c r="W3941" s="13"/>
    </row>
    <row r="3942" spans="1:23" s="14" customFormat="1" x14ac:dyDescent="0.2">
      <c r="A3942" s="9" t="s">
        <v>21746</v>
      </c>
      <c r="B3942" s="9">
        <v>15</v>
      </c>
      <c r="C3942" s="9">
        <v>19837</v>
      </c>
      <c r="D3942" s="10" t="s">
        <v>21747</v>
      </c>
      <c r="E3942" s="9"/>
      <c r="F3942" s="9"/>
      <c r="G3942" s="10" t="s">
        <v>21748</v>
      </c>
      <c r="H3942" s="9"/>
      <c r="I3942" s="10" t="s">
        <v>21045</v>
      </c>
      <c r="J3942" s="10" t="s">
        <v>27</v>
      </c>
      <c r="K3942" s="10" t="s">
        <v>21294</v>
      </c>
      <c r="L3942" s="10" t="s">
        <v>21749</v>
      </c>
      <c r="M3942" s="10" t="s">
        <v>21048</v>
      </c>
      <c r="N3942" s="9">
        <v>2</v>
      </c>
      <c r="O3942" s="9">
        <v>4</v>
      </c>
      <c r="P3942" s="9">
        <v>20</v>
      </c>
      <c r="Q3942" s="11">
        <v>2</v>
      </c>
      <c r="R3942" s="11">
        <v>0</v>
      </c>
      <c r="S3942" s="12">
        <v>0</v>
      </c>
      <c r="T3942" s="9">
        <v>2</v>
      </c>
      <c r="U3942" s="12" t="s">
        <v>61</v>
      </c>
      <c r="V3942" s="10" t="s">
        <v>21750</v>
      </c>
      <c r="W3942" s="13"/>
    </row>
    <row r="3943" spans="1:23" s="14" customFormat="1" x14ac:dyDescent="0.2">
      <c r="A3943" s="9" t="s">
        <v>21751</v>
      </c>
      <c r="B3943" s="9">
        <v>15</v>
      </c>
      <c r="C3943" s="9">
        <v>19873</v>
      </c>
      <c r="D3943" s="10" t="s">
        <v>21752</v>
      </c>
      <c r="E3943" s="10" t="s">
        <v>3376</v>
      </c>
      <c r="F3943" s="10" t="s">
        <v>3673</v>
      </c>
      <c r="G3943" s="10" t="s">
        <v>21753</v>
      </c>
      <c r="H3943" s="9"/>
      <c r="I3943" s="10" t="s">
        <v>21073</v>
      </c>
      <c r="J3943" s="10" t="s">
        <v>27</v>
      </c>
      <c r="K3943" s="10" t="s">
        <v>21074</v>
      </c>
      <c r="L3943" s="10" t="s">
        <v>21754</v>
      </c>
      <c r="M3943" s="10" t="s">
        <v>21048</v>
      </c>
      <c r="N3943" s="9">
        <v>1</v>
      </c>
      <c r="O3943" s="9">
        <v>2</v>
      </c>
      <c r="P3943" s="9">
        <v>6</v>
      </c>
      <c r="Q3943" s="11">
        <v>2</v>
      </c>
      <c r="R3943" s="11">
        <v>0</v>
      </c>
      <c r="S3943" s="12">
        <v>0</v>
      </c>
      <c r="T3943" s="9">
        <v>4</v>
      </c>
      <c r="U3943" s="12" t="s">
        <v>61</v>
      </c>
      <c r="V3943" s="10" t="s">
        <v>21755</v>
      </c>
      <c r="W3943" s="13"/>
    </row>
    <row r="3944" spans="1:23" s="14" customFormat="1" x14ac:dyDescent="0.2">
      <c r="A3944" s="9" t="s">
        <v>21756</v>
      </c>
      <c r="B3944" s="9">
        <v>15</v>
      </c>
      <c r="C3944" s="9">
        <v>20151</v>
      </c>
      <c r="D3944" s="10" t="s">
        <v>21757</v>
      </c>
      <c r="E3944" s="10"/>
      <c r="F3944" s="10"/>
      <c r="G3944" s="10" t="s">
        <v>21758</v>
      </c>
      <c r="H3944" s="9"/>
      <c r="I3944" s="10" t="s">
        <v>21759</v>
      </c>
      <c r="J3944" s="10" t="s">
        <v>27</v>
      </c>
      <c r="K3944" s="9"/>
      <c r="L3944" s="10" t="s">
        <v>21128</v>
      </c>
      <c r="M3944" s="10" t="s">
        <v>21048</v>
      </c>
      <c r="N3944" s="9">
        <v>2</v>
      </c>
      <c r="O3944" s="9">
        <v>1</v>
      </c>
      <c r="P3944" s="9">
        <v>35</v>
      </c>
      <c r="Q3944" s="11">
        <v>2</v>
      </c>
      <c r="R3944" s="11">
        <v>0</v>
      </c>
      <c r="S3944" s="12">
        <v>0</v>
      </c>
      <c r="T3944" s="9">
        <v>2</v>
      </c>
      <c r="U3944" s="12" t="s">
        <v>61</v>
      </c>
      <c r="V3944" s="9"/>
      <c r="W3944" s="13"/>
    </row>
    <row r="3945" spans="1:23" s="14" customFormat="1" x14ac:dyDescent="0.2">
      <c r="A3945" s="9" t="s">
        <v>21760</v>
      </c>
      <c r="B3945" s="9">
        <v>15</v>
      </c>
      <c r="C3945" s="9">
        <v>20158</v>
      </c>
      <c r="D3945" s="10" t="s">
        <v>21761</v>
      </c>
      <c r="E3945" s="10" t="s">
        <v>723</v>
      </c>
      <c r="F3945" s="10" t="s">
        <v>1172</v>
      </c>
      <c r="G3945" s="10" t="s">
        <v>21762</v>
      </c>
      <c r="H3945" s="9"/>
      <c r="I3945" s="10" t="s">
        <v>21132</v>
      </c>
      <c r="J3945" s="10" t="s">
        <v>27</v>
      </c>
      <c r="K3945" s="10" t="s">
        <v>21310</v>
      </c>
      <c r="L3945" s="10" t="s">
        <v>21763</v>
      </c>
      <c r="M3945" s="10" t="s">
        <v>21048</v>
      </c>
      <c r="N3945" s="9">
        <v>1</v>
      </c>
      <c r="O3945" s="9">
        <v>2</v>
      </c>
      <c r="P3945" s="9">
        <v>6</v>
      </c>
      <c r="Q3945" s="11">
        <v>2</v>
      </c>
      <c r="R3945" s="11">
        <v>0</v>
      </c>
      <c r="S3945" s="12">
        <v>0</v>
      </c>
      <c r="T3945" s="9">
        <v>4</v>
      </c>
      <c r="U3945" s="12" t="s">
        <v>61</v>
      </c>
      <c r="V3945" s="10" t="s">
        <v>21764</v>
      </c>
      <c r="W3945" s="13"/>
    </row>
    <row r="3946" spans="1:23" s="14" customFormat="1" x14ac:dyDescent="0.2">
      <c r="A3946" s="9" t="s">
        <v>21765</v>
      </c>
      <c r="B3946" s="9">
        <v>15</v>
      </c>
      <c r="C3946" s="9">
        <v>20216</v>
      </c>
      <c r="D3946" s="9"/>
      <c r="E3946" s="10" t="s">
        <v>9773</v>
      </c>
      <c r="F3946" s="10" t="s">
        <v>21766</v>
      </c>
      <c r="G3946" s="10" t="s">
        <v>21767</v>
      </c>
      <c r="H3946" s="10" t="s">
        <v>21768</v>
      </c>
      <c r="I3946" s="10" t="s">
        <v>21048</v>
      </c>
      <c r="J3946" s="10" t="s">
        <v>27</v>
      </c>
      <c r="K3946" s="9"/>
      <c r="L3946" s="10" t="s">
        <v>21769</v>
      </c>
      <c r="M3946" s="10" t="s">
        <v>21048</v>
      </c>
      <c r="N3946" s="9">
        <v>1</v>
      </c>
      <c r="O3946" s="9">
        <v>1</v>
      </c>
      <c r="P3946" s="9">
        <v>3</v>
      </c>
      <c r="Q3946" s="11">
        <v>2</v>
      </c>
      <c r="R3946" s="11">
        <v>0</v>
      </c>
      <c r="S3946" s="12">
        <v>0</v>
      </c>
      <c r="T3946" s="9">
        <v>5</v>
      </c>
      <c r="U3946" s="12" t="s">
        <v>61</v>
      </c>
      <c r="V3946" s="9"/>
      <c r="W3946" s="13"/>
    </row>
    <row r="3947" spans="1:23" s="14" customFormat="1" x14ac:dyDescent="0.2">
      <c r="A3947" s="9" t="s">
        <v>21770</v>
      </c>
      <c r="B3947" s="9">
        <v>15</v>
      </c>
      <c r="C3947" s="9">
        <v>20217</v>
      </c>
      <c r="D3947" s="9"/>
      <c r="E3947" s="10" t="s">
        <v>21771</v>
      </c>
      <c r="F3947" s="10" t="s">
        <v>1306</v>
      </c>
      <c r="G3947" s="10" t="s">
        <v>21772</v>
      </c>
      <c r="H3947" s="9"/>
      <c r="I3947" s="10" t="s">
        <v>21375</v>
      </c>
      <c r="J3947" s="10" t="s">
        <v>27</v>
      </c>
      <c r="K3947" s="10" t="s">
        <v>21376</v>
      </c>
      <c r="L3947" s="10" t="s">
        <v>21773</v>
      </c>
      <c r="M3947" s="10" t="s">
        <v>21048</v>
      </c>
      <c r="N3947" s="9">
        <v>1</v>
      </c>
      <c r="O3947" s="9">
        <v>2</v>
      </c>
      <c r="P3947" s="9">
        <v>10</v>
      </c>
      <c r="Q3947" s="11">
        <v>2</v>
      </c>
      <c r="R3947" s="11">
        <v>0</v>
      </c>
      <c r="S3947" s="12">
        <v>0</v>
      </c>
      <c r="T3947" s="9">
        <v>4</v>
      </c>
      <c r="U3947" s="12" t="s">
        <v>61</v>
      </c>
      <c r="V3947" s="10" t="s">
        <v>21774</v>
      </c>
      <c r="W3947" s="13"/>
    </row>
    <row r="3948" spans="1:23" s="14" customFormat="1" x14ac:dyDescent="0.2">
      <c r="A3948" s="9" t="s">
        <v>21775</v>
      </c>
      <c r="B3948" s="9">
        <v>15</v>
      </c>
      <c r="C3948" s="9">
        <v>20331</v>
      </c>
      <c r="D3948" s="10" t="s">
        <v>21776</v>
      </c>
      <c r="E3948" s="10"/>
      <c r="F3948" s="10"/>
      <c r="G3948" s="10" t="s">
        <v>21777</v>
      </c>
      <c r="H3948" s="9"/>
      <c r="I3948" s="10" t="s">
        <v>21778</v>
      </c>
      <c r="J3948" s="10" t="s">
        <v>27</v>
      </c>
      <c r="K3948" s="10" t="s">
        <v>21779</v>
      </c>
      <c r="L3948" s="10" t="s">
        <v>21780</v>
      </c>
      <c r="M3948" s="10" t="s">
        <v>21048</v>
      </c>
      <c r="N3948" s="9">
        <v>2</v>
      </c>
      <c r="O3948" s="9">
        <v>3</v>
      </c>
      <c r="P3948" s="9">
        <v>24</v>
      </c>
      <c r="Q3948" s="11">
        <v>2</v>
      </c>
      <c r="R3948" s="11">
        <v>0</v>
      </c>
      <c r="S3948" s="12">
        <v>0</v>
      </c>
      <c r="T3948" s="9">
        <v>1</v>
      </c>
      <c r="U3948" s="12" t="s">
        <v>61</v>
      </c>
      <c r="V3948" s="10" t="s">
        <v>21781</v>
      </c>
      <c r="W3948" s="13"/>
    </row>
    <row r="3949" spans="1:23" s="14" customFormat="1" x14ac:dyDescent="0.2">
      <c r="A3949" s="9" t="s">
        <v>21782</v>
      </c>
      <c r="B3949" s="9">
        <v>15</v>
      </c>
      <c r="C3949" s="9">
        <v>20556</v>
      </c>
      <c r="D3949" s="10" t="s">
        <v>21783</v>
      </c>
      <c r="E3949" s="10"/>
      <c r="F3949" s="10"/>
      <c r="G3949" s="10" t="s">
        <v>21784</v>
      </c>
      <c r="H3949" s="9"/>
      <c r="I3949" s="10" t="s">
        <v>21785</v>
      </c>
      <c r="J3949" s="10" t="s">
        <v>27</v>
      </c>
      <c r="K3949" s="10" t="s">
        <v>21786</v>
      </c>
      <c r="L3949" s="10" t="s">
        <v>21787</v>
      </c>
      <c r="M3949" s="10" t="s">
        <v>21048</v>
      </c>
      <c r="N3949" s="9">
        <v>2</v>
      </c>
      <c r="O3949" s="9">
        <v>3</v>
      </c>
      <c r="P3949" s="9">
        <v>20</v>
      </c>
      <c r="Q3949" s="11">
        <v>2</v>
      </c>
      <c r="R3949" s="11">
        <v>1</v>
      </c>
      <c r="S3949" s="12">
        <v>0</v>
      </c>
      <c r="T3949" s="9">
        <v>3</v>
      </c>
      <c r="U3949" s="12">
        <v>5</v>
      </c>
      <c r="V3949" s="10" t="s">
        <v>21788</v>
      </c>
      <c r="W3949" s="13"/>
    </row>
    <row r="3950" spans="1:23" s="14" customFormat="1" x14ac:dyDescent="0.2">
      <c r="A3950" s="9" t="s">
        <v>21789</v>
      </c>
      <c r="B3950" s="9">
        <v>15</v>
      </c>
      <c r="C3950" s="9">
        <v>20778</v>
      </c>
      <c r="D3950" s="10" t="s">
        <v>21790</v>
      </c>
      <c r="E3950" s="10" t="s">
        <v>861</v>
      </c>
      <c r="F3950" s="10" t="s">
        <v>21791</v>
      </c>
      <c r="G3950" s="10" t="s">
        <v>21792</v>
      </c>
      <c r="H3950" s="9"/>
      <c r="I3950" s="10" t="s">
        <v>21080</v>
      </c>
      <c r="J3950" s="10" t="s">
        <v>27</v>
      </c>
      <c r="K3950" s="10" t="s">
        <v>21081</v>
      </c>
      <c r="L3950" s="10" t="s">
        <v>21793</v>
      </c>
      <c r="M3950" s="10" t="s">
        <v>21048</v>
      </c>
      <c r="N3950" s="9">
        <v>1</v>
      </c>
      <c r="O3950" s="9">
        <v>2</v>
      </c>
      <c r="P3950" s="9">
        <v>10</v>
      </c>
      <c r="Q3950" s="11">
        <v>2</v>
      </c>
      <c r="R3950" s="11">
        <v>0</v>
      </c>
      <c r="S3950" s="12">
        <v>0</v>
      </c>
      <c r="T3950" s="9">
        <v>4</v>
      </c>
      <c r="U3950" s="12" t="s">
        <v>61</v>
      </c>
      <c r="V3950" s="10" t="s">
        <v>21794</v>
      </c>
      <c r="W3950" s="13"/>
    </row>
    <row r="3951" spans="1:23" s="14" customFormat="1" x14ac:dyDescent="0.2">
      <c r="A3951" s="9" t="s">
        <v>21795</v>
      </c>
      <c r="B3951" s="9">
        <v>15</v>
      </c>
      <c r="C3951" s="9">
        <v>21051</v>
      </c>
      <c r="D3951" s="10" t="s">
        <v>21796</v>
      </c>
      <c r="E3951" s="10"/>
      <c r="F3951" s="10"/>
      <c r="G3951" s="10" t="s">
        <v>21797</v>
      </c>
      <c r="H3951" s="9"/>
      <c r="I3951" s="10" t="s">
        <v>21060</v>
      </c>
      <c r="J3951" s="10" t="s">
        <v>27</v>
      </c>
      <c r="K3951" s="10" t="s">
        <v>21223</v>
      </c>
      <c r="L3951" s="10" t="s">
        <v>21798</v>
      </c>
      <c r="M3951" s="10" t="s">
        <v>21048</v>
      </c>
      <c r="N3951" s="9">
        <v>2</v>
      </c>
      <c r="O3951" s="9">
        <v>3</v>
      </c>
      <c r="P3951" s="9">
        <v>16</v>
      </c>
      <c r="Q3951" s="11">
        <v>1</v>
      </c>
      <c r="R3951" s="11">
        <v>0</v>
      </c>
      <c r="S3951" s="12">
        <v>0</v>
      </c>
      <c r="T3951" s="9">
        <v>1</v>
      </c>
      <c r="U3951" s="12" t="s">
        <v>61</v>
      </c>
      <c r="V3951" s="10" t="s">
        <v>21799</v>
      </c>
      <c r="W3951" s="13"/>
    </row>
    <row r="3952" spans="1:23" s="14" customFormat="1" x14ac:dyDescent="0.2">
      <c r="A3952" s="9" t="s">
        <v>21800</v>
      </c>
      <c r="B3952" s="9">
        <v>15</v>
      </c>
      <c r="C3952" s="9">
        <v>21108</v>
      </c>
      <c r="D3952" s="10" t="s">
        <v>21801</v>
      </c>
      <c r="E3952" s="10"/>
      <c r="F3952" s="10"/>
      <c r="G3952" s="10" t="s">
        <v>21802</v>
      </c>
      <c r="H3952" s="9"/>
      <c r="I3952" s="10" t="s">
        <v>21053</v>
      </c>
      <c r="J3952" s="10" t="s">
        <v>27</v>
      </c>
      <c r="K3952" s="9"/>
      <c r="L3952" s="10" t="s">
        <v>21128</v>
      </c>
      <c r="M3952" s="10" t="s">
        <v>21048</v>
      </c>
      <c r="N3952" s="9">
        <v>2</v>
      </c>
      <c r="O3952" s="9">
        <v>1</v>
      </c>
      <c r="P3952" s="9">
        <v>16</v>
      </c>
      <c r="Q3952" s="11">
        <v>2</v>
      </c>
      <c r="R3952" s="11">
        <v>0</v>
      </c>
      <c r="S3952" s="12">
        <v>0</v>
      </c>
      <c r="T3952" s="9">
        <v>2</v>
      </c>
      <c r="U3952" s="12" t="s">
        <v>61</v>
      </c>
      <c r="V3952" s="9"/>
      <c r="W3952" s="13"/>
    </row>
    <row r="3953" spans="1:23" s="14" customFormat="1" x14ac:dyDescent="0.2">
      <c r="A3953" s="9" t="s">
        <v>21803</v>
      </c>
      <c r="B3953" s="9">
        <v>15</v>
      </c>
      <c r="C3953" s="9">
        <v>21134</v>
      </c>
      <c r="D3953" s="10" t="s">
        <v>21804</v>
      </c>
      <c r="E3953" s="10"/>
      <c r="F3953" s="10"/>
      <c r="G3953" s="10" t="s">
        <v>21805</v>
      </c>
      <c r="H3953" s="9"/>
      <c r="I3953" s="10" t="s">
        <v>21778</v>
      </c>
      <c r="J3953" s="10" t="s">
        <v>27</v>
      </c>
      <c r="K3953" s="10" t="s">
        <v>21806</v>
      </c>
      <c r="L3953" s="10" t="s">
        <v>21807</v>
      </c>
      <c r="M3953" s="10" t="s">
        <v>21048</v>
      </c>
      <c r="N3953" s="9">
        <v>2</v>
      </c>
      <c r="O3953" s="9">
        <v>3</v>
      </c>
      <c r="P3953" s="9">
        <v>20</v>
      </c>
      <c r="Q3953" s="11">
        <v>2</v>
      </c>
      <c r="R3953" s="11">
        <v>0</v>
      </c>
      <c r="S3953" s="12">
        <v>0</v>
      </c>
      <c r="T3953" s="9">
        <v>1</v>
      </c>
      <c r="U3953" s="12" t="s">
        <v>61</v>
      </c>
      <c r="V3953" s="10" t="s">
        <v>21808</v>
      </c>
      <c r="W3953" s="13"/>
    </row>
    <row r="3954" spans="1:23" s="14" customFormat="1" x14ac:dyDescent="0.2">
      <c r="A3954" s="9" t="s">
        <v>21809</v>
      </c>
      <c r="B3954" s="9">
        <v>15</v>
      </c>
      <c r="C3954" s="9">
        <v>2117</v>
      </c>
      <c r="D3954" s="10" t="s">
        <v>21810</v>
      </c>
      <c r="E3954" s="10"/>
      <c r="F3954" s="10"/>
      <c r="G3954" s="10" t="s">
        <v>21811</v>
      </c>
      <c r="H3954" s="9"/>
      <c r="I3954" s="10" t="s">
        <v>21045</v>
      </c>
      <c r="J3954" s="10" t="s">
        <v>27</v>
      </c>
      <c r="K3954" s="10" t="s">
        <v>21812</v>
      </c>
      <c r="L3954" s="10" t="s">
        <v>21813</v>
      </c>
      <c r="M3954" s="10" t="s">
        <v>21048</v>
      </c>
      <c r="N3954" s="9">
        <v>2</v>
      </c>
      <c r="O3954" s="9">
        <v>3</v>
      </c>
      <c r="P3954" s="9">
        <v>40</v>
      </c>
      <c r="Q3954" s="11">
        <v>2</v>
      </c>
      <c r="R3954" s="11">
        <v>0</v>
      </c>
      <c r="S3954" s="12">
        <v>0</v>
      </c>
      <c r="T3954" s="9">
        <v>1</v>
      </c>
      <c r="U3954" s="12">
        <v>2</v>
      </c>
      <c r="V3954" s="10" t="s">
        <v>21814</v>
      </c>
      <c r="W3954" s="13"/>
    </row>
    <row r="3955" spans="1:23" s="14" customFormat="1" x14ac:dyDescent="0.2">
      <c r="A3955" s="9" t="s">
        <v>21815</v>
      </c>
      <c r="B3955" s="9">
        <v>15</v>
      </c>
      <c r="C3955" s="9">
        <v>21191</v>
      </c>
      <c r="D3955" s="9"/>
      <c r="E3955" s="10" t="s">
        <v>5859</v>
      </c>
      <c r="F3955" s="10" t="s">
        <v>21816</v>
      </c>
      <c r="G3955" s="10" t="s">
        <v>21817</v>
      </c>
      <c r="H3955" s="9"/>
      <c r="I3955" s="10" t="s">
        <v>21073</v>
      </c>
      <c r="J3955" s="10" t="s">
        <v>27</v>
      </c>
      <c r="K3955" s="9"/>
      <c r="L3955" s="10" t="s">
        <v>21818</v>
      </c>
      <c r="M3955" s="10" t="s">
        <v>21048</v>
      </c>
      <c r="N3955" s="9">
        <v>1</v>
      </c>
      <c r="O3955" s="9">
        <v>1</v>
      </c>
      <c r="P3955" s="9">
        <v>3</v>
      </c>
      <c r="Q3955" s="11">
        <v>2</v>
      </c>
      <c r="R3955" s="11">
        <v>0</v>
      </c>
      <c r="S3955" s="12">
        <v>0</v>
      </c>
      <c r="T3955" s="9">
        <v>5</v>
      </c>
      <c r="U3955" s="12" t="s">
        <v>61</v>
      </c>
      <c r="V3955" s="9"/>
      <c r="W3955" s="13"/>
    </row>
    <row r="3956" spans="1:23" s="14" customFormat="1" x14ac:dyDescent="0.2">
      <c r="A3956" s="9" t="s">
        <v>21819</v>
      </c>
      <c r="B3956" s="9">
        <v>15</v>
      </c>
      <c r="C3956" s="9">
        <v>21306</v>
      </c>
      <c r="D3956" s="10" t="s">
        <v>21820</v>
      </c>
      <c r="E3956" s="10"/>
      <c r="F3956" s="10"/>
      <c r="G3956" s="10" t="s">
        <v>21784</v>
      </c>
      <c r="H3956" s="9"/>
      <c r="I3956" s="10" t="s">
        <v>21785</v>
      </c>
      <c r="J3956" s="10" t="s">
        <v>27</v>
      </c>
      <c r="K3956" s="10" t="s">
        <v>21821</v>
      </c>
      <c r="L3956" s="10" t="s">
        <v>21822</v>
      </c>
      <c r="M3956" s="10" t="s">
        <v>21048</v>
      </c>
      <c r="N3956" s="9">
        <v>2</v>
      </c>
      <c r="O3956" s="9">
        <v>3</v>
      </c>
      <c r="P3956" s="9">
        <v>120</v>
      </c>
      <c r="Q3956" s="11">
        <v>2</v>
      </c>
      <c r="R3956" s="11">
        <v>0</v>
      </c>
      <c r="S3956" s="12">
        <v>0</v>
      </c>
      <c r="T3956" s="9">
        <v>1</v>
      </c>
      <c r="U3956" s="12">
        <v>5</v>
      </c>
      <c r="V3956" s="10" t="s">
        <v>21823</v>
      </c>
      <c r="W3956" s="13"/>
    </row>
    <row r="3957" spans="1:23" s="14" customFormat="1" x14ac:dyDescent="0.2">
      <c r="A3957" s="9" t="s">
        <v>21824</v>
      </c>
      <c r="B3957" s="9">
        <v>15</v>
      </c>
      <c r="C3957" s="9">
        <v>2154</v>
      </c>
      <c r="D3957" s="10" t="s">
        <v>21825</v>
      </c>
      <c r="E3957" s="10" t="s">
        <v>21826</v>
      </c>
      <c r="F3957" s="10" t="s">
        <v>11264</v>
      </c>
      <c r="G3957" s="10" t="s">
        <v>21827</v>
      </c>
      <c r="H3957" s="9"/>
      <c r="I3957" s="10" t="s">
        <v>21193</v>
      </c>
      <c r="J3957" s="10" t="s">
        <v>27</v>
      </c>
      <c r="K3957" s="10" t="s">
        <v>21194</v>
      </c>
      <c r="L3957" s="10" t="s">
        <v>21828</v>
      </c>
      <c r="M3957" s="10" t="s">
        <v>21048</v>
      </c>
      <c r="N3957" s="9">
        <v>1</v>
      </c>
      <c r="O3957" s="9">
        <v>2</v>
      </c>
      <c r="P3957" s="9">
        <v>10</v>
      </c>
      <c r="Q3957" s="11">
        <v>2</v>
      </c>
      <c r="R3957" s="11">
        <v>0</v>
      </c>
      <c r="S3957" s="12">
        <v>0</v>
      </c>
      <c r="T3957" s="9">
        <v>4</v>
      </c>
      <c r="U3957" s="12">
        <v>2</v>
      </c>
      <c r="V3957" s="10" t="s">
        <v>21829</v>
      </c>
      <c r="W3957" s="13"/>
    </row>
    <row r="3958" spans="1:23" s="14" customFormat="1" x14ac:dyDescent="0.2">
      <c r="A3958" s="9" t="s">
        <v>21830</v>
      </c>
      <c r="B3958" s="9">
        <v>15</v>
      </c>
      <c r="C3958" s="9">
        <v>21703</v>
      </c>
      <c r="D3958" s="10" t="s">
        <v>8270</v>
      </c>
      <c r="E3958" s="10" t="s">
        <v>1342</v>
      </c>
      <c r="F3958" s="10" t="s">
        <v>21831</v>
      </c>
      <c r="G3958" s="10" t="s">
        <v>21832</v>
      </c>
      <c r="H3958" s="9"/>
      <c r="I3958" s="10" t="s">
        <v>21100</v>
      </c>
      <c r="J3958" s="10" t="s">
        <v>27</v>
      </c>
      <c r="K3958" s="10" t="s">
        <v>21833</v>
      </c>
      <c r="L3958" s="10" t="s">
        <v>21834</v>
      </c>
      <c r="M3958" s="10" t="s">
        <v>21048</v>
      </c>
      <c r="N3958" s="9">
        <v>1</v>
      </c>
      <c r="O3958" s="9">
        <v>2</v>
      </c>
      <c r="P3958" s="9">
        <v>10</v>
      </c>
      <c r="Q3958" s="11">
        <v>2</v>
      </c>
      <c r="R3958" s="11">
        <v>0</v>
      </c>
      <c r="S3958" s="12">
        <v>0</v>
      </c>
      <c r="T3958" s="9">
        <v>4</v>
      </c>
      <c r="U3958" s="12">
        <v>3</v>
      </c>
      <c r="V3958" s="10" t="s">
        <v>21835</v>
      </c>
      <c r="W3958" s="13"/>
    </row>
    <row r="3959" spans="1:23" s="14" customFormat="1" x14ac:dyDescent="0.2">
      <c r="A3959" s="9" t="s">
        <v>21836</v>
      </c>
      <c r="B3959" s="9">
        <v>15</v>
      </c>
      <c r="C3959" s="9">
        <v>21704</v>
      </c>
      <c r="D3959" s="10" t="s">
        <v>21837</v>
      </c>
      <c r="E3959" s="10" t="s">
        <v>8500</v>
      </c>
      <c r="F3959" s="10" t="s">
        <v>7962</v>
      </c>
      <c r="G3959" s="10" t="s">
        <v>21838</v>
      </c>
      <c r="H3959" s="9"/>
      <c r="I3959" s="10" t="s">
        <v>21839</v>
      </c>
      <c r="J3959" s="10" t="s">
        <v>27</v>
      </c>
      <c r="K3959" s="10" t="s">
        <v>21840</v>
      </c>
      <c r="L3959" s="10" t="s">
        <v>21841</v>
      </c>
      <c r="M3959" s="10" t="s">
        <v>21048</v>
      </c>
      <c r="N3959" s="9">
        <v>3</v>
      </c>
      <c r="O3959" s="9">
        <v>3</v>
      </c>
      <c r="P3959" s="9">
        <v>16</v>
      </c>
      <c r="Q3959" s="11">
        <v>1</v>
      </c>
      <c r="R3959" s="11">
        <v>0</v>
      </c>
      <c r="S3959" s="12">
        <v>0</v>
      </c>
      <c r="T3959" s="9">
        <v>4</v>
      </c>
      <c r="U3959" s="12" t="s">
        <v>61</v>
      </c>
      <c r="V3959" s="10" t="s">
        <v>21842</v>
      </c>
      <c r="W3959" s="13"/>
    </row>
    <row r="3960" spans="1:23" s="14" customFormat="1" x14ac:dyDescent="0.2">
      <c r="A3960" s="9" t="s">
        <v>21843</v>
      </c>
      <c r="B3960" s="9">
        <v>15</v>
      </c>
      <c r="C3960" s="9">
        <v>21705</v>
      </c>
      <c r="D3960" s="10" t="s">
        <v>21844</v>
      </c>
      <c r="E3960" s="10" t="s">
        <v>21845</v>
      </c>
      <c r="F3960" s="10" t="s">
        <v>21846</v>
      </c>
      <c r="G3960" s="10" t="s">
        <v>21847</v>
      </c>
      <c r="H3960" s="9"/>
      <c r="I3960" s="10" t="s">
        <v>21848</v>
      </c>
      <c r="J3960" s="10" t="s">
        <v>27</v>
      </c>
      <c r="K3960" s="10" t="s">
        <v>21849</v>
      </c>
      <c r="L3960" s="10" t="s">
        <v>21850</v>
      </c>
      <c r="M3960" s="10" t="s">
        <v>21048</v>
      </c>
      <c r="N3960" s="9">
        <v>1</v>
      </c>
      <c r="O3960" s="9">
        <v>2</v>
      </c>
      <c r="P3960" s="9">
        <v>10</v>
      </c>
      <c r="Q3960" s="11">
        <v>2</v>
      </c>
      <c r="R3960" s="11">
        <v>0</v>
      </c>
      <c r="S3960" s="12">
        <v>0</v>
      </c>
      <c r="T3960" s="9">
        <v>4</v>
      </c>
      <c r="U3960" s="12" t="s">
        <v>61</v>
      </c>
      <c r="V3960" s="10" t="s">
        <v>21851</v>
      </c>
      <c r="W3960" s="13"/>
    </row>
    <row r="3961" spans="1:23" s="14" customFormat="1" x14ac:dyDescent="0.2">
      <c r="A3961" s="9" t="s">
        <v>21852</v>
      </c>
      <c r="B3961" s="9">
        <v>15</v>
      </c>
      <c r="C3961" s="9">
        <v>21710</v>
      </c>
      <c r="D3961" s="9"/>
      <c r="E3961" s="10" t="s">
        <v>109</v>
      </c>
      <c r="F3961" s="10" t="s">
        <v>9278</v>
      </c>
      <c r="G3961" s="10" t="s">
        <v>21853</v>
      </c>
      <c r="H3961" s="9"/>
      <c r="I3961" s="10" t="s">
        <v>21375</v>
      </c>
      <c r="J3961" s="10" t="s">
        <v>27</v>
      </c>
      <c r="K3961" s="10" t="s">
        <v>21854</v>
      </c>
      <c r="L3961" s="10" t="s">
        <v>21855</v>
      </c>
      <c r="M3961" s="10" t="s">
        <v>21048</v>
      </c>
      <c r="N3961" s="9">
        <v>1</v>
      </c>
      <c r="O3961" s="9">
        <v>2</v>
      </c>
      <c r="P3961" s="9">
        <v>10</v>
      </c>
      <c r="Q3961" s="11">
        <v>1</v>
      </c>
      <c r="R3961" s="11">
        <v>0</v>
      </c>
      <c r="S3961" s="12">
        <v>0</v>
      </c>
      <c r="T3961" s="9">
        <v>4</v>
      </c>
      <c r="U3961" s="12" t="s">
        <v>61</v>
      </c>
      <c r="V3961" s="10" t="s">
        <v>21856</v>
      </c>
      <c r="W3961" s="13"/>
    </row>
    <row r="3962" spans="1:23" s="14" customFormat="1" x14ac:dyDescent="0.2">
      <c r="A3962" s="9" t="s">
        <v>21857</v>
      </c>
      <c r="B3962" s="9">
        <v>15</v>
      </c>
      <c r="C3962" s="9">
        <v>21712</v>
      </c>
      <c r="D3962" s="9"/>
      <c r="E3962" s="10" t="s">
        <v>11466</v>
      </c>
      <c r="F3962" s="10" t="s">
        <v>21858</v>
      </c>
      <c r="G3962" s="10" t="s">
        <v>21859</v>
      </c>
      <c r="H3962" s="9"/>
      <c r="I3962" s="10" t="s">
        <v>21060</v>
      </c>
      <c r="J3962" s="10" t="s">
        <v>27</v>
      </c>
      <c r="K3962" s="10" t="s">
        <v>21860</v>
      </c>
      <c r="L3962" s="10" t="s">
        <v>21861</v>
      </c>
      <c r="M3962" s="10" t="s">
        <v>21048</v>
      </c>
      <c r="N3962" s="9">
        <v>1</v>
      </c>
      <c r="O3962" s="9">
        <v>2</v>
      </c>
      <c r="P3962" s="9">
        <v>10</v>
      </c>
      <c r="Q3962" s="11">
        <v>1</v>
      </c>
      <c r="R3962" s="11">
        <v>0</v>
      </c>
      <c r="S3962" s="12">
        <v>0</v>
      </c>
      <c r="T3962" s="9">
        <v>4</v>
      </c>
      <c r="U3962" s="12" t="s">
        <v>61</v>
      </c>
      <c r="V3962" s="10" t="s">
        <v>21862</v>
      </c>
      <c r="W3962" s="13"/>
    </row>
    <row r="3963" spans="1:23" s="14" customFormat="1" x14ac:dyDescent="0.2">
      <c r="A3963" s="9" t="s">
        <v>21863</v>
      </c>
      <c r="B3963" s="9">
        <v>15</v>
      </c>
      <c r="C3963" s="9">
        <v>21715</v>
      </c>
      <c r="D3963" s="10" t="s">
        <v>7804</v>
      </c>
      <c r="E3963" s="10"/>
      <c r="F3963" s="10"/>
      <c r="G3963" s="10" t="s">
        <v>21864</v>
      </c>
      <c r="H3963" s="9"/>
      <c r="I3963" s="10" t="s">
        <v>21839</v>
      </c>
      <c r="J3963" s="10" t="s">
        <v>27</v>
      </c>
      <c r="K3963" s="10" t="s">
        <v>21840</v>
      </c>
      <c r="L3963" s="10" t="s">
        <v>21865</v>
      </c>
      <c r="M3963" s="10" t="s">
        <v>21048</v>
      </c>
      <c r="N3963" s="9">
        <v>2</v>
      </c>
      <c r="O3963" s="9">
        <v>3</v>
      </c>
      <c r="P3963" s="9">
        <v>44</v>
      </c>
      <c r="Q3963" s="11">
        <v>1</v>
      </c>
      <c r="R3963" s="11">
        <v>0</v>
      </c>
      <c r="S3963" s="12">
        <v>0</v>
      </c>
      <c r="T3963" s="9">
        <v>1</v>
      </c>
      <c r="U3963" s="12" t="s">
        <v>61</v>
      </c>
      <c r="V3963" s="10" t="s">
        <v>21866</v>
      </c>
      <c r="W3963" s="13"/>
    </row>
    <row r="3964" spans="1:23" s="14" customFormat="1" x14ac:dyDescent="0.2">
      <c r="A3964" s="9" t="s">
        <v>21867</v>
      </c>
      <c r="B3964" s="9">
        <v>15</v>
      </c>
      <c r="C3964" s="9">
        <v>21740</v>
      </c>
      <c r="D3964" s="9"/>
      <c r="E3964" s="10" t="s">
        <v>21868</v>
      </c>
      <c r="F3964" s="10" t="s">
        <v>2733</v>
      </c>
      <c r="G3964" s="10" t="s">
        <v>21869</v>
      </c>
      <c r="H3964" s="9"/>
      <c r="I3964" s="10" t="s">
        <v>21073</v>
      </c>
      <c r="J3964" s="10" t="s">
        <v>27</v>
      </c>
      <c r="K3964" s="10" t="s">
        <v>21266</v>
      </c>
      <c r="L3964" s="10" t="s">
        <v>21870</v>
      </c>
      <c r="M3964" s="10" t="s">
        <v>21048</v>
      </c>
      <c r="N3964" s="9">
        <v>1</v>
      </c>
      <c r="O3964" s="9">
        <v>2</v>
      </c>
      <c r="P3964" s="9">
        <v>10</v>
      </c>
      <c r="Q3964" s="11">
        <v>2</v>
      </c>
      <c r="R3964" s="11">
        <v>0</v>
      </c>
      <c r="S3964" s="12">
        <v>0</v>
      </c>
      <c r="T3964" s="9">
        <v>4</v>
      </c>
      <c r="U3964" s="12" t="s">
        <v>61</v>
      </c>
      <c r="V3964" s="10" t="s">
        <v>21871</v>
      </c>
      <c r="W3964" s="13"/>
    </row>
    <row r="3965" spans="1:23" s="14" customFormat="1" x14ac:dyDescent="0.2">
      <c r="A3965" s="9" t="s">
        <v>21872</v>
      </c>
      <c r="B3965" s="9">
        <v>15</v>
      </c>
      <c r="C3965" s="9">
        <v>21741</v>
      </c>
      <c r="D3965" s="9"/>
      <c r="E3965" s="10" t="s">
        <v>109</v>
      </c>
      <c r="F3965" s="10" t="s">
        <v>507</v>
      </c>
      <c r="G3965" s="10" t="s">
        <v>21873</v>
      </c>
      <c r="H3965" s="9"/>
      <c r="I3965" s="10" t="s">
        <v>21048</v>
      </c>
      <c r="J3965" s="10" t="s">
        <v>27</v>
      </c>
      <c r="K3965" s="10" t="s">
        <v>21874</v>
      </c>
      <c r="L3965" s="10" t="s">
        <v>21875</v>
      </c>
      <c r="M3965" s="10" t="s">
        <v>21048</v>
      </c>
      <c r="N3965" s="9">
        <v>1</v>
      </c>
      <c r="O3965" s="9">
        <v>2</v>
      </c>
      <c r="P3965" s="9">
        <v>6</v>
      </c>
      <c r="Q3965" s="11">
        <v>1</v>
      </c>
      <c r="R3965" s="11">
        <v>0</v>
      </c>
      <c r="S3965" s="12">
        <v>0</v>
      </c>
      <c r="T3965" s="9">
        <v>4</v>
      </c>
      <c r="U3965" s="12" t="s">
        <v>61</v>
      </c>
      <c r="V3965" s="10" t="s">
        <v>21876</v>
      </c>
      <c r="W3965" s="13"/>
    </row>
    <row r="3966" spans="1:23" s="14" customFormat="1" x14ac:dyDescent="0.2">
      <c r="A3966" s="9" t="s">
        <v>21877</v>
      </c>
      <c r="B3966" s="9">
        <v>15</v>
      </c>
      <c r="C3966" s="9">
        <v>21769</v>
      </c>
      <c r="D3966" s="10" t="s">
        <v>21878</v>
      </c>
      <c r="E3966" s="10"/>
      <c r="F3966" s="10"/>
      <c r="G3966" s="10" t="s">
        <v>21879</v>
      </c>
      <c r="H3966" s="9"/>
      <c r="I3966" s="10" t="s">
        <v>21045</v>
      </c>
      <c r="J3966" s="10" t="s">
        <v>27</v>
      </c>
      <c r="K3966" s="10" t="s">
        <v>21294</v>
      </c>
      <c r="L3966" s="10" t="s">
        <v>21880</v>
      </c>
      <c r="M3966" s="10" t="s">
        <v>21048</v>
      </c>
      <c r="N3966" s="9">
        <v>2</v>
      </c>
      <c r="O3966" s="9">
        <v>3</v>
      </c>
      <c r="P3966" s="9">
        <v>87</v>
      </c>
      <c r="Q3966" s="11">
        <v>2</v>
      </c>
      <c r="R3966" s="11">
        <v>0</v>
      </c>
      <c r="S3966" s="12">
        <v>0</v>
      </c>
      <c r="T3966" s="9">
        <v>1</v>
      </c>
      <c r="U3966" s="12" t="s">
        <v>61</v>
      </c>
      <c r="V3966" s="10" t="s">
        <v>21881</v>
      </c>
      <c r="W3966" s="13"/>
    </row>
    <row r="3967" spans="1:23" s="14" customFormat="1" x14ac:dyDescent="0.2">
      <c r="A3967" s="9" t="s">
        <v>21882</v>
      </c>
      <c r="B3967" s="9">
        <v>15</v>
      </c>
      <c r="C3967" s="9">
        <v>21803</v>
      </c>
      <c r="D3967" s="9"/>
      <c r="E3967" s="10" t="s">
        <v>1317</v>
      </c>
      <c r="F3967" s="10" t="s">
        <v>21883</v>
      </c>
      <c r="G3967" s="10" t="s">
        <v>21884</v>
      </c>
      <c r="H3967" s="9"/>
      <c r="I3967" s="10" t="s">
        <v>21060</v>
      </c>
      <c r="J3967" s="10" t="s">
        <v>27</v>
      </c>
      <c r="K3967" s="10" t="s">
        <v>21223</v>
      </c>
      <c r="L3967" s="10" t="s">
        <v>21885</v>
      </c>
      <c r="M3967" s="10" t="s">
        <v>21048</v>
      </c>
      <c r="N3967" s="9">
        <v>1</v>
      </c>
      <c r="O3967" s="9">
        <v>2</v>
      </c>
      <c r="P3967" s="9">
        <v>5</v>
      </c>
      <c r="Q3967" s="11">
        <v>2</v>
      </c>
      <c r="R3967" s="11">
        <v>0</v>
      </c>
      <c r="S3967" s="12">
        <v>0</v>
      </c>
      <c r="T3967" s="9">
        <v>4</v>
      </c>
      <c r="U3967" s="12" t="s">
        <v>61</v>
      </c>
      <c r="V3967" s="10" t="s">
        <v>21886</v>
      </c>
      <c r="W3967" s="13"/>
    </row>
    <row r="3968" spans="1:23" s="14" customFormat="1" x14ac:dyDescent="0.2">
      <c r="A3968" s="9" t="s">
        <v>21887</v>
      </c>
      <c r="B3968" s="9">
        <v>15</v>
      </c>
      <c r="C3968" s="9">
        <v>21804</v>
      </c>
      <c r="D3968" s="9"/>
      <c r="E3968" s="10" t="s">
        <v>958</v>
      </c>
      <c r="F3968" s="10" t="s">
        <v>21888</v>
      </c>
      <c r="G3968" s="10" t="s">
        <v>21889</v>
      </c>
      <c r="H3968" s="9"/>
      <c r="I3968" s="10" t="s">
        <v>21073</v>
      </c>
      <c r="J3968" s="10" t="s">
        <v>27</v>
      </c>
      <c r="K3968" s="10" t="s">
        <v>21890</v>
      </c>
      <c r="L3968" s="10" t="s">
        <v>21891</v>
      </c>
      <c r="M3968" s="10" t="s">
        <v>21048</v>
      </c>
      <c r="N3968" s="9">
        <v>1</v>
      </c>
      <c r="O3968" s="9">
        <v>2</v>
      </c>
      <c r="P3968" s="9">
        <v>7</v>
      </c>
      <c r="Q3968" s="11">
        <v>2</v>
      </c>
      <c r="R3968" s="11">
        <v>0</v>
      </c>
      <c r="S3968" s="12">
        <v>0</v>
      </c>
      <c r="T3968" s="9">
        <v>4</v>
      </c>
      <c r="U3968" s="12" t="s">
        <v>61</v>
      </c>
      <c r="V3968" s="10" t="s">
        <v>21892</v>
      </c>
      <c r="W3968" s="13"/>
    </row>
    <row r="3969" spans="1:23" s="14" customFormat="1" x14ac:dyDescent="0.2">
      <c r="A3969" s="9" t="s">
        <v>21893</v>
      </c>
      <c r="B3969" s="9">
        <v>15</v>
      </c>
      <c r="C3969" s="9">
        <v>21805</v>
      </c>
      <c r="D3969" s="10" t="s">
        <v>21894</v>
      </c>
      <c r="E3969" s="10" t="s">
        <v>10509</v>
      </c>
      <c r="F3969" s="10" t="s">
        <v>21895</v>
      </c>
      <c r="G3969" s="10" t="s">
        <v>21896</v>
      </c>
      <c r="H3969" s="9"/>
      <c r="I3969" s="10" t="s">
        <v>21100</v>
      </c>
      <c r="J3969" s="10" t="s">
        <v>27</v>
      </c>
      <c r="K3969" s="10" t="s">
        <v>21897</v>
      </c>
      <c r="L3969" s="10" t="s">
        <v>21898</v>
      </c>
      <c r="M3969" s="10" t="s">
        <v>21048</v>
      </c>
      <c r="N3969" s="9">
        <v>3</v>
      </c>
      <c r="O3969" s="9">
        <v>3</v>
      </c>
      <c r="P3969" s="9">
        <v>16</v>
      </c>
      <c r="Q3969" s="11">
        <v>2</v>
      </c>
      <c r="R3969" s="11">
        <v>0</v>
      </c>
      <c r="S3969" s="12">
        <v>0</v>
      </c>
      <c r="T3969" s="9">
        <v>4</v>
      </c>
      <c r="U3969" s="12">
        <v>2</v>
      </c>
      <c r="V3969" s="10" t="s">
        <v>21899</v>
      </c>
      <c r="W3969" s="13"/>
    </row>
    <row r="3970" spans="1:23" s="14" customFormat="1" x14ac:dyDescent="0.2">
      <c r="A3970" s="9" t="s">
        <v>21900</v>
      </c>
      <c r="B3970" s="9">
        <v>15</v>
      </c>
      <c r="C3970" s="9">
        <v>21807</v>
      </c>
      <c r="D3970" s="10" t="s">
        <v>21901</v>
      </c>
      <c r="E3970" s="10"/>
      <c r="F3970" s="10"/>
      <c r="G3970" s="10" t="s">
        <v>21902</v>
      </c>
      <c r="H3970" s="9"/>
      <c r="I3970" s="10" t="s">
        <v>21080</v>
      </c>
      <c r="J3970" s="10" t="s">
        <v>27</v>
      </c>
      <c r="K3970" s="10" t="s">
        <v>21903</v>
      </c>
      <c r="L3970" s="10" t="s">
        <v>21904</v>
      </c>
      <c r="M3970" s="10" t="s">
        <v>21048</v>
      </c>
      <c r="N3970" s="9">
        <v>2</v>
      </c>
      <c r="O3970" s="9">
        <v>3</v>
      </c>
      <c r="P3970" s="9">
        <v>30</v>
      </c>
      <c r="Q3970" s="11">
        <v>2</v>
      </c>
      <c r="R3970" s="11">
        <v>0</v>
      </c>
      <c r="S3970" s="12">
        <v>0</v>
      </c>
      <c r="T3970" s="9">
        <v>1</v>
      </c>
      <c r="U3970" s="12" t="s">
        <v>61</v>
      </c>
      <c r="V3970" s="10" t="s">
        <v>21905</v>
      </c>
      <c r="W3970" s="13"/>
    </row>
    <row r="3971" spans="1:23" s="14" customFormat="1" x14ac:dyDescent="0.2">
      <c r="A3971" s="9" t="s">
        <v>21906</v>
      </c>
      <c r="B3971" s="9">
        <v>15</v>
      </c>
      <c r="C3971" s="9">
        <v>21808</v>
      </c>
      <c r="D3971" s="10" t="s">
        <v>21907</v>
      </c>
      <c r="E3971" s="10" t="s">
        <v>829</v>
      </c>
      <c r="F3971" s="10" t="s">
        <v>2229</v>
      </c>
      <c r="G3971" s="10" t="s">
        <v>21908</v>
      </c>
      <c r="H3971" s="9"/>
      <c r="I3971" s="10" t="s">
        <v>21060</v>
      </c>
      <c r="J3971" s="10" t="s">
        <v>27</v>
      </c>
      <c r="K3971" s="10" t="s">
        <v>21223</v>
      </c>
      <c r="L3971" s="10" t="s">
        <v>21909</v>
      </c>
      <c r="M3971" s="10" t="s">
        <v>21048</v>
      </c>
      <c r="N3971" s="9">
        <v>1</v>
      </c>
      <c r="O3971" s="9">
        <v>2</v>
      </c>
      <c r="P3971" s="9">
        <v>6</v>
      </c>
      <c r="Q3971" s="11">
        <v>2</v>
      </c>
      <c r="R3971" s="11">
        <v>0</v>
      </c>
      <c r="S3971" s="12">
        <v>0</v>
      </c>
      <c r="T3971" s="9">
        <v>4</v>
      </c>
      <c r="U3971" s="12" t="s">
        <v>61</v>
      </c>
      <c r="V3971" s="10" t="s">
        <v>21910</v>
      </c>
      <c r="W3971" s="13"/>
    </row>
    <row r="3972" spans="1:23" s="14" customFormat="1" x14ac:dyDescent="0.2">
      <c r="A3972" s="9" t="s">
        <v>21911</v>
      </c>
      <c r="B3972" s="9">
        <v>15</v>
      </c>
      <c r="C3972" s="9">
        <v>21809</v>
      </c>
      <c r="D3972" s="10" t="s">
        <v>21912</v>
      </c>
      <c r="E3972" s="10"/>
      <c r="F3972" s="10"/>
      <c r="G3972" s="10" t="s">
        <v>21913</v>
      </c>
      <c r="H3972" s="9"/>
      <c r="I3972" s="10" t="s">
        <v>21060</v>
      </c>
      <c r="J3972" s="10" t="s">
        <v>27</v>
      </c>
      <c r="K3972" s="10" t="s">
        <v>21223</v>
      </c>
      <c r="L3972" s="10" t="s">
        <v>21914</v>
      </c>
      <c r="M3972" s="10" t="s">
        <v>21048</v>
      </c>
      <c r="N3972" s="9">
        <v>2</v>
      </c>
      <c r="O3972" s="9">
        <v>3</v>
      </c>
      <c r="P3972" s="9">
        <v>60</v>
      </c>
      <c r="Q3972" s="11">
        <v>2</v>
      </c>
      <c r="R3972" s="11">
        <v>0</v>
      </c>
      <c r="S3972" s="12">
        <v>0</v>
      </c>
      <c r="T3972" s="9">
        <v>1</v>
      </c>
      <c r="U3972" s="12">
        <v>2</v>
      </c>
      <c r="V3972" s="10" t="s">
        <v>21915</v>
      </c>
      <c r="W3972" s="13"/>
    </row>
    <row r="3973" spans="1:23" s="14" customFormat="1" x14ac:dyDescent="0.2">
      <c r="A3973" s="9" t="s">
        <v>21916</v>
      </c>
      <c r="B3973" s="9">
        <v>15</v>
      </c>
      <c r="C3973" s="9">
        <v>21826</v>
      </c>
      <c r="D3973" s="10" t="s">
        <v>21917</v>
      </c>
      <c r="E3973" s="10"/>
      <c r="F3973" s="10"/>
      <c r="G3973" s="10" t="s">
        <v>21918</v>
      </c>
      <c r="H3973" s="9"/>
      <c r="I3973" s="10" t="s">
        <v>21060</v>
      </c>
      <c r="J3973" s="10" t="s">
        <v>27</v>
      </c>
      <c r="K3973" s="10" t="s">
        <v>21223</v>
      </c>
      <c r="L3973" s="10" t="s">
        <v>21919</v>
      </c>
      <c r="M3973" s="10" t="s">
        <v>21048</v>
      </c>
      <c r="N3973" s="9">
        <v>2</v>
      </c>
      <c r="O3973" s="9">
        <v>3</v>
      </c>
      <c r="P3973" s="9">
        <v>60</v>
      </c>
      <c r="Q3973" s="11">
        <v>2</v>
      </c>
      <c r="R3973" s="11">
        <v>0</v>
      </c>
      <c r="S3973" s="12">
        <v>0</v>
      </c>
      <c r="T3973" s="9">
        <v>1</v>
      </c>
      <c r="U3973" s="12">
        <v>2</v>
      </c>
      <c r="V3973" s="10" t="s">
        <v>21920</v>
      </c>
      <c r="W3973" s="13"/>
    </row>
    <row r="3974" spans="1:23" s="14" customFormat="1" x14ac:dyDescent="0.2">
      <c r="A3974" s="9" t="s">
        <v>21921</v>
      </c>
      <c r="B3974" s="9">
        <v>15</v>
      </c>
      <c r="C3974" s="9">
        <v>21827</v>
      </c>
      <c r="D3974" s="10" t="s">
        <v>21922</v>
      </c>
      <c r="E3974" s="10"/>
      <c r="F3974" s="10"/>
      <c r="G3974" s="10" t="s">
        <v>21923</v>
      </c>
      <c r="H3974" s="9"/>
      <c r="I3974" s="10" t="s">
        <v>21060</v>
      </c>
      <c r="J3974" s="10" t="s">
        <v>27</v>
      </c>
      <c r="K3974" s="10" t="s">
        <v>21223</v>
      </c>
      <c r="L3974" s="10" t="s">
        <v>21924</v>
      </c>
      <c r="M3974" s="10" t="s">
        <v>21048</v>
      </c>
      <c r="N3974" s="9">
        <v>2</v>
      </c>
      <c r="O3974" s="9">
        <v>3</v>
      </c>
      <c r="P3974" s="9">
        <v>39</v>
      </c>
      <c r="Q3974" s="11">
        <v>2</v>
      </c>
      <c r="R3974" s="11">
        <v>0</v>
      </c>
      <c r="S3974" s="12">
        <v>0</v>
      </c>
      <c r="T3974" s="9">
        <v>1</v>
      </c>
      <c r="U3974" s="12" t="s">
        <v>61</v>
      </c>
      <c r="V3974" s="10" t="s">
        <v>21925</v>
      </c>
      <c r="W3974" s="13"/>
    </row>
    <row r="3975" spans="1:23" s="14" customFormat="1" x14ac:dyDescent="0.2">
      <c r="A3975" s="9" t="s">
        <v>21926</v>
      </c>
      <c r="B3975" s="9">
        <v>15</v>
      </c>
      <c r="C3975" s="9">
        <v>21898</v>
      </c>
      <c r="D3975" s="10" t="s">
        <v>21927</v>
      </c>
      <c r="E3975" s="10"/>
      <c r="F3975" s="10"/>
      <c r="G3975" s="10" t="s">
        <v>21928</v>
      </c>
      <c r="H3975" s="9"/>
      <c r="I3975" s="10" t="s">
        <v>21883</v>
      </c>
      <c r="J3975" s="10" t="s">
        <v>27</v>
      </c>
      <c r="K3975" s="10" t="s">
        <v>21929</v>
      </c>
      <c r="L3975" s="10" t="s">
        <v>21930</v>
      </c>
      <c r="M3975" s="10" t="s">
        <v>21048</v>
      </c>
      <c r="N3975" s="9">
        <v>2</v>
      </c>
      <c r="O3975" s="9">
        <v>3</v>
      </c>
      <c r="P3975" s="9">
        <v>50</v>
      </c>
      <c r="Q3975" s="11">
        <v>2</v>
      </c>
      <c r="R3975" s="11">
        <v>0</v>
      </c>
      <c r="S3975" s="12">
        <v>0</v>
      </c>
      <c r="T3975" s="9">
        <v>1</v>
      </c>
      <c r="U3975" s="12" t="s">
        <v>61</v>
      </c>
      <c r="V3975" s="10" t="s">
        <v>21931</v>
      </c>
      <c r="W3975" s="13"/>
    </row>
    <row r="3976" spans="1:23" s="14" customFormat="1" x14ac:dyDescent="0.2">
      <c r="A3976" s="9" t="s">
        <v>21932</v>
      </c>
      <c r="B3976" s="9">
        <v>15</v>
      </c>
      <c r="C3976" s="9">
        <v>21955</v>
      </c>
      <c r="D3976" s="10" t="s">
        <v>21933</v>
      </c>
      <c r="E3976" s="10" t="s">
        <v>21934</v>
      </c>
      <c r="F3976" s="10" t="s">
        <v>1843</v>
      </c>
      <c r="G3976" s="10" t="s">
        <v>21935</v>
      </c>
      <c r="H3976" s="9"/>
      <c r="I3976" s="10" t="s">
        <v>21123</v>
      </c>
      <c r="J3976" s="10" t="s">
        <v>27</v>
      </c>
      <c r="K3976" s="10" t="s">
        <v>21165</v>
      </c>
      <c r="L3976" s="10" t="s">
        <v>21936</v>
      </c>
      <c r="M3976" s="10" t="s">
        <v>21048</v>
      </c>
      <c r="N3976" s="9">
        <v>3</v>
      </c>
      <c r="O3976" s="9">
        <v>3</v>
      </c>
      <c r="P3976" s="9">
        <v>15</v>
      </c>
      <c r="Q3976" s="11">
        <v>1</v>
      </c>
      <c r="R3976" s="11">
        <v>0</v>
      </c>
      <c r="S3976" s="12">
        <v>0</v>
      </c>
      <c r="T3976" s="9">
        <v>4</v>
      </c>
      <c r="U3976" s="12">
        <v>3</v>
      </c>
      <c r="V3976" s="10" t="s">
        <v>21937</v>
      </c>
      <c r="W3976" s="13"/>
    </row>
    <row r="3977" spans="1:23" s="14" customFormat="1" x14ac:dyDescent="0.2">
      <c r="A3977" s="9" t="s">
        <v>21938</v>
      </c>
      <c r="B3977" s="9">
        <v>15</v>
      </c>
      <c r="C3977" s="9">
        <v>22059</v>
      </c>
      <c r="D3977" s="10" t="s">
        <v>21939</v>
      </c>
      <c r="E3977" s="10"/>
      <c r="F3977" s="10"/>
      <c r="G3977" s="10" t="s">
        <v>21940</v>
      </c>
      <c r="H3977" s="9"/>
      <c r="I3977" s="10" t="s">
        <v>21375</v>
      </c>
      <c r="J3977" s="10" t="s">
        <v>27</v>
      </c>
      <c r="K3977" s="10" t="s">
        <v>21376</v>
      </c>
      <c r="L3977" s="10" t="s">
        <v>21941</v>
      </c>
      <c r="M3977" s="10" t="s">
        <v>21048</v>
      </c>
      <c r="N3977" s="9">
        <v>2</v>
      </c>
      <c r="O3977" s="9">
        <v>3</v>
      </c>
      <c r="P3977" s="9">
        <v>45</v>
      </c>
      <c r="Q3977" s="11">
        <v>2</v>
      </c>
      <c r="R3977" s="11">
        <v>0</v>
      </c>
      <c r="S3977" s="12">
        <v>0</v>
      </c>
      <c r="T3977" s="9">
        <v>1</v>
      </c>
      <c r="U3977" s="12" t="s">
        <v>61</v>
      </c>
      <c r="V3977" s="10" t="s">
        <v>21942</v>
      </c>
      <c r="W3977" s="13"/>
    </row>
    <row r="3978" spans="1:23" s="14" customFormat="1" x14ac:dyDescent="0.2">
      <c r="A3978" s="9" t="s">
        <v>21943</v>
      </c>
      <c r="B3978" s="9">
        <v>15</v>
      </c>
      <c r="C3978" s="9">
        <v>22105</v>
      </c>
      <c r="D3978" s="10" t="s">
        <v>21944</v>
      </c>
      <c r="E3978" s="10" t="s">
        <v>21945</v>
      </c>
      <c r="F3978" s="10" t="s">
        <v>19995</v>
      </c>
      <c r="G3978" s="10" t="s">
        <v>21946</v>
      </c>
      <c r="H3978" s="9"/>
      <c r="I3978" s="10" t="s">
        <v>21053</v>
      </c>
      <c r="J3978" s="10" t="s">
        <v>27</v>
      </c>
      <c r="K3978" s="10" t="s">
        <v>21947</v>
      </c>
      <c r="L3978" s="10" t="s">
        <v>21948</v>
      </c>
      <c r="M3978" s="10" t="s">
        <v>21048</v>
      </c>
      <c r="N3978" s="9">
        <v>3</v>
      </c>
      <c r="O3978" s="9">
        <v>3</v>
      </c>
      <c r="P3978" s="9">
        <v>16</v>
      </c>
      <c r="Q3978" s="11">
        <v>2</v>
      </c>
      <c r="R3978" s="11">
        <v>0</v>
      </c>
      <c r="S3978" s="12">
        <v>0</v>
      </c>
      <c r="T3978" s="9">
        <v>4</v>
      </c>
      <c r="U3978" s="12" t="s">
        <v>61</v>
      </c>
      <c r="V3978" s="10" t="s">
        <v>21949</v>
      </c>
      <c r="W3978" s="13"/>
    </row>
    <row r="3979" spans="1:23" s="14" customFormat="1" x14ac:dyDescent="0.2">
      <c r="A3979" s="9" t="s">
        <v>21950</v>
      </c>
      <c r="B3979" s="9">
        <v>15</v>
      </c>
      <c r="C3979" s="9">
        <v>22204</v>
      </c>
      <c r="D3979" s="10" t="s">
        <v>21951</v>
      </c>
      <c r="E3979" s="10"/>
      <c r="F3979" s="10"/>
      <c r="G3979" s="10" t="s">
        <v>21952</v>
      </c>
      <c r="H3979" s="9"/>
      <c r="I3979" s="10" t="s">
        <v>21839</v>
      </c>
      <c r="J3979" s="10" t="s">
        <v>27</v>
      </c>
      <c r="K3979" s="10" t="s">
        <v>21840</v>
      </c>
      <c r="L3979" s="10" t="s">
        <v>21953</v>
      </c>
      <c r="M3979" s="10" t="s">
        <v>21048</v>
      </c>
      <c r="N3979" s="9">
        <v>2</v>
      </c>
      <c r="O3979" s="9">
        <v>3</v>
      </c>
      <c r="P3979" s="9">
        <v>37</v>
      </c>
      <c r="Q3979" s="11">
        <v>1</v>
      </c>
      <c r="R3979" s="11">
        <v>0</v>
      </c>
      <c r="S3979" s="12">
        <v>0</v>
      </c>
      <c r="T3979" s="9">
        <v>1</v>
      </c>
      <c r="U3979" s="12" t="s">
        <v>61</v>
      </c>
      <c r="V3979" s="10" t="s">
        <v>21954</v>
      </c>
      <c r="W3979" s="13"/>
    </row>
    <row r="3980" spans="1:23" s="14" customFormat="1" x14ac:dyDescent="0.2">
      <c r="A3980" s="9" t="s">
        <v>21955</v>
      </c>
      <c r="B3980" s="9">
        <v>15</v>
      </c>
      <c r="C3980" s="9">
        <v>22209</v>
      </c>
      <c r="D3980" s="10" t="s">
        <v>21956</v>
      </c>
      <c r="E3980" s="10"/>
      <c r="F3980" s="10"/>
      <c r="G3980" s="10" t="s">
        <v>21957</v>
      </c>
      <c r="H3980" s="9"/>
      <c r="I3980" s="10" t="s">
        <v>21073</v>
      </c>
      <c r="J3980" s="10" t="s">
        <v>27</v>
      </c>
      <c r="K3980" s="10" t="s">
        <v>21074</v>
      </c>
      <c r="L3980" s="10" t="s">
        <v>21958</v>
      </c>
      <c r="M3980" s="10" t="s">
        <v>21048</v>
      </c>
      <c r="N3980" s="9">
        <v>2</v>
      </c>
      <c r="O3980" s="9">
        <v>3</v>
      </c>
      <c r="P3980" s="9">
        <v>20</v>
      </c>
      <c r="Q3980" s="11">
        <v>2</v>
      </c>
      <c r="R3980" s="11">
        <v>0</v>
      </c>
      <c r="S3980" s="12">
        <v>0</v>
      </c>
      <c r="T3980" s="9">
        <v>1</v>
      </c>
      <c r="U3980" s="12" t="s">
        <v>61</v>
      </c>
      <c r="V3980" s="10" t="s">
        <v>21959</v>
      </c>
      <c r="W3980" s="13"/>
    </row>
    <row r="3981" spans="1:23" s="14" customFormat="1" x14ac:dyDescent="0.2">
      <c r="A3981" s="9" t="s">
        <v>21960</v>
      </c>
      <c r="B3981" s="9">
        <v>15</v>
      </c>
      <c r="C3981" s="9">
        <v>22216</v>
      </c>
      <c r="D3981" s="10" t="s">
        <v>21961</v>
      </c>
      <c r="E3981" s="10"/>
      <c r="F3981" s="10"/>
      <c r="G3981" s="10" t="s">
        <v>21962</v>
      </c>
      <c r="H3981" s="9"/>
      <c r="I3981" s="10" t="s">
        <v>21080</v>
      </c>
      <c r="J3981" s="10" t="s">
        <v>27</v>
      </c>
      <c r="K3981" s="10" t="s">
        <v>21963</v>
      </c>
      <c r="L3981" s="10" t="s">
        <v>21964</v>
      </c>
      <c r="M3981" s="10" t="s">
        <v>21048</v>
      </c>
      <c r="N3981" s="9">
        <v>2</v>
      </c>
      <c r="O3981" s="9">
        <v>3</v>
      </c>
      <c r="P3981" s="9">
        <v>85</v>
      </c>
      <c r="Q3981" s="11">
        <v>2</v>
      </c>
      <c r="R3981" s="11">
        <v>0</v>
      </c>
      <c r="S3981" s="12">
        <v>0</v>
      </c>
      <c r="T3981" s="9">
        <v>1</v>
      </c>
      <c r="U3981" s="12" t="s">
        <v>61</v>
      </c>
      <c r="V3981" s="10" t="s">
        <v>21965</v>
      </c>
      <c r="W3981" s="13"/>
    </row>
    <row r="3982" spans="1:23" s="14" customFormat="1" x14ac:dyDescent="0.2">
      <c r="A3982" s="9" t="s">
        <v>21966</v>
      </c>
      <c r="B3982" s="9">
        <v>15</v>
      </c>
      <c r="C3982" s="9">
        <v>22223</v>
      </c>
      <c r="D3982" s="10" t="s">
        <v>21967</v>
      </c>
      <c r="E3982" s="10"/>
      <c r="F3982" s="10"/>
      <c r="G3982" s="10" t="s">
        <v>21968</v>
      </c>
      <c r="H3982" s="9"/>
      <c r="I3982" s="10" t="s">
        <v>21080</v>
      </c>
      <c r="J3982" s="10" t="s">
        <v>27</v>
      </c>
      <c r="K3982" s="10" t="s">
        <v>21969</v>
      </c>
      <c r="L3982" s="10" t="s">
        <v>21970</v>
      </c>
      <c r="M3982" s="10" t="s">
        <v>21048</v>
      </c>
      <c r="N3982" s="9">
        <v>2</v>
      </c>
      <c r="O3982" s="9">
        <v>3</v>
      </c>
      <c r="P3982" s="9">
        <v>45</v>
      </c>
      <c r="Q3982" s="11">
        <v>2</v>
      </c>
      <c r="R3982" s="11">
        <v>0</v>
      </c>
      <c r="S3982" s="12">
        <v>0</v>
      </c>
      <c r="T3982" s="9">
        <v>1</v>
      </c>
      <c r="U3982" s="12" t="s">
        <v>61</v>
      </c>
      <c r="V3982" s="10" t="s">
        <v>21971</v>
      </c>
      <c r="W3982" s="13"/>
    </row>
    <row r="3983" spans="1:23" s="14" customFormat="1" x14ac:dyDescent="0.2">
      <c r="A3983" s="9" t="s">
        <v>21972</v>
      </c>
      <c r="B3983" s="9">
        <v>15</v>
      </c>
      <c r="C3983" s="9">
        <v>22246</v>
      </c>
      <c r="D3983" s="10" t="s">
        <v>21973</v>
      </c>
      <c r="E3983" s="10"/>
      <c r="F3983" s="10"/>
      <c r="G3983" s="10" t="s">
        <v>21974</v>
      </c>
      <c r="H3983" s="9"/>
      <c r="I3983" s="10" t="s">
        <v>21123</v>
      </c>
      <c r="J3983" s="10" t="s">
        <v>27</v>
      </c>
      <c r="K3983" s="10" t="s">
        <v>21975</v>
      </c>
      <c r="L3983" s="10" t="s">
        <v>21976</v>
      </c>
      <c r="M3983" s="10" t="s">
        <v>21048</v>
      </c>
      <c r="N3983" s="9">
        <v>2</v>
      </c>
      <c r="O3983" s="9">
        <v>3</v>
      </c>
      <c r="P3983" s="9">
        <v>50</v>
      </c>
      <c r="Q3983" s="11">
        <v>2</v>
      </c>
      <c r="R3983" s="11">
        <v>0</v>
      </c>
      <c r="S3983" s="12">
        <v>0</v>
      </c>
      <c r="T3983" s="9">
        <v>1</v>
      </c>
      <c r="U3983" s="12" t="s">
        <v>61</v>
      </c>
      <c r="V3983" s="10" t="s">
        <v>21977</v>
      </c>
      <c r="W3983" s="13"/>
    </row>
    <row r="3984" spans="1:23" s="14" customFormat="1" x14ac:dyDescent="0.2">
      <c r="A3984" s="9" t="s">
        <v>21978</v>
      </c>
      <c r="B3984" s="9">
        <v>15</v>
      </c>
      <c r="C3984" s="9">
        <v>22256</v>
      </c>
      <c r="D3984" s="10" t="s">
        <v>21979</v>
      </c>
      <c r="E3984" s="10"/>
      <c r="F3984" s="10"/>
      <c r="G3984" s="10" t="s">
        <v>21980</v>
      </c>
      <c r="H3984" s="9"/>
      <c r="I3984" s="10" t="s">
        <v>21375</v>
      </c>
      <c r="J3984" s="10" t="s">
        <v>27</v>
      </c>
      <c r="K3984" s="10" t="s">
        <v>21981</v>
      </c>
      <c r="L3984" s="10" t="s">
        <v>21982</v>
      </c>
      <c r="M3984" s="10" t="s">
        <v>21048</v>
      </c>
      <c r="N3984" s="9">
        <v>2</v>
      </c>
      <c r="O3984" s="9">
        <v>3</v>
      </c>
      <c r="P3984" s="9">
        <v>120</v>
      </c>
      <c r="Q3984" s="11">
        <v>2</v>
      </c>
      <c r="R3984" s="11">
        <v>0</v>
      </c>
      <c r="S3984" s="12">
        <v>0</v>
      </c>
      <c r="T3984" s="9">
        <v>1</v>
      </c>
      <c r="U3984" s="12">
        <v>2</v>
      </c>
      <c r="V3984" s="10" t="s">
        <v>21983</v>
      </c>
      <c r="W3984" s="13"/>
    </row>
    <row r="3985" spans="1:23" s="14" customFormat="1" x14ac:dyDescent="0.2">
      <c r="A3985" s="9" t="s">
        <v>21984</v>
      </c>
      <c r="B3985" s="9">
        <v>15</v>
      </c>
      <c r="C3985" s="9">
        <v>22257</v>
      </c>
      <c r="D3985" s="10" t="s">
        <v>21985</v>
      </c>
      <c r="E3985" s="10"/>
      <c r="F3985" s="10"/>
      <c r="G3985" s="10" t="s">
        <v>21986</v>
      </c>
      <c r="H3985" s="9"/>
      <c r="I3985" s="10" t="s">
        <v>21778</v>
      </c>
      <c r="J3985" s="10" t="s">
        <v>27</v>
      </c>
      <c r="K3985" s="10" t="s">
        <v>21779</v>
      </c>
      <c r="L3985" s="10" t="s">
        <v>21987</v>
      </c>
      <c r="M3985" s="10" t="s">
        <v>21048</v>
      </c>
      <c r="N3985" s="9">
        <v>2</v>
      </c>
      <c r="O3985" s="9">
        <v>3</v>
      </c>
      <c r="P3985" s="9">
        <v>40</v>
      </c>
      <c r="Q3985" s="11">
        <v>1</v>
      </c>
      <c r="R3985" s="11">
        <v>0</v>
      </c>
      <c r="S3985" s="12">
        <v>0</v>
      </c>
      <c r="T3985" s="9">
        <v>1</v>
      </c>
      <c r="U3985" s="12" t="s">
        <v>61</v>
      </c>
      <c r="V3985" s="10" t="s">
        <v>21988</v>
      </c>
      <c r="W3985" s="13"/>
    </row>
    <row r="3986" spans="1:23" s="14" customFormat="1" x14ac:dyDescent="0.2">
      <c r="A3986" s="9" t="s">
        <v>21989</v>
      </c>
      <c r="B3986" s="9">
        <v>15</v>
      </c>
      <c r="C3986" s="9">
        <v>22259</v>
      </c>
      <c r="D3986" s="10" t="s">
        <v>21990</v>
      </c>
      <c r="E3986" s="10"/>
      <c r="F3986" s="10"/>
      <c r="G3986" s="10" t="s">
        <v>21991</v>
      </c>
      <c r="H3986" s="9"/>
      <c r="I3986" s="10" t="s">
        <v>21100</v>
      </c>
      <c r="J3986" s="10" t="s">
        <v>27</v>
      </c>
      <c r="K3986" s="10" t="s">
        <v>21992</v>
      </c>
      <c r="L3986" s="10" t="s">
        <v>21993</v>
      </c>
      <c r="M3986" s="10" t="s">
        <v>21048</v>
      </c>
      <c r="N3986" s="9">
        <v>2</v>
      </c>
      <c r="O3986" s="9">
        <v>3</v>
      </c>
      <c r="P3986" s="9">
        <v>25</v>
      </c>
      <c r="Q3986" s="11">
        <v>1</v>
      </c>
      <c r="R3986" s="11">
        <v>0</v>
      </c>
      <c r="S3986" s="12">
        <v>0</v>
      </c>
      <c r="T3986" s="9">
        <v>1</v>
      </c>
      <c r="U3986" s="12" t="s">
        <v>61</v>
      </c>
      <c r="V3986" s="10" t="s">
        <v>21994</v>
      </c>
      <c r="W3986" s="13"/>
    </row>
    <row r="3987" spans="1:23" s="14" customFormat="1" x14ac:dyDescent="0.2">
      <c r="A3987" s="9" t="s">
        <v>21995</v>
      </c>
      <c r="B3987" s="9">
        <v>15</v>
      </c>
      <c r="C3987" s="9">
        <v>22350</v>
      </c>
      <c r="D3987" s="10" t="s">
        <v>21996</v>
      </c>
      <c r="E3987" s="10"/>
      <c r="F3987" s="10"/>
      <c r="G3987" s="10" t="s">
        <v>21997</v>
      </c>
      <c r="H3987" s="9"/>
      <c r="I3987" s="10" t="s">
        <v>21080</v>
      </c>
      <c r="J3987" s="10" t="s">
        <v>27</v>
      </c>
      <c r="K3987" s="10" t="s">
        <v>21081</v>
      </c>
      <c r="L3987" s="10" t="s">
        <v>21998</v>
      </c>
      <c r="M3987" s="10" t="s">
        <v>21048</v>
      </c>
      <c r="N3987" s="9">
        <v>2</v>
      </c>
      <c r="O3987" s="9">
        <v>3</v>
      </c>
      <c r="P3987" s="9">
        <v>79</v>
      </c>
      <c r="Q3987" s="11">
        <v>2</v>
      </c>
      <c r="R3987" s="11">
        <v>0</v>
      </c>
      <c r="S3987" s="12">
        <v>0</v>
      </c>
      <c r="T3987" s="9">
        <v>1</v>
      </c>
      <c r="U3987" s="12" t="s">
        <v>61</v>
      </c>
      <c r="V3987" s="10" t="s">
        <v>21999</v>
      </c>
      <c r="W3987" s="13"/>
    </row>
    <row r="3988" spans="1:23" s="14" customFormat="1" x14ac:dyDescent="0.2">
      <c r="A3988" s="9" t="s">
        <v>22000</v>
      </c>
      <c r="B3988" s="9">
        <v>15</v>
      </c>
      <c r="C3988" s="9">
        <v>22354</v>
      </c>
      <c r="D3988" s="9"/>
      <c r="E3988" s="10" t="s">
        <v>5262</v>
      </c>
      <c r="F3988" s="10" t="s">
        <v>6277</v>
      </c>
      <c r="G3988" s="10" t="s">
        <v>22001</v>
      </c>
      <c r="H3988" s="9"/>
      <c r="I3988" s="10" t="s">
        <v>21193</v>
      </c>
      <c r="J3988" s="10" t="s">
        <v>27</v>
      </c>
      <c r="K3988" s="10" t="s">
        <v>21194</v>
      </c>
      <c r="L3988" s="10" t="s">
        <v>22002</v>
      </c>
      <c r="M3988" s="10" t="s">
        <v>21048</v>
      </c>
      <c r="N3988" s="9">
        <v>1</v>
      </c>
      <c r="O3988" s="9">
        <v>2</v>
      </c>
      <c r="P3988" s="9">
        <v>10</v>
      </c>
      <c r="Q3988" s="11">
        <v>2</v>
      </c>
      <c r="R3988" s="11">
        <v>0</v>
      </c>
      <c r="S3988" s="12">
        <v>0</v>
      </c>
      <c r="T3988" s="9">
        <v>4</v>
      </c>
      <c r="U3988" s="12" t="s">
        <v>61</v>
      </c>
      <c r="V3988" s="10" t="s">
        <v>22003</v>
      </c>
      <c r="W3988" s="13"/>
    </row>
    <row r="3989" spans="1:23" s="14" customFormat="1" x14ac:dyDescent="0.2">
      <c r="A3989" s="9" t="s">
        <v>22004</v>
      </c>
      <c r="B3989" s="9">
        <v>15</v>
      </c>
      <c r="C3989" s="9">
        <v>22406</v>
      </c>
      <c r="D3989" s="10" t="s">
        <v>22005</v>
      </c>
      <c r="E3989" s="10" t="s">
        <v>4289</v>
      </c>
      <c r="F3989" s="10" t="s">
        <v>20108</v>
      </c>
      <c r="G3989" s="10" t="s">
        <v>22006</v>
      </c>
      <c r="H3989" s="9"/>
      <c r="I3989" s="10" t="s">
        <v>21839</v>
      </c>
      <c r="J3989" s="10" t="s">
        <v>27</v>
      </c>
      <c r="K3989" s="10" t="s">
        <v>21840</v>
      </c>
      <c r="L3989" s="10" t="s">
        <v>22007</v>
      </c>
      <c r="M3989" s="10" t="s">
        <v>21048</v>
      </c>
      <c r="N3989" s="9">
        <v>1</v>
      </c>
      <c r="O3989" s="9">
        <v>2</v>
      </c>
      <c r="P3989" s="9">
        <v>8</v>
      </c>
      <c r="Q3989" s="11">
        <v>2</v>
      </c>
      <c r="R3989" s="11">
        <v>0</v>
      </c>
      <c r="S3989" s="12">
        <v>0</v>
      </c>
      <c r="T3989" s="9">
        <v>4</v>
      </c>
      <c r="U3989" s="12" t="s">
        <v>61</v>
      </c>
      <c r="V3989" s="10" t="s">
        <v>22008</v>
      </c>
      <c r="W3989" s="13"/>
    </row>
    <row r="3990" spans="1:23" s="14" customFormat="1" x14ac:dyDescent="0.2">
      <c r="A3990" s="9" t="s">
        <v>22009</v>
      </c>
      <c r="B3990" s="9">
        <v>15</v>
      </c>
      <c r="C3990" s="9">
        <v>22462</v>
      </c>
      <c r="D3990" s="9"/>
      <c r="E3990" s="10" t="s">
        <v>19113</v>
      </c>
      <c r="F3990" s="10" t="s">
        <v>4372</v>
      </c>
      <c r="G3990" s="10" t="s">
        <v>22010</v>
      </c>
      <c r="H3990" s="9"/>
      <c r="I3990" s="10" t="s">
        <v>21048</v>
      </c>
      <c r="J3990" s="10" t="s">
        <v>27</v>
      </c>
      <c r="K3990" s="10" t="s">
        <v>21094</v>
      </c>
      <c r="L3990" s="10" t="s">
        <v>22011</v>
      </c>
      <c r="M3990" s="10" t="s">
        <v>21048</v>
      </c>
      <c r="N3990" s="9">
        <v>1</v>
      </c>
      <c r="O3990" s="9">
        <v>2</v>
      </c>
      <c r="P3990" s="9">
        <v>10</v>
      </c>
      <c r="Q3990" s="11">
        <v>2</v>
      </c>
      <c r="R3990" s="11">
        <v>0</v>
      </c>
      <c r="S3990" s="12">
        <v>0</v>
      </c>
      <c r="T3990" s="9">
        <v>4</v>
      </c>
      <c r="U3990" s="12" t="s">
        <v>61</v>
      </c>
      <c r="V3990" s="10" t="s">
        <v>22012</v>
      </c>
      <c r="W3990" s="13"/>
    </row>
    <row r="3991" spans="1:23" s="14" customFormat="1" x14ac:dyDescent="0.2">
      <c r="A3991" s="9" t="s">
        <v>22013</v>
      </c>
      <c r="B3991" s="9">
        <v>15</v>
      </c>
      <c r="C3991" s="9">
        <v>22508</v>
      </c>
      <c r="D3991" s="10" t="s">
        <v>22014</v>
      </c>
      <c r="E3991" s="10" t="s">
        <v>1273</v>
      </c>
      <c r="F3991" s="10" t="s">
        <v>22015</v>
      </c>
      <c r="G3991" s="10" t="s">
        <v>22016</v>
      </c>
      <c r="H3991" s="10" t="s">
        <v>22017</v>
      </c>
      <c r="I3991" s="10" t="s">
        <v>21073</v>
      </c>
      <c r="J3991" s="10" t="s">
        <v>27</v>
      </c>
      <c r="K3991" s="9"/>
      <c r="L3991" s="10" t="s">
        <v>22018</v>
      </c>
      <c r="M3991" s="10" t="s">
        <v>21048</v>
      </c>
      <c r="N3991" s="9">
        <v>1</v>
      </c>
      <c r="O3991" s="9">
        <v>1</v>
      </c>
      <c r="P3991" s="9">
        <v>3</v>
      </c>
      <c r="Q3991" s="11">
        <v>2</v>
      </c>
      <c r="R3991" s="11">
        <v>0</v>
      </c>
      <c r="S3991" s="12">
        <v>0</v>
      </c>
      <c r="T3991" s="9">
        <v>5</v>
      </c>
      <c r="U3991" s="12" t="s">
        <v>61</v>
      </c>
      <c r="V3991" s="9"/>
      <c r="W3991" s="13"/>
    </row>
    <row r="3992" spans="1:23" s="14" customFormat="1" x14ac:dyDescent="0.2">
      <c r="A3992" s="9" t="s">
        <v>22019</v>
      </c>
      <c r="B3992" s="9">
        <v>15</v>
      </c>
      <c r="C3992" s="9">
        <v>2251</v>
      </c>
      <c r="D3992" s="10" t="s">
        <v>22020</v>
      </c>
      <c r="E3992" s="10" t="s">
        <v>22021</v>
      </c>
      <c r="F3992" s="10" t="s">
        <v>22022</v>
      </c>
      <c r="G3992" s="10" t="s">
        <v>22023</v>
      </c>
      <c r="H3992" s="9"/>
      <c r="I3992" s="10" t="s">
        <v>21053</v>
      </c>
      <c r="J3992" s="10" t="s">
        <v>27</v>
      </c>
      <c r="K3992" s="10" t="s">
        <v>22024</v>
      </c>
      <c r="L3992" s="10" t="s">
        <v>22025</v>
      </c>
      <c r="M3992" s="10" t="s">
        <v>21048</v>
      </c>
      <c r="N3992" s="9">
        <v>1</v>
      </c>
      <c r="O3992" s="9">
        <v>2</v>
      </c>
      <c r="P3992" s="9">
        <v>10</v>
      </c>
      <c r="Q3992" s="11">
        <v>1</v>
      </c>
      <c r="R3992" s="11">
        <v>0</v>
      </c>
      <c r="S3992" s="12">
        <v>0</v>
      </c>
      <c r="T3992" s="9">
        <v>4</v>
      </c>
      <c r="U3992" s="12" t="s">
        <v>61</v>
      </c>
      <c r="V3992" s="10" t="s">
        <v>22026</v>
      </c>
      <c r="W3992" s="13"/>
    </row>
    <row r="3993" spans="1:23" s="14" customFormat="1" x14ac:dyDescent="0.2">
      <c r="A3993" s="9" t="s">
        <v>22027</v>
      </c>
      <c r="B3993" s="9">
        <v>15</v>
      </c>
      <c r="C3993" s="9">
        <v>22541</v>
      </c>
      <c r="D3993" s="10" t="s">
        <v>22028</v>
      </c>
      <c r="E3993" s="10" t="s">
        <v>8018</v>
      </c>
      <c r="F3993" s="10" t="s">
        <v>22029</v>
      </c>
      <c r="G3993" s="10" t="s">
        <v>22030</v>
      </c>
      <c r="H3993" s="9"/>
      <c r="I3993" s="10" t="s">
        <v>21080</v>
      </c>
      <c r="J3993" s="10" t="s">
        <v>27</v>
      </c>
      <c r="K3993" s="10" t="s">
        <v>22031</v>
      </c>
      <c r="L3993" s="10" t="s">
        <v>22032</v>
      </c>
      <c r="M3993" s="10" t="s">
        <v>21048</v>
      </c>
      <c r="N3993" s="9">
        <v>3</v>
      </c>
      <c r="O3993" s="9">
        <v>3</v>
      </c>
      <c r="P3993" s="9">
        <v>12</v>
      </c>
      <c r="Q3993" s="11">
        <v>2</v>
      </c>
      <c r="R3993" s="11">
        <v>0</v>
      </c>
      <c r="S3993" s="12">
        <v>0</v>
      </c>
      <c r="T3993" s="9">
        <v>4</v>
      </c>
      <c r="U3993" s="12">
        <v>2</v>
      </c>
      <c r="V3993" s="10" t="s">
        <v>22033</v>
      </c>
      <c r="W3993" s="13"/>
    </row>
    <row r="3994" spans="1:23" s="14" customFormat="1" x14ac:dyDescent="0.2">
      <c r="A3994" s="9" t="s">
        <v>22034</v>
      </c>
      <c r="B3994" s="9">
        <v>15</v>
      </c>
      <c r="C3994" s="9">
        <v>2256</v>
      </c>
      <c r="D3994" s="10" t="s">
        <v>22035</v>
      </c>
      <c r="E3994" s="10" t="s">
        <v>13681</v>
      </c>
      <c r="F3994" s="10" t="s">
        <v>14864</v>
      </c>
      <c r="G3994" s="10" t="s">
        <v>22036</v>
      </c>
      <c r="H3994" s="9"/>
      <c r="I3994" s="10" t="s">
        <v>21073</v>
      </c>
      <c r="J3994" s="10" t="s">
        <v>27</v>
      </c>
      <c r="K3994" s="10" t="s">
        <v>21266</v>
      </c>
      <c r="L3994" s="10" t="s">
        <v>22037</v>
      </c>
      <c r="M3994" s="10" t="s">
        <v>21048</v>
      </c>
      <c r="N3994" s="9">
        <v>3</v>
      </c>
      <c r="O3994" s="9">
        <v>3</v>
      </c>
      <c r="P3994" s="9">
        <v>16</v>
      </c>
      <c r="Q3994" s="11">
        <v>2</v>
      </c>
      <c r="R3994" s="11">
        <v>0</v>
      </c>
      <c r="S3994" s="12">
        <v>0</v>
      </c>
      <c r="T3994" s="9">
        <v>4</v>
      </c>
      <c r="U3994" s="12">
        <v>5</v>
      </c>
      <c r="V3994" s="10" t="s">
        <v>22038</v>
      </c>
      <c r="W3994" s="13"/>
    </row>
    <row r="3995" spans="1:23" s="14" customFormat="1" x14ac:dyDescent="0.2">
      <c r="A3995" s="9" t="s">
        <v>22039</v>
      </c>
      <c r="B3995" s="9">
        <v>15</v>
      </c>
      <c r="C3995" s="9">
        <v>22581</v>
      </c>
      <c r="D3995" s="10" t="s">
        <v>22040</v>
      </c>
      <c r="E3995" s="10" t="s">
        <v>1134</v>
      </c>
      <c r="F3995" s="10" t="s">
        <v>1441</v>
      </c>
      <c r="G3995" s="10" t="s">
        <v>22041</v>
      </c>
      <c r="H3995" s="9"/>
      <c r="I3995" s="10" t="s">
        <v>21839</v>
      </c>
      <c r="J3995" s="10" t="s">
        <v>27</v>
      </c>
      <c r="K3995" s="10" t="s">
        <v>22042</v>
      </c>
      <c r="L3995" s="10" t="s">
        <v>22043</v>
      </c>
      <c r="M3995" s="10" t="s">
        <v>21048</v>
      </c>
      <c r="N3995" s="9">
        <v>1</v>
      </c>
      <c r="O3995" s="9">
        <v>2</v>
      </c>
      <c r="P3995" s="9">
        <v>10</v>
      </c>
      <c r="Q3995" s="11">
        <v>2</v>
      </c>
      <c r="R3995" s="11">
        <v>0</v>
      </c>
      <c r="S3995" s="12">
        <v>0</v>
      </c>
      <c r="T3995" s="9">
        <v>4</v>
      </c>
      <c r="U3995" s="12" t="s">
        <v>61</v>
      </c>
      <c r="V3995" s="10" t="s">
        <v>22044</v>
      </c>
      <c r="W3995" s="13"/>
    </row>
    <row r="3996" spans="1:23" s="14" customFormat="1" x14ac:dyDescent="0.2">
      <c r="A3996" s="9" t="s">
        <v>22045</v>
      </c>
      <c r="B3996" s="9">
        <v>15</v>
      </c>
      <c r="C3996" s="9">
        <v>22651</v>
      </c>
      <c r="D3996" s="10" t="s">
        <v>22046</v>
      </c>
      <c r="E3996" s="10" t="s">
        <v>7138</v>
      </c>
      <c r="F3996" s="10" t="s">
        <v>22047</v>
      </c>
      <c r="G3996" s="10" t="s">
        <v>22048</v>
      </c>
      <c r="H3996" s="10" t="s">
        <v>22049</v>
      </c>
      <c r="I3996" s="10" t="s">
        <v>21073</v>
      </c>
      <c r="J3996" s="10" t="s">
        <v>27</v>
      </c>
      <c r="K3996" s="9"/>
      <c r="L3996" s="10" t="s">
        <v>22050</v>
      </c>
      <c r="M3996" s="10" t="s">
        <v>21048</v>
      </c>
      <c r="N3996" s="9">
        <v>1</v>
      </c>
      <c r="O3996" s="9">
        <v>1</v>
      </c>
      <c r="P3996" s="9">
        <v>3</v>
      </c>
      <c r="Q3996" s="11">
        <v>2</v>
      </c>
      <c r="R3996" s="11">
        <v>0</v>
      </c>
      <c r="S3996" s="12">
        <v>0</v>
      </c>
      <c r="T3996" s="9">
        <v>5</v>
      </c>
      <c r="U3996" s="12" t="s">
        <v>61</v>
      </c>
      <c r="V3996" s="9"/>
      <c r="W3996" s="13"/>
    </row>
    <row r="3997" spans="1:23" s="14" customFormat="1" x14ac:dyDescent="0.2">
      <c r="A3997" s="9" t="s">
        <v>22051</v>
      </c>
      <c r="B3997" s="9">
        <v>15</v>
      </c>
      <c r="C3997" s="9">
        <v>22652</v>
      </c>
      <c r="D3997" s="9"/>
      <c r="E3997" s="10" t="s">
        <v>22052</v>
      </c>
      <c r="F3997" s="10" t="s">
        <v>22053</v>
      </c>
      <c r="G3997" s="10" t="s">
        <v>22054</v>
      </c>
      <c r="H3997" s="9"/>
      <c r="I3997" s="10" t="s">
        <v>21073</v>
      </c>
      <c r="J3997" s="10" t="s">
        <v>27</v>
      </c>
      <c r="K3997" s="9"/>
      <c r="L3997" s="10" t="s">
        <v>22055</v>
      </c>
      <c r="M3997" s="10" t="s">
        <v>21048</v>
      </c>
      <c r="N3997" s="9">
        <v>1</v>
      </c>
      <c r="O3997" s="9">
        <v>1</v>
      </c>
      <c r="P3997" s="9">
        <v>3</v>
      </c>
      <c r="Q3997" s="11">
        <v>2</v>
      </c>
      <c r="R3997" s="11">
        <v>0</v>
      </c>
      <c r="S3997" s="12">
        <v>0</v>
      </c>
      <c r="T3997" s="9">
        <v>5</v>
      </c>
      <c r="U3997" s="12" t="s">
        <v>61</v>
      </c>
      <c r="V3997" s="9"/>
      <c r="W3997" s="13"/>
    </row>
    <row r="3998" spans="1:23" s="14" customFormat="1" x14ac:dyDescent="0.2">
      <c r="A3998" s="9" t="s">
        <v>22056</v>
      </c>
      <c r="B3998" s="9">
        <v>15</v>
      </c>
      <c r="C3998" s="9">
        <v>22703</v>
      </c>
      <c r="D3998" s="9"/>
      <c r="E3998" s="10" t="s">
        <v>395</v>
      </c>
      <c r="F3998" s="10" t="s">
        <v>4347</v>
      </c>
      <c r="G3998" s="10" t="s">
        <v>22057</v>
      </c>
      <c r="H3998" s="9"/>
      <c r="I3998" s="10" t="s">
        <v>26</v>
      </c>
      <c r="J3998" s="10" t="s">
        <v>27</v>
      </c>
      <c r="K3998" s="10" t="s">
        <v>21094</v>
      </c>
      <c r="L3998" s="10" t="s">
        <v>22058</v>
      </c>
      <c r="M3998" s="10" t="s">
        <v>21048</v>
      </c>
      <c r="N3998" s="9">
        <v>1</v>
      </c>
      <c r="O3998" s="9">
        <v>2</v>
      </c>
      <c r="P3998" s="9">
        <v>7</v>
      </c>
      <c r="Q3998" s="11">
        <v>2</v>
      </c>
      <c r="R3998" s="11">
        <v>0</v>
      </c>
      <c r="S3998" s="12">
        <v>0</v>
      </c>
      <c r="T3998" s="9">
        <v>4</v>
      </c>
      <c r="U3998" s="12" t="s">
        <v>61</v>
      </c>
      <c r="V3998" s="10" t="s">
        <v>22059</v>
      </c>
      <c r="W3998" s="13"/>
    </row>
    <row r="3999" spans="1:23" s="14" customFormat="1" x14ac:dyDescent="0.2">
      <c r="A3999" s="9" t="s">
        <v>22060</v>
      </c>
      <c r="B3999" s="9">
        <v>15</v>
      </c>
      <c r="C3999" s="9">
        <v>22861</v>
      </c>
      <c r="D3999" s="9"/>
      <c r="E3999" s="10" t="s">
        <v>7179</v>
      </c>
      <c r="F3999" s="10" t="s">
        <v>7854</v>
      </c>
      <c r="G3999" s="10" t="s">
        <v>22061</v>
      </c>
      <c r="H3999" s="9"/>
      <c r="I3999" s="10" t="s">
        <v>21193</v>
      </c>
      <c r="J3999" s="10" t="s">
        <v>27</v>
      </c>
      <c r="K3999" s="10" t="s">
        <v>21194</v>
      </c>
      <c r="L3999" s="10" t="s">
        <v>22062</v>
      </c>
      <c r="M3999" s="10" t="s">
        <v>21048</v>
      </c>
      <c r="N3999" s="9">
        <v>1</v>
      </c>
      <c r="O3999" s="9">
        <v>2</v>
      </c>
      <c r="P3999" s="9">
        <v>10</v>
      </c>
      <c r="Q3999" s="11">
        <v>2</v>
      </c>
      <c r="R3999" s="11">
        <v>0</v>
      </c>
      <c r="S3999" s="12">
        <v>0</v>
      </c>
      <c r="T3999" s="9">
        <v>4</v>
      </c>
      <c r="U3999" s="12" t="s">
        <v>61</v>
      </c>
      <c r="V3999" s="10" t="s">
        <v>22063</v>
      </c>
      <c r="W3999" s="13"/>
    </row>
    <row r="4000" spans="1:23" s="14" customFormat="1" x14ac:dyDescent="0.2">
      <c r="A4000" s="9" t="s">
        <v>22064</v>
      </c>
      <c r="B4000" s="9">
        <v>15</v>
      </c>
      <c r="C4000" s="9">
        <v>22925</v>
      </c>
      <c r="D4000" s="10" t="s">
        <v>22065</v>
      </c>
      <c r="E4000" s="10" t="s">
        <v>3470</v>
      </c>
      <c r="F4000" s="10" t="s">
        <v>6262</v>
      </c>
      <c r="G4000" s="10" t="s">
        <v>22066</v>
      </c>
      <c r="H4000" s="9"/>
      <c r="I4000" s="10" t="s">
        <v>21111</v>
      </c>
      <c r="J4000" s="10" t="s">
        <v>27</v>
      </c>
      <c r="K4000" s="10" t="s">
        <v>22067</v>
      </c>
      <c r="L4000" s="10" t="s">
        <v>22068</v>
      </c>
      <c r="M4000" s="10" t="s">
        <v>21048</v>
      </c>
      <c r="N4000" s="9">
        <v>1</v>
      </c>
      <c r="O4000" s="9">
        <v>2</v>
      </c>
      <c r="P4000" s="9">
        <v>10</v>
      </c>
      <c r="Q4000" s="11">
        <v>1</v>
      </c>
      <c r="R4000" s="11">
        <v>0</v>
      </c>
      <c r="S4000" s="12">
        <v>0</v>
      </c>
      <c r="T4000" s="9">
        <v>4</v>
      </c>
      <c r="U4000" s="12" t="s">
        <v>61</v>
      </c>
      <c r="V4000" s="10" t="s">
        <v>22069</v>
      </c>
      <c r="W4000" s="13"/>
    </row>
    <row r="4001" spans="1:23" s="14" customFormat="1" x14ac:dyDescent="0.2">
      <c r="A4001" s="9" t="s">
        <v>22070</v>
      </c>
      <c r="B4001" s="9">
        <v>15</v>
      </c>
      <c r="C4001" s="9">
        <v>2293</v>
      </c>
      <c r="D4001" s="10" t="s">
        <v>22071</v>
      </c>
      <c r="E4001" s="10" t="s">
        <v>22072</v>
      </c>
      <c r="F4001" s="10" t="s">
        <v>22073</v>
      </c>
      <c r="G4001" s="10" t="s">
        <v>22074</v>
      </c>
      <c r="H4001" s="9"/>
      <c r="I4001" s="10" t="s">
        <v>21193</v>
      </c>
      <c r="J4001" s="10" t="s">
        <v>27</v>
      </c>
      <c r="K4001" s="9"/>
      <c r="L4001" s="10" t="s">
        <v>22075</v>
      </c>
      <c r="M4001" s="10" t="s">
        <v>21048</v>
      </c>
      <c r="N4001" s="9">
        <v>1</v>
      </c>
      <c r="O4001" s="9">
        <v>1</v>
      </c>
      <c r="P4001" s="9">
        <v>3</v>
      </c>
      <c r="Q4001" s="11">
        <v>2</v>
      </c>
      <c r="R4001" s="11">
        <v>0</v>
      </c>
      <c r="S4001" s="12">
        <v>0</v>
      </c>
      <c r="T4001" s="9">
        <v>5</v>
      </c>
      <c r="U4001" s="12" t="s">
        <v>61</v>
      </c>
      <c r="V4001" s="9"/>
      <c r="W4001" s="13"/>
    </row>
    <row r="4002" spans="1:23" s="14" customFormat="1" x14ac:dyDescent="0.2">
      <c r="A4002" s="9" t="s">
        <v>22076</v>
      </c>
      <c r="B4002" s="9">
        <v>15</v>
      </c>
      <c r="C4002" s="9">
        <v>23043</v>
      </c>
      <c r="D4002" s="10" t="s">
        <v>22077</v>
      </c>
      <c r="E4002" s="10"/>
      <c r="F4002" s="10"/>
      <c r="G4002" s="10" t="s">
        <v>22078</v>
      </c>
      <c r="H4002" s="9"/>
      <c r="I4002" s="10" t="s">
        <v>21111</v>
      </c>
      <c r="J4002" s="10" t="s">
        <v>27</v>
      </c>
      <c r="K4002" s="10" t="s">
        <v>22079</v>
      </c>
      <c r="L4002" s="10" t="s">
        <v>22080</v>
      </c>
      <c r="M4002" s="10" t="s">
        <v>21048</v>
      </c>
      <c r="N4002" s="9">
        <v>2</v>
      </c>
      <c r="O4002" s="9">
        <v>3</v>
      </c>
      <c r="P4002" s="9">
        <v>18</v>
      </c>
      <c r="Q4002" s="11">
        <v>2</v>
      </c>
      <c r="R4002" s="11">
        <v>1</v>
      </c>
      <c r="S4002" s="12">
        <v>0</v>
      </c>
      <c r="T4002" s="9">
        <v>3</v>
      </c>
      <c r="U4002" s="12">
        <v>2</v>
      </c>
      <c r="V4002" s="10" t="s">
        <v>22081</v>
      </c>
      <c r="W4002" s="13"/>
    </row>
    <row r="4003" spans="1:23" s="14" customFormat="1" x14ac:dyDescent="0.2">
      <c r="A4003" s="9" t="s">
        <v>22082</v>
      </c>
      <c r="B4003" s="9">
        <v>15</v>
      </c>
      <c r="C4003" s="9">
        <v>23046</v>
      </c>
      <c r="D4003" s="9"/>
      <c r="E4003" s="10" t="s">
        <v>964</v>
      </c>
      <c r="F4003" s="10" t="s">
        <v>3224</v>
      </c>
      <c r="G4003" s="10" t="s">
        <v>22083</v>
      </c>
      <c r="H4003" s="9"/>
      <c r="I4003" s="10" t="s">
        <v>21048</v>
      </c>
      <c r="J4003" s="10" t="s">
        <v>27</v>
      </c>
      <c r="K4003" s="10" t="s">
        <v>21094</v>
      </c>
      <c r="L4003" s="10" t="s">
        <v>22084</v>
      </c>
      <c r="M4003" s="10" t="s">
        <v>21048</v>
      </c>
      <c r="N4003" s="9">
        <v>1</v>
      </c>
      <c r="O4003" s="9">
        <v>2</v>
      </c>
      <c r="P4003" s="9">
        <v>3</v>
      </c>
      <c r="Q4003" s="11">
        <v>2</v>
      </c>
      <c r="R4003" s="11">
        <v>0</v>
      </c>
      <c r="S4003" s="12">
        <v>0</v>
      </c>
      <c r="T4003" s="9">
        <v>4</v>
      </c>
      <c r="U4003" s="12" t="s">
        <v>61</v>
      </c>
      <c r="V4003" s="10" t="s">
        <v>22085</v>
      </c>
      <c r="W4003" s="13"/>
    </row>
    <row r="4004" spans="1:23" s="14" customFormat="1" x14ac:dyDescent="0.2">
      <c r="A4004" s="9" t="s">
        <v>22086</v>
      </c>
      <c r="B4004" s="9">
        <v>15</v>
      </c>
      <c r="C4004" s="9">
        <v>23047</v>
      </c>
      <c r="D4004" s="10" t="s">
        <v>22087</v>
      </c>
      <c r="E4004" s="10" t="s">
        <v>65</v>
      </c>
      <c r="F4004" s="10" t="s">
        <v>1803</v>
      </c>
      <c r="G4004" s="10" t="s">
        <v>22088</v>
      </c>
      <c r="H4004" s="9"/>
      <c r="I4004" s="10" t="s">
        <v>21053</v>
      </c>
      <c r="J4004" s="10" t="s">
        <v>27</v>
      </c>
      <c r="K4004" s="10" t="s">
        <v>22089</v>
      </c>
      <c r="L4004" s="10" t="s">
        <v>22090</v>
      </c>
      <c r="M4004" s="10" t="s">
        <v>21048</v>
      </c>
      <c r="N4004" s="9">
        <v>1</v>
      </c>
      <c r="O4004" s="9">
        <v>2</v>
      </c>
      <c r="P4004" s="9">
        <v>10</v>
      </c>
      <c r="Q4004" s="11">
        <v>1</v>
      </c>
      <c r="R4004" s="11">
        <v>0</v>
      </c>
      <c r="S4004" s="12">
        <v>0</v>
      </c>
      <c r="T4004" s="9">
        <v>4</v>
      </c>
      <c r="U4004" s="12" t="s">
        <v>61</v>
      </c>
      <c r="V4004" s="10" t="s">
        <v>22091</v>
      </c>
      <c r="W4004" s="13"/>
    </row>
    <row r="4005" spans="1:23" s="14" customFormat="1" x14ac:dyDescent="0.2">
      <c r="A4005" s="9" t="s">
        <v>22092</v>
      </c>
      <c r="B4005" s="9">
        <v>15</v>
      </c>
      <c r="C4005" s="9">
        <v>23048</v>
      </c>
      <c r="D4005" s="10" t="s">
        <v>22093</v>
      </c>
      <c r="E4005" s="10"/>
      <c r="F4005" s="10"/>
      <c r="G4005" s="10" t="s">
        <v>22094</v>
      </c>
      <c r="H4005" s="9"/>
      <c r="I4005" s="10" t="s">
        <v>21778</v>
      </c>
      <c r="J4005" s="10" t="s">
        <v>27</v>
      </c>
      <c r="K4005" s="10" t="s">
        <v>22095</v>
      </c>
      <c r="L4005" s="10" t="s">
        <v>22096</v>
      </c>
      <c r="M4005" s="10" t="s">
        <v>21048</v>
      </c>
      <c r="N4005" s="9">
        <v>2</v>
      </c>
      <c r="O4005" s="9">
        <v>3</v>
      </c>
      <c r="P4005" s="9">
        <v>74</v>
      </c>
      <c r="Q4005" s="11">
        <v>2</v>
      </c>
      <c r="R4005" s="11">
        <v>0</v>
      </c>
      <c r="S4005" s="12">
        <v>0</v>
      </c>
      <c r="T4005" s="9">
        <v>1</v>
      </c>
      <c r="U4005" s="12">
        <v>2</v>
      </c>
      <c r="V4005" s="10" t="s">
        <v>22097</v>
      </c>
      <c r="W4005" s="13"/>
    </row>
    <row r="4006" spans="1:23" s="14" customFormat="1" x14ac:dyDescent="0.2">
      <c r="A4006" s="9" t="s">
        <v>22098</v>
      </c>
      <c r="B4006" s="9">
        <v>15</v>
      </c>
      <c r="C4006" s="9">
        <v>23049</v>
      </c>
      <c r="D4006" s="10" t="s">
        <v>22099</v>
      </c>
      <c r="E4006" s="10" t="s">
        <v>1317</v>
      </c>
      <c r="F4006" s="10" t="s">
        <v>22100</v>
      </c>
      <c r="G4006" s="10" t="s">
        <v>22101</v>
      </c>
      <c r="H4006" s="9"/>
      <c r="I4006" s="10" t="s">
        <v>21132</v>
      </c>
      <c r="J4006" s="10" t="s">
        <v>27</v>
      </c>
      <c r="K4006" s="10" t="s">
        <v>22102</v>
      </c>
      <c r="L4006" s="10" t="s">
        <v>22103</v>
      </c>
      <c r="M4006" s="10" t="s">
        <v>21048</v>
      </c>
      <c r="N4006" s="9">
        <v>3</v>
      </c>
      <c r="O4006" s="9">
        <v>3</v>
      </c>
      <c r="P4006" s="9">
        <v>16</v>
      </c>
      <c r="Q4006" s="11">
        <v>1</v>
      </c>
      <c r="R4006" s="11">
        <v>0</v>
      </c>
      <c r="S4006" s="12">
        <v>0</v>
      </c>
      <c r="T4006" s="9">
        <v>4</v>
      </c>
      <c r="U4006" s="12" t="s">
        <v>61</v>
      </c>
      <c r="V4006" s="10" t="s">
        <v>22104</v>
      </c>
      <c r="W4006" s="13"/>
    </row>
    <row r="4007" spans="1:23" s="14" customFormat="1" x14ac:dyDescent="0.2">
      <c r="A4007" s="9" t="s">
        <v>22105</v>
      </c>
      <c r="B4007" s="9">
        <v>15</v>
      </c>
      <c r="C4007" s="9">
        <v>23050</v>
      </c>
      <c r="D4007" s="10" t="s">
        <v>22106</v>
      </c>
      <c r="E4007" s="10" t="s">
        <v>324</v>
      </c>
      <c r="F4007" s="10" t="s">
        <v>22107</v>
      </c>
      <c r="G4007" s="10" t="s">
        <v>22108</v>
      </c>
      <c r="H4007" s="9"/>
      <c r="I4007" s="10" t="s">
        <v>21045</v>
      </c>
      <c r="J4007" s="10" t="s">
        <v>27</v>
      </c>
      <c r="K4007" s="10" t="s">
        <v>22109</v>
      </c>
      <c r="L4007" s="10" t="s">
        <v>22110</v>
      </c>
      <c r="M4007" s="10" t="s">
        <v>21048</v>
      </c>
      <c r="N4007" s="9">
        <v>3</v>
      </c>
      <c r="O4007" s="9">
        <v>3</v>
      </c>
      <c r="P4007" s="9">
        <v>16</v>
      </c>
      <c r="Q4007" s="11">
        <v>2</v>
      </c>
      <c r="R4007" s="11">
        <v>0</v>
      </c>
      <c r="S4007" s="12">
        <v>0</v>
      </c>
      <c r="T4007" s="9">
        <v>4</v>
      </c>
      <c r="U4007" s="12" t="s">
        <v>61</v>
      </c>
      <c r="V4007" s="10" t="s">
        <v>22111</v>
      </c>
      <c r="W4007" s="13"/>
    </row>
    <row r="4008" spans="1:23" s="14" customFormat="1" x14ac:dyDescent="0.2">
      <c r="A4008" s="9" t="s">
        <v>22112</v>
      </c>
      <c r="B4008" s="9">
        <v>15</v>
      </c>
      <c r="C4008" s="9">
        <v>23051</v>
      </c>
      <c r="D4008" s="10" t="s">
        <v>22113</v>
      </c>
      <c r="E4008" s="10"/>
      <c r="F4008" s="10"/>
      <c r="G4008" s="10" t="s">
        <v>22114</v>
      </c>
      <c r="H4008" s="9"/>
      <c r="I4008" s="10" t="s">
        <v>21132</v>
      </c>
      <c r="J4008" s="10" t="s">
        <v>27</v>
      </c>
      <c r="K4008" s="10" t="s">
        <v>21133</v>
      </c>
      <c r="L4008" s="10" t="s">
        <v>22115</v>
      </c>
      <c r="M4008" s="10" t="s">
        <v>21048</v>
      </c>
      <c r="N4008" s="9">
        <v>2</v>
      </c>
      <c r="O4008" s="9">
        <v>3</v>
      </c>
      <c r="P4008" s="9">
        <v>20</v>
      </c>
      <c r="Q4008" s="11">
        <v>2</v>
      </c>
      <c r="R4008" s="11">
        <v>0</v>
      </c>
      <c r="S4008" s="12">
        <v>0</v>
      </c>
      <c r="T4008" s="9">
        <v>1</v>
      </c>
      <c r="U4008" s="12">
        <v>2</v>
      </c>
      <c r="V4008" s="10" t="s">
        <v>22116</v>
      </c>
      <c r="W4008" s="13"/>
    </row>
    <row r="4009" spans="1:23" s="14" customFormat="1" x14ac:dyDescent="0.2">
      <c r="A4009" s="9" t="s">
        <v>22117</v>
      </c>
      <c r="B4009" s="9">
        <v>15</v>
      </c>
      <c r="C4009" s="9">
        <v>23053</v>
      </c>
      <c r="D4009" s="10" t="s">
        <v>22118</v>
      </c>
      <c r="E4009" s="10"/>
      <c r="F4009" s="10"/>
      <c r="G4009" s="10" t="s">
        <v>22119</v>
      </c>
      <c r="H4009" s="9"/>
      <c r="I4009" s="10" t="s">
        <v>21080</v>
      </c>
      <c r="J4009" s="10" t="s">
        <v>27</v>
      </c>
      <c r="K4009" s="10" t="s">
        <v>22120</v>
      </c>
      <c r="L4009" s="10" t="s">
        <v>22121</v>
      </c>
      <c r="M4009" s="10" t="s">
        <v>21048</v>
      </c>
      <c r="N4009" s="9">
        <v>2</v>
      </c>
      <c r="O4009" s="9">
        <v>3</v>
      </c>
      <c r="P4009" s="9">
        <v>45</v>
      </c>
      <c r="Q4009" s="11">
        <v>2</v>
      </c>
      <c r="R4009" s="11">
        <v>0</v>
      </c>
      <c r="S4009" s="12">
        <v>0</v>
      </c>
      <c r="T4009" s="9">
        <v>1</v>
      </c>
      <c r="U4009" s="12" t="s">
        <v>61</v>
      </c>
      <c r="V4009" s="10" t="s">
        <v>22122</v>
      </c>
      <c r="W4009" s="13"/>
    </row>
    <row r="4010" spans="1:23" s="14" customFormat="1" x14ac:dyDescent="0.2">
      <c r="A4010" s="9" t="s">
        <v>22123</v>
      </c>
      <c r="B4010" s="9">
        <v>15</v>
      </c>
      <c r="C4010" s="9">
        <v>23056</v>
      </c>
      <c r="D4010" s="10" t="s">
        <v>22124</v>
      </c>
      <c r="E4010" s="10" t="s">
        <v>763</v>
      </c>
      <c r="F4010" s="10" t="s">
        <v>10374</v>
      </c>
      <c r="G4010" s="10" t="s">
        <v>22125</v>
      </c>
      <c r="H4010" s="9"/>
      <c r="I4010" s="10" t="s">
        <v>21073</v>
      </c>
      <c r="J4010" s="10" t="s">
        <v>27</v>
      </c>
      <c r="K4010" s="10" t="s">
        <v>21074</v>
      </c>
      <c r="L4010" s="10" t="s">
        <v>22126</v>
      </c>
      <c r="M4010" s="10" t="s">
        <v>21048</v>
      </c>
      <c r="N4010" s="9">
        <v>1</v>
      </c>
      <c r="O4010" s="9">
        <v>2</v>
      </c>
      <c r="P4010" s="9">
        <v>6</v>
      </c>
      <c r="Q4010" s="11">
        <v>2</v>
      </c>
      <c r="R4010" s="11">
        <v>0</v>
      </c>
      <c r="S4010" s="12">
        <v>0</v>
      </c>
      <c r="T4010" s="9">
        <v>4</v>
      </c>
      <c r="U4010" s="12" t="s">
        <v>61</v>
      </c>
      <c r="V4010" s="10" t="s">
        <v>22127</v>
      </c>
      <c r="W4010" s="13"/>
    </row>
    <row r="4011" spans="1:23" s="14" customFormat="1" x14ac:dyDescent="0.2">
      <c r="A4011" s="9" t="s">
        <v>22128</v>
      </c>
      <c r="B4011" s="9">
        <v>15</v>
      </c>
      <c r="C4011" s="9">
        <v>23059</v>
      </c>
      <c r="D4011" s="10" t="s">
        <v>22129</v>
      </c>
      <c r="E4011" s="10" t="s">
        <v>1317</v>
      </c>
      <c r="F4011" s="10" t="s">
        <v>22130</v>
      </c>
      <c r="G4011" s="10" t="s">
        <v>22131</v>
      </c>
      <c r="H4011" s="9"/>
      <c r="I4011" s="10" t="s">
        <v>21132</v>
      </c>
      <c r="J4011" s="10" t="s">
        <v>27</v>
      </c>
      <c r="K4011" s="10" t="s">
        <v>22132</v>
      </c>
      <c r="L4011" s="10" t="s">
        <v>22133</v>
      </c>
      <c r="M4011" s="10" t="s">
        <v>21048</v>
      </c>
      <c r="N4011" s="9">
        <v>3</v>
      </c>
      <c r="O4011" s="9">
        <v>3</v>
      </c>
      <c r="P4011" s="9">
        <v>12</v>
      </c>
      <c r="Q4011" s="11">
        <v>2</v>
      </c>
      <c r="R4011" s="11">
        <v>0</v>
      </c>
      <c r="S4011" s="12">
        <v>0</v>
      </c>
      <c r="T4011" s="9">
        <v>4</v>
      </c>
      <c r="U4011" s="12" t="s">
        <v>61</v>
      </c>
      <c r="V4011" s="10" t="s">
        <v>22134</v>
      </c>
      <c r="W4011" s="13"/>
    </row>
    <row r="4012" spans="1:23" s="14" customFormat="1" x14ac:dyDescent="0.2">
      <c r="A4012" s="9" t="s">
        <v>22135</v>
      </c>
      <c r="B4012" s="9">
        <v>15</v>
      </c>
      <c r="C4012" s="9">
        <v>23061</v>
      </c>
      <c r="D4012" s="10" t="s">
        <v>22136</v>
      </c>
      <c r="E4012" s="10" t="s">
        <v>22137</v>
      </c>
      <c r="F4012" s="10" t="s">
        <v>22138</v>
      </c>
      <c r="G4012" s="10" t="s">
        <v>22139</v>
      </c>
      <c r="H4012" s="9"/>
      <c r="I4012" s="10" t="s">
        <v>26</v>
      </c>
      <c r="J4012" s="10" t="s">
        <v>27</v>
      </c>
      <c r="K4012" s="10" t="s">
        <v>22140</v>
      </c>
      <c r="L4012" s="10" t="s">
        <v>22141</v>
      </c>
      <c r="M4012" s="10" t="s">
        <v>21048</v>
      </c>
      <c r="N4012" s="9">
        <v>3</v>
      </c>
      <c r="O4012" s="9">
        <v>3</v>
      </c>
      <c r="P4012" s="9">
        <v>16</v>
      </c>
      <c r="Q4012" s="11">
        <v>2</v>
      </c>
      <c r="R4012" s="11">
        <v>0</v>
      </c>
      <c r="S4012" s="12">
        <v>0</v>
      </c>
      <c r="T4012" s="9">
        <v>4</v>
      </c>
      <c r="U4012" s="12" t="s">
        <v>61</v>
      </c>
      <c r="V4012" s="10" t="s">
        <v>22142</v>
      </c>
      <c r="W4012" s="13"/>
    </row>
    <row r="4013" spans="1:23" s="14" customFormat="1" x14ac:dyDescent="0.2">
      <c r="A4013" s="9" t="s">
        <v>22143</v>
      </c>
      <c r="B4013" s="9">
        <v>15</v>
      </c>
      <c r="C4013" s="9">
        <v>23063</v>
      </c>
      <c r="D4013" s="10" t="s">
        <v>22144</v>
      </c>
      <c r="E4013" s="9"/>
      <c r="F4013" s="9"/>
      <c r="G4013" s="10" t="s">
        <v>22145</v>
      </c>
      <c r="H4013" s="9"/>
      <c r="I4013" s="10" t="s">
        <v>7637</v>
      </c>
      <c r="J4013" s="10" t="s">
        <v>27</v>
      </c>
      <c r="K4013" s="10" t="s">
        <v>22146</v>
      </c>
      <c r="L4013" s="10" t="s">
        <v>22147</v>
      </c>
      <c r="M4013" s="10" t="s">
        <v>21048</v>
      </c>
      <c r="N4013" s="9">
        <v>2</v>
      </c>
      <c r="O4013" s="9">
        <v>4</v>
      </c>
      <c r="P4013" s="9">
        <v>12</v>
      </c>
      <c r="Q4013" s="11">
        <v>2</v>
      </c>
      <c r="R4013" s="11">
        <v>0</v>
      </c>
      <c r="S4013" s="12">
        <v>0</v>
      </c>
      <c r="T4013" s="9">
        <v>2</v>
      </c>
      <c r="U4013" s="12" t="s">
        <v>61</v>
      </c>
      <c r="V4013" s="10" t="s">
        <v>22148</v>
      </c>
      <c r="W4013" s="13"/>
    </row>
    <row r="4014" spans="1:23" s="14" customFormat="1" x14ac:dyDescent="0.2">
      <c r="A4014" s="9" t="s">
        <v>22149</v>
      </c>
      <c r="B4014" s="9">
        <v>15</v>
      </c>
      <c r="C4014" s="9">
        <v>23064</v>
      </c>
      <c r="D4014" s="9"/>
      <c r="E4014" s="10" t="s">
        <v>4049</v>
      </c>
      <c r="F4014" s="10" t="s">
        <v>18033</v>
      </c>
      <c r="G4014" s="10" t="s">
        <v>22150</v>
      </c>
      <c r="H4014" s="9"/>
      <c r="I4014" s="10" t="s">
        <v>21073</v>
      </c>
      <c r="J4014" s="10" t="s">
        <v>27</v>
      </c>
      <c r="K4014" s="10" t="s">
        <v>21266</v>
      </c>
      <c r="L4014" s="10" t="s">
        <v>22151</v>
      </c>
      <c r="M4014" s="10" t="s">
        <v>21048</v>
      </c>
      <c r="N4014" s="9">
        <v>1</v>
      </c>
      <c r="O4014" s="9">
        <v>2</v>
      </c>
      <c r="P4014" s="9">
        <v>6</v>
      </c>
      <c r="Q4014" s="11">
        <v>2</v>
      </c>
      <c r="R4014" s="11">
        <v>0</v>
      </c>
      <c r="S4014" s="12">
        <v>0</v>
      </c>
      <c r="T4014" s="9">
        <v>4</v>
      </c>
      <c r="U4014" s="12" t="s">
        <v>61</v>
      </c>
      <c r="V4014" s="10" t="s">
        <v>22152</v>
      </c>
      <c r="W4014" s="13"/>
    </row>
    <row r="4015" spans="1:23" s="14" customFormat="1" x14ac:dyDescent="0.2">
      <c r="A4015" s="9" t="s">
        <v>22153</v>
      </c>
      <c r="B4015" s="9">
        <v>15</v>
      </c>
      <c r="C4015" s="9">
        <v>23066</v>
      </c>
      <c r="D4015" s="9"/>
      <c r="E4015" s="10" t="s">
        <v>22154</v>
      </c>
      <c r="F4015" s="10" t="s">
        <v>22155</v>
      </c>
      <c r="G4015" s="10" t="s">
        <v>22156</v>
      </c>
      <c r="H4015" s="9"/>
      <c r="I4015" s="10" t="s">
        <v>21193</v>
      </c>
      <c r="J4015" s="10" t="s">
        <v>27</v>
      </c>
      <c r="K4015" s="10" t="s">
        <v>21194</v>
      </c>
      <c r="L4015" s="10" t="s">
        <v>22157</v>
      </c>
      <c r="M4015" s="10" t="s">
        <v>21048</v>
      </c>
      <c r="N4015" s="9">
        <v>1</v>
      </c>
      <c r="O4015" s="9">
        <v>2</v>
      </c>
      <c r="P4015" s="9">
        <v>10</v>
      </c>
      <c r="Q4015" s="11">
        <v>2</v>
      </c>
      <c r="R4015" s="11">
        <v>0</v>
      </c>
      <c r="S4015" s="12">
        <v>0</v>
      </c>
      <c r="T4015" s="9">
        <v>4</v>
      </c>
      <c r="U4015" s="12" t="s">
        <v>61</v>
      </c>
      <c r="V4015" s="10" t="s">
        <v>22158</v>
      </c>
      <c r="W4015" s="13"/>
    </row>
    <row r="4016" spans="1:23" s="14" customFormat="1" x14ac:dyDescent="0.2">
      <c r="A4016" s="9" t="s">
        <v>22159</v>
      </c>
      <c r="B4016" s="9">
        <v>15</v>
      </c>
      <c r="C4016" s="9">
        <v>23259</v>
      </c>
      <c r="D4016" s="10" t="s">
        <v>22160</v>
      </c>
      <c r="E4016" s="10" t="s">
        <v>431</v>
      </c>
      <c r="F4016" s="10" t="s">
        <v>2229</v>
      </c>
      <c r="G4016" s="10" t="s">
        <v>22161</v>
      </c>
      <c r="H4016" s="9"/>
      <c r="I4016" s="10" t="s">
        <v>21839</v>
      </c>
      <c r="J4016" s="10" t="s">
        <v>27</v>
      </c>
      <c r="K4016" s="10" t="s">
        <v>22162</v>
      </c>
      <c r="L4016" s="10" t="s">
        <v>22163</v>
      </c>
      <c r="M4016" s="10" t="s">
        <v>21048</v>
      </c>
      <c r="N4016" s="9">
        <v>1</v>
      </c>
      <c r="O4016" s="9">
        <v>2</v>
      </c>
      <c r="P4016" s="9">
        <v>8</v>
      </c>
      <c r="Q4016" s="11">
        <v>2</v>
      </c>
      <c r="R4016" s="11">
        <v>0</v>
      </c>
      <c r="S4016" s="12">
        <v>0</v>
      </c>
      <c r="T4016" s="9">
        <v>4</v>
      </c>
      <c r="U4016" s="12" t="s">
        <v>61</v>
      </c>
      <c r="V4016" s="10" t="s">
        <v>22164</v>
      </c>
      <c r="W4016" s="13"/>
    </row>
    <row r="4017" spans="1:23" s="14" customFormat="1" x14ac:dyDescent="0.2">
      <c r="A4017" s="9" t="s">
        <v>22165</v>
      </c>
      <c r="B4017" s="9">
        <v>15</v>
      </c>
      <c r="C4017" s="9">
        <v>23329</v>
      </c>
      <c r="D4017" s="10" t="s">
        <v>22166</v>
      </c>
      <c r="E4017" s="10" t="s">
        <v>861</v>
      </c>
      <c r="F4017" s="10" t="s">
        <v>22167</v>
      </c>
      <c r="G4017" s="10" t="s">
        <v>22168</v>
      </c>
      <c r="H4017" s="9"/>
      <c r="I4017" s="10" t="s">
        <v>21045</v>
      </c>
      <c r="J4017" s="10" t="s">
        <v>27</v>
      </c>
      <c r="K4017" s="10" t="s">
        <v>22169</v>
      </c>
      <c r="L4017" s="10" t="s">
        <v>22170</v>
      </c>
      <c r="M4017" s="10" t="s">
        <v>21048</v>
      </c>
      <c r="N4017" s="9">
        <v>3</v>
      </c>
      <c r="O4017" s="9">
        <v>3</v>
      </c>
      <c r="P4017" s="9">
        <v>12</v>
      </c>
      <c r="Q4017" s="11">
        <v>2</v>
      </c>
      <c r="R4017" s="11">
        <v>0</v>
      </c>
      <c r="S4017" s="12">
        <v>0</v>
      </c>
      <c r="T4017" s="9">
        <v>4</v>
      </c>
      <c r="U4017" s="12" t="s">
        <v>61</v>
      </c>
      <c r="V4017" s="10" t="s">
        <v>22171</v>
      </c>
      <c r="W4017" s="13"/>
    </row>
    <row r="4018" spans="1:23" s="14" customFormat="1" x14ac:dyDescent="0.2">
      <c r="A4018" s="9" t="s">
        <v>22172</v>
      </c>
      <c r="B4018" s="9">
        <v>15</v>
      </c>
      <c r="C4018" s="9">
        <v>23330</v>
      </c>
      <c r="D4018" s="10" t="s">
        <v>22173</v>
      </c>
      <c r="E4018" s="9"/>
      <c r="F4018" s="9"/>
      <c r="G4018" s="10" t="s">
        <v>22174</v>
      </c>
      <c r="H4018" s="9"/>
      <c r="I4018" s="10" t="s">
        <v>21106</v>
      </c>
      <c r="J4018" s="10" t="s">
        <v>27</v>
      </c>
      <c r="K4018" s="10" t="s">
        <v>22175</v>
      </c>
      <c r="L4018" s="10" t="s">
        <v>22176</v>
      </c>
      <c r="M4018" s="10" t="s">
        <v>21048</v>
      </c>
      <c r="N4018" s="9">
        <v>2</v>
      </c>
      <c r="O4018" s="9">
        <v>4</v>
      </c>
      <c r="P4018" s="9">
        <v>57</v>
      </c>
      <c r="Q4018" s="11">
        <v>2</v>
      </c>
      <c r="R4018" s="11">
        <v>0</v>
      </c>
      <c r="S4018" s="12">
        <v>0</v>
      </c>
      <c r="T4018" s="9">
        <v>2</v>
      </c>
      <c r="U4018" s="12" t="s">
        <v>61</v>
      </c>
      <c r="V4018" s="10" t="s">
        <v>22177</v>
      </c>
      <c r="W4018" s="13"/>
    </row>
    <row r="4019" spans="1:23" s="14" customFormat="1" x14ac:dyDescent="0.2">
      <c r="A4019" s="9" t="s">
        <v>22178</v>
      </c>
      <c r="B4019" s="9">
        <v>15</v>
      </c>
      <c r="C4019" s="9">
        <v>23331</v>
      </c>
      <c r="D4019" s="10" t="s">
        <v>22179</v>
      </c>
      <c r="E4019" s="9"/>
      <c r="F4019" s="9"/>
      <c r="G4019" s="10" t="s">
        <v>22180</v>
      </c>
      <c r="H4019" s="9"/>
      <c r="I4019" s="10" t="s">
        <v>21193</v>
      </c>
      <c r="J4019" s="10" t="s">
        <v>27</v>
      </c>
      <c r="K4019" s="10" t="s">
        <v>22181</v>
      </c>
      <c r="L4019" s="10" t="s">
        <v>22182</v>
      </c>
      <c r="M4019" s="10" t="s">
        <v>21048</v>
      </c>
      <c r="N4019" s="9">
        <v>2</v>
      </c>
      <c r="O4019" s="9">
        <v>4</v>
      </c>
      <c r="P4019" s="9">
        <v>88</v>
      </c>
      <c r="Q4019" s="11">
        <v>2</v>
      </c>
      <c r="R4019" s="11">
        <v>0</v>
      </c>
      <c r="S4019" s="12">
        <v>0</v>
      </c>
      <c r="T4019" s="9">
        <v>2</v>
      </c>
      <c r="U4019" s="12" t="s">
        <v>61</v>
      </c>
      <c r="V4019" s="10" t="s">
        <v>22183</v>
      </c>
      <c r="W4019" s="13"/>
    </row>
    <row r="4020" spans="1:23" s="14" customFormat="1" x14ac:dyDescent="0.2">
      <c r="A4020" s="9" t="s">
        <v>22184</v>
      </c>
      <c r="B4020" s="9">
        <v>15</v>
      </c>
      <c r="C4020" s="9">
        <v>23332</v>
      </c>
      <c r="D4020" s="10" t="s">
        <v>22185</v>
      </c>
      <c r="E4020" s="9"/>
      <c r="F4020" s="9"/>
      <c r="G4020" s="10" t="s">
        <v>22186</v>
      </c>
      <c r="H4020" s="9"/>
      <c r="I4020" s="10" t="s">
        <v>21100</v>
      </c>
      <c r="J4020" s="10" t="s">
        <v>27</v>
      </c>
      <c r="K4020" s="10" t="s">
        <v>22187</v>
      </c>
      <c r="L4020" s="10" t="s">
        <v>22188</v>
      </c>
      <c r="M4020" s="10" t="s">
        <v>21048</v>
      </c>
      <c r="N4020" s="9">
        <v>2</v>
      </c>
      <c r="O4020" s="9">
        <v>4</v>
      </c>
      <c r="P4020" s="9">
        <v>36</v>
      </c>
      <c r="Q4020" s="11">
        <v>2</v>
      </c>
      <c r="R4020" s="11">
        <v>0</v>
      </c>
      <c r="S4020" s="12">
        <v>0</v>
      </c>
      <c r="T4020" s="9">
        <v>2</v>
      </c>
      <c r="U4020" s="12" t="s">
        <v>61</v>
      </c>
      <c r="V4020" s="10" t="s">
        <v>22189</v>
      </c>
      <c r="W4020" s="13"/>
    </row>
    <row r="4021" spans="1:23" s="14" customFormat="1" x14ac:dyDescent="0.2">
      <c r="A4021" s="9" t="s">
        <v>22190</v>
      </c>
      <c r="B4021" s="9">
        <v>15</v>
      </c>
      <c r="C4021" s="9">
        <v>23333</v>
      </c>
      <c r="D4021" s="10" t="s">
        <v>22191</v>
      </c>
      <c r="E4021" s="9"/>
      <c r="F4021" s="9"/>
      <c r="G4021" s="10" t="s">
        <v>22192</v>
      </c>
      <c r="H4021" s="9"/>
      <c r="I4021" s="10" t="s">
        <v>21193</v>
      </c>
      <c r="J4021" s="10" t="s">
        <v>27</v>
      </c>
      <c r="K4021" s="10" t="s">
        <v>21194</v>
      </c>
      <c r="L4021" s="10" t="s">
        <v>22193</v>
      </c>
      <c r="M4021" s="10" t="s">
        <v>21048</v>
      </c>
      <c r="N4021" s="9">
        <v>2</v>
      </c>
      <c r="O4021" s="9">
        <v>4</v>
      </c>
      <c r="P4021" s="9">
        <v>14</v>
      </c>
      <c r="Q4021" s="11">
        <v>2</v>
      </c>
      <c r="R4021" s="11">
        <v>0</v>
      </c>
      <c r="S4021" s="12">
        <v>0</v>
      </c>
      <c r="T4021" s="9">
        <v>2</v>
      </c>
      <c r="U4021" s="12" t="s">
        <v>61</v>
      </c>
      <c r="V4021" s="10" t="s">
        <v>22194</v>
      </c>
      <c r="W4021" s="13"/>
    </row>
    <row r="4022" spans="1:23" s="14" customFormat="1" x14ac:dyDescent="0.2">
      <c r="A4022" s="9" t="s">
        <v>22195</v>
      </c>
      <c r="B4022" s="9">
        <v>15</v>
      </c>
      <c r="C4022" s="9">
        <v>23334</v>
      </c>
      <c r="D4022" s="10" t="s">
        <v>22196</v>
      </c>
      <c r="E4022" s="9"/>
      <c r="F4022" s="9"/>
      <c r="G4022" s="10" t="s">
        <v>22197</v>
      </c>
      <c r="H4022" s="9"/>
      <c r="I4022" s="10" t="s">
        <v>21839</v>
      </c>
      <c r="J4022" s="10" t="s">
        <v>27</v>
      </c>
      <c r="K4022" s="10" t="s">
        <v>21840</v>
      </c>
      <c r="L4022" s="10" t="s">
        <v>22198</v>
      </c>
      <c r="M4022" s="10" t="s">
        <v>21048</v>
      </c>
      <c r="N4022" s="9">
        <v>2</v>
      </c>
      <c r="O4022" s="9">
        <v>4</v>
      </c>
      <c r="P4022" s="9">
        <v>21</v>
      </c>
      <c r="Q4022" s="11">
        <v>2</v>
      </c>
      <c r="R4022" s="11">
        <v>0</v>
      </c>
      <c r="S4022" s="12">
        <v>0</v>
      </c>
      <c r="T4022" s="9">
        <v>2</v>
      </c>
      <c r="U4022" s="12" t="s">
        <v>61</v>
      </c>
      <c r="V4022" s="10" t="s">
        <v>22199</v>
      </c>
      <c r="W4022" s="13"/>
    </row>
    <row r="4023" spans="1:23" s="14" customFormat="1" x14ac:dyDescent="0.2">
      <c r="A4023" s="9" t="s">
        <v>22200</v>
      </c>
      <c r="B4023" s="9">
        <v>15</v>
      </c>
      <c r="C4023" s="9">
        <v>23335</v>
      </c>
      <c r="D4023" s="10" t="s">
        <v>22201</v>
      </c>
      <c r="E4023" s="9"/>
      <c r="F4023" s="9"/>
      <c r="G4023" s="10" t="s">
        <v>22202</v>
      </c>
      <c r="H4023" s="9"/>
      <c r="I4023" s="10" t="s">
        <v>21053</v>
      </c>
      <c r="J4023" s="10" t="s">
        <v>27</v>
      </c>
      <c r="K4023" s="10" t="s">
        <v>21116</v>
      </c>
      <c r="L4023" s="10" t="s">
        <v>22203</v>
      </c>
      <c r="M4023" s="10" t="s">
        <v>21048</v>
      </c>
      <c r="N4023" s="9">
        <v>2</v>
      </c>
      <c r="O4023" s="9">
        <v>4</v>
      </c>
      <c r="P4023" s="9">
        <v>10</v>
      </c>
      <c r="Q4023" s="11">
        <v>2</v>
      </c>
      <c r="R4023" s="11">
        <v>0</v>
      </c>
      <c r="S4023" s="12">
        <v>0</v>
      </c>
      <c r="T4023" s="9">
        <v>2</v>
      </c>
      <c r="U4023" s="12" t="s">
        <v>61</v>
      </c>
      <c r="V4023" s="10" t="s">
        <v>22204</v>
      </c>
      <c r="W4023" s="13"/>
    </row>
    <row r="4024" spans="1:23" s="14" customFormat="1" x14ac:dyDescent="0.2">
      <c r="A4024" s="9" t="s">
        <v>22205</v>
      </c>
      <c r="B4024" s="9">
        <v>15</v>
      </c>
      <c r="C4024" s="9">
        <v>23336</v>
      </c>
      <c r="D4024" s="10" t="s">
        <v>22206</v>
      </c>
      <c r="E4024" s="9"/>
      <c r="F4024" s="9"/>
      <c r="G4024" s="10" t="s">
        <v>22207</v>
      </c>
      <c r="H4024" s="9"/>
      <c r="I4024" s="10" t="s">
        <v>21400</v>
      </c>
      <c r="J4024" s="10" t="s">
        <v>27</v>
      </c>
      <c r="K4024" s="10" t="s">
        <v>22208</v>
      </c>
      <c r="L4024" s="10" t="s">
        <v>22209</v>
      </c>
      <c r="M4024" s="10" t="s">
        <v>21048</v>
      </c>
      <c r="N4024" s="9">
        <v>2</v>
      </c>
      <c r="O4024" s="9">
        <v>4</v>
      </c>
      <c r="P4024" s="9">
        <v>30</v>
      </c>
      <c r="Q4024" s="11">
        <v>2</v>
      </c>
      <c r="R4024" s="11">
        <v>0</v>
      </c>
      <c r="S4024" s="12">
        <v>0</v>
      </c>
      <c r="T4024" s="9">
        <v>2</v>
      </c>
      <c r="U4024" s="12" t="s">
        <v>61</v>
      </c>
      <c r="V4024" s="10" t="s">
        <v>22210</v>
      </c>
      <c r="W4024" s="13"/>
    </row>
    <row r="4025" spans="1:23" s="14" customFormat="1" x14ac:dyDescent="0.2">
      <c r="A4025" s="9" t="s">
        <v>22211</v>
      </c>
      <c r="B4025" s="9">
        <v>15</v>
      </c>
      <c r="C4025" s="9">
        <v>23337</v>
      </c>
      <c r="D4025" s="10" t="s">
        <v>22212</v>
      </c>
      <c r="E4025" s="9"/>
      <c r="F4025" s="9"/>
      <c r="G4025" s="10" t="s">
        <v>22213</v>
      </c>
      <c r="H4025" s="9"/>
      <c r="I4025" s="10" t="s">
        <v>21080</v>
      </c>
      <c r="J4025" s="10" t="s">
        <v>27</v>
      </c>
      <c r="K4025" s="10" t="s">
        <v>22214</v>
      </c>
      <c r="L4025" s="10" t="s">
        <v>22215</v>
      </c>
      <c r="M4025" s="10" t="s">
        <v>21048</v>
      </c>
      <c r="N4025" s="9">
        <v>2</v>
      </c>
      <c r="O4025" s="9">
        <v>4</v>
      </c>
      <c r="P4025" s="9">
        <v>12</v>
      </c>
      <c r="Q4025" s="11">
        <v>2</v>
      </c>
      <c r="R4025" s="11">
        <v>0</v>
      </c>
      <c r="S4025" s="12">
        <v>0</v>
      </c>
      <c r="T4025" s="9">
        <v>2</v>
      </c>
      <c r="U4025" s="12" t="s">
        <v>61</v>
      </c>
      <c r="V4025" s="10" t="s">
        <v>22216</v>
      </c>
      <c r="W4025" s="13"/>
    </row>
    <row r="4026" spans="1:23" s="14" customFormat="1" x14ac:dyDescent="0.2">
      <c r="A4026" s="9" t="s">
        <v>22217</v>
      </c>
      <c r="B4026" s="9">
        <v>15</v>
      </c>
      <c r="C4026" s="9">
        <v>23338</v>
      </c>
      <c r="D4026" s="10" t="s">
        <v>22218</v>
      </c>
      <c r="E4026" s="9"/>
      <c r="F4026" s="9"/>
      <c r="G4026" s="10" t="s">
        <v>22219</v>
      </c>
      <c r="H4026" s="9"/>
      <c r="I4026" s="10" t="s">
        <v>21045</v>
      </c>
      <c r="J4026" s="10" t="s">
        <v>27</v>
      </c>
      <c r="K4026" s="10" t="s">
        <v>22220</v>
      </c>
      <c r="L4026" s="10" t="s">
        <v>22221</v>
      </c>
      <c r="M4026" s="10" t="s">
        <v>21048</v>
      </c>
      <c r="N4026" s="9">
        <v>2</v>
      </c>
      <c r="O4026" s="9">
        <v>4</v>
      </c>
      <c r="P4026" s="9">
        <v>40</v>
      </c>
      <c r="Q4026" s="11">
        <v>2</v>
      </c>
      <c r="R4026" s="11">
        <v>0</v>
      </c>
      <c r="S4026" s="12">
        <v>0</v>
      </c>
      <c r="T4026" s="9">
        <v>2</v>
      </c>
      <c r="U4026" s="12" t="s">
        <v>61</v>
      </c>
      <c r="V4026" s="10" t="s">
        <v>22222</v>
      </c>
      <c r="W4026" s="13"/>
    </row>
    <row r="4027" spans="1:23" s="14" customFormat="1" x14ac:dyDescent="0.2">
      <c r="A4027" s="9" t="s">
        <v>22223</v>
      </c>
      <c r="B4027" s="9">
        <v>15</v>
      </c>
      <c r="C4027" s="9">
        <v>23340</v>
      </c>
      <c r="D4027" s="10" t="s">
        <v>22224</v>
      </c>
      <c r="E4027" s="9"/>
      <c r="F4027" s="9"/>
      <c r="G4027" s="10" t="s">
        <v>22225</v>
      </c>
      <c r="H4027" s="9"/>
      <c r="I4027" s="10" t="s">
        <v>21100</v>
      </c>
      <c r="J4027" s="10" t="s">
        <v>27</v>
      </c>
      <c r="K4027" s="10" t="s">
        <v>21101</v>
      </c>
      <c r="L4027" s="10" t="s">
        <v>22226</v>
      </c>
      <c r="M4027" s="10" t="s">
        <v>21048</v>
      </c>
      <c r="N4027" s="9">
        <v>2</v>
      </c>
      <c r="O4027" s="9">
        <v>4</v>
      </c>
      <c r="P4027" s="9">
        <v>12</v>
      </c>
      <c r="Q4027" s="11">
        <v>2</v>
      </c>
      <c r="R4027" s="11">
        <v>0</v>
      </c>
      <c r="S4027" s="12">
        <v>0</v>
      </c>
      <c r="T4027" s="9">
        <v>2</v>
      </c>
      <c r="U4027" s="12" t="s">
        <v>61</v>
      </c>
      <c r="V4027" s="10" t="s">
        <v>22227</v>
      </c>
      <c r="W4027" s="13"/>
    </row>
    <row r="4028" spans="1:23" s="14" customFormat="1" x14ac:dyDescent="0.2">
      <c r="A4028" s="9" t="s">
        <v>22228</v>
      </c>
      <c r="B4028" s="9">
        <v>15</v>
      </c>
      <c r="C4028" s="9">
        <v>23341</v>
      </c>
      <c r="D4028" s="10" t="s">
        <v>22229</v>
      </c>
      <c r="E4028" s="9"/>
      <c r="F4028" s="9"/>
      <c r="G4028" s="10" t="s">
        <v>22230</v>
      </c>
      <c r="H4028" s="9"/>
      <c r="I4028" s="10" t="s">
        <v>21045</v>
      </c>
      <c r="J4028" s="10" t="s">
        <v>27</v>
      </c>
      <c r="K4028" s="10" t="s">
        <v>7120</v>
      </c>
      <c r="L4028" s="10" t="s">
        <v>22231</v>
      </c>
      <c r="M4028" s="10" t="s">
        <v>21048</v>
      </c>
      <c r="N4028" s="9">
        <v>2</v>
      </c>
      <c r="O4028" s="9">
        <v>4</v>
      </c>
      <c r="P4028" s="9">
        <v>12</v>
      </c>
      <c r="Q4028" s="11">
        <v>2</v>
      </c>
      <c r="R4028" s="11">
        <v>0</v>
      </c>
      <c r="S4028" s="12">
        <v>0</v>
      </c>
      <c r="T4028" s="9">
        <v>2</v>
      </c>
      <c r="U4028" s="12" t="s">
        <v>61</v>
      </c>
      <c r="V4028" s="10" t="s">
        <v>22232</v>
      </c>
      <c r="W4028" s="13"/>
    </row>
    <row r="4029" spans="1:23" s="14" customFormat="1" x14ac:dyDescent="0.2">
      <c r="A4029" s="9" t="s">
        <v>22233</v>
      </c>
      <c r="B4029" s="9">
        <v>15</v>
      </c>
      <c r="C4029" s="9">
        <v>23342</v>
      </c>
      <c r="D4029" s="10" t="s">
        <v>22234</v>
      </c>
      <c r="E4029" s="9"/>
      <c r="F4029" s="9"/>
      <c r="G4029" s="10" t="s">
        <v>22235</v>
      </c>
      <c r="H4029" s="9"/>
      <c r="I4029" s="10" t="s">
        <v>21123</v>
      </c>
      <c r="J4029" s="10" t="s">
        <v>27</v>
      </c>
      <c r="K4029" s="10" t="s">
        <v>22236</v>
      </c>
      <c r="L4029" s="10" t="s">
        <v>22237</v>
      </c>
      <c r="M4029" s="10" t="s">
        <v>21048</v>
      </c>
      <c r="N4029" s="9">
        <v>2</v>
      </c>
      <c r="O4029" s="9">
        <v>4</v>
      </c>
      <c r="P4029" s="9">
        <v>20</v>
      </c>
      <c r="Q4029" s="11">
        <v>2</v>
      </c>
      <c r="R4029" s="11">
        <v>0</v>
      </c>
      <c r="S4029" s="12">
        <v>0</v>
      </c>
      <c r="T4029" s="9">
        <v>2</v>
      </c>
      <c r="U4029" s="12" t="s">
        <v>61</v>
      </c>
      <c r="V4029" s="10" t="s">
        <v>22238</v>
      </c>
      <c r="W4029" s="13"/>
    </row>
    <row r="4030" spans="1:23" s="14" customFormat="1" x14ac:dyDescent="0.2">
      <c r="A4030" s="9" t="s">
        <v>22239</v>
      </c>
      <c r="B4030" s="9">
        <v>15</v>
      </c>
      <c r="C4030" s="9">
        <v>23343</v>
      </c>
      <c r="D4030" s="10" t="s">
        <v>22240</v>
      </c>
      <c r="E4030" s="9"/>
      <c r="F4030" s="9"/>
      <c r="G4030" s="10" t="s">
        <v>22241</v>
      </c>
      <c r="H4030" s="9"/>
      <c r="I4030" s="10" t="s">
        <v>21073</v>
      </c>
      <c r="J4030" s="10" t="s">
        <v>27</v>
      </c>
      <c r="K4030" s="10" t="s">
        <v>21074</v>
      </c>
      <c r="L4030" s="10" t="s">
        <v>22242</v>
      </c>
      <c r="M4030" s="10" t="s">
        <v>21048</v>
      </c>
      <c r="N4030" s="9">
        <v>2</v>
      </c>
      <c r="O4030" s="9">
        <v>4</v>
      </c>
      <c r="P4030" s="9">
        <v>18</v>
      </c>
      <c r="Q4030" s="11">
        <v>2</v>
      </c>
      <c r="R4030" s="11">
        <v>0</v>
      </c>
      <c r="S4030" s="12">
        <v>0</v>
      </c>
      <c r="T4030" s="9">
        <v>2</v>
      </c>
      <c r="U4030" s="12" t="s">
        <v>61</v>
      </c>
      <c r="V4030" s="10" t="s">
        <v>22243</v>
      </c>
      <c r="W4030" s="13"/>
    </row>
    <row r="4031" spans="1:23" s="14" customFormat="1" x14ac:dyDescent="0.2">
      <c r="A4031" s="9" t="s">
        <v>22244</v>
      </c>
      <c r="B4031" s="9">
        <v>15</v>
      </c>
      <c r="C4031" s="9">
        <v>23345</v>
      </c>
      <c r="D4031" s="10" t="s">
        <v>22245</v>
      </c>
      <c r="E4031" s="9"/>
      <c r="F4031" s="9"/>
      <c r="G4031" s="10" t="s">
        <v>22246</v>
      </c>
      <c r="H4031" s="9"/>
      <c r="I4031" s="10" t="s">
        <v>21048</v>
      </c>
      <c r="J4031" s="10" t="s">
        <v>27</v>
      </c>
      <c r="K4031" s="10" t="s">
        <v>21094</v>
      </c>
      <c r="L4031" s="10" t="s">
        <v>22247</v>
      </c>
      <c r="M4031" s="10" t="s">
        <v>21048</v>
      </c>
      <c r="N4031" s="9">
        <v>2</v>
      </c>
      <c r="O4031" s="9">
        <v>4</v>
      </c>
      <c r="P4031" s="9">
        <v>54</v>
      </c>
      <c r="Q4031" s="11">
        <v>2</v>
      </c>
      <c r="R4031" s="11">
        <v>0</v>
      </c>
      <c r="S4031" s="12">
        <v>0</v>
      </c>
      <c r="T4031" s="9">
        <v>2</v>
      </c>
      <c r="U4031" s="12" t="s">
        <v>61</v>
      </c>
      <c r="V4031" s="10" t="s">
        <v>22248</v>
      </c>
      <c r="W4031" s="13"/>
    </row>
    <row r="4032" spans="1:23" s="14" customFormat="1" x14ac:dyDescent="0.2">
      <c r="A4032" s="9" t="s">
        <v>22249</v>
      </c>
      <c r="B4032" s="9">
        <v>15</v>
      </c>
      <c r="C4032" s="9">
        <v>23346</v>
      </c>
      <c r="D4032" s="10" t="s">
        <v>22250</v>
      </c>
      <c r="E4032" s="9"/>
      <c r="F4032" s="9"/>
      <c r="G4032" s="10" t="s">
        <v>22251</v>
      </c>
      <c r="H4032" s="9"/>
      <c r="I4032" s="10" t="s">
        <v>21111</v>
      </c>
      <c r="J4032" s="10" t="s">
        <v>27</v>
      </c>
      <c r="K4032" s="10" t="s">
        <v>21176</v>
      </c>
      <c r="L4032" s="10" t="s">
        <v>22252</v>
      </c>
      <c r="M4032" s="10" t="s">
        <v>21048</v>
      </c>
      <c r="N4032" s="9">
        <v>2</v>
      </c>
      <c r="O4032" s="9">
        <v>4</v>
      </c>
      <c r="P4032" s="9">
        <v>12</v>
      </c>
      <c r="Q4032" s="11">
        <v>2</v>
      </c>
      <c r="R4032" s="11">
        <v>0</v>
      </c>
      <c r="S4032" s="12">
        <v>0</v>
      </c>
      <c r="T4032" s="9">
        <v>2</v>
      </c>
      <c r="U4032" s="12" t="s">
        <v>61</v>
      </c>
      <c r="V4032" s="10" t="s">
        <v>22253</v>
      </c>
      <c r="W4032" s="13"/>
    </row>
    <row r="4033" spans="1:23" s="14" customFormat="1" x14ac:dyDescent="0.2">
      <c r="A4033" s="9" t="s">
        <v>22254</v>
      </c>
      <c r="B4033" s="9">
        <v>15</v>
      </c>
      <c r="C4033" s="9">
        <v>23347</v>
      </c>
      <c r="D4033" s="10" t="s">
        <v>22255</v>
      </c>
      <c r="E4033" s="9"/>
      <c r="F4033" s="9"/>
      <c r="G4033" s="10" t="s">
        <v>22256</v>
      </c>
      <c r="H4033" s="9"/>
      <c r="I4033" s="10" t="s">
        <v>21111</v>
      </c>
      <c r="J4033" s="10" t="s">
        <v>27</v>
      </c>
      <c r="K4033" s="10" t="s">
        <v>21176</v>
      </c>
      <c r="L4033" s="10" t="s">
        <v>22257</v>
      </c>
      <c r="M4033" s="10" t="s">
        <v>21048</v>
      </c>
      <c r="N4033" s="9">
        <v>2</v>
      </c>
      <c r="O4033" s="9">
        <v>4</v>
      </c>
      <c r="P4033" s="9">
        <v>16</v>
      </c>
      <c r="Q4033" s="11">
        <v>2</v>
      </c>
      <c r="R4033" s="11">
        <v>0</v>
      </c>
      <c r="S4033" s="12">
        <v>0</v>
      </c>
      <c r="T4033" s="9">
        <v>2</v>
      </c>
      <c r="U4033" s="12" t="s">
        <v>61</v>
      </c>
      <c r="V4033" s="10" t="s">
        <v>22258</v>
      </c>
      <c r="W4033" s="13"/>
    </row>
    <row r="4034" spans="1:23" s="14" customFormat="1" x14ac:dyDescent="0.2">
      <c r="A4034" s="9" t="s">
        <v>22259</v>
      </c>
      <c r="B4034" s="9">
        <v>15</v>
      </c>
      <c r="C4034" s="9">
        <v>23348</v>
      </c>
      <c r="D4034" s="10" t="s">
        <v>22260</v>
      </c>
      <c r="E4034" s="9"/>
      <c r="F4034" s="9"/>
      <c r="G4034" s="10" t="s">
        <v>22251</v>
      </c>
      <c r="H4034" s="9"/>
      <c r="I4034" s="10" t="s">
        <v>21111</v>
      </c>
      <c r="J4034" s="10" t="s">
        <v>27</v>
      </c>
      <c r="K4034" s="10" t="s">
        <v>21176</v>
      </c>
      <c r="L4034" s="10" t="s">
        <v>22252</v>
      </c>
      <c r="M4034" s="10" t="s">
        <v>21048</v>
      </c>
      <c r="N4034" s="9">
        <v>2</v>
      </c>
      <c r="O4034" s="9">
        <v>4</v>
      </c>
      <c r="P4034" s="9">
        <v>20</v>
      </c>
      <c r="Q4034" s="11">
        <v>2</v>
      </c>
      <c r="R4034" s="11">
        <v>0</v>
      </c>
      <c r="S4034" s="12">
        <v>0</v>
      </c>
      <c r="T4034" s="9">
        <v>2</v>
      </c>
      <c r="U4034" s="12" t="s">
        <v>61</v>
      </c>
      <c r="V4034" s="10" t="s">
        <v>22261</v>
      </c>
      <c r="W4034" s="13"/>
    </row>
    <row r="4035" spans="1:23" s="14" customFormat="1" x14ac:dyDescent="0.2">
      <c r="A4035" s="9" t="s">
        <v>22262</v>
      </c>
      <c r="B4035" s="9">
        <v>15</v>
      </c>
      <c r="C4035" s="9">
        <v>23379</v>
      </c>
      <c r="D4035" s="9"/>
      <c r="E4035" s="10" t="s">
        <v>22263</v>
      </c>
      <c r="F4035" s="10" t="s">
        <v>22264</v>
      </c>
      <c r="G4035" s="10" t="s">
        <v>22265</v>
      </c>
      <c r="H4035" s="9"/>
      <c r="I4035" s="10" t="s">
        <v>21073</v>
      </c>
      <c r="J4035" s="10" t="s">
        <v>27</v>
      </c>
      <c r="K4035" s="9"/>
      <c r="L4035" s="10" t="s">
        <v>22266</v>
      </c>
      <c r="M4035" s="10" t="s">
        <v>21048</v>
      </c>
      <c r="N4035" s="9">
        <v>1</v>
      </c>
      <c r="O4035" s="9">
        <v>1</v>
      </c>
      <c r="P4035" s="9">
        <v>3</v>
      </c>
      <c r="Q4035" s="11">
        <v>2</v>
      </c>
      <c r="R4035" s="11">
        <v>0</v>
      </c>
      <c r="S4035" s="12">
        <v>0</v>
      </c>
      <c r="T4035" s="9">
        <v>5</v>
      </c>
      <c r="U4035" s="12" t="s">
        <v>61</v>
      </c>
      <c r="V4035" s="9"/>
      <c r="W4035" s="13"/>
    </row>
    <row r="4036" spans="1:23" s="14" customFormat="1" x14ac:dyDescent="0.2">
      <c r="A4036" s="9" t="s">
        <v>22267</v>
      </c>
      <c r="B4036" s="9">
        <v>15</v>
      </c>
      <c r="C4036" s="9">
        <v>23406</v>
      </c>
      <c r="D4036" s="10" t="s">
        <v>22268</v>
      </c>
      <c r="E4036" s="10" t="s">
        <v>11961</v>
      </c>
      <c r="F4036" s="10" t="s">
        <v>22269</v>
      </c>
      <c r="G4036" s="10" t="s">
        <v>22270</v>
      </c>
      <c r="H4036" s="9"/>
      <c r="I4036" s="10" t="s">
        <v>21073</v>
      </c>
      <c r="J4036" s="10" t="s">
        <v>27</v>
      </c>
      <c r="K4036" s="10" t="s">
        <v>22271</v>
      </c>
      <c r="L4036" s="10" t="s">
        <v>22272</v>
      </c>
      <c r="M4036" s="10" t="s">
        <v>21048</v>
      </c>
      <c r="N4036" s="9">
        <v>1</v>
      </c>
      <c r="O4036" s="9">
        <v>2</v>
      </c>
      <c r="P4036" s="9">
        <v>10</v>
      </c>
      <c r="Q4036" s="11">
        <v>1</v>
      </c>
      <c r="R4036" s="11">
        <v>0</v>
      </c>
      <c r="S4036" s="12">
        <v>0</v>
      </c>
      <c r="T4036" s="9">
        <v>4</v>
      </c>
      <c r="U4036" s="12" t="s">
        <v>61</v>
      </c>
      <c r="V4036" s="10" t="s">
        <v>22273</v>
      </c>
      <c r="W4036" s="13"/>
    </row>
    <row r="4037" spans="1:23" s="14" customFormat="1" x14ac:dyDescent="0.2">
      <c r="A4037" s="9" t="s">
        <v>22274</v>
      </c>
      <c r="B4037" s="9">
        <v>15</v>
      </c>
      <c r="C4037" s="9">
        <v>23506</v>
      </c>
      <c r="D4037" s="10" t="s">
        <v>22275</v>
      </c>
      <c r="E4037" s="10" t="s">
        <v>8663</v>
      </c>
      <c r="F4037" s="10" t="s">
        <v>22276</v>
      </c>
      <c r="G4037" s="10" t="s">
        <v>22277</v>
      </c>
      <c r="H4037" s="9"/>
      <c r="I4037" s="10" t="s">
        <v>21080</v>
      </c>
      <c r="J4037" s="10" t="s">
        <v>27</v>
      </c>
      <c r="K4037" s="10" t="s">
        <v>22278</v>
      </c>
      <c r="L4037" s="10" t="s">
        <v>22279</v>
      </c>
      <c r="M4037" s="10" t="s">
        <v>21048</v>
      </c>
      <c r="N4037" s="9">
        <v>1</v>
      </c>
      <c r="O4037" s="9">
        <v>2</v>
      </c>
      <c r="P4037" s="9">
        <v>5</v>
      </c>
      <c r="Q4037" s="11">
        <v>2</v>
      </c>
      <c r="R4037" s="11">
        <v>0</v>
      </c>
      <c r="S4037" s="12">
        <v>0</v>
      </c>
      <c r="T4037" s="9">
        <v>4</v>
      </c>
      <c r="U4037" s="12" t="s">
        <v>61</v>
      </c>
      <c r="V4037" s="10" t="s">
        <v>22280</v>
      </c>
      <c r="W4037" s="13"/>
    </row>
    <row r="4038" spans="1:23" s="14" customFormat="1" x14ac:dyDescent="0.2">
      <c r="A4038" s="9" t="s">
        <v>22281</v>
      </c>
      <c r="B4038" s="9">
        <v>15</v>
      </c>
      <c r="C4038" s="9">
        <v>23532</v>
      </c>
      <c r="D4038" s="9"/>
      <c r="E4038" s="10" t="s">
        <v>22282</v>
      </c>
      <c r="F4038" s="10" t="s">
        <v>22283</v>
      </c>
      <c r="G4038" s="10" t="s">
        <v>22284</v>
      </c>
      <c r="H4038" s="9"/>
      <c r="I4038" s="10" t="s">
        <v>21053</v>
      </c>
      <c r="J4038" s="10" t="s">
        <v>27</v>
      </c>
      <c r="K4038" s="10" t="s">
        <v>22285</v>
      </c>
      <c r="L4038" s="10" t="s">
        <v>22286</v>
      </c>
      <c r="M4038" s="10" t="s">
        <v>21048</v>
      </c>
      <c r="N4038" s="9">
        <v>1</v>
      </c>
      <c r="O4038" s="9">
        <v>2</v>
      </c>
      <c r="P4038" s="9">
        <v>4</v>
      </c>
      <c r="Q4038" s="11">
        <v>2</v>
      </c>
      <c r="R4038" s="11">
        <v>0</v>
      </c>
      <c r="S4038" s="12">
        <v>0</v>
      </c>
      <c r="T4038" s="9">
        <v>4</v>
      </c>
      <c r="U4038" s="12" t="s">
        <v>61</v>
      </c>
      <c r="V4038" s="10" t="s">
        <v>22287</v>
      </c>
      <c r="W4038" s="13"/>
    </row>
    <row r="4039" spans="1:23" s="14" customFormat="1" x14ac:dyDescent="0.2">
      <c r="A4039" s="9" t="s">
        <v>22288</v>
      </c>
      <c r="B4039" s="9">
        <v>15</v>
      </c>
      <c r="C4039" s="9">
        <v>23557</v>
      </c>
      <c r="D4039" s="10" t="s">
        <v>22289</v>
      </c>
      <c r="E4039" s="9"/>
      <c r="F4039" s="9"/>
      <c r="G4039" s="10" t="s">
        <v>22290</v>
      </c>
      <c r="H4039" s="9"/>
      <c r="I4039" s="10" t="s">
        <v>21048</v>
      </c>
      <c r="J4039" s="10" t="s">
        <v>27</v>
      </c>
      <c r="K4039" s="10" t="s">
        <v>21094</v>
      </c>
      <c r="L4039" s="10" t="s">
        <v>22291</v>
      </c>
      <c r="M4039" s="10" t="s">
        <v>21048</v>
      </c>
      <c r="N4039" s="9">
        <v>2</v>
      </c>
      <c r="O4039" s="9">
        <v>4</v>
      </c>
      <c r="P4039" s="9">
        <v>5</v>
      </c>
      <c r="Q4039" s="11">
        <v>2</v>
      </c>
      <c r="R4039" s="11">
        <v>0</v>
      </c>
      <c r="S4039" s="12">
        <v>0</v>
      </c>
      <c r="T4039" s="9">
        <v>2</v>
      </c>
      <c r="U4039" s="12" t="s">
        <v>61</v>
      </c>
      <c r="V4039" s="10" t="s">
        <v>22292</v>
      </c>
      <c r="W4039" s="13"/>
    </row>
    <row r="4040" spans="1:23" s="14" customFormat="1" x14ac:dyDescent="0.2">
      <c r="A4040" s="9" t="s">
        <v>22293</v>
      </c>
      <c r="B4040" s="9">
        <v>15</v>
      </c>
      <c r="C4040" s="9">
        <v>23581</v>
      </c>
      <c r="D4040" s="10" t="s">
        <v>22294</v>
      </c>
      <c r="E4040" s="10" t="s">
        <v>22295</v>
      </c>
      <c r="F4040" s="10" t="s">
        <v>22296</v>
      </c>
      <c r="G4040" s="10" t="s">
        <v>22297</v>
      </c>
      <c r="H4040" s="9"/>
      <c r="I4040" s="10" t="s">
        <v>21048</v>
      </c>
      <c r="J4040" s="10" t="s">
        <v>27</v>
      </c>
      <c r="K4040" s="10" t="s">
        <v>22298</v>
      </c>
      <c r="L4040" s="10" t="s">
        <v>22299</v>
      </c>
      <c r="M4040" s="10" t="s">
        <v>21048</v>
      </c>
      <c r="N4040" s="9">
        <v>1</v>
      </c>
      <c r="O4040" s="9">
        <v>2</v>
      </c>
      <c r="P4040" s="9">
        <v>10</v>
      </c>
      <c r="Q4040" s="11">
        <v>1</v>
      </c>
      <c r="R4040" s="11">
        <v>0</v>
      </c>
      <c r="S4040" s="12">
        <v>0</v>
      </c>
      <c r="T4040" s="9">
        <v>4</v>
      </c>
      <c r="U4040" s="12" t="s">
        <v>61</v>
      </c>
      <c r="V4040" s="10" t="s">
        <v>22300</v>
      </c>
      <c r="W4040" s="13"/>
    </row>
    <row r="4041" spans="1:23" s="14" customFormat="1" x14ac:dyDescent="0.2">
      <c r="A4041" s="9" t="s">
        <v>22301</v>
      </c>
      <c r="B4041" s="9">
        <v>15</v>
      </c>
      <c r="C4041" s="9">
        <v>23675</v>
      </c>
      <c r="D4041" s="10" t="s">
        <v>22302</v>
      </c>
      <c r="E4041" s="10" t="s">
        <v>3470</v>
      </c>
      <c r="F4041" s="10" t="s">
        <v>22303</v>
      </c>
      <c r="G4041" s="10" t="s">
        <v>22304</v>
      </c>
      <c r="H4041" s="9"/>
      <c r="I4041" s="10" t="s">
        <v>21053</v>
      </c>
      <c r="J4041" s="10" t="s">
        <v>27</v>
      </c>
      <c r="K4041" s="10" t="s">
        <v>22305</v>
      </c>
      <c r="L4041" s="10" t="s">
        <v>22306</v>
      </c>
      <c r="M4041" s="10" t="s">
        <v>21048</v>
      </c>
      <c r="N4041" s="9">
        <v>1</v>
      </c>
      <c r="O4041" s="9">
        <v>2</v>
      </c>
      <c r="P4041" s="9">
        <v>6</v>
      </c>
      <c r="Q4041" s="11">
        <v>2</v>
      </c>
      <c r="R4041" s="11">
        <v>0</v>
      </c>
      <c r="S4041" s="12">
        <v>0</v>
      </c>
      <c r="T4041" s="9">
        <v>4</v>
      </c>
      <c r="U4041" s="12" t="s">
        <v>61</v>
      </c>
      <c r="V4041" s="10" t="s">
        <v>22307</v>
      </c>
      <c r="W4041" s="13"/>
    </row>
    <row r="4042" spans="1:23" s="14" customFormat="1" x14ac:dyDescent="0.2">
      <c r="A4042" s="9" t="s">
        <v>22308</v>
      </c>
      <c r="B4042" s="9">
        <v>15</v>
      </c>
      <c r="C4042" s="9">
        <v>23694</v>
      </c>
      <c r="D4042" s="10" t="s">
        <v>22309</v>
      </c>
      <c r="E4042" s="10" t="s">
        <v>874</v>
      </c>
      <c r="F4042" s="10" t="s">
        <v>9850</v>
      </c>
      <c r="G4042" s="10" t="s">
        <v>22310</v>
      </c>
      <c r="H4042" s="10" t="s">
        <v>22311</v>
      </c>
      <c r="I4042" s="10" t="s">
        <v>26</v>
      </c>
      <c r="J4042" s="10" t="s">
        <v>27</v>
      </c>
      <c r="K4042" s="9"/>
      <c r="L4042" s="10" t="s">
        <v>22312</v>
      </c>
      <c r="M4042" s="10" t="s">
        <v>21048</v>
      </c>
      <c r="N4042" s="9">
        <v>1</v>
      </c>
      <c r="O4042" s="9">
        <v>1</v>
      </c>
      <c r="P4042" s="9">
        <v>3</v>
      </c>
      <c r="Q4042" s="11">
        <v>2</v>
      </c>
      <c r="R4042" s="11">
        <v>0</v>
      </c>
      <c r="S4042" s="12">
        <v>0</v>
      </c>
      <c r="T4042" s="9">
        <v>5</v>
      </c>
      <c r="U4042" s="12" t="s">
        <v>61</v>
      </c>
      <c r="V4042" s="9"/>
      <c r="W4042" s="13"/>
    </row>
    <row r="4043" spans="1:23" s="14" customFormat="1" x14ac:dyDescent="0.2">
      <c r="A4043" s="9" t="s">
        <v>22313</v>
      </c>
      <c r="B4043" s="9">
        <v>15</v>
      </c>
      <c r="C4043" s="9">
        <v>23848</v>
      </c>
      <c r="D4043" s="10" t="s">
        <v>22314</v>
      </c>
      <c r="E4043" s="10" t="s">
        <v>897</v>
      </c>
      <c r="F4043" s="10" t="s">
        <v>22315</v>
      </c>
      <c r="G4043" s="10" t="s">
        <v>22316</v>
      </c>
      <c r="H4043" s="9"/>
      <c r="I4043" s="10" t="s">
        <v>21045</v>
      </c>
      <c r="J4043" s="10" t="s">
        <v>27</v>
      </c>
      <c r="K4043" s="10" t="s">
        <v>21088</v>
      </c>
      <c r="L4043" s="10" t="s">
        <v>22317</v>
      </c>
      <c r="M4043" s="10" t="s">
        <v>21048</v>
      </c>
      <c r="N4043" s="9">
        <v>3</v>
      </c>
      <c r="O4043" s="9">
        <v>3</v>
      </c>
      <c r="P4043" s="9">
        <v>16</v>
      </c>
      <c r="Q4043" s="11">
        <v>2</v>
      </c>
      <c r="R4043" s="11">
        <v>0</v>
      </c>
      <c r="S4043" s="12">
        <v>0</v>
      </c>
      <c r="T4043" s="9">
        <v>4</v>
      </c>
      <c r="U4043" s="12" t="s">
        <v>61</v>
      </c>
      <c r="V4043" s="10" t="s">
        <v>22318</v>
      </c>
      <c r="W4043" s="13"/>
    </row>
    <row r="4044" spans="1:23" s="14" customFormat="1" x14ac:dyDescent="0.2">
      <c r="A4044" s="9" t="s">
        <v>22319</v>
      </c>
      <c r="B4044" s="9">
        <v>15</v>
      </c>
      <c r="C4044" s="9">
        <v>23877</v>
      </c>
      <c r="D4044" s="10" t="s">
        <v>22320</v>
      </c>
      <c r="E4044" s="10" t="s">
        <v>3458</v>
      </c>
      <c r="F4044" s="10" t="s">
        <v>22321</v>
      </c>
      <c r="G4044" s="10" t="s">
        <v>22322</v>
      </c>
      <c r="H4044" s="9"/>
      <c r="I4044" s="10" t="s">
        <v>21073</v>
      </c>
      <c r="J4044" s="10" t="s">
        <v>27</v>
      </c>
      <c r="K4044" s="10" t="s">
        <v>21074</v>
      </c>
      <c r="L4044" s="10" t="s">
        <v>22323</v>
      </c>
      <c r="M4044" s="10" t="s">
        <v>21048</v>
      </c>
      <c r="N4044" s="9">
        <v>1</v>
      </c>
      <c r="O4044" s="9">
        <v>2</v>
      </c>
      <c r="P4044" s="9">
        <v>10</v>
      </c>
      <c r="Q4044" s="11">
        <v>2</v>
      </c>
      <c r="R4044" s="11">
        <v>0</v>
      </c>
      <c r="S4044" s="12">
        <v>0</v>
      </c>
      <c r="T4044" s="9">
        <v>4</v>
      </c>
      <c r="U4044" s="12" t="s">
        <v>61</v>
      </c>
      <c r="V4044" s="10" t="s">
        <v>22324</v>
      </c>
      <c r="W4044" s="13"/>
    </row>
    <row r="4045" spans="1:23" s="14" customFormat="1" x14ac:dyDescent="0.2">
      <c r="A4045" s="9" t="s">
        <v>22325</v>
      </c>
      <c r="B4045" s="9">
        <v>15</v>
      </c>
      <c r="C4045" s="9">
        <v>23890</v>
      </c>
      <c r="D4045" s="10" t="s">
        <v>22326</v>
      </c>
      <c r="E4045" s="10"/>
      <c r="F4045" s="10"/>
      <c r="G4045" s="10" t="s">
        <v>22327</v>
      </c>
      <c r="H4045" s="9"/>
      <c r="I4045" s="10" t="s">
        <v>21073</v>
      </c>
      <c r="J4045" s="10" t="s">
        <v>27</v>
      </c>
      <c r="K4045" s="9"/>
      <c r="L4045" s="10" t="s">
        <v>21128</v>
      </c>
      <c r="M4045" s="10" t="s">
        <v>21048</v>
      </c>
      <c r="N4045" s="9">
        <v>2</v>
      </c>
      <c r="O4045" s="9">
        <v>1</v>
      </c>
      <c r="P4045" s="9">
        <v>35</v>
      </c>
      <c r="Q4045" s="11">
        <v>2</v>
      </c>
      <c r="R4045" s="11">
        <v>0</v>
      </c>
      <c r="S4045" s="12">
        <v>0</v>
      </c>
      <c r="T4045" s="9">
        <v>2</v>
      </c>
      <c r="U4045" s="12" t="s">
        <v>61</v>
      </c>
      <c r="V4045" s="9"/>
      <c r="W4045" s="13"/>
    </row>
    <row r="4046" spans="1:23" s="14" customFormat="1" x14ac:dyDescent="0.2">
      <c r="A4046" s="9" t="s">
        <v>22328</v>
      </c>
      <c r="B4046" s="9">
        <v>15</v>
      </c>
      <c r="C4046" s="9">
        <v>23935</v>
      </c>
      <c r="D4046" s="9"/>
      <c r="E4046" s="10" t="s">
        <v>22329</v>
      </c>
      <c r="F4046" s="10" t="s">
        <v>22330</v>
      </c>
      <c r="G4046" s="10" t="s">
        <v>22331</v>
      </c>
      <c r="H4046" s="10" t="s">
        <v>22332</v>
      </c>
      <c r="I4046" s="10" t="s">
        <v>21375</v>
      </c>
      <c r="J4046" s="10" t="s">
        <v>27</v>
      </c>
      <c r="K4046" s="9"/>
      <c r="L4046" s="10" t="s">
        <v>22333</v>
      </c>
      <c r="M4046" s="10" t="s">
        <v>21048</v>
      </c>
      <c r="N4046" s="9">
        <v>1</v>
      </c>
      <c r="O4046" s="9">
        <v>1</v>
      </c>
      <c r="P4046" s="9">
        <v>3</v>
      </c>
      <c r="Q4046" s="11">
        <v>2</v>
      </c>
      <c r="R4046" s="11">
        <v>0</v>
      </c>
      <c r="S4046" s="12">
        <v>0</v>
      </c>
      <c r="T4046" s="9">
        <v>5</v>
      </c>
      <c r="U4046" s="12" t="s">
        <v>61</v>
      </c>
      <c r="V4046" s="9"/>
      <c r="W4046" s="13"/>
    </row>
    <row r="4047" spans="1:23" s="14" customFormat="1" x14ac:dyDescent="0.2">
      <c r="A4047" s="9" t="s">
        <v>22334</v>
      </c>
      <c r="B4047" s="9">
        <v>15</v>
      </c>
      <c r="C4047" s="9">
        <v>23936</v>
      </c>
      <c r="D4047" s="10" t="s">
        <v>22335</v>
      </c>
      <c r="E4047" s="10"/>
      <c r="F4047" s="10"/>
      <c r="G4047" s="10" t="s">
        <v>22336</v>
      </c>
      <c r="H4047" s="9"/>
      <c r="I4047" s="10" t="s">
        <v>21111</v>
      </c>
      <c r="J4047" s="10" t="s">
        <v>27</v>
      </c>
      <c r="K4047" s="10" t="s">
        <v>21176</v>
      </c>
      <c r="L4047" s="10" t="s">
        <v>22337</v>
      </c>
      <c r="M4047" s="10" t="s">
        <v>21048</v>
      </c>
      <c r="N4047" s="9">
        <v>2</v>
      </c>
      <c r="O4047" s="9">
        <v>3</v>
      </c>
      <c r="P4047" s="9">
        <v>14</v>
      </c>
      <c r="Q4047" s="11">
        <v>2</v>
      </c>
      <c r="R4047" s="11">
        <v>0</v>
      </c>
      <c r="S4047" s="12">
        <v>0</v>
      </c>
      <c r="T4047" s="9">
        <v>1</v>
      </c>
      <c r="U4047" s="12" t="s">
        <v>61</v>
      </c>
      <c r="V4047" s="10" t="s">
        <v>22338</v>
      </c>
      <c r="W4047" s="13"/>
    </row>
    <row r="4048" spans="1:23" s="14" customFormat="1" x14ac:dyDescent="0.2">
      <c r="A4048" s="9" t="s">
        <v>22339</v>
      </c>
      <c r="B4048" s="9">
        <v>15</v>
      </c>
      <c r="C4048" s="9">
        <v>23987</v>
      </c>
      <c r="D4048" s="10" t="s">
        <v>22340</v>
      </c>
      <c r="E4048" s="10"/>
      <c r="F4048" s="10"/>
      <c r="G4048" s="10" t="s">
        <v>22341</v>
      </c>
      <c r="H4048" s="9"/>
      <c r="I4048" s="10" t="s">
        <v>22342</v>
      </c>
      <c r="J4048" s="10" t="s">
        <v>27</v>
      </c>
      <c r="K4048" s="10" t="s">
        <v>22343</v>
      </c>
      <c r="L4048" s="10" t="s">
        <v>22344</v>
      </c>
      <c r="M4048" s="10" t="s">
        <v>21048</v>
      </c>
      <c r="N4048" s="9">
        <v>2</v>
      </c>
      <c r="O4048" s="9">
        <v>3</v>
      </c>
      <c r="P4048" s="9">
        <v>30</v>
      </c>
      <c r="Q4048" s="11">
        <v>2</v>
      </c>
      <c r="R4048" s="11">
        <v>0</v>
      </c>
      <c r="S4048" s="12">
        <v>0</v>
      </c>
      <c r="T4048" s="9">
        <v>1</v>
      </c>
      <c r="U4048" s="12" t="s">
        <v>61</v>
      </c>
      <c r="V4048" s="10" t="s">
        <v>22345</v>
      </c>
      <c r="W4048" s="13"/>
    </row>
    <row r="4049" spans="1:23" s="14" customFormat="1" x14ac:dyDescent="0.2">
      <c r="A4049" s="9" t="s">
        <v>22346</v>
      </c>
      <c r="B4049" s="9">
        <v>15</v>
      </c>
      <c r="C4049" s="9">
        <v>240</v>
      </c>
      <c r="D4049" s="10" t="s">
        <v>22347</v>
      </c>
      <c r="E4049" s="10" t="s">
        <v>4085</v>
      </c>
      <c r="F4049" s="10" t="s">
        <v>12765</v>
      </c>
      <c r="G4049" s="10" t="s">
        <v>22348</v>
      </c>
      <c r="H4049" s="9"/>
      <c r="I4049" s="10" t="s">
        <v>21073</v>
      </c>
      <c r="J4049" s="10" t="s">
        <v>27</v>
      </c>
      <c r="K4049" s="10" t="s">
        <v>22349</v>
      </c>
      <c r="L4049" s="10" t="s">
        <v>22350</v>
      </c>
      <c r="M4049" s="10" t="s">
        <v>21048</v>
      </c>
      <c r="N4049" s="9">
        <v>1</v>
      </c>
      <c r="O4049" s="9">
        <v>2</v>
      </c>
      <c r="P4049" s="9">
        <v>10</v>
      </c>
      <c r="Q4049" s="11">
        <v>1</v>
      </c>
      <c r="R4049" s="11">
        <v>0</v>
      </c>
      <c r="S4049" s="12">
        <v>0</v>
      </c>
      <c r="T4049" s="9">
        <v>4</v>
      </c>
      <c r="U4049" s="12" t="s">
        <v>61</v>
      </c>
      <c r="V4049" s="10" t="s">
        <v>22351</v>
      </c>
      <c r="W4049" s="13"/>
    </row>
    <row r="4050" spans="1:23" s="14" customFormat="1" x14ac:dyDescent="0.2">
      <c r="A4050" s="9" t="s">
        <v>22352</v>
      </c>
      <c r="B4050" s="9">
        <v>15</v>
      </c>
      <c r="C4050" s="9">
        <v>24023</v>
      </c>
      <c r="D4050" s="9"/>
      <c r="E4050" s="10" t="s">
        <v>5921</v>
      </c>
      <c r="F4050" s="10" t="s">
        <v>22353</v>
      </c>
      <c r="G4050" s="10" t="s">
        <v>22354</v>
      </c>
      <c r="H4050" s="9"/>
      <c r="I4050" s="10" t="s">
        <v>21053</v>
      </c>
      <c r="J4050" s="10" t="s">
        <v>27</v>
      </c>
      <c r="K4050" s="9"/>
      <c r="L4050" s="10" t="s">
        <v>22355</v>
      </c>
      <c r="M4050" s="10" t="s">
        <v>21048</v>
      </c>
      <c r="N4050" s="9">
        <v>1</v>
      </c>
      <c r="O4050" s="9">
        <v>1</v>
      </c>
      <c r="P4050" s="9">
        <v>3</v>
      </c>
      <c r="Q4050" s="11">
        <v>2</v>
      </c>
      <c r="R4050" s="11">
        <v>0</v>
      </c>
      <c r="S4050" s="12">
        <v>0</v>
      </c>
      <c r="T4050" s="9">
        <v>5</v>
      </c>
      <c r="U4050" s="12" t="s">
        <v>61</v>
      </c>
      <c r="V4050" s="9"/>
      <c r="W4050" s="13"/>
    </row>
    <row r="4051" spans="1:23" s="14" customFormat="1" x14ac:dyDescent="0.2">
      <c r="A4051" s="9" t="s">
        <v>22356</v>
      </c>
      <c r="B4051" s="9">
        <v>15</v>
      </c>
      <c r="C4051" s="9">
        <v>24046</v>
      </c>
      <c r="D4051" s="9"/>
      <c r="E4051" s="10" t="s">
        <v>22357</v>
      </c>
      <c r="F4051" s="10" t="s">
        <v>22358</v>
      </c>
      <c r="G4051" s="10" t="s">
        <v>22354</v>
      </c>
      <c r="H4051" s="9"/>
      <c r="I4051" s="10" t="s">
        <v>21053</v>
      </c>
      <c r="J4051" s="10" t="s">
        <v>27</v>
      </c>
      <c r="K4051" s="9"/>
      <c r="L4051" s="10" t="s">
        <v>22359</v>
      </c>
      <c r="M4051" s="10" t="s">
        <v>21048</v>
      </c>
      <c r="N4051" s="9">
        <v>1</v>
      </c>
      <c r="O4051" s="9">
        <v>1</v>
      </c>
      <c r="P4051" s="9">
        <v>3</v>
      </c>
      <c r="Q4051" s="11">
        <v>2</v>
      </c>
      <c r="R4051" s="11">
        <v>0</v>
      </c>
      <c r="S4051" s="12">
        <v>0</v>
      </c>
      <c r="T4051" s="9">
        <v>5</v>
      </c>
      <c r="U4051" s="12" t="s">
        <v>61</v>
      </c>
      <c r="V4051" s="9"/>
      <c r="W4051" s="13"/>
    </row>
    <row r="4052" spans="1:23" s="14" customFormat="1" x14ac:dyDescent="0.2">
      <c r="A4052" s="9" t="s">
        <v>22360</v>
      </c>
      <c r="B4052" s="9">
        <v>15</v>
      </c>
      <c r="C4052" s="9">
        <v>24183</v>
      </c>
      <c r="D4052" s="10" t="s">
        <v>22361</v>
      </c>
      <c r="E4052" s="10"/>
      <c r="F4052" s="10"/>
      <c r="G4052" s="10" t="s">
        <v>22362</v>
      </c>
      <c r="H4052" s="9"/>
      <c r="I4052" s="10" t="s">
        <v>21060</v>
      </c>
      <c r="J4052" s="10" t="s">
        <v>27</v>
      </c>
      <c r="K4052" s="10" t="s">
        <v>22363</v>
      </c>
      <c r="L4052" s="10" t="s">
        <v>22364</v>
      </c>
      <c r="M4052" s="10" t="s">
        <v>21048</v>
      </c>
      <c r="N4052" s="9">
        <v>2</v>
      </c>
      <c r="O4052" s="9">
        <v>3</v>
      </c>
      <c r="P4052" s="9">
        <v>20</v>
      </c>
      <c r="Q4052" s="11">
        <v>2</v>
      </c>
      <c r="R4052" s="11">
        <v>0</v>
      </c>
      <c r="S4052" s="12">
        <v>0</v>
      </c>
      <c r="T4052" s="9">
        <v>1</v>
      </c>
      <c r="U4052" s="12" t="s">
        <v>61</v>
      </c>
      <c r="V4052" s="10" t="s">
        <v>22365</v>
      </c>
      <c r="W4052" s="13"/>
    </row>
    <row r="4053" spans="1:23" s="14" customFormat="1" x14ac:dyDescent="0.2">
      <c r="A4053" s="9" t="s">
        <v>22366</v>
      </c>
      <c r="B4053" s="9">
        <v>15</v>
      </c>
      <c r="C4053" s="9">
        <v>24398</v>
      </c>
      <c r="D4053" s="10" t="s">
        <v>22367</v>
      </c>
      <c r="E4053" s="10"/>
      <c r="F4053" s="10"/>
      <c r="G4053" s="10" t="s">
        <v>22368</v>
      </c>
      <c r="H4053" s="9"/>
      <c r="I4053" s="10" t="s">
        <v>21080</v>
      </c>
      <c r="J4053" s="10" t="s">
        <v>27</v>
      </c>
      <c r="K4053" s="10" t="s">
        <v>22369</v>
      </c>
      <c r="L4053" s="10" t="s">
        <v>22370</v>
      </c>
      <c r="M4053" s="10" t="s">
        <v>21048</v>
      </c>
      <c r="N4053" s="9">
        <v>2</v>
      </c>
      <c r="O4053" s="9">
        <v>3</v>
      </c>
      <c r="P4053" s="9">
        <v>100</v>
      </c>
      <c r="Q4053" s="11">
        <v>2</v>
      </c>
      <c r="R4053" s="11">
        <v>0</v>
      </c>
      <c r="S4053" s="12">
        <v>0</v>
      </c>
      <c r="T4053" s="9">
        <v>1</v>
      </c>
      <c r="U4053" s="12" t="s">
        <v>61</v>
      </c>
      <c r="V4053" s="10" t="s">
        <v>22371</v>
      </c>
      <c r="W4053" s="13"/>
    </row>
    <row r="4054" spans="1:23" s="14" customFormat="1" x14ac:dyDescent="0.2">
      <c r="A4054" s="9" t="s">
        <v>22372</v>
      </c>
      <c r="B4054" s="9">
        <v>15</v>
      </c>
      <c r="C4054" s="9">
        <v>24399</v>
      </c>
      <c r="D4054" s="10" t="s">
        <v>22373</v>
      </c>
      <c r="E4054" s="10" t="s">
        <v>324</v>
      </c>
      <c r="F4054" s="10" t="s">
        <v>22374</v>
      </c>
      <c r="G4054" s="10" t="s">
        <v>22375</v>
      </c>
      <c r="H4054" s="9"/>
      <c r="I4054" s="10" t="s">
        <v>21073</v>
      </c>
      <c r="J4054" s="10" t="s">
        <v>27</v>
      </c>
      <c r="K4054" s="10" t="s">
        <v>22376</v>
      </c>
      <c r="L4054" s="10" t="s">
        <v>22377</v>
      </c>
      <c r="M4054" s="10" t="s">
        <v>21048</v>
      </c>
      <c r="N4054" s="9">
        <v>3</v>
      </c>
      <c r="O4054" s="9">
        <v>3</v>
      </c>
      <c r="P4054" s="9">
        <v>15</v>
      </c>
      <c r="Q4054" s="11">
        <v>1</v>
      </c>
      <c r="R4054" s="11">
        <v>0</v>
      </c>
      <c r="S4054" s="12">
        <v>0</v>
      </c>
      <c r="T4054" s="9">
        <v>4</v>
      </c>
      <c r="U4054" s="12" t="s">
        <v>61</v>
      </c>
      <c r="V4054" s="10" t="s">
        <v>22378</v>
      </c>
      <c r="W4054" s="13"/>
    </row>
    <row r="4055" spans="1:23" s="14" customFormat="1" x14ac:dyDescent="0.2">
      <c r="A4055" s="9" t="s">
        <v>22379</v>
      </c>
      <c r="B4055" s="9">
        <v>15</v>
      </c>
      <c r="C4055" s="9">
        <v>24401</v>
      </c>
      <c r="D4055" s="10" t="s">
        <v>22380</v>
      </c>
      <c r="E4055" s="10"/>
      <c r="F4055" s="10"/>
      <c r="G4055" s="10" t="s">
        <v>22381</v>
      </c>
      <c r="H4055" s="9"/>
      <c r="I4055" s="10" t="s">
        <v>26</v>
      </c>
      <c r="J4055" s="10" t="s">
        <v>27</v>
      </c>
      <c r="K4055" s="10" t="s">
        <v>22382</v>
      </c>
      <c r="L4055" s="10" t="s">
        <v>22383</v>
      </c>
      <c r="M4055" s="10" t="s">
        <v>21048</v>
      </c>
      <c r="N4055" s="9">
        <v>2</v>
      </c>
      <c r="O4055" s="9">
        <v>3</v>
      </c>
      <c r="P4055" s="9">
        <v>20</v>
      </c>
      <c r="Q4055" s="11">
        <v>2</v>
      </c>
      <c r="R4055" s="11">
        <v>1</v>
      </c>
      <c r="S4055" s="12">
        <v>0</v>
      </c>
      <c r="T4055" s="9">
        <v>3</v>
      </c>
      <c r="U4055" s="12">
        <v>5</v>
      </c>
      <c r="V4055" s="10" t="s">
        <v>22384</v>
      </c>
      <c r="W4055" s="13"/>
    </row>
    <row r="4056" spans="1:23" s="14" customFormat="1" x14ac:dyDescent="0.2">
      <c r="A4056" s="9" t="s">
        <v>22385</v>
      </c>
      <c r="B4056" s="9">
        <v>15</v>
      </c>
      <c r="C4056" s="9">
        <v>24402</v>
      </c>
      <c r="D4056" s="10" t="s">
        <v>22386</v>
      </c>
      <c r="E4056" s="10" t="s">
        <v>16548</v>
      </c>
      <c r="F4056" s="10" t="s">
        <v>4267</v>
      </c>
      <c r="G4056" s="10" t="s">
        <v>22387</v>
      </c>
      <c r="H4056" s="9"/>
      <c r="I4056" s="10" t="s">
        <v>22388</v>
      </c>
      <c r="J4056" s="10" t="s">
        <v>27</v>
      </c>
      <c r="K4056" s="10" t="s">
        <v>22389</v>
      </c>
      <c r="L4056" s="10" t="s">
        <v>22390</v>
      </c>
      <c r="M4056" s="10" t="s">
        <v>21048</v>
      </c>
      <c r="N4056" s="9">
        <v>1</v>
      </c>
      <c r="O4056" s="9">
        <v>2</v>
      </c>
      <c r="P4056" s="9">
        <v>8</v>
      </c>
      <c r="Q4056" s="11">
        <v>2</v>
      </c>
      <c r="R4056" s="11">
        <v>0</v>
      </c>
      <c r="S4056" s="12">
        <v>0</v>
      </c>
      <c r="T4056" s="9">
        <v>4</v>
      </c>
      <c r="U4056" s="12" t="s">
        <v>61</v>
      </c>
      <c r="V4056" s="10" t="s">
        <v>22391</v>
      </c>
      <c r="W4056" s="13"/>
    </row>
    <row r="4057" spans="1:23" s="14" customFormat="1" x14ac:dyDescent="0.2">
      <c r="A4057" s="9" t="s">
        <v>22392</v>
      </c>
      <c r="B4057" s="9">
        <v>15</v>
      </c>
      <c r="C4057" s="9">
        <v>24403</v>
      </c>
      <c r="D4057" s="10" t="s">
        <v>22393</v>
      </c>
      <c r="E4057" s="10"/>
      <c r="F4057" s="10"/>
      <c r="G4057" s="10" t="s">
        <v>22394</v>
      </c>
      <c r="H4057" s="9"/>
      <c r="I4057" s="10" t="s">
        <v>21759</v>
      </c>
      <c r="J4057" s="10" t="s">
        <v>27</v>
      </c>
      <c r="K4057" s="10" t="s">
        <v>22395</v>
      </c>
      <c r="L4057" s="10" t="s">
        <v>22396</v>
      </c>
      <c r="M4057" s="10" t="s">
        <v>21048</v>
      </c>
      <c r="N4057" s="9">
        <v>2</v>
      </c>
      <c r="O4057" s="9">
        <v>3</v>
      </c>
      <c r="P4057" s="9">
        <v>10</v>
      </c>
      <c r="Q4057" s="11">
        <v>2</v>
      </c>
      <c r="R4057" s="11">
        <v>0</v>
      </c>
      <c r="S4057" s="12">
        <v>0</v>
      </c>
      <c r="T4057" s="9">
        <v>1</v>
      </c>
      <c r="U4057" s="12" t="s">
        <v>61</v>
      </c>
      <c r="V4057" s="10" t="s">
        <v>22397</v>
      </c>
      <c r="W4057" s="13"/>
    </row>
    <row r="4058" spans="1:23" s="14" customFormat="1" x14ac:dyDescent="0.2">
      <c r="A4058" s="9" t="s">
        <v>22398</v>
      </c>
      <c r="B4058" s="9">
        <v>15</v>
      </c>
      <c r="C4058" s="9">
        <v>24404</v>
      </c>
      <c r="D4058" s="10" t="s">
        <v>13630</v>
      </c>
      <c r="E4058" s="10"/>
      <c r="F4058" s="10"/>
      <c r="G4058" s="10" t="s">
        <v>22399</v>
      </c>
      <c r="H4058" s="9"/>
      <c r="I4058" s="10" t="s">
        <v>21111</v>
      </c>
      <c r="J4058" s="10" t="s">
        <v>27</v>
      </c>
      <c r="K4058" s="10" t="s">
        <v>21176</v>
      </c>
      <c r="L4058" s="10" t="s">
        <v>22400</v>
      </c>
      <c r="M4058" s="10" t="s">
        <v>21048</v>
      </c>
      <c r="N4058" s="9">
        <v>2</v>
      </c>
      <c r="O4058" s="9">
        <v>3</v>
      </c>
      <c r="P4058" s="9">
        <v>20</v>
      </c>
      <c r="Q4058" s="11">
        <v>1</v>
      </c>
      <c r="R4058" s="11">
        <v>0</v>
      </c>
      <c r="S4058" s="12">
        <v>0</v>
      </c>
      <c r="T4058" s="9">
        <v>1</v>
      </c>
      <c r="U4058" s="12" t="s">
        <v>61</v>
      </c>
      <c r="V4058" s="10" t="s">
        <v>22401</v>
      </c>
      <c r="W4058" s="13"/>
    </row>
    <row r="4059" spans="1:23" s="14" customFormat="1" x14ac:dyDescent="0.2">
      <c r="A4059" s="9" t="s">
        <v>22402</v>
      </c>
      <c r="B4059" s="9">
        <v>15</v>
      </c>
      <c r="C4059" s="9">
        <v>24429</v>
      </c>
      <c r="D4059" s="10" t="s">
        <v>19312</v>
      </c>
      <c r="E4059" s="10" t="s">
        <v>22403</v>
      </c>
      <c r="F4059" s="10" t="s">
        <v>22404</v>
      </c>
      <c r="G4059" s="10" t="s">
        <v>22405</v>
      </c>
      <c r="H4059" s="9"/>
      <c r="I4059" s="10" t="s">
        <v>21048</v>
      </c>
      <c r="J4059" s="10" t="s">
        <v>27</v>
      </c>
      <c r="K4059" s="10" t="s">
        <v>22406</v>
      </c>
      <c r="L4059" s="10" t="s">
        <v>22407</v>
      </c>
      <c r="M4059" s="10" t="s">
        <v>21048</v>
      </c>
      <c r="N4059" s="9">
        <v>1</v>
      </c>
      <c r="O4059" s="9">
        <v>2</v>
      </c>
      <c r="P4059" s="9">
        <v>10</v>
      </c>
      <c r="Q4059" s="11">
        <v>1</v>
      </c>
      <c r="R4059" s="11">
        <v>0</v>
      </c>
      <c r="S4059" s="12">
        <v>0</v>
      </c>
      <c r="T4059" s="9">
        <v>4</v>
      </c>
      <c r="U4059" s="12" t="s">
        <v>61</v>
      </c>
      <c r="V4059" s="10" t="s">
        <v>22408</v>
      </c>
      <c r="W4059" s="13"/>
    </row>
    <row r="4060" spans="1:23" s="14" customFormat="1" x14ac:dyDescent="0.2">
      <c r="A4060" s="9" t="s">
        <v>22409</v>
      </c>
      <c r="B4060" s="9">
        <v>15</v>
      </c>
      <c r="C4060" s="9">
        <v>24431</v>
      </c>
      <c r="D4060" s="10" t="s">
        <v>22410</v>
      </c>
      <c r="E4060" s="10" t="s">
        <v>567</v>
      </c>
      <c r="F4060" s="10" t="s">
        <v>17465</v>
      </c>
      <c r="G4060" s="10" t="s">
        <v>22411</v>
      </c>
      <c r="H4060" s="9"/>
      <c r="I4060" s="10" t="s">
        <v>21132</v>
      </c>
      <c r="J4060" s="10" t="s">
        <v>27</v>
      </c>
      <c r="K4060" s="10" t="s">
        <v>22412</v>
      </c>
      <c r="L4060" s="10" t="s">
        <v>22413</v>
      </c>
      <c r="M4060" s="10" t="s">
        <v>21048</v>
      </c>
      <c r="N4060" s="9">
        <v>1</v>
      </c>
      <c r="O4060" s="9">
        <v>2</v>
      </c>
      <c r="P4060" s="9">
        <v>8</v>
      </c>
      <c r="Q4060" s="11">
        <v>2</v>
      </c>
      <c r="R4060" s="11">
        <v>0</v>
      </c>
      <c r="S4060" s="12">
        <v>0</v>
      </c>
      <c r="T4060" s="9">
        <v>4</v>
      </c>
      <c r="U4060" s="12" t="s">
        <v>61</v>
      </c>
      <c r="V4060" s="10" t="s">
        <v>22414</v>
      </c>
      <c r="W4060" s="13"/>
    </row>
    <row r="4061" spans="1:23" s="14" customFormat="1" x14ac:dyDescent="0.2">
      <c r="A4061" s="9" t="s">
        <v>22415</v>
      </c>
      <c r="B4061" s="9">
        <v>15</v>
      </c>
      <c r="C4061" s="9">
        <v>24435</v>
      </c>
      <c r="D4061" s="10" t="s">
        <v>22416</v>
      </c>
      <c r="E4061" s="10"/>
      <c r="F4061" s="10"/>
      <c r="G4061" s="10" t="s">
        <v>22417</v>
      </c>
      <c r="H4061" s="9"/>
      <c r="I4061" s="10" t="s">
        <v>26</v>
      </c>
      <c r="J4061" s="10" t="s">
        <v>27</v>
      </c>
      <c r="K4061" s="10" t="s">
        <v>22418</v>
      </c>
      <c r="L4061" s="10" t="s">
        <v>22419</v>
      </c>
      <c r="M4061" s="10" t="s">
        <v>21048</v>
      </c>
      <c r="N4061" s="9">
        <v>2</v>
      </c>
      <c r="O4061" s="9">
        <v>3</v>
      </c>
      <c r="P4061" s="9">
        <v>17</v>
      </c>
      <c r="Q4061" s="11">
        <v>2</v>
      </c>
      <c r="R4061" s="11">
        <v>1</v>
      </c>
      <c r="S4061" s="12">
        <v>0</v>
      </c>
      <c r="T4061" s="9">
        <v>3</v>
      </c>
      <c r="U4061" s="12" t="s">
        <v>61</v>
      </c>
      <c r="V4061" s="10" t="s">
        <v>22420</v>
      </c>
      <c r="W4061" s="13"/>
    </row>
    <row r="4062" spans="1:23" s="14" customFormat="1" x14ac:dyDescent="0.2">
      <c r="A4062" s="9" t="s">
        <v>22421</v>
      </c>
      <c r="B4062" s="9">
        <v>15</v>
      </c>
      <c r="C4062" s="9">
        <v>24436</v>
      </c>
      <c r="D4062" s="10" t="s">
        <v>22422</v>
      </c>
      <c r="E4062" s="10"/>
      <c r="F4062" s="10"/>
      <c r="G4062" s="10" t="s">
        <v>22423</v>
      </c>
      <c r="H4062" s="9"/>
      <c r="I4062" s="10" t="s">
        <v>21045</v>
      </c>
      <c r="J4062" s="10" t="s">
        <v>27</v>
      </c>
      <c r="K4062" s="10" t="s">
        <v>22424</v>
      </c>
      <c r="L4062" s="10" t="s">
        <v>22425</v>
      </c>
      <c r="M4062" s="10" t="s">
        <v>21048</v>
      </c>
      <c r="N4062" s="9">
        <v>2</v>
      </c>
      <c r="O4062" s="9">
        <v>3</v>
      </c>
      <c r="P4062" s="9">
        <v>63</v>
      </c>
      <c r="Q4062" s="11">
        <v>1</v>
      </c>
      <c r="R4062" s="11">
        <v>0</v>
      </c>
      <c r="S4062" s="12">
        <v>0</v>
      </c>
      <c r="T4062" s="9">
        <v>1</v>
      </c>
      <c r="U4062" s="12" t="s">
        <v>61</v>
      </c>
      <c r="V4062" s="10" t="s">
        <v>22426</v>
      </c>
      <c r="W4062" s="13"/>
    </row>
    <row r="4063" spans="1:23" s="14" customFormat="1" x14ac:dyDescent="0.2">
      <c r="A4063" s="9" t="s">
        <v>22427</v>
      </c>
      <c r="B4063" s="9">
        <v>15</v>
      </c>
      <c r="C4063" s="9">
        <v>24438</v>
      </c>
      <c r="D4063" s="10" t="s">
        <v>22428</v>
      </c>
      <c r="E4063" s="10"/>
      <c r="F4063" s="10"/>
      <c r="G4063" s="10" t="s">
        <v>22429</v>
      </c>
      <c r="H4063" s="9"/>
      <c r="I4063" s="10" t="s">
        <v>21073</v>
      </c>
      <c r="J4063" s="10" t="s">
        <v>27</v>
      </c>
      <c r="K4063" s="10" t="s">
        <v>21074</v>
      </c>
      <c r="L4063" s="10" t="s">
        <v>22430</v>
      </c>
      <c r="M4063" s="10" t="s">
        <v>21048</v>
      </c>
      <c r="N4063" s="9">
        <v>2</v>
      </c>
      <c r="O4063" s="9">
        <v>3</v>
      </c>
      <c r="P4063" s="9">
        <v>88</v>
      </c>
      <c r="Q4063" s="11">
        <v>1</v>
      </c>
      <c r="R4063" s="11">
        <v>0</v>
      </c>
      <c r="S4063" s="12">
        <v>0</v>
      </c>
      <c r="T4063" s="9">
        <v>1</v>
      </c>
      <c r="U4063" s="12" t="s">
        <v>61</v>
      </c>
      <c r="V4063" s="10" t="s">
        <v>22431</v>
      </c>
      <c r="W4063" s="13"/>
    </row>
    <row r="4064" spans="1:23" s="14" customFormat="1" x14ac:dyDescent="0.2">
      <c r="A4064" s="9" t="s">
        <v>22432</v>
      </c>
      <c r="B4064" s="9">
        <v>15</v>
      </c>
      <c r="C4064" s="9">
        <v>24439</v>
      </c>
      <c r="D4064" s="9"/>
      <c r="E4064" s="10" t="s">
        <v>3952</v>
      </c>
      <c r="F4064" s="10" t="s">
        <v>22433</v>
      </c>
      <c r="G4064" s="10" t="s">
        <v>22434</v>
      </c>
      <c r="H4064" s="9"/>
      <c r="I4064" s="10" t="s">
        <v>21053</v>
      </c>
      <c r="J4064" s="10" t="s">
        <v>27</v>
      </c>
      <c r="K4064" s="10" t="s">
        <v>22435</v>
      </c>
      <c r="L4064" s="10" t="s">
        <v>22436</v>
      </c>
      <c r="M4064" s="10" t="s">
        <v>21048</v>
      </c>
      <c r="N4064" s="9">
        <v>1</v>
      </c>
      <c r="O4064" s="9">
        <v>2</v>
      </c>
      <c r="P4064" s="9">
        <v>8</v>
      </c>
      <c r="Q4064" s="11">
        <v>2</v>
      </c>
      <c r="R4064" s="11">
        <v>0</v>
      </c>
      <c r="S4064" s="12">
        <v>0</v>
      </c>
      <c r="T4064" s="9">
        <v>4</v>
      </c>
      <c r="U4064" s="12" t="s">
        <v>61</v>
      </c>
      <c r="V4064" s="10" t="s">
        <v>22437</v>
      </c>
      <c r="W4064" s="13"/>
    </row>
    <row r="4065" spans="1:23" s="14" customFormat="1" x14ac:dyDescent="0.2">
      <c r="A4065" s="9" t="s">
        <v>22438</v>
      </c>
      <c r="B4065" s="9">
        <v>15</v>
      </c>
      <c r="C4065" s="9">
        <v>24440</v>
      </c>
      <c r="D4065" s="10" t="s">
        <v>22439</v>
      </c>
      <c r="E4065" s="10" t="s">
        <v>3000</v>
      </c>
      <c r="F4065" s="10" t="s">
        <v>15997</v>
      </c>
      <c r="G4065" s="10" t="s">
        <v>22440</v>
      </c>
      <c r="H4065" s="9"/>
      <c r="I4065" s="10" t="s">
        <v>21080</v>
      </c>
      <c r="J4065" s="10" t="s">
        <v>27</v>
      </c>
      <c r="K4065" s="10" t="s">
        <v>21081</v>
      </c>
      <c r="L4065" s="10" t="s">
        <v>22441</v>
      </c>
      <c r="M4065" s="10" t="s">
        <v>21048</v>
      </c>
      <c r="N4065" s="9">
        <v>3</v>
      </c>
      <c r="O4065" s="9">
        <v>3</v>
      </c>
      <c r="P4065" s="9">
        <v>12</v>
      </c>
      <c r="Q4065" s="11">
        <v>1</v>
      </c>
      <c r="R4065" s="11">
        <v>0</v>
      </c>
      <c r="S4065" s="12">
        <v>0</v>
      </c>
      <c r="T4065" s="9">
        <v>4</v>
      </c>
      <c r="U4065" s="12" t="s">
        <v>61</v>
      </c>
      <c r="V4065" s="10" t="s">
        <v>22442</v>
      </c>
      <c r="W4065" s="13"/>
    </row>
    <row r="4066" spans="1:23" s="14" customFormat="1" x14ac:dyDescent="0.2">
      <c r="A4066" s="9" t="s">
        <v>22443</v>
      </c>
      <c r="B4066" s="9">
        <v>15</v>
      </c>
      <c r="C4066" s="9">
        <v>24441</v>
      </c>
      <c r="D4066" s="9"/>
      <c r="E4066" s="10" t="s">
        <v>22444</v>
      </c>
      <c r="F4066" s="10" t="s">
        <v>1971</v>
      </c>
      <c r="G4066" s="10" t="s">
        <v>22445</v>
      </c>
      <c r="H4066" s="9"/>
      <c r="I4066" s="10" t="s">
        <v>21375</v>
      </c>
      <c r="J4066" s="10" t="s">
        <v>27</v>
      </c>
      <c r="K4066" s="10" t="s">
        <v>22446</v>
      </c>
      <c r="L4066" s="10" t="s">
        <v>22447</v>
      </c>
      <c r="M4066" s="10" t="s">
        <v>21048</v>
      </c>
      <c r="N4066" s="9">
        <v>1</v>
      </c>
      <c r="O4066" s="9">
        <v>2</v>
      </c>
      <c r="P4066" s="9">
        <v>8</v>
      </c>
      <c r="Q4066" s="11">
        <v>2</v>
      </c>
      <c r="R4066" s="11">
        <v>0</v>
      </c>
      <c r="S4066" s="12">
        <v>0</v>
      </c>
      <c r="T4066" s="9">
        <v>4</v>
      </c>
      <c r="U4066" s="12" t="s">
        <v>61</v>
      </c>
      <c r="V4066" s="10" t="s">
        <v>22448</v>
      </c>
      <c r="W4066" s="13"/>
    </row>
    <row r="4067" spans="1:23" s="14" customFormat="1" x14ac:dyDescent="0.2">
      <c r="A4067" s="9" t="s">
        <v>22449</v>
      </c>
      <c r="B4067" s="9">
        <v>15</v>
      </c>
      <c r="C4067" s="9">
        <v>24443</v>
      </c>
      <c r="D4067" s="10" t="s">
        <v>22450</v>
      </c>
      <c r="E4067" s="10" t="s">
        <v>22451</v>
      </c>
      <c r="F4067" s="10" t="s">
        <v>22452</v>
      </c>
      <c r="G4067" s="10" t="s">
        <v>22453</v>
      </c>
      <c r="H4067" s="9"/>
      <c r="I4067" s="10" t="s">
        <v>21080</v>
      </c>
      <c r="J4067" s="10" t="s">
        <v>27</v>
      </c>
      <c r="K4067" s="10" t="s">
        <v>22454</v>
      </c>
      <c r="L4067" s="10" t="s">
        <v>22455</v>
      </c>
      <c r="M4067" s="10" t="s">
        <v>21048</v>
      </c>
      <c r="N4067" s="9">
        <v>3</v>
      </c>
      <c r="O4067" s="9">
        <v>3</v>
      </c>
      <c r="P4067" s="9">
        <v>12</v>
      </c>
      <c r="Q4067" s="11">
        <v>2</v>
      </c>
      <c r="R4067" s="11">
        <v>0</v>
      </c>
      <c r="S4067" s="12">
        <v>0</v>
      </c>
      <c r="T4067" s="9">
        <v>4</v>
      </c>
      <c r="U4067" s="12" t="s">
        <v>61</v>
      </c>
      <c r="V4067" s="10" t="s">
        <v>22456</v>
      </c>
      <c r="W4067" s="13"/>
    </row>
    <row r="4068" spans="1:23" s="14" customFormat="1" x14ac:dyDescent="0.2">
      <c r="A4068" s="9" t="s">
        <v>22457</v>
      </c>
      <c r="B4068" s="9">
        <v>15</v>
      </c>
      <c r="C4068" s="9">
        <v>24444</v>
      </c>
      <c r="D4068" s="9"/>
      <c r="E4068" s="10" t="s">
        <v>11683</v>
      </c>
      <c r="F4068" s="10" t="s">
        <v>4028</v>
      </c>
      <c r="G4068" s="10" t="s">
        <v>22458</v>
      </c>
      <c r="H4068" s="9"/>
      <c r="I4068" s="10" t="s">
        <v>22388</v>
      </c>
      <c r="J4068" s="10" t="s">
        <v>27</v>
      </c>
      <c r="K4068" s="10" t="s">
        <v>22389</v>
      </c>
      <c r="L4068" s="10" t="s">
        <v>22459</v>
      </c>
      <c r="M4068" s="10" t="s">
        <v>21048</v>
      </c>
      <c r="N4068" s="9">
        <v>1</v>
      </c>
      <c r="O4068" s="9">
        <v>2</v>
      </c>
      <c r="P4068" s="9">
        <v>10</v>
      </c>
      <c r="Q4068" s="11">
        <v>1</v>
      </c>
      <c r="R4068" s="11">
        <v>0</v>
      </c>
      <c r="S4068" s="12">
        <v>0</v>
      </c>
      <c r="T4068" s="9">
        <v>4</v>
      </c>
      <c r="U4068" s="12" t="s">
        <v>61</v>
      </c>
      <c r="V4068" s="10" t="s">
        <v>22460</v>
      </c>
      <c r="W4068" s="13"/>
    </row>
    <row r="4069" spans="1:23" s="14" customFormat="1" x14ac:dyDescent="0.2">
      <c r="A4069" s="9" t="s">
        <v>22461</v>
      </c>
      <c r="B4069" s="9">
        <v>15</v>
      </c>
      <c r="C4069" s="9">
        <v>24446</v>
      </c>
      <c r="D4069" s="9"/>
      <c r="E4069" s="10" t="s">
        <v>22462</v>
      </c>
      <c r="F4069" s="10" t="s">
        <v>2229</v>
      </c>
      <c r="G4069" s="10" t="s">
        <v>22463</v>
      </c>
      <c r="H4069" s="9"/>
      <c r="I4069" s="10" t="s">
        <v>21053</v>
      </c>
      <c r="J4069" s="10" t="s">
        <v>27</v>
      </c>
      <c r="K4069" s="10" t="s">
        <v>22464</v>
      </c>
      <c r="L4069" s="10" t="s">
        <v>22465</v>
      </c>
      <c r="M4069" s="10" t="s">
        <v>21048</v>
      </c>
      <c r="N4069" s="9">
        <v>1</v>
      </c>
      <c r="O4069" s="9">
        <v>2</v>
      </c>
      <c r="P4069" s="9">
        <v>8</v>
      </c>
      <c r="Q4069" s="11">
        <v>1</v>
      </c>
      <c r="R4069" s="11">
        <v>0</v>
      </c>
      <c r="S4069" s="12">
        <v>0</v>
      </c>
      <c r="T4069" s="9">
        <v>4</v>
      </c>
      <c r="U4069" s="12" t="s">
        <v>61</v>
      </c>
      <c r="V4069" s="10" t="s">
        <v>22466</v>
      </c>
      <c r="W4069" s="13"/>
    </row>
    <row r="4070" spans="1:23" s="14" customFormat="1" x14ac:dyDescent="0.2">
      <c r="A4070" s="9" t="s">
        <v>22467</v>
      </c>
      <c r="B4070" s="9">
        <v>15</v>
      </c>
      <c r="C4070" s="9">
        <v>24447</v>
      </c>
      <c r="D4070" s="9"/>
      <c r="E4070" s="10" t="s">
        <v>3928</v>
      </c>
      <c r="F4070" s="10" t="s">
        <v>2847</v>
      </c>
      <c r="G4070" s="10" t="s">
        <v>22468</v>
      </c>
      <c r="H4070" s="9"/>
      <c r="I4070" s="10" t="s">
        <v>21080</v>
      </c>
      <c r="J4070" s="10" t="s">
        <v>27</v>
      </c>
      <c r="K4070" s="10" t="s">
        <v>22278</v>
      </c>
      <c r="L4070" s="10" t="s">
        <v>22469</v>
      </c>
      <c r="M4070" s="10" t="s">
        <v>21048</v>
      </c>
      <c r="N4070" s="9">
        <v>1</v>
      </c>
      <c r="O4070" s="9">
        <v>2</v>
      </c>
      <c r="P4070" s="9">
        <v>8</v>
      </c>
      <c r="Q4070" s="11">
        <v>2</v>
      </c>
      <c r="R4070" s="11">
        <v>0</v>
      </c>
      <c r="S4070" s="12">
        <v>0</v>
      </c>
      <c r="T4070" s="9">
        <v>4</v>
      </c>
      <c r="U4070" s="12" t="s">
        <v>61</v>
      </c>
      <c r="V4070" s="10" t="s">
        <v>22470</v>
      </c>
      <c r="W4070" s="13"/>
    </row>
    <row r="4071" spans="1:23" s="14" customFormat="1" x14ac:dyDescent="0.2">
      <c r="A4071" s="9" t="s">
        <v>22471</v>
      </c>
      <c r="B4071" s="9">
        <v>15</v>
      </c>
      <c r="C4071" s="9">
        <v>24467</v>
      </c>
      <c r="D4071" s="10" t="s">
        <v>22472</v>
      </c>
      <c r="E4071" s="10" t="s">
        <v>8410</v>
      </c>
      <c r="F4071" s="10" t="s">
        <v>10228</v>
      </c>
      <c r="G4071" s="10" t="s">
        <v>22473</v>
      </c>
      <c r="H4071" s="9"/>
      <c r="I4071" s="10" t="s">
        <v>21073</v>
      </c>
      <c r="J4071" s="10" t="s">
        <v>27</v>
      </c>
      <c r="K4071" s="10" t="s">
        <v>21266</v>
      </c>
      <c r="L4071" s="10" t="s">
        <v>22474</v>
      </c>
      <c r="M4071" s="10" t="s">
        <v>21048</v>
      </c>
      <c r="N4071" s="9">
        <v>1</v>
      </c>
      <c r="O4071" s="9">
        <v>2</v>
      </c>
      <c r="P4071" s="9">
        <v>7</v>
      </c>
      <c r="Q4071" s="11">
        <v>1</v>
      </c>
      <c r="R4071" s="11">
        <v>0</v>
      </c>
      <c r="S4071" s="12">
        <v>0</v>
      </c>
      <c r="T4071" s="9">
        <v>4</v>
      </c>
      <c r="U4071" s="12" t="s">
        <v>61</v>
      </c>
      <c r="V4071" s="10" t="s">
        <v>22475</v>
      </c>
      <c r="W4071" s="13"/>
    </row>
    <row r="4072" spans="1:23" s="14" customFormat="1" x14ac:dyDescent="0.2">
      <c r="A4072" s="9" t="s">
        <v>22476</v>
      </c>
      <c r="B4072" s="9">
        <v>15</v>
      </c>
      <c r="C4072" s="9">
        <v>24484</v>
      </c>
      <c r="D4072" s="10" t="s">
        <v>22477</v>
      </c>
      <c r="E4072" s="10" t="s">
        <v>3388</v>
      </c>
      <c r="F4072" s="10" t="s">
        <v>22478</v>
      </c>
      <c r="G4072" s="10" t="s">
        <v>22479</v>
      </c>
      <c r="H4072" s="9"/>
      <c r="I4072" s="10" t="s">
        <v>21053</v>
      </c>
      <c r="J4072" s="10" t="s">
        <v>27</v>
      </c>
      <c r="K4072" s="10" t="s">
        <v>22480</v>
      </c>
      <c r="L4072" s="10" t="s">
        <v>22481</v>
      </c>
      <c r="M4072" s="10" t="s">
        <v>21048</v>
      </c>
      <c r="N4072" s="9">
        <v>1</v>
      </c>
      <c r="O4072" s="9">
        <v>2</v>
      </c>
      <c r="P4072" s="9">
        <v>10</v>
      </c>
      <c r="Q4072" s="11">
        <v>2</v>
      </c>
      <c r="R4072" s="11">
        <v>0</v>
      </c>
      <c r="S4072" s="12">
        <v>0</v>
      </c>
      <c r="T4072" s="9">
        <v>4</v>
      </c>
      <c r="U4072" s="12" t="s">
        <v>61</v>
      </c>
      <c r="V4072" s="10" t="s">
        <v>22482</v>
      </c>
      <c r="W4072" s="13"/>
    </row>
    <row r="4073" spans="1:23" s="14" customFormat="1" x14ac:dyDescent="0.2">
      <c r="A4073" s="9" t="s">
        <v>22483</v>
      </c>
      <c r="B4073" s="9">
        <v>15</v>
      </c>
      <c r="C4073" s="9">
        <v>24510</v>
      </c>
      <c r="D4073" s="10" t="s">
        <v>22484</v>
      </c>
      <c r="E4073" s="10" t="s">
        <v>22485</v>
      </c>
      <c r="F4073" s="10" t="s">
        <v>22486</v>
      </c>
      <c r="G4073" s="10" t="s">
        <v>22487</v>
      </c>
      <c r="H4073" s="9"/>
      <c r="I4073" s="10" t="s">
        <v>21073</v>
      </c>
      <c r="J4073" s="10" t="s">
        <v>27</v>
      </c>
      <c r="K4073" s="10" t="s">
        <v>22488</v>
      </c>
      <c r="L4073" s="10" t="s">
        <v>22489</v>
      </c>
      <c r="M4073" s="10" t="s">
        <v>21048</v>
      </c>
      <c r="N4073" s="9">
        <v>1</v>
      </c>
      <c r="O4073" s="9">
        <v>2</v>
      </c>
      <c r="P4073" s="9">
        <v>6</v>
      </c>
      <c r="Q4073" s="11">
        <v>2</v>
      </c>
      <c r="R4073" s="11">
        <v>0</v>
      </c>
      <c r="S4073" s="12">
        <v>0</v>
      </c>
      <c r="T4073" s="9">
        <v>4</v>
      </c>
      <c r="U4073" s="12" t="s">
        <v>61</v>
      </c>
      <c r="V4073" s="10" t="s">
        <v>22490</v>
      </c>
      <c r="W4073" s="13"/>
    </row>
    <row r="4074" spans="1:23" s="14" customFormat="1" x14ac:dyDescent="0.2">
      <c r="A4074" s="9" t="s">
        <v>22491</v>
      </c>
      <c r="B4074" s="9">
        <v>15</v>
      </c>
      <c r="C4074" s="9">
        <v>24512</v>
      </c>
      <c r="D4074" s="9"/>
      <c r="E4074" s="10" t="s">
        <v>22492</v>
      </c>
      <c r="F4074" s="10" t="s">
        <v>22493</v>
      </c>
      <c r="G4074" s="10" t="s">
        <v>22494</v>
      </c>
      <c r="H4074" s="9"/>
      <c r="I4074" s="10" t="s">
        <v>21375</v>
      </c>
      <c r="J4074" s="10" t="s">
        <v>27</v>
      </c>
      <c r="K4074" s="10" t="s">
        <v>22495</v>
      </c>
      <c r="L4074" s="10" t="s">
        <v>22496</v>
      </c>
      <c r="M4074" s="10" t="s">
        <v>21048</v>
      </c>
      <c r="N4074" s="9">
        <v>1</v>
      </c>
      <c r="O4074" s="9">
        <v>2</v>
      </c>
      <c r="P4074" s="9">
        <v>10</v>
      </c>
      <c r="Q4074" s="11">
        <v>1</v>
      </c>
      <c r="R4074" s="11">
        <v>0</v>
      </c>
      <c r="S4074" s="12">
        <v>0</v>
      </c>
      <c r="T4074" s="9">
        <v>4</v>
      </c>
      <c r="U4074" s="12" t="s">
        <v>61</v>
      </c>
      <c r="V4074" s="10" t="s">
        <v>22497</v>
      </c>
      <c r="W4074" s="13"/>
    </row>
    <row r="4075" spans="1:23" s="14" customFormat="1" x14ac:dyDescent="0.2">
      <c r="A4075" s="9" t="s">
        <v>22498</v>
      </c>
      <c r="B4075" s="9">
        <v>15</v>
      </c>
      <c r="C4075" s="9">
        <v>24527</v>
      </c>
      <c r="D4075" s="10" t="s">
        <v>22499</v>
      </c>
      <c r="E4075" s="10"/>
      <c r="F4075" s="10"/>
      <c r="G4075" s="10" t="s">
        <v>22500</v>
      </c>
      <c r="H4075" s="9"/>
      <c r="I4075" s="10" t="s">
        <v>21080</v>
      </c>
      <c r="J4075" s="10" t="s">
        <v>27</v>
      </c>
      <c r="K4075" s="10" t="s">
        <v>22501</v>
      </c>
      <c r="L4075" s="10" t="s">
        <v>4147</v>
      </c>
      <c r="M4075" s="10" t="s">
        <v>21048</v>
      </c>
      <c r="N4075" s="9">
        <v>2</v>
      </c>
      <c r="O4075" s="9">
        <v>3</v>
      </c>
      <c r="P4075" s="9">
        <v>48</v>
      </c>
      <c r="Q4075" s="11">
        <v>2</v>
      </c>
      <c r="R4075" s="11">
        <v>0</v>
      </c>
      <c r="S4075" s="12">
        <v>0</v>
      </c>
      <c r="T4075" s="9">
        <v>1</v>
      </c>
      <c r="U4075" s="12" t="s">
        <v>61</v>
      </c>
      <c r="V4075" s="10" t="s">
        <v>22502</v>
      </c>
      <c r="W4075" s="13"/>
    </row>
    <row r="4076" spans="1:23" s="14" customFormat="1" x14ac:dyDescent="0.2">
      <c r="A4076" s="9" t="s">
        <v>22503</v>
      </c>
      <c r="B4076" s="9">
        <v>15</v>
      </c>
      <c r="C4076" s="9">
        <v>24550</v>
      </c>
      <c r="D4076" s="10" t="s">
        <v>22504</v>
      </c>
      <c r="E4076" s="10" t="s">
        <v>22505</v>
      </c>
      <c r="F4076" s="10" t="s">
        <v>22506</v>
      </c>
      <c r="G4076" s="10" t="s">
        <v>22507</v>
      </c>
      <c r="H4076" s="9"/>
      <c r="I4076" s="10" t="s">
        <v>21073</v>
      </c>
      <c r="J4076" s="10" t="s">
        <v>27</v>
      </c>
      <c r="K4076" s="10" t="s">
        <v>22508</v>
      </c>
      <c r="L4076" s="10" t="s">
        <v>22509</v>
      </c>
      <c r="M4076" s="10" t="s">
        <v>21048</v>
      </c>
      <c r="N4076" s="9">
        <v>3</v>
      </c>
      <c r="O4076" s="9">
        <v>3</v>
      </c>
      <c r="P4076" s="9">
        <v>12</v>
      </c>
      <c r="Q4076" s="11">
        <v>2</v>
      </c>
      <c r="R4076" s="11">
        <v>0</v>
      </c>
      <c r="S4076" s="12">
        <v>0</v>
      </c>
      <c r="T4076" s="9">
        <v>4</v>
      </c>
      <c r="U4076" s="12" t="s">
        <v>61</v>
      </c>
      <c r="V4076" s="10" t="s">
        <v>22510</v>
      </c>
      <c r="W4076" s="13"/>
    </row>
    <row r="4077" spans="1:23" s="14" customFormat="1" x14ac:dyDescent="0.2">
      <c r="A4077" s="9" t="s">
        <v>22511</v>
      </c>
      <c r="B4077" s="9">
        <v>15</v>
      </c>
      <c r="C4077" s="9">
        <v>24564</v>
      </c>
      <c r="D4077" s="9"/>
      <c r="E4077" s="10" t="s">
        <v>22512</v>
      </c>
      <c r="F4077" s="10" t="s">
        <v>22513</v>
      </c>
      <c r="G4077" s="10" t="s">
        <v>22514</v>
      </c>
      <c r="H4077" s="9"/>
      <c r="I4077" s="10" t="s">
        <v>21073</v>
      </c>
      <c r="J4077" s="10" t="s">
        <v>27</v>
      </c>
      <c r="K4077" s="10" t="s">
        <v>22515</v>
      </c>
      <c r="L4077" s="10" t="s">
        <v>22516</v>
      </c>
      <c r="M4077" s="10" t="s">
        <v>21048</v>
      </c>
      <c r="N4077" s="9">
        <v>1</v>
      </c>
      <c r="O4077" s="9">
        <v>2</v>
      </c>
      <c r="P4077" s="9">
        <v>8</v>
      </c>
      <c r="Q4077" s="11">
        <v>1</v>
      </c>
      <c r="R4077" s="11">
        <v>0</v>
      </c>
      <c r="S4077" s="12">
        <v>0</v>
      </c>
      <c r="T4077" s="9">
        <v>4</v>
      </c>
      <c r="U4077" s="12" t="s">
        <v>61</v>
      </c>
      <c r="V4077" s="10" t="s">
        <v>22517</v>
      </c>
      <c r="W4077" s="13"/>
    </row>
    <row r="4078" spans="1:23" s="14" customFormat="1" x14ac:dyDescent="0.2">
      <c r="A4078" s="9" t="s">
        <v>22518</v>
      </c>
      <c r="B4078" s="9">
        <v>15</v>
      </c>
      <c r="C4078" s="9">
        <v>2527</v>
      </c>
      <c r="D4078" s="10" t="s">
        <v>22519</v>
      </c>
      <c r="E4078" s="10"/>
      <c r="F4078" s="10"/>
      <c r="G4078" s="10" t="s">
        <v>22520</v>
      </c>
      <c r="H4078" s="9"/>
      <c r="I4078" s="10" t="s">
        <v>21045</v>
      </c>
      <c r="J4078" s="10" t="s">
        <v>27</v>
      </c>
      <c r="K4078" s="10" t="s">
        <v>21088</v>
      </c>
      <c r="L4078" s="10" t="s">
        <v>21569</v>
      </c>
      <c r="M4078" s="10" t="s">
        <v>21048</v>
      </c>
      <c r="N4078" s="9">
        <v>2</v>
      </c>
      <c r="O4078" s="9">
        <v>3</v>
      </c>
      <c r="P4078" s="9">
        <v>50</v>
      </c>
      <c r="Q4078" s="11">
        <v>2</v>
      </c>
      <c r="R4078" s="11">
        <v>0</v>
      </c>
      <c r="S4078" s="12">
        <v>0</v>
      </c>
      <c r="T4078" s="9">
        <v>1</v>
      </c>
      <c r="U4078" s="12" t="s">
        <v>61</v>
      </c>
      <c r="V4078" s="10" t="s">
        <v>22521</v>
      </c>
      <c r="W4078" s="13"/>
    </row>
    <row r="4079" spans="1:23" s="14" customFormat="1" x14ac:dyDescent="0.2">
      <c r="A4079" s="9" t="s">
        <v>22522</v>
      </c>
      <c r="B4079" s="9">
        <v>15</v>
      </c>
      <c r="C4079" s="9">
        <v>2644</v>
      </c>
      <c r="D4079" s="10" t="s">
        <v>22523</v>
      </c>
      <c r="E4079" s="10" t="s">
        <v>14369</v>
      </c>
      <c r="F4079" s="10" t="s">
        <v>22524</v>
      </c>
      <c r="G4079" s="10" t="s">
        <v>22525</v>
      </c>
      <c r="H4079" s="9"/>
      <c r="I4079" s="10" t="s">
        <v>21073</v>
      </c>
      <c r="J4079" s="10" t="s">
        <v>27</v>
      </c>
      <c r="K4079" s="10" t="s">
        <v>22526</v>
      </c>
      <c r="L4079" s="10" t="s">
        <v>22527</v>
      </c>
      <c r="M4079" s="10" t="s">
        <v>21048</v>
      </c>
      <c r="N4079" s="9">
        <v>3</v>
      </c>
      <c r="O4079" s="9">
        <v>3</v>
      </c>
      <c r="P4079" s="9">
        <v>10</v>
      </c>
      <c r="Q4079" s="11">
        <v>2</v>
      </c>
      <c r="R4079" s="11">
        <v>0</v>
      </c>
      <c r="S4079" s="12">
        <v>0</v>
      </c>
      <c r="T4079" s="9">
        <v>4</v>
      </c>
      <c r="U4079" s="12">
        <v>4</v>
      </c>
      <c r="V4079" s="10" t="s">
        <v>22528</v>
      </c>
      <c r="W4079" s="13"/>
    </row>
    <row r="4080" spans="1:23" s="14" customFormat="1" x14ac:dyDescent="0.2">
      <c r="A4080" s="9" t="s">
        <v>22529</v>
      </c>
      <c r="B4080" s="9">
        <v>15</v>
      </c>
      <c r="C4080" s="9">
        <v>2673</v>
      </c>
      <c r="D4080" s="10" t="s">
        <v>22530</v>
      </c>
      <c r="E4080" s="10" t="s">
        <v>5859</v>
      </c>
      <c r="F4080" s="10" t="s">
        <v>22531</v>
      </c>
      <c r="G4080" s="10" t="s">
        <v>22532</v>
      </c>
      <c r="H4080" s="9"/>
      <c r="I4080" s="10" t="s">
        <v>21053</v>
      </c>
      <c r="J4080" s="10" t="s">
        <v>27</v>
      </c>
      <c r="K4080" s="10" t="s">
        <v>22533</v>
      </c>
      <c r="L4080" s="10" t="s">
        <v>22534</v>
      </c>
      <c r="M4080" s="10" t="s">
        <v>21048</v>
      </c>
      <c r="N4080" s="9">
        <v>3</v>
      </c>
      <c r="O4080" s="9">
        <v>3</v>
      </c>
      <c r="P4080" s="9">
        <v>16</v>
      </c>
      <c r="Q4080" s="11">
        <v>1</v>
      </c>
      <c r="R4080" s="11">
        <v>0</v>
      </c>
      <c r="S4080" s="12">
        <v>0</v>
      </c>
      <c r="T4080" s="9">
        <v>4</v>
      </c>
      <c r="U4080" s="12" t="s">
        <v>61</v>
      </c>
      <c r="V4080" s="10" t="s">
        <v>22535</v>
      </c>
      <c r="W4080" s="13"/>
    </row>
    <row r="4081" spans="1:23" s="14" customFormat="1" x14ac:dyDescent="0.2">
      <c r="A4081" s="9" t="s">
        <v>22536</v>
      </c>
      <c r="B4081" s="9">
        <v>15</v>
      </c>
      <c r="C4081" s="9">
        <v>2726</v>
      </c>
      <c r="D4081" s="10" t="s">
        <v>22537</v>
      </c>
      <c r="E4081" s="10" t="s">
        <v>8225</v>
      </c>
      <c r="F4081" s="10" t="s">
        <v>7355</v>
      </c>
      <c r="G4081" s="10" t="s">
        <v>22538</v>
      </c>
      <c r="H4081" s="9"/>
      <c r="I4081" s="10" t="s">
        <v>21045</v>
      </c>
      <c r="J4081" s="10" t="s">
        <v>27</v>
      </c>
      <c r="K4081" s="10" t="s">
        <v>21088</v>
      </c>
      <c r="L4081" s="10" t="s">
        <v>22539</v>
      </c>
      <c r="M4081" s="10" t="s">
        <v>21048</v>
      </c>
      <c r="N4081" s="9">
        <v>1</v>
      </c>
      <c r="O4081" s="9">
        <v>2</v>
      </c>
      <c r="P4081" s="9">
        <v>7</v>
      </c>
      <c r="Q4081" s="11">
        <v>1</v>
      </c>
      <c r="R4081" s="11">
        <v>0</v>
      </c>
      <c r="S4081" s="12">
        <v>0</v>
      </c>
      <c r="T4081" s="9">
        <v>4</v>
      </c>
      <c r="U4081" s="12" t="s">
        <v>61</v>
      </c>
      <c r="V4081" s="10" t="s">
        <v>22540</v>
      </c>
      <c r="W4081" s="13"/>
    </row>
    <row r="4082" spans="1:23" s="14" customFormat="1" x14ac:dyDescent="0.2">
      <c r="A4082" s="9" t="s">
        <v>22541</v>
      </c>
      <c r="B4082" s="9">
        <v>15</v>
      </c>
      <c r="C4082" s="9">
        <v>2793</v>
      </c>
      <c r="D4082" s="10" t="s">
        <v>22542</v>
      </c>
      <c r="E4082" s="10" t="s">
        <v>8410</v>
      </c>
      <c r="F4082" s="10" t="s">
        <v>22543</v>
      </c>
      <c r="G4082" s="10" t="s">
        <v>22544</v>
      </c>
      <c r="H4082" s="9"/>
      <c r="I4082" s="10" t="s">
        <v>21053</v>
      </c>
      <c r="J4082" s="10" t="s">
        <v>27</v>
      </c>
      <c r="K4082" s="10" t="s">
        <v>21116</v>
      </c>
      <c r="L4082" s="10" t="s">
        <v>22545</v>
      </c>
      <c r="M4082" s="10" t="s">
        <v>21048</v>
      </c>
      <c r="N4082" s="9">
        <v>3</v>
      </c>
      <c r="O4082" s="9">
        <v>3</v>
      </c>
      <c r="P4082" s="9">
        <v>14</v>
      </c>
      <c r="Q4082" s="11">
        <v>2</v>
      </c>
      <c r="R4082" s="11">
        <v>0</v>
      </c>
      <c r="S4082" s="12">
        <v>0</v>
      </c>
      <c r="T4082" s="9">
        <v>4</v>
      </c>
      <c r="U4082" s="12" t="s">
        <v>61</v>
      </c>
      <c r="V4082" s="10" t="s">
        <v>22546</v>
      </c>
      <c r="W4082" s="13"/>
    </row>
    <row r="4083" spans="1:23" s="14" customFormat="1" x14ac:dyDescent="0.2">
      <c r="A4083" s="9" t="s">
        <v>22547</v>
      </c>
      <c r="B4083" s="9">
        <v>15</v>
      </c>
      <c r="C4083" s="9">
        <v>282</v>
      </c>
      <c r="D4083" s="10" t="s">
        <v>22548</v>
      </c>
      <c r="E4083" s="10"/>
      <c r="F4083" s="10"/>
      <c r="G4083" s="10" t="s">
        <v>22549</v>
      </c>
      <c r="H4083" s="9"/>
      <c r="I4083" s="10" t="s">
        <v>21053</v>
      </c>
      <c r="J4083" s="10" t="s">
        <v>27</v>
      </c>
      <c r="K4083" s="10" t="s">
        <v>21116</v>
      </c>
      <c r="L4083" s="10" t="s">
        <v>22550</v>
      </c>
      <c r="M4083" s="10" t="s">
        <v>21048</v>
      </c>
      <c r="N4083" s="9">
        <v>2</v>
      </c>
      <c r="O4083" s="9">
        <v>3</v>
      </c>
      <c r="P4083" s="9">
        <v>119</v>
      </c>
      <c r="Q4083" s="11">
        <v>1</v>
      </c>
      <c r="R4083" s="11">
        <v>0</v>
      </c>
      <c r="S4083" s="12">
        <v>0</v>
      </c>
      <c r="T4083" s="9">
        <v>1</v>
      </c>
      <c r="U4083" s="12">
        <v>5</v>
      </c>
      <c r="V4083" s="10" t="s">
        <v>22551</v>
      </c>
      <c r="W4083" s="13"/>
    </row>
    <row r="4084" spans="1:23" s="14" customFormat="1" x14ac:dyDescent="0.2">
      <c r="A4084" s="9" t="s">
        <v>22552</v>
      </c>
      <c r="B4084" s="9">
        <v>15</v>
      </c>
      <c r="C4084" s="9">
        <v>2891</v>
      </c>
      <c r="D4084" s="10" t="s">
        <v>22553</v>
      </c>
      <c r="E4084" s="10"/>
      <c r="F4084" s="10"/>
      <c r="G4084" s="10" t="s">
        <v>22554</v>
      </c>
      <c r="H4084" s="9"/>
      <c r="I4084" s="10" t="s">
        <v>21073</v>
      </c>
      <c r="J4084" s="10" t="s">
        <v>27</v>
      </c>
      <c r="K4084" s="10" t="s">
        <v>21266</v>
      </c>
      <c r="L4084" s="10" t="s">
        <v>22555</v>
      </c>
      <c r="M4084" s="10" t="s">
        <v>21048</v>
      </c>
      <c r="N4084" s="9">
        <v>2</v>
      </c>
      <c r="O4084" s="9">
        <v>3</v>
      </c>
      <c r="P4084" s="9">
        <v>85</v>
      </c>
      <c r="Q4084" s="11">
        <v>1</v>
      </c>
      <c r="R4084" s="11">
        <v>0</v>
      </c>
      <c r="S4084" s="12">
        <v>0</v>
      </c>
      <c r="T4084" s="9">
        <v>1</v>
      </c>
      <c r="U4084" s="12">
        <v>2</v>
      </c>
      <c r="V4084" s="10" t="s">
        <v>22556</v>
      </c>
      <c r="W4084" s="13"/>
    </row>
    <row r="4085" spans="1:23" s="14" customFormat="1" x14ac:dyDescent="0.2">
      <c r="A4085" s="9" t="s">
        <v>22557</v>
      </c>
      <c r="B4085" s="9">
        <v>15</v>
      </c>
      <c r="C4085" s="9">
        <v>2896</v>
      </c>
      <c r="D4085" s="10" t="s">
        <v>22558</v>
      </c>
      <c r="E4085" s="9"/>
      <c r="F4085" s="9"/>
      <c r="G4085" s="10" t="s">
        <v>22559</v>
      </c>
      <c r="H4085" s="9"/>
      <c r="I4085" s="10" t="s">
        <v>21045</v>
      </c>
      <c r="J4085" s="10" t="s">
        <v>27</v>
      </c>
      <c r="K4085" s="10" t="s">
        <v>21294</v>
      </c>
      <c r="L4085" s="10" t="s">
        <v>22560</v>
      </c>
      <c r="M4085" s="10" t="s">
        <v>21048</v>
      </c>
      <c r="N4085" s="9">
        <v>2</v>
      </c>
      <c r="O4085" s="9">
        <v>4</v>
      </c>
      <c r="P4085" s="9">
        <v>45</v>
      </c>
      <c r="Q4085" s="11">
        <v>2</v>
      </c>
      <c r="R4085" s="11">
        <v>0</v>
      </c>
      <c r="S4085" s="12">
        <v>0</v>
      </c>
      <c r="T4085" s="9">
        <v>2</v>
      </c>
      <c r="U4085" s="12" t="s">
        <v>61</v>
      </c>
      <c r="V4085" s="10" t="s">
        <v>22561</v>
      </c>
      <c r="W4085" s="13"/>
    </row>
    <row r="4086" spans="1:23" s="14" customFormat="1" x14ac:dyDescent="0.2">
      <c r="A4086" s="9" t="s">
        <v>22562</v>
      </c>
      <c r="B4086" s="9">
        <v>15</v>
      </c>
      <c r="C4086" s="9">
        <v>3027</v>
      </c>
      <c r="D4086" s="10" t="s">
        <v>22563</v>
      </c>
      <c r="E4086" s="10" t="s">
        <v>642</v>
      </c>
      <c r="F4086" s="10" t="s">
        <v>22564</v>
      </c>
      <c r="G4086" s="10" t="s">
        <v>22565</v>
      </c>
      <c r="H4086" s="9"/>
      <c r="I4086" s="10" t="s">
        <v>21045</v>
      </c>
      <c r="J4086" s="10" t="s">
        <v>27</v>
      </c>
      <c r="K4086" s="10" t="s">
        <v>21294</v>
      </c>
      <c r="L4086" s="10" t="s">
        <v>22566</v>
      </c>
      <c r="M4086" s="10" t="s">
        <v>21048</v>
      </c>
      <c r="N4086" s="9">
        <v>3</v>
      </c>
      <c r="O4086" s="9">
        <v>3</v>
      </c>
      <c r="P4086" s="9">
        <v>7</v>
      </c>
      <c r="Q4086" s="11">
        <v>2</v>
      </c>
      <c r="R4086" s="11">
        <v>0</v>
      </c>
      <c r="S4086" s="12">
        <v>0</v>
      </c>
      <c r="T4086" s="9">
        <v>4</v>
      </c>
      <c r="U4086" s="12">
        <v>3</v>
      </c>
      <c r="V4086" s="10" t="s">
        <v>22567</v>
      </c>
      <c r="W4086" s="13"/>
    </row>
    <row r="4087" spans="1:23" s="14" customFormat="1" x14ac:dyDescent="0.2">
      <c r="A4087" s="9" t="s">
        <v>22568</v>
      </c>
      <c r="B4087" s="9">
        <v>15</v>
      </c>
      <c r="C4087" s="9">
        <v>3142</v>
      </c>
      <c r="D4087" s="10" t="s">
        <v>22569</v>
      </c>
      <c r="E4087" s="10" t="s">
        <v>5921</v>
      </c>
      <c r="F4087" s="10" t="s">
        <v>22570</v>
      </c>
      <c r="G4087" s="10" t="s">
        <v>22571</v>
      </c>
      <c r="H4087" s="10" t="s">
        <v>22572</v>
      </c>
      <c r="I4087" s="10" t="s">
        <v>21375</v>
      </c>
      <c r="J4087" s="10" t="s">
        <v>27</v>
      </c>
      <c r="K4087" s="9"/>
      <c r="L4087" s="10" t="s">
        <v>22573</v>
      </c>
      <c r="M4087" s="10" t="s">
        <v>21048</v>
      </c>
      <c r="N4087" s="9">
        <v>1</v>
      </c>
      <c r="O4087" s="9">
        <v>1</v>
      </c>
      <c r="P4087" s="9">
        <v>3</v>
      </c>
      <c r="Q4087" s="11">
        <v>2</v>
      </c>
      <c r="R4087" s="11">
        <v>0</v>
      </c>
      <c r="S4087" s="12">
        <v>0</v>
      </c>
      <c r="T4087" s="9">
        <v>5</v>
      </c>
      <c r="U4087" s="12" t="s">
        <v>61</v>
      </c>
      <c r="V4087" s="9"/>
      <c r="W4087" s="13"/>
    </row>
    <row r="4088" spans="1:23" s="14" customFormat="1" x14ac:dyDescent="0.2">
      <c r="A4088" s="9" t="s">
        <v>22574</v>
      </c>
      <c r="B4088" s="9">
        <v>15</v>
      </c>
      <c r="C4088" s="9">
        <v>3287</v>
      </c>
      <c r="D4088" s="10" t="s">
        <v>22575</v>
      </c>
      <c r="E4088" s="10"/>
      <c r="F4088" s="10"/>
      <c r="G4088" s="10" t="s">
        <v>22576</v>
      </c>
      <c r="H4088" s="9"/>
      <c r="I4088" s="10" t="s">
        <v>21045</v>
      </c>
      <c r="J4088" s="10" t="s">
        <v>27</v>
      </c>
      <c r="K4088" s="10" t="s">
        <v>21088</v>
      </c>
      <c r="L4088" s="10" t="s">
        <v>22577</v>
      </c>
      <c r="M4088" s="10" t="s">
        <v>21048</v>
      </c>
      <c r="N4088" s="9">
        <v>2</v>
      </c>
      <c r="O4088" s="9">
        <v>3</v>
      </c>
      <c r="P4088" s="9">
        <v>97</v>
      </c>
      <c r="Q4088" s="11">
        <v>1</v>
      </c>
      <c r="R4088" s="11">
        <v>0</v>
      </c>
      <c r="S4088" s="12">
        <v>0</v>
      </c>
      <c r="T4088" s="9">
        <v>1</v>
      </c>
      <c r="U4088" s="12">
        <v>2</v>
      </c>
      <c r="V4088" s="10" t="s">
        <v>22578</v>
      </c>
      <c r="W4088" s="13"/>
    </row>
    <row r="4089" spans="1:23" s="14" customFormat="1" x14ac:dyDescent="0.2">
      <c r="A4089" s="9" t="s">
        <v>22579</v>
      </c>
      <c r="B4089" s="9">
        <v>15</v>
      </c>
      <c r="C4089" s="9">
        <v>3302</v>
      </c>
      <c r="D4089" s="10" t="s">
        <v>22580</v>
      </c>
      <c r="E4089" s="10" t="s">
        <v>1148</v>
      </c>
      <c r="F4089" s="10" t="s">
        <v>22581</v>
      </c>
      <c r="G4089" s="10" t="s">
        <v>22582</v>
      </c>
      <c r="H4089" s="9"/>
      <c r="I4089" s="10" t="s">
        <v>21080</v>
      </c>
      <c r="J4089" s="10" t="s">
        <v>27</v>
      </c>
      <c r="K4089" s="10" t="s">
        <v>21081</v>
      </c>
      <c r="L4089" s="10" t="s">
        <v>22583</v>
      </c>
      <c r="M4089" s="10" t="s">
        <v>21048</v>
      </c>
      <c r="N4089" s="9">
        <v>3</v>
      </c>
      <c r="O4089" s="9">
        <v>3</v>
      </c>
      <c r="P4089" s="9">
        <v>12</v>
      </c>
      <c r="Q4089" s="11">
        <v>2</v>
      </c>
      <c r="R4089" s="11">
        <v>0</v>
      </c>
      <c r="S4089" s="12">
        <v>0</v>
      </c>
      <c r="T4089" s="9">
        <v>4</v>
      </c>
      <c r="U4089" s="12">
        <v>2</v>
      </c>
      <c r="V4089" s="10" t="s">
        <v>22584</v>
      </c>
      <c r="W4089" s="13"/>
    </row>
    <row r="4090" spans="1:23" s="14" customFormat="1" x14ac:dyDescent="0.2">
      <c r="A4090" s="9" t="s">
        <v>22585</v>
      </c>
      <c r="B4090" s="9">
        <v>15</v>
      </c>
      <c r="C4090" s="9">
        <v>3304</v>
      </c>
      <c r="D4090" s="10" t="s">
        <v>22586</v>
      </c>
      <c r="E4090" s="10"/>
      <c r="F4090" s="10"/>
      <c r="G4090" s="10" t="s">
        <v>22587</v>
      </c>
      <c r="H4090" s="9"/>
      <c r="I4090" s="10" t="s">
        <v>21106</v>
      </c>
      <c r="J4090" s="10" t="s">
        <v>27</v>
      </c>
      <c r="K4090" s="10" t="s">
        <v>22175</v>
      </c>
      <c r="L4090" s="10" t="s">
        <v>22588</v>
      </c>
      <c r="M4090" s="10" t="s">
        <v>21048</v>
      </c>
      <c r="N4090" s="9">
        <v>2</v>
      </c>
      <c r="O4090" s="9">
        <v>3</v>
      </c>
      <c r="P4090" s="9">
        <v>11</v>
      </c>
      <c r="Q4090" s="11">
        <v>2</v>
      </c>
      <c r="R4090" s="11">
        <v>0</v>
      </c>
      <c r="S4090" s="12">
        <v>0</v>
      </c>
      <c r="T4090" s="9">
        <v>1</v>
      </c>
      <c r="U4090" s="12">
        <v>2</v>
      </c>
      <c r="V4090" s="10" t="s">
        <v>22589</v>
      </c>
      <c r="W4090" s="13"/>
    </row>
    <row r="4091" spans="1:23" s="14" customFormat="1" x14ac:dyDescent="0.2">
      <c r="A4091" s="9" t="s">
        <v>22590</v>
      </c>
      <c r="B4091" s="9">
        <v>15</v>
      </c>
      <c r="C4091" s="9">
        <v>3342</v>
      </c>
      <c r="D4091" s="10" t="s">
        <v>22591</v>
      </c>
      <c r="E4091" s="10"/>
      <c r="F4091" s="10"/>
      <c r="G4091" s="10" t="s">
        <v>22592</v>
      </c>
      <c r="H4091" s="9"/>
      <c r="I4091" s="10" t="s">
        <v>21375</v>
      </c>
      <c r="J4091" s="10" t="s">
        <v>27</v>
      </c>
      <c r="K4091" s="10" t="s">
        <v>22593</v>
      </c>
      <c r="L4091" s="10" t="s">
        <v>22594</v>
      </c>
      <c r="M4091" s="10" t="s">
        <v>21048</v>
      </c>
      <c r="N4091" s="9">
        <v>2</v>
      </c>
      <c r="O4091" s="9">
        <v>3</v>
      </c>
      <c r="P4091" s="9">
        <v>45</v>
      </c>
      <c r="Q4091" s="11">
        <v>1</v>
      </c>
      <c r="R4091" s="11">
        <v>0</v>
      </c>
      <c r="S4091" s="12">
        <v>0</v>
      </c>
      <c r="T4091" s="9">
        <v>1</v>
      </c>
      <c r="U4091" s="12" t="s">
        <v>61</v>
      </c>
      <c r="V4091" s="10" t="s">
        <v>22595</v>
      </c>
      <c r="W4091" s="13"/>
    </row>
    <row r="4092" spans="1:23" s="14" customFormat="1" x14ac:dyDescent="0.2">
      <c r="A4092" s="9" t="s">
        <v>22596</v>
      </c>
      <c r="B4092" s="9">
        <v>15</v>
      </c>
      <c r="C4092" s="9">
        <v>3458</v>
      </c>
      <c r="D4092" s="10" t="s">
        <v>22597</v>
      </c>
      <c r="E4092" s="10"/>
      <c r="F4092" s="10"/>
      <c r="G4092" s="10" t="s">
        <v>22598</v>
      </c>
      <c r="H4092" s="9"/>
      <c r="I4092" s="10" t="s">
        <v>21375</v>
      </c>
      <c r="J4092" s="10" t="s">
        <v>27</v>
      </c>
      <c r="K4092" s="10" t="s">
        <v>21376</v>
      </c>
      <c r="L4092" s="10" t="s">
        <v>22599</v>
      </c>
      <c r="M4092" s="10" t="s">
        <v>21048</v>
      </c>
      <c r="N4092" s="9">
        <v>2</v>
      </c>
      <c r="O4092" s="9">
        <v>3</v>
      </c>
      <c r="P4092" s="9">
        <v>110</v>
      </c>
      <c r="Q4092" s="11">
        <v>1</v>
      </c>
      <c r="R4092" s="11">
        <v>0</v>
      </c>
      <c r="S4092" s="12">
        <v>0</v>
      </c>
      <c r="T4092" s="9">
        <v>1</v>
      </c>
      <c r="U4092" s="12">
        <v>2</v>
      </c>
      <c r="V4092" s="10" t="s">
        <v>22600</v>
      </c>
      <c r="W4092" s="13"/>
    </row>
    <row r="4093" spans="1:23" s="14" customFormat="1" x14ac:dyDescent="0.2">
      <c r="A4093" s="9" t="s">
        <v>22601</v>
      </c>
      <c r="B4093" s="9">
        <v>15</v>
      </c>
      <c r="C4093" s="9">
        <v>3509</v>
      </c>
      <c r="D4093" s="10" t="s">
        <v>22602</v>
      </c>
      <c r="E4093" s="10"/>
      <c r="F4093" s="10"/>
      <c r="G4093" s="10" t="s">
        <v>22603</v>
      </c>
      <c r="H4093" s="9"/>
      <c r="I4093" s="10" t="s">
        <v>21132</v>
      </c>
      <c r="J4093" s="10" t="s">
        <v>27</v>
      </c>
      <c r="K4093" s="10" t="s">
        <v>21310</v>
      </c>
      <c r="L4093" s="10" t="s">
        <v>22604</v>
      </c>
      <c r="M4093" s="10" t="s">
        <v>21048</v>
      </c>
      <c r="N4093" s="9">
        <v>2</v>
      </c>
      <c r="O4093" s="9">
        <v>3</v>
      </c>
      <c r="P4093" s="9">
        <v>100</v>
      </c>
      <c r="Q4093" s="11">
        <v>1</v>
      </c>
      <c r="R4093" s="11">
        <v>0</v>
      </c>
      <c r="S4093" s="12">
        <v>0</v>
      </c>
      <c r="T4093" s="9">
        <v>1</v>
      </c>
      <c r="U4093" s="12">
        <v>2</v>
      </c>
      <c r="V4093" s="10" t="s">
        <v>22605</v>
      </c>
      <c r="W4093" s="13"/>
    </row>
    <row r="4094" spans="1:23" s="14" customFormat="1" x14ac:dyDescent="0.2">
      <c r="A4094" s="9" t="s">
        <v>22606</v>
      </c>
      <c r="B4094" s="9">
        <v>15</v>
      </c>
      <c r="C4094" s="9">
        <v>3543</v>
      </c>
      <c r="D4094" s="10" t="s">
        <v>20904</v>
      </c>
      <c r="E4094" s="9"/>
      <c r="F4094" s="9"/>
      <c r="G4094" s="10" t="s">
        <v>22607</v>
      </c>
      <c r="H4094" s="9"/>
      <c r="I4094" s="10" t="s">
        <v>21132</v>
      </c>
      <c r="J4094" s="10" t="s">
        <v>27</v>
      </c>
      <c r="K4094" s="10" t="s">
        <v>22608</v>
      </c>
      <c r="L4094" s="10" t="s">
        <v>22609</v>
      </c>
      <c r="M4094" s="10" t="s">
        <v>21048</v>
      </c>
      <c r="N4094" s="9">
        <v>2</v>
      </c>
      <c r="O4094" s="9">
        <v>4</v>
      </c>
      <c r="P4094" s="9">
        <v>28</v>
      </c>
      <c r="Q4094" s="11">
        <v>2</v>
      </c>
      <c r="R4094" s="11">
        <v>0</v>
      </c>
      <c r="S4094" s="12">
        <v>0</v>
      </c>
      <c r="T4094" s="9">
        <v>2</v>
      </c>
      <c r="U4094" s="12" t="s">
        <v>61</v>
      </c>
      <c r="V4094" s="10" t="s">
        <v>22610</v>
      </c>
      <c r="W4094" s="13"/>
    </row>
    <row r="4095" spans="1:23" s="14" customFormat="1" x14ac:dyDescent="0.2">
      <c r="A4095" s="9" t="s">
        <v>22611</v>
      </c>
      <c r="B4095" s="9">
        <v>15</v>
      </c>
      <c r="C4095" s="9">
        <v>3571</v>
      </c>
      <c r="D4095" s="10" t="s">
        <v>22612</v>
      </c>
      <c r="E4095" s="10"/>
      <c r="F4095" s="10"/>
      <c r="G4095" s="10" t="s">
        <v>22613</v>
      </c>
      <c r="H4095" s="9"/>
      <c r="I4095" s="10" t="s">
        <v>21048</v>
      </c>
      <c r="J4095" s="10" t="s">
        <v>27</v>
      </c>
      <c r="K4095" s="10" t="s">
        <v>21094</v>
      </c>
      <c r="L4095" s="10" t="s">
        <v>22614</v>
      </c>
      <c r="M4095" s="10" t="s">
        <v>21048</v>
      </c>
      <c r="N4095" s="9">
        <v>2</v>
      </c>
      <c r="O4095" s="9">
        <v>3</v>
      </c>
      <c r="P4095" s="9">
        <v>156</v>
      </c>
      <c r="Q4095" s="11">
        <v>1</v>
      </c>
      <c r="R4095" s="11">
        <v>0</v>
      </c>
      <c r="S4095" s="12">
        <v>0</v>
      </c>
      <c r="T4095" s="9">
        <v>1</v>
      </c>
      <c r="U4095" s="12" t="s">
        <v>61</v>
      </c>
      <c r="V4095" s="10" t="s">
        <v>22615</v>
      </c>
      <c r="W4095" s="13"/>
    </row>
    <row r="4096" spans="1:23" s="14" customFormat="1" x14ac:dyDescent="0.2">
      <c r="A4096" s="9" t="s">
        <v>22616</v>
      </c>
      <c r="B4096" s="9">
        <v>15</v>
      </c>
      <c r="C4096" s="9">
        <v>3613</v>
      </c>
      <c r="D4096" s="10" t="s">
        <v>22617</v>
      </c>
      <c r="E4096" s="9"/>
      <c r="F4096" s="9"/>
      <c r="G4096" s="10" t="s">
        <v>22618</v>
      </c>
      <c r="H4096" s="9"/>
      <c r="I4096" s="10" t="s">
        <v>21123</v>
      </c>
      <c r="J4096" s="10" t="s">
        <v>27</v>
      </c>
      <c r="K4096" s="10" t="s">
        <v>21165</v>
      </c>
      <c r="L4096" s="10" t="s">
        <v>22619</v>
      </c>
      <c r="M4096" s="10" t="s">
        <v>21048</v>
      </c>
      <c r="N4096" s="9">
        <v>2</v>
      </c>
      <c r="O4096" s="9">
        <v>4</v>
      </c>
      <c r="P4096" s="9">
        <v>48</v>
      </c>
      <c r="Q4096" s="11">
        <v>2</v>
      </c>
      <c r="R4096" s="11">
        <v>0</v>
      </c>
      <c r="S4096" s="12">
        <v>0</v>
      </c>
      <c r="T4096" s="9">
        <v>2</v>
      </c>
      <c r="U4096" s="12" t="s">
        <v>61</v>
      </c>
      <c r="V4096" s="10" t="s">
        <v>22620</v>
      </c>
      <c r="W4096" s="13"/>
    </row>
    <row r="4097" spans="1:23" s="14" customFormat="1" x14ac:dyDescent="0.2">
      <c r="A4097" s="9" t="s">
        <v>22621</v>
      </c>
      <c r="B4097" s="9">
        <v>15</v>
      </c>
      <c r="C4097" s="9">
        <v>365</v>
      </c>
      <c r="D4097" s="10" t="s">
        <v>22622</v>
      </c>
      <c r="E4097" s="10"/>
      <c r="F4097" s="10"/>
      <c r="G4097" s="10" t="s">
        <v>22623</v>
      </c>
      <c r="H4097" s="9"/>
      <c r="I4097" s="10" t="s">
        <v>21053</v>
      </c>
      <c r="J4097" s="10" t="s">
        <v>27</v>
      </c>
      <c r="K4097" s="10" t="s">
        <v>21116</v>
      </c>
      <c r="L4097" s="10" t="s">
        <v>22624</v>
      </c>
      <c r="M4097" s="10" t="s">
        <v>21048</v>
      </c>
      <c r="N4097" s="9">
        <v>2</v>
      </c>
      <c r="O4097" s="9">
        <v>3</v>
      </c>
      <c r="P4097" s="9">
        <v>27</v>
      </c>
      <c r="Q4097" s="11">
        <v>2</v>
      </c>
      <c r="R4097" s="11">
        <v>1</v>
      </c>
      <c r="S4097" s="12">
        <v>0</v>
      </c>
      <c r="T4097" s="9">
        <v>3</v>
      </c>
      <c r="U4097" s="12">
        <v>5</v>
      </c>
      <c r="V4097" s="10" t="s">
        <v>22625</v>
      </c>
      <c r="W4097" s="13"/>
    </row>
    <row r="4098" spans="1:23" s="14" customFormat="1" x14ac:dyDescent="0.2">
      <c r="A4098" s="9" t="s">
        <v>22626</v>
      </c>
      <c r="B4098" s="9">
        <v>15</v>
      </c>
      <c r="C4098" s="9">
        <v>3653</v>
      </c>
      <c r="D4098" s="10" t="s">
        <v>22627</v>
      </c>
      <c r="E4098" s="10" t="s">
        <v>10519</v>
      </c>
      <c r="F4098" s="10" t="s">
        <v>18893</v>
      </c>
      <c r="G4098" s="10" t="s">
        <v>22628</v>
      </c>
      <c r="H4098" s="9"/>
      <c r="I4098" s="10" t="s">
        <v>21073</v>
      </c>
      <c r="J4098" s="10" t="s">
        <v>27</v>
      </c>
      <c r="K4098" s="10" t="s">
        <v>22629</v>
      </c>
      <c r="L4098" s="10" t="s">
        <v>22630</v>
      </c>
      <c r="M4098" s="10" t="s">
        <v>21048</v>
      </c>
      <c r="N4098" s="9">
        <v>3</v>
      </c>
      <c r="O4098" s="9">
        <v>3</v>
      </c>
      <c r="P4098" s="9">
        <v>10</v>
      </c>
      <c r="Q4098" s="11">
        <v>2</v>
      </c>
      <c r="R4098" s="11">
        <v>0</v>
      </c>
      <c r="S4098" s="12">
        <v>0</v>
      </c>
      <c r="T4098" s="9">
        <v>4</v>
      </c>
      <c r="U4098" s="12" t="s">
        <v>61</v>
      </c>
      <c r="V4098" s="10" t="s">
        <v>22631</v>
      </c>
      <c r="W4098" s="13"/>
    </row>
    <row r="4099" spans="1:23" s="14" customFormat="1" x14ac:dyDescent="0.2">
      <c r="A4099" s="9" t="s">
        <v>22632</v>
      </c>
      <c r="B4099" s="9">
        <v>15</v>
      </c>
      <c r="C4099" s="9">
        <v>3705</v>
      </c>
      <c r="D4099" s="10" t="s">
        <v>22633</v>
      </c>
      <c r="E4099" s="10" t="s">
        <v>8305</v>
      </c>
      <c r="F4099" s="10" t="s">
        <v>3848</v>
      </c>
      <c r="G4099" s="10" t="s">
        <v>22634</v>
      </c>
      <c r="H4099" s="9"/>
      <c r="I4099" s="10" t="s">
        <v>21073</v>
      </c>
      <c r="J4099" s="10" t="s">
        <v>27</v>
      </c>
      <c r="K4099" s="10" t="s">
        <v>21074</v>
      </c>
      <c r="L4099" s="10" t="s">
        <v>22635</v>
      </c>
      <c r="M4099" s="10" t="s">
        <v>21048</v>
      </c>
      <c r="N4099" s="9">
        <v>1</v>
      </c>
      <c r="O4099" s="9">
        <v>2</v>
      </c>
      <c r="P4099" s="9">
        <v>10</v>
      </c>
      <c r="Q4099" s="11">
        <v>2</v>
      </c>
      <c r="R4099" s="11">
        <v>0</v>
      </c>
      <c r="S4099" s="12">
        <v>0</v>
      </c>
      <c r="T4099" s="9">
        <v>4</v>
      </c>
      <c r="U4099" s="12" t="s">
        <v>61</v>
      </c>
      <c r="V4099" s="10" t="s">
        <v>22636</v>
      </c>
      <c r="W4099" s="13"/>
    </row>
    <row r="4100" spans="1:23" s="14" customFormat="1" x14ac:dyDescent="0.2">
      <c r="A4100" s="9" t="s">
        <v>22637</v>
      </c>
      <c r="B4100" s="9">
        <v>15</v>
      </c>
      <c r="C4100" s="9">
        <v>3726</v>
      </c>
      <c r="D4100" s="10" t="s">
        <v>22638</v>
      </c>
      <c r="E4100" s="9"/>
      <c r="F4100" s="9"/>
      <c r="G4100" s="10" t="s">
        <v>22639</v>
      </c>
      <c r="H4100" s="9"/>
      <c r="I4100" s="10" t="s">
        <v>21111</v>
      </c>
      <c r="J4100" s="10" t="s">
        <v>27</v>
      </c>
      <c r="K4100" s="10" t="s">
        <v>22640</v>
      </c>
      <c r="L4100" s="10" t="s">
        <v>22641</v>
      </c>
      <c r="M4100" s="10" t="s">
        <v>21048</v>
      </c>
      <c r="N4100" s="9">
        <v>2</v>
      </c>
      <c r="O4100" s="9">
        <v>4</v>
      </c>
      <c r="P4100" s="9">
        <v>12</v>
      </c>
      <c r="Q4100" s="11">
        <v>2</v>
      </c>
      <c r="R4100" s="11">
        <v>0</v>
      </c>
      <c r="S4100" s="12">
        <v>0</v>
      </c>
      <c r="T4100" s="9">
        <v>2</v>
      </c>
      <c r="U4100" s="12" t="s">
        <v>61</v>
      </c>
      <c r="V4100" s="10" t="s">
        <v>22642</v>
      </c>
      <c r="W4100" s="13"/>
    </row>
    <row r="4101" spans="1:23" s="14" customFormat="1" x14ac:dyDescent="0.2">
      <c r="A4101" s="9" t="s">
        <v>22643</v>
      </c>
      <c r="B4101" s="9">
        <v>15</v>
      </c>
      <c r="C4101" s="9">
        <v>3778</v>
      </c>
      <c r="D4101" s="9"/>
      <c r="E4101" s="10" t="s">
        <v>22644</v>
      </c>
      <c r="F4101" s="10" t="s">
        <v>22645</v>
      </c>
      <c r="G4101" s="10" t="s">
        <v>22646</v>
      </c>
      <c r="H4101" s="9"/>
      <c r="I4101" s="10" t="s">
        <v>21839</v>
      </c>
      <c r="J4101" s="10" t="s">
        <v>27</v>
      </c>
      <c r="K4101" s="10" t="s">
        <v>21840</v>
      </c>
      <c r="L4101" s="10" t="s">
        <v>22647</v>
      </c>
      <c r="M4101" s="10" t="s">
        <v>21048</v>
      </c>
      <c r="N4101" s="9">
        <v>1</v>
      </c>
      <c r="O4101" s="9">
        <v>2</v>
      </c>
      <c r="P4101" s="9">
        <v>10</v>
      </c>
      <c r="Q4101" s="11">
        <v>1</v>
      </c>
      <c r="R4101" s="11">
        <v>0</v>
      </c>
      <c r="S4101" s="12">
        <v>0</v>
      </c>
      <c r="T4101" s="9">
        <v>4</v>
      </c>
      <c r="U4101" s="12" t="s">
        <v>61</v>
      </c>
      <c r="V4101" s="10" t="s">
        <v>22648</v>
      </c>
      <c r="W4101" s="13"/>
    </row>
    <row r="4102" spans="1:23" s="14" customFormat="1" x14ac:dyDescent="0.2">
      <c r="A4102" s="9" t="s">
        <v>22649</v>
      </c>
      <c r="B4102" s="9">
        <v>15</v>
      </c>
      <c r="C4102" s="9">
        <v>3936</v>
      </c>
      <c r="D4102" s="10" t="s">
        <v>22650</v>
      </c>
      <c r="E4102" s="10"/>
      <c r="F4102" s="10"/>
      <c r="G4102" s="10" t="s">
        <v>22651</v>
      </c>
      <c r="H4102" s="9"/>
      <c r="I4102" s="10" t="s">
        <v>21045</v>
      </c>
      <c r="J4102" s="10" t="s">
        <v>27</v>
      </c>
      <c r="K4102" s="10" t="s">
        <v>22652</v>
      </c>
      <c r="L4102" s="10" t="s">
        <v>22653</v>
      </c>
      <c r="M4102" s="10" t="s">
        <v>21048</v>
      </c>
      <c r="N4102" s="9">
        <v>2</v>
      </c>
      <c r="O4102" s="9">
        <v>3</v>
      </c>
      <c r="P4102" s="9">
        <v>54</v>
      </c>
      <c r="Q4102" s="11">
        <v>2</v>
      </c>
      <c r="R4102" s="11">
        <v>0</v>
      </c>
      <c r="S4102" s="12">
        <v>0</v>
      </c>
      <c r="T4102" s="9">
        <v>1</v>
      </c>
      <c r="U4102" s="12" t="s">
        <v>61</v>
      </c>
      <c r="V4102" s="10" t="s">
        <v>22654</v>
      </c>
      <c r="W4102" s="13"/>
    </row>
    <row r="4103" spans="1:23" s="14" customFormat="1" x14ac:dyDescent="0.2">
      <c r="A4103" s="9" t="s">
        <v>22655</v>
      </c>
      <c r="B4103" s="9">
        <v>15</v>
      </c>
      <c r="C4103" s="9">
        <v>4007</v>
      </c>
      <c r="D4103" s="10" t="s">
        <v>22656</v>
      </c>
      <c r="E4103" s="10"/>
      <c r="F4103" s="10"/>
      <c r="G4103" s="10" t="s">
        <v>22657</v>
      </c>
      <c r="H4103" s="9"/>
      <c r="I4103" s="10" t="s">
        <v>21060</v>
      </c>
      <c r="J4103" s="10" t="s">
        <v>27</v>
      </c>
      <c r="K4103" s="10" t="s">
        <v>21223</v>
      </c>
      <c r="L4103" s="10" t="s">
        <v>22658</v>
      </c>
      <c r="M4103" s="10" t="s">
        <v>21048</v>
      </c>
      <c r="N4103" s="9">
        <v>2</v>
      </c>
      <c r="O4103" s="9">
        <v>3</v>
      </c>
      <c r="P4103" s="9">
        <v>100</v>
      </c>
      <c r="Q4103" s="11">
        <v>2</v>
      </c>
      <c r="R4103" s="11">
        <v>0</v>
      </c>
      <c r="S4103" s="12">
        <v>0</v>
      </c>
      <c r="T4103" s="9">
        <v>1</v>
      </c>
      <c r="U4103" s="12">
        <v>5</v>
      </c>
      <c r="V4103" s="10" t="s">
        <v>22659</v>
      </c>
      <c r="W4103" s="13"/>
    </row>
    <row r="4104" spans="1:23" s="14" customFormat="1" x14ac:dyDescent="0.2">
      <c r="A4104" s="9" t="s">
        <v>22660</v>
      </c>
      <c r="B4104" s="9">
        <v>15</v>
      </c>
      <c r="C4104" s="9">
        <v>402</v>
      </c>
      <c r="D4104" s="10" t="s">
        <v>22661</v>
      </c>
      <c r="E4104" s="10"/>
      <c r="F4104" s="10"/>
      <c r="G4104" s="10" t="s">
        <v>22662</v>
      </c>
      <c r="H4104" s="9"/>
      <c r="I4104" s="10" t="s">
        <v>21073</v>
      </c>
      <c r="J4104" s="10" t="s">
        <v>27</v>
      </c>
      <c r="K4104" s="10" t="s">
        <v>21266</v>
      </c>
      <c r="L4104" s="10" t="s">
        <v>22663</v>
      </c>
      <c r="M4104" s="10" t="s">
        <v>21048</v>
      </c>
      <c r="N4104" s="9">
        <v>2</v>
      </c>
      <c r="O4104" s="9">
        <v>3</v>
      </c>
      <c r="P4104" s="9">
        <v>100</v>
      </c>
      <c r="Q4104" s="11">
        <v>1</v>
      </c>
      <c r="R4104" s="11">
        <v>0</v>
      </c>
      <c r="S4104" s="12">
        <v>0</v>
      </c>
      <c r="T4104" s="9">
        <v>1</v>
      </c>
      <c r="U4104" s="12">
        <v>2</v>
      </c>
      <c r="V4104" s="10" t="s">
        <v>22664</v>
      </c>
      <c r="W4104" s="13"/>
    </row>
    <row r="4105" spans="1:23" s="14" customFormat="1" x14ac:dyDescent="0.2">
      <c r="A4105" s="9" t="s">
        <v>22665</v>
      </c>
      <c r="B4105" s="9">
        <v>15</v>
      </c>
      <c r="C4105" s="9">
        <v>4080</v>
      </c>
      <c r="D4105" s="9"/>
      <c r="E4105" s="10" t="s">
        <v>1042</v>
      </c>
      <c r="F4105" s="10" t="s">
        <v>22666</v>
      </c>
      <c r="G4105" s="10" t="s">
        <v>22667</v>
      </c>
      <c r="H4105" s="9"/>
      <c r="I4105" s="10" t="s">
        <v>21073</v>
      </c>
      <c r="J4105" s="10" t="s">
        <v>27</v>
      </c>
      <c r="K4105" s="10" t="s">
        <v>21074</v>
      </c>
      <c r="L4105" s="10" t="s">
        <v>22668</v>
      </c>
      <c r="M4105" s="10" t="s">
        <v>21048</v>
      </c>
      <c r="N4105" s="9">
        <v>1</v>
      </c>
      <c r="O4105" s="9">
        <v>2</v>
      </c>
      <c r="P4105" s="9">
        <v>10</v>
      </c>
      <c r="Q4105" s="11">
        <v>1</v>
      </c>
      <c r="R4105" s="11">
        <v>0</v>
      </c>
      <c r="S4105" s="12">
        <v>0</v>
      </c>
      <c r="T4105" s="9">
        <v>4</v>
      </c>
      <c r="U4105" s="12" t="s">
        <v>61</v>
      </c>
      <c r="V4105" s="10" t="s">
        <v>22669</v>
      </c>
      <c r="W4105" s="13"/>
    </row>
    <row r="4106" spans="1:23" s="14" customFormat="1" x14ac:dyDescent="0.2">
      <c r="A4106" s="9" t="s">
        <v>22670</v>
      </c>
      <c r="B4106" s="9">
        <v>15</v>
      </c>
      <c r="C4106" s="9">
        <v>4083</v>
      </c>
      <c r="D4106" s="10" t="s">
        <v>22671</v>
      </c>
      <c r="E4106" s="10" t="s">
        <v>8967</v>
      </c>
      <c r="F4106" s="10" t="s">
        <v>22672</v>
      </c>
      <c r="G4106" s="10" t="s">
        <v>22673</v>
      </c>
      <c r="H4106" s="9"/>
      <c r="I4106" s="10" t="s">
        <v>21045</v>
      </c>
      <c r="J4106" s="10" t="s">
        <v>27</v>
      </c>
      <c r="K4106" s="10" t="s">
        <v>21088</v>
      </c>
      <c r="L4106" s="10" t="s">
        <v>22674</v>
      </c>
      <c r="M4106" s="10" t="s">
        <v>21048</v>
      </c>
      <c r="N4106" s="9">
        <v>3</v>
      </c>
      <c r="O4106" s="9">
        <v>3</v>
      </c>
      <c r="P4106" s="9">
        <v>16</v>
      </c>
      <c r="Q4106" s="11">
        <v>2</v>
      </c>
      <c r="R4106" s="11">
        <v>0</v>
      </c>
      <c r="S4106" s="12">
        <v>0</v>
      </c>
      <c r="T4106" s="9">
        <v>4</v>
      </c>
      <c r="U4106" s="12" t="s">
        <v>61</v>
      </c>
      <c r="V4106" s="10" t="s">
        <v>22675</v>
      </c>
      <c r="W4106" s="13"/>
    </row>
    <row r="4107" spans="1:23" s="14" customFormat="1" x14ac:dyDescent="0.2">
      <c r="A4107" s="9" t="s">
        <v>22676</v>
      </c>
      <c r="B4107" s="9">
        <v>15</v>
      </c>
      <c r="C4107" s="9">
        <v>4139</v>
      </c>
      <c r="D4107" s="10" t="s">
        <v>22677</v>
      </c>
      <c r="E4107" s="10" t="s">
        <v>2907</v>
      </c>
      <c r="F4107" s="10" t="s">
        <v>22678</v>
      </c>
      <c r="G4107" s="10" t="s">
        <v>22679</v>
      </c>
      <c r="H4107" s="9"/>
      <c r="I4107" s="10" t="s">
        <v>21053</v>
      </c>
      <c r="J4107" s="10" t="s">
        <v>27</v>
      </c>
      <c r="K4107" s="10" t="s">
        <v>21116</v>
      </c>
      <c r="L4107" s="10" t="s">
        <v>22680</v>
      </c>
      <c r="M4107" s="10" t="s">
        <v>21048</v>
      </c>
      <c r="N4107" s="9">
        <v>3</v>
      </c>
      <c r="O4107" s="9">
        <v>3</v>
      </c>
      <c r="P4107" s="9">
        <v>10</v>
      </c>
      <c r="Q4107" s="11">
        <v>1</v>
      </c>
      <c r="R4107" s="11">
        <v>0</v>
      </c>
      <c r="S4107" s="12">
        <v>0</v>
      </c>
      <c r="T4107" s="9">
        <v>4</v>
      </c>
      <c r="U4107" s="12">
        <v>2</v>
      </c>
      <c r="V4107" s="10" t="s">
        <v>22681</v>
      </c>
      <c r="W4107" s="13"/>
    </row>
    <row r="4108" spans="1:23" s="14" customFormat="1" x14ac:dyDescent="0.2">
      <c r="A4108" s="9" t="s">
        <v>22682</v>
      </c>
      <c r="B4108" s="9">
        <v>15</v>
      </c>
      <c r="C4108" s="9">
        <v>4220</v>
      </c>
      <c r="D4108" s="9"/>
      <c r="E4108" s="10" t="s">
        <v>324</v>
      </c>
      <c r="F4108" s="10" t="s">
        <v>5211</v>
      </c>
      <c r="G4108" s="10" t="s">
        <v>22683</v>
      </c>
      <c r="H4108" s="9"/>
      <c r="I4108" s="10" t="s">
        <v>26</v>
      </c>
      <c r="J4108" s="10" t="s">
        <v>27</v>
      </c>
      <c r="K4108" s="10" t="s">
        <v>93</v>
      </c>
      <c r="L4108" s="10" t="s">
        <v>22684</v>
      </c>
      <c r="M4108" s="10" t="s">
        <v>21048</v>
      </c>
      <c r="N4108" s="9">
        <v>1</v>
      </c>
      <c r="O4108" s="9">
        <v>2</v>
      </c>
      <c r="P4108" s="9">
        <v>10</v>
      </c>
      <c r="Q4108" s="11">
        <v>1</v>
      </c>
      <c r="R4108" s="11">
        <v>0</v>
      </c>
      <c r="S4108" s="12">
        <v>0</v>
      </c>
      <c r="T4108" s="9">
        <v>4</v>
      </c>
      <c r="U4108" s="12" t="s">
        <v>61</v>
      </c>
      <c r="V4108" s="10" t="s">
        <v>22685</v>
      </c>
      <c r="W4108" s="13"/>
    </row>
    <row r="4109" spans="1:23" s="14" customFormat="1" x14ac:dyDescent="0.2">
      <c r="A4109" s="9" t="s">
        <v>22686</v>
      </c>
      <c r="B4109" s="9">
        <v>15</v>
      </c>
      <c r="C4109" s="9">
        <v>4326</v>
      </c>
      <c r="D4109" s="10" t="s">
        <v>22687</v>
      </c>
      <c r="E4109" s="10" t="s">
        <v>3045</v>
      </c>
      <c r="F4109" s="10" t="s">
        <v>4111</v>
      </c>
      <c r="G4109" s="10" t="s">
        <v>22688</v>
      </c>
      <c r="H4109" s="9"/>
      <c r="I4109" s="10" t="s">
        <v>21045</v>
      </c>
      <c r="J4109" s="10" t="s">
        <v>27</v>
      </c>
      <c r="K4109" s="10" t="s">
        <v>21294</v>
      </c>
      <c r="L4109" s="10" t="s">
        <v>22689</v>
      </c>
      <c r="M4109" s="10" t="s">
        <v>21048</v>
      </c>
      <c r="N4109" s="9">
        <v>1</v>
      </c>
      <c r="O4109" s="9">
        <v>2</v>
      </c>
      <c r="P4109" s="9">
        <v>6</v>
      </c>
      <c r="Q4109" s="11">
        <v>2</v>
      </c>
      <c r="R4109" s="11">
        <v>0</v>
      </c>
      <c r="S4109" s="12">
        <v>0</v>
      </c>
      <c r="T4109" s="9">
        <v>4</v>
      </c>
      <c r="U4109" s="12" t="s">
        <v>61</v>
      </c>
      <c r="V4109" s="10" t="s">
        <v>22690</v>
      </c>
      <c r="W4109" s="13"/>
    </row>
    <row r="4110" spans="1:23" s="14" customFormat="1" x14ac:dyDescent="0.2">
      <c r="A4110" s="9" t="s">
        <v>22691</v>
      </c>
      <c r="B4110" s="9">
        <v>15</v>
      </c>
      <c r="C4110" s="9">
        <v>4426</v>
      </c>
      <c r="D4110" s="10" t="s">
        <v>22692</v>
      </c>
      <c r="E4110" s="10"/>
      <c r="F4110" s="10"/>
      <c r="G4110" s="10" t="s">
        <v>22693</v>
      </c>
      <c r="H4110" s="9"/>
      <c r="I4110" s="10" t="s">
        <v>21193</v>
      </c>
      <c r="J4110" s="10" t="s">
        <v>27</v>
      </c>
      <c r="K4110" s="10" t="s">
        <v>21194</v>
      </c>
      <c r="L4110" s="10" t="s">
        <v>22694</v>
      </c>
      <c r="M4110" s="10" t="s">
        <v>21048</v>
      </c>
      <c r="N4110" s="9">
        <v>2</v>
      </c>
      <c r="O4110" s="9">
        <v>3</v>
      </c>
      <c r="P4110" s="9">
        <v>110</v>
      </c>
      <c r="Q4110" s="11">
        <v>1</v>
      </c>
      <c r="R4110" s="11">
        <v>0</v>
      </c>
      <c r="S4110" s="12">
        <v>0</v>
      </c>
      <c r="T4110" s="9">
        <v>1</v>
      </c>
      <c r="U4110" s="12" t="s">
        <v>61</v>
      </c>
      <c r="V4110" s="10" t="s">
        <v>22695</v>
      </c>
      <c r="W4110" s="13"/>
    </row>
    <row r="4111" spans="1:23" s="14" customFormat="1" x14ac:dyDescent="0.2">
      <c r="A4111" s="9" t="s">
        <v>22696</v>
      </c>
      <c r="B4111" s="9">
        <v>15</v>
      </c>
      <c r="C4111" s="9">
        <v>4543</v>
      </c>
      <c r="D4111" s="10" t="s">
        <v>22697</v>
      </c>
      <c r="E4111" s="10" t="s">
        <v>3235</v>
      </c>
      <c r="F4111" s="10" t="s">
        <v>22698</v>
      </c>
      <c r="G4111" s="10" t="s">
        <v>22699</v>
      </c>
      <c r="H4111" s="9"/>
      <c r="I4111" s="10" t="s">
        <v>21839</v>
      </c>
      <c r="J4111" s="10" t="s">
        <v>27</v>
      </c>
      <c r="K4111" s="10" t="s">
        <v>22700</v>
      </c>
      <c r="L4111" s="10" t="s">
        <v>22701</v>
      </c>
      <c r="M4111" s="10" t="s">
        <v>21048</v>
      </c>
      <c r="N4111" s="9">
        <v>1</v>
      </c>
      <c r="O4111" s="9">
        <v>2</v>
      </c>
      <c r="P4111" s="9">
        <v>10</v>
      </c>
      <c r="Q4111" s="11">
        <v>1</v>
      </c>
      <c r="R4111" s="11">
        <v>0</v>
      </c>
      <c r="S4111" s="12">
        <v>0</v>
      </c>
      <c r="T4111" s="9">
        <v>4</v>
      </c>
      <c r="U4111" s="12" t="s">
        <v>61</v>
      </c>
      <c r="V4111" s="10" t="s">
        <v>22702</v>
      </c>
      <c r="W4111" s="13"/>
    </row>
    <row r="4112" spans="1:23" s="14" customFormat="1" x14ac:dyDescent="0.2">
      <c r="A4112" s="9" t="s">
        <v>22703</v>
      </c>
      <c r="B4112" s="9">
        <v>15</v>
      </c>
      <c r="C4112" s="9">
        <v>4603</v>
      </c>
      <c r="D4112" s="10" t="s">
        <v>22704</v>
      </c>
      <c r="E4112" s="10"/>
      <c r="F4112" s="10"/>
      <c r="G4112" s="10" t="s">
        <v>22705</v>
      </c>
      <c r="H4112" s="9"/>
      <c r="I4112" s="10" t="s">
        <v>21123</v>
      </c>
      <c r="J4112" s="10" t="s">
        <v>27</v>
      </c>
      <c r="K4112" s="10" t="s">
        <v>22706</v>
      </c>
      <c r="L4112" s="10" t="s">
        <v>203</v>
      </c>
      <c r="M4112" s="10" t="s">
        <v>21048</v>
      </c>
      <c r="N4112" s="9">
        <v>2</v>
      </c>
      <c r="O4112" s="9">
        <v>3</v>
      </c>
      <c r="P4112" s="9">
        <v>30</v>
      </c>
      <c r="Q4112" s="11">
        <v>2</v>
      </c>
      <c r="R4112" s="11">
        <v>0</v>
      </c>
      <c r="S4112" s="12">
        <v>0</v>
      </c>
      <c r="T4112" s="9">
        <v>1</v>
      </c>
      <c r="U4112" s="12">
        <v>2</v>
      </c>
      <c r="V4112" s="10" t="s">
        <v>22707</v>
      </c>
      <c r="W4112" s="13"/>
    </row>
    <row r="4113" spans="1:23" s="14" customFormat="1" x14ac:dyDescent="0.2">
      <c r="A4113" s="9" t="s">
        <v>22708</v>
      </c>
      <c r="B4113" s="9">
        <v>15</v>
      </c>
      <c r="C4113" s="9">
        <v>462</v>
      </c>
      <c r="D4113" s="10" t="s">
        <v>22709</v>
      </c>
      <c r="E4113" s="10"/>
      <c r="F4113" s="10"/>
      <c r="G4113" s="10" t="s">
        <v>22710</v>
      </c>
      <c r="H4113" s="9"/>
      <c r="I4113" s="10" t="s">
        <v>21053</v>
      </c>
      <c r="J4113" s="10" t="s">
        <v>27</v>
      </c>
      <c r="K4113" s="10" t="s">
        <v>22711</v>
      </c>
      <c r="L4113" s="10" t="s">
        <v>22712</v>
      </c>
      <c r="M4113" s="10" t="s">
        <v>21048</v>
      </c>
      <c r="N4113" s="9">
        <v>2</v>
      </c>
      <c r="O4113" s="9">
        <v>3</v>
      </c>
      <c r="P4113" s="9">
        <v>83</v>
      </c>
      <c r="Q4113" s="11">
        <v>2</v>
      </c>
      <c r="R4113" s="11">
        <v>0</v>
      </c>
      <c r="S4113" s="12">
        <v>0</v>
      </c>
      <c r="T4113" s="9">
        <v>1</v>
      </c>
      <c r="U4113" s="12" t="s">
        <v>61</v>
      </c>
      <c r="V4113" s="10" t="s">
        <v>22713</v>
      </c>
      <c r="W4113" s="13"/>
    </row>
    <row r="4114" spans="1:23" s="14" customFormat="1" x14ac:dyDescent="0.2">
      <c r="A4114" s="9" t="s">
        <v>22714</v>
      </c>
      <c r="B4114" s="9">
        <v>15</v>
      </c>
      <c r="C4114" s="9">
        <v>4955</v>
      </c>
      <c r="D4114" s="10" t="s">
        <v>22715</v>
      </c>
      <c r="E4114" s="10" t="s">
        <v>22716</v>
      </c>
      <c r="F4114" s="10" t="s">
        <v>4867</v>
      </c>
      <c r="G4114" s="10" t="s">
        <v>22717</v>
      </c>
      <c r="H4114" s="9"/>
      <c r="I4114" s="10" t="s">
        <v>21080</v>
      </c>
      <c r="J4114" s="10" t="s">
        <v>27</v>
      </c>
      <c r="K4114" s="10" t="s">
        <v>21081</v>
      </c>
      <c r="L4114" s="10" t="s">
        <v>22718</v>
      </c>
      <c r="M4114" s="10" t="s">
        <v>21048</v>
      </c>
      <c r="N4114" s="9">
        <v>1</v>
      </c>
      <c r="O4114" s="9">
        <v>2</v>
      </c>
      <c r="P4114" s="9">
        <v>6</v>
      </c>
      <c r="Q4114" s="11">
        <v>2</v>
      </c>
      <c r="R4114" s="11">
        <v>0</v>
      </c>
      <c r="S4114" s="12">
        <v>0</v>
      </c>
      <c r="T4114" s="9">
        <v>4</v>
      </c>
      <c r="U4114" s="12" t="s">
        <v>61</v>
      </c>
      <c r="V4114" s="10" t="s">
        <v>22719</v>
      </c>
      <c r="W4114" s="13"/>
    </row>
    <row r="4115" spans="1:23" s="14" customFormat="1" x14ac:dyDescent="0.2">
      <c r="A4115" s="9" t="s">
        <v>22720</v>
      </c>
      <c r="B4115" s="9">
        <v>15</v>
      </c>
      <c r="C4115" s="9">
        <v>4974</v>
      </c>
      <c r="D4115" s="10" t="s">
        <v>22721</v>
      </c>
      <c r="E4115" s="10"/>
      <c r="F4115" s="10"/>
      <c r="G4115" s="10" t="s">
        <v>22722</v>
      </c>
      <c r="H4115" s="9"/>
      <c r="I4115" s="10" t="s">
        <v>21080</v>
      </c>
      <c r="J4115" s="10" t="s">
        <v>27</v>
      </c>
      <c r="K4115" s="10" t="s">
        <v>21081</v>
      </c>
      <c r="L4115" s="10" t="s">
        <v>22723</v>
      </c>
      <c r="M4115" s="10" t="s">
        <v>21048</v>
      </c>
      <c r="N4115" s="9">
        <v>2</v>
      </c>
      <c r="O4115" s="9">
        <v>3</v>
      </c>
      <c r="P4115" s="9">
        <v>55</v>
      </c>
      <c r="Q4115" s="11">
        <v>2</v>
      </c>
      <c r="R4115" s="11">
        <v>0</v>
      </c>
      <c r="S4115" s="12">
        <v>0</v>
      </c>
      <c r="T4115" s="9">
        <v>1</v>
      </c>
      <c r="U4115" s="12" t="s">
        <v>61</v>
      </c>
      <c r="V4115" s="10" t="s">
        <v>22724</v>
      </c>
      <c r="W4115" s="13"/>
    </row>
    <row r="4116" spans="1:23" s="14" customFormat="1" x14ac:dyDescent="0.2">
      <c r="A4116" s="9" t="s">
        <v>22725</v>
      </c>
      <c r="B4116" s="9">
        <v>15</v>
      </c>
      <c r="C4116" s="9">
        <v>4993</v>
      </c>
      <c r="D4116" s="9"/>
      <c r="E4116" s="10" t="s">
        <v>1531</v>
      </c>
      <c r="F4116" s="10" t="s">
        <v>22726</v>
      </c>
      <c r="G4116" s="10" t="s">
        <v>22727</v>
      </c>
      <c r="H4116" s="9"/>
      <c r="I4116" s="10" t="s">
        <v>21123</v>
      </c>
      <c r="J4116" s="10" t="s">
        <v>27</v>
      </c>
      <c r="K4116" s="9"/>
      <c r="L4116" s="10" t="s">
        <v>22728</v>
      </c>
      <c r="M4116" s="10" t="s">
        <v>21048</v>
      </c>
      <c r="N4116" s="9">
        <v>1</v>
      </c>
      <c r="O4116" s="9">
        <v>1</v>
      </c>
      <c r="P4116" s="9">
        <v>3</v>
      </c>
      <c r="Q4116" s="11">
        <v>2</v>
      </c>
      <c r="R4116" s="11">
        <v>0</v>
      </c>
      <c r="S4116" s="12">
        <v>0</v>
      </c>
      <c r="T4116" s="9">
        <v>5</v>
      </c>
      <c r="U4116" s="12" t="s">
        <v>61</v>
      </c>
      <c r="V4116" s="9"/>
      <c r="W4116" s="13"/>
    </row>
    <row r="4117" spans="1:23" s="14" customFormat="1" x14ac:dyDescent="0.2">
      <c r="A4117" s="9" t="s">
        <v>22729</v>
      </c>
      <c r="B4117" s="9">
        <v>15</v>
      </c>
      <c r="C4117" s="9">
        <v>5036</v>
      </c>
      <c r="D4117" s="10" t="s">
        <v>22730</v>
      </c>
      <c r="E4117" s="9"/>
      <c r="F4117" s="9"/>
      <c r="G4117" s="10" t="s">
        <v>22731</v>
      </c>
      <c r="H4117" s="9"/>
      <c r="I4117" s="10" t="s">
        <v>21073</v>
      </c>
      <c r="J4117" s="10" t="s">
        <v>27</v>
      </c>
      <c r="K4117" s="10" t="s">
        <v>21074</v>
      </c>
      <c r="L4117" s="10" t="s">
        <v>22732</v>
      </c>
      <c r="M4117" s="10" t="s">
        <v>21048</v>
      </c>
      <c r="N4117" s="9">
        <v>2</v>
      </c>
      <c r="O4117" s="9">
        <v>4</v>
      </c>
      <c r="P4117" s="9">
        <v>54</v>
      </c>
      <c r="Q4117" s="11">
        <v>2</v>
      </c>
      <c r="R4117" s="11">
        <v>0</v>
      </c>
      <c r="S4117" s="12">
        <v>0</v>
      </c>
      <c r="T4117" s="9">
        <v>2</v>
      </c>
      <c r="U4117" s="12" t="s">
        <v>61</v>
      </c>
      <c r="V4117" s="10" t="s">
        <v>22733</v>
      </c>
      <c r="W4117" s="13"/>
    </row>
    <row r="4118" spans="1:23" s="14" customFormat="1" x14ac:dyDescent="0.2">
      <c r="A4118" s="9" t="s">
        <v>22734</v>
      </c>
      <c r="B4118" s="9">
        <v>15</v>
      </c>
      <c r="C4118" s="9">
        <v>5085</v>
      </c>
      <c r="D4118" s="10" t="s">
        <v>22735</v>
      </c>
      <c r="E4118" s="10"/>
      <c r="F4118" s="10"/>
      <c r="G4118" s="10" t="s">
        <v>22736</v>
      </c>
      <c r="H4118" s="9"/>
      <c r="I4118" s="10" t="s">
        <v>26</v>
      </c>
      <c r="J4118" s="10" t="s">
        <v>27</v>
      </c>
      <c r="K4118" s="10" t="s">
        <v>168</v>
      </c>
      <c r="L4118" s="10" t="s">
        <v>22737</v>
      </c>
      <c r="M4118" s="10" t="s">
        <v>21048</v>
      </c>
      <c r="N4118" s="9">
        <v>2</v>
      </c>
      <c r="O4118" s="9">
        <v>3</v>
      </c>
      <c r="P4118" s="9">
        <v>40</v>
      </c>
      <c r="Q4118" s="11">
        <v>2</v>
      </c>
      <c r="R4118" s="11">
        <v>0</v>
      </c>
      <c r="S4118" s="12">
        <v>0</v>
      </c>
      <c r="T4118" s="9">
        <v>1</v>
      </c>
      <c r="U4118" s="12" t="s">
        <v>61</v>
      </c>
      <c r="V4118" s="10" t="s">
        <v>22738</v>
      </c>
      <c r="W4118" s="13"/>
    </row>
    <row r="4119" spans="1:23" s="14" customFormat="1" x14ac:dyDescent="0.2">
      <c r="A4119" s="9" t="s">
        <v>22739</v>
      </c>
      <c r="B4119" s="9">
        <v>15</v>
      </c>
      <c r="C4119" s="9">
        <v>5131</v>
      </c>
      <c r="D4119" s="10" t="s">
        <v>22740</v>
      </c>
      <c r="E4119" s="10" t="s">
        <v>2644</v>
      </c>
      <c r="F4119" s="10" t="s">
        <v>22741</v>
      </c>
      <c r="G4119" s="10" t="s">
        <v>22742</v>
      </c>
      <c r="H4119" s="9"/>
      <c r="I4119" s="10" t="s">
        <v>21048</v>
      </c>
      <c r="J4119" s="10" t="s">
        <v>27</v>
      </c>
      <c r="K4119" s="10" t="s">
        <v>21094</v>
      </c>
      <c r="L4119" s="10" t="s">
        <v>22743</v>
      </c>
      <c r="M4119" s="10" t="s">
        <v>21048</v>
      </c>
      <c r="N4119" s="9">
        <v>1</v>
      </c>
      <c r="O4119" s="9">
        <v>2</v>
      </c>
      <c r="P4119" s="9">
        <v>6</v>
      </c>
      <c r="Q4119" s="11">
        <v>2</v>
      </c>
      <c r="R4119" s="11">
        <v>0</v>
      </c>
      <c r="S4119" s="12">
        <v>0</v>
      </c>
      <c r="T4119" s="9">
        <v>4</v>
      </c>
      <c r="U4119" s="12">
        <v>3</v>
      </c>
      <c r="V4119" s="10" t="s">
        <v>22744</v>
      </c>
      <c r="W4119" s="13"/>
    </row>
    <row r="4120" spans="1:23" s="14" customFormat="1" x14ac:dyDescent="0.2">
      <c r="A4120" s="9" t="s">
        <v>22745</v>
      </c>
      <c r="B4120" s="9">
        <v>15</v>
      </c>
      <c r="C4120" s="9">
        <v>5229</v>
      </c>
      <c r="D4120" s="10" t="s">
        <v>22746</v>
      </c>
      <c r="E4120" s="10"/>
      <c r="F4120" s="10"/>
      <c r="G4120" s="10" t="s">
        <v>22747</v>
      </c>
      <c r="H4120" s="9"/>
      <c r="I4120" s="10" t="s">
        <v>21073</v>
      </c>
      <c r="J4120" s="10" t="s">
        <v>27</v>
      </c>
      <c r="K4120" s="10" t="s">
        <v>21074</v>
      </c>
      <c r="L4120" s="10" t="s">
        <v>22748</v>
      </c>
      <c r="M4120" s="10" t="s">
        <v>21048</v>
      </c>
      <c r="N4120" s="9">
        <v>2</v>
      </c>
      <c r="O4120" s="9">
        <v>3</v>
      </c>
      <c r="P4120" s="9">
        <v>42</v>
      </c>
      <c r="Q4120" s="11">
        <v>2</v>
      </c>
      <c r="R4120" s="11">
        <v>0</v>
      </c>
      <c r="S4120" s="12">
        <v>0</v>
      </c>
      <c r="T4120" s="9">
        <v>1</v>
      </c>
      <c r="U4120" s="12">
        <v>2</v>
      </c>
      <c r="V4120" s="10" t="s">
        <v>22749</v>
      </c>
      <c r="W4120" s="13"/>
    </row>
    <row r="4121" spans="1:23" s="14" customFormat="1" x14ac:dyDescent="0.2">
      <c r="A4121" s="9" t="s">
        <v>22750</v>
      </c>
      <c r="B4121" s="9">
        <v>15</v>
      </c>
      <c r="C4121" s="9">
        <v>527</v>
      </c>
      <c r="D4121" s="10" t="s">
        <v>18834</v>
      </c>
      <c r="E4121" s="10" t="s">
        <v>5921</v>
      </c>
      <c r="F4121" s="10" t="s">
        <v>22751</v>
      </c>
      <c r="G4121" s="10" t="s">
        <v>22752</v>
      </c>
      <c r="H4121" s="9"/>
      <c r="I4121" s="10" t="s">
        <v>21073</v>
      </c>
      <c r="J4121" s="10" t="s">
        <v>27</v>
      </c>
      <c r="K4121" s="10" t="s">
        <v>21074</v>
      </c>
      <c r="L4121" s="10" t="s">
        <v>22753</v>
      </c>
      <c r="M4121" s="10" t="s">
        <v>21048</v>
      </c>
      <c r="N4121" s="9">
        <v>1</v>
      </c>
      <c r="O4121" s="9">
        <v>2</v>
      </c>
      <c r="P4121" s="9">
        <v>6</v>
      </c>
      <c r="Q4121" s="11">
        <v>2</v>
      </c>
      <c r="R4121" s="11">
        <v>0</v>
      </c>
      <c r="S4121" s="12">
        <v>0</v>
      </c>
      <c r="T4121" s="9">
        <v>4</v>
      </c>
      <c r="U4121" s="12" t="s">
        <v>61</v>
      </c>
      <c r="V4121" s="10" t="s">
        <v>22754</v>
      </c>
      <c r="W4121" s="13"/>
    </row>
    <row r="4122" spans="1:23" s="14" customFormat="1" x14ac:dyDescent="0.2">
      <c r="A4122" s="9" t="s">
        <v>22755</v>
      </c>
      <c r="B4122" s="9">
        <v>15</v>
      </c>
      <c r="C4122" s="9">
        <v>5346</v>
      </c>
      <c r="D4122" s="10" t="s">
        <v>22756</v>
      </c>
      <c r="E4122" s="10" t="s">
        <v>22757</v>
      </c>
      <c r="F4122" s="10" t="s">
        <v>22758</v>
      </c>
      <c r="G4122" s="10" t="s">
        <v>22759</v>
      </c>
      <c r="H4122" s="9"/>
      <c r="I4122" s="10" t="s">
        <v>21193</v>
      </c>
      <c r="J4122" s="10" t="s">
        <v>27</v>
      </c>
      <c r="K4122" s="10" t="s">
        <v>21194</v>
      </c>
      <c r="L4122" s="10" t="s">
        <v>22760</v>
      </c>
      <c r="M4122" s="10" t="s">
        <v>21048</v>
      </c>
      <c r="N4122" s="9">
        <v>1</v>
      </c>
      <c r="O4122" s="9">
        <v>2</v>
      </c>
      <c r="P4122" s="9">
        <v>4</v>
      </c>
      <c r="Q4122" s="11">
        <v>2</v>
      </c>
      <c r="R4122" s="11">
        <v>0</v>
      </c>
      <c r="S4122" s="12">
        <v>0</v>
      </c>
      <c r="T4122" s="9">
        <v>4</v>
      </c>
      <c r="U4122" s="12" t="s">
        <v>61</v>
      </c>
      <c r="V4122" s="10" t="s">
        <v>22761</v>
      </c>
      <c r="W4122" s="13"/>
    </row>
    <row r="4123" spans="1:23" s="14" customFormat="1" x14ac:dyDescent="0.2">
      <c r="A4123" s="9" t="s">
        <v>22762</v>
      </c>
      <c r="B4123" s="9">
        <v>15</v>
      </c>
      <c r="C4123" s="9">
        <v>5363</v>
      </c>
      <c r="D4123" s="10" t="s">
        <v>22763</v>
      </c>
      <c r="E4123" s="10" t="s">
        <v>22764</v>
      </c>
      <c r="F4123" s="10" t="s">
        <v>22765</v>
      </c>
      <c r="G4123" s="10" t="s">
        <v>22766</v>
      </c>
      <c r="H4123" s="9"/>
      <c r="I4123" s="10" t="s">
        <v>21053</v>
      </c>
      <c r="J4123" s="10" t="s">
        <v>27</v>
      </c>
      <c r="K4123" s="9"/>
      <c r="L4123" s="10" t="s">
        <v>22767</v>
      </c>
      <c r="M4123" s="10" t="s">
        <v>21048</v>
      </c>
      <c r="N4123" s="9">
        <v>1</v>
      </c>
      <c r="O4123" s="9">
        <v>1</v>
      </c>
      <c r="P4123" s="9">
        <v>2</v>
      </c>
      <c r="Q4123" s="11">
        <v>2</v>
      </c>
      <c r="R4123" s="11">
        <v>0</v>
      </c>
      <c r="S4123" s="12">
        <v>0</v>
      </c>
      <c r="T4123" s="9">
        <v>5</v>
      </c>
      <c r="U4123" s="12" t="s">
        <v>61</v>
      </c>
      <c r="V4123" s="9"/>
      <c r="W4123" s="13"/>
    </row>
    <row r="4124" spans="1:23" s="14" customFormat="1" x14ac:dyDescent="0.2">
      <c r="A4124" s="9" t="s">
        <v>22768</v>
      </c>
      <c r="B4124" s="9">
        <v>15</v>
      </c>
      <c r="C4124" s="9">
        <v>538</v>
      </c>
      <c r="D4124" s="10" t="s">
        <v>22769</v>
      </c>
      <c r="E4124" s="10"/>
      <c r="F4124" s="10"/>
      <c r="G4124" s="10" t="s">
        <v>22078</v>
      </c>
      <c r="H4124" s="9"/>
      <c r="I4124" s="10" t="s">
        <v>21111</v>
      </c>
      <c r="J4124" s="10" t="s">
        <v>27</v>
      </c>
      <c r="K4124" s="10" t="s">
        <v>21176</v>
      </c>
      <c r="L4124" s="10" t="s">
        <v>22770</v>
      </c>
      <c r="M4124" s="10" t="s">
        <v>21048</v>
      </c>
      <c r="N4124" s="9">
        <v>2</v>
      </c>
      <c r="O4124" s="9">
        <v>3</v>
      </c>
      <c r="P4124" s="9">
        <v>15</v>
      </c>
      <c r="Q4124" s="11">
        <v>2</v>
      </c>
      <c r="R4124" s="11">
        <v>0</v>
      </c>
      <c r="S4124" s="12">
        <v>0</v>
      </c>
      <c r="T4124" s="9">
        <v>1</v>
      </c>
      <c r="U4124" s="12">
        <v>3</v>
      </c>
      <c r="V4124" s="10" t="s">
        <v>22771</v>
      </c>
      <c r="W4124" s="13"/>
    </row>
    <row r="4125" spans="1:23" s="14" customFormat="1" x14ac:dyDescent="0.2">
      <c r="A4125" s="9" t="s">
        <v>22772</v>
      </c>
      <c r="B4125" s="9">
        <v>15</v>
      </c>
      <c r="C4125" s="9">
        <v>5380</v>
      </c>
      <c r="D4125" s="10" t="s">
        <v>22773</v>
      </c>
      <c r="E4125" s="10" t="s">
        <v>22774</v>
      </c>
      <c r="F4125" s="10" t="s">
        <v>22775</v>
      </c>
      <c r="G4125" s="10" t="s">
        <v>22776</v>
      </c>
      <c r="H4125" s="9"/>
      <c r="I4125" s="10" t="s">
        <v>21060</v>
      </c>
      <c r="J4125" s="10" t="s">
        <v>27</v>
      </c>
      <c r="K4125" s="10" t="s">
        <v>22777</v>
      </c>
      <c r="L4125" s="10" t="s">
        <v>22778</v>
      </c>
      <c r="M4125" s="10" t="s">
        <v>21048</v>
      </c>
      <c r="N4125" s="9">
        <v>3</v>
      </c>
      <c r="O4125" s="9">
        <v>3</v>
      </c>
      <c r="P4125" s="9">
        <v>16</v>
      </c>
      <c r="Q4125" s="11">
        <v>1</v>
      </c>
      <c r="R4125" s="11">
        <v>0</v>
      </c>
      <c r="S4125" s="12">
        <v>0</v>
      </c>
      <c r="T4125" s="9">
        <v>4</v>
      </c>
      <c r="U4125" s="12" t="s">
        <v>61</v>
      </c>
      <c r="V4125" s="10" t="s">
        <v>22779</v>
      </c>
      <c r="W4125" s="13"/>
    </row>
    <row r="4126" spans="1:23" s="14" customFormat="1" x14ac:dyDescent="0.2">
      <c r="A4126" s="9" t="s">
        <v>22780</v>
      </c>
      <c r="B4126" s="9">
        <v>15</v>
      </c>
      <c r="C4126" s="9">
        <v>5449</v>
      </c>
      <c r="D4126" s="10" t="s">
        <v>22781</v>
      </c>
      <c r="E4126" s="10"/>
      <c r="F4126" s="10"/>
      <c r="G4126" s="10" t="s">
        <v>22782</v>
      </c>
      <c r="H4126" s="9"/>
      <c r="I4126" s="10" t="s">
        <v>21045</v>
      </c>
      <c r="J4126" s="10" t="s">
        <v>27</v>
      </c>
      <c r="K4126" s="10" t="s">
        <v>21294</v>
      </c>
      <c r="L4126" s="10" t="s">
        <v>22783</v>
      </c>
      <c r="M4126" s="10" t="s">
        <v>21048</v>
      </c>
      <c r="N4126" s="9">
        <v>2</v>
      </c>
      <c r="O4126" s="9">
        <v>3</v>
      </c>
      <c r="P4126" s="9">
        <v>39</v>
      </c>
      <c r="Q4126" s="11">
        <v>2</v>
      </c>
      <c r="R4126" s="11">
        <v>0</v>
      </c>
      <c r="S4126" s="12">
        <v>0</v>
      </c>
      <c r="T4126" s="9">
        <v>1</v>
      </c>
      <c r="U4126" s="12">
        <v>2</v>
      </c>
      <c r="V4126" s="10" t="s">
        <v>22784</v>
      </c>
      <c r="W4126" s="13"/>
    </row>
    <row r="4127" spans="1:23" s="14" customFormat="1" x14ac:dyDescent="0.2">
      <c r="A4127" s="9" t="s">
        <v>22785</v>
      </c>
      <c r="B4127" s="9">
        <v>15</v>
      </c>
      <c r="C4127" s="9">
        <v>5535</v>
      </c>
      <c r="D4127" s="10" t="s">
        <v>22786</v>
      </c>
      <c r="E4127" s="10" t="s">
        <v>874</v>
      </c>
      <c r="F4127" s="10" t="s">
        <v>22787</v>
      </c>
      <c r="G4127" s="10" t="s">
        <v>22788</v>
      </c>
      <c r="H4127" s="9"/>
      <c r="I4127" s="10" t="s">
        <v>21073</v>
      </c>
      <c r="J4127" s="10" t="s">
        <v>27</v>
      </c>
      <c r="K4127" s="10" t="s">
        <v>22789</v>
      </c>
      <c r="L4127" s="10" t="s">
        <v>22790</v>
      </c>
      <c r="M4127" s="10" t="s">
        <v>21048</v>
      </c>
      <c r="N4127" s="9">
        <v>1</v>
      </c>
      <c r="O4127" s="9">
        <v>2</v>
      </c>
      <c r="P4127" s="9">
        <v>10</v>
      </c>
      <c r="Q4127" s="11">
        <v>1</v>
      </c>
      <c r="R4127" s="11">
        <v>0</v>
      </c>
      <c r="S4127" s="12">
        <v>0</v>
      </c>
      <c r="T4127" s="9">
        <v>4</v>
      </c>
      <c r="U4127" s="12" t="s">
        <v>61</v>
      </c>
      <c r="V4127" s="10" t="s">
        <v>22791</v>
      </c>
      <c r="W4127" s="13"/>
    </row>
    <row r="4128" spans="1:23" s="14" customFormat="1" x14ac:dyDescent="0.2">
      <c r="A4128" s="9" t="s">
        <v>22792</v>
      </c>
      <c r="B4128" s="9">
        <v>15</v>
      </c>
      <c r="C4128" s="9">
        <v>573</v>
      </c>
      <c r="D4128" s="10" t="s">
        <v>22793</v>
      </c>
      <c r="E4128" s="10" t="s">
        <v>22794</v>
      </c>
      <c r="F4128" s="10" t="s">
        <v>22795</v>
      </c>
      <c r="G4128" s="10" t="s">
        <v>22796</v>
      </c>
      <c r="H4128" s="9"/>
      <c r="I4128" s="10" t="s">
        <v>21375</v>
      </c>
      <c r="J4128" s="10" t="s">
        <v>27</v>
      </c>
      <c r="K4128" s="10" t="s">
        <v>21376</v>
      </c>
      <c r="L4128" s="10" t="s">
        <v>22797</v>
      </c>
      <c r="M4128" s="10" t="s">
        <v>21048</v>
      </c>
      <c r="N4128" s="9">
        <v>1</v>
      </c>
      <c r="O4128" s="9">
        <v>2</v>
      </c>
      <c r="P4128" s="9">
        <v>6</v>
      </c>
      <c r="Q4128" s="11">
        <v>2</v>
      </c>
      <c r="R4128" s="11">
        <v>0</v>
      </c>
      <c r="S4128" s="12">
        <v>0</v>
      </c>
      <c r="T4128" s="9">
        <v>4</v>
      </c>
      <c r="U4128" s="12" t="s">
        <v>61</v>
      </c>
      <c r="V4128" s="10" t="s">
        <v>22798</v>
      </c>
      <c r="W4128" s="13"/>
    </row>
    <row r="4129" spans="1:23" s="14" customFormat="1" x14ac:dyDescent="0.2">
      <c r="A4129" s="9" t="s">
        <v>22799</v>
      </c>
      <c r="B4129" s="9">
        <v>15</v>
      </c>
      <c r="C4129" s="9">
        <v>5752</v>
      </c>
      <c r="D4129" s="10" t="s">
        <v>22800</v>
      </c>
      <c r="E4129" s="10" t="s">
        <v>6698</v>
      </c>
      <c r="F4129" s="10" t="s">
        <v>10206</v>
      </c>
      <c r="G4129" s="10" t="s">
        <v>22801</v>
      </c>
      <c r="H4129" s="9"/>
      <c r="I4129" s="10" t="s">
        <v>21132</v>
      </c>
      <c r="J4129" s="10" t="s">
        <v>27</v>
      </c>
      <c r="K4129" s="10" t="s">
        <v>21310</v>
      </c>
      <c r="L4129" s="10" t="s">
        <v>22802</v>
      </c>
      <c r="M4129" s="10" t="s">
        <v>21048</v>
      </c>
      <c r="N4129" s="9">
        <v>3</v>
      </c>
      <c r="O4129" s="9">
        <v>3</v>
      </c>
      <c r="P4129" s="9">
        <v>9</v>
      </c>
      <c r="Q4129" s="11">
        <v>2</v>
      </c>
      <c r="R4129" s="11">
        <v>0</v>
      </c>
      <c r="S4129" s="12">
        <v>0</v>
      </c>
      <c r="T4129" s="9">
        <v>4</v>
      </c>
      <c r="U4129" s="12">
        <v>3</v>
      </c>
      <c r="V4129" s="10" t="s">
        <v>22803</v>
      </c>
      <c r="W4129" s="13"/>
    </row>
    <row r="4130" spans="1:23" s="14" customFormat="1" x14ac:dyDescent="0.2">
      <c r="A4130" s="9" t="s">
        <v>22804</v>
      </c>
      <c r="B4130" s="9">
        <v>15</v>
      </c>
      <c r="C4130" s="9">
        <v>5763</v>
      </c>
      <c r="D4130" s="9"/>
      <c r="E4130" s="10" t="s">
        <v>1317</v>
      </c>
      <c r="F4130" s="10" t="s">
        <v>22805</v>
      </c>
      <c r="G4130" s="10" t="s">
        <v>22806</v>
      </c>
      <c r="H4130" s="9"/>
      <c r="I4130" s="10" t="s">
        <v>21060</v>
      </c>
      <c r="J4130" s="10" t="s">
        <v>27</v>
      </c>
      <c r="K4130" s="9"/>
      <c r="L4130" s="10" t="s">
        <v>22807</v>
      </c>
      <c r="M4130" s="10" t="s">
        <v>21048</v>
      </c>
      <c r="N4130" s="9">
        <v>1</v>
      </c>
      <c r="O4130" s="9">
        <v>1</v>
      </c>
      <c r="P4130" s="9">
        <v>3</v>
      </c>
      <c r="Q4130" s="11">
        <v>2</v>
      </c>
      <c r="R4130" s="11">
        <v>0</v>
      </c>
      <c r="S4130" s="12">
        <v>0</v>
      </c>
      <c r="T4130" s="9">
        <v>5</v>
      </c>
      <c r="U4130" s="12" t="s">
        <v>61</v>
      </c>
      <c r="V4130" s="9"/>
      <c r="W4130" s="13"/>
    </row>
    <row r="4131" spans="1:23" s="14" customFormat="1" x14ac:dyDescent="0.2">
      <c r="A4131" s="9" t="s">
        <v>22808</v>
      </c>
      <c r="B4131" s="9">
        <v>15</v>
      </c>
      <c r="C4131" s="9">
        <v>5778</v>
      </c>
      <c r="D4131" s="10" t="s">
        <v>22809</v>
      </c>
      <c r="E4131" s="10" t="s">
        <v>22810</v>
      </c>
      <c r="F4131" s="10" t="s">
        <v>22811</v>
      </c>
      <c r="G4131" s="10" t="s">
        <v>22812</v>
      </c>
      <c r="H4131" s="9"/>
      <c r="I4131" s="10" t="s">
        <v>21053</v>
      </c>
      <c r="J4131" s="10" t="s">
        <v>27</v>
      </c>
      <c r="K4131" s="9"/>
      <c r="L4131" s="10" t="s">
        <v>22813</v>
      </c>
      <c r="M4131" s="10" t="s">
        <v>21048</v>
      </c>
      <c r="N4131" s="9">
        <v>1</v>
      </c>
      <c r="O4131" s="9">
        <v>1</v>
      </c>
      <c r="P4131" s="9">
        <v>3</v>
      </c>
      <c r="Q4131" s="11">
        <v>2</v>
      </c>
      <c r="R4131" s="11">
        <v>0</v>
      </c>
      <c r="S4131" s="12">
        <v>0</v>
      </c>
      <c r="T4131" s="9">
        <v>5</v>
      </c>
      <c r="U4131" s="12" t="s">
        <v>61</v>
      </c>
      <c r="V4131" s="9"/>
      <c r="W4131" s="13"/>
    </row>
    <row r="4132" spans="1:23" s="14" customFormat="1" x14ac:dyDescent="0.2">
      <c r="A4132" s="9" t="s">
        <v>22814</v>
      </c>
      <c r="B4132" s="9">
        <v>15</v>
      </c>
      <c r="C4132" s="9">
        <v>5807</v>
      </c>
      <c r="D4132" s="10" t="s">
        <v>22815</v>
      </c>
      <c r="E4132" s="10" t="s">
        <v>1317</v>
      </c>
      <c r="F4132" s="10" t="s">
        <v>19345</v>
      </c>
      <c r="G4132" s="10" t="s">
        <v>22816</v>
      </c>
      <c r="H4132" s="9"/>
      <c r="I4132" s="10" t="s">
        <v>21375</v>
      </c>
      <c r="J4132" s="10" t="s">
        <v>27</v>
      </c>
      <c r="K4132" s="10" t="s">
        <v>22817</v>
      </c>
      <c r="L4132" s="10" t="s">
        <v>22818</v>
      </c>
      <c r="M4132" s="10" t="s">
        <v>21048</v>
      </c>
      <c r="N4132" s="9">
        <v>3</v>
      </c>
      <c r="O4132" s="9">
        <v>3</v>
      </c>
      <c r="P4132" s="9">
        <v>10</v>
      </c>
      <c r="Q4132" s="11">
        <v>2</v>
      </c>
      <c r="R4132" s="11">
        <v>0</v>
      </c>
      <c r="S4132" s="12">
        <v>0</v>
      </c>
      <c r="T4132" s="9">
        <v>4</v>
      </c>
      <c r="U4132" s="12">
        <v>3</v>
      </c>
      <c r="V4132" s="10" t="s">
        <v>22819</v>
      </c>
      <c r="W4132" s="13"/>
    </row>
    <row r="4133" spans="1:23" s="14" customFormat="1" x14ac:dyDescent="0.2">
      <c r="A4133" s="9" t="s">
        <v>22820</v>
      </c>
      <c r="B4133" s="9">
        <v>15</v>
      </c>
      <c r="C4133" s="9">
        <v>5813</v>
      </c>
      <c r="D4133" s="10" t="s">
        <v>22821</v>
      </c>
      <c r="E4133" s="10"/>
      <c r="F4133" s="10"/>
      <c r="G4133" s="10" t="s">
        <v>22822</v>
      </c>
      <c r="H4133" s="9"/>
      <c r="I4133" s="10" t="s">
        <v>21106</v>
      </c>
      <c r="J4133" s="10" t="s">
        <v>27</v>
      </c>
      <c r="K4133" s="10" t="s">
        <v>22823</v>
      </c>
      <c r="L4133" s="10" t="s">
        <v>22824</v>
      </c>
      <c r="M4133" s="10" t="s">
        <v>21048</v>
      </c>
      <c r="N4133" s="9">
        <v>2</v>
      </c>
      <c r="O4133" s="9">
        <v>3</v>
      </c>
      <c r="P4133" s="9">
        <v>40</v>
      </c>
      <c r="Q4133" s="11">
        <v>2</v>
      </c>
      <c r="R4133" s="11">
        <v>1</v>
      </c>
      <c r="S4133" s="12">
        <v>0</v>
      </c>
      <c r="T4133" s="9">
        <v>3</v>
      </c>
      <c r="U4133" s="12">
        <v>5</v>
      </c>
      <c r="V4133" s="10" t="s">
        <v>22825</v>
      </c>
      <c r="W4133" s="13"/>
    </row>
    <row r="4134" spans="1:23" s="14" customFormat="1" x14ac:dyDescent="0.2">
      <c r="A4134" s="9" t="s">
        <v>22826</v>
      </c>
      <c r="B4134" s="9">
        <v>15</v>
      </c>
      <c r="C4134" s="9">
        <v>5849</v>
      </c>
      <c r="D4134" s="10" t="s">
        <v>22827</v>
      </c>
      <c r="E4134" s="10" t="s">
        <v>5806</v>
      </c>
      <c r="F4134" s="10" t="s">
        <v>8738</v>
      </c>
      <c r="G4134" s="10" t="s">
        <v>22828</v>
      </c>
      <c r="H4134" s="9"/>
      <c r="I4134" s="10" t="s">
        <v>21080</v>
      </c>
      <c r="J4134" s="10" t="s">
        <v>27</v>
      </c>
      <c r="K4134" s="10" t="s">
        <v>21081</v>
      </c>
      <c r="L4134" s="10" t="s">
        <v>22829</v>
      </c>
      <c r="M4134" s="10" t="s">
        <v>21048</v>
      </c>
      <c r="N4134" s="9">
        <v>1</v>
      </c>
      <c r="O4134" s="9">
        <v>2</v>
      </c>
      <c r="P4134" s="9">
        <v>10</v>
      </c>
      <c r="Q4134" s="11">
        <v>2</v>
      </c>
      <c r="R4134" s="11">
        <v>0</v>
      </c>
      <c r="S4134" s="12">
        <v>0</v>
      </c>
      <c r="T4134" s="9">
        <v>4</v>
      </c>
      <c r="U4134" s="12" t="s">
        <v>61</v>
      </c>
      <c r="V4134" s="10" t="s">
        <v>22830</v>
      </c>
      <c r="W4134" s="13"/>
    </row>
    <row r="4135" spans="1:23" s="14" customFormat="1" x14ac:dyDescent="0.2">
      <c r="A4135" s="9" t="s">
        <v>22831</v>
      </c>
      <c r="B4135" s="9">
        <v>15</v>
      </c>
      <c r="C4135" s="9">
        <v>6050</v>
      </c>
      <c r="D4135" s="10" t="s">
        <v>22832</v>
      </c>
      <c r="E4135" s="10" t="s">
        <v>22833</v>
      </c>
      <c r="F4135" s="10" t="s">
        <v>22834</v>
      </c>
      <c r="G4135" s="10" t="s">
        <v>22835</v>
      </c>
      <c r="H4135" s="9"/>
      <c r="I4135" s="10" t="s">
        <v>21053</v>
      </c>
      <c r="J4135" s="10" t="s">
        <v>27</v>
      </c>
      <c r="K4135" s="10" t="s">
        <v>22836</v>
      </c>
      <c r="L4135" s="10" t="s">
        <v>22837</v>
      </c>
      <c r="M4135" s="10" t="s">
        <v>21048</v>
      </c>
      <c r="N4135" s="9">
        <v>1</v>
      </c>
      <c r="O4135" s="9">
        <v>2</v>
      </c>
      <c r="P4135" s="9">
        <v>6</v>
      </c>
      <c r="Q4135" s="11">
        <v>2</v>
      </c>
      <c r="R4135" s="11">
        <v>0</v>
      </c>
      <c r="S4135" s="12">
        <v>0</v>
      </c>
      <c r="T4135" s="9">
        <v>4</v>
      </c>
      <c r="U4135" s="12">
        <v>4</v>
      </c>
      <c r="V4135" s="10" t="s">
        <v>22838</v>
      </c>
      <c r="W4135" s="13"/>
    </row>
    <row r="4136" spans="1:23" s="14" customFormat="1" x14ac:dyDescent="0.2">
      <c r="A4136" s="9" t="s">
        <v>22839</v>
      </c>
      <c r="B4136" s="9">
        <v>15</v>
      </c>
      <c r="C4136" s="9">
        <v>6204</v>
      </c>
      <c r="D4136" s="9"/>
      <c r="E4136" s="10" t="s">
        <v>22840</v>
      </c>
      <c r="F4136" s="10" t="s">
        <v>22841</v>
      </c>
      <c r="G4136" s="10" t="s">
        <v>22842</v>
      </c>
      <c r="H4136" s="9"/>
      <c r="I4136" s="10" t="s">
        <v>21193</v>
      </c>
      <c r="J4136" s="10" t="s">
        <v>27</v>
      </c>
      <c r="K4136" s="10" t="s">
        <v>22843</v>
      </c>
      <c r="L4136" s="10" t="s">
        <v>22844</v>
      </c>
      <c r="M4136" s="10" t="s">
        <v>21048</v>
      </c>
      <c r="N4136" s="9">
        <v>1</v>
      </c>
      <c r="O4136" s="9">
        <v>2</v>
      </c>
      <c r="P4136" s="9">
        <v>10</v>
      </c>
      <c r="Q4136" s="11">
        <v>2</v>
      </c>
      <c r="R4136" s="11">
        <v>0</v>
      </c>
      <c r="S4136" s="12">
        <v>0</v>
      </c>
      <c r="T4136" s="9">
        <v>4</v>
      </c>
      <c r="U4136" s="12">
        <v>3</v>
      </c>
      <c r="V4136" s="10" t="s">
        <v>22845</v>
      </c>
      <c r="W4136" s="13"/>
    </row>
    <row r="4137" spans="1:23" s="14" customFormat="1" x14ac:dyDescent="0.2">
      <c r="A4137" s="9" t="s">
        <v>22846</v>
      </c>
      <c r="B4137" s="9">
        <v>15</v>
      </c>
      <c r="C4137" s="9">
        <v>6302</v>
      </c>
      <c r="D4137" s="10" t="s">
        <v>22847</v>
      </c>
      <c r="E4137" s="10" t="s">
        <v>22848</v>
      </c>
      <c r="F4137" s="10" t="s">
        <v>11814</v>
      </c>
      <c r="G4137" s="10" t="s">
        <v>22849</v>
      </c>
      <c r="H4137" s="9"/>
      <c r="I4137" s="10" t="s">
        <v>21132</v>
      </c>
      <c r="J4137" s="10" t="s">
        <v>27</v>
      </c>
      <c r="K4137" s="10" t="s">
        <v>21310</v>
      </c>
      <c r="L4137" s="10" t="s">
        <v>22850</v>
      </c>
      <c r="M4137" s="10" t="s">
        <v>21048</v>
      </c>
      <c r="N4137" s="9">
        <v>1</v>
      </c>
      <c r="O4137" s="9">
        <v>2</v>
      </c>
      <c r="P4137" s="9">
        <v>10</v>
      </c>
      <c r="Q4137" s="11">
        <v>1</v>
      </c>
      <c r="R4137" s="11">
        <v>0</v>
      </c>
      <c r="S4137" s="12">
        <v>0</v>
      </c>
      <c r="T4137" s="9">
        <v>4</v>
      </c>
      <c r="U4137" s="12" t="s">
        <v>61</v>
      </c>
      <c r="V4137" s="10" t="s">
        <v>22851</v>
      </c>
      <c r="W4137" s="13"/>
    </row>
    <row r="4138" spans="1:23" s="14" customFormat="1" x14ac:dyDescent="0.2">
      <c r="A4138" s="9" t="s">
        <v>22852</v>
      </c>
      <c r="B4138" s="9">
        <v>15</v>
      </c>
      <c r="C4138" s="9">
        <v>6354</v>
      </c>
      <c r="D4138" s="10" t="s">
        <v>22853</v>
      </c>
      <c r="E4138" s="10" t="s">
        <v>673</v>
      </c>
      <c r="F4138" s="10" t="s">
        <v>22854</v>
      </c>
      <c r="G4138" s="10" t="s">
        <v>22855</v>
      </c>
      <c r="H4138" s="9"/>
      <c r="I4138" s="10" t="s">
        <v>21053</v>
      </c>
      <c r="J4138" s="10" t="s">
        <v>27</v>
      </c>
      <c r="K4138" s="10" t="s">
        <v>21116</v>
      </c>
      <c r="L4138" s="10" t="s">
        <v>22856</v>
      </c>
      <c r="M4138" s="10" t="s">
        <v>21048</v>
      </c>
      <c r="N4138" s="9">
        <v>1</v>
      </c>
      <c r="O4138" s="9">
        <v>2</v>
      </c>
      <c r="P4138" s="9">
        <v>7</v>
      </c>
      <c r="Q4138" s="11">
        <v>2</v>
      </c>
      <c r="R4138" s="11">
        <v>0</v>
      </c>
      <c r="S4138" s="12">
        <v>0</v>
      </c>
      <c r="T4138" s="9">
        <v>4</v>
      </c>
      <c r="U4138" s="12" t="s">
        <v>61</v>
      </c>
      <c r="V4138" s="10" t="s">
        <v>22857</v>
      </c>
      <c r="W4138" s="13"/>
    </row>
    <row r="4139" spans="1:23" s="14" customFormat="1" x14ac:dyDescent="0.2">
      <c r="A4139" s="9" t="s">
        <v>22858</v>
      </c>
      <c r="B4139" s="9">
        <v>15</v>
      </c>
      <c r="C4139" s="9">
        <v>7000</v>
      </c>
      <c r="D4139" s="10" t="s">
        <v>22859</v>
      </c>
      <c r="E4139" s="9"/>
      <c r="F4139" s="9"/>
      <c r="G4139" s="10" t="s">
        <v>22860</v>
      </c>
      <c r="H4139" s="9"/>
      <c r="I4139" s="10" t="s">
        <v>21053</v>
      </c>
      <c r="J4139" s="10" t="s">
        <v>27</v>
      </c>
      <c r="K4139" s="10" t="s">
        <v>21116</v>
      </c>
      <c r="L4139" s="10" t="s">
        <v>22861</v>
      </c>
      <c r="M4139" s="10" t="s">
        <v>21048</v>
      </c>
      <c r="N4139" s="9">
        <v>2</v>
      </c>
      <c r="O4139" s="9">
        <v>4</v>
      </c>
      <c r="P4139" s="9">
        <v>16</v>
      </c>
      <c r="Q4139" s="11">
        <v>2</v>
      </c>
      <c r="R4139" s="11">
        <v>0</v>
      </c>
      <c r="S4139" s="12">
        <v>0</v>
      </c>
      <c r="T4139" s="9">
        <v>2</v>
      </c>
      <c r="U4139" s="12" t="s">
        <v>61</v>
      </c>
      <c r="V4139" s="10" t="s">
        <v>22862</v>
      </c>
      <c r="W4139" s="13"/>
    </row>
    <row r="4140" spans="1:23" s="14" customFormat="1" x14ac:dyDescent="0.2">
      <c r="A4140" s="9" t="s">
        <v>22863</v>
      </c>
      <c r="B4140" s="9">
        <v>15</v>
      </c>
      <c r="C4140" s="9">
        <v>7280</v>
      </c>
      <c r="D4140" s="10" t="s">
        <v>22864</v>
      </c>
      <c r="E4140" s="9"/>
      <c r="F4140" s="9"/>
      <c r="G4140" s="10" t="s">
        <v>22865</v>
      </c>
      <c r="H4140" s="9"/>
      <c r="I4140" s="10" t="s">
        <v>21080</v>
      </c>
      <c r="J4140" s="10" t="s">
        <v>27</v>
      </c>
      <c r="K4140" s="10" t="s">
        <v>21081</v>
      </c>
      <c r="L4140" s="10" t="s">
        <v>22866</v>
      </c>
      <c r="M4140" s="10" t="s">
        <v>21048</v>
      </c>
      <c r="N4140" s="9">
        <v>2</v>
      </c>
      <c r="O4140" s="9">
        <v>4</v>
      </c>
      <c r="P4140" s="9">
        <v>16</v>
      </c>
      <c r="Q4140" s="11">
        <v>2</v>
      </c>
      <c r="R4140" s="11">
        <v>0</v>
      </c>
      <c r="S4140" s="12">
        <v>0</v>
      </c>
      <c r="T4140" s="9">
        <v>2</v>
      </c>
      <c r="U4140" s="12" t="s">
        <v>61</v>
      </c>
      <c r="V4140" s="10" t="s">
        <v>22867</v>
      </c>
      <c r="W4140" s="13"/>
    </row>
    <row r="4141" spans="1:23" s="14" customFormat="1" x14ac:dyDescent="0.2">
      <c r="A4141" s="9" t="s">
        <v>22868</v>
      </c>
      <c r="B4141" s="9">
        <v>15</v>
      </c>
      <c r="C4141" s="9">
        <v>730</v>
      </c>
      <c r="D4141" s="10" t="s">
        <v>22869</v>
      </c>
      <c r="E4141" s="9"/>
      <c r="F4141" s="9"/>
      <c r="G4141" s="10" t="s">
        <v>22870</v>
      </c>
      <c r="H4141" s="9"/>
      <c r="I4141" s="10" t="s">
        <v>21132</v>
      </c>
      <c r="J4141" s="10" t="s">
        <v>27</v>
      </c>
      <c r="K4141" s="10" t="s">
        <v>21310</v>
      </c>
      <c r="L4141" s="10" t="s">
        <v>22871</v>
      </c>
      <c r="M4141" s="10" t="s">
        <v>21048</v>
      </c>
      <c r="N4141" s="9">
        <v>2</v>
      </c>
      <c r="O4141" s="9">
        <v>4</v>
      </c>
      <c r="P4141" s="9">
        <v>36</v>
      </c>
      <c r="Q4141" s="11">
        <v>2</v>
      </c>
      <c r="R4141" s="11">
        <v>0</v>
      </c>
      <c r="S4141" s="12">
        <v>0</v>
      </c>
      <c r="T4141" s="9">
        <v>2</v>
      </c>
      <c r="U4141" s="12" t="s">
        <v>61</v>
      </c>
      <c r="V4141" s="10" t="s">
        <v>22872</v>
      </c>
      <c r="W4141" s="13"/>
    </row>
    <row r="4142" spans="1:23" s="14" customFormat="1" x14ac:dyDescent="0.2">
      <c r="A4142" s="9" t="s">
        <v>22873</v>
      </c>
      <c r="B4142" s="9">
        <v>15</v>
      </c>
      <c r="C4142" s="9">
        <v>732</v>
      </c>
      <c r="D4142" s="10" t="s">
        <v>22874</v>
      </c>
      <c r="E4142" s="10"/>
      <c r="F4142" s="10"/>
      <c r="G4142" s="10" t="s">
        <v>22875</v>
      </c>
      <c r="H4142" s="9"/>
      <c r="I4142" s="10" t="s">
        <v>21045</v>
      </c>
      <c r="J4142" s="10" t="s">
        <v>27</v>
      </c>
      <c r="K4142" s="10" t="s">
        <v>21088</v>
      </c>
      <c r="L4142" s="10" t="s">
        <v>22876</v>
      </c>
      <c r="M4142" s="10" t="s">
        <v>21048</v>
      </c>
      <c r="N4142" s="9">
        <v>2</v>
      </c>
      <c r="O4142" s="9">
        <v>3</v>
      </c>
      <c r="P4142" s="9">
        <v>85</v>
      </c>
      <c r="Q4142" s="11">
        <v>2</v>
      </c>
      <c r="R4142" s="11">
        <v>0</v>
      </c>
      <c r="S4142" s="12">
        <v>0</v>
      </c>
      <c r="T4142" s="9">
        <v>1</v>
      </c>
      <c r="U4142" s="12">
        <v>2</v>
      </c>
      <c r="V4142" s="10" t="s">
        <v>22877</v>
      </c>
      <c r="W4142" s="13"/>
    </row>
    <row r="4143" spans="1:23" s="14" customFormat="1" x14ac:dyDescent="0.2">
      <c r="A4143" s="9" t="s">
        <v>22878</v>
      </c>
      <c r="B4143" s="9">
        <v>15</v>
      </c>
      <c r="C4143" s="9">
        <v>7396</v>
      </c>
      <c r="D4143" s="10" t="s">
        <v>22879</v>
      </c>
      <c r="E4143" s="10" t="s">
        <v>22880</v>
      </c>
      <c r="F4143" s="10" t="s">
        <v>22881</v>
      </c>
      <c r="G4143" s="10" t="s">
        <v>22882</v>
      </c>
      <c r="H4143" s="9"/>
      <c r="I4143" s="10" t="s">
        <v>21193</v>
      </c>
      <c r="J4143" s="10" t="s">
        <v>27</v>
      </c>
      <c r="K4143" s="10" t="s">
        <v>21194</v>
      </c>
      <c r="L4143" s="10" t="s">
        <v>22883</v>
      </c>
      <c r="M4143" s="10" t="s">
        <v>21048</v>
      </c>
      <c r="N4143" s="9">
        <v>1</v>
      </c>
      <c r="O4143" s="9">
        <v>2</v>
      </c>
      <c r="P4143" s="9">
        <v>10</v>
      </c>
      <c r="Q4143" s="11">
        <v>2</v>
      </c>
      <c r="R4143" s="11">
        <v>0</v>
      </c>
      <c r="S4143" s="12">
        <v>0</v>
      </c>
      <c r="T4143" s="9">
        <v>4</v>
      </c>
      <c r="U4143" s="12" t="s">
        <v>61</v>
      </c>
      <c r="V4143" s="10" t="s">
        <v>22884</v>
      </c>
      <c r="W4143" s="13"/>
    </row>
    <row r="4144" spans="1:23" s="14" customFormat="1" x14ac:dyDescent="0.2">
      <c r="A4144" s="9" t="s">
        <v>22885</v>
      </c>
      <c r="B4144" s="9">
        <v>15</v>
      </c>
      <c r="C4144" s="9">
        <v>7444</v>
      </c>
      <c r="D4144" s="10" t="s">
        <v>22886</v>
      </c>
      <c r="E4144" s="10"/>
      <c r="F4144" s="10"/>
      <c r="G4144" s="10" t="s">
        <v>22887</v>
      </c>
      <c r="H4144" s="9"/>
      <c r="I4144" s="10" t="s">
        <v>21053</v>
      </c>
      <c r="J4144" s="10" t="s">
        <v>27</v>
      </c>
      <c r="K4144" s="10" t="s">
        <v>22888</v>
      </c>
      <c r="L4144" s="10" t="s">
        <v>22889</v>
      </c>
      <c r="M4144" s="10" t="s">
        <v>21048</v>
      </c>
      <c r="N4144" s="9">
        <v>2</v>
      </c>
      <c r="O4144" s="9">
        <v>3</v>
      </c>
      <c r="P4144" s="9">
        <v>84</v>
      </c>
      <c r="Q4144" s="11">
        <v>2</v>
      </c>
      <c r="R4144" s="11">
        <v>1</v>
      </c>
      <c r="S4144" s="12">
        <v>0</v>
      </c>
      <c r="T4144" s="9">
        <v>3</v>
      </c>
      <c r="U4144" s="12">
        <v>2</v>
      </c>
      <c r="V4144" s="10" t="s">
        <v>22890</v>
      </c>
      <c r="W4144" s="13"/>
    </row>
    <row r="4145" spans="1:23" s="14" customFormat="1" x14ac:dyDescent="0.2">
      <c r="A4145" s="9" t="s">
        <v>22891</v>
      </c>
      <c r="B4145" s="9">
        <v>15</v>
      </c>
      <c r="C4145" s="9">
        <v>7476</v>
      </c>
      <c r="D4145" s="10" t="s">
        <v>22892</v>
      </c>
      <c r="E4145" s="10" t="s">
        <v>6936</v>
      </c>
      <c r="F4145" s="10" t="s">
        <v>22893</v>
      </c>
      <c r="G4145" s="10" t="s">
        <v>22894</v>
      </c>
      <c r="H4145" s="9"/>
      <c r="I4145" s="10" t="s">
        <v>21073</v>
      </c>
      <c r="J4145" s="10" t="s">
        <v>27</v>
      </c>
      <c r="K4145" s="9"/>
      <c r="L4145" s="10" t="s">
        <v>22895</v>
      </c>
      <c r="M4145" s="10" t="s">
        <v>21048</v>
      </c>
      <c r="N4145" s="9">
        <v>2</v>
      </c>
      <c r="O4145" s="9">
        <v>1</v>
      </c>
      <c r="P4145" s="9">
        <v>6</v>
      </c>
      <c r="Q4145" s="11">
        <v>2</v>
      </c>
      <c r="R4145" s="11">
        <v>0</v>
      </c>
      <c r="S4145" s="12">
        <v>0</v>
      </c>
      <c r="T4145" s="9">
        <v>2</v>
      </c>
      <c r="U4145" s="12" t="s">
        <v>61</v>
      </c>
      <c r="V4145" s="9"/>
      <c r="W4145" s="13"/>
    </row>
    <row r="4146" spans="1:23" s="14" customFormat="1" x14ac:dyDescent="0.2">
      <c r="A4146" s="9" t="s">
        <v>22896</v>
      </c>
      <c r="B4146" s="9">
        <v>15</v>
      </c>
      <c r="C4146" s="9">
        <v>7537</v>
      </c>
      <c r="D4146" s="10" t="s">
        <v>22897</v>
      </c>
      <c r="E4146" s="10" t="s">
        <v>861</v>
      </c>
      <c r="F4146" s="10" t="s">
        <v>22898</v>
      </c>
      <c r="G4146" s="10" t="s">
        <v>22899</v>
      </c>
      <c r="H4146" s="9"/>
      <c r="I4146" s="10" t="s">
        <v>21375</v>
      </c>
      <c r="J4146" s="10" t="s">
        <v>27</v>
      </c>
      <c r="K4146" s="10" t="s">
        <v>21376</v>
      </c>
      <c r="L4146" s="10" t="s">
        <v>22900</v>
      </c>
      <c r="M4146" s="10" t="s">
        <v>21048</v>
      </c>
      <c r="N4146" s="9">
        <v>1</v>
      </c>
      <c r="O4146" s="9">
        <v>2</v>
      </c>
      <c r="P4146" s="9">
        <v>6</v>
      </c>
      <c r="Q4146" s="11">
        <v>2</v>
      </c>
      <c r="R4146" s="11">
        <v>0</v>
      </c>
      <c r="S4146" s="12">
        <v>0</v>
      </c>
      <c r="T4146" s="9">
        <v>4</v>
      </c>
      <c r="U4146" s="12" t="s">
        <v>61</v>
      </c>
      <c r="V4146" s="10" t="s">
        <v>22901</v>
      </c>
      <c r="W4146" s="13"/>
    </row>
    <row r="4147" spans="1:23" s="14" customFormat="1" x14ac:dyDescent="0.2">
      <c r="A4147" s="9" t="s">
        <v>22902</v>
      </c>
      <c r="B4147" s="9">
        <v>15</v>
      </c>
      <c r="C4147" s="9">
        <v>7557</v>
      </c>
      <c r="D4147" s="10" t="s">
        <v>22903</v>
      </c>
      <c r="E4147" s="10" t="s">
        <v>22904</v>
      </c>
      <c r="F4147" s="10" t="s">
        <v>13125</v>
      </c>
      <c r="G4147" s="10" t="s">
        <v>22905</v>
      </c>
      <c r="H4147" s="9"/>
      <c r="I4147" s="10" t="s">
        <v>21073</v>
      </c>
      <c r="J4147" s="10" t="s">
        <v>27</v>
      </c>
      <c r="K4147" s="10" t="s">
        <v>21266</v>
      </c>
      <c r="L4147" s="10" t="s">
        <v>22906</v>
      </c>
      <c r="M4147" s="10" t="s">
        <v>21048</v>
      </c>
      <c r="N4147" s="9">
        <v>1</v>
      </c>
      <c r="O4147" s="9">
        <v>2</v>
      </c>
      <c r="P4147" s="9">
        <v>7</v>
      </c>
      <c r="Q4147" s="11">
        <v>2</v>
      </c>
      <c r="R4147" s="11">
        <v>0</v>
      </c>
      <c r="S4147" s="12">
        <v>0</v>
      </c>
      <c r="T4147" s="9">
        <v>4</v>
      </c>
      <c r="U4147" s="12" t="s">
        <v>61</v>
      </c>
      <c r="V4147" s="10" t="s">
        <v>22907</v>
      </c>
      <c r="W4147" s="13"/>
    </row>
    <row r="4148" spans="1:23" s="14" customFormat="1" x14ac:dyDescent="0.2">
      <c r="A4148" s="9" t="s">
        <v>22908</v>
      </c>
      <c r="B4148" s="9">
        <v>15</v>
      </c>
      <c r="C4148" s="9">
        <v>757</v>
      </c>
      <c r="D4148" s="10" t="s">
        <v>22909</v>
      </c>
      <c r="E4148" s="10"/>
      <c r="F4148" s="10"/>
      <c r="G4148" s="10" t="s">
        <v>22910</v>
      </c>
      <c r="H4148" s="9"/>
      <c r="I4148" s="10" t="s">
        <v>21048</v>
      </c>
      <c r="J4148" s="10" t="s">
        <v>27</v>
      </c>
      <c r="K4148" s="10" t="s">
        <v>21094</v>
      </c>
      <c r="L4148" s="10" t="s">
        <v>22911</v>
      </c>
      <c r="M4148" s="10" t="s">
        <v>21048</v>
      </c>
      <c r="N4148" s="9">
        <v>2</v>
      </c>
      <c r="O4148" s="9">
        <v>3</v>
      </c>
      <c r="P4148" s="9">
        <v>134</v>
      </c>
      <c r="Q4148" s="11">
        <v>1</v>
      </c>
      <c r="R4148" s="11">
        <v>0</v>
      </c>
      <c r="S4148" s="12">
        <v>0</v>
      </c>
      <c r="T4148" s="9">
        <v>1</v>
      </c>
      <c r="U4148" s="12" t="s">
        <v>61</v>
      </c>
      <c r="V4148" s="10" t="s">
        <v>22912</v>
      </c>
      <c r="W4148" s="13"/>
    </row>
    <row r="4149" spans="1:23" s="14" customFormat="1" x14ac:dyDescent="0.2">
      <c r="A4149" s="9" t="s">
        <v>22913</v>
      </c>
      <c r="B4149" s="9">
        <v>15</v>
      </c>
      <c r="C4149" s="9">
        <v>7646</v>
      </c>
      <c r="D4149" s="10" t="s">
        <v>22914</v>
      </c>
      <c r="E4149" s="10"/>
      <c r="F4149" s="10"/>
      <c r="G4149" s="10" t="s">
        <v>22915</v>
      </c>
      <c r="H4149" s="9"/>
      <c r="I4149" s="10" t="s">
        <v>21045</v>
      </c>
      <c r="J4149" s="10" t="s">
        <v>27</v>
      </c>
      <c r="K4149" s="10" t="s">
        <v>22916</v>
      </c>
      <c r="L4149" s="10" t="s">
        <v>22917</v>
      </c>
      <c r="M4149" s="10" t="s">
        <v>21048</v>
      </c>
      <c r="N4149" s="9">
        <v>2</v>
      </c>
      <c r="O4149" s="9">
        <v>3</v>
      </c>
      <c r="P4149" s="9">
        <v>110</v>
      </c>
      <c r="Q4149" s="11">
        <v>2</v>
      </c>
      <c r="R4149" s="11">
        <v>0</v>
      </c>
      <c r="S4149" s="12">
        <v>0</v>
      </c>
      <c r="T4149" s="9">
        <v>1</v>
      </c>
      <c r="U4149" s="12" t="s">
        <v>61</v>
      </c>
      <c r="V4149" s="10" t="s">
        <v>22918</v>
      </c>
      <c r="W4149" s="13"/>
    </row>
    <row r="4150" spans="1:23" s="14" customFormat="1" x14ac:dyDescent="0.2">
      <c r="A4150" s="9" t="s">
        <v>22919</v>
      </c>
      <c r="B4150" s="9">
        <v>15</v>
      </c>
      <c r="C4150" s="9">
        <v>769</v>
      </c>
      <c r="D4150" s="10" t="s">
        <v>22920</v>
      </c>
      <c r="E4150" s="10" t="s">
        <v>11650</v>
      </c>
      <c r="F4150" s="10" t="s">
        <v>22921</v>
      </c>
      <c r="G4150" s="10" t="s">
        <v>22922</v>
      </c>
      <c r="H4150" s="9"/>
      <c r="I4150" s="10" t="s">
        <v>21100</v>
      </c>
      <c r="J4150" s="10" t="s">
        <v>27</v>
      </c>
      <c r="K4150" s="10" t="s">
        <v>21101</v>
      </c>
      <c r="L4150" s="10" t="s">
        <v>22923</v>
      </c>
      <c r="M4150" s="10" t="s">
        <v>21048</v>
      </c>
      <c r="N4150" s="9">
        <v>3</v>
      </c>
      <c r="O4150" s="9">
        <v>3</v>
      </c>
      <c r="P4150" s="9">
        <v>16</v>
      </c>
      <c r="Q4150" s="11">
        <v>2</v>
      </c>
      <c r="R4150" s="11">
        <v>0</v>
      </c>
      <c r="S4150" s="12">
        <v>0</v>
      </c>
      <c r="T4150" s="9">
        <v>4</v>
      </c>
      <c r="U4150" s="12">
        <v>4</v>
      </c>
      <c r="V4150" s="10" t="s">
        <v>22924</v>
      </c>
      <c r="W4150" s="13"/>
    </row>
    <row r="4151" spans="1:23" s="14" customFormat="1" x14ac:dyDescent="0.2">
      <c r="A4151" s="9" t="s">
        <v>22925</v>
      </c>
      <c r="B4151" s="9">
        <v>15</v>
      </c>
      <c r="C4151" s="9">
        <v>7766</v>
      </c>
      <c r="D4151" s="10" t="s">
        <v>22926</v>
      </c>
      <c r="E4151" s="10" t="s">
        <v>12247</v>
      </c>
      <c r="F4151" s="10" t="s">
        <v>22927</v>
      </c>
      <c r="G4151" s="10" t="s">
        <v>22928</v>
      </c>
      <c r="H4151" s="9"/>
      <c r="I4151" s="10" t="s">
        <v>21073</v>
      </c>
      <c r="J4151" s="10" t="s">
        <v>27</v>
      </c>
      <c r="K4151" s="10" t="s">
        <v>21074</v>
      </c>
      <c r="L4151" s="10" t="s">
        <v>22929</v>
      </c>
      <c r="M4151" s="10" t="s">
        <v>21048</v>
      </c>
      <c r="N4151" s="9">
        <v>3</v>
      </c>
      <c r="O4151" s="9">
        <v>3</v>
      </c>
      <c r="P4151" s="9">
        <v>16</v>
      </c>
      <c r="Q4151" s="11">
        <v>2</v>
      </c>
      <c r="R4151" s="11">
        <v>0</v>
      </c>
      <c r="S4151" s="12">
        <v>0</v>
      </c>
      <c r="T4151" s="9">
        <v>4</v>
      </c>
      <c r="U4151" s="12">
        <v>2</v>
      </c>
      <c r="V4151" s="10" t="s">
        <v>22930</v>
      </c>
      <c r="W4151" s="13"/>
    </row>
    <row r="4152" spans="1:23" s="14" customFormat="1" x14ac:dyDescent="0.2">
      <c r="A4152" s="9" t="s">
        <v>22931</v>
      </c>
      <c r="B4152" s="9">
        <v>15</v>
      </c>
      <c r="C4152" s="9">
        <v>7779</v>
      </c>
      <c r="D4152" s="10" t="s">
        <v>22932</v>
      </c>
      <c r="E4152" s="10"/>
      <c r="F4152" s="10"/>
      <c r="G4152" s="10" t="s">
        <v>22933</v>
      </c>
      <c r="H4152" s="9"/>
      <c r="I4152" s="10" t="s">
        <v>21132</v>
      </c>
      <c r="J4152" s="10" t="s">
        <v>27</v>
      </c>
      <c r="K4152" s="10" t="s">
        <v>22934</v>
      </c>
      <c r="L4152" s="10" t="s">
        <v>22935</v>
      </c>
      <c r="M4152" s="10" t="s">
        <v>21048</v>
      </c>
      <c r="N4152" s="9">
        <v>2</v>
      </c>
      <c r="O4152" s="9">
        <v>3</v>
      </c>
      <c r="P4152" s="9">
        <v>13</v>
      </c>
      <c r="Q4152" s="11">
        <v>2</v>
      </c>
      <c r="R4152" s="11">
        <v>0</v>
      </c>
      <c r="S4152" s="12">
        <v>0</v>
      </c>
      <c r="T4152" s="9">
        <v>1</v>
      </c>
      <c r="U4152" s="12">
        <v>2</v>
      </c>
      <c r="V4152" s="10" t="s">
        <v>22936</v>
      </c>
      <c r="W4152" s="13"/>
    </row>
    <row r="4153" spans="1:23" s="14" customFormat="1" x14ac:dyDescent="0.2">
      <c r="A4153" s="9" t="s">
        <v>22937</v>
      </c>
      <c r="B4153" s="9">
        <v>15</v>
      </c>
      <c r="C4153" s="9">
        <v>7780</v>
      </c>
      <c r="D4153" s="9"/>
      <c r="E4153" s="10" t="s">
        <v>324</v>
      </c>
      <c r="F4153" s="10" t="s">
        <v>22938</v>
      </c>
      <c r="G4153" s="10" t="s">
        <v>22939</v>
      </c>
      <c r="H4153" s="9"/>
      <c r="I4153" s="10" t="s">
        <v>21048</v>
      </c>
      <c r="J4153" s="10" t="s">
        <v>27</v>
      </c>
      <c r="K4153" s="10" t="s">
        <v>21094</v>
      </c>
      <c r="L4153" s="10" t="s">
        <v>22940</v>
      </c>
      <c r="M4153" s="10" t="s">
        <v>21048</v>
      </c>
      <c r="N4153" s="9">
        <v>1</v>
      </c>
      <c r="O4153" s="9">
        <v>2</v>
      </c>
      <c r="P4153" s="9">
        <v>10</v>
      </c>
      <c r="Q4153" s="11">
        <v>2</v>
      </c>
      <c r="R4153" s="11">
        <v>0</v>
      </c>
      <c r="S4153" s="12">
        <v>0</v>
      </c>
      <c r="T4153" s="9">
        <v>4</v>
      </c>
      <c r="U4153" s="12" t="s">
        <v>61</v>
      </c>
      <c r="V4153" s="10" t="s">
        <v>22941</v>
      </c>
      <c r="W4153" s="13"/>
    </row>
    <row r="4154" spans="1:23" s="14" customFormat="1" x14ac:dyDescent="0.2">
      <c r="A4154" s="9" t="s">
        <v>22942</v>
      </c>
      <c r="B4154" s="9">
        <v>15</v>
      </c>
      <c r="C4154" s="9">
        <v>7845</v>
      </c>
      <c r="D4154" s="10" t="s">
        <v>22943</v>
      </c>
      <c r="E4154" s="10" t="s">
        <v>13681</v>
      </c>
      <c r="F4154" s="10" t="s">
        <v>22944</v>
      </c>
      <c r="G4154" s="10" t="s">
        <v>22945</v>
      </c>
      <c r="H4154" s="9"/>
      <c r="I4154" s="10" t="s">
        <v>21053</v>
      </c>
      <c r="J4154" s="10" t="s">
        <v>27</v>
      </c>
      <c r="K4154" s="10" t="s">
        <v>22946</v>
      </c>
      <c r="L4154" s="10" t="s">
        <v>22947</v>
      </c>
      <c r="M4154" s="10" t="s">
        <v>21048</v>
      </c>
      <c r="N4154" s="9">
        <v>1</v>
      </c>
      <c r="O4154" s="9">
        <v>2</v>
      </c>
      <c r="P4154" s="9">
        <v>6</v>
      </c>
      <c r="Q4154" s="11">
        <v>2</v>
      </c>
      <c r="R4154" s="11">
        <v>0</v>
      </c>
      <c r="S4154" s="12">
        <v>0</v>
      </c>
      <c r="T4154" s="9">
        <v>4</v>
      </c>
      <c r="U4154" s="12" t="s">
        <v>61</v>
      </c>
      <c r="V4154" s="10" t="s">
        <v>22948</v>
      </c>
      <c r="W4154" s="13"/>
    </row>
    <row r="4155" spans="1:23" s="14" customFormat="1" x14ac:dyDescent="0.2">
      <c r="A4155" s="9" t="s">
        <v>22949</v>
      </c>
      <c r="B4155" s="9">
        <v>15</v>
      </c>
      <c r="C4155" s="9">
        <v>8261</v>
      </c>
      <c r="D4155" s="9"/>
      <c r="E4155" s="10" t="s">
        <v>506</v>
      </c>
      <c r="F4155" s="10" t="s">
        <v>22950</v>
      </c>
      <c r="G4155" s="10" t="s">
        <v>22951</v>
      </c>
      <c r="H4155" s="9"/>
      <c r="I4155" s="10" t="s">
        <v>21073</v>
      </c>
      <c r="J4155" s="10" t="s">
        <v>27</v>
      </c>
      <c r="K4155" s="10" t="s">
        <v>21266</v>
      </c>
      <c r="L4155" s="10" t="s">
        <v>22952</v>
      </c>
      <c r="M4155" s="10" t="s">
        <v>21048</v>
      </c>
      <c r="N4155" s="9">
        <v>1</v>
      </c>
      <c r="O4155" s="9">
        <v>2</v>
      </c>
      <c r="P4155" s="9">
        <v>10</v>
      </c>
      <c r="Q4155" s="11">
        <v>2</v>
      </c>
      <c r="R4155" s="11">
        <v>0</v>
      </c>
      <c r="S4155" s="12">
        <v>0</v>
      </c>
      <c r="T4155" s="9">
        <v>4</v>
      </c>
      <c r="U4155" s="12" t="s">
        <v>61</v>
      </c>
      <c r="V4155" s="10" t="s">
        <v>22953</v>
      </c>
      <c r="W4155" s="13"/>
    </row>
    <row r="4156" spans="1:23" s="14" customFormat="1" x14ac:dyDescent="0.2">
      <c r="A4156" s="9" t="s">
        <v>22954</v>
      </c>
      <c r="B4156" s="9">
        <v>15</v>
      </c>
      <c r="C4156" s="9">
        <v>8291</v>
      </c>
      <c r="D4156" s="9"/>
      <c r="E4156" s="10" t="s">
        <v>9025</v>
      </c>
      <c r="F4156" s="10" t="s">
        <v>22955</v>
      </c>
      <c r="G4156" s="10" t="s">
        <v>22956</v>
      </c>
      <c r="H4156" s="9"/>
      <c r="I4156" s="10" t="s">
        <v>21111</v>
      </c>
      <c r="J4156" s="10" t="s">
        <v>27</v>
      </c>
      <c r="K4156" s="10" t="s">
        <v>22957</v>
      </c>
      <c r="L4156" s="10" t="s">
        <v>22958</v>
      </c>
      <c r="M4156" s="10" t="s">
        <v>21048</v>
      </c>
      <c r="N4156" s="9">
        <v>1</v>
      </c>
      <c r="O4156" s="9">
        <v>2</v>
      </c>
      <c r="P4156" s="9">
        <v>10</v>
      </c>
      <c r="Q4156" s="11">
        <v>2</v>
      </c>
      <c r="R4156" s="11">
        <v>0</v>
      </c>
      <c r="S4156" s="12">
        <v>0</v>
      </c>
      <c r="T4156" s="9">
        <v>4</v>
      </c>
      <c r="U4156" s="12" t="s">
        <v>61</v>
      </c>
      <c r="V4156" s="10" t="s">
        <v>22959</v>
      </c>
      <c r="W4156" s="13"/>
    </row>
    <row r="4157" spans="1:23" s="14" customFormat="1" x14ac:dyDescent="0.2">
      <c r="A4157" s="9" t="s">
        <v>22960</v>
      </c>
      <c r="B4157" s="9">
        <v>15</v>
      </c>
      <c r="C4157" s="9">
        <v>8369</v>
      </c>
      <c r="D4157" s="10" t="s">
        <v>22961</v>
      </c>
      <c r="E4157" s="10" t="s">
        <v>1148</v>
      </c>
      <c r="F4157" s="10" t="s">
        <v>7132</v>
      </c>
      <c r="G4157" s="10" t="s">
        <v>22962</v>
      </c>
      <c r="H4157" s="9"/>
      <c r="I4157" s="10" t="s">
        <v>21073</v>
      </c>
      <c r="J4157" s="10" t="s">
        <v>27</v>
      </c>
      <c r="K4157" s="10" t="s">
        <v>21266</v>
      </c>
      <c r="L4157" s="10" t="s">
        <v>22963</v>
      </c>
      <c r="M4157" s="10" t="s">
        <v>21048</v>
      </c>
      <c r="N4157" s="9">
        <v>1</v>
      </c>
      <c r="O4157" s="9">
        <v>2</v>
      </c>
      <c r="P4157" s="9">
        <v>10</v>
      </c>
      <c r="Q4157" s="11">
        <v>1</v>
      </c>
      <c r="R4157" s="11">
        <v>0</v>
      </c>
      <c r="S4157" s="12">
        <v>0</v>
      </c>
      <c r="T4157" s="9">
        <v>4</v>
      </c>
      <c r="U4157" s="12" t="s">
        <v>61</v>
      </c>
      <c r="V4157" s="10" t="s">
        <v>22964</v>
      </c>
      <c r="W4157" s="13"/>
    </row>
    <row r="4158" spans="1:23" s="14" customFormat="1" x14ac:dyDescent="0.2">
      <c r="A4158" s="9" t="s">
        <v>22965</v>
      </c>
      <c r="B4158" s="9">
        <v>15</v>
      </c>
      <c r="C4158" s="9">
        <v>8439</v>
      </c>
      <c r="D4158" s="9"/>
      <c r="E4158" s="10" t="s">
        <v>3045</v>
      </c>
      <c r="F4158" s="10" t="s">
        <v>22966</v>
      </c>
      <c r="G4158" s="10" t="s">
        <v>22967</v>
      </c>
      <c r="H4158" s="9"/>
      <c r="I4158" s="10" t="s">
        <v>21073</v>
      </c>
      <c r="J4158" s="10" t="s">
        <v>27</v>
      </c>
      <c r="K4158" s="10" t="s">
        <v>21266</v>
      </c>
      <c r="L4158" s="10" t="s">
        <v>22968</v>
      </c>
      <c r="M4158" s="10" t="s">
        <v>21048</v>
      </c>
      <c r="N4158" s="9">
        <v>1</v>
      </c>
      <c r="O4158" s="9">
        <v>2</v>
      </c>
      <c r="P4158" s="9">
        <v>6</v>
      </c>
      <c r="Q4158" s="11">
        <v>2</v>
      </c>
      <c r="R4158" s="11">
        <v>0</v>
      </c>
      <c r="S4158" s="12">
        <v>0</v>
      </c>
      <c r="T4158" s="9">
        <v>4</v>
      </c>
      <c r="U4158" s="12" t="s">
        <v>61</v>
      </c>
      <c r="V4158" s="10" t="s">
        <v>22969</v>
      </c>
      <c r="W4158" s="13"/>
    </row>
    <row r="4159" spans="1:23" s="14" customFormat="1" x14ac:dyDescent="0.2">
      <c r="A4159" s="9" t="s">
        <v>22970</v>
      </c>
      <c r="B4159" s="9">
        <v>15</v>
      </c>
      <c r="C4159" s="9">
        <v>8457</v>
      </c>
      <c r="D4159" s="10" t="s">
        <v>22971</v>
      </c>
      <c r="E4159" s="10" t="s">
        <v>22972</v>
      </c>
      <c r="F4159" s="10" t="s">
        <v>22973</v>
      </c>
      <c r="G4159" s="10" t="s">
        <v>22974</v>
      </c>
      <c r="H4159" s="9"/>
      <c r="I4159" s="10" t="s">
        <v>21053</v>
      </c>
      <c r="J4159" s="10" t="s">
        <v>27</v>
      </c>
      <c r="K4159" s="10" t="s">
        <v>21116</v>
      </c>
      <c r="L4159" s="10" t="s">
        <v>22975</v>
      </c>
      <c r="M4159" s="10" t="s">
        <v>21048</v>
      </c>
      <c r="N4159" s="9">
        <v>3</v>
      </c>
      <c r="O4159" s="9">
        <v>3</v>
      </c>
      <c r="P4159" s="9">
        <v>16</v>
      </c>
      <c r="Q4159" s="11">
        <v>2</v>
      </c>
      <c r="R4159" s="11">
        <v>0</v>
      </c>
      <c r="S4159" s="12">
        <v>0</v>
      </c>
      <c r="T4159" s="9">
        <v>4</v>
      </c>
      <c r="U4159" s="12" t="s">
        <v>61</v>
      </c>
      <c r="V4159" s="10" t="s">
        <v>22976</v>
      </c>
      <c r="W4159" s="13"/>
    </row>
    <row r="4160" spans="1:23" s="14" customFormat="1" x14ac:dyDescent="0.2">
      <c r="A4160" s="9" t="s">
        <v>22977</v>
      </c>
      <c r="B4160" s="9">
        <v>15</v>
      </c>
      <c r="C4160" s="9">
        <v>8462</v>
      </c>
      <c r="D4160" s="10" t="s">
        <v>22978</v>
      </c>
      <c r="E4160" s="10" t="s">
        <v>10237</v>
      </c>
      <c r="F4160" s="10" t="s">
        <v>2827</v>
      </c>
      <c r="G4160" s="10" t="s">
        <v>22979</v>
      </c>
      <c r="H4160" s="9"/>
      <c r="I4160" s="10" t="s">
        <v>21111</v>
      </c>
      <c r="J4160" s="10" t="s">
        <v>27</v>
      </c>
      <c r="K4160" s="10" t="s">
        <v>21176</v>
      </c>
      <c r="L4160" s="10" t="s">
        <v>22980</v>
      </c>
      <c r="M4160" s="10" t="s">
        <v>21048</v>
      </c>
      <c r="N4160" s="9">
        <v>1</v>
      </c>
      <c r="O4160" s="9">
        <v>2</v>
      </c>
      <c r="P4160" s="9">
        <v>6</v>
      </c>
      <c r="Q4160" s="11">
        <v>2</v>
      </c>
      <c r="R4160" s="11">
        <v>0</v>
      </c>
      <c r="S4160" s="12">
        <v>0</v>
      </c>
      <c r="T4160" s="9">
        <v>4</v>
      </c>
      <c r="U4160" s="12">
        <v>3</v>
      </c>
      <c r="V4160" s="10" t="s">
        <v>22981</v>
      </c>
      <c r="W4160" s="13"/>
    </row>
    <row r="4161" spans="1:23" s="14" customFormat="1" x14ac:dyDescent="0.2">
      <c r="A4161" s="9" t="s">
        <v>22982</v>
      </c>
      <c r="B4161" s="9">
        <v>15</v>
      </c>
      <c r="C4161" s="9">
        <v>852</v>
      </c>
      <c r="D4161" s="10" t="s">
        <v>22983</v>
      </c>
      <c r="E4161" s="10"/>
      <c r="F4161" s="10"/>
      <c r="G4161" s="10" t="s">
        <v>22984</v>
      </c>
      <c r="H4161" s="9"/>
      <c r="I4161" s="10" t="s">
        <v>21053</v>
      </c>
      <c r="J4161" s="10" t="s">
        <v>27</v>
      </c>
      <c r="K4161" s="10" t="s">
        <v>22985</v>
      </c>
      <c r="L4161" s="10" t="s">
        <v>22986</v>
      </c>
      <c r="M4161" s="10" t="s">
        <v>21048</v>
      </c>
      <c r="N4161" s="9">
        <v>2</v>
      </c>
      <c r="O4161" s="9">
        <v>3</v>
      </c>
      <c r="P4161" s="9">
        <v>40</v>
      </c>
      <c r="Q4161" s="11">
        <v>2</v>
      </c>
      <c r="R4161" s="11">
        <v>1</v>
      </c>
      <c r="S4161" s="12">
        <v>0</v>
      </c>
      <c r="T4161" s="9">
        <v>3</v>
      </c>
      <c r="U4161" s="12">
        <v>5</v>
      </c>
      <c r="V4161" s="10" t="s">
        <v>22987</v>
      </c>
      <c r="W4161" s="13"/>
    </row>
    <row r="4162" spans="1:23" s="14" customFormat="1" x14ac:dyDescent="0.2">
      <c r="A4162" s="9" t="s">
        <v>22988</v>
      </c>
      <c r="B4162" s="9">
        <v>15</v>
      </c>
      <c r="C4162" s="9">
        <v>8552</v>
      </c>
      <c r="D4162" s="10" t="s">
        <v>22989</v>
      </c>
      <c r="E4162" s="10" t="s">
        <v>22990</v>
      </c>
      <c r="F4162" s="10" t="s">
        <v>22991</v>
      </c>
      <c r="G4162" s="10" t="s">
        <v>22992</v>
      </c>
      <c r="H4162" s="9"/>
      <c r="I4162" s="10" t="s">
        <v>21073</v>
      </c>
      <c r="J4162" s="10" t="s">
        <v>27</v>
      </c>
      <c r="K4162" s="10" t="s">
        <v>21266</v>
      </c>
      <c r="L4162" s="10" t="s">
        <v>22993</v>
      </c>
      <c r="M4162" s="10" t="s">
        <v>21048</v>
      </c>
      <c r="N4162" s="9">
        <v>1</v>
      </c>
      <c r="O4162" s="9">
        <v>2</v>
      </c>
      <c r="P4162" s="9">
        <v>10</v>
      </c>
      <c r="Q4162" s="11">
        <v>1</v>
      </c>
      <c r="R4162" s="11">
        <v>0</v>
      </c>
      <c r="S4162" s="12">
        <v>0</v>
      </c>
      <c r="T4162" s="9">
        <v>4</v>
      </c>
      <c r="U4162" s="12" t="s">
        <v>61</v>
      </c>
      <c r="V4162" s="10" t="s">
        <v>22994</v>
      </c>
      <c r="W4162" s="13"/>
    </row>
    <row r="4163" spans="1:23" s="14" customFormat="1" x14ac:dyDescent="0.2">
      <c r="A4163" s="9" t="s">
        <v>22995</v>
      </c>
      <c r="B4163" s="9">
        <v>15</v>
      </c>
      <c r="C4163" s="9">
        <v>863</v>
      </c>
      <c r="D4163" s="9"/>
      <c r="E4163" s="10" t="s">
        <v>5806</v>
      </c>
      <c r="F4163" s="10" t="s">
        <v>13342</v>
      </c>
      <c r="G4163" s="10" t="s">
        <v>22996</v>
      </c>
      <c r="H4163" s="9"/>
      <c r="I4163" s="10" t="s">
        <v>21111</v>
      </c>
      <c r="J4163" s="10" t="s">
        <v>27</v>
      </c>
      <c r="K4163" s="10" t="s">
        <v>21176</v>
      </c>
      <c r="L4163" s="10" t="s">
        <v>22997</v>
      </c>
      <c r="M4163" s="10" t="s">
        <v>21048</v>
      </c>
      <c r="N4163" s="9">
        <v>1</v>
      </c>
      <c r="O4163" s="9">
        <v>2</v>
      </c>
      <c r="P4163" s="9">
        <v>3</v>
      </c>
      <c r="Q4163" s="11">
        <v>2</v>
      </c>
      <c r="R4163" s="11">
        <v>0</v>
      </c>
      <c r="S4163" s="12">
        <v>0</v>
      </c>
      <c r="T4163" s="9">
        <v>4</v>
      </c>
      <c r="U4163" s="12" t="s">
        <v>61</v>
      </c>
      <c r="V4163" s="10" t="s">
        <v>22998</v>
      </c>
      <c r="W4163" s="13"/>
    </row>
    <row r="4164" spans="1:23" s="14" customFormat="1" x14ac:dyDescent="0.2">
      <c r="A4164" s="9" t="s">
        <v>22999</v>
      </c>
      <c r="B4164" s="9">
        <v>15</v>
      </c>
      <c r="C4164" s="9">
        <v>8786</v>
      </c>
      <c r="D4164" s="10" t="s">
        <v>23000</v>
      </c>
      <c r="E4164" s="10"/>
      <c r="F4164" s="10"/>
      <c r="G4164" s="10" t="s">
        <v>23001</v>
      </c>
      <c r="H4164" s="9"/>
      <c r="I4164" s="10" t="s">
        <v>21053</v>
      </c>
      <c r="J4164" s="10" t="s">
        <v>27</v>
      </c>
      <c r="K4164" s="10" t="s">
        <v>21116</v>
      </c>
      <c r="L4164" s="10" t="s">
        <v>23002</v>
      </c>
      <c r="M4164" s="10" t="s">
        <v>21048</v>
      </c>
      <c r="N4164" s="9">
        <v>2</v>
      </c>
      <c r="O4164" s="9">
        <v>3</v>
      </c>
      <c r="P4164" s="9">
        <v>60</v>
      </c>
      <c r="Q4164" s="11">
        <v>2</v>
      </c>
      <c r="R4164" s="11">
        <v>0</v>
      </c>
      <c r="S4164" s="12">
        <v>0</v>
      </c>
      <c r="T4164" s="9">
        <v>1</v>
      </c>
      <c r="U4164" s="12" t="s">
        <v>61</v>
      </c>
      <c r="V4164" s="10" t="s">
        <v>23003</v>
      </c>
      <c r="W4164" s="13"/>
    </row>
    <row r="4165" spans="1:23" s="14" customFormat="1" x14ac:dyDescent="0.2">
      <c r="A4165" s="9" t="s">
        <v>23004</v>
      </c>
      <c r="B4165" s="9">
        <v>15</v>
      </c>
      <c r="C4165" s="9">
        <v>8812</v>
      </c>
      <c r="D4165" s="10" t="s">
        <v>23005</v>
      </c>
      <c r="E4165" s="10" t="s">
        <v>5819</v>
      </c>
      <c r="F4165" s="10" t="s">
        <v>23006</v>
      </c>
      <c r="G4165" s="10" t="s">
        <v>23007</v>
      </c>
      <c r="H4165" s="9"/>
      <c r="I4165" s="10" t="s">
        <v>26</v>
      </c>
      <c r="J4165" s="10" t="s">
        <v>27</v>
      </c>
      <c r="K4165" s="10" t="s">
        <v>119</v>
      </c>
      <c r="L4165" s="10" t="s">
        <v>23008</v>
      </c>
      <c r="M4165" s="10" t="s">
        <v>21048</v>
      </c>
      <c r="N4165" s="9">
        <v>1</v>
      </c>
      <c r="O4165" s="9">
        <v>2</v>
      </c>
      <c r="P4165" s="9">
        <v>10</v>
      </c>
      <c r="Q4165" s="11">
        <v>2</v>
      </c>
      <c r="R4165" s="11">
        <v>0</v>
      </c>
      <c r="S4165" s="12">
        <v>0</v>
      </c>
      <c r="T4165" s="9">
        <v>4</v>
      </c>
      <c r="U4165" s="12" t="s">
        <v>61</v>
      </c>
      <c r="V4165" s="10" t="s">
        <v>23009</v>
      </c>
      <c r="W4165" s="13"/>
    </row>
    <row r="4166" spans="1:23" s="14" customFormat="1" x14ac:dyDescent="0.2">
      <c r="A4166" s="9" t="s">
        <v>23010</v>
      </c>
      <c r="B4166" s="9">
        <v>15</v>
      </c>
      <c r="C4166" s="9">
        <v>8887</v>
      </c>
      <c r="D4166" s="10" t="s">
        <v>23011</v>
      </c>
      <c r="E4166" s="10"/>
      <c r="F4166" s="10"/>
      <c r="G4166" s="10" t="s">
        <v>23012</v>
      </c>
      <c r="H4166" s="9"/>
      <c r="I4166" s="10" t="s">
        <v>21073</v>
      </c>
      <c r="J4166" s="10" t="s">
        <v>27</v>
      </c>
      <c r="K4166" s="10" t="s">
        <v>23013</v>
      </c>
      <c r="L4166" s="10" t="s">
        <v>23014</v>
      </c>
      <c r="M4166" s="10" t="s">
        <v>21048</v>
      </c>
      <c r="N4166" s="9">
        <v>2</v>
      </c>
      <c r="O4166" s="9">
        <v>3</v>
      </c>
      <c r="P4166" s="9">
        <v>45</v>
      </c>
      <c r="Q4166" s="11">
        <v>2</v>
      </c>
      <c r="R4166" s="11">
        <v>0</v>
      </c>
      <c r="S4166" s="12">
        <v>0</v>
      </c>
      <c r="T4166" s="9">
        <v>1</v>
      </c>
      <c r="U4166" s="12">
        <v>2</v>
      </c>
      <c r="V4166" s="10" t="s">
        <v>23015</v>
      </c>
      <c r="W4166" s="13"/>
    </row>
    <row r="4167" spans="1:23" s="14" customFormat="1" x14ac:dyDescent="0.2">
      <c r="A4167" s="9" t="s">
        <v>23016</v>
      </c>
      <c r="B4167" s="9">
        <v>15</v>
      </c>
      <c r="C4167" s="9">
        <v>8928</v>
      </c>
      <c r="D4167" s="10" t="s">
        <v>23017</v>
      </c>
      <c r="E4167" s="10"/>
      <c r="F4167" s="10"/>
      <c r="G4167" s="10" t="s">
        <v>23018</v>
      </c>
      <c r="H4167" s="9"/>
      <c r="I4167" s="10" t="s">
        <v>21060</v>
      </c>
      <c r="J4167" s="10" t="s">
        <v>27</v>
      </c>
      <c r="K4167" s="10" t="s">
        <v>21223</v>
      </c>
      <c r="L4167" s="10" t="s">
        <v>23019</v>
      </c>
      <c r="M4167" s="10" t="s">
        <v>21048</v>
      </c>
      <c r="N4167" s="9">
        <v>2</v>
      </c>
      <c r="O4167" s="9">
        <v>3</v>
      </c>
      <c r="P4167" s="9">
        <v>15</v>
      </c>
      <c r="Q4167" s="11">
        <v>1</v>
      </c>
      <c r="R4167" s="11">
        <v>0</v>
      </c>
      <c r="S4167" s="12">
        <v>0</v>
      </c>
      <c r="T4167" s="9">
        <v>1</v>
      </c>
      <c r="U4167" s="12" t="s">
        <v>61</v>
      </c>
      <c r="V4167" s="10" t="s">
        <v>23020</v>
      </c>
      <c r="W4167" s="13"/>
    </row>
    <row r="4168" spans="1:23" s="14" customFormat="1" x14ac:dyDescent="0.2">
      <c r="A4168" s="9" t="s">
        <v>23021</v>
      </c>
      <c r="B4168" s="9">
        <v>15</v>
      </c>
      <c r="C4168" s="9">
        <v>9180</v>
      </c>
      <c r="D4168" s="10" t="s">
        <v>23022</v>
      </c>
      <c r="E4168" s="10" t="s">
        <v>5819</v>
      </c>
      <c r="F4168" s="10" t="s">
        <v>23023</v>
      </c>
      <c r="G4168" s="10" t="s">
        <v>23024</v>
      </c>
      <c r="H4168" s="9"/>
      <c r="I4168" s="10" t="s">
        <v>21106</v>
      </c>
      <c r="J4168" s="10" t="s">
        <v>27</v>
      </c>
      <c r="K4168" s="10" t="s">
        <v>23025</v>
      </c>
      <c r="L4168" s="10" t="s">
        <v>23026</v>
      </c>
      <c r="M4168" s="10" t="s">
        <v>21048</v>
      </c>
      <c r="N4168" s="9">
        <v>3</v>
      </c>
      <c r="O4168" s="9">
        <v>3</v>
      </c>
      <c r="P4168" s="9">
        <v>16</v>
      </c>
      <c r="Q4168" s="11">
        <v>2</v>
      </c>
      <c r="R4168" s="11">
        <v>0</v>
      </c>
      <c r="S4168" s="12">
        <v>0</v>
      </c>
      <c r="T4168" s="9">
        <v>4</v>
      </c>
      <c r="U4168" s="12">
        <v>2</v>
      </c>
      <c r="V4168" s="10" t="s">
        <v>23027</v>
      </c>
      <c r="W4168" s="13"/>
    </row>
    <row r="4169" spans="1:23" s="14" customFormat="1" x14ac:dyDescent="0.2">
      <c r="A4169" s="9" t="s">
        <v>23028</v>
      </c>
      <c r="B4169" s="9">
        <v>15</v>
      </c>
      <c r="C4169" s="9">
        <v>920</v>
      </c>
      <c r="D4169" s="10" t="s">
        <v>23029</v>
      </c>
      <c r="E4169" s="10" t="s">
        <v>5238</v>
      </c>
      <c r="F4169" s="10" t="s">
        <v>20428</v>
      </c>
      <c r="G4169" s="10" t="s">
        <v>23030</v>
      </c>
      <c r="H4169" s="9"/>
      <c r="I4169" s="10" t="s">
        <v>21080</v>
      </c>
      <c r="J4169" s="10" t="s">
        <v>27</v>
      </c>
      <c r="K4169" s="10" t="s">
        <v>21081</v>
      </c>
      <c r="L4169" s="10" t="s">
        <v>23031</v>
      </c>
      <c r="M4169" s="10" t="s">
        <v>21048</v>
      </c>
      <c r="N4169" s="9">
        <v>3</v>
      </c>
      <c r="O4169" s="9">
        <v>3</v>
      </c>
      <c r="P4169" s="9">
        <v>12</v>
      </c>
      <c r="Q4169" s="11">
        <v>1</v>
      </c>
      <c r="R4169" s="11">
        <v>0</v>
      </c>
      <c r="S4169" s="12">
        <v>0</v>
      </c>
      <c r="T4169" s="9">
        <v>4</v>
      </c>
      <c r="U4169" s="12" t="s">
        <v>61</v>
      </c>
      <c r="V4169" s="10" t="s">
        <v>23032</v>
      </c>
      <c r="W4169" s="13"/>
    </row>
    <row r="4170" spans="1:23" s="14" customFormat="1" x14ac:dyDescent="0.2">
      <c r="A4170" s="9" t="s">
        <v>23033</v>
      </c>
      <c r="B4170" s="9">
        <v>15</v>
      </c>
      <c r="C4170" s="9">
        <v>9410</v>
      </c>
      <c r="D4170" s="10" t="s">
        <v>23034</v>
      </c>
      <c r="E4170" s="10"/>
      <c r="F4170" s="10"/>
      <c r="G4170" s="10" t="s">
        <v>23035</v>
      </c>
      <c r="H4170" s="9"/>
      <c r="I4170" s="10" t="s">
        <v>21106</v>
      </c>
      <c r="J4170" s="10" t="s">
        <v>27</v>
      </c>
      <c r="K4170" s="10" t="s">
        <v>22175</v>
      </c>
      <c r="L4170" s="10" t="s">
        <v>23036</v>
      </c>
      <c r="M4170" s="10" t="s">
        <v>21048</v>
      </c>
      <c r="N4170" s="9">
        <v>2</v>
      </c>
      <c r="O4170" s="9">
        <v>3</v>
      </c>
      <c r="P4170" s="9">
        <v>30</v>
      </c>
      <c r="Q4170" s="11">
        <v>2</v>
      </c>
      <c r="R4170" s="11">
        <v>0</v>
      </c>
      <c r="S4170" s="12">
        <v>0</v>
      </c>
      <c r="T4170" s="9">
        <v>1</v>
      </c>
      <c r="U4170" s="12" t="s">
        <v>61</v>
      </c>
      <c r="V4170" s="10" t="s">
        <v>23037</v>
      </c>
      <c r="W4170" s="13"/>
    </row>
    <row r="4171" spans="1:23" s="14" customFormat="1" x14ac:dyDescent="0.2">
      <c r="A4171" s="9" t="s">
        <v>23038</v>
      </c>
      <c r="B4171" s="9">
        <v>15</v>
      </c>
      <c r="C4171" s="9">
        <v>9428</v>
      </c>
      <c r="D4171" s="10" t="s">
        <v>23039</v>
      </c>
      <c r="E4171" s="10" t="s">
        <v>4085</v>
      </c>
      <c r="F4171" s="10" t="s">
        <v>23040</v>
      </c>
      <c r="G4171" s="10" t="s">
        <v>23041</v>
      </c>
      <c r="H4171" s="9"/>
      <c r="I4171" s="10" t="s">
        <v>21073</v>
      </c>
      <c r="J4171" s="10" t="s">
        <v>27</v>
      </c>
      <c r="K4171" s="10" t="s">
        <v>21266</v>
      </c>
      <c r="L4171" s="10" t="s">
        <v>23042</v>
      </c>
      <c r="M4171" s="10" t="s">
        <v>21048</v>
      </c>
      <c r="N4171" s="9">
        <v>3</v>
      </c>
      <c r="O4171" s="9">
        <v>3</v>
      </c>
      <c r="P4171" s="9">
        <v>16</v>
      </c>
      <c r="Q4171" s="11">
        <v>1</v>
      </c>
      <c r="R4171" s="11">
        <v>0</v>
      </c>
      <c r="S4171" s="12">
        <v>0</v>
      </c>
      <c r="T4171" s="9">
        <v>4</v>
      </c>
      <c r="U4171" s="12">
        <v>5</v>
      </c>
      <c r="V4171" s="10" t="s">
        <v>23043</v>
      </c>
      <c r="W4171" s="13"/>
    </row>
    <row r="4172" spans="1:23" s="14" customFormat="1" x14ac:dyDescent="0.2">
      <c r="A4172" s="9" t="s">
        <v>23044</v>
      </c>
      <c r="B4172" s="9">
        <v>15</v>
      </c>
      <c r="C4172" s="9">
        <v>9527</v>
      </c>
      <c r="D4172" s="10" t="s">
        <v>15270</v>
      </c>
      <c r="E4172" s="10" t="s">
        <v>1134</v>
      </c>
      <c r="F4172" s="10" t="s">
        <v>23045</v>
      </c>
      <c r="G4172" s="10" t="s">
        <v>23046</v>
      </c>
      <c r="H4172" s="9"/>
      <c r="I4172" s="10" t="s">
        <v>21053</v>
      </c>
      <c r="J4172" s="10" t="s">
        <v>27</v>
      </c>
      <c r="K4172" s="10" t="s">
        <v>21116</v>
      </c>
      <c r="L4172" s="10" t="s">
        <v>23047</v>
      </c>
      <c r="M4172" s="10" t="s">
        <v>21048</v>
      </c>
      <c r="N4172" s="9">
        <v>1</v>
      </c>
      <c r="O4172" s="9">
        <v>2</v>
      </c>
      <c r="P4172" s="9">
        <v>6</v>
      </c>
      <c r="Q4172" s="11">
        <v>2</v>
      </c>
      <c r="R4172" s="11">
        <v>0</v>
      </c>
      <c r="S4172" s="12">
        <v>0</v>
      </c>
      <c r="T4172" s="9">
        <v>4</v>
      </c>
      <c r="U4172" s="12" t="s">
        <v>61</v>
      </c>
      <c r="V4172" s="10" t="s">
        <v>23048</v>
      </c>
      <c r="W4172" s="13"/>
    </row>
    <row r="4173" spans="1:23" s="14" customFormat="1" x14ac:dyDescent="0.2">
      <c r="A4173" s="9" t="s">
        <v>23049</v>
      </c>
      <c r="B4173" s="9">
        <v>15</v>
      </c>
      <c r="C4173" s="9">
        <v>973</v>
      </c>
      <c r="D4173" s="10" t="s">
        <v>23050</v>
      </c>
      <c r="E4173" s="10"/>
      <c r="F4173" s="10"/>
      <c r="G4173" s="10" t="s">
        <v>21072</v>
      </c>
      <c r="H4173" s="9"/>
      <c r="I4173" s="10" t="s">
        <v>26</v>
      </c>
      <c r="J4173" s="10" t="s">
        <v>27</v>
      </c>
      <c r="K4173" s="10" t="s">
        <v>21074</v>
      </c>
      <c r="L4173" s="10" t="s">
        <v>719</v>
      </c>
      <c r="M4173" s="10" t="s">
        <v>21048</v>
      </c>
      <c r="N4173" s="9">
        <v>2</v>
      </c>
      <c r="O4173" s="9">
        <v>3</v>
      </c>
      <c r="P4173" s="9">
        <v>15</v>
      </c>
      <c r="Q4173" s="11">
        <v>2</v>
      </c>
      <c r="R4173" s="11">
        <v>0</v>
      </c>
      <c r="S4173" s="12">
        <v>0</v>
      </c>
      <c r="T4173" s="9">
        <v>1</v>
      </c>
      <c r="U4173" s="12">
        <v>2</v>
      </c>
      <c r="V4173" s="10" t="s">
        <v>23051</v>
      </c>
      <c r="W4173" s="13"/>
    </row>
    <row r="4174" spans="1:23" s="14" customFormat="1" x14ac:dyDescent="0.2">
      <c r="A4174" s="9" t="s">
        <v>23052</v>
      </c>
      <c r="B4174" s="9">
        <v>15</v>
      </c>
      <c r="C4174" s="9">
        <v>976</v>
      </c>
      <c r="D4174" s="9"/>
      <c r="E4174" s="10" t="s">
        <v>23053</v>
      </c>
      <c r="F4174" s="10" t="s">
        <v>23054</v>
      </c>
      <c r="G4174" s="10" t="s">
        <v>23055</v>
      </c>
      <c r="H4174" s="9"/>
      <c r="I4174" s="10" t="s">
        <v>21375</v>
      </c>
      <c r="J4174" s="10" t="s">
        <v>27</v>
      </c>
      <c r="K4174" s="9"/>
      <c r="L4174" s="10" t="s">
        <v>23056</v>
      </c>
      <c r="M4174" s="10" t="s">
        <v>21048</v>
      </c>
      <c r="N4174" s="9">
        <v>1</v>
      </c>
      <c r="O4174" s="9">
        <v>1</v>
      </c>
      <c r="P4174" s="9">
        <v>2</v>
      </c>
      <c r="Q4174" s="11">
        <v>2</v>
      </c>
      <c r="R4174" s="11">
        <v>0</v>
      </c>
      <c r="S4174" s="12">
        <v>0</v>
      </c>
      <c r="T4174" s="9">
        <v>5</v>
      </c>
      <c r="U4174" s="12" t="s">
        <v>61</v>
      </c>
      <c r="V4174" s="9"/>
      <c r="W4174" s="13"/>
    </row>
    <row r="4175" spans="1:23" s="14" customFormat="1" x14ac:dyDescent="0.2">
      <c r="A4175" s="9" t="s">
        <v>23057</v>
      </c>
      <c r="B4175" s="9">
        <v>15</v>
      </c>
      <c r="C4175" s="9">
        <v>9862</v>
      </c>
      <c r="D4175" s="10" t="s">
        <v>23058</v>
      </c>
      <c r="E4175" s="10"/>
      <c r="F4175" s="10"/>
      <c r="G4175" s="10" t="s">
        <v>23059</v>
      </c>
      <c r="H4175" s="9"/>
      <c r="I4175" s="10" t="s">
        <v>21073</v>
      </c>
      <c r="J4175" s="10" t="s">
        <v>27</v>
      </c>
      <c r="K4175" s="10" t="s">
        <v>21074</v>
      </c>
      <c r="L4175" s="10" t="s">
        <v>23060</v>
      </c>
      <c r="M4175" s="10" t="s">
        <v>21048</v>
      </c>
      <c r="N4175" s="9">
        <v>2</v>
      </c>
      <c r="O4175" s="9">
        <v>3</v>
      </c>
      <c r="P4175" s="9">
        <v>121</v>
      </c>
      <c r="Q4175" s="11">
        <v>1</v>
      </c>
      <c r="R4175" s="11">
        <v>0</v>
      </c>
      <c r="S4175" s="12">
        <v>0</v>
      </c>
      <c r="T4175" s="9">
        <v>1</v>
      </c>
      <c r="U4175" s="12">
        <v>2</v>
      </c>
      <c r="V4175" s="10" t="s">
        <v>23061</v>
      </c>
      <c r="W4175" s="13"/>
    </row>
    <row r="4176" spans="1:23" s="14" customFormat="1" x14ac:dyDescent="0.2">
      <c r="A4176" s="9" t="s">
        <v>23062</v>
      </c>
      <c r="B4176" s="9">
        <v>15</v>
      </c>
      <c r="C4176" s="9">
        <v>9894</v>
      </c>
      <c r="D4176" s="10" t="s">
        <v>23063</v>
      </c>
      <c r="E4176" s="10"/>
      <c r="F4176" s="10"/>
      <c r="G4176" s="10" t="s">
        <v>23064</v>
      </c>
      <c r="H4176" s="9"/>
      <c r="I4176" s="10" t="s">
        <v>21080</v>
      </c>
      <c r="J4176" s="10" t="s">
        <v>27</v>
      </c>
      <c r="K4176" s="10" t="s">
        <v>21081</v>
      </c>
      <c r="L4176" s="10" t="s">
        <v>23065</v>
      </c>
      <c r="M4176" s="10" t="s">
        <v>21048</v>
      </c>
      <c r="N4176" s="9">
        <v>2</v>
      </c>
      <c r="O4176" s="9">
        <v>3</v>
      </c>
      <c r="P4176" s="9">
        <v>26</v>
      </c>
      <c r="Q4176" s="11">
        <v>2</v>
      </c>
      <c r="R4176" s="11">
        <v>0</v>
      </c>
      <c r="S4176" s="12">
        <v>0</v>
      </c>
      <c r="T4176" s="9">
        <v>1</v>
      </c>
      <c r="U4176" s="12" t="s">
        <v>61</v>
      </c>
      <c r="V4176" s="10" t="s">
        <v>23066</v>
      </c>
      <c r="W4176" s="13"/>
    </row>
    <row r="4177" spans="1:23" s="14" customFormat="1" x14ac:dyDescent="0.2">
      <c r="A4177" s="9"/>
      <c r="B4177" s="9">
        <v>15</v>
      </c>
      <c r="C4177" s="9"/>
      <c r="D4177" s="10" t="s">
        <v>23067</v>
      </c>
      <c r="E4177" s="9"/>
      <c r="F4177" s="9"/>
      <c r="G4177" s="10" t="s">
        <v>23068</v>
      </c>
      <c r="H4177" s="9"/>
      <c r="I4177" s="10" t="s">
        <v>21053</v>
      </c>
      <c r="J4177" s="10" t="s">
        <v>27</v>
      </c>
      <c r="K4177" s="10" t="s">
        <v>23069</v>
      </c>
      <c r="L4177" s="10" t="s">
        <v>23070</v>
      </c>
      <c r="M4177" s="10" t="s">
        <v>21048</v>
      </c>
      <c r="N4177" s="9">
        <v>2</v>
      </c>
      <c r="O4177" s="9">
        <v>4</v>
      </c>
      <c r="P4177" s="9">
        <v>6</v>
      </c>
      <c r="Q4177" s="11">
        <v>2</v>
      </c>
      <c r="R4177" s="11">
        <v>0</v>
      </c>
      <c r="S4177" s="12">
        <v>0</v>
      </c>
      <c r="T4177" s="9">
        <v>2</v>
      </c>
      <c r="U4177" s="12" t="s">
        <v>61</v>
      </c>
      <c r="V4177" s="10" t="s">
        <v>23071</v>
      </c>
      <c r="W4177" s="13"/>
    </row>
    <row r="4178" spans="1:23" s="14" customFormat="1" x14ac:dyDescent="0.2">
      <c r="A4178" s="9"/>
      <c r="B4178" s="9">
        <v>15</v>
      </c>
      <c r="C4178" s="9"/>
      <c r="D4178" s="9"/>
      <c r="E4178" s="10" t="s">
        <v>5658</v>
      </c>
      <c r="F4178" s="10" t="s">
        <v>14383</v>
      </c>
      <c r="G4178" s="10" t="s">
        <v>23072</v>
      </c>
      <c r="H4178" s="9"/>
      <c r="I4178" s="10" t="s">
        <v>21839</v>
      </c>
      <c r="J4178" s="10" t="s">
        <v>27</v>
      </c>
      <c r="K4178" s="10" t="s">
        <v>23073</v>
      </c>
      <c r="L4178" s="10" t="s">
        <v>23074</v>
      </c>
      <c r="M4178" s="10" t="s">
        <v>21048</v>
      </c>
      <c r="N4178" s="9">
        <v>1</v>
      </c>
      <c r="O4178" s="9">
        <v>2</v>
      </c>
      <c r="P4178" s="9">
        <v>8</v>
      </c>
      <c r="Q4178" s="11">
        <v>1</v>
      </c>
      <c r="R4178" s="11">
        <v>0</v>
      </c>
      <c r="S4178" s="12">
        <v>0</v>
      </c>
      <c r="T4178" s="9">
        <v>4</v>
      </c>
      <c r="U4178" s="12" t="s">
        <v>61</v>
      </c>
      <c r="V4178" s="10" t="s">
        <v>23075</v>
      </c>
      <c r="W4178" s="13"/>
    </row>
    <row r="4179" spans="1:23" s="14" customFormat="1" x14ac:dyDescent="0.2">
      <c r="A4179" s="9"/>
      <c r="B4179" s="9">
        <v>15</v>
      </c>
      <c r="C4179" s="9"/>
      <c r="D4179" s="9"/>
      <c r="E4179" s="10" t="s">
        <v>23076</v>
      </c>
      <c r="F4179" s="10" t="s">
        <v>12616</v>
      </c>
      <c r="G4179" s="10" t="s">
        <v>23077</v>
      </c>
      <c r="H4179" s="9"/>
      <c r="I4179" s="10" t="s">
        <v>21375</v>
      </c>
      <c r="J4179" s="10" t="s">
        <v>27</v>
      </c>
      <c r="K4179" s="10" t="s">
        <v>23078</v>
      </c>
      <c r="L4179" s="10" t="s">
        <v>23079</v>
      </c>
      <c r="M4179" s="10" t="s">
        <v>21048</v>
      </c>
      <c r="N4179" s="9">
        <v>1</v>
      </c>
      <c r="O4179" s="9">
        <v>2</v>
      </c>
      <c r="P4179" s="9">
        <v>8</v>
      </c>
      <c r="Q4179" s="11">
        <v>2</v>
      </c>
      <c r="R4179" s="11">
        <v>0</v>
      </c>
      <c r="S4179" s="12">
        <v>0</v>
      </c>
      <c r="T4179" s="9">
        <v>4</v>
      </c>
      <c r="U4179" s="12" t="s">
        <v>61</v>
      </c>
      <c r="V4179" s="10" t="s">
        <v>23080</v>
      </c>
      <c r="W4179" s="13"/>
    </row>
    <row r="4180" spans="1:23" s="14" customFormat="1" x14ac:dyDescent="0.2">
      <c r="A4180" s="9"/>
      <c r="B4180" s="9">
        <v>15</v>
      </c>
      <c r="C4180" s="9"/>
      <c r="D4180" s="10" t="s">
        <v>23081</v>
      </c>
      <c r="E4180" s="10" t="s">
        <v>23082</v>
      </c>
      <c r="F4180" s="10" t="s">
        <v>23083</v>
      </c>
      <c r="G4180" s="10" t="s">
        <v>23084</v>
      </c>
      <c r="H4180" s="9"/>
      <c r="I4180" s="10" t="s">
        <v>21073</v>
      </c>
      <c r="J4180" s="10" t="s">
        <v>27</v>
      </c>
      <c r="K4180" s="10" t="s">
        <v>23085</v>
      </c>
      <c r="L4180" s="10" t="s">
        <v>23086</v>
      </c>
      <c r="M4180" s="10" t="s">
        <v>21048</v>
      </c>
      <c r="N4180" s="9">
        <v>1</v>
      </c>
      <c r="O4180" s="9">
        <v>2</v>
      </c>
      <c r="P4180" s="9">
        <v>8</v>
      </c>
      <c r="Q4180" s="11">
        <v>2</v>
      </c>
      <c r="R4180" s="11">
        <v>0</v>
      </c>
      <c r="S4180" s="12">
        <v>0</v>
      </c>
      <c r="T4180" s="9">
        <v>4</v>
      </c>
      <c r="U4180" s="12" t="s">
        <v>61</v>
      </c>
      <c r="V4180" s="10" t="s">
        <v>23087</v>
      </c>
      <c r="W4180" s="13"/>
    </row>
    <row r="4181" spans="1:23" s="14" customFormat="1" x14ac:dyDescent="0.2">
      <c r="A4181" s="9"/>
      <c r="B4181" s="9">
        <v>15</v>
      </c>
      <c r="C4181" s="9"/>
      <c r="D4181" s="10" t="s">
        <v>23088</v>
      </c>
      <c r="E4181" s="9"/>
      <c r="F4181" s="9"/>
      <c r="G4181" s="10" t="s">
        <v>23089</v>
      </c>
      <c r="H4181" s="9"/>
      <c r="I4181" s="10" t="s">
        <v>21073</v>
      </c>
      <c r="J4181" s="10" t="s">
        <v>27</v>
      </c>
      <c r="K4181" s="10" t="s">
        <v>23090</v>
      </c>
      <c r="L4181" s="10" t="s">
        <v>23091</v>
      </c>
      <c r="M4181" s="10" t="s">
        <v>21048</v>
      </c>
      <c r="N4181" s="9">
        <v>2</v>
      </c>
      <c r="O4181" s="9">
        <v>4</v>
      </c>
      <c r="P4181" s="9">
        <v>12</v>
      </c>
      <c r="Q4181" s="11">
        <v>2</v>
      </c>
      <c r="R4181" s="11">
        <v>0</v>
      </c>
      <c r="S4181" s="12">
        <v>0</v>
      </c>
      <c r="T4181" s="9">
        <v>2</v>
      </c>
      <c r="U4181" s="12" t="s">
        <v>61</v>
      </c>
      <c r="V4181" s="10" t="s">
        <v>23092</v>
      </c>
      <c r="W4181" s="13"/>
    </row>
    <row r="4182" spans="1:23" s="14" customFormat="1" x14ac:dyDescent="0.2">
      <c r="A4182" s="9"/>
      <c r="B4182" s="9">
        <v>15</v>
      </c>
      <c r="C4182" s="9"/>
      <c r="D4182" s="10" t="s">
        <v>23093</v>
      </c>
      <c r="E4182" s="9"/>
      <c r="F4182" s="9"/>
      <c r="G4182" s="10" t="s">
        <v>23094</v>
      </c>
      <c r="H4182" s="9"/>
      <c r="I4182" s="10" t="s">
        <v>21045</v>
      </c>
      <c r="J4182" s="10" t="s">
        <v>27</v>
      </c>
      <c r="K4182" s="10" t="s">
        <v>23095</v>
      </c>
      <c r="L4182" s="10" t="s">
        <v>23096</v>
      </c>
      <c r="M4182" s="10" t="s">
        <v>21048</v>
      </c>
      <c r="N4182" s="9">
        <v>2</v>
      </c>
      <c r="O4182" s="9">
        <v>4</v>
      </c>
      <c r="P4182" s="9">
        <v>15</v>
      </c>
      <c r="Q4182" s="11">
        <v>2</v>
      </c>
      <c r="R4182" s="11">
        <v>0</v>
      </c>
      <c r="S4182" s="12">
        <v>0</v>
      </c>
      <c r="T4182" s="9">
        <v>2</v>
      </c>
      <c r="U4182" s="12" t="s">
        <v>61</v>
      </c>
      <c r="V4182" s="10" t="s">
        <v>23097</v>
      </c>
      <c r="W4182" s="13"/>
    </row>
    <row r="4183" spans="1:23" s="14" customFormat="1" x14ac:dyDescent="0.2">
      <c r="A4183" s="9"/>
      <c r="B4183" s="9">
        <v>15</v>
      </c>
      <c r="C4183" s="9"/>
      <c r="D4183" s="10" t="s">
        <v>23098</v>
      </c>
      <c r="E4183" s="10" t="s">
        <v>23099</v>
      </c>
      <c r="F4183" s="10" t="s">
        <v>194</v>
      </c>
      <c r="G4183" s="10" t="s">
        <v>23100</v>
      </c>
      <c r="H4183" s="9"/>
      <c r="I4183" s="10" t="s">
        <v>21048</v>
      </c>
      <c r="J4183" s="10" t="s">
        <v>27</v>
      </c>
      <c r="K4183" s="10" t="s">
        <v>21094</v>
      </c>
      <c r="L4183" s="10" t="s">
        <v>23101</v>
      </c>
      <c r="M4183" s="10" t="s">
        <v>21048</v>
      </c>
      <c r="N4183" s="9">
        <v>3</v>
      </c>
      <c r="O4183" s="9">
        <v>3</v>
      </c>
      <c r="P4183" s="9">
        <v>16</v>
      </c>
      <c r="Q4183" s="11">
        <v>2</v>
      </c>
      <c r="R4183" s="11">
        <v>0</v>
      </c>
      <c r="S4183" s="12">
        <v>0</v>
      </c>
      <c r="T4183" s="9">
        <v>4</v>
      </c>
      <c r="U4183" s="12" t="s">
        <v>61</v>
      </c>
      <c r="V4183" s="10" t="s">
        <v>23102</v>
      </c>
      <c r="W4183" s="13"/>
    </row>
    <row r="4184" spans="1:23" s="14" customFormat="1" x14ac:dyDescent="0.2">
      <c r="A4184" s="9"/>
      <c r="B4184" s="9">
        <v>15</v>
      </c>
      <c r="C4184" s="9"/>
      <c r="D4184" s="10" t="s">
        <v>23103</v>
      </c>
      <c r="E4184" s="9"/>
      <c r="F4184" s="9"/>
      <c r="G4184" s="10" t="s">
        <v>23104</v>
      </c>
      <c r="H4184" s="9"/>
      <c r="I4184" s="10" t="s">
        <v>21073</v>
      </c>
      <c r="J4184" s="10" t="s">
        <v>27</v>
      </c>
      <c r="K4184" s="10" t="s">
        <v>23105</v>
      </c>
      <c r="L4184" s="10" t="s">
        <v>23106</v>
      </c>
      <c r="M4184" s="10" t="s">
        <v>21048</v>
      </c>
      <c r="N4184" s="9">
        <v>2</v>
      </c>
      <c r="O4184" s="9">
        <v>4</v>
      </c>
      <c r="P4184" s="9">
        <v>18</v>
      </c>
      <c r="Q4184" s="11">
        <v>2</v>
      </c>
      <c r="R4184" s="11">
        <v>0</v>
      </c>
      <c r="S4184" s="12">
        <v>0</v>
      </c>
      <c r="T4184" s="9">
        <v>2</v>
      </c>
      <c r="U4184" s="12" t="s">
        <v>61</v>
      </c>
      <c r="V4184" s="10" t="s">
        <v>23107</v>
      </c>
      <c r="W4184" s="13"/>
    </row>
    <row r="4185" spans="1:23" s="14" customFormat="1" x14ac:dyDescent="0.2">
      <c r="A4185" s="9"/>
      <c r="B4185" s="9">
        <v>15</v>
      </c>
      <c r="C4185" s="9"/>
      <c r="D4185" s="10" t="s">
        <v>23108</v>
      </c>
      <c r="E4185" s="10"/>
      <c r="F4185" s="10"/>
      <c r="G4185" s="10" t="s">
        <v>23109</v>
      </c>
      <c r="H4185" s="9"/>
      <c r="I4185" s="10" t="s">
        <v>21100</v>
      </c>
      <c r="J4185" s="10" t="s">
        <v>27</v>
      </c>
      <c r="K4185" s="10" t="s">
        <v>23110</v>
      </c>
      <c r="L4185" s="10" t="s">
        <v>21474</v>
      </c>
      <c r="M4185" s="10" t="s">
        <v>21048</v>
      </c>
      <c r="N4185" s="9">
        <v>2</v>
      </c>
      <c r="O4185" s="9">
        <v>3</v>
      </c>
      <c r="P4185" s="9">
        <v>20</v>
      </c>
      <c r="Q4185" s="11">
        <v>2</v>
      </c>
      <c r="R4185" s="11">
        <v>1</v>
      </c>
      <c r="S4185" s="12">
        <v>0</v>
      </c>
      <c r="T4185" s="9">
        <v>3</v>
      </c>
      <c r="U4185" s="12" t="s">
        <v>61</v>
      </c>
      <c r="V4185" s="10" t="s">
        <v>23111</v>
      </c>
      <c r="W4185" s="13"/>
    </row>
    <row r="4186" spans="1:23" s="14" customFormat="1" x14ac:dyDescent="0.2">
      <c r="A4186" s="9"/>
      <c r="B4186" s="9">
        <v>15</v>
      </c>
      <c r="C4186" s="9"/>
      <c r="D4186" s="10" t="s">
        <v>23112</v>
      </c>
      <c r="E4186" s="9"/>
      <c r="F4186" s="9"/>
      <c r="G4186" s="10" t="s">
        <v>23113</v>
      </c>
      <c r="H4186" s="9"/>
      <c r="I4186" s="10" t="s">
        <v>21106</v>
      </c>
      <c r="J4186" s="10" t="s">
        <v>27</v>
      </c>
      <c r="K4186" s="10" t="s">
        <v>22175</v>
      </c>
      <c r="L4186" s="10" t="s">
        <v>23114</v>
      </c>
      <c r="M4186" s="10" t="s">
        <v>21048</v>
      </c>
      <c r="N4186" s="9">
        <v>2</v>
      </c>
      <c r="O4186" s="9">
        <v>4</v>
      </c>
      <c r="P4186" s="9">
        <v>24</v>
      </c>
      <c r="Q4186" s="11">
        <v>2</v>
      </c>
      <c r="R4186" s="11">
        <v>0</v>
      </c>
      <c r="S4186" s="12">
        <v>0</v>
      </c>
      <c r="T4186" s="9">
        <v>2</v>
      </c>
      <c r="U4186" s="12" t="s">
        <v>61</v>
      </c>
      <c r="V4186" s="10" t="s">
        <v>23115</v>
      </c>
      <c r="W4186" s="13"/>
    </row>
    <row r="4187" spans="1:23" s="14" customFormat="1" x14ac:dyDescent="0.2">
      <c r="A4187" s="9"/>
      <c r="B4187" s="9">
        <v>15</v>
      </c>
      <c r="C4187" s="9"/>
      <c r="D4187" s="10" t="s">
        <v>23116</v>
      </c>
      <c r="E4187" s="9"/>
      <c r="F4187" s="9"/>
      <c r="G4187" s="10" t="s">
        <v>23117</v>
      </c>
      <c r="H4187" s="9"/>
      <c r="I4187" s="10" t="s">
        <v>21053</v>
      </c>
      <c r="J4187" s="10" t="s">
        <v>27</v>
      </c>
      <c r="K4187" s="10" t="s">
        <v>21116</v>
      </c>
      <c r="L4187" s="10" t="s">
        <v>23118</v>
      </c>
      <c r="M4187" s="10" t="s">
        <v>21048</v>
      </c>
      <c r="N4187" s="9">
        <v>2</v>
      </c>
      <c r="O4187" s="9">
        <v>4</v>
      </c>
      <c r="P4187" s="9">
        <v>30</v>
      </c>
      <c r="Q4187" s="11">
        <v>2</v>
      </c>
      <c r="R4187" s="11">
        <v>0</v>
      </c>
      <c r="S4187" s="12">
        <v>0</v>
      </c>
      <c r="T4187" s="9">
        <v>2</v>
      </c>
      <c r="U4187" s="12" t="s">
        <v>61</v>
      </c>
      <c r="V4187" s="10" t="s">
        <v>23119</v>
      </c>
      <c r="W4187" s="13"/>
    </row>
    <row r="4188" spans="1:23" s="14" customFormat="1" x14ac:dyDescent="0.2">
      <c r="A4188" s="9"/>
      <c r="B4188" s="9">
        <v>15</v>
      </c>
      <c r="C4188" s="9"/>
      <c r="D4188" s="10" t="s">
        <v>23120</v>
      </c>
      <c r="E4188" s="9"/>
      <c r="F4188" s="9"/>
      <c r="G4188" s="10" t="s">
        <v>23121</v>
      </c>
      <c r="H4188" s="9"/>
      <c r="I4188" s="10" t="s">
        <v>26</v>
      </c>
      <c r="J4188" s="10" t="s">
        <v>27</v>
      </c>
      <c r="K4188" s="10" t="s">
        <v>21074</v>
      </c>
      <c r="L4188" s="10" t="s">
        <v>23122</v>
      </c>
      <c r="M4188" s="10" t="s">
        <v>21048</v>
      </c>
      <c r="N4188" s="9">
        <v>2</v>
      </c>
      <c r="O4188" s="9">
        <v>4</v>
      </c>
      <c r="P4188" s="9">
        <v>40</v>
      </c>
      <c r="Q4188" s="11">
        <v>2</v>
      </c>
      <c r="R4188" s="11">
        <v>0</v>
      </c>
      <c r="S4188" s="12">
        <v>0</v>
      </c>
      <c r="T4188" s="9">
        <v>2</v>
      </c>
      <c r="U4188" s="12" t="s">
        <v>61</v>
      </c>
      <c r="V4188" s="10" t="s">
        <v>23123</v>
      </c>
      <c r="W4188" s="13"/>
    </row>
    <row r="4189" spans="1:23" s="14" customFormat="1" x14ac:dyDescent="0.2">
      <c r="A4189" s="9"/>
      <c r="B4189" s="9">
        <v>15</v>
      </c>
      <c r="C4189" s="9"/>
      <c r="D4189" s="10" t="s">
        <v>23124</v>
      </c>
      <c r="E4189" s="9"/>
      <c r="F4189" s="9"/>
      <c r="G4189" s="10" t="s">
        <v>23125</v>
      </c>
      <c r="H4189" s="9"/>
      <c r="I4189" s="10" t="s">
        <v>21053</v>
      </c>
      <c r="J4189" s="10" t="s">
        <v>27</v>
      </c>
      <c r="K4189" s="10" t="s">
        <v>23126</v>
      </c>
      <c r="L4189" s="10" t="s">
        <v>23127</v>
      </c>
      <c r="M4189" s="10" t="s">
        <v>21048</v>
      </c>
      <c r="N4189" s="9">
        <v>2</v>
      </c>
      <c r="O4189" s="9">
        <v>4</v>
      </c>
      <c r="P4189" s="9">
        <v>40</v>
      </c>
      <c r="Q4189" s="11">
        <v>2</v>
      </c>
      <c r="R4189" s="11">
        <v>0</v>
      </c>
      <c r="S4189" s="12">
        <v>0</v>
      </c>
      <c r="T4189" s="9">
        <v>2</v>
      </c>
      <c r="U4189" s="12" t="s">
        <v>61</v>
      </c>
      <c r="V4189" s="10" t="s">
        <v>23128</v>
      </c>
      <c r="W4189" s="13"/>
    </row>
    <row r="4190" spans="1:23" s="14" customFormat="1" x14ac:dyDescent="0.2">
      <c r="A4190" s="9"/>
      <c r="B4190" s="9">
        <v>15</v>
      </c>
      <c r="C4190" s="9"/>
      <c r="D4190" s="10" t="s">
        <v>23129</v>
      </c>
      <c r="E4190" s="9"/>
      <c r="F4190" s="9"/>
      <c r="G4190" s="10" t="s">
        <v>23130</v>
      </c>
      <c r="H4190" s="9"/>
      <c r="I4190" s="10" t="s">
        <v>21193</v>
      </c>
      <c r="J4190" s="10" t="s">
        <v>27</v>
      </c>
      <c r="K4190" s="10" t="s">
        <v>23131</v>
      </c>
      <c r="L4190" s="10" t="s">
        <v>23132</v>
      </c>
      <c r="M4190" s="10" t="s">
        <v>21048</v>
      </c>
      <c r="N4190" s="9">
        <v>2</v>
      </c>
      <c r="O4190" s="9">
        <v>4</v>
      </c>
      <c r="P4190" s="9">
        <v>48</v>
      </c>
      <c r="Q4190" s="11">
        <v>2</v>
      </c>
      <c r="R4190" s="11">
        <v>0</v>
      </c>
      <c r="S4190" s="12">
        <v>0</v>
      </c>
      <c r="T4190" s="9">
        <v>2</v>
      </c>
      <c r="U4190" s="12" t="s">
        <v>61</v>
      </c>
      <c r="V4190" s="10" t="s">
        <v>23133</v>
      </c>
      <c r="W4190" s="13"/>
    </row>
    <row r="4191" spans="1:23" s="14" customFormat="1" x14ac:dyDescent="0.2">
      <c r="A4191" s="9" t="s">
        <v>23134</v>
      </c>
      <c r="B4191" s="9">
        <v>16</v>
      </c>
      <c r="C4191" s="9">
        <v>10061</v>
      </c>
      <c r="D4191" s="10" t="s">
        <v>23135</v>
      </c>
      <c r="E4191" s="10"/>
      <c r="F4191" s="10"/>
      <c r="G4191" s="10" t="s">
        <v>23136</v>
      </c>
      <c r="H4191" s="9"/>
      <c r="I4191" s="10" t="s">
        <v>23137</v>
      </c>
      <c r="J4191" s="10" t="s">
        <v>27</v>
      </c>
      <c r="K4191" s="10" t="s">
        <v>23138</v>
      </c>
      <c r="L4191" s="10" t="s">
        <v>23139</v>
      </c>
      <c r="M4191" s="10" t="s">
        <v>23140</v>
      </c>
      <c r="N4191" s="9">
        <v>2</v>
      </c>
      <c r="O4191" s="9">
        <v>3</v>
      </c>
      <c r="P4191" s="9">
        <v>26</v>
      </c>
      <c r="Q4191" s="11">
        <v>2</v>
      </c>
      <c r="R4191" s="11">
        <v>0</v>
      </c>
      <c r="S4191" s="12">
        <v>0</v>
      </c>
      <c r="T4191" s="9">
        <v>1</v>
      </c>
      <c r="U4191" s="12">
        <v>2</v>
      </c>
      <c r="V4191" s="10" t="s">
        <v>23141</v>
      </c>
      <c r="W4191" s="13"/>
    </row>
    <row r="4192" spans="1:23" s="14" customFormat="1" x14ac:dyDescent="0.2">
      <c r="A4192" s="9" t="s">
        <v>23142</v>
      </c>
      <c r="B4192" s="9">
        <v>16</v>
      </c>
      <c r="C4192" s="9">
        <v>10065</v>
      </c>
      <c r="D4192" s="10" t="s">
        <v>23143</v>
      </c>
      <c r="E4192" s="9"/>
      <c r="F4192" s="9"/>
      <c r="G4192" s="10" t="s">
        <v>23144</v>
      </c>
      <c r="H4192" s="9"/>
      <c r="I4192" s="10" t="s">
        <v>23145</v>
      </c>
      <c r="J4192" s="10" t="s">
        <v>27</v>
      </c>
      <c r="K4192" s="10" t="s">
        <v>23146</v>
      </c>
      <c r="L4192" s="10" t="s">
        <v>23147</v>
      </c>
      <c r="M4192" s="10" t="s">
        <v>23148</v>
      </c>
      <c r="N4192" s="9">
        <v>2</v>
      </c>
      <c r="O4192" s="9">
        <v>4</v>
      </c>
      <c r="P4192" s="9">
        <v>20</v>
      </c>
      <c r="Q4192" s="11">
        <v>2</v>
      </c>
      <c r="R4192" s="11">
        <v>0</v>
      </c>
      <c r="S4192" s="12">
        <v>0</v>
      </c>
      <c r="T4192" s="9">
        <v>2</v>
      </c>
      <c r="U4192" s="12" t="s">
        <v>61</v>
      </c>
      <c r="V4192" s="10" t="s">
        <v>23149</v>
      </c>
      <c r="W4192" s="13"/>
    </row>
    <row r="4193" spans="1:23" s="14" customFormat="1" x14ac:dyDescent="0.2">
      <c r="A4193" s="9" t="s">
        <v>23150</v>
      </c>
      <c r="B4193" s="9">
        <v>16</v>
      </c>
      <c r="C4193" s="9">
        <v>10109</v>
      </c>
      <c r="D4193" s="10" t="s">
        <v>23151</v>
      </c>
      <c r="E4193" s="10" t="s">
        <v>3032</v>
      </c>
      <c r="F4193" s="10" t="s">
        <v>23152</v>
      </c>
      <c r="G4193" s="10" t="s">
        <v>23153</v>
      </c>
      <c r="H4193" s="9"/>
      <c r="I4193" s="10" t="s">
        <v>23154</v>
      </c>
      <c r="J4193" s="10" t="s">
        <v>27</v>
      </c>
      <c r="K4193" s="10" t="s">
        <v>23155</v>
      </c>
      <c r="L4193" s="10" t="s">
        <v>23156</v>
      </c>
      <c r="M4193" s="10" t="s">
        <v>23140</v>
      </c>
      <c r="N4193" s="9">
        <v>3</v>
      </c>
      <c r="O4193" s="9">
        <v>3</v>
      </c>
      <c r="P4193" s="9">
        <v>10</v>
      </c>
      <c r="Q4193" s="11">
        <v>1</v>
      </c>
      <c r="R4193" s="11">
        <v>0</v>
      </c>
      <c r="S4193" s="12">
        <v>0</v>
      </c>
      <c r="T4193" s="9">
        <v>4</v>
      </c>
      <c r="U4193" s="12">
        <v>2</v>
      </c>
      <c r="V4193" s="10" t="s">
        <v>23157</v>
      </c>
      <c r="W4193" s="13"/>
    </row>
    <row r="4194" spans="1:23" s="14" customFormat="1" x14ac:dyDescent="0.2">
      <c r="A4194" s="9" t="s">
        <v>23158</v>
      </c>
      <c r="B4194" s="9">
        <v>16</v>
      </c>
      <c r="C4194" s="9">
        <v>10167</v>
      </c>
      <c r="D4194" s="10" t="s">
        <v>23159</v>
      </c>
      <c r="E4194" s="10"/>
      <c r="F4194" s="10"/>
      <c r="G4194" s="10" t="s">
        <v>23160</v>
      </c>
      <c r="H4194" s="9"/>
      <c r="I4194" s="10" t="s">
        <v>22388</v>
      </c>
      <c r="J4194" s="10" t="s">
        <v>27</v>
      </c>
      <c r="K4194" s="10" t="s">
        <v>22389</v>
      </c>
      <c r="L4194" s="10" t="s">
        <v>23161</v>
      </c>
      <c r="M4194" s="10" t="s">
        <v>23140</v>
      </c>
      <c r="N4194" s="9">
        <v>2</v>
      </c>
      <c r="O4194" s="9">
        <v>3</v>
      </c>
      <c r="P4194" s="9">
        <v>155</v>
      </c>
      <c r="Q4194" s="11">
        <v>1</v>
      </c>
      <c r="R4194" s="11">
        <v>0</v>
      </c>
      <c r="S4194" s="12">
        <v>0</v>
      </c>
      <c r="T4194" s="9">
        <v>1</v>
      </c>
      <c r="U4194" s="12">
        <v>2</v>
      </c>
      <c r="V4194" s="10" t="s">
        <v>23162</v>
      </c>
      <c r="W4194" s="13"/>
    </row>
    <row r="4195" spans="1:23" s="14" customFormat="1" x14ac:dyDescent="0.2">
      <c r="A4195" s="9" t="s">
        <v>23163</v>
      </c>
      <c r="B4195" s="9">
        <v>16</v>
      </c>
      <c r="C4195" s="9">
        <v>10198</v>
      </c>
      <c r="D4195" s="10" t="s">
        <v>23164</v>
      </c>
      <c r="E4195" s="10" t="s">
        <v>763</v>
      </c>
      <c r="F4195" s="10" t="s">
        <v>23165</v>
      </c>
      <c r="G4195" s="10" t="s">
        <v>23166</v>
      </c>
      <c r="H4195" s="9"/>
      <c r="I4195" s="10" t="s">
        <v>23167</v>
      </c>
      <c r="J4195" s="10" t="s">
        <v>27</v>
      </c>
      <c r="K4195" s="10" t="s">
        <v>23168</v>
      </c>
      <c r="L4195" s="10" t="s">
        <v>23169</v>
      </c>
      <c r="M4195" s="10" t="s">
        <v>23148</v>
      </c>
      <c r="N4195" s="9">
        <v>1</v>
      </c>
      <c r="O4195" s="9">
        <v>2</v>
      </c>
      <c r="P4195" s="9">
        <v>10</v>
      </c>
      <c r="Q4195" s="11">
        <v>1</v>
      </c>
      <c r="R4195" s="11">
        <v>0</v>
      </c>
      <c r="S4195" s="12">
        <v>0</v>
      </c>
      <c r="T4195" s="9">
        <v>4</v>
      </c>
      <c r="U4195" s="12" t="s">
        <v>61</v>
      </c>
      <c r="V4195" s="10" t="s">
        <v>23170</v>
      </c>
      <c r="W4195" s="13"/>
    </row>
    <row r="4196" spans="1:23" s="14" customFormat="1" x14ac:dyDescent="0.2">
      <c r="A4196" s="9" t="s">
        <v>23171</v>
      </c>
      <c r="B4196" s="9">
        <v>16</v>
      </c>
      <c r="C4196" s="9">
        <v>10312</v>
      </c>
      <c r="D4196" s="9"/>
      <c r="E4196" s="10" t="s">
        <v>2204</v>
      </c>
      <c r="F4196" s="10" t="s">
        <v>3613</v>
      </c>
      <c r="G4196" s="10" t="s">
        <v>23172</v>
      </c>
      <c r="H4196" s="9"/>
      <c r="I4196" s="10" t="s">
        <v>23173</v>
      </c>
      <c r="J4196" s="10" t="s">
        <v>27</v>
      </c>
      <c r="K4196" s="10" t="s">
        <v>23174</v>
      </c>
      <c r="L4196" s="10" t="s">
        <v>23175</v>
      </c>
      <c r="M4196" s="10" t="s">
        <v>23140</v>
      </c>
      <c r="N4196" s="9">
        <v>1</v>
      </c>
      <c r="O4196" s="9">
        <v>2</v>
      </c>
      <c r="P4196" s="9">
        <v>10</v>
      </c>
      <c r="Q4196" s="11">
        <v>2</v>
      </c>
      <c r="R4196" s="11">
        <v>0</v>
      </c>
      <c r="S4196" s="12">
        <v>0</v>
      </c>
      <c r="T4196" s="9">
        <v>4</v>
      </c>
      <c r="U4196" s="12" t="s">
        <v>61</v>
      </c>
      <c r="V4196" s="10" t="s">
        <v>23176</v>
      </c>
      <c r="W4196" s="13"/>
    </row>
    <row r="4197" spans="1:23" s="14" customFormat="1" x14ac:dyDescent="0.2">
      <c r="A4197" s="9" t="s">
        <v>23177</v>
      </c>
      <c r="B4197" s="9">
        <v>16</v>
      </c>
      <c r="C4197" s="9">
        <v>10316</v>
      </c>
      <c r="D4197" s="10" t="s">
        <v>23178</v>
      </c>
      <c r="E4197" s="10" t="s">
        <v>897</v>
      </c>
      <c r="F4197" s="10" t="s">
        <v>23179</v>
      </c>
      <c r="G4197" s="10" t="s">
        <v>23180</v>
      </c>
      <c r="H4197" s="9"/>
      <c r="I4197" s="10" t="s">
        <v>21778</v>
      </c>
      <c r="J4197" s="10" t="s">
        <v>27</v>
      </c>
      <c r="K4197" s="10" t="s">
        <v>21779</v>
      </c>
      <c r="L4197" s="10" t="s">
        <v>23181</v>
      </c>
      <c r="M4197" s="10" t="s">
        <v>23140</v>
      </c>
      <c r="N4197" s="9">
        <v>1</v>
      </c>
      <c r="O4197" s="9">
        <v>2</v>
      </c>
      <c r="P4197" s="9">
        <v>10</v>
      </c>
      <c r="Q4197" s="11">
        <v>1</v>
      </c>
      <c r="R4197" s="11">
        <v>0</v>
      </c>
      <c r="S4197" s="12">
        <v>0</v>
      </c>
      <c r="T4197" s="9">
        <v>4</v>
      </c>
      <c r="U4197" s="12" t="s">
        <v>61</v>
      </c>
      <c r="V4197" s="10" t="s">
        <v>23182</v>
      </c>
      <c r="W4197" s="13"/>
    </row>
    <row r="4198" spans="1:23" s="14" customFormat="1" x14ac:dyDescent="0.2">
      <c r="A4198" s="9" t="s">
        <v>23183</v>
      </c>
      <c r="B4198" s="9">
        <v>16</v>
      </c>
      <c r="C4198" s="9">
        <v>10334</v>
      </c>
      <c r="D4198" s="10" t="s">
        <v>23184</v>
      </c>
      <c r="E4198" s="10"/>
      <c r="F4198" s="10"/>
      <c r="G4198" s="10" t="s">
        <v>23185</v>
      </c>
      <c r="H4198" s="9"/>
      <c r="I4198" s="10" t="s">
        <v>23186</v>
      </c>
      <c r="J4198" s="10" t="s">
        <v>27</v>
      </c>
      <c r="K4198" s="10" t="s">
        <v>23187</v>
      </c>
      <c r="L4198" s="10" t="s">
        <v>23188</v>
      </c>
      <c r="M4198" s="10" t="s">
        <v>23140</v>
      </c>
      <c r="N4198" s="9">
        <v>2</v>
      </c>
      <c r="O4198" s="9">
        <v>3</v>
      </c>
      <c r="P4198" s="9">
        <v>20</v>
      </c>
      <c r="Q4198" s="11">
        <v>2</v>
      </c>
      <c r="R4198" s="11">
        <v>0</v>
      </c>
      <c r="S4198" s="12">
        <v>0</v>
      </c>
      <c r="T4198" s="9">
        <v>1</v>
      </c>
      <c r="U4198" s="12" t="s">
        <v>61</v>
      </c>
      <c r="V4198" s="10" t="s">
        <v>23189</v>
      </c>
      <c r="W4198" s="13"/>
    </row>
    <row r="4199" spans="1:23" s="14" customFormat="1" x14ac:dyDescent="0.2">
      <c r="A4199" s="9" t="s">
        <v>23190</v>
      </c>
      <c r="B4199" s="9">
        <v>16</v>
      </c>
      <c r="C4199" s="9">
        <v>10395</v>
      </c>
      <c r="D4199" s="10" t="s">
        <v>23191</v>
      </c>
      <c r="E4199" s="10"/>
      <c r="F4199" s="10"/>
      <c r="G4199" s="10" t="s">
        <v>23192</v>
      </c>
      <c r="H4199" s="9"/>
      <c r="I4199" s="10" t="s">
        <v>23193</v>
      </c>
      <c r="J4199" s="10" t="s">
        <v>27</v>
      </c>
      <c r="K4199" s="10" t="s">
        <v>23194</v>
      </c>
      <c r="L4199" s="10" t="s">
        <v>23195</v>
      </c>
      <c r="M4199" s="10" t="s">
        <v>23140</v>
      </c>
      <c r="N4199" s="9">
        <v>2</v>
      </c>
      <c r="O4199" s="9">
        <v>3</v>
      </c>
      <c r="P4199" s="9">
        <v>94</v>
      </c>
      <c r="Q4199" s="11">
        <v>1</v>
      </c>
      <c r="R4199" s="11">
        <v>0</v>
      </c>
      <c r="S4199" s="12">
        <v>0</v>
      </c>
      <c r="T4199" s="9">
        <v>1</v>
      </c>
      <c r="U4199" s="12" t="s">
        <v>61</v>
      </c>
      <c r="V4199" s="10" t="s">
        <v>23196</v>
      </c>
      <c r="W4199" s="13"/>
    </row>
    <row r="4200" spans="1:23" s="14" customFormat="1" x14ac:dyDescent="0.2">
      <c r="A4200" s="9" t="s">
        <v>23197</v>
      </c>
      <c r="B4200" s="9">
        <v>16</v>
      </c>
      <c r="C4200" s="9">
        <v>10423</v>
      </c>
      <c r="D4200" s="10" t="s">
        <v>23198</v>
      </c>
      <c r="E4200" s="10"/>
      <c r="F4200" s="10"/>
      <c r="G4200" s="10" t="s">
        <v>23199</v>
      </c>
      <c r="H4200" s="9"/>
      <c r="I4200" s="10" t="s">
        <v>23154</v>
      </c>
      <c r="J4200" s="10" t="s">
        <v>27</v>
      </c>
      <c r="K4200" s="10" t="s">
        <v>23200</v>
      </c>
      <c r="L4200" s="10" t="s">
        <v>23201</v>
      </c>
      <c r="M4200" s="10" t="s">
        <v>23140</v>
      </c>
      <c r="N4200" s="9">
        <v>2</v>
      </c>
      <c r="O4200" s="9">
        <v>3</v>
      </c>
      <c r="P4200" s="9">
        <v>120</v>
      </c>
      <c r="Q4200" s="11">
        <v>2</v>
      </c>
      <c r="R4200" s="11">
        <v>0</v>
      </c>
      <c r="S4200" s="12">
        <v>0</v>
      </c>
      <c r="T4200" s="9">
        <v>1</v>
      </c>
      <c r="U4200" s="12" t="s">
        <v>61</v>
      </c>
      <c r="V4200" s="10" t="s">
        <v>23202</v>
      </c>
      <c r="W4200" s="13"/>
    </row>
    <row r="4201" spans="1:23" s="14" customFormat="1" x14ac:dyDescent="0.2">
      <c r="A4201" s="9" t="s">
        <v>23203</v>
      </c>
      <c r="B4201" s="9">
        <v>16</v>
      </c>
      <c r="C4201" s="9">
        <v>10440</v>
      </c>
      <c r="D4201" s="10" t="s">
        <v>23204</v>
      </c>
      <c r="E4201" s="10"/>
      <c r="F4201" s="10"/>
      <c r="G4201" s="10" t="s">
        <v>23205</v>
      </c>
      <c r="H4201" s="9"/>
      <c r="I4201" s="10" t="s">
        <v>23206</v>
      </c>
      <c r="J4201" s="10" t="s">
        <v>27</v>
      </c>
      <c r="K4201" s="10" t="s">
        <v>23207</v>
      </c>
      <c r="L4201" s="10" t="s">
        <v>23208</v>
      </c>
      <c r="M4201" s="10" t="s">
        <v>23140</v>
      </c>
      <c r="N4201" s="9">
        <v>2</v>
      </c>
      <c r="O4201" s="9">
        <v>3</v>
      </c>
      <c r="P4201" s="9">
        <v>128</v>
      </c>
      <c r="Q4201" s="11">
        <v>1</v>
      </c>
      <c r="R4201" s="11">
        <v>0</v>
      </c>
      <c r="S4201" s="12">
        <v>0</v>
      </c>
      <c r="T4201" s="9">
        <v>1</v>
      </c>
      <c r="U4201" s="12" t="s">
        <v>61</v>
      </c>
      <c r="V4201" s="10" t="s">
        <v>23209</v>
      </c>
      <c r="W4201" s="13"/>
    </row>
    <row r="4202" spans="1:23" s="14" customFormat="1" x14ac:dyDescent="0.2">
      <c r="A4202" s="9" t="s">
        <v>23210</v>
      </c>
      <c r="B4202" s="9">
        <v>16</v>
      </c>
      <c r="C4202" s="9">
        <v>1046</v>
      </c>
      <c r="D4202" s="10" t="s">
        <v>20061</v>
      </c>
      <c r="E4202" s="10" t="s">
        <v>186</v>
      </c>
      <c r="F4202" s="10" t="s">
        <v>23211</v>
      </c>
      <c r="G4202" s="10" t="s">
        <v>23212</v>
      </c>
      <c r="H4202" s="9"/>
      <c r="I4202" s="10" t="s">
        <v>23213</v>
      </c>
      <c r="J4202" s="10" t="s">
        <v>27</v>
      </c>
      <c r="K4202" s="9"/>
      <c r="L4202" s="10" t="s">
        <v>23214</v>
      </c>
      <c r="M4202" s="10" t="s">
        <v>23148</v>
      </c>
      <c r="N4202" s="9">
        <v>1</v>
      </c>
      <c r="O4202" s="9">
        <v>1</v>
      </c>
      <c r="P4202" s="9">
        <v>3</v>
      </c>
      <c r="Q4202" s="11">
        <v>2</v>
      </c>
      <c r="R4202" s="11">
        <v>0</v>
      </c>
      <c r="S4202" s="12">
        <v>0</v>
      </c>
      <c r="T4202" s="9">
        <v>5</v>
      </c>
      <c r="U4202" s="12" t="s">
        <v>61</v>
      </c>
      <c r="V4202" s="9"/>
      <c r="W4202" s="13"/>
    </row>
    <row r="4203" spans="1:23" s="14" customFormat="1" x14ac:dyDescent="0.2">
      <c r="A4203" s="9" t="s">
        <v>23215</v>
      </c>
      <c r="B4203" s="9">
        <v>16</v>
      </c>
      <c r="C4203" s="9">
        <v>10461</v>
      </c>
      <c r="D4203" s="10" t="s">
        <v>23216</v>
      </c>
      <c r="E4203" s="10"/>
      <c r="F4203" s="10"/>
      <c r="G4203" s="10" t="s">
        <v>23217</v>
      </c>
      <c r="H4203" s="9"/>
      <c r="I4203" s="10" t="s">
        <v>23206</v>
      </c>
      <c r="J4203" s="10" t="s">
        <v>27</v>
      </c>
      <c r="K4203" s="10" t="s">
        <v>23218</v>
      </c>
      <c r="L4203" s="10" t="s">
        <v>23219</v>
      </c>
      <c r="M4203" s="10" t="s">
        <v>23140</v>
      </c>
      <c r="N4203" s="9">
        <v>2</v>
      </c>
      <c r="O4203" s="9">
        <v>3</v>
      </c>
      <c r="P4203" s="9">
        <v>75</v>
      </c>
      <c r="Q4203" s="11">
        <v>1</v>
      </c>
      <c r="R4203" s="11">
        <v>0</v>
      </c>
      <c r="S4203" s="12">
        <v>0</v>
      </c>
      <c r="T4203" s="9">
        <v>1</v>
      </c>
      <c r="U4203" s="12" t="s">
        <v>61</v>
      </c>
      <c r="V4203" s="10" t="s">
        <v>23220</v>
      </c>
      <c r="W4203" s="13"/>
    </row>
    <row r="4204" spans="1:23" s="14" customFormat="1" x14ac:dyDescent="0.2">
      <c r="A4204" s="9" t="s">
        <v>23221</v>
      </c>
      <c r="B4204" s="9">
        <v>16</v>
      </c>
      <c r="C4204" s="9">
        <v>10674</v>
      </c>
      <c r="D4204" s="10" t="s">
        <v>23222</v>
      </c>
      <c r="E4204" s="10" t="s">
        <v>23223</v>
      </c>
      <c r="F4204" s="10" t="s">
        <v>23224</v>
      </c>
      <c r="G4204" s="10" t="s">
        <v>23225</v>
      </c>
      <c r="H4204" s="9"/>
      <c r="I4204" s="10" t="s">
        <v>23206</v>
      </c>
      <c r="J4204" s="10" t="s">
        <v>27</v>
      </c>
      <c r="K4204" s="10" t="s">
        <v>23226</v>
      </c>
      <c r="L4204" s="10" t="s">
        <v>23227</v>
      </c>
      <c r="M4204" s="10" t="s">
        <v>23140</v>
      </c>
      <c r="N4204" s="9">
        <v>3</v>
      </c>
      <c r="O4204" s="9">
        <v>3</v>
      </c>
      <c r="P4204" s="9">
        <v>16</v>
      </c>
      <c r="Q4204" s="11">
        <v>1</v>
      </c>
      <c r="R4204" s="11">
        <v>0</v>
      </c>
      <c r="S4204" s="12">
        <v>0</v>
      </c>
      <c r="T4204" s="9">
        <v>4</v>
      </c>
      <c r="U4204" s="12">
        <v>3</v>
      </c>
      <c r="V4204" s="10" t="s">
        <v>23228</v>
      </c>
      <c r="W4204" s="13"/>
    </row>
    <row r="4205" spans="1:23" s="14" customFormat="1" x14ac:dyDescent="0.2">
      <c r="A4205" s="9" t="s">
        <v>23229</v>
      </c>
      <c r="B4205" s="9">
        <v>16</v>
      </c>
      <c r="C4205" s="9">
        <v>10678</v>
      </c>
      <c r="D4205" s="10" t="s">
        <v>23230</v>
      </c>
      <c r="E4205" s="10"/>
      <c r="F4205" s="10"/>
      <c r="G4205" s="10" t="s">
        <v>23231</v>
      </c>
      <c r="H4205" s="9"/>
      <c r="I4205" s="10" t="s">
        <v>26</v>
      </c>
      <c r="J4205" s="10" t="s">
        <v>27</v>
      </c>
      <c r="K4205" s="10" t="s">
        <v>1661</v>
      </c>
      <c r="L4205" s="10" t="s">
        <v>23232</v>
      </c>
      <c r="M4205" s="10" t="s">
        <v>23140</v>
      </c>
      <c r="N4205" s="9">
        <v>2</v>
      </c>
      <c r="O4205" s="9">
        <v>3</v>
      </c>
      <c r="P4205" s="9">
        <v>120</v>
      </c>
      <c r="Q4205" s="11">
        <v>2</v>
      </c>
      <c r="R4205" s="11">
        <v>0</v>
      </c>
      <c r="S4205" s="12">
        <v>0</v>
      </c>
      <c r="T4205" s="9">
        <v>1</v>
      </c>
      <c r="U4205" s="12" t="s">
        <v>61</v>
      </c>
      <c r="V4205" s="10" t="s">
        <v>23233</v>
      </c>
      <c r="W4205" s="13"/>
    </row>
    <row r="4206" spans="1:23" s="14" customFormat="1" x14ac:dyDescent="0.2">
      <c r="A4206" s="9" t="s">
        <v>23234</v>
      </c>
      <c r="B4206" s="9">
        <v>16</v>
      </c>
      <c r="C4206" s="9">
        <v>10706</v>
      </c>
      <c r="D4206" s="10" t="s">
        <v>23235</v>
      </c>
      <c r="E4206" s="10" t="s">
        <v>23236</v>
      </c>
      <c r="F4206" s="10" t="s">
        <v>23237</v>
      </c>
      <c r="G4206" s="10" t="s">
        <v>23238</v>
      </c>
      <c r="H4206" s="9"/>
      <c r="I4206" s="10" t="s">
        <v>23206</v>
      </c>
      <c r="J4206" s="10" t="s">
        <v>27</v>
      </c>
      <c r="K4206" s="10" t="s">
        <v>23239</v>
      </c>
      <c r="L4206" s="10" t="s">
        <v>23240</v>
      </c>
      <c r="M4206" s="10" t="s">
        <v>23140</v>
      </c>
      <c r="N4206" s="9">
        <v>1</v>
      </c>
      <c r="O4206" s="9">
        <v>2</v>
      </c>
      <c r="P4206" s="9">
        <v>10</v>
      </c>
      <c r="Q4206" s="11">
        <v>1</v>
      </c>
      <c r="R4206" s="11">
        <v>0</v>
      </c>
      <c r="S4206" s="12">
        <v>0</v>
      </c>
      <c r="T4206" s="9">
        <v>4</v>
      </c>
      <c r="U4206" s="12" t="s">
        <v>61</v>
      </c>
      <c r="V4206" s="10" t="s">
        <v>23241</v>
      </c>
      <c r="W4206" s="13"/>
    </row>
    <row r="4207" spans="1:23" s="14" customFormat="1" x14ac:dyDescent="0.2">
      <c r="A4207" s="9" t="s">
        <v>23242</v>
      </c>
      <c r="B4207" s="9">
        <v>16</v>
      </c>
      <c r="C4207" s="9">
        <v>10715</v>
      </c>
      <c r="D4207" s="10" t="s">
        <v>23243</v>
      </c>
      <c r="E4207" s="10" t="s">
        <v>23244</v>
      </c>
      <c r="F4207" s="10" t="s">
        <v>15325</v>
      </c>
      <c r="G4207" s="10" t="s">
        <v>23245</v>
      </c>
      <c r="H4207" s="9"/>
      <c r="I4207" s="10" t="s">
        <v>23154</v>
      </c>
      <c r="J4207" s="10" t="s">
        <v>27</v>
      </c>
      <c r="K4207" s="10" t="s">
        <v>23200</v>
      </c>
      <c r="L4207" s="10" t="s">
        <v>23246</v>
      </c>
      <c r="M4207" s="10" t="s">
        <v>23140</v>
      </c>
      <c r="N4207" s="9">
        <v>1</v>
      </c>
      <c r="O4207" s="9">
        <v>2</v>
      </c>
      <c r="P4207" s="9">
        <v>6</v>
      </c>
      <c r="Q4207" s="11">
        <v>2</v>
      </c>
      <c r="R4207" s="11">
        <v>0</v>
      </c>
      <c r="S4207" s="12">
        <v>0</v>
      </c>
      <c r="T4207" s="9">
        <v>4</v>
      </c>
      <c r="U4207" s="12" t="s">
        <v>61</v>
      </c>
      <c r="V4207" s="10" t="s">
        <v>23247</v>
      </c>
      <c r="W4207" s="13"/>
    </row>
    <row r="4208" spans="1:23" s="14" customFormat="1" x14ac:dyDescent="0.2">
      <c r="A4208" s="9" t="s">
        <v>23248</v>
      </c>
      <c r="B4208" s="9">
        <v>16</v>
      </c>
      <c r="C4208" s="9">
        <v>10736</v>
      </c>
      <c r="D4208" s="10" t="s">
        <v>23249</v>
      </c>
      <c r="E4208" s="10"/>
      <c r="F4208" s="10"/>
      <c r="G4208" s="10" t="s">
        <v>23250</v>
      </c>
      <c r="H4208" s="9"/>
      <c r="I4208" s="10" t="s">
        <v>23186</v>
      </c>
      <c r="J4208" s="10" t="s">
        <v>27</v>
      </c>
      <c r="K4208" s="10" t="s">
        <v>23207</v>
      </c>
      <c r="L4208" s="10" t="s">
        <v>23251</v>
      </c>
      <c r="M4208" s="10" t="s">
        <v>23140</v>
      </c>
      <c r="N4208" s="9">
        <v>2</v>
      </c>
      <c r="O4208" s="9">
        <v>3</v>
      </c>
      <c r="P4208" s="9">
        <v>45</v>
      </c>
      <c r="Q4208" s="11">
        <v>1</v>
      </c>
      <c r="R4208" s="11">
        <v>0</v>
      </c>
      <c r="S4208" s="12">
        <v>0</v>
      </c>
      <c r="T4208" s="9">
        <v>1</v>
      </c>
      <c r="U4208" s="12" t="s">
        <v>61</v>
      </c>
      <c r="V4208" s="10" t="s">
        <v>23252</v>
      </c>
      <c r="W4208" s="13"/>
    </row>
    <row r="4209" spans="1:23" s="14" customFormat="1" x14ac:dyDescent="0.2">
      <c r="A4209" s="9" t="s">
        <v>23253</v>
      </c>
      <c r="B4209" s="9">
        <v>16</v>
      </c>
      <c r="C4209" s="9">
        <v>10830</v>
      </c>
      <c r="D4209" s="10" t="s">
        <v>23254</v>
      </c>
      <c r="E4209" s="10" t="s">
        <v>23255</v>
      </c>
      <c r="F4209" s="10" t="s">
        <v>23256</v>
      </c>
      <c r="G4209" s="10" t="s">
        <v>23257</v>
      </c>
      <c r="H4209" s="9"/>
      <c r="I4209" s="10" t="s">
        <v>23206</v>
      </c>
      <c r="J4209" s="10" t="s">
        <v>27</v>
      </c>
      <c r="K4209" s="10" t="s">
        <v>23258</v>
      </c>
      <c r="L4209" s="10" t="s">
        <v>23259</v>
      </c>
      <c r="M4209" s="10" t="s">
        <v>23140</v>
      </c>
      <c r="N4209" s="9">
        <v>3</v>
      </c>
      <c r="O4209" s="9">
        <v>3</v>
      </c>
      <c r="P4209" s="9">
        <v>4</v>
      </c>
      <c r="Q4209" s="11">
        <v>1</v>
      </c>
      <c r="R4209" s="11">
        <v>0</v>
      </c>
      <c r="S4209" s="12">
        <v>0</v>
      </c>
      <c r="T4209" s="9">
        <v>4</v>
      </c>
      <c r="U4209" s="12" t="s">
        <v>61</v>
      </c>
      <c r="V4209" s="10" t="s">
        <v>23260</v>
      </c>
      <c r="W4209" s="13"/>
    </row>
    <row r="4210" spans="1:23" s="14" customFormat="1" x14ac:dyDescent="0.2">
      <c r="A4210" s="9" t="s">
        <v>23261</v>
      </c>
      <c r="B4210" s="9">
        <v>16</v>
      </c>
      <c r="C4210" s="9">
        <v>10871</v>
      </c>
      <c r="D4210" s="9"/>
      <c r="E4210" s="10" t="s">
        <v>23262</v>
      </c>
      <c r="F4210" s="10" t="s">
        <v>23263</v>
      </c>
      <c r="G4210" s="10" t="s">
        <v>23264</v>
      </c>
      <c r="H4210" s="9"/>
      <c r="I4210" s="10" t="s">
        <v>23154</v>
      </c>
      <c r="J4210" s="10" t="s">
        <v>27</v>
      </c>
      <c r="K4210" s="10" t="s">
        <v>23265</v>
      </c>
      <c r="L4210" s="10" t="s">
        <v>23266</v>
      </c>
      <c r="M4210" s="10" t="s">
        <v>23140</v>
      </c>
      <c r="N4210" s="9">
        <v>1</v>
      </c>
      <c r="O4210" s="9">
        <v>2</v>
      </c>
      <c r="P4210" s="9">
        <v>10</v>
      </c>
      <c r="Q4210" s="11">
        <v>1</v>
      </c>
      <c r="R4210" s="11">
        <v>0</v>
      </c>
      <c r="S4210" s="12">
        <v>0</v>
      </c>
      <c r="T4210" s="9">
        <v>4</v>
      </c>
      <c r="U4210" s="12" t="s">
        <v>61</v>
      </c>
      <c r="V4210" s="10" t="s">
        <v>23267</v>
      </c>
      <c r="W4210" s="13"/>
    </row>
    <row r="4211" spans="1:23" s="14" customFormat="1" x14ac:dyDescent="0.2">
      <c r="A4211" s="9" t="s">
        <v>23268</v>
      </c>
      <c r="B4211" s="9">
        <v>16</v>
      </c>
      <c r="C4211" s="9">
        <v>10895</v>
      </c>
      <c r="D4211" s="10" t="s">
        <v>23269</v>
      </c>
      <c r="E4211" s="10"/>
      <c r="F4211" s="10"/>
      <c r="G4211" s="10" t="s">
        <v>23270</v>
      </c>
      <c r="H4211" s="9"/>
      <c r="I4211" s="10" t="s">
        <v>23206</v>
      </c>
      <c r="J4211" s="10" t="s">
        <v>27</v>
      </c>
      <c r="K4211" s="10" t="s">
        <v>23271</v>
      </c>
      <c r="L4211" s="10" t="s">
        <v>23272</v>
      </c>
      <c r="M4211" s="10" t="s">
        <v>23140</v>
      </c>
      <c r="N4211" s="9">
        <v>2</v>
      </c>
      <c r="O4211" s="9">
        <v>3</v>
      </c>
      <c r="P4211" s="9">
        <v>83</v>
      </c>
      <c r="Q4211" s="11">
        <v>1</v>
      </c>
      <c r="R4211" s="11">
        <v>0</v>
      </c>
      <c r="S4211" s="12">
        <v>0</v>
      </c>
      <c r="T4211" s="9">
        <v>1</v>
      </c>
      <c r="U4211" s="12" t="s">
        <v>61</v>
      </c>
      <c r="V4211" s="10" t="s">
        <v>23273</v>
      </c>
      <c r="W4211" s="13"/>
    </row>
    <row r="4212" spans="1:23" s="14" customFormat="1" x14ac:dyDescent="0.2">
      <c r="A4212" s="9" t="s">
        <v>23274</v>
      </c>
      <c r="B4212" s="9">
        <v>16</v>
      </c>
      <c r="C4212" s="9">
        <v>10899</v>
      </c>
      <c r="D4212" s="9"/>
      <c r="E4212" s="10" t="s">
        <v>2313</v>
      </c>
      <c r="F4212" s="10" t="s">
        <v>23275</v>
      </c>
      <c r="G4212" s="10" t="s">
        <v>23276</v>
      </c>
      <c r="H4212" s="9"/>
      <c r="I4212" s="10" t="s">
        <v>21778</v>
      </c>
      <c r="J4212" s="10" t="s">
        <v>27</v>
      </c>
      <c r="K4212" s="10" t="s">
        <v>21779</v>
      </c>
      <c r="L4212" s="10" t="s">
        <v>23277</v>
      </c>
      <c r="M4212" s="10" t="s">
        <v>23140</v>
      </c>
      <c r="N4212" s="9">
        <v>1</v>
      </c>
      <c r="O4212" s="9">
        <v>2</v>
      </c>
      <c r="P4212" s="9">
        <v>10</v>
      </c>
      <c r="Q4212" s="11">
        <v>1</v>
      </c>
      <c r="R4212" s="11">
        <v>0</v>
      </c>
      <c r="S4212" s="12">
        <v>0</v>
      </c>
      <c r="T4212" s="9">
        <v>4</v>
      </c>
      <c r="U4212" s="12" t="s">
        <v>61</v>
      </c>
      <c r="V4212" s="10" t="s">
        <v>23278</v>
      </c>
      <c r="W4212" s="13"/>
    </row>
    <row r="4213" spans="1:23" s="14" customFormat="1" x14ac:dyDescent="0.2">
      <c r="A4213" s="9" t="s">
        <v>23279</v>
      </c>
      <c r="B4213" s="9">
        <v>16</v>
      </c>
      <c r="C4213" s="9">
        <v>10967</v>
      </c>
      <c r="D4213" s="10" t="s">
        <v>23280</v>
      </c>
      <c r="E4213" s="10"/>
      <c r="F4213" s="10"/>
      <c r="G4213" s="10" t="s">
        <v>23281</v>
      </c>
      <c r="H4213" s="9"/>
      <c r="I4213" s="10" t="s">
        <v>23206</v>
      </c>
      <c r="J4213" s="10" t="s">
        <v>27</v>
      </c>
      <c r="K4213" s="10" t="s">
        <v>23207</v>
      </c>
      <c r="L4213" s="10" t="s">
        <v>23282</v>
      </c>
      <c r="M4213" s="10" t="s">
        <v>23140</v>
      </c>
      <c r="N4213" s="9">
        <v>2</v>
      </c>
      <c r="O4213" s="9">
        <v>3</v>
      </c>
      <c r="P4213" s="9">
        <v>124</v>
      </c>
      <c r="Q4213" s="11">
        <v>1</v>
      </c>
      <c r="R4213" s="11">
        <v>0</v>
      </c>
      <c r="S4213" s="12">
        <v>0</v>
      </c>
      <c r="T4213" s="9">
        <v>1</v>
      </c>
      <c r="U4213" s="12" t="s">
        <v>61</v>
      </c>
      <c r="V4213" s="10" t="s">
        <v>23283</v>
      </c>
      <c r="W4213" s="13"/>
    </row>
    <row r="4214" spans="1:23" s="14" customFormat="1" x14ac:dyDescent="0.2">
      <c r="A4214" s="9" t="s">
        <v>23284</v>
      </c>
      <c r="B4214" s="9">
        <v>16</v>
      </c>
      <c r="C4214" s="9">
        <v>10987</v>
      </c>
      <c r="D4214" s="10" t="s">
        <v>23285</v>
      </c>
      <c r="E4214" s="10"/>
      <c r="F4214" s="10"/>
      <c r="G4214" s="10" t="s">
        <v>23286</v>
      </c>
      <c r="H4214" s="9"/>
      <c r="I4214" s="10" t="s">
        <v>23186</v>
      </c>
      <c r="J4214" s="10" t="s">
        <v>27</v>
      </c>
      <c r="K4214" s="10" t="s">
        <v>23207</v>
      </c>
      <c r="L4214" s="10" t="s">
        <v>23287</v>
      </c>
      <c r="M4214" s="10" t="s">
        <v>23140</v>
      </c>
      <c r="N4214" s="9">
        <v>2</v>
      </c>
      <c r="O4214" s="9">
        <v>3</v>
      </c>
      <c r="P4214" s="9">
        <v>72</v>
      </c>
      <c r="Q4214" s="11">
        <v>1</v>
      </c>
      <c r="R4214" s="11">
        <v>0</v>
      </c>
      <c r="S4214" s="12">
        <v>0</v>
      </c>
      <c r="T4214" s="9">
        <v>1</v>
      </c>
      <c r="U4214" s="12" t="s">
        <v>61</v>
      </c>
      <c r="V4214" s="10" t="s">
        <v>23288</v>
      </c>
      <c r="W4214" s="13"/>
    </row>
    <row r="4215" spans="1:23" s="14" customFormat="1" x14ac:dyDescent="0.2">
      <c r="A4215" s="9" t="s">
        <v>23289</v>
      </c>
      <c r="B4215" s="9">
        <v>16</v>
      </c>
      <c r="C4215" s="9">
        <v>10995</v>
      </c>
      <c r="D4215" s="10" t="s">
        <v>23290</v>
      </c>
      <c r="E4215" s="10" t="s">
        <v>7771</v>
      </c>
      <c r="F4215" s="10" t="s">
        <v>12483</v>
      </c>
      <c r="G4215" s="10" t="s">
        <v>23291</v>
      </c>
      <c r="H4215" s="9"/>
      <c r="I4215" s="10" t="s">
        <v>23186</v>
      </c>
      <c r="J4215" s="10" t="s">
        <v>27</v>
      </c>
      <c r="K4215" s="10" t="s">
        <v>23292</v>
      </c>
      <c r="L4215" s="10" t="s">
        <v>23293</v>
      </c>
      <c r="M4215" s="10" t="s">
        <v>23140</v>
      </c>
      <c r="N4215" s="9">
        <v>1</v>
      </c>
      <c r="O4215" s="9">
        <v>2</v>
      </c>
      <c r="P4215" s="9">
        <v>10</v>
      </c>
      <c r="Q4215" s="11">
        <v>1</v>
      </c>
      <c r="R4215" s="11">
        <v>0</v>
      </c>
      <c r="S4215" s="12">
        <v>0</v>
      </c>
      <c r="T4215" s="9">
        <v>4</v>
      </c>
      <c r="U4215" s="12" t="s">
        <v>61</v>
      </c>
      <c r="V4215" s="10" t="s">
        <v>23294</v>
      </c>
      <c r="W4215" s="13"/>
    </row>
    <row r="4216" spans="1:23" s="14" customFormat="1" x14ac:dyDescent="0.2">
      <c r="A4216" s="9" t="s">
        <v>23295</v>
      </c>
      <c r="B4216" s="9">
        <v>16</v>
      </c>
      <c r="C4216" s="9">
        <v>11020</v>
      </c>
      <c r="D4216" s="10" t="s">
        <v>23296</v>
      </c>
      <c r="E4216" s="9"/>
      <c r="F4216" s="9"/>
      <c r="G4216" s="10" t="s">
        <v>23297</v>
      </c>
      <c r="H4216" s="9"/>
      <c r="I4216" s="10" t="s">
        <v>23298</v>
      </c>
      <c r="J4216" s="10" t="s">
        <v>27</v>
      </c>
      <c r="K4216" s="10" t="s">
        <v>23299</v>
      </c>
      <c r="L4216" s="10" t="s">
        <v>23300</v>
      </c>
      <c r="M4216" s="10" t="s">
        <v>23148</v>
      </c>
      <c r="N4216" s="9">
        <v>2</v>
      </c>
      <c r="O4216" s="9">
        <v>4</v>
      </c>
      <c r="P4216" s="9">
        <v>27</v>
      </c>
      <c r="Q4216" s="11">
        <v>2</v>
      </c>
      <c r="R4216" s="11">
        <v>0</v>
      </c>
      <c r="S4216" s="12">
        <v>0</v>
      </c>
      <c r="T4216" s="9">
        <v>2</v>
      </c>
      <c r="U4216" s="12" t="s">
        <v>61</v>
      </c>
      <c r="V4216" s="10" t="s">
        <v>23301</v>
      </c>
      <c r="W4216" s="13"/>
    </row>
    <row r="4217" spans="1:23" s="14" customFormat="1" x14ac:dyDescent="0.2">
      <c r="A4217" s="9" t="s">
        <v>23302</v>
      </c>
      <c r="B4217" s="9">
        <v>16</v>
      </c>
      <c r="C4217" s="9">
        <v>11067</v>
      </c>
      <c r="D4217" s="9"/>
      <c r="E4217" s="10" t="s">
        <v>14345</v>
      </c>
      <c r="F4217" s="10" t="s">
        <v>4267</v>
      </c>
      <c r="G4217" s="10" t="s">
        <v>23303</v>
      </c>
      <c r="H4217" s="9"/>
      <c r="I4217" s="10" t="s">
        <v>23206</v>
      </c>
      <c r="J4217" s="10" t="s">
        <v>27</v>
      </c>
      <c r="K4217" s="10" t="s">
        <v>23304</v>
      </c>
      <c r="L4217" s="10" t="s">
        <v>23305</v>
      </c>
      <c r="M4217" s="10" t="s">
        <v>23140</v>
      </c>
      <c r="N4217" s="9">
        <v>1</v>
      </c>
      <c r="O4217" s="9">
        <v>2</v>
      </c>
      <c r="P4217" s="9">
        <v>6</v>
      </c>
      <c r="Q4217" s="11">
        <v>1</v>
      </c>
      <c r="R4217" s="11">
        <v>0</v>
      </c>
      <c r="S4217" s="12">
        <v>0</v>
      </c>
      <c r="T4217" s="9">
        <v>4</v>
      </c>
      <c r="U4217" s="12">
        <v>2</v>
      </c>
      <c r="V4217" s="10" t="s">
        <v>23306</v>
      </c>
      <c r="W4217" s="13"/>
    </row>
    <row r="4218" spans="1:23" s="14" customFormat="1" x14ac:dyDescent="0.2">
      <c r="A4218" s="9" t="s">
        <v>23307</v>
      </c>
      <c r="B4218" s="9">
        <v>16</v>
      </c>
      <c r="C4218" s="9">
        <v>11079</v>
      </c>
      <c r="D4218" s="10" t="s">
        <v>23308</v>
      </c>
      <c r="E4218" s="10"/>
      <c r="F4218" s="10"/>
      <c r="G4218" s="10" t="s">
        <v>23309</v>
      </c>
      <c r="H4218" s="9"/>
      <c r="I4218" s="10" t="s">
        <v>26</v>
      </c>
      <c r="J4218" s="10" t="s">
        <v>27</v>
      </c>
      <c r="K4218" s="10" t="s">
        <v>23310</v>
      </c>
      <c r="L4218" s="10" t="s">
        <v>23311</v>
      </c>
      <c r="M4218" s="10" t="s">
        <v>23140</v>
      </c>
      <c r="N4218" s="9">
        <v>2</v>
      </c>
      <c r="O4218" s="9">
        <v>3</v>
      </c>
      <c r="P4218" s="9">
        <v>117</v>
      </c>
      <c r="Q4218" s="11">
        <v>1</v>
      </c>
      <c r="R4218" s="11">
        <v>0</v>
      </c>
      <c r="S4218" s="12">
        <v>0</v>
      </c>
      <c r="T4218" s="9">
        <v>1</v>
      </c>
      <c r="U4218" s="12">
        <v>4</v>
      </c>
      <c r="V4218" s="10" t="s">
        <v>23312</v>
      </c>
      <c r="W4218" s="13"/>
    </row>
    <row r="4219" spans="1:23" s="14" customFormat="1" x14ac:dyDescent="0.2">
      <c r="A4219" s="9" t="s">
        <v>23313</v>
      </c>
      <c r="B4219" s="9">
        <v>16</v>
      </c>
      <c r="C4219" s="9">
        <v>11088</v>
      </c>
      <c r="D4219" s="10" t="s">
        <v>23314</v>
      </c>
      <c r="E4219" s="10"/>
      <c r="F4219" s="10"/>
      <c r="G4219" s="10" t="s">
        <v>23315</v>
      </c>
      <c r="H4219" s="9"/>
      <c r="I4219" s="10" t="s">
        <v>23206</v>
      </c>
      <c r="J4219" s="10" t="s">
        <v>27</v>
      </c>
      <c r="K4219" s="10" t="s">
        <v>23239</v>
      </c>
      <c r="L4219" s="10" t="s">
        <v>23316</v>
      </c>
      <c r="M4219" s="10" t="s">
        <v>23140</v>
      </c>
      <c r="N4219" s="9">
        <v>2</v>
      </c>
      <c r="O4219" s="9">
        <v>3</v>
      </c>
      <c r="P4219" s="9">
        <v>32</v>
      </c>
      <c r="Q4219" s="11">
        <v>2</v>
      </c>
      <c r="R4219" s="11">
        <v>0</v>
      </c>
      <c r="S4219" s="12">
        <v>0</v>
      </c>
      <c r="T4219" s="9">
        <v>1</v>
      </c>
      <c r="U4219" s="12">
        <v>2</v>
      </c>
      <c r="V4219" s="10" t="s">
        <v>23317</v>
      </c>
      <c r="W4219" s="13"/>
    </row>
    <row r="4220" spans="1:23" s="14" customFormat="1" x14ac:dyDescent="0.2">
      <c r="A4220" s="9" t="s">
        <v>23318</v>
      </c>
      <c r="B4220" s="9">
        <v>16</v>
      </c>
      <c r="C4220" s="9">
        <v>11124</v>
      </c>
      <c r="D4220" s="10" t="s">
        <v>23319</v>
      </c>
      <c r="E4220" s="10" t="s">
        <v>6992</v>
      </c>
      <c r="F4220" s="10" t="s">
        <v>23320</v>
      </c>
      <c r="G4220" s="10" t="s">
        <v>23321</v>
      </c>
      <c r="H4220" s="9"/>
      <c r="I4220" s="10" t="s">
        <v>23154</v>
      </c>
      <c r="J4220" s="10" t="s">
        <v>27</v>
      </c>
      <c r="K4220" s="10" t="s">
        <v>23322</v>
      </c>
      <c r="L4220" s="10" t="s">
        <v>23323</v>
      </c>
      <c r="M4220" s="10" t="s">
        <v>23140</v>
      </c>
      <c r="N4220" s="9">
        <v>3</v>
      </c>
      <c r="O4220" s="9">
        <v>3</v>
      </c>
      <c r="P4220" s="9">
        <v>10</v>
      </c>
      <c r="Q4220" s="11">
        <v>1</v>
      </c>
      <c r="R4220" s="11">
        <v>0</v>
      </c>
      <c r="S4220" s="12">
        <v>0</v>
      </c>
      <c r="T4220" s="9">
        <v>4</v>
      </c>
      <c r="U4220" s="12" t="s">
        <v>61</v>
      </c>
      <c r="V4220" s="10" t="s">
        <v>23324</v>
      </c>
      <c r="W4220" s="13"/>
    </row>
    <row r="4221" spans="1:23" s="14" customFormat="1" x14ac:dyDescent="0.2">
      <c r="A4221" s="9" t="s">
        <v>23325</v>
      </c>
      <c r="B4221" s="9">
        <v>16</v>
      </c>
      <c r="C4221" s="9">
        <v>11127</v>
      </c>
      <c r="D4221" s="10" t="s">
        <v>23326</v>
      </c>
      <c r="E4221" s="10" t="s">
        <v>1386</v>
      </c>
      <c r="F4221" s="10" t="s">
        <v>17217</v>
      </c>
      <c r="G4221" s="10" t="s">
        <v>23327</v>
      </c>
      <c r="H4221" s="9"/>
      <c r="I4221" s="10" t="s">
        <v>22388</v>
      </c>
      <c r="J4221" s="10" t="s">
        <v>27</v>
      </c>
      <c r="K4221" s="10" t="s">
        <v>22389</v>
      </c>
      <c r="L4221" s="10" t="s">
        <v>23328</v>
      </c>
      <c r="M4221" s="10" t="s">
        <v>23140</v>
      </c>
      <c r="N4221" s="9">
        <v>1</v>
      </c>
      <c r="O4221" s="9">
        <v>2</v>
      </c>
      <c r="P4221" s="9">
        <v>10</v>
      </c>
      <c r="Q4221" s="11">
        <v>1</v>
      </c>
      <c r="R4221" s="11">
        <v>0</v>
      </c>
      <c r="S4221" s="12">
        <v>0</v>
      </c>
      <c r="T4221" s="9">
        <v>4</v>
      </c>
      <c r="U4221" s="12" t="s">
        <v>61</v>
      </c>
      <c r="V4221" s="10" t="s">
        <v>23329</v>
      </c>
      <c r="W4221" s="13"/>
    </row>
    <row r="4222" spans="1:23" s="14" customFormat="1" x14ac:dyDescent="0.2">
      <c r="A4222" s="9" t="s">
        <v>23330</v>
      </c>
      <c r="B4222" s="9">
        <v>16</v>
      </c>
      <c r="C4222" s="9">
        <v>11132</v>
      </c>
      <c r="D4222" s="10" t="s">
        <v>23331</v>
      </c>
      <c r="E4222" s="10"/>
      <c r="F4222" s="10"/>
      <c r="G4222" s="10" t="s">
        <v>23332</v>
      </c>
      <c r="H4222" s="9"/>
      <c r="I4222" s="10" t="s">
        <v>23206</v>
      </c>
      <c r="J4222" s="10" t="s">
        <v>27</v>
      </c>
      <c r="K4222" s="9"/>
      <c r="L4222" s="10" t="s">
        <v>23333</v>
      </c>
      <c r="M4222" s="10" t="s">
        <v>23140</v>
      </c>
      <c r="N4222" s="9">
        <v>1</v>
      </c>
      <c r="O4222" s="9">
        <v>1</v>
      </c>
      <c r="P4222" s="9">
        <v>3</v>
      </c>
      <c r="Q4222" s="11">
        <v>2</v>
      </c>
      <c r="R4222" s="11">
        <v>0</v>
      </c>
      <c r="S4222" s="12">
        <v>0</v>
      </c>
      <c r="T4222" s="9">
        <v>5</v>
      </c>
      <c r="U4222" s="12" t="s">
        <v>61</v>
      </c>
      <c r="V4222" s="9"/>
      <c r="W4222" s="13"/>
    </row>
    <row r="4223" spans="1:23" s="14" customFormat="1" x14ac:dyDescent="0.2">
      <c r="A4223" s="9" t="s">
        <v>23334</v>
      </c>
      <c r="B4223" s="9">
        <v>16</v>
      </c>
      <c r="C4223" s="9">
        <v>11151</v>
      </c>
      <c r="D4223" s="9"/>
      <c r="E4223" s="10" t="s">
        <v>2813</v>
      </c>
      <c r="F4223" s="10" t="s">
        <v>4700</v>
      </c>
      <c r="G4223" s="10" t="s">
        <v>23335</v>
      </c>
      <c r="H4223" s="9"/>
      <c r="I4223" s="10" t="s">
        <v>23186</v>
      </c>
      <c r="J4223" s="10" t="s">
        <v>27</v>
      </c>
      <c r="K4223" s="10" t="s">
        <v>23207</v>
      </c>
      <c r="L4223" s="10" t="s">
        <v>23336</v>
      </c>
      <c r="M4223" s="10" t="s">
        <v>23140</v>
      </c>
      <c r="N4223" s="9">
        <v>1</v>
      </c>
      <c r="O4223" s="9">
        <v>2</v>
      </c>
      <c r="P4223" s="9">
        <v>10</v>
      </c>
      <c r="Q4223" s="11">
        <v>2</v>
      </c>
      <c r="R4223" s="11">
        <v>0</v>
      </c>
      <c r="S4223" s="12">
        <v>0</v>
      </c>
      <c r="T4223" s="9">
        <v>4</v>
      </c>
      <c r="U4223" s="12" t="s">
        <v>61</v>
      </c>
      <c r="V4223" s="10" t="s">
        <v>23337</v>
      </c>
      <c r="W4223" s="13"/>
    </row>
    <row r="4224" spans="1:23" s="14" customFormat="1" x14ac:dyDescent="0.2">
      <c r="A4224" s="9" t="s">
        <v>23338</v>
      </c>
      <c r="B4224" s="9">
        <v>16</v>
      </c>
      <c r="C4224" s="9">
        <v>11191</v>
      </c>
      <c r="D4224" s="10" t="s">
        <v>23339</v>
      </c>
      <c r="E4224" s="10" t="s">
        <v>829</v>
      </c>
      <c r="F4224" s="10" t="s">
        <v>23340</v>
      </c>
      <c r="G4224" s="10" t="s">
        <v>23341</v>
      </c>
      <c r="H4224" s="9"/>
      <c r="I4224" s="10" t="s">
        <v>26</v>
      </c>
      <c r="J4224" s="10" t="s">
        <v>27</v>
      </c>
      <c r="K4224" s="10" t="s">
        <v>1661</v>
      </c>
      <c r="L4224" s="10" t="s">
        <v>23342</v>
      </c>
      <c r="M4224" s="10" t="s">
        <v>23140</v>
      </c>
      <c r="N4224" s="9">
        <v>3</v>
      </c>
      <c r="O4224" s="9">
        <v>3</v>
      </c>
      <c r="P4224" s="9">
        <v>16</v>
      </c>
      <c r="Q4224" s="11">
        <v>2</v>
      </c>
      <c r="R4224" s="11">
        <v>0</v>
      </c>
      <c r="S4224" s="12">
        <v>0</v>
      </c>
      <c r="T4224" s="9">
        <v>4</v>
      </c>
      <c r="U4224" s="12" t="s">
        <v>61</v>
      </c>
      <c r="V4224" s="10" t="s">
        <v>23343</v>
      </c>
      <c r="W4224" s="13"/>
    </row>
    <row r="4225" spans="1:23" s="14" customFormat="1" x14ac:dyDescent="0.2">
      <c r="A4225" s="9" t="s">
        <v>23344</v>
      </c>
      <c r="B4225" s="9">
        <v>16</v>
      </c>
      <c r="C4225" s="9">
        <v>11218</v>
      </c>
      <c r="D4225" s="10" t="s">
        <v>23345</v>
      </c>
      <c r="E4225" s="10" t="s">
        <v>1561</v>
      </c>
      <c r="F4225" s="10" t="s">
        <v>2189</v>
      </c>
      <c r="G4225" s="10" t="s">
        <v>23346</v>
      </c>
      <c r="H4225" s="9"/>
      <c r="I4225" s="10" t="s">
        <v>23173</v>
      </c>
      <c r="J4225" s="10" t="s">
        <v>27</v>
      </c>
      <c r="K4225" s="10" t="s">
        <v>23174</v>
      </c>
      <c r="L4225" s="10" t="s">
        <v>23347</v>
      </c>
      <c r="M4225" s="10" t="s">
        <v>23140</v>
      </c>
      <c r="N4225" s="9">
        <v>1</v>
      </c>
      <c r="O4225" s="9">
        <v>2</v>
      </c>
      <c r="P4225" s="9">
        <v>6</v>
      </c>
      <c r="Q4225" s="11">
        <v>2</v>
      </c>
      <c r="R4225" s="11">
        <v>0</v>
      </c>
      <c r="S4225" s="12">
        <v>0</v>
      </c>
      <c r="T4225" s="9">
        <v>4</v>
      </c>
      <c r="U4225" s="12" t="s">
        <v>61</v>
      </c>
      <c r="V4225" s="10" t="s">
        <v>23348</v>
      </c>
      <c r="W4225" s="13"/>
    </row>
    <row r="4226" spans="1:23" s="14" customFormat="1" x14ac:dyDescent="0.2">
      <c r="A4226" s="9" t="s">
        <v>23349</v>
      </c>
      <c r="B4226" s="9">
        <v>16</v>
      </c>
      <c r="C4226" s="9">
        <v>11230</v>
      </c>
      <c r="D4226" s="10" t="s">
        <v>23350</v>
      </c>
      <c r="E4226" s="10" t="s">
        <v>23351</v>
      </c>
      <c r="F4226" s="10" t="s">
        <v>23352</v>
      </c>
      <c r="G4226" s="10" t="s">
        <v>23353</v>
      </c>
      <c r="H4226" s="9"/>
      <c r="I4226" s="10" t="s">
        <v>23206</v>
      </c>
      <c r="J4226" s="10" t="s">
        <v>27</v>
      </c>
      <c r="K4226" s="10" t="s">
        <v>23354</v>
      </c>
      <c r="L4226" s="10" t="s">
        <v>23355</v>
      </c>
      <c r="M4226" s="10" t="s">
        <v>23140</v>
      </c>
      <c r="N4226" s="9">
        <v>3</v>
      </c>
      <c r="O4226" s="9">
        <v>3</v>
      </c>
      <c r="P4226" s="9">
        <v>16</v>
      </c>
      <c r="Q4226" s="11">
        <v>2</v>
      </c>
      <c r="R4226" s="11">
        <v>0</v>
      </c>
      <c r="S4226" s="12">
        <v>0</v>
      </c>
      <c r="T4226" s="9">
        <v>4</v>
      </c>
      <c r="U4226" s="12" t="s">
        <v>61</v>
      </c>
      <c r="V4226" s="10" t="s">
        <v>23356</v>
      </c>
      <c r="W4226" s="13"/>
    </row>
    <row r="4227" spans="1:23" s="14" customFormat="1" x14ac:dyDescent="0.2">
      <c r="A4227" s="9" t="s">
        <v>23357</v>
      </c>
      <c r="B4227" s="9">
        <v>16</v>
      </c>
      <c r="C4227" s="9">
        <v>11250</v>
      </c>
      <c r="D4227" s="10" t="s">
        <v>23358</v>
      </c>
      <c r="E4227" s="10"/>
      <c r="F4227" s="10"/>
      <c r="G4227" s="10" t="s">
        <v>23359</v>
      </c>
      <c r="H4227" s="9"/>
      <c r="I4227" s="10" t="s">
        <v>26</v>
      </c>
      <c r="J4227" s="10" t="s">
        <v>27</v>
      </c>
      <c r="K4227" s="10" t="s">
        <v>23360</v>
      </c>
      <c r="L4227" s="10" t="s">
        <v>23361</v>
      </c>
      <c r="M4227" s="10" t="s">
        <v>23140</v>
      </c>
      <c r="N4227" s="9">
        <v>2</v>
      </c>
      <c r="O4227" s="9">
        <v>3</v>
      </c>
      <c r="P4227" s="9">
        <v>25</v>
      </c>
      <c r="Q4227" s="11">
        <v>2</v>
      </c>
      <c r="R4227" s="11">
        <v>0</v>
      </c>
      <c r="S4227" s="12">
        <v>0</v>
      </c>
      <c r="T4227" s="9">
        <v>1</v>
      </c>
      <c r="U4227" s="12" t="s">
        <v>61</v>
      </c>
      <c r="V4227" s="10" t="s">
        <v>23362</v>
      </c>
      <c r="W4227" s="13"/>
    </row>
    <row r="4228" spans="1:23" s="14" customFormat="1" x14ac:dyDescent="0.2">
      <c r="A4228" s="9" t="s">
        <v>23363</v>
      </c>
      <c r="B4228" s="9">
        <v>16</v>
      </c>
      <c r="C4228" s="9">
        <v>11348</v>
      </c>
      <c r="D4228" s="9"/>
      <c r="E4228" s="10" t="s">
        <v>23364</v>
      </c>
      <c r="F4228" s="10" t="s">
        <v>23365</v>
      </c>
      <c r="G4228" s="10" t="s">
        <v>23366</v>
      </c>
      <c r="H4228" s="9"/>
      <c r="I4228" s="10" t="s">
        <v>23154</v>
      </c>
      <c r="J4228" s="10" t="s">
        <v>27</v>
      </c>
      <c r="K4228" s="9"/>
      <c r="L4228" s="10" t="s">
        <v>23367</v>
      </c>
      <c r="M4228" s="10" t="s">
        <v>23140</v>
      </c>
      <c r="N4228" s="9">
        <v>1</v>
      </c>
      <c r="O4228" s="9">
        <v>1</v>
      </c>
      <c r="P4228" s="9">
        <v>3</v>
      </c>
      <c r="Q4228" s="11">
        <v>2</v>
      </c>
      <c r="R4228" s="11">
        <v>0</v>
      </c>
      <c r="S4228" s="12">
        <v>0</v>
      </c>
      <c r="T4228" s="9">
        <v>5</v>
      </c>
      <c r="U4228" s="12" t="s">
        <v>61</v>
      </c>
      <c r="V4228" s="9"/>
      <c r="W4228" s="13"/>
    </row>
    <row r="4229" spans="1:23" s="14" customFormat="1" x14ac:dyDescent="0.2">
      <c r="A4229" s="9" t="s">
        <v>23368</v>
      </c>
      <c r="B4229" s="9">
        <v>16</v>
      </c>
      <c r="C4229" s="9">
        <v>11376</v>
      </c>
      <c r="D4229" s="10" t="s">
        <v>23369</v>
      </c>
      <c r="E4229" s="10"/>
      <c r="F4229" s="10"/>
      <c r="G4229" s="10" t="s">
        <v>23370</v>
      </c>
      <c r="H4229" s="9"/>
      <c r="I4229" s="10" t="s">
        <v>23206</v>
      </c>
      <c r="J4229" s="10" t="s">
        <v>27</v>
      </c>
      <c r="K4229" s="10" t="s">
        <v>23371</v>
      </c>
      <c r="L4229" s="10" t="s">
        <v>23372</v>
      </c>
      <c r="M4229" s="10" t="s">
        <v>23140</v>
      </c>
      <c r="N4229" s="9">
        <v>2</v>
      </c>
      <c r="O4229" s="9">
        <v>3</v>
      </c>
      <c r="P4229" s="9">
        <v>160</v>
      </c>
      <c r="Q4229" s="11">
        <v>1</v>
      </c>
      <c r="R4229" s="11">
        <v>0</v>
      </c>
      <c r="S4229" s="12">
        <v>0</v>
      </c>
      <c r="T4229" s="9">
        <v>1</v>
      </c>
      <c r="U4229" s="12">
        <v>2</v>
      </c>
      <c r="V4229" s="10" t="s">
        <v>23373</v>
      </c>
      <c r="W4229" s="13"/>
    </row>
    <row r="4230" spans="1:23" s="14" customFormat="1" x14ac:dyDescent="0.2">
      <c r="A4230" s="9" t="s">
        <v>23374</v>
      </c>
      <c r="B4230" s="9">
        <v>16</v>
      </c>
      <c r="C4230" s="9">
        <v>11428</v>
      </c>
      <c r="D4230" s="10" t="s">
        <v>23375</v>
      </c>
      <c r="E4230" s="10"/>
      <c r="F4230" s="10"/>
      <c r="G4230" s="10" t="s">
        <v>23376</v>
      </c>
      <c r="H4230" s="9"/>
      <c r="I4230" s="10" t="s">
        <v>23206</v>
      </c>
      <c r="J4230" s="10" t="s">
        <v>27</v>
      </c>
      <c r="K4230" s="10" t="s">
        <v>23187</v>
      </c>
      <c r="L4230" s="10" t="s">
        <v>23377</v>
      </c>
      <c r="M4230" s="10" t="s">
        <v>23140</v>
      </c>
      <c r="N4230" s="9">
        <v>2</v>
      </c>
      <c r="O4230" s="9">
        <v>3</v>
      </c>
      <c r="P4230" s="9">
        <v>94</v>
      </c>
      <c r="Q4230" s="11">
        <v>1</v>
      </c>
      <c r="R4230" s="11">
        <v>0</v>
      </c>
      <c r="S4230" s="12">
        <v>0</v>
      </c>
      <c r="T4230" s="9">
        <v>1</v>
      </c>
      <c r="U4230" s="12">
        <v>2</v>
      </c>
      <c r="V4230" s="10" t="s">
        <v>23378</v>
      </c>
      <c r="W4230" s="13"/>
    </row>
    <row r="4231" spans="1:23" s="14" customFormat="1" x14ac:dyDescent="0.2">
      <c r="A4231" s="9" t="s">
        <v>23379</v>
      </c>
      <c r="B4231" s="9">
        <v>16</v>
      </c>
      <c r="C4231" s="9">
        <v>11433</v>
      </c>
      <c r="D4231" s="10" t="s">
        <v>23380</v>
      </c>
      <c r="E4231" s="10" t="s">
        <v>1561</v>
      </c>
      <c r="F4231" s="10" t="s">
        <v>23381</v>
      </c>
      <c r="G4231" s="10" t="s">
        <v>23382</v>
      </c>
      <c r="H4231" s="9"/>
      <c r="I4231" s="10" t="s">
        <v>23383</v>
      </c>
      <c r="J4231" s="10" t="s">
        <v>27</v>
      </c>
      <c r="K4231" s="9"/>
      <c r="L4231" s="10" t="s">
        <v>23384</v>
      </c>
      <c r="M4231" s="10" t="s">
        <v>23140</v>
      </c>
      <c r="N4231" s="9">
        <v>1</v>
      </c>
      <c r="O4231" s="9">
        <v>1</v>
      </c>
      <c r="P4231" s="9">
        <v>3</v>
      </c>
      <c r="Q4231" s="11">
        <v>2</v>
      </c>
      <c r="R4231" s="11">
        <v>0</v>
      </c>
      <c r="S4231" s="12">
        <v>0</v>
      </c>
      <c r="T4231" s="9">
        <v>5</v>
      </c>
      <c r="U4231" s="12" t="s">
        <v>61</v>
      </c>
      <c r="V4231" s="9"/>
      <c r="W4231" s="13"/>
    </row>
    <row r="4232" spans="1:23" s="14" customFormat="1" x14ac:dyDescent="0.2">
      <c r="A4232" s="9" t="s">
        <v>23385</v>
      </c>
      <c r="B4232" s="9">
        <v>16</v>
      </c>
      <c r="C4232" s="9">
        <v>11470</v>
      </c>
      <c r="D4232" s="10" t="s">
        <v>23386</v>
      </c>
      <c r="E4232" s="10"/>
      <c r="F4232" s="10"/>
      <c r="G4232" s="10" t="s">
        <v>23387</v>
      </c>
      <c r="H4232" s="9"/>
      <c r="I4232" s="10" t="s">
        <v>23154</v>
      </c>
      <c r="J4232" s="10" t="s">
        <v>27</v>
      </c>
      <c r="K4232" s="10" t="s">
        <v>23200</v>
      </c>
      <c r="L4232" s="10" t="s">
        <v>23388</v>
      </c>
      <c r="M4232" s="10" t="s">
        <v>23140</v>
      </c>
      <c r="N4232" s="9">
        <v>2</v>
      </c>
      <c r="O4232" s="9">
        <v>3</v>
      </c>
      <c r="P4232" s="9">
        <v>70</v>
      </c>
      <c r="Q4232" s="11">
        <v>1</v>
      </c>
      <c r="R4232" s="11">
        <v>0</v>
      </c>
      <c r="S4232" s="12">
        <v>0</v>
      </c>
      <c r="T4232" s="9">
        <v>1</v>
      </c>
      <c r="U4232" s="12">
        <v>2</v>
      </c>
      <c r="V4232" s="10" t="s">
        <v>23389</v>
      </c>
      <c r="W4232" s="13"/>
    </row>
    <row r="4233" spans="1:23" s="14" customFormat="1" x14ac:dyDescent="0.2">
      <c r="A4233" s="9" t="s">
        <v>23390</v>
      </c>
      <c r="B4233" s="9">
        <v>16</v>
      </c>
      <c r="C4233" s="9">
        <v>11500</v>
      </c>
      <c r="D4233" s="10" t="s">
        <v>23391</v>
      </c>
      <c r="E4233" s="10" t="s">
        <v>23392</v>
      </c>
      <c r="F4233" s="10" t="s">
        <v>23393</v>
      </c>
      <c r="G4233" s="10" t="s">
        <v>23394</v>
      </c>
      <c r="H4233" s="9"/>
      <c r="I4233" s="10" t="s">
        <v>23298</v>
      </c>
      <c r="J4233" s="10" t="s">
        <v>27</v>
      </c>
      <c r="K4233" s="10" t="s">
        <v>23395</v>
      </c>
      <c r="L4233" s="10" t="s">
        <v>23396</v>
      </c>
      <c r="M4233" s="10" t="s">
        <v>23148</v>
      </c>
      <c r="N4233" s="9">
        <v>1</v>
      </c>
      <c r="O4233" s="9">
        <v>2</v>
      </c>
      <c r="P4233" s="9">
        <v>10</v>
      </c>
      <c r="Q4233" s="11">
        <v>2</v>
      </c>
      <c r="R4233" s="11">
        <v>0</v>
      </c>
      <c r="S4233" s="12">
        <v>0</v>
      </c>
      <c r="T4233" s="9">
        <v>4</v>
      </c>
      <c r="U4233" s="12">
        <v>2</v>
      </c>
      <c r="V4233" s="10" t="s">
        <v>23397</v>
      </c>
      <c r="W4233" s="13"/>
    </row>
    <row r="4234" spans="1:23" s="14" customFormat="1" x14ac:dyDescent="0.2">
      <c r="A4234" s="9" t="s">
        <v>23398</v>
      </c>
      <c r="B4234" s="9">
        <v>16</v>
      </c>
      <c r="C4234" s="9">
        <v>11512</v>
      </c>
      <c r="D4234" s="10" t="s">
        <v>23399</v>
      </c>
      <c r="E4234" s="10"/>
      <c r="F4234" s="10"/>
      <c r="G4234" s="10" t="s">
        <v>23400</v>
      </c>
      <c r="H4234" s="9"/>
      <c r="I4234" s="10" t="s">
        <v>21778</v>
      </c>
      <c r="J4234" s="10" t="s">
        <v>27</v>
      </c>
      <c r="K4234" s="10" t="s">
        <v>23401</v>
      </c>
      <c r="L4234" s="10" t="s">
        <v>23402</v>
      </c>
      <c r="M4234" s="10" t="s">
        <v>23140</v>
      </c>
      <c r="N4234" s="9">
        <v>2</v>
      </c>
      <c r="O4234" s="9">
        <v>3</v>
      </c>
      <c r="P4234" s="9">
        <v>15</v>
      </c>
      <c r="Q4234" s="11">
        <v>1</v>
      </c>
      <c r="R4234" s="11">
        <v>0</v>
      </c>
      <c r="S4234" s="12">
        <v>0</v>
      </c>
      <c r="T4234" s="9">
        <v>1</v>
      </c>
      <c r="U4234" s="12">
        <v>2</v>
      </c>
      <c r="V4234" s="10" t="s">
        <v>23403</v>
      </c>
      <c r="W4234" s="13"/>
    </row>
    <row r="4235" spans="1:23" s="14" customFormat="1" x14ac:dyDescent="0.2">
      <c r="A4235" s="9" t="s">
        <v>23404</v>
      </c>
      <c r="B4235" s="9">
        <v>16</v>
      </c>
      <c r="C4235" s="9">
        <v>11568</v>
      </c>
      <c r="D4235" s="10" t="s">
        <v>23405</v>
      </c>
      <c r="E4235" s="10" t="s">
        <v>4617</v>
      </c>
      <c r="F4235" s="10" t="s">
        <v>23406</v>
      </c>
      <c r="G4235" s="10" t="s">
        <v>23407</v>
      </c>
      <c r="H4235" s="9"/>
      <c r="I4235" s="10" t="s">
        <v>23206</v>
      </c>
      <c r="J4235" s="10" t="s">
        <v>27</v>
      </c>
      <c r="K4235" s="10" t="s">
        <v>23239</v>
      </c>
      <c r="L4235" s="10" t="s">
        <v>23408</v>
      </c>
      <c r="M4235" s="10" t="s">
        <v>23140</v>
      </c>
      <c r="N4235" s="9">
        <v>3</v>
      </c>
      <c r="O4235" s="9">
        <v>3</v>
      </c>
      <c r="P4235" s="9">
        <v>10</v>
      </c>
      <c r="Q4235" s="11">
        <v>1</v>
      </c>
      <c r="R4235" s="11">
        <v>0</v>
      </c>
      <c r="S4235" s="12">
        <v>0</v>
      </c>
      <c r="T4235" s="9">
        <v>4</v>
      </c>
      <c r="U4235" s="12">
        <v>3</v>
      </c>
      <c r="V4235" s="10" t="s">
        <v>23409</v>
      </c>
      <c r="W4235" s="13"/>
    </row>
    <row r="4236" spans="1:23" s="14" customFormat="1" x14ac:dyDescent="0.2">
      <c r="A4236" s="9" t="s">
        <v>23410</v>
      </c>
      <c r="B4236" s="9">
        <v>16</v>
      </c>
      <c r="C4236" s="9">
        <v>11569</v>
      </c>
      <c r="D4236" s="10" t="s">
        <v>23411</v>
      </c>
      <c r="E4236" s="10"/>
      <c r="F4236" s="10"/>
      <c r="G4236" s="10" t="s">
        <v>23412</v>
      </c>
      <c r="H4236" s="9"/>
      <c r="I4236" s="10" t="s">
        <v>26</v>
      </c>
      <c r="J4236" s="10" t="s">
        <v>27</v>
      </c>
      <c r="K4236" s="10" t="s">
        <v>23413</v>
      </c>
      <c r="L4236" s="10" t="s">
        <v>23414</v>
      </c>
      <c r="M4236" s="10" t="s">
        <v>23140</v>
      </c>
      <c r="N4236" s="9">
        <v>2</v>
      </c>
      <c r="O4236" s="9">
        <v>3</v>
      </c>
      <c r="P4236" s="9">
        <v>45</v>
      </c>
      <c r="Q4236" s="11">
        <v>2</v>
      </c>
      <c r="R4236" s="11">
        <v>0</v>
      </c>
      <c r="S4236" s="12">
        <v>0</v>
      </c>
      <c r="T4236" s="9">
        <v>1</v>
      </c>
      <c r="U4236" s="12" t="s">
        <v>61</v>
      </c>
      <c r="V4236" s="10" t="s">
        <v>23415</v>
      </c>
      <c r="W4236" s="13"/>
    </row>
    <row r="4237" spans="1:23" s="14" customFormat="1" x14ac:dyDescent="0.2">
      <c r="A4237" s="9" t="s">
        <v>23416</v>
      </c>
      <c r="B4237" s="9">
        <v>16</v>
      </c>
      <c r="C4237" s="9">
        <v>11573</v>
      </c>
      <c r="D4237" s="10" t="s">
        <v>23417</v>
      </c>
      <c r="E4237" s="10" t="s">
        <v>12701</v>
      </c>
      <c r="F4237" s="10" t="s">
        <v>23418</v>
      </c>
      <c r="G4237" s="10" t="s">
        <v>23419</v>
      </c>
      <c r="H4237" s="9"/>
      <c r="I4237" s="10" t="s">
        <v>23206</v>
      </c>
      <c r="J4237" s="10" t="s">
        <v>27</v>
      </c>
      <c r="K4237" s="10" t="s">
        <v>23420</v>
      </c>
      <c r="L4237" s="10" t="s">
        <v>23421</v>
      </c>
      <c r="M4237" s="10" t="s">
        <v>23140</v>
      </c>
      <c r="N4237" s="9">
        <v>3</v>
      </c>
      <c r="O4237" s="9">
        <v>3</v>
      </c>
      <c r="P4237" s="9">
        <v>16</v>
      </c>
      <c r="Q4237" s="11">
        <v>1</v>
      </c>
      <c r="R4237" s="11">
        <v>0</v>
      </c>
      <c r="S4237" s="12">
        <v>0</v>
      </c>
      <c r="T4237" s="9">
        <v>4</v>
      </c>
      <c r="U4237" s="12" t="s">
        <v>61</v>
      </c>
      <c r="V4237" s="10" t="s">
        <v>23422</v>
      </c>
      <c r="W4237" s="13"/>
    </row>
    <row r="4238" spans="1:23" s="14" customFormat="1" x14ac:dyDescent="0.2">
      <c r="A4238" s="9" t="s">
        <v>23423</v>
      </c>
      <c r="B4238" s="9">
        <v>16</v>
      </c>
      <c r="C4238" s="9">
        <v>11604</v>
      </c>
      <c r="D4238" s="10" t="s">
        <v>23424</v>
      </c>
      <c r="E4238" s="10" t="s">
        <v>2988</v>
      </c>
      <c r="F4238" s="10" t="s">
        <v>23425</v>
      </c>
      <c r="G4238" s="10" t="s">
        <v>23426</v>
      </c>
      <c r="H4238" s="9"/>
      <c r="I4238" s="10" t="s">
        <v>23383</v>
      </c>
      <c r="J4238" s="10" t="s">
        <v>27</v>
      </c>
      <c r="K4238" s="10" t="s">
        <v>23427</v>
      </c>
      <c r="L4238" s="10" t="s">
        <v>23428</v>
      </c>
      <c r="M4238" s="10" t="s">
        <v>23140</v>
      </c>
      <c r="N4238" s="9">
        <v>3</v>
      </c>
      <c r="O4238" s="9">
        <v>3</v>
      </c>
      <c r="P4238" s="9">
        <v>16</v>
      </c>
      <c r="Q4238" s="11">
        <v>1</v>
      </c>
      <c r="R4238" s="11">
        <v>0</v>
      </c>
      <c r="S4238" s="12">
        <v>0</v>
      </c>
      <c r="T4238" s="9">
        <v>4</v>
      </c>
      <c r="U4238" s="12" t="s">
        <v>61</v>
      </c>
      <c r="V4238" s="10" t="s">
        <v>23429</v>
      </c>
      <c r="W4238" s="13"/>
    </row>
    <row r="4239" spans="1:23" s="14" customFormat="1" x14ac:dyDescent="0.2">
      <c r="A4239" s="9" t="s">
        <v>23430</v>
      </c>
      <c r="B4239" s="9">
        <v>16</v>
      </c>
      <c r="C4239" s="9">
        <v>11623</v>
      </c>
      <c r="D4239" s="10" t="s">
        <v>23431</v>
      </c>
      <c r="E4239" s="10" t="s">
        <v>7273</v>
      </c>
      <c r="F4239" s="10" t="s">
        <v>1255</v>
      </c>
      <c r="G4239" s="10" t="s">
        <v>23432</v>
      </c>
      <c r="H4239" s="9"/>
      <c r="I4239" s="10" t="s">
        <v>23154</v>
      </c>
      <c r="J4239" s="10" t="s">
        <v>27</v>
      </c>
      <c r="K4239" s="10" t="s">
        <v>23433</v>
      </c>
      <c r="L4239" s="10" t="s">
        <v>23434</v>
      </c>
      <c r="M4239" s="10" t="s">
        <v>23140</v>
      </c>
      <c r="N4239" s="9">
        <v>3</v>
      </c>
      <c r="O4239" s="9">
        <v>3</v>
      </c>
      <c r="P4239" s="9">
        <v>12</v>
      </c>
      <c r="Q4239" s="11">
        <v>2</v>
      </c>
      <c r="R4239" s="11">
        <v>0</v>
      </c>
      <c r="S4239" s="12">
        <v>0</v>
      </c>
      <c r="T4239" s="9">
        <v>4</v>
      </c>
      <c r="U4239" s="12">
        <v>2</v>
      </c>
      <c r="V4239" s="10" t="s">
        <v>23435</v>
      </c>
      <c r="W4239" s="13"/>
    </row>
    <row r="4240" spans="1:23" s="14" customFormat="1" x14ac:dyDescent="0.2">
      <c r="A4240" s="9" t="s">
        <v>23436</v>
      </c>
      <c r="B4240" s="9">
        <v>16</v>
      </c>
      <c r="C4240" s="9">
        <v>11629</v>
      </c>
      <c r="D4240" s="10" t="s">
        <v>23437</v>
      </c>
      <c r="E4240" s="10" t="s">
        <v>23438</v>
      </c>
      <c r="F4240" s="10" t="s">
        <v>4347</v>
      </c>
      <c r="G4240" s="10" t="s">
        <v>23439</v>
      </c>
      <c r="H4240" s="9"/>
      <c r="I4240" s="10" t="s">
        <v>23154</v>
      </c>
      <c r="J4240" s="10" t="s">
        <v>27</v>
      </c>
      <c r="K4240" s="10" t="s">
        <v>23200</v>
      </c>
      <c r="L4240" s="10" t="s">
        <v>23440</v>
      </c>
      <c r="M4240" s="10" t="s">
        <v>23140</v>
      </c>
      <c r="N4240" s="9">
        <v>3</v>
      </c>
      <c r="O4240" s="9">
        <v>3</v>
      </c>
      <c r="P4240" s="9">
        <v>16</v>
      </c>
      <c r="Q4240" s="11">
        <v>1</v>
      </c>
      <c r="R4240" s="11">
        <v>0</v>
      </c>
      <c r="S4240" s="12">
        <v>0</v>
      </c>
      <c r="T4240" s="9">
        <v>4</v>
      </c>
      <c r="U4240" s="12">
        <v>4</v>
      </c>
      <c r="V4240" s="10" t="s">
        <v>23441</v>
      </c>
      <c r="W4240" s="13"/>
    </row>
    <row r="4241" spans="1:23" s="14" customFormat="1" x14ac:dyDescent="0.2">
      <c r="A4241" s="9" t="s">
        <v>23442</v>
      </c>
      <c r="B4241" s="9">
        <v>16</v>
      </c>
      <c r="C4241" s="9">
        <v>11645</v>
      </c>
      <c r="D4241" s="10" t="s">
        <v>23443</v>
      </c>
      <c r="E4241" s="10"/>
      <c r="F4241" s="10"/>
      <c r="G4241" s="10" t="s">
        <v>23444</v>
      </c>
      <c r="H4241" s="9"/>
      <c r="I4241" s="10" t="s">
        <v>21778</v>
      </c>
      <c r="J4241" s="10" t="s">
        <v>27</v>
      </c>
      <c r="K4241" s="10" t="s">
        <v>21779</v>
      </c>
      <c r="L4241" s="10" t="s">
        <v>23445</v>
      </c>
      <c r="M4241" s="10" t="s">
        <v>23140</v>
      </c>
      <c r="N4241" s="9">
        <v>2</v>
      </c>
      <c r="O4241" s="9">
        <v>3</v>
      </c>
      <c r="P4241" s="9">
        <v>67</v>
      </c>
      <c r="Q4241" s="11">
        <v>2</v>
      </c>
      <c r="R4241" s="11">
        <v>0</v>
      </c>
      <c r="S4241" s="12">
        <v>0</v>
      </c>
      <c r="T4241" s="9">
        <v>1</v>
      </c>
      <c r="U4241" s="12">
        <v>2</v>
      </c>
      <c r="V4241" s="10" t="s">
        <v>23446</v>
      </c>
      <c r="W4241" s="13"/>
    </row>
    <row r="4242" spans="1:23" s="14" customFormat="1" x14ac:dyDescent="0.2">
      <c r="A4242" s="9" t="s">
        <v>23447</v>
      </c>
      <c r="B4242" s="9">
        <v>16</v>
      </c>
      <c r="C4242" s="9">
        <v>1166</v>
      </c>
      <c r="D4242" s="10" t="s">
        <v>23448</v>
      </c>
      <c r="E4242" s="10" t="s">
        <v>23449</v>
      </c>
      <c r="F4242" s="10" t="s">
        <v>23450</v>
      </c>
      <c r="G4242" s="10" t="s">
        <v>23451</v>
      </c>
      <c r="H4242" s="9"/>
      <c r="I4242" s="10" t="s">
        <v>23206</v>
      </c>
      <c r="J4242" s="10" t="s">
        <v>27</v>
      </c>
      <c r="K4242" s="10" t="s">
        <v>23452</v>
      </c>
      <c r="L4242" s="10" t="s">
        <v>23453</v>
      </c>
      <c r="M4242" s="10" t="s">
        <v>23140</v>
      </c>
      <c r="N4242" s="9">
        <v>1</v>
      </c>
      <c r="O4242" s="9">
        <v>2</v>
      </c>
      <c r="P4242" s="9">
        <v>10</v>
      </c>
      <c r="Q4242" s="11">
        <v>2</v>
      </c>
      <c r="R4242" s="11">
        <v>0</v>
      </c>
      <c r="S4242" s="12">
        <v>0</v>
      </c>
      <c r="T4242" s="9">
        <v>4</v>
      </c>
      <c r="U4242" s="12" t="s">
        <v>61</v>
      </c>
      <c r="V4242" s="10" t="s">
        <v>23454</v>
      </c>
      <c r="W4242" s="13"/>
    </row>
    <row r="4243" spans="1:23" s="14" customFormat="1" x14ac:dyDescent="0.2">
      <c r="A4243" s="9" t="s">
        <v>23455</v>
      </c>
      <c r="B4243" s="9">
        <v>16</v>
      </c>
      <c r="C4243" s="9">
        <v>11669</v>
      </c>
      <c r="D4243" s="9"/>
      <c r="E4243" s="10" t="s">
        <v>23456</v>
      </c>
      <c r="F4243" s="10" t="s">
        <v>7147</v>
      </c>
      <c r="G4243" s="10" t="s">
        <v>23457</v>
      </c>
      <c r="H4243" s="9"/>
      <c r="I4243" s="10" t="s">
        <v>23154</v>
      </c>
      <c r="J4243" s="10" t="s">
        <v>27</v>
      </c>
      <c r="K4243" s="9"/>
      <c r="L4243" s="10" t="s">
        <v>23458</v>
      </c>
      <c r="M4243" s="10" t="s">
        <v>23140</v>
      </c>
      <c r="N4243" s="9">
        <v>1</v>
      </c>
      <c r="O4243" s="9">
        <v>1</v>
      </c>
      <c r="P4243" s="9">
        <v>3</v>
      </c>
      <c r="Q4243" s="11">
        <v>2</v>
      </c>
      <c r="R4243" s="11">
        <v>0</v>
      </c>
      <c r="S4243" s="12">
        <v>0</v>
      </c>
      <c r="T4243" s="9">
        <v>5</v>
      </c>
      <c r="U4243" s="12" t="s">
        <v>61</v>
      </c>
      <c r="V4243" s="9"/>
      <c r="W4243" s="13"/>
    </row>
    <row r="4244" spans="1:23" s="14" customFormat="1" x14ac:dyDescent="0.2">
      <c r="A4244" s="9" t="s">
        <v>23459</v>
      </c>
      <c r="B4244" s="9">
        <v>16</v>
      </c>
      <c r="C4244" s="9">
        <v>1170</v>
      </c>
      <c r="D4244" s="9"/>
      <c r="E4244" s="10" t="s">
        <v>573</v>
      </c>
      <c r="F4244" s="10" t="s">
        <v>23460</v>
      </c>
      <c r="G4244" s="10" t="s">
        <v>23461</v>
      </c>
      <c r="H4244" s="9"/>
      <c r="I4244" s="10" t="s">
        <v>23186</v>
      </c>
      <c r="J4244" s="10" t="s">
        <v>27</v>
      </c>
      <c r="K4244" s="10" t="s">
        <v>23187</v>
      </c>
      <c r="L4244" s="10" t="s">
        <v>23462</v>
      </c>
      <c r="M4244" s="10" t="s">
        <v>23140</v>
      </c>
      <c r="N4244" s="9">
        <v>1</v>
      </c>
      <c r="O4244" s="9">
        <v>2</v>
      </c>
      <c r="P4244" s="9">
        <v>8</v>
      </c>
      <c r="Q4244" s="11">
        <v>2</v>
      </c>
      <c r="R4244" s="11">
        <v>0</v>
      </c>
      <c r="S4244" s="12">
        <v>0</v>
      </c>
      <c r="T4244" s="9">
        <v>4</v>
      </c>
      <c r="U4244" s="12" t="s">
        <v>61</v>
      </c>
      <c r="V4244" s="10" t="s">
        <v>23463</v>
      </c>
      <c r="W4244" s="13"/>
    </row>
    <row r="4245" spans="1:23" s="14" customFormat="1" x14ac:dyDescent="0.2">
      <c r="A4245" s="9" t="s">
        <v>23464</v>
      </c>
      <c r="B4245" s="9">
        <v>16</v>
      </c>
      <c r="C4245" s="9">
        <v>11706</v>
      </c>
      <c r="D4245" s="10" t="s">
        <v>23465</v>
      </c>
      <c r="E4245" s="10" t="s">
        <v>15421</v>
      </c>
      <c r="F4245" s="10" t="s">
        <v>1667</v>
      </c>
      <c r="G4245" s="10" t="s">
        <v>23466</v>
      </c>
      <c r="H4245" s="9"/>
      <c r="I4245" s="10" t="s">
        <v>7675</v>
      </c>
      <c r="J4245" s="10" t="s">
        <v>27</v>
      </c>
      <c r="K4245" s="10" t="s">
        <v>7676</v>
      </c>
      <c r="L4245" s="10" t="s">
        <v>23467</v>
      </c>
      <c r="M4245" s="10" t="s">
        <v>23140</v>
      </c>
      <c r="N4245" s="9">
        <v>1</v>
      </c>
      <c r="O4245" s="9">
        <v>2</v>
      </c>
      <c r="P4245" s="9">
        <v>8</v>
      </c>
      <c r="Q4245" s="11">
        <v>2</v>
      </c>
      <c r="R4245" s="11">
        <v>0</v>
      </c>
      <c r="S4245" s="12">
        <v>0</v>
      </c>
      <c r="T4245" s="9">
        <v>4</v>
      </c>
      <c r="U4245" s="12" t="s">
        <v>61</v>
      </c>
      <c r="V4245" s="10" t="s">
        <v>23468</v>
      </c>
      <c r="W4245" s="13"/>
    </row>
    <row r="4246" spans="1:23" s="14" customFormat="1" x14ac:dyDescent="0.2">
      <c r="A4246" s="9" t="s">
        <v>23469</v>
      </c>
      <c r="B4246" s="9">
        <v>16</v>
      </c>
      <c r="C4246" s="9">
        <v>11774</v>
      </c>
      <c r="D4246" s="10" t="s">
        <v>23470</v>
      </c>
      <c r="E4246" s="10"/>
      <c r="F4246" s="10"/>
      <c r="G4246" s="10" t="s">
        <v>23471</v>
      </c>
      <c r="H4246" s="9"/>
      <c r="I4246" s="10" t="s">
        <v>23186</v>
      </c>
      <c r="J4246" s="10" t="s">
        <v>27</v>
      </c>
      <c r="K4246" s="10" t="s">
        <v>23187</v>
      </c>
      <c r="L4246" s="10" t="s">
        <v>23472</v>
      </c>
      <c r="M4246" s="10" t="s">
        <v>23140</v>
      </c>
      <c r="N4246" s="9">
        <v>2</v>
      </c>
      <c r="O4246" s="9">
        <v>3</v>
      </c>
      <c r="P4246" s="9">
        <v>122</v>
      </c>
      <c r="Q4246" s="11">
        <v>1</v>
      </c>
      <c r="R4246" s="11">
        <v>0</v>
      </c>
      <c r="S4246" s="12">
        <v>0</v>
      </c>
      <c r="T4246" s="9">
        <v>1</v>
      </c>
      <c r="U4246" s="12">
        <v>2</v>
      </c>
      <c r="V4246" s="10" t="s">
        <v>23473</v>
      </c>
      <c r="W4246" s="13"/>
    </row>
    <row r="4247" spans="1:23" s="14" customFormat="1" x14ac:dyDescent="0.2">
      <c r="A4247" s="9" t="s">
        <v>23474</v>
      </c>
      <c r="B4247" s="9">
        <v>16</v>
      </c>
      <c r="C4247" s="9">
        <v>11789</v>
      </c>
      <c r="D4247" s="10" t="s">
        <v>23475</v>
      </c>
      <c r="E4247" s="10" t="s">
        <v>15582</v>
      </c>
      <c r="F4247" s="10" t="s">
        <v>23476</v>
      </c>
      <c r="G4247" s="10" t="s">
        <v>23477</v>
      </c>
      <c r="H4247" s="9"/>
      <c r="I4247" s="10" t="s">
        <v>23154</v>
      </c>
      <c r="J4247" s="10" t="s">
        <v>27</v>
      </c>
      <c r="K4247" s="10" t="s">
        <v>23200</v>
      </c>
      <c r="L4247" s="10" t="s">
        <v>23478</v>
      </c>
      <c r="M4247" s="10" t="s">
        <v>23140</v>
      </c>
      <c r="N4247" s="9">
        <v>3</v>
      </c>
      <c r="O4247" s="9">
        <v>3</v>
      </c>
      <c r="P4247" s="9">
        <v>16</v>
      </c>
      <c r="Q4247" s="11">
        <v>2</v>
      </c>
      <c r="R4247" s="11">
        <v>0</v>
      </c>
      <c r="S4247" s="12">
        <v>0</v>
      </c>
      <c r="T4247" s="9">
        <v>4</v>
      </c>
      <c r="U4247" s="12" t="s">
        <v>61</v>
      </c>
      <c r="V4247" s="10" t="s">
        <v>23479</v>
      </c>
      <c r="W4247" s="13"/>
    </row>
    <row r="4248" spans="1:23" s="14" customFormat="1" x14ac:dyDescent="0.2">
      <c r="A4248" s="9" t="s">
        <v>23480</v>
      </c>
      <c r="B4248" s="9">
        <v>16</v>
      </c>
      <c r="C4248" s="9">
        <v>11798</v>
      </c>
      <c r="D4248" s="9"/>
      <c r="E4248" s="10" t="s">
        <v>23481</v>
      </c>
      <c r="F4248" s="10" t="s">
        <v>4006</v>
      </c>
      <c r="G4248" s="10" t="s">
        <v>23482</v>
      </c>
      <c r="H4248" s="9"/>
      <c r="I4248" s="10" t="s">
        <v>23186</v>
      </c>
      <c r="J4248" s="10" t="s">
        <v>27</v>
      </c>
      <c r="K4248" s="10" t="s">
        <v>23207</v>
      </c>
      <c r="L4248" s="10" t="s">
        <v>23483</v>
      </c>
      <c r="M4248" s="10" t="s">
        <v>23140</v>
      </c>
      <c r="N4248" s="9">
        <v>1</v>
      </c>
      <c r="O4248" s="9">
        <v>2</v>
      </c>
      <c r="P4248" s="9">
        <v>2</v>
      </c>
      <c r="Q4248" s="11">
        <v>2</v>
      </c>
      <c r="R4248" s="11">
        <v>0</v>
      </c>
      <c r="S4248" s="12">
        <v>0</v>
      </c>
      <c r="T4248" s="9">
        <v>4</v>
      </c>
      <c r="U4248" s="12" t="s">
        <v>61</v>
      </c>
      <c r="V4248" s="10" t="s">
        <v>23484</v>
      </c>
      <c r="W4248" s="13"/>
    </row>
    <row r="4249" spans="1:23" s="14" customFormat="1" x14ac:dyDescent="0.2">
      <c r="A4249" s="9" t="s">
        <v>23485</v>
      </c>
      <c r="B4249" s="9">
        <v>16</v>
      </c>
      <c r="C4249" s="9">
        <v>11869</v>
      </c>
      <c r="D4249" s="10" t="s">
        <v>23486</v>
      </c>
      <c r="E4249" s="10" t="s">
        <v>324</v>
      </c>
      <c r="F4249" s="10" t="s">
        <v>23487</v>
      </c>
      <c r="G4249" s="10" t="s">
        <v>23488</v>
      </c>
      <c r="H4249" s="9"/>
      <c r="I4249" s="10" t="s">
        <v>23173</v>
      </c>
      <c r="J4249" s="10" t="s">
        <v>27</v>
      </c>
      <c r="K4249" s="10" t="s">
        <v>23489</v>
      </c>
      <c r="L4249" s="10" t="s">
        <v>23490</v>
      </c>
      <c r="M4249" s="10" t="s">
        <v>23140</v>
      </c>
      <c r="N4249" s="9">
        <v>3</v>
      </c>
      <c r="O4249" s="9">
        <v>3</v>
      </c>
      <c r="P4249" s="9">
        <v>16</v>
      </c>
      <c r="Q4249" s="11">
        <v>2</v>
      </c>
      <c r="R4249" s="11">
        <v>0</v>
      </c>
      <c r="S4249" s="12">
        <v>0</v>
      </c>
      <c r="T4249" s="9">
        <v>4</v>
      </c>
      <c r="U4249" s="12" t="s">
        <v>61</v>
      </c>
      <c r="V4249" s="10" t="s">
        <v>23491</v>
      </c>
      <c r="W4249" s="13"/>
    </row>
    <row r="4250" spans="1:23" s="14" customFormat="1" x14ac:dyDescent="0.2">
      <c r="A4250" s="9" t="s">
        <v>23492</v>
      </c>
      <c r="B4250" s="9">
        <v>16</v>
      </c>
      <c r="C4250" s="9">
        <v>11879</v>
      </c>
      <c r="D4250" s="10" t="s">
        <v>23493</v>
      </c>
      <c r="E4250" s="10"/>
      <c r="F4250" s="10"/>
      <c r="G4250" s="10" t="s">
        <v>23494</v>
      </c>
      <c r="H4250" s="9"/>
      <c r="I4250" s="10" t="s">
        <v>23186</v>
      </c>
      <c r="J4250" s="10" t="s">
        <v>27</v>
      </c>
      <c r="K4250" s="10" t="s">
        <v>23495</v>
      </c>
      <c r="L4250" s="10" t="s">
        <v>19356</v>
      </c>
      <c r="M4250" s="10" t="s">
        <v>23140</v>
      </c>
      <c r="N4250" s="9">
        <v>2</v>
      </c>
      <c r="O4250" s="9">
        <v>3</v>
      </c>
      <c r="P4250" s="9">
        <v>39</v>
      </c>
      <c r="Q4250" s="11">
        <v>2</v>
      </c>
      <c r="R4250" s="11">
        <v>0</v>
      </c>
      <c r="S4250" s="12">
        <v>0</v>
      </c>
      <c r="T4250" s="9">
        <v>1</v>
      </c>
      <c r="U4250" s="12" t="s">
        <v>61</v>
      </c>
      <c r="V4250" s="10" t="s">
        <v>23496</v>
      </c>
      <c r="W4250" s="13"/>
    </row>
    <row r="4251" spans="1:23" s="14" customFormat="1" x14ac:dyDescent="0.2">
      <c r="A4251" s="9" t="s">
        <v>23497</v>
      </c>
      <c r="B4251" s="9">
        <v>16</v>
      </c>
      <c r="C4251" s="9">
        <v>11918</v>
      </c>
      <c r="D4251" s="10" t="s">
        <v>23498</v>
      </c>
      <c r="E4251" s="10" t="s">
        <v>23499</v>
      </c>
      <c r="F4251" s="10" t="s">
        <v>23500</v>
      </c>
      <c r="G4251" s="10" t="s">
        <v>23501</v>
      </c>
      <c r="H4251" s="9"/>
      <c r="I4251" s="10" t="s">
        <v>23186</v>
      </c>
      <c r="J4251" s="10" t="s">
        <v>27</v>
      </c>
      <c r="K4251" s="10" t="s">
        <v>23187</v>
      </c>
      <c r="L4251" s="10" t="s">
        <v>23502</v>
      </c>
      <c r="M4251" s="10" t="s">
        <v>23140</v>
      </c>
      <c r="N4251" s="9">
        <v>1</v>
      </c>
      <c r="O4251" s="9">
        <v>2</v>
      </c>
      <c r="P4251" s="9">
        <v>10</v>
      </c>
      <c r="Q4251" s="11">
        <v>2</v>
      </c>
      <c r="R4251" s="11">
        <v>0</v>
      </c>
      <c r="S4251" s="12">
        <v>0</v>
      </c>
      <c r="T4251" s="9">
        <v>4</v>
      </c>
      <c r="U4251" s="12" t="s">
        <v>61</v>
      </c>
      <c r="V4251" s="10" t="s">
        <v>23503</v>
      </c>
      <c r="W4251" s="13"/>
    </row>
    <row r="4252" spans="1:23" s="14" customFormat="1" x14ac:dyDescent="0.2">
      <c r="A4252" s="9" t="s">
        <v>23504</v>
      </c>
      <c r="B4252" s="9">
        <v>16</v>
      </c>
      <c r="C4252" s="9">
        <v>11923</v>
      </c>
      <c r="D4252" s="10" t="s">
        <v>23505</v>
      </c>
      <c r="E4252" s="10" t="s">
        <v>8737</v>
      </c>
      <c r="F4252" s="10" t="s">
        <v>23506</v>
      </c>
      <c r="G4252" s="10" t="s">
        <v>23507</v>
      </c>
      <c r="H4252" s="9"/>
      <c r="I4252" s="10" t="s">
        <v>26</v>
      </c>
      <c r="J4252" s="10" t="s">
        <v>27</v>
      </c>
      <c r="K4252" s="10" t="s">
        <v>23310</v>
      </c>
      <c r="L4252" s="10" t="s">
        <v>23508</v>
      </c>
      <c r="M4252" s="10" t="s">
        <v>23140</v>
      </c>
      <c r="N4252" s="9">
        <v>3</v>
      </c>
      <c r="O4252" s="9">
        <v>3</v>
      </c>
      <c r="P4252" s="9">
        <v>10</v>
      </c>
      <c r="Q4252" s="11">
        <v>1</v>
      </c>
      <c r="R4252" s="11">
        <v>0</v>
      </c>
      <c r="S4252" s="12">
        <v>0</v>
      </c>
      <c r="T4252" s="9">
        <v>4</v>
      </c>
      <c r="U4252" s="12" t="s">
        <v>61</v>
      </c>
      <c r="V4252" s="10" t="s">
        <v>23509</v>
      </c>
      <c r="W4252" s="13"/>
    </row>
    <row r="4253" spans="1:23" s="14" customFormat="1" x14ac:dyDescent="0.2">
      <c r="A4253" s="9" t="s">
        <v>23510</v>
      </c>
      <c r="B4253" s="9">
        <v>16</v>
      </c>
      <c r="C4253" s="9">
        <v>11940</v>
      </c>
      <c r="D4253" s="10" t="s">
        <v>23511</v>
      </c>
      <c r="E4253" s="10"/>
      <c r="F4253" s="10"/>
      <c r="G4253" s="10" t="s">
        <v>23512</v>
      </c>
      <c r="H4253" s="9"/>
      <c r="I4253" s="10" t="s">
        <v>23513</v>
      </c>
      <c r="J4253" s="10" t="s">
        <v>27</v>
      </c>
      <c r="K4253" s="10" t="s">
        <v>23514</v>
      </c>
      <c r="L4253" s="10" t="s">
        <v>23515</v>
      </c>
      <c r="M4253" s="10" t="s">
        <v>23148</v>
      </c>
      <c r="N4253" s="9">
        <v>2</v>
      </c>
      <c r="O4253" s="9">
        <v>3</v>
      </c>
      <c r="P4253" s="9">
        <v>24</v>
      </c>
      <c r="Q4253" s="11">
        <v>1</v>
      </c>
      <c r="R4253" s="11">
        <v>0</v>
      </c>
      <c r="S4253" s="12">
        <v>0</v>
      </c>
      <c r="T4253" s="9">
        <v>1</v>
      </c>
      <c r="U4253" s="12" t="s">
        <v>61</v>
      </c>
      <c r="V4253" s="10" t="s">
        <v>23516</v>
      </c>
      <c r="W4253" s="13"/>
    </row>
    <row r="4254" spans="1:23" s="14" customFormat="1" x14ac:dyDescent="0.2">
      <c r="A4254" s="9" t="s">
        <v>23517</v>
      </c>
      <c r="B4254" s="9">
        <v>16</v>
      </c>
      <c r="C4254" s="9">
        <v>12151</v>
      </c>
      <c r="D4254" s="10" t="s">
        <v>23518</v>
      </c>
      <c r="E4254" s="10" t="s">
        <v>8207</v>
      </c>
      <c r="F4254" s="10" t="s">
        <v>23519</v>
      </c>
      <c r="G4254" s="10" t="s">
        <v>23520</v>
      </c>
      <c r="H4254" s="9"/>
      <c r="I4254" s="10" t="s">
        <v>23206</v>
      </c>
      <c r="J4254" s="10" t="s">
        <v>27</v>
      </c>
      <c r="K4254" s="10" t="s">
        <v>23207</v>
      </c>
      <c r="L4254" s="10" t="s">
        <v>23521</v>
      </c>
      <c r="M4254" s="10" t="s">
        <v>23140</v>
      </c>
      <c r="N4254" s="9">
        <v>3</v>
      </c>
      <c r="O4254" s="9">
        <v>3</v>
      </c>
      <c r="P4254" s="9">
        <v>16</v>
      </c>
      <c r="Q4254" s="11">
        <v>2</v>
      </c>
      <c r="R4254" s="11">
        <v>0</v>
      </c>
      <c r="S4254" s="12">
        <v>0</v>
      </c>
      <c r="T4254" s="9">
        <v>4</v>
      </c>
      <c r="U4254" s="12" t="s">
        <v>61</v>
      </c>
      <c r="V4254" s="10" t="s">
        <v>23522</v>
      </c>
      <c r="W4254" s="13"/>
    </row>
    <row r="4255" spans="1:23" s="14" customFormat="1" x14ac:dyDescent="0.2">
      <c r="A4255" s="9" t="s">
        <v>23523</v>
      </c>
      <c r="B4255" s="9">
        <v>16</v>
      </c>
      <c r="C4255" s="9">
        <v>12179</v>
      </c>
      <c r="D4255" s="10" t="s">
        <v>23524</v>
      </c>
      <c r="E4255" s="10" t="s">
        <v>1148</v>
      </c>
      <c r="F4255" s="10" t="s">
        <v>23525</v>
      </c>
      <c r="G4255" s="10" t="s">
        <v>23526</v>
      </c>
      <c r="H4255" s="9"/>
      <c r="I4255" s="10" t="s">
        <v>23206</v>
      </c>
      <c r="J4255" s="10" t="s">
        <v>27</v>
      </c>
      <c r="K4255" s="10" t="s">
        <v>23239</v>
      </c>
      <c r="L4255" s="10" t="s">
        <v>23527</v>
      </c>
      <c r="M4255" s="10" t="s">
        <v>23140</v>
      </c>
      <c r="N4255" s="9">
        <v>1</v>
      </c>
      <c r="O4255" s="9">
        <v>2</v>
      </c>
      <c r="P4255" s="9">
        <v>10</v>
      </c>
      <c r="Q4255" s="11">
        <v>2</v>
      </c>
      <c r="R4255" s="11">
        <v>0</v>
      </c>
      <c r="S4255" s="12">
        <v>0</v>
      </c>
      <c r="T4255" s="9">
        <v>4</v>
      </c>
      <c r="U4255" s="12" t="s">
        <v>61</v>
      </c>
      <c r="V4255" s="10" t="s">
        <v>23528</v>
      </c>
      <c r="W4255" s="13"/>
    </row>
    <row r="4256" spans="1:23" s="14" customFormat="1" x14ac:dyDescent="0.2">
      <c r="A4256" s="9" t="s">
        <v>23529</v>
      </c>
      <c r="B4256" s="9">
        <v>16</v>
      </c>
      <c r="C4256" s="9">
        <v>1224</v>
      </c>
      <c r="D4256" s="9"/>
      <c r="E4256" s="10" t="s">
        <v>15582</v>
      </c>
      <c r="F4256" s="10" t="s">
        <v>21286</v>
      </c>
      <c r="G4256" s="10" t="s">
        <v>23530</v>
      </c>
      <c r="H4256" s="9"/>
      <c r="I4256" s="10" t="s">
        <v>21778</v>
      </c>
      <c r="J4256" s="10" t="s">
        <v>27</v>
      </c>
      <c r="K4256" s="10" t="s">
        <v>21779</v>
      </c>
      <c r="L4256" s="10" t="s">
        <v>23531</v>
      </c>
      <c r="M4256" s="10" t="s">
        <v>23140</v>
      </c>
      <c r="N4256" s="9">
        <v>1</v>
      </c>
      <c r="O4256" s="9">
        <v>2</v>
      </c>
      <c r="P4256" s="9">
        <v>10</v>
      </c>
      <c r="Q4256" s="11">
        <v>1</v>
      </c>
      <c r="R4256" s="11">
        <v>0</v>
      </c>
      <c r="S4256" s="12">
        <v>0</v>
      </c>
      <c r="T4256" s="9">
        <v>4</v>
      </c>
      <c r="U4256" s="12" t="s">
        <v>61</v>
      </c>
      <c r="V4256" s="10" t="s">
        <v>23532</v>
      </c>
      <c r="W4256" s="13"/>
    </row>
    <row r="4257" spans="1:23" s="14" customFormat="1" x14ac:dyDescent="0.2">
      <c r="A4257" s="9" t="s">
        <v>23533</v>
      </c>
      <c r="B4257" s="9">
        <v>16</v>
      </c>
      <c r="C4257" s="9">
        <v>12260</v>
      </c>
      <c r="D4257" s="10" t="s">
        <v>23534</v>
      </c>
      <c r="E4257" s="10"/>
      <c r="F4257" s="10"/>
      <c r="G4257" s="10" t="s">
        <v>23535</v>
      </c>
      <c r="H4257" s="9"/>
      <c r="I4257" s="10" t="s">
        <v>23206</v>
      </c>
      <c r="J4257" s="10" t="s">
        <v>27</v>
      </c>
      <c r="K4257" s="10" t="s">
        <v>23536</v>
      </c>
      <c r="L4257" s="10" t="s">
        <v>23537</v>
      </c>
      <c r="M4257" s="10" t="s">
        <v>23140</v>
      </c>
      <c r="N4257" s="9">
        <v>2</v>
      </c>
      <c r="O4257" s="9">
        <v>3</v>
      </c>
      <c r="P4257" s="9">
        <v>18</v>
      </c>
      <c r="Q4257" s="11">
        <v>2</v>
      </c>
      <c r="R4257" s="11">
        <v>0</v>
      </c>
      <c r="S4257" s="12">
        <v>0</v>
      </c>
      <c r="T4257" s="9">
        <v>1</v>
      </c>
      <c r="U4257" s="12" t="s">
        <v>61</v>
      </c>
      <c r="V4257" s="10" t="s">
        <v>23538</v>
      </c>
      <c r="W4257" s="13"/>
    </row>
    <row r="4258" spans="1:23" s="14" customFormat="1" x14ac:dyDescent="0.2">
      <c r="A4258" s="9" t="s">
        <v>23539</v>
      </c>
      <c r="B4258" s="9">
        <v>16</v>
      </c>
      <c r="C4258" s="9">
        <v>12339</v>
      </c>
      <c r="D4258" s="9"/>
      <c r="E4258" s="10" t="s">
        <v>861</v>
      </c>
      <c r="F4258" s="10" t="s">
        <v>23540</v>
      </c>
      <c r="G4258" s="10" t="s">
        <v>23541</v>
      </c>
      <c r="H4258" s="9"/>
      <c r="I4258" s="10" t="s">
        <v>23383</v>
      </c>
      <c r="J4258" s="10" t="s">
        <v>27</v>
      </c>
      <c r="K4258" s="10" t="s">
        <v>23427</v>
      </c>
      <c r="L4258" s="10" t="s">
        <v>23542</v>
      </c>
      <c r="M4258" s="10" t="s">
        <v>23140</v>
      </c>
      <c r="N4258" s="9">
        <v>1</v>
      </c>
      <c r="O4258" s="9">
        <v>2</v>
      </c>
      <c r="P4258" s="9">
        <v>10</v>
      </c>
      <c r="Q4258" s="11">
        <v>2</v>
      </c>
      <c r="R4258" s="11">
        <v>0</v>
      </c>
      <c r="S4258" s="12">
        <v>0</v>
      </c>
      <c r="T4258" s="9">
        <v>4</v>
      </c>
      <c r="U4258" s="12" t="s">
        <v>61</v>
      </c>
      <c r="V4258" s="10" t="s">
        <v>23543</v>
      </c>
      <c r="W4258" s="13"/>
    </row>
    <row r="4259" spans="1:23" s="14" customFormat="1" x14ac:dyDescent="0.2">
      <c r="A4259" s="9" t="s">
        <v>23544</v>
      </c>
      <c r="B4259" s="9">
        <v>16</v>
      </c>
      <c r="C4259" s="9">
        <v>12372</v>
      </c>
      <c r="D4259" s="10" t="s">
        <v>23545</v>
      </c>
      <c r="E4259" s="10" t="s">
        <v>10519</v>
      </c>
      <c r="F4259" s="10" t="s">
        <v>23546</v>
      </c>
      <c r="G4259" s="10" t="s">
        <v>23547</v>
      </c>
      <c r="H4259" s="9"/>
      <c r="I4259" s="10" t="s">
        <v>23186</v>
      </c>
      <c r="J4259" s="10" t="s">
        <v>27</v>
      </c>
      <c r="K4259" s="10" t="s">
        <v>23548</v>
      </c>
      <c r="L4259" s="10" t="s">
        <v>23549</v>
      </c>
      <c r="M4259" s="10" t="s">
        <v>23140</v>
      </c>
      <c r="N4259" s="9">
        <v>3</v>
      </c>
      <c r="O4259" s="9">
        <v>3</v>
      </c>
      <c r="P4259" s="9">
        <v>6</v>
      </c>
      <c r="Q4259" s="11">
        <v>1</v>
      </c>
      <c r="R4259" s="11">
        <v>0</v>
      </c>
      <c r="S4259" s="12">
        <v>0</v>
      </c>
      <c r="T4259" s="9">
        <v>4</v>
      </c>
      <c r="U4259" s="12">
        <v>3</v>
      </c>
      <c r="V4259" s="10" t="s">
        <v>23550</v>
      </c>
      <c r="W4259" s="13"/>
    </row>
    <row r="4260" spans="1:23" s="14" customFormat="1" x14ac:dyDescent="0.2">
      <c r="A4260" s="9" t="s">
        <v>23551</v>
      </c>
      <c r="B4260" s="9">
        <v>16</v>
      </c>
      <c r="C4260" s="9">
        <v>12387</v>
      </c>
      <c r="D4260" s="10" t="s">
        <v>23552</v>
      </c>
      <c r="E4260" s="10" t="s">
        <v>23553</v>
      </c>
      <c r="F4260" s="10" t="s">
        <v>23554</v>
      </c>
      <c r="G4260" s="10" t="s">
        <v>23555</v>
      </c>
      <c r="H4260" s="9"/>
      <c r="I4260" s="10" t="s">
        <v>23186</v>
      </c>
      <c r="J4260" s="10" t="s">
        <v>27</v>
      </c>
      <c r="K4260" s="10" t="s">
        <v>23207</v>
      </c>
      <c r="L4260" s="10" t="s">
        <v>23556</v>
      </c>
      <c r="M4260" s="10" t="s">
        <v>23140</v>
      </c>
      <c r="N4260" s="9">
        <v>3</v>
      </c>
      <c r="O4260" s="9">
        <v>3</v>
      </c>
      <c r="P4260" s="9">
        <v>12</v>
      </c>
      <c r="Q4260" s="11">
        <v>2</v>
      </c>
      <c r="R4260" s="11">
        <v>0</v>
      </c>
      <c r="S4260" s="12">
        <v>0</v>
      </c>
      <c r="T4260" s="9">
        <v>4</v>
      </c>
      <c r="U4260" s="12">
        <v>5</v>
      </c>
      <c r="V4260" s="10" t="s">
        <v>23557</v>
      </c>
      <c r="W4260" s="13"/>
    </row>
    <row r="4261" spans="1:23" s="14" customFormat="1" x14ac:dyDescent="0.2">
      <c r="A4261" s="9" t="s">
        <v>23558</v>
      </c>
      <c r="B4261" s="9">
        <v>16</v>
      </c>
      <c r="C4261" s="9">
        <v>12409</v>
      </c>
      <c r="D4261" s="10" t="s">
        <v>23559</v>
      </c>
      <c r="E4261" s="10" t="s">
        <v>23560</v>
      </c>
      <c r="F4261" s="10" t="s">
        <v>23561</v>
      </c>
      <c r="G4261" s="10" t="s">
        <v>23562</v>
      </c>
      <c r="H4261" s="9"/>
      <c r="I4261" s="10" t="s">
        <v>23206</v>
      </c>
      <c r="J4261" s="10" t="s">
        <v>27</v>
      </c>
      <c r="K4261" s="9"/>
      <c r="L4261" s="10" t="s">
        <v>23563</v>
      </c>
      <c r="M4261" s="10" t="s">
        <v>23140</v>
      </c>
      <c r="N4261" s="9">
        <v>1</v>
      </c>
      <c r="O4261" s="9">
        <v>1</v>
      </c>
      <c r="P4261" s="9">
        <v>3</v>
      </c>
      <c r="Q4261" s="11">
        <v>2</v>
      </c>
      <c r="R4261" s="11">
        <v>0</v>
      </c>
      <c r="S4261" s="12">
        <v>0</v>
      </c>
      <c r="T4261" s="9">
        <v>5</v>
      </c>
      <c r="U4261" s="12" t="s">
        <v>61</v>
      </c>
      <c r="V4261" s="9"/>
      <c r="W4261" s="13"/>
    </row>
    <row r="4262" spans="1:23" s="14" customFormat="1" x14ac:dyDescent="0.2">
      <c r="A4262" s="9" t="s">
        <v>23564</v>
      </c>
      <c r="B4262" s="9">
        <v>16</v>
      </c>
      <c r="C4262" s="9">
        <v>12553</v>
      </c>
      <c r="D4262" s="9"/>
      <c r="E4262" s="10" t="s">
        <v>4224</v>
      </c>
      <c r="F4262" s="10" t="s">
        <v>23565</v>
      </c>
      <c r="G4262" s="10" t="s">
        <v>23566</v>
      </c>
      <c r="H4262" s="9"/>
      <c r="I4262" s="10" t="s">
        <v>23173</v>
      </c>
      <c r="J4262" s="10" t="s">
        <v>27</v>
      </c>
      <c r="K4262" s="10" t="s">
        <v>23567</v>
      </c>
      <c r="L4262" s="10" t="s">
        <v>23568</v>
      </c>
      <c r="M4262" s="10" t="s">
        <v>23140</v>
      </c>
      <c r="N4262" s="9">
        <v>1</v>
      </c>
      <c r="O4262" s="9">
        <v>2</v>
      </c>
      <c r="P4262" s="9">
        <v>10</v>
      </c>
      <c r="Q4262" s="11">
        <v>2</v>
      </c>
      <c r="R4262" s="11">
        <v>0</v>
      </c>
      <c r="S4262" s="12">
        <v>0</v>
      </c>
      <c r="T4262" s="9">
        <v>4</v>
      </c>
      <c r="U4262" s="12" t="s">
        <v>61</v>
      </c>
      <c r="V4262" s="10" t="s">
        <v>23569</v>
      </c>
      <c r="W4262" s="13"/>
    </row>
    <row r="4263" spans="1:23" s="14" customFormat="1" x14ac:dyDescent="0.2">
      <c r="A4263" s="9" t="s">
        <v>23570</v>
      </c>
      <c r="B4263" s="9">
        <v>16</v>
      </c>
      <c r="C4263" s="9">
        <v>12576</v>
      </c>
      <c r="D4263" s="10" t="s">
        <v>23571</v>
      </c>
      <c r="E4263" s="10" t="s">
        <v>23572</v>
      </c>
      <c r="F4263" s="10" t="s">
        <v>10232</v>
      </c>
      <c r="G4263" s="10" t="s">
        <v>23573</v>
      </c>
      <c r="H4263" s="9"/>
      <c r="I4263" s="10" t="s">
        <v>23574</v>
      </c>
      <c r="J4263" s="10" t="s">
        <v>27</v>
      </c>
      <c r="K4263" s="10" t="s">
        <v>23575</v>
      </c>
      <c r="L4263" s="10" t="s">
        <v>23576</v>
      </c>
      <c r="M4263" s="10" t="s">
        <v>23140</v>
      </c>
      <c r="N4263" s="9">
        <v>3</v>
      </c>
      <c r="O4263" s="9">
        <v>3</v>
      </c>
      <c r="P4263" s="9">
        <v>12</v>
      </c>
      <c r="Q4263" s="11">
        <v>1</v>
      </c>
      <c r="R4263" s="11">
        <v>0</v>
      </c>
      <c r="S4263" s="12">
        <v>0</v>
      </c>
      <c r="T4263" s="9">
        <v>4</v>
      </c>
      <c r="U4263" s="12">
        <v>3</v>
      </c>
      <c r="V4263" s="10" t="s">
        <v>23577</v>
      </c>
      <c r="W4263" s="13"/>
    </row>
    <row r="4264" spans="1:23" s="14" customFormat="1" x14ac:dyDescent="0.2">
      <c r="A4264" s="9" t="s">
        <v>23578</v>
      </c>
      <c r="B4264" s="9">
        <v>16</v>
      </c>
      <c r="C4264" s="9">
        <v>12628</v>
      </c>
      <c r="D4264" s="10" t="s">
        <v>12707</v>
      </c>
      <c r="E4264" s="9"/>
      <c r="F4264" s="9"/>
      <c r="G4264" s="10" t="s">
        <v>23579</v>
      </c>
      <c r="H4264" s="9"/>
      <c r="I4264" s="10" t="s">
        <v>22388</v>
      </c>
      <c r="J4264" s="10" t="s">
        <v>27</v>
      </c>
      <c r="K4264" s="10" t="s">
        <v>22389</v>
      </c>
      <c r="L4264" s="10" t="s">
        <v>23580</v>
      </c>
      <c r="M4264" s="10" t="s">
        <v>23140</v>
      </c>
      <c r="N4264" s="9">
        <v>2</v>
      </c>
      <c r="O4264" s="9">
        <v>4</v>
      </c>
      <c r="P4264" s="9">
        <v>24</v>
      </c>
      <c r="Q4264" s="11">
        <v>2</v>
      </c>
      <c r="R4264" s="11">
        <v>0</v>
      </c>
      <c r="S4264" s="12">
        <v>0</v>
      </c>
      <c r="T4264" s="9">
        <v>2</v>
      </c>
      <c r="U4264" s="12" t="s">
        <v>61</v>
      </c>
      <c r="V4264" s="10" t="s">
        <v>23581</v>
      </c>
      <c r="W4264" s="13"/>
    </row>
    <row r="4265" spans="1:23" s="14" customFormat="1" x14ac:dyDescent="0.2">
      <c r="A4265" s="9" t="s">
        <v>23582</v>
      </c>
      <c r="B4265" s="9">
        <v>16</v>
      </c>
      <c r="C4265" s="9">
        <v>12634</v>
      </c>
      <c r="D4265" s="10" t="s">
        <v>23583</v>
      </c>
      <c r="E4265" s="10" t="s">
        <v>23449</v>
      </c>
      <c r="F4265" s="10" t="s">
        <v>23584</v>
      </c>
      <c r="G4265" s="10" t="s">
        <v>23585</v>
      </c>
      <c r="H4265" s="9"/>
      <c r="I4265" s="10" t="s">
        <v>23193</v>
      </c>
      <c r="J4265" s="10" t="s">
        <v>27</v>
      </c>
      <c r="K4265" s="10" t="s">
        <v>23194</v>
      </c>
      <c r="L4265" s="10" t="s">
        <v>23586</v>
      </c>
      <c r="M4265" s="10" t="s">
        <v>23140</v>
      </c>
      <c r="N4265" s="9">
        <v>1</v>
      </c>
      <c r="O4265" s="9">
        <v>2</v>
      </c>
      <c r="P4265" s="9">
        <v>6</v>
      </c>
      <c r="Q4265" s="11">
        <v>2</v>
      </c>
      <c r="R4265" s="11">
        <v>0</v>
      </c>
      <c r="S4265" s="12">
        <v>0</v>
      </c>
      <c r="T4265" s="9">
        <v>4</v>
      </c>
      <c r="U4265" s="12" t="s">
        <v>61</v>
      </c>
      <c r="V4265" s="10" t="s">
        <v>23587</v>
      </c>
      <c r="W4265" s="13"/>
    </row>
    <row r="4266" spans="1:23" s="14" customFormat="1" x14ac:dyDescent="0.2">
      <c r="A4266" s="9" t="s">
        <v>23588</v>
      </c>
      <c r="B4266" s="9">
        <v>16</v>
      </c>
      <c r="C4266" s="9">
        <v>12668</v>
      </c>
      <c r="D4266" s="10" t="s">
        <v>23589</v>
      </c>
      <c r="E4266" s="10" t="s">
        <v>23590</v>
      </c>
      <c r="F4266" s="10" t="s">
        <v>502</v>
      </c>
      <c r="G4266" s="10" t="s">
        <v>23591</v>
      </c>
      <c r="H4266" s="9"/>
      <c r="I4266" s="10" t="s">
        <v>23206</v>
      </c>
      <c r="J4266" s="10" t="s">
        <v>27</v>
      </c>
      <c r="K4266" s="9"/>
      <c r="L4266" s="10" t="s">
        <v>23592</v>
      </c>
      <c r="M4266" s="10" t="s">
        <v>23140</v>
      </c>
      <c r="N4266" s="9">
        <v>1</v>
      </c>
      <c r="O4266" s="9">
        <v>1</v>
      </c>
      <c r="P4266" s="9">
        <v>3</v>
      </c>
      <c r="Q4266" s="11">
        <v>2</v>
      </c>
      <c r="R4266" s="11">
        <v>0</v>
      </c>
      <c r="S4266" s="12">
        <v>0</v>
      </c>
      <c r="T4266" s="9">
        <v>5</v>
      </c>
      <c r="U4266" s="12" t="s">
        <v>61</v>
      </c>
      <c r="V4266" s="9"/>
      <c r="W4266" s="13"/>
    </row>
    <row r="4267" spans="1:23" s="14" customFormat="1" x14ac:dyDescent="0.2">
      <c r="A4267" s="9" t="s">
        <v>23593</v>
      </c>
      <c r="B4267" s="9">
        <v>16</v>
      </c>
      <c r="C4267" s="9">
        <v>1271</v>
      </c>
      <c r="D4267" s="10" t="s">
        <v>23594</v>
      </c>
      <c r="E4267" s="10" t="s">
        <v>23595</v>
      </c>
      <c r="F4267" s="10" t="s">
        <v>23596</v>
      </c>
      <c r="G4267" s="10" t="s">
        <v>23597</v>
      </c>
      <c r="H4267" s="9"/>
      <c r="I4267" s="10" t="s">
        <v>23213</v>
      </c>
      <c r="J4267" s="10" t="s">
        <v>27</v>
      </c>
      <c r="K4267" s="10" t="s">
        <v>23598</v>
      </c>
      <c r="L4267" s="10" t="s">
        <v>23599</v>
      </c>
      <c r="M4267" s="10" t="s">
        <v>23148</v>
      </c>
      <c r="N4267" s="9">
        <v>1</v>
      </c>
      <c r="O4267" s="9">
        <v>2</v>
      </c>
      <c r="P4267" s="9">
        <v>10</v>
      </c>
      <c r="Q4267" s="11">
        <v>2</v>
      </c>
      <c r="R4267" s="11">
        <v>0</v>
      </c>
      <c r="S4267" s="12">
        <v>0</v>
      </c>
      <c r="T4267" s="9">
        <v>4</v>
      </c>
      <c r="U4267" s="12">
        <v>3</v>
      </c>
      <c r="V4267" s="10" t="s">
        <v>23600</v>
      </c>
      <c r="W4267" s="13"/>
    </row>
    <row r="4268" spans="1:23" s="14" customFormat="1" x14ac:dyDescent="0.2">
      <c r="A4268" s="9" t="s">
        <v>23601</v>
      </c>
      <c r="B4268" s="9">
        <v>16</v>
      </c>
      <c r="C4268" s="9">
        <v>12747</v>
      </c>
      <c r="D4268" s="10" t="s">
        <v>23602</v>
      </c>
      <c r="E4268" s="10" t="s">
        <v>23603</v>
      </c>
      <c r="F4268" s="10" t="s">
        <v>23604</v>
      </c>
      <c r="G4268" s="10" t="s">
        <v>23605</v>
      </c>
      <c r="H4268" s="9"/>
      <c r="I4268" s="10" t="s">
        <v>23154</v>
      </c>
      <c r="J4268" s="10" t="s">
        <v>27</v>
      </c>
      <c r="K4268" s="10" t="s">
        <v>23265</v>
      </c>
      <c r="L4268" s="10" t="s">
        <v>23606</v>
      </c>
      <c r="M4268" s="10" t="s">
        <v>23140</v>
      </c>
      <c r="N4268" s="9">
        <v>3</v>
      </c>
      <c r="O4268" s="9">
        <v>3</v>
      </c>
      <c r="P4268" s="9">
        <v>4</v>
      </c>
      <c r="Q4268" s="11">
        <v>2</v>
      </c>
      <c r="R4268" s="11">
        <v>0</v>
      </c>
      <c r="S4268" s="12">
        <v>0</v>
      </c>
      <c r="T4268" s="9">
        <v>4</v>
      </c>
      <c r="U4268" s="12">
        <v>5</v>
      </c>
      <c r="V4268" s="10" t="s">
        <v>23607</v>
      </c>
      <c r="W4268" s="13"/>
    </row>
    <row r="4269" spans="1:23" s="14" customFormat="1" x14ac:dyDescent="0.2">
      <c r="A4269" s="9" t="s">
        <v>23608</v>
      </c>
      <c r="B4269" s="9">
        <v>16</v>
      </c>
      <c r="C4269" s="9">
        <v>12765</v>
      </c>
      <c r="D4269" s="10" t="s">
        <v>23609</v>
      </c>
      <c r="E4269" s="10" t="s">
        <v>11761</v>
      </c>
      <c r="F4269" s="10" t="s">
        <v>5520</v>
      </c>
      <c r="G4269" s="10" t="s">
        <v>23610</v>
      </c>
      <c r="H4269" s="9"/>
      <c r="I4269" s="10" t="s">
        <v>26</v>
      </c>
      <c r="J4269" s="10" t="s">
        <v>27</v>
      </c>
      <c r="K4269" s="10" t="s">
        <v>1661</v>
      </c>
      <c r="L4269" s="10" t="s">
        <v>23611</v>
      </c>
      <c r="M4269" s="10" t="s">
        <v>23140</v>
      </c>
      <c r="N4269" s="9">
        <v>3</v>
      </c>
      <c r="O4269" s="9">
        <v>3</v>
      </c>
      <c r="P4269" s="9">
        <v>16</v>
      </c>
      <c r="Q4269" s="11">
        <v>2</v>
      </c>
      <c r="R4269" s="11">
        <v>0</v>
      </c>
      <c r="S4269" s="12">
        <v>0</v>
      </c>
      <c r="T4269" s="9">
        <v>4</v>
      </c>
      <c r="U4269" s="12">
        <v>5</v>
      </c>
      <c r="V4269" s="10" t="s">
        <v>23612</v>
      </c>
      <c r="W4269" s="13"/>
    </row>
    <row r="4270" spans="1:23" s="14" customFormat="1" x14ac:dyDescent="0.2">
      <c r="A4270" s="9" t="s">
        <v>23613</v>
      </c>
      <c r="B4270" s="9">
        <v>16</v>
      </c>
      <c r="C4270" s="9">
        <v>12787</v>
      </c>
      <c r="D4270" s="10" t="s">
        <v>23614</v>
      </c>
      <c r="E4270" s="10"/>
      <c r="F4270" s="10"/>
      <c r="G4270" s="10" t="s">
        <v>23615</v>
      </c>
      <c r="H4270" s="9"/>
      <c r="I4270" s="10" t="s">
        <v>23154</v>
      </c>
      <c r="J4270" s="10" t="s">
        <v>27</v>
      </c>
      <c r="K4270" s="10" t="s">
        <v>23616</v>
      </c>
      <c r="L4270" s="10" t="s">
        <v>23617</v>
      </c>
      <c r="M4270" s="10" t="s">
        <v>23140</v>
      </c>
      <c r="N4270" s="9">
        <v>2</v>
      </c>
      <c r="O4270" s="9">
        <v>3</v>
      </c>
      <c r="P4270" s="9">
        <v>32</v>
      </c>
      <c r="Q4270" s="11">
        <v>2</v>
      </c>
      <c r="R4270" s="11">
        <v>0</v>
      </c>
      <c r="S4270" s="12">
        <v>0</v>
      </c>
      <c r="T4270" s="9">
        <v>1</v>
      </c>
      <c r="U4270" s="12" t="s">
        <v>61</v>
      </c>
      <c r="V4270" s="10" t="s">
        <v>23618</v>
      </c>
      <c r="W4270" s="13"/>
    </row>
    <row r="4271" spans="1:23" s="14" customFormat="1" x14ac:dyDescent="0.2">
      <c r="A4271" s="9" t="s">
        <v>23619</v>
      </c>
      <c r="B4271" s="9">
        <v>16</v>
      </c>
      <c r="C4271" s="9">
        <v>12898</v>
      </c>
      <c r="D4271" s="10" t="s">
        <v>23620</v>
      </c>
      <c r="E4271" s="10"/>
      <c r="F4271" s="10"/>
      <c r="G4271" s="10" t="s">
        <v>23621</v>
      </c>
      <c r="H4271" s="9"/>
      <c r="I4271" s="10" t="s">
        <v>23206</v>
      </c>
      <c r="J4271" s="10" t="s">
        <v>27</v>
      </c>
      <c r="K4271" s="10" t="s">
        <v>23207</v>
      </c>
      <c r="L4271" s="10" t="s">
        <v>23622</v>
      </c>
      <c r="M4271" s="10" t="s">
        <v>23140</v>
      </c>
      <c r="N4271" s="9">
        <v>2</v>
      </c>
      <c r="O4271" s="9">
        <v>3</v>
      </c>
      <c r="P4271" s="9">
        <v>109</v>
      </c>
      <c r="Q4271" s="11">
        <v>1</v>
      </c>
      <c r="R4271" s="11">
        <v>0</v>
      </c>
      <c r="S4271" s="12">
        <v>0</v>
      </c>
      <c r="T4271" s="9">
        <v>1</v>
      </c>
      <c r="U4271" s="12">
        <v>2</v>
      </c>
      <c r="V4271" s="10" t="s">
        <v>23623</v>
      </c>
      <c r="W4271" s="13"/>
    </row>
    <row r="4272" spans="1:23" s="14" customFormat="1" x14ac:dyDescent="0.2">
      <c r="A4272" s="9" t="s">
        <v>23624</v>
      </c>
      <c r="B4272" s="9">
        <v>16</v>
      </c>
      <c r="C4272" s="9">
        <v>12947</v>
      </c>
      <c r="D4272" s="10" t="s">
        <v>23625</v>
      </c>
      <c r="E4272" s="10" t="s">
        <v>23626</v>
      </c>
      <c r="F4272" s="10" t="s">
        <v>7295</v>
      </c>
      <c r="G4272" s="10" t="s">
        <v>23627</v>
      </c>
      <c r="H4272" s="9"/>
      <c r="I4272" s="10" t="s">
        <v>23186</v>
      </c>
      <c r="J4272" s="10" t="s">
        <v>27</v>
      </c>
      <c r="K4272" s="9"/>
      <c r="L4272" s="10" t="s">
        <v>23628</v>
      </c>
      <c r="M4272" s="10" t="s">
        <v>23140</v>
      </c>
      <c r="N4272" s="9">
        <v>1</v>
      </c>
      <c r="O4272" s="9">
        <v>1</v>
      </c>
      <c r="P4272" s="9">
        <v>3</v>
      </c>
      <c r="Q4272" s="11">
        <v>2</v>
      </c>
      <c r="R4272" s="11">
        <v>0</v>
      </c>
      <c r="S4272" s="12">
        <v>0</v>
      </c>
      <c r="T4272" s="9">
        <v>5</v>
      </c>
      <c r="U4272" s="12" t="s">
        <v>61</v>
      </c>
      <c r="V4272" s="9"/>
      <c r="W4272" s="13"/>
    </row>
    <row r="4273" spans="1:23" s="14" customFormat="1" x14ac:dyDescent="0.2">
      <c r="A4273" s="9" t="s">
        <v>23629</v>
      </c>
      <c r="B4273" s="9">
        <v>16</v>
      </c>
      <c r="C4273" s="9">
        <v>12961</v>
      </c>
      <c r="D4273" s="9"/>
      <c r="E4273" s="10" t="s">
        <v>1561</v>
      </c>
      <c r="F4273" s="10" t="s">
        <v>3562</v>
      </c>
      <c r="G4273" s="10" t="s">
        <v>23630</v>
      </c>
      <c r="H4273" s="9"/>
      <c r="I4273" s="10" t="s">
        <v>22388</v>
      </c>
      <c r="J4273" s="10" t="s">
        <v>27</v>
      </c>
      <c r="K4273" s="10" t="s">
        <v>22389</v>
      </c>
      <c r="L4273" s="10" t="s">
        <v>23631</v>
      </c>
      <c r="M4273" s="10" t="s">
        <v>23140</v>
      </c>
      <c r="N4273" s="9">
        <v>1</v>
      </c>
      <c r="O4273" s="9">
        <v>2</v>
      </c>
      <c r="P4273" s="9">
        <v>6</v>
      </c>
      <c r="Q4273" s="11">
        <v>2</v>
      </c>
      <c r="R4273" s="11">
        <v>0</v>
      </c>
      <c r="S4273" s="12">
        <v>0</v>
      </c>
      <c r="T4273" s="9">
        <v>4</v>
      </c>
      <c r="U4273" s="12" t="s">
        <v>61</v>
      </c>
      <c r="V4273" s="10" t="s">
        <v>23632</v>
      </c>
      <c r="W4273" s="13"/>
    </row>
    <row r="4274" spans="1:23" s="14" customFormat="1" x14ac:dyDescent="0.2">
      <c r="A4274" s="9" t="s">
        <v>23633</v>
      </c>
      <c r="B4274" s="9">
        <v>16</v>
      </c>
      <c r="C4274" s="9">
        <v>1299</v>
      </c>
      <c r="D4274" s="9"/>
      <c r="E4274" s="10" t="s">
        <v>14863</v>
      </c>
      <c r="F4274" s="10" t="s">
        <v>23634</v>
      </c>
      <c r="G4274" s="10" t="s">
        <v>23635</v>
      </c>
      <c r="H4274" s="9"/>
      <c r="I4274" s="10" t="s">
        <v>23636</v>
      </c>
      <c r="J4274" s="10" t="s">
        <v>27</v>
      </c>
      <c r="K4274" s="10" t="s">
        <v>23637</v>
      </c>
      <c r="L4274" s="10" t="s">
        <v>23638</v>
      </c>
      <c r="M4274" s="10" t="s">
        <v>23140</v>
      </c>
      <c r="N4274" s="9">
        <v>1</v>
      </c>
      <c r="O4274" s="9">
        <v>2</v>
      </c>
      <c r="P4274" s="9">
        <v>9</v>
      </c>
      <c r="Q4274" s="11">
        <v>1</v>
      </c>
      <c r="R4274" s="11">
        <v>0</v>
      </c>
      <c r="S4274" s="12">
        <v>0</v>
      </c>
      <c r="T4274" s="9">
        <v>4</v>
      </c>
      <c r="U4274" s="12" t="s">
        <v>61</v>
      </c>
      <c r="V4274" s="10" t="s">
        <v>23639</v>
      </c>
      <c r="W4274" s="13"/>
    </row>
    <row r="4275" spans="1:23" s="14" customFormat="1" x14ac:dyDescent="0.2">
      <c r="A4275" s="9" t="s">
        <v>23640</v>
      </c>
      <c r="B4275" s="9">
        <v>16</v>
      </c>
      <c r="C4275" s="9">
        <v>13065</v>
      </c>
      <c r="D4275" s="10" t="s">
        <v>23641</v>
      </c>
      <c r="E4275" s="10" t="s">
        <v>20474</v>
      </c>
      <c r="F4275" s="10" t="s">
        <v>23642</v>
      </c>
      <c r="G4275" s="10" t="s">
        <v>23643</v>
      </c>
      <c r="H4275" s="9"/>
      <c r="I4275" s="10" t="s">
        <v>23154</v>
      </c>
      <c r="J4275" s="10" t="s">
        <v>27</v>
      </c>
      <c r="K4275" s="10" t="s">
        <v>23644</v>
      </c>
      <c r="L4275" s="10" t="s">
        <v>23645</v>
      </c>
      <c r="M4275" s="10" t="s">
        <v>23140</v>
      </c>
      <c r="N4275" s="9">
        <v>3</v>
      </c>
      <c r="O4275" s="9">
        <v>3</v>
      </c>
      <c r="P4275" s="9">
        <v>16</v>
      </c>
      <c r="Q4275" s="11">
        <v>1</v>
      </c>
      <c r="R4275" s="11">
        <v>0</v>
      </c>
      <c r="S4275" s="12">
        <v>0</v>
      </c>
      <c r="T4275" s="9">
        <v>4</v>
      </c>
      <c r="U4275" s="12">
        <v>4</v>
      </c>
      <c r="V4275" s="10" t="s">
        <v>23646</v>
      </c>
      <c r="W4275" s="13"/>
    </row>
    <row r="4276" spans="1:23" s="14" customFormat="1" x14ac:dyDescent="0.2">
      <c r="A4276" s="9" t="s">
        <v>23647</v>
      </c>
      <c r="B4276" s="9">
        <v>16</v>
      </c>
      <c r="C4276" s="9">
        <v>1307</v>
      </c>
      <c r="D4276" s="10" t="s">
        <v>23648</v>
      </c>
      <c r="E4276" s="10"/>
      <c r="F4276" s="10"/>
      <c r="G4276" s="10" t="s">
        <v>23649</v>
      </c>
      <c r="H4276" s="9"/>
      <c r="I4276" s="10" t="s">
        <v>23154</v>
      </c>
      <c r="J4276" s="10" t="s">
        <v>27</v>
      </c>
      <c r="K4276" s="10" t="s">
        <v>23200</v>
      </c>
      <c r="L4276" s="10" t="s">
        <v>23650</v>
      </c>
      <c r="M4276" s="10" t="s">
        <v>23140</v>
      </c>
      <c r="N4276" s="9">
        <v>2</v>
      </c>
      <c r="O4276" s="9">
        <v>3</v>
      </c>
      <c r="P4276" s="9">
        <v>30</v>
      </c>
      <c r="Q4276" s="11">
        <v>2</v>
      </c>
      <c r="R4276" s="11">
        <v>0</v>
      </c>
      <c r="S4276" s="12">
        <v>0</v>
      </c>
      <c r="T4276" s="9">
        <v>1</v>
      </c>
      <c r="U4276" s="12">
        <v>2</v>
      </c>
      <c r="V4276" s="10" t="s">
        <v>23651</v>
      </c>
      <c r="W4276" s="13"/>
    </row>
    <row r="4277" spans="1:23" s="14" customFormat="1" x14ac:dyDescent="0.2">
      <c r="A4277" s="9" t="s">
        <v>23652</v>
      </c>
      <c r="B4277" s="9">
        <v>16</v>
      </c>
      <c r="C4277" s="9">
        <v>13099</v>
      </c>
      <c r="D4277" s="10" t="s">
        <v>23653</v>
      </c>
      <c r="E4277" s="10" t="s">
        <v>23654</v>
      </c>
      <c r="F4277" s="10" t="s">
        <v>7132</v>
      </c>
      <c r="G4277" s="10" t="s">
        <v>23655</v>
      </c>
      <c r="H4277" s="9"/>
      <c r="I4277" s="10" t="s">
        <v>23206</v>
      </c>
      <c r="J4277" s="10" t="s">
        <v>27</v>
      </c>
      <c r="K4277" s="10" t="s">
        <v>23207</v>
      </c>
      <c r="L4277" s="10" t="s">
        <v>23656</v>
      </c>
      <c r="M4277" s="10" t="s">
        <v>23140</v>
      </c>
      <c r="N4277" s="9">
        <v>3</v>
      </c>
      <c r="O4277" s="9">
        <v>3</v>
      </c>
      <c r="P4277" s="9">
        <v>16</v>
      </c>
      <c r="Q4277" s="11">
        <v>1</v>
      </c>
      <c r="R4277" s="11">
        <v>0</v>
      </c>
      <c r="S4277" s="12">
        <v>0</v>
      </c>
      <c r="T4277" s="9">
        <v>4</v>
      </c>
      <c r="U4277" s="12">
        <v>2</v>
      </c>
      <c r="V4277" s="10" t="s">
        <v>23657</v>
      </c>
      <c r="W4277" s="13"/>
    </row>
    <row r="4278" spans="1:23" s="14" customFormat="1" x14ac:dyDescent="0.2">
      <c r="A4278" s="9" t="s">
        <v>23658</v>
      </c>
      <c r="B4278" s="9">
        <v>16</v>
      </c>
      <c r="C4278" s="9">
        <v>13143</v>
      </c>
      <c r="D4278" s="10" t="s">
        <v>23659</v>
      </c>
      <c r="E4278" s="10" t="s">
        <v>8493</v>
      </c>
      <c r="F4278" s="10" t="s">
        <v>20578</v>
      </c>
      <c r="G4278" s="10" t="s">
        <v>23660</v>
      </c>
      <c r="H4278" s="9"/>
      <c r="I4278" s="10" t="s">
        <v>23154</v>
      </c>
      <c r="J4278" s="10" t="s">
        <v>27</v>
      </c>
      <c r="K4278" s="10" t="s">
        <v>23661</v>
      </c>
      <c r="L4278" s="10" t="s">
        <v>23662</v>
      </c>
      <c r="M4278" s="10" t="s">
        <v>23140</v>
      </c>
      <c r="N4278" s="9">
        <v>3</v>
      </c>
      <c r="O4278" s="9">
        <v>3</v>
      </c>
      <c r="P4278" s="9">
        <v>16</v>
      </c>
      <c r="Q4278" s="11">
        <v>1</v>
      </c>
      <c r="R4278" s="11">
        <v>0</v>
      </c>
      <c r="S4278" s="12">
        <v>0</v>
      </c>
      <c r="T4278" s="9">
        <v>4</v>
      </c>
      <c r="U4278" s="12">
        <v>5</v>
      </c>
      <c r="V4278" s="10" t="s">
        <v>23663</v>
      </c>
      <c r="W4278" s="13"/>
    </row>
    <row r="4279" spans="1:23" s="14" customFormat="1" x14ac:dyDescent="0.2">
      <c r="A4279" s="9" t="s">
        <v>23664</v>
      </c>
      <c r="B4279" s="9">
        <v>16</v>
      </c>
      <c r="C4279" s="9">
        <v>13180</v>
      </c>
      <c r="D4279" s="10" t="s">
        <v>23665</v>
      </c>
      <c r="E4279" s="10" t="s">
        <v>23666</v>
      </c>
      <c r="F4279" s="10" t="s">
        <v>23667</v>
      </c>
      <c r="G4279" s="10" t="s">
        <v>23668</v>
      </c>
      <c r="H4279" s="9"/>
      <c r="I4279" s="10" t="s">
        <v>23383</v>
      </c>
      <c r="J4279" s="10" t="s">
        <v>27</v>
      </c>
      <c r="K4279" s="10" t="s">
        <v>23427</v>
      </c>
      <c r="L4279" s="10" t="s">
        <v>23669</v>
      </c>
      <c r="M4279" s="10" t="s">
        <v>23140</v>
      </c>
      <c r="N4279" s="9">
        <v>1</v>
      </c>
      <c r="O4279" s="9">
        <v>2</v>
      </c>
      <c r="P4279" s="9">
        <v>6</v>
      </c>
      <c r="Q4279" s="11">
        <v>2</v>
      </c>
      <c r="R4279" s="11">
        <v>0</v>
      </c>
      <c r="S4279" s="12">
        <v>0</v>
      </c>
      <c r="T4279" s="9">
        <v>4</v>
      </c>
      <c r="U4279" s="12" t="s">
        <v>61</v>
      </c>
      <c r="V4279" s="10" t="s">
        <v>23670</v>
      </c>
      <c r="W4279" s="13"/>
    </row>
    <row r="4280" spans="1:23" s="14" customFormat="1" x14ac:dyDescent="0.2">
      <c r="A4280" s="9" t="s">
        <v>23671</v>
      </c>
      <c r="B4280" s="9">
        <v>16</v>
      </c>
      <c r="C4280" s="9">
        <v>13239</v>
      </c>
      <c r="D4280" s="10" t="s">
        <v>23672</v>
      </c>
      <c r="E4280" s="10"/>
      <c r="F4280" s="10"/>
      <c r="G4280" s="10" t="s">
        <v>23315</v>
      </c>
      <c r="H4280" s="9"/>
      <c r="I4280" s="10" t="s">
        <v>23206</v>
      </c>
      <c r="J4280" s="10" t="s">
        <v>27</v>
      </c>
      <c r="K4280" s="10" t="s">
        <v>23239</v>
      </c>
      <c r="L4280" s="10" t="s">
        <v>23673</v>
      </c>
      <c r="M4280" s="10" t="s">
        <v>23140</v>
      </c>
      <c r="N4280" s="9">
        <v>2</v>
      </c>
      <c r="O4280" s="9">
        <v>3</v>
      </c>
      <c r="P4280" s="9">
        <v>245</v>
      </c>
      <c r="Q4280" s="11">
        <v>2</v>
      </c>
      <c r="R4280" s="11">
        <v>0</v>
      </c>
      <c r="S4280" s="12">
        <v>0</v>
      </c>
      <c r="T4280" s="9">
        <v>1</v>
      </c>
      <c r="U4280" s="12">
        <v>5</v>
      </c>
      <c r="V4280" s="10" t="s">
        <v>23674</v>
      </c>
      <c r="W4280" s="13"/>
    </row>
    <row r="4281" spans="1:23" s="14" customFormat="1" x14ac:dyDescent="0.2">
      <c r="A4281" s="9" t="s">
        <v>23675</v>
      </c>
      <c r="B4281" s="9">
        <v>16</v>
      </c>
      <c r="C4281" s="9">
        <v>13242</v>
      </c>
      <c r="D4281" s="9"/>
      <c r="E4281" s="10" t="s">
        <v>23676</v>
      </c>
      <c r="F4281" s="10" t="s">
        <v>18609</v>
      </c>
      <c r="G4281" s="10" t="s">
        <v>23677</v>
      </c>
      <c r="H4281" s="9"/>
      <c r="I4281" s="10" t="s">
        <v>23206</v>
      </c>
      <c r="J4281" s="10" t="s">
        <v>27</v>
      </c>
      <c r="K4281" s="10" t="s">
        <v>23239</v>
      </c>
      <c r="L4281" s="10" t="s">
        <v>23678</v>
      </c>
      <c r="M4281" s="10" t="s">
        <v>23140</v>
      </c>
      <c r="N4281" s="9">
        <v>1</v>
      </c>
      <c r="O4281" s="9">
        <v>2</v>
      </c>
      <c r="P4281" s="9">
        <v>6</v>
      </c>
      <c r="Q4281" s="11">
        <v>2</v>
      </c>
      <c r="R4281" s="11">
        <v>0</v>
      </c>
      <c r="S4281" s="12">
        <v>0</v>
      </c>
      <c r="T4281" s="9">
        <v>4</v>
      </c>
      <c r="U4281" s="12" t="s">
        <v>61</v>
      </c>
      <c r="V4281" s="10" t="s">
        <v>23679</v>
      </c>
      <c r="W4281" s="13"/>
    </row>
    <row r="4282" spans="1:23" s="14" customFormat="1" x14ac:dyDescent="0.2">
      <c r="A4282" s="9" t="s">
        <v>23680</v>
      </c>
      <c r="B4282" s="9">
        <v>16</v>
      </c>
      <c r="C4282" s="9">
        <v>13345</v>
      </c>
      <c r="D4282" s="10" t="s">
        <v>23681</v>
      </c>
      <c r="E4282" s="10" t="s">
        <v>324</v>
      </c>
      <c r="F4282" s="10" t="s">
        <v>23682</v>
      </c>
      <c r="G4282" s="10" t="s">
        <v>23683</v>
      </c>
      <c r="H4282" s="9"/>
      <c r="I4282" s="10" t="s">
        <v>23206</v>
      </c>
      <c r="J4282" s="10" t="s">
        <v>27</v>
      </c>
      <c r="K4282" s="10" t="s">
        <v>23684</v>
      </c>
      <c r="L4282" s="10" t="s">
        <v>23685</v>
      </c>
      <c r="M4282" s="10" t="s">
        <v>23140</v>
      </c>
      <c r="N4282" s="9">
        <v>3</v>
      </c>
      <c r="O4282" s="9">
        <v>3</v>
      </c>
      <c r="P4282" s="9">
        <v>12</v>
      </c>
      <c r="Q4282" s="11">
        <v>2</v>
      </c>
      <c r="R4282" s="11">
        <v>0</v>
      </c>
      <c r="S4282" s="12">
        <v>0</v>
      </c>
      <c r="T4282" s="9">
        <v>4</v>
      </c>
      <c r="U4282" s="12">
        <v>2</v>
      </c>
      <c r="V4282" s="10" t="s">
        <v>23686</v>
      </c>
      <c r="W4282" s="13"/>
    </row>
    <row r="4283" spans="1:23" s="14" customFormat="1" x14ac:dyDescent="0.2">
      <c r="A4283" s="9" t="s">
        <v>23687</v>
      </c>
      <c r="B4283" s="9">
        <v>16</v>
      </c>
      <c r="C4283" s="9">
        <v>13370</v>
      </c>
      <c r="D4283" s="10" t="s">
        <v>23688</v>
      </c>
      <c r="E4283" s="10" t="s">
        <v>23689</v>
      </c>
      <c r="F4283" s="10" t="s">
        <v>23690</v>
      </c>
      <c r="G4283" s="10" t="s">
        <v>23691</v>
      </c>
      <c r="H4283" s="9"/>
      <c r="I4283" s="10" t="s">
        <v>23173</v>
      </c>
      <c r="J4283" s="10" t="s">
        <v>27</v>
      </c>
      <c r="K4283" s="10" t="s">
        <v>23692</v>
      </c>
      <c r="L4283" s="10" t="s">
        <v>23693</v>
      </c>
      <c r="M4283" s="10" t="s">
        <v>23140</v>
      </c>
      <c r="N4283" s="9">
        <v>3</v>
      </c>
      <c r="O4283" s="9">
        <v>3</v>
      </c>
      <c r="P4283" s="9">
        <v>16</v>
      </c>
      <c r="Q4283" s="11">
        <v>1</v>
      </c>
      <c r="R4283" s="11">
        <v>0</v>
      </c>
      <c r="S4283" s="12">
        <v>0</v>
      </c>
      <c r="T4283" s="9">
        <v>4</v>
      </c>
      <c r="U4283" s="12" t="s">
        <v>61</v>
      </c>
      <c r="V4283" s="10" t="s">
        <v>23694</v>
      </c>
      <c r="W4283" s="13"/>
    </row>
    <row r="4284" spans="1:23" s="14" customFormat="1" x14ac:dyDescent="0.2">
      <c r="A4284" s="9" t="s">
        <v>23695</v>
      </c>
      <c r="B4284" s="9">
        <v>16</v>
      </c>
      <c r="C4284" s="9">
        <v>13491</v>
      </c>
      <c r="D4284" s="10" t="s">
        <v>23696</v>
      </c>
      <c r="E4284" s="10"/>
      <c r="F4284" s="10"/>
      <c r="G4284" s="10" t="s">
        <v>23697</v>
      </c>
      <c r="H4284" s="9"/>
      <c r="I4284" s="10" t="s">
        <v>23213</v>
      </c>
      <c r="J4284" s="10" t="s">
        <v>27</v>
      </c>
      <c r="K4284" s="10" t="s">
        <v>23698</v>
      </c>
      <c r="L4284" s="10" t="s">
        <v>23699</v>
      </c>
      <c r="M4284" s="10" t="s">
        <v>23148</v>
      </c>
      <c r="N4284" s="9">
        <v>2</v>
      </c>
      <c r="O4284" s="9">
        <v>3</v>
      </c>
      <c r="P4284" s="9">
        <v>105</v>
      </c>
      <c r="Q4284" s="11">
        <v>1</v>
      </c>
      <c r="R4284" s="11">
        <v>0</v>
      </c>
      <c r="S4284" s="12">
        <v>0</v>
      </c>
      <c r="T4284" s="9">
        <v>1</v>
      </c>
      <c r="U4284" s="12">
        <v>2</v>
      </c>
      <c r="V4284" s="10" t="s">
        <v>23700</v>
      </c>
      <c r="W4284" s="13"/>
    </row>
    <row r="4285" spans="1:23" s="14" customFormat="1" x14ac:dyDescent="0.2">
      <c r="A4285" s="9" t="s">
        <v>23701</v>
      </c>
      <c r="B4285" s="9">
        <v>16</v>
      </c>
      <c r="C4285" s="9">
        <v>13507</v>
      </c>
      <c r="D4285" s="10" t="s">
        <v>23702</v>
      </c>
      <c r="E4285" s="10"/>
      <c r="F4285" s="10"/>
      <c r="G4285" s="10" t="s">
        <v>23703</v>
      </c>
      <c r="H4285" s="9"/>
      <c r="I4285" s="10" t="s">
        <v>23206</v>
      </c>
      <c r="J4285" s="10" t="s">
        <v>27</v>
      </c>
      <c r="K4285" s="10" t="s">
        <v>23704</v>
      </c>
      <c r="L4285" s="10" t="s">
        <v>23705</v>
      </c>
      <c r="M4285" s="10" t="s">
        <v>23140</v>
      </c>
      <c r="N4285" s="9">
        <v>2</v>
      </c>
      <c r="O4285" s="9">
        <v>3</v>
      </c>
      <c r="P4285" s="9">
        <v>25</v>
      </c>
      <c r="Q4285" s="11">
        <v>2</v>
      </c>
      <c r="R4285" s="11">
        <v>0</v>
      </c>
      <c r="S4285" s="12">
        <v>0</v>
      </c>
      <c r="T4285" s="9">
        <v>1</v>
      </c>
      <c r="U4285" s="12">
        <v>3</v>
      </c>
      <c r="V4285" s="10" t="s">
        <v>23706</v>
      </c>
      <c r="W4285" s="13"/>
    </row>
    <row r="4286" spans="1:23" s="14" customFormat="1" x14ac:dyDescent="0.2">
      <c r="A4286" s="9" t="s">
        <v>23707</v>
      </c>
      <c r="B4286" s="9">
        <v>16</v>
      </c>
      <c r="C4286" s="9">
        <v>13559</v>
      </c>
      <c r="D4286" s="10" t="s">
        <v>23708</v>
      </c>
      <c r="E4286" s="10" t="s">
        <v>23709</v>
      </c>
      <c r="F4286" s="10" t="s">
        <v>23710</v>
      </c>
      <c r="G4286" s="10" t="s">
        <v>23711</v>
      </c>
      <c r="H4286" s="9"/>
      <c r="I4286" s="10" t="s">
        <v>23186</v>
      </c>
      <c r="J4286" s="10" t="s">
        <v>27</v>
      </c>
      <c r="K4286" s="10" t="s">
        <v>23187</v>
      </c>
      <c r="L4286" s="10" t="s">
        <v>23712</v>
      </c>
      <c r="M4286" s="10" t="s">
        <v>23140</v>
      </c>
      <c r="N4286" s="9">
        <v>1</v>
      </c>
      <c r="O4286" s="9">
        <v>2</v>
      </c>
      <c r="P4286" s="9">
        <v>10</v>
      </c>
      <c r="Q4286" s="11">
        <v>2</v>
      </c>
      <c r="R4286" s="11">
        <v>0</v>
      </c>
      <c r="S4286" s="12">
        <v>0</v>
      </c>
      <c r="T4286" s="9">
        <v>4</v>
      </c>
      <c r="U4286" s="12" t="s">
        <v>61</v>
      </c>
      <c r="V4286" s="10" t="s">
        <v>23713</v>
      </c>
      <c r="W4286" s="13"/>
    </row>
    <row r="4287" spans="1:23" s="14" customFormat="1" x14ac:dyDescent="0.2">
      <c r="A4287" s="9" t="s">
        <v>23714</v>
      </c>
      <c r="B4287" s="9">
        <v>16</v>
      </c>
      <c r="C4287" s="9">
        <v>13594</v>
      </c>
      <c r="D4287" s="10"/>
      <c r="E4287" s="10" t="s">
        <v>23715</v>
      </c>
      <c r="F4287" s="10" t="s">
        <v>7609</v>
      </c>
      <c r="G4287" s="10" t="s">
        <v>23716</v>
      </c>
      <c r="H4287" s="9"/>
      <c r="I4287" s="10" t="s">
        <v>23173</v>
      </c>
      <c r="J4287" s="10" t="s">
        <v>27</v>
      </c>
      <c r="K4287" s="10" t="s">
        <v>23194</v>
      </c>
      <c r="L4287" s="10" t="s">
        <v>23717</v>
      </c>
      <c r="M4287" s="10" t="s">
        <v>23140</v>
      </c>
      <c r="N4287" s="9">
        <v>1</v>
      </c>
      <c r="O4287" s="9">
        <v>2</v>
      </c>
      <c r="P4287" s="9">
        <v>7</v>
      </c>
      <c r="Q4287" s="11">
        <v>2</v>
      </c>
      <c r="R4287" s="11">
        <v>0</v>
      </c>
      <c r="S4287" s="12">
        <v>0</v>
      </c>
      <c r="T4287" s="9">
        <v>4</v>
      </c>
      <c r="U4287" s="12" t="s">
        <v>61</v>
      </c>
      <c r="V4287" s="10" t="s">
        <v>23718</v>
      </c>
      <c r="W4287" s="13"/>
    </row>
    <row r="4288" spans="1:23" s="14" customFormat="1" x14ac:dyDescent="0.2">
      <c r="A4288" s="9" t="s">
        <v>23719</v>
      </c>
      <c r="B4288" s="9">
        <v>16</v>
      </c>
      <c r="C4288" s="9">
        <v>13596</v>
      </c>
      <c r="D4288" s="10" t="s">
        <v>23720</v>
      </c>
      <c r="E4288" s="10" t="s">
        <v>14692</v>
      </c>
      <c r="F4288" s="10" t="s">
        <v>23721</v>
      </c>
      <c r="G4288" s="10" t="s">
        <v>23722</v>
      </c>
      <c r="H4288" s="9"/>
      <c r="I4288" s="10" t="s">
        <v>23206</v>
      </c>
      <c r="J4288" s="10" t="s">
        <v>27</v>
      </c>
      <c r="K4288" s="10" t="s">
        <v>23723</v>
      </c>
      <c r="L4288" s="10" t="s">
        <v>23724</v>
      </c>
      <c r="M4288" s="10" t="s">
        <v>23140</v>
      </c>
      <c r="N4288" s="9">
        <v>3</v>
      </c>
      <c r="O4288" s="9">
        <v>3</v>
      </c>
      <c r="P4288" s="9">
        <v>12</v>
      </c>
      <c r="Q4288" s="11">
        <v>1</v>
      </c>
      <c r="R4288" s="11">
        <v>0</v>
      </c>
      <c r="S4288" s="12">
        <v>0</v>
      </c>
      <c r="T4288" s="9">
        <v>4</v>
      </c>
      <c r="U4288" s="12">
        <v>3</v>
      </c>
      <c r="V4288" s="10" t="s">
        <v>23725</v>
      </c>
      <c r="W4288" s="13"/>
    </row>
    <row r="4289" spans="1:23" s="14" customFormat="1" x14ac:dyDescent="0.2">
      <c r="A4289" s="9" t="s">
        <v>23726</v>
      </c>
      <c r="B4289" s="9">
        <v>16</v>
      </c>
      <c r="C4289" s="9">
        <v>13617</v>
      </c>
      <c r="D4289" s="10" t="s">
        <v>23727</v>
      </c>
      <c r="E4289" s="10"/>
      <c r="F4289" s="10"/>
      <c r="G4289" s="10" t="s">
        <v>23728</v>
      </c>
      <c r="H4289" s="9"/>
      <c r="I4289" s="10" t="s">
        <v>23298</v>
      </c>
      <c r="J4289" s="10" t="s">
        <v>27</v>
      </c>
      <c r="K4289" s="10" t="s">
        <v>23729</v>
      </c>
      <c r="L4289" s="10" t="s">
        <v>23730</v>
      </c>
      <c r="M4289" s="10" t="s">
        <v>23148</v>
      </c>
      <c r="N4289" s="9">
        <v>2</v>
      </c>
      <c r="O4289" s="9">
        <v>3</v>
      </c>
      <c r="P4289" s="9">
        <v>30</v>
      </c>
      <c r="Q4289" s="11">
        <v>2</v>
      </c>
      <c r="R4289" s="11">
        <v>0</v>
      </c>
      <c r="S4289" s="12">
        <v>0</v>
      </c>
      <c r="T4289" s="9">
        <v>1</v>
      </c>
      <c r="U4289" s="12" t="s">
        <v>61</v>
      </c>
      <c r="V4289" s="10" t="s">
        <v>23731</v>
      </c>
      <c r="W4289" s="13"/>
    </row>
    <row r="4290" spans="1:23" s="14" customFormat="1" x14ac:dyDescent="0.2">
      <c r="A4290" s="9" t="s">
        <v>23732</v>
      </c>
      <c r="B4290" s="9">
        <v>16</v>
      </c>
      <c r="C4290" s="9">
        <v>13639</v>
      </c>
      <c r="D4290" s="10" t="s">
        <v>23733</v>
      </c>
      <c r="E4290" s="10"/>
      <c r="F4290" s="10"/>
      <c r="G4290" s="10" t="s">
        <v>23734</v>
      </c>
      <c r="H4290" s="9"/>
      <c r="I4290" s="10" t="s">
        <v>22388</v>
      </c>
      <c r="J4290" s="10" t="s">
        <v>27</v>
      </c>
      <c r="K4290" s="10" t="s">
        <v>22389</v>
      </c>
      <c r="L4290" s="10" t="s">
        <v>23735</v>
      </c>
      <c r="M4290" s="10" t="s">
        <v>23140</v>
      </c>
      <c r="N4290" s="9">
        <v>2</v>
      </c>
      <c r="O4290" s="9">
        <v>3</v>
      </c>
      <c r="P4290" s="9">
        <v>140</v>
      </c>
      <c r="Q4290" s="11">
        <v>2</v>
      </c>
      <c r="R4290" s="11">
        <v>0</v>
      </c>
      <c r="S4290" s="12">
        <v>0</v>
      </c>
      <c r="T4290" s="9">
        <v>1</v>
      </c>
      <c r="U4290" s="12" t="s">
        <v>61</v>
      </c>
      <c r="V4290" s="10" t="s">
        <v>23736</v>
      </c>
      <c r="W4290" s="13"/>
    </row>
    <row r="4291" spans="1:23" s="14" customFormat="1" x14ac:dyDescent="0.2">
      <c r="A4291" s="9" t="s">
        <v>23737</v>
      </c>
      <c r="B4291" s="9">
        <v>16</v>
      </c>
      <c r="C4291" s="9">
        <v>13655</v>
      </c>
      <c r="D4291" s="10" t="s">
        <v>23738</v>
      </c>
      <c r="E4291" s="10"/>
      <c r="F4291" s="10"/>
      <c r="G4291" s="10" t="s">
        <v>23739</v>
      </c>
      <c r="H4291" s="9"/>
      <c r="I4291" s="10" t="s">
        <v>26</v>
      </c>
      <c r="J4291" s="10" t="s">
        <v>27</v>
      </c>
      <c r="K4291" s="10" t="s">
        <v>1661</v>
      </c>
      <c r="L4291" s="10" t="s">
        <v>23740</v>
      </c>
      <c r="M4291" s="10" t="s">
        <v>23140</v>
      </c>
      <c r="N4291" s="9">
        <v>2</v>
      </c>
      <c r="O4291" s="9">
        <v>3</v>
      </c>
      <c r="P4291" s="9">
        <v>72</v>
      </c>
      <c r="Q4291" s="11">
        <v>2</v>
      </c>
      <c r="R4291" s="11">
        <v>0</v>
      </c>
      <c r="S4291" s="12">
        <v>0</v>
      </c>
      <c r="T4291" s="9">
        <v>1</v>
      </c>
      <c r="U4291" s="12" t="s">
        <v>61</v>
      </c>
      <c r="V4291" s="10" t="s">
        <v>23741</v>
      </c>
      <c r="W4291" s="13"/>
    </row>
    <row r="4292" spans="1:23" s="14" customFormat="1" x14ac:dyDescent="0.2">
      <c r="A4292" s="9" t="s">
        <v>23742</v>
      </c>
      <c r="B4292" s="9">
        <v>16</v>
      </c>
      <c r="C4292" s="9">
        <v>13697</v>
      </c>
      <c r="D4292" s="9"/>
      <c r="E4292" s="10" t="s">
        <v>23743</v>
      </c>
      <c r="F4292" s="10" t="s">
        <v>6558</v>
      </c>
      <c r="G4292" s="10" t="s">
        <v>23744</v>
      </c>
      <c r="H4292" s="9"/>
      <c r="I4292" s="10" t="s">
        <v>23206</v>
      </c>
      <c r="J4292" s="10" t="s">
        <v>27</v>
      </c>
      <c r="K4292" s="10" t="s">
        <v>23745</v>
      </c>
      <c r="L4292" s="10" t="s">
        <v>23746</v>
      </c>
      <c r="M4292" s="10" t="s">
        <v>23140</v>
      </c>
      <c r="N4292" s="9">
        <v>1</v>
      </c>
      <c r="O4292" s="9">
        <v>2</v>
      </c>
      <c r="P4292" s="9">
        <v>10</v>
      </c>
      <c r="Q4292" s="11">
        <v>1</v>
      </c>
      <c r="R4292" s="11">
        <v>0</v>
      </c>
      <c r="S4292" s="12">
        <v>0</v>
      </c>
      <c r="T4292" s="9">
        <v>4</v>
      </c>
      <c r="U4292" s="12" t="s">
        <v>61</v>
      </c>
      <c r="V4292" s="10" t="s">
        <v>23747</v>
      </c>
      <c r="W4292" s="13"/>
    </row>
    <row r="4293" spans="1:23" s="14" customFormat="1" x14ac:dyDescent="0.2">
      <c r="A4293" s="9" t="s">
        <v>23748</v>
      </c>
      <c r="B4293" s="9">
        <v>16</v>
      </c>
      <c r="C4293" s="9">
        <v>13742</v>
      </c>
      <c r="D4293" s="9"/>
      <c r="E4293" s="10" t="s">
        <v>23749</v>
      </c>
      <c r="F4293" s="10" t="s">
        <v>2001</v>
      </c>
      <c r="G4293" s="10" t="s">
        <v>23750</v>
      </c>
      <c r="H4293" s="9"/>
      <c r="I4293" s="10" t="s">
        <v>23154</v>
      </c>
      <c r="J4293" s="10" t="s">
        <v>27</v>
      </c>
      <c r="K4293" s="10" t="s">
        <v>23265</v>
      </c>
      <c r="L4293" s="10" t="s">
        <v>23751</v>
      </c>
      <c r="M4293" s="10" t="s">
        <v>23140</v>
      </c>
      <c r="N4293" s="9">
        <v>1</v>
      </c>
      <c r="O4293" s="9">
        <v>2</v>
      </c>
      <c r="P4293" s="9">
        <v>8</v>
      </c>
      <c r="Q4293" s="11">
        <v>2</v>
      </c>
      <c r="R4293" s="11">
        <v>0</v>
      </c>
      <c r="S4293" s="12">
        <v>0</v>
      </c>
      <c r="T4293" s="9">
        <v>4</v>
      </c>
      <c r="U4293" s="12" t="s">
        <v>61</v>
      </c>
      <c r="V4293" s="10" t="s">
        <v>23752</v>
      </c>
      <c r="W4293" s="13"/>
    </row>
    <row r="4294" spans="1:23" s="14" customFormat="1" x14ac:dyDescent="0.2">
      <c r="A4294" s="9" t="s">
        <v>23753</v>
      </c>
      <c r="B4294" s="9">
        <v>16</v>
      </c>
      <c r="C4294" s="9">
        <v>1376</v>
      </c>
      <c r="D4294" s="10" t="s">
        <v>23754</v>
      </c>
      <c r="E4294" s="10" t="s">
        <v>23755</v>
      </c>
      <c r="F4294" s="10" t="s">
        <v>4028</v>
      </c>
      <c r="G4294" s="10" t="s">
        <v>23756</v>
      </c>
      <c r="H4294" s="9"/>
      <c r="I4294" s="10" t="s">
        <v>23154</v>
      </c>
      <c r="J4294" s="10" t="s">
        <v>27</v>
      </c>
      <c r="K4294" s="10" t="s">
        <v>23200</v>
      </c>
      <c r="L4294" s="10" t="s">
        <v>23757</v>
      </c>
      <c r="M4294" s="10" t="s">
        <v>23140</v>
      </c>
      <c r="N4294" s="9">
        <v>3</v>
      </c>
      <c r="O4294" s="9">
        <v>3</v>
      </c>
      <c r="P4294" s="9">
        <v>14</v>
      </c>
      <c r="Q4294" s="11">
        <v>2</v>
      </c>
      <c r="R4294" s="11">
        <v>0</v>
      </c>
      <c r="S4294" s="12">
        <v>0</v>
      </c>
      <c r="T4294" s="9">
        <v>4</v>
      </c>
      <c r="U4294" s="12">
        <v>5</v>
      </c>
      <c r="V4294" s="10" t="s">
        <v>23758</v>
      </c>
      <c r="W4294" s="13"/>
    </row>
    <row r="4295" spans="1:23" s="14" customFormat="1" x14ac:dyDescent="0.2">
      <c r="A4295" s="9" t="s">
        <v>23759</v>
      </c>
      <c r="B4295" s="9">
        <v>16</v>
      </c>
      <c r="C4295" s="9">
        <v>13788</v>
      </c>
      <c r="D4295" s="10" t="s">
        <v>23760</v>
      </c>
      <c r="E4295" s="10"/>
      <c r="F4295" s="10"/>
      <c r="G4295" s="10" t="s">
        <v>23761</v>
      </c>
      <c r="H4295" s="9"/>
      <c r="I4295" s="10" t="s">
        <v>23206</v>
      </c>
      <c r="J4295" s="10" t="s">
        <v>27</v>
      </c>
      <c r="K4295" s="10" t="s">
        <v>23187</v>
      </c>
      <c r="L4295" s="10" t="s">
        <v>23762</v>
      </c>
      <c r="M4295" s="10" t="s">
        <v>23140</v>
      </c>
      <c r="N4295" s="9">
        <v>2</v>
      </c>
      <c r="O4295" s="9">
        <v>3</v>
      </c>
      <c r="P4295" s="9">
        <v>52</v>
      </c>
      <c r="Q4295" s="11">
        <v>1</v>
      </c>
      <c r="R4295" s="11">
        <v>0</v>
      </c>
      <c r="S4295" s="12">
        <v>0</v>
      </c>
      <c r="T4295" s="9">
        <v>1</v>
      </c>
      <c r="U4295" s="12" t="s">
        <v>61</v>
      </c>
      <c r="V4295" s="10" t="s">
        <v>23763</v>
      </c>
      <c r="W4295" s="13"/>
    </row>
    <row r="4296" spans="1:23" s="14" customFormat="1" x14ac:dyDescent="0.2">
      <c r="A4296" s="9" t="s">
        <v>23764</v>
      </c>
      <c r="B4296" s="9">
        <v>16</v>
      </c>
      <c r="C4296" s="9">
        <v>13917</v>
      </c>
      <c r="D4296" s="10" t="s">
        <v>23765</v>
      </c>
      <c r="E4296" s="10" t="s">
        <v>3045</v>
      </c>
      <c r="F4296" s="10" t="s">
        <v>23766</v>
      </c>
      <c r="G4296" s="10" t="s">
        <v>23767</v>
      </c>
      <c r="H4296" s="9"/>
      <c r="I4296" s="10" t="s">
        <v>23173</v>
      </c>
      <c r="J4296" s="10" t="s">
        <v>27</v>
      </c>
      <c r="K4296" s="10" t="s">
        <v>23768</v>
      </c>
      <c r="L4296" s="10" t="s">
        <v>23769</v>
      </c>
      <c r="M4296" s="10" t="s">
        <v>23140</v>
      </c>
      <c r="N4296" s="9">
        <v>1</v>
      </c>
      <c r="O4296" s="9">
        <v>2</v>
      </c>
      <c r="P4296" s="9">
        <v>10</v>
      </c>
      <c r="Q4296" s="11">
        <v>2</v>
      </c>
      <c r="R4296" s="11">
        <v>0</v>
      </c>
      <c r="S4296" s="12">
        <v>0</v>
      </c>
      <c r="T4296" s="9">
        <v>4</v>
      </c>
      <c r="U4296" s="12" t="s">
        <v>61</v>
      </c>
      <c r="V4296" s="10" t="s">
        <v>23770</v>
      </c>
      <c r="W4296" s="13"/>
    </row>
    <row r="4297" spans="1:23" s="14" customFormat="1" x14ac:dyDescent="0.2">
      <c r="A4297" s="9" t="s">
        <v>23771</v>
      </c>
      <c r="B4297" s="9">
        <v>16</v>
      </c>
      <c r="C4297" s="9">
        <v>13923</v>
      </c>
      <c r="D4297" s="10" t="s">
        <v>23772</v>
      </c>
      <c r="E4297" s="10"/>
      <c r="F4297" s="10"/>
      <c r="G4297" s="10" t="s">
        <v>23773</v>
      </c>
      <c r="H4297" s="9"/>
      <c r="I4297" s="10" t="s">
        <v>26</v>
      </c>
      <c r="J4297" s="10" t="s">
        <v>27</v>
      </c>
      <c r="K4297" s="10" t="s">
        <v>1661</v>
      </c>
      <c r="L4297" s="10" t="s">
        <v>23774</v>
      </c>
      <c r="M4297" s="10" t="s">
        <v>23140</v>
      </c>
      <c r="N4297" s="9">
        <v>2</v>
      </c>
      <c r="O4297" s="9">
        <v>3</v>
      </c>
      <c r="P4297" s="9">
        <v>95</v>
      </c>
      <c r="Q4297" s="11">
        <v>1</v>
      </c>
      <c r="R4297" s="11">
        <v>0</v>
      </c>
      <c r="S4297" s="12">
        <v>0</v>
      </c>
      <c r="T4297" s="9">
        <v>1</v>
      </c>
      <c r="U4297" s="12" t="s">
        <v>61</v>
      </c>
      <c r="V4297" s="10" t="s">
        <v>23775</v>
      </c>
      <c r="W4297" s="13"/>
    </row>
    <row r="4298" spans="1:23" s="14" customFormat="1" x14ac:dyDescent="0.2">
      <c r="A4298" s="9" t="s">
        <v>23776</v>
      </c>
      <c r="B4298" s="9">
        <v>16</v>
      </c>
      <c r="C4298" s="9">
        <v>13957</v>
      </c>
      <c r="D4298" s="10" t="s">
        <v>23777</v>
      </c>
      <c r="E4298" s="9"/>
      <c r="F4298" s="9"/>
      <c r="G4298" s="10" t="s">
        <v>23778</v>
      </c>
      <c r="H4298" s="9"/>
      <c r="I4298" s="10" t="s">
        <v>26</v>
      </c>
      <c r="J4298" s="10" t="s">
        <v>27</v>
      </c>
      <c r="K4298" s="10" t="s">
        <v>23779</v>
      </c>
      <c r="L4298" s="10" t="s">
        <v>23780</v>
      </c>
      <c r="M4298" s="10" t="s">
        <v>23140</v>
      </c>
      <c r="N4298" s="9">
        <v>2</v>
      </c>
      <c r="O4298" s="9">
        <v>4</v>
      </c>
      <c r="P4298" s="9">
        <v>341</v>
      </c>
      <c r="Q4298" s="11">
        <v>2</v>
      </c>
      <c r="R4298" s="11">
        <v>0</v>
      </c>
      <c r="S4298" s="12">
        <v>0</v>
      </c>
      <c r="T4298" s="9">
        <v>2</v>
      </c>
      <c r="U4298" s="12" t="s">
        <v>61</v>
      </c>
      <c r="V4298" s="10" t="s">
        <v>23781</v>
      </c>
      <c r="W4298" s="13"/>
    </row>
    <row r="4299" spans="1:23" s="14" customFormat="1" x14ac:dyDescent="0.2">
      <c r="A4299" s="9" t="s">
        <v>23782</v>
      </c>
      <c r="B4299" s="9">
        <v>16</v>
      </c>
      <c r="C4299" s="9">
        <v>13960</v>
      </c>
      <c r="D4299" s="9"/>
      <c r="E4299" s="10" t="s">
        <v>1634</v>
      </c>
      <c r="F4299" s="10" t="s">
        <v>13383</v>
      </c>
      <c r="G4299" s="10" t="s">
        <v>23783</v>
      </c>
      <c r="H4299" s="9"/>
      <c r="I4299" s="10" t="s">
        <v>23186</v>
      </c>
      <c r="J4299" s="10" t="s">
        <v>27</v>
      </c>
      <c r="K4299" s="10" t="s">
        <v>23304</v>
      </c>
      <c r="L4299" s="10" t="s">
        <v>23784</v>
      </c>
      <c r="M4299" s="10" t="s">
        <v>23140</v>
      </c>
      <c r="N4299" s="9">
        <v>1</v>
      </c>
      <c r="O4299" s="9">
        <v>2</v>
      </c>
      <c r="P4299" s="9">
        <v>10</v>
      </c>
      <c r="Q4299" s="11">
        <v>2</v>
      </c>
      <c r="R4299" s="11">
        <v>0</v>
      </c>
      <c r="S4299" s="12">
        <v>0</v>
      </c>
      <c r="T4299" s="9">
        <v>4</v>
      </c>
      <c r="U4299" s="12" t="s">
        <v>61</v>
      </c>
      <c r="V4299" s="10" t="s">
        <v>23785</v>
      </c>
      <c r="W4299" s="13"/>
    </row>
    <row r="4300" spans="1:23" s="14" customFormat="1" x14ac:dyDescent="0.2">
      <c r="A4300" s="9" t="s">
        <v>23786</v>
      </c>
      <c r="B4300" s="9">
        <v>16</v>
      </c>
      <c r="C4300" s="9">
        <v>13977</v>
      </c>
      <c r="D4300" s="10" t="s">
        <v>23787</v>
      </c>
      <c r="E4300" s="10"/>
      <c r="F4300" s="10"/>
      <c r="G4300" s="10" t="s">
        <v>23788</v>
      </c>
      <c r="H4300" s="10" t="s">
        <v>23789</v>
      </c>
      <c r="I4300" s="10" t="s">
        <v>23206</v>
      </c>
      <c r="J4300" s="10" t="s">
        <v>27</v>
      </c>
      <c r="K4300" s="10" t="s">
        <v>23239</v>
      </c>
      <c r="L4300" s="10" t="s">
        <v>23673</v>
      </c>
      <c r="M4300" s="10" t="s">
        <v>23140</v>
      </c>
      <c r="N4300" s="9">
        <v>2</v>
      </c>
      <c r="O4300" s="9">
        <v>3</v>
      </c>
      <c r="P4300" s="9">
        <v>323</v>
      </c>
      <c r="Q4300" s="11">
        <v>2</v>
      </c>
      <c r="R4300" s="11">
        <v>0</v>
      </c>
      <c r="S4300" s="12">
        <v>0</v>
      </c>
      <c r="T4300" s="9">
        <v>1</v>
      </c>
      <c r="U4300" s="12">
        <v>5</v>
      </c>
      <c r="V4300" s="10" t="s">
        <v>23790</v>
      </c>
      <c r="W4300" s="13"/>
    </row>
    <row r="4301" spans="1:23" s="14" customFormat="1" x14ac:dyDescent="0.2">
      <c r="A4301" s="9" t="s">
        <v>23791</v>
      </c>
      <c r="B4301" s="9">
        <v>16</v>
      </c>
      <c r="C4301" s="9">
        <v>14004</v>
      </c>
      <c r="D4301" s="10" t="s">
        <v>23792</v>
      </c>
      <c r="E4301" s="10" t="s">
        <v>5806</v>
      </c>
      <c r="F4301" s="10" t="s">
        <v>23793</v>
      </c>
      <c r="G4301" s="10" t="s">
        <v>23794</v>
      </c>
      <c r="H4301" s="9"/>
      <c r="I4301" s="10" t="s">
        <v>23383</v>
      </c>
      <c r="J4301" s="10" t="s">
        <v>27</v>
      </c>
      <c r="K4301" s="10" t="s">
        <v>23427</v>
      </c>
      <c r="L4301" s="10" t="s">
        <v>23795</v>
      </c>
      <c r="M4301" s="10" t="s">
        <v>23140</v>
      </c>
      <c r="N4301" s="9">
        <v>3</v>
      </c>
      <c r="O4301" s="9">
        <v>3</v>
      </c>
      <c r="P4301" s="9">
        <v>12</v>
      </c>
      <c r="Q4301" s="11">
        <v>1</v>
      </c>
      <c r="R4301" s="11">
        <v>0</v>
      </c>
      <c r="S4301" s="12">
        <v>0</v>
      </c>
      <c r="T4301" s="9">
        <v>4</v>
      </c>
      <c r="U4301" s="12">
        <v>2</v>
      </c>
      <c r="V4301" s="10" t="s">
        <v>23796</v>
      </c>
      <c r="W4301" s="13"/>
    </row>
    <row r="4302" spans="1:23" s="14" customFormat="1" x14ac:dyDescent="0.2">
      <c r="A4302" s="9" t="s">
        <v>23797</v>
      </c>
      <c r="B4302" s="9">
        <v>16</v>
      </c>
      <c r="C4302" s="9">
        <v>14053</v>
      </c>
      <c r="D4302" s="10" t="s">
        <v>23798</v>
      </c>
      <c r="E4302" s="10" t="s">
        <v>23799</v>
      </c>
      <c r="F4302" s="10" t="s">
        <v>1635</v>
      </c>
      <c r="G4302" s="10" t="s">
        <v>23800</v>
      </c>
      <c r="H4302" s="9"/>
      <c r="I4302" s="10" t="s">
        <v>23154</v>
      </c>
      <c r="J4302" s="10" t="s">
        <v>27</v>
      </c>
      <c r="K4302" s="10" t="s">
        <v>23200</v>
      </c>
      <c r="L4302" s="10" t="s">
        <v>23801</v>
      </c>
      <c r="M4302" s="10" t="s">
        <v>23140</v>
      </c>
      <c r="N4302" s="9">
        <v>1</v>
      </c>
      <c r="O4302" s="9">
        <v>2</v>
      </c>
      <c r="P4302" s="9">
        <v>6</v>
      </c>
      <c r="Q4302" s="11">
        <v>2</v>
      </c>
      <c r="R4302" s="11">
        <v>0</v>
      </c>
      <c r="S4302" s="12">
        <v>0</v>
      </c>
      <c r="T4302" s="9">
        <v>4</v>
      </c>
      <c r="U4302" s="12" t="s">
        <v>61</v>
      </c>
      <c r="V4302" s="10" t="s">
        <v>23802</v>
      </c>
      <c r="W4302" s="13"/>
    </row>
    <row r="4303" spans="1:23" s="14" customFormat="1" x14ac:dyDescent="0.2">
      <c r="A4303" s="9" t="s">
        <v>23803</v>
      </c>
      <c r="B4303" s="9">
        <v>16</v>
      </c>
      <c r="C4303" s="9">
        <v>14079</v>
      </c>
      <c r="D4303" s="10" t="s">
        <v>23804</v>
      </c>
      <c r="E4303" s="10" t="s">
        <v>15461</v>
      </c>
      <c r="F4303" s="10" t="s">
        <v>13895</v>
      </c>
      <c r="G4303" s="10" t="s">
        <v>23805</v>
      </c>
      <c r="H4303" s="9"/>
      <c r="I4303" s="10" t="s">
        <v>23206</v>
      </c>
      <c r="J4303" s="10" t="s">
        <v>27</v>
      </c>
      <c r="K4303" s="10" t="s">
        <v>23452</v>
      </c>
      <c r="L4303" s="10" t="s">
        <v>23806</v>
      </c>
      <c r="M4303" s="10" t="s">
        <v>23140</v>
      </c>
      <c r="N4303" s="9">
        <v>3</v>
      </c>
      <c r="O4303" s="9">
        <v>3</v>
      </c>
      <c r="P4303" s="9">
        <v>14</v>
      </c>
      <c r="Q4303" s="11">
        <v>1</v>
      </c>
      <c r="R4303" s="11">
        <v>0</v>
      </c>
      <c r="S4303" s="12">
        <v>0</v>
      </c>
      <c r="T4303" s="9">
        <v>4</v>
      </c>
      <c r="U4303" s="12" t="s">
        <v>61</v>
      </c>
      <c r="V4303" s="10" t="s">
        <v>23807</v>
      </c>
      <c r="W4303" s="13"/>
    </row>
    <row r="4304" spans="1:23" s="14" customFormat="1" x14ac:dyDescent="0.2">
      <c r="A4304" s="9" t="s">
        <v>23808</v>
      </c>
      <c r="B4304" s="9">
        <v>16</v>
      </c>
      <c r="C4304" s="9">
        <v>14189</v>
      </c>
      <c r="D4304" s="10" t="s">
        <v>23809</v>
      </c>
      <c r="E4304" s="10"/>
      <c r="F4304" s="10"/>
      <c r="G4304" s="10" t="s">
        <v>23810</v>
      </c>
      <c r="H4304" s="9"/>
      <c r="I4304" s="10" t="s">
        <v>22388</v>
      </c>
      <c r="J4304" s="10" t="s">
        <v>27</v>
      </c>
      <c r="K4304" s="10" t="s">
        <v>22389</v>
      </c>
      <c r="L4304" s="10" t="s">
        <v>23811</v>
      </c>
      <c r="M4304" s="10" t="s">
        <v>23140</v>
      </c>
      <c r="N4304" s="9">
        <v>2</v>
      </c>
      <c r="O4304" s="9">
        <v>3</v>
      </c>
      <c r="P4304" s="9">
        <v>30</v>
      </c>
      <c r="Q4304" s="11">
        <v>2</v>
      </c>
      <c r="R4304" s="11">
        <v>0</v>
      </c>
      <c r="S4304" s="12">
        <v>0</v>
      </c>
      <c r="T4304" s="9">
        <v>1</v>
      </c>
      <c r="U4304" s="12" t="s">
        <v>61</v>
      </c>
      <c r="V4304" s="10" t="s">
        <v>23812</v>
      </c>
      <c r="W4304" s="13"/>
    </row>
    <row r="4305" spans="1:23" s="14" customFormat="1" x14ac:dyDescent="0.2">
      <c r="A4305" s="9" t="s">
        <v>23813</v>
      </c>
      <c r="B4305" s="9">
        <v>16</v>
      </c>
      <c r="C4305" s="9">
        <v>14194</v>
      </c>
      <c r="D4305" s="10" t="s">
        <v>23814</v>
      </c>
      <c r="E4305" s="10" t="s">
        <v>6698</v>
      </c>
      <c r="F4305" s="10" t="s">
        <v>23815</v>
      </c>
      <c r="G4305" s="10" t="s">
        <v>23816</v>
      </c>
      <c r="H4305" s="9"/>
      <c r="I4305" s="10" t="s">
        <v>23154</v>
      </c>
      <c r="J4305" s="10" t="s">
        <v>27</v>
      </c>
      <c r="K4305" s="10" t="s">
        <v>23265</v>
      </c>
      <c r="L4305" s="10" t="s">
        <v>23817</v>
      </c>
      <c r="M4305" s="10" t="s">
        <v>23140</v>
      </c>
      <c r="N4305" s="9">
        <v>1</v>
      </c>
      <c r="O4305" s="9">
        <v>2</v>
      </c>
      <c r="P4305" s="9">
        <v>10</v>
      </c>
      <c r="Q4305" s="11">
        <v>2</v>
      </c>
      <c r="R4305" s="11">
        <v>0</v>
      </c>
      <c r="S4305" s="12">
        <v>0</v>
      </c>
      <c r="T4305" s="9">
        <v>4</v>
      </c>
      <c r="U4305" s="12" t="s">
        <v>61</v>
      </c>
      <c r="V4305" s="10" t="s">
        <v>23818</v>
      </c>
      <c r="W4305" s="13"/>
    </row>
    <row r="4306" spans="1:23" s="14" customFormat="1" x14ac:dyDescent="0.2">
      <c r="A4306" s="9" t="s">
        <v>23819</v>
      </c>
      <c r="B4306" s="9">
        <v>16</v>
      </c>
      <c r="C4306" s="9">
        <v>14271</v>
      </c>
      <c r="D4306" s="9"/>
      <c r="E4306" s="10" t="s">
        <v>8493</v>
      </c>
      <c r="F4306" s="10" t="s">
        <v>23820</v>
      </c>
      <c r="G4306" s="10" t="s">
        <v>23821</v>
      </c>
      <c r="H4306" s="9"/>
      <c r="I4306" s="10" t="s">
        <v>23154</v>
      </c>
      <c r="J4306" s="10" t="s">
        <v>27</v>
      </c>
      <c r="K4306" s="10" t="s">
        <v>23200</v>
      </c>
      <c r="L4306" s="10" t="s">
        <v>23822</v>
      </c>
      <c r="M4306" s="10" t="s">
        <v>23140</v>
      </c>
      <c r="N4306" s="9">
        <v>1</v>
      </c>
      <c r="O4306" s="9">
        <v>2</v>
      </c>
      <c r="P4306" s="9">
        <v>8</v>
      </c>
      <c r="Q4306" s="11">
        <v>2</v>
      </c>
      <c r="R4306" s="11">
        <v>0</v>
      </c>
      <c r="S4306" s="12">
        <v>0</v>
      </c>
      <c r="T4306" s="9">
        <v>4</v>
      </c>
      <c r="U4306" s="12" t="s">
        <v>61</v>
      </c>
      <c r="V4306" s="10" t="s">
        <v>23823</v>
      </c>
      <c r="W4306" s="13"/>
    </row>
    <row r="4307" spans="1:23" s="14" customFormat="1" x14ac:dyDescent="0.2">
      <c r="A4307" s="9" t="s">
        <v>23824</v>
      </c>
      <c r="B4307" s="9">
        <v>16</v>
      </c>
      <c r="C4307" s="9">
        <v>14326</v>
      </c>
      <c r="D4307" s="10" t="s">
        <v>23825</v>
      </c>
      <c r="E4307" s="10" t="s">
        <v>3458</v>
      </c>
      <c r="F4307" s="10" t="s">
        <v>13573</v>
      </c>
      <c r="G4307" s="10" t="s">
        <v>23826</v>
      </c>
      <c r="H4307" s="9"/>
      <c r="I4307" s="10" t="s">
        <v>23206</v>
      </c>
      <c r="J4307" s="10" t="s">
        <v>27</v>
      </c>
      <c r="K4307" s="10" t="s">
        <v>23187</v>
      </c>
      <c r="L4307" s="10" t="s">
        <v>23827</v>
      </c>
      <c r="M4307" s="10" t="s">
        <v>23140</v>
      </c>
      <c r="N4307" s="9">
        <v>3</v>
      </c>
      <c r="O4307" s="9">
        <v>3</v>
      </c>
      <c r="P4307" s="9">
        <v>16</v>
      </c>
      <c r="Q4307" s="11">
        <v>2</v>
      </c>
      <c r="R4307" s="11">
        <v>0</v>
      </c>
      <c r="S4307" s="12">
        <v>0</v>
      </c>
      <c r="T4307" s="9">
        <v>4</v>
      </c>
      <c r="U4307" s="12">
        <v>2</v>
      </c>
      <c r="V4307" s="10" t="s">
        <v>23828</v>
      </c>
      <c r="W4307" s="13"/>
    </row>
    <row r="4308" spans="1:23" s="14" customFormat="1" x14ac:dyDescent="0.2">
      <c r="A4308" s="9" t="s">
        <v>23829</v>
      </c>
      <c r="B4308" s="9">
        <v>16</v>
      </c>
      <c r="C4308" s="9">
        <v>14338</v>
      </c>
      <c r="D4308" s="10" t="s">
        <v>23830</v>
      </c>
      <c r="E4308" s="10" t="s">
        <v>23831</v>
      </c>
      <c r="F4308" s="10" t="s">
        <v>23832</v>
      </c>
      <c r="G4308" s="10" t="s">
        <v>23833</v>
      </c>
      <c r="H4308" s="9"/>
      <c r="I4308" s="10" t="s">
        <v>26</v>
      </c>
      <c r="J4308" s="10" t="s">
        <v>27</v>
      </c>
      <c r="K4308" s="10" t="s">
        <v>23834</v>
      </c>
      <c r="L4308" s="10" t="s">
        <v>23835</v>
      </c>
      <c r="M4308" s="10" t="s">
        <v>23140</v>
      </c>
      <c r="N4308" s="9">
        <v>3</v>
      </c>
      <c r="O4308" s="9">
        <v>3</v>
      </c>
      <c r="P4308" s="9">
        <v>16</v>
      </c>
      <c r="Q4308" s="11">
        <v>2</v>
      </c>
      <c r="R4308" s="11">
        <v>0</v>
      </c>
      <c r="S4308" s="12">
        <v>0</v>
      </c>
      <c r="T4308" s="9">
        <v>4</v>
      </c>
      <c r="U4308" s="12" t="s">
        <v>61</v>
      </c>
      <c r="V4308" s="10" t="s">
        <v>23836</v>
      </c>
      <c r="W4308" s="13"/>
    </row>
    <row r="4309" spans="1:23" s="14" customFormat="1" x14ac:dyDescent="0.2">
      <c r="A4309" s="9" t="s">
        <v>23837</v>
      </c>
      <c r="B4309" s="9">
        <v>16</v>
      </c>
      <c r="C4309" s="9">
        <v>14339</v>
      </c>
      <c r="D4309" s="10" t="s">
        <v>23838</v>
      </c>
      <c r="E4309" s="10" t="s">
        <v>2907</v>
      </c>
      <c r="F4309" s="10" t="s">
        <v>1172</v>
      </c>
      <c r="G4309" s="10" t="s">
        <v>23839</v>
      </c>
      <c r="H4309" s="9"/>
      <c r="I4309" s="10" t="s">
        <v>23206</v>
      </c>
      <c r="J4309" s="10" t="s">
        <v>27</v>
      </c>
      <c r="K4309" s="10" t="s">
        <v>23840</v>
      </c>
      <c r="L4309" s="10" t="s">
        <v>23841</v>
      </c>
      <c r="M4309" s="10" t="s">
        <v>23140</v>
      </c>
      <c r="N4309" s="9">
        <v>3</v>
      </c>
      <c r="O4309" s="9">
        <v>3</v>
      </c>
      <c r="P4309" s="9">
        <v>16</v>
      </c>
      <c r="Q4309" s="11">
        <v>1</v>
      </c>
      <c r="R4309" s="11">
        <v>0</v>
      </c>
      <c r="S4309" s="12">
        <v>0</v>
      </c>
      <c r="T4309" s="9">
        <v>4</v>
      </c>
      <c r="U4309" s="12" t="s">
        <v>61</v>
      </c>
      <c r="V4309" s="10" t="s">
        <v>23842</v>
      </c>
      <c r="W4309" s="13"/>
    </row>
    <row r="4310" spans="1:23" s="14" customFormat="1" x14ac:dyDescent="0.2">
      <c r="A4310" s="9" t="s">
        <v>23843</v>
      </c>
      <c r="B4310" s="9">
        <v>16</v>
      </c>
      <c r="C4310" s="9">
        <v>14419</v>
      </c>
      <c r="D4310" s="9"/>
      <c r="E4310" s="10" t="s">
        <v>395</v>
      </c>
      <c r="F4310" s="10" t="s">
        <v>23844</v>
      </c>
      <c r="G4310" s="10" t="s">
        <v>23845</v>
      </c>
      <c r="H4310" s="9"/>
      <c r="I4310" s="10" t="s">
        <v>22388</v>
      </c>
      <c r="J4310" s="10" t="s">
        <v>27</v>
      </c>
      <c r="K4310" s="10" t="s">
        <v>22389</v>
      </c>
      <c r="L4310" s="10" t="s">
        <v>23846</v>
      </c>
      <c r="M4310" s="10" t="s">
        <v>23140</v>
      </c>
      <c r="N4310" s="9">
        <v>1</v>
      </c>
      <c r="O4310" s="9">
        <v>2</v>
      </c>
      <c r="P4310" s="9">
        <v>6</v>
      </c>
      <c r="Q4310" s="11">
        <v>2</v>
      </c>
      <c r="R4310" s="11">
        <v>0</v>
      </c>
      <c r="S4310" s="12">
        <v>0</v>
      </c>
      <c r="T4310" s="9">
        <v>4</v>
      </c>
      <c r="U4310" s="12" t="s">
        <v>61</v>
      </c>
      <c r="V4310" s="10" t="s">
        <v>23847</v>
      </c>
      <c r="W4310" s="13"/>
    </row>
    <row r="4311" spans="1:23" s="14" customFormat="1" x14ac:dyDescent="0.2">
      <c r="A4311" s="9" t="s">
        <v>23848</v>
      </c>
      <c r="B4311" s="9">
        <v>16</v>
      </c>
      <c r="C4311" s="9">
        <v>1449</v>
      </c>
      <c r="D4311" s="10" t="s">
        <v>21190</v>
      </c>
      <c r="E4311" s="10" t="s">
        <v>5658</v>
      </c>
      <c r="F4311" s="10" t="s">
        <v>23849</v>
      </c>
      <c r="G4311" s="10" t="s">
        <v>23850</v>
      </c>
      <c r="H4311" s="9"/>
      <c r="I4311" s="10" t="s">
        <v>23154</v>
      </c>
      <c r="J4311" s="10" t="s">
        <v>27</v>
      </c>
      <c r="K4311" s="10" t="s">
        <v>23200</v>
      </c>
      <c r="L4311" s="10" t="s">
        <v>23851</v>
      </c>
      <c r="M4311" s="10" t="s">
        <v>23140</v>
      </c>
      <c r="N4311" s="9">
        <v>1</v>
      </c>
      <c r="O4311" s="9">
        <v>2</v>
      </c>
      <c r="P4311" s="9">
        <v>10</v>
      </c>
      <c r="Q4311" s="11">
        <v>2</v>
      </c>
      <c r="R4311" s="11">
        <v>0</v>
      </c>
      <c r="S4311" s="12">
        <v>0</v>
      </c>
      <c r="T4311" s="9">
        <v>4</v>
      </c>
      <c r="U4311" s="12" t="s">
        <v>61</v>
      </c>
      <c r="V4311" s="10" t="s">
        <v>23852</v>
      </c>
      <c r="W4311" s="13"/>
    </row>
    <row r="4312" spans="1:23" s="14" customFormat="1" x14ac:dyDescent="0.2">
      <c r="A4312" s="9" t="s">
        <v>23853</v>
      </c>
      <c r="B4312" s="9">
        <v>16</v>
      </c>
      <c r="C4312" s="9">
        <v>14498</v>
      </c>
      <c r="D4312" s="10" t="s">
        <v>23854</v>
      </c>
      <c r="E4312" s="10"/>
      <c r="F4312" s="10"/>
      <c r="G4312" s="10" t="s">
        <v>23855</v>
      </c>
      <c r="H4312" s="9"/>
      <c r="I4312" s="10" t="s">
        <v>23298</v>
      </c>
      <c r="J4312" s="10" t="s">
        <v>27</v>
      </c>
      <c r="K4312" s="10" t="s">
        <v>23395</v>
      </c>
      <c r="L4312" s="10" t="s">
        <v>23856</v>
      </c>
      <c r="M4312" s="10" t="s">
        <v>23148</v>
      </c>
      <c r="N4312" s="9">
        <v>2</v>
      </c>
      <c r="O4312" s="9">
        <v>3</v>
      </c>
      <c r="P4312" s="9">
        <v>30</v>
      </c>
      <c r="Q4312" s="11">
        <v>1</v>
      </c>
      <c r="R4312" s="11">
        <v>0</v>
      </c>
      <c r="S4312" s="12">
        <v>0</v>
      </c>
      <c r="T4312" s="9">
        <v>1</v>
      </c>
      <c r="U4312" s="12">
        <v>2</v>
      </c>
      <c r="V4312" s="10" t="s">
        <v>23857</v>
      </c>
      <c r="W4312" s="13"/>
    </row>
    <row r="4313" spans="1:23" s="14" customFormat="1" x14ac:dyDescent="0.2">
      <c r="A4313" s="9" t="s">
        <v>23858</v>
      </c>
      <c r="B4313" s="9">
        <v>16</v>
      </c>
      <c r="C4313" s="9">
        <v>14507</v>
      </c>
      <c r="D4313" s="10" t="s">
        <v>23859</v>
      </c>
      <c r="E4313" s="10" t="s">
        <v>8886</v>
      </c>
      <c r="F4313" s="10" t="s">
        <v>7011</v>
      </c>
      <c r="G4313" s="10" t="s">
        <v>23860</v>
      </c>
      <c r="H4313" s="9"/>
      <c r="I4313" s="10" t="s">
        <v>23154</v>
      </c>
      <c r="J4313" s="10" t="s">
        <v>27</v>
      </c>
      <c r="K4313" s="10" t="s">
        <v>23265</v>
      </c>
      <c r="L4313" s="10" t="s">
        <v>23861</v>
      </c>
      <c r="M4313" s="10" t="s">
        <v>23140</v>
      </c>
      <c r="N4313" s="9">
        <v>1</v>
      </c>
      <c r="O4313" s="9">
        <v>2</v>
      </c>
      <c r="P4313" s="9">
        <v>10</v>
      </c>
      <c r="Q4313" s="11">
        <v>1</v>
      </c>
      <c r="R4313" s="11">
        <v>0</v>
      </c>
      <c r="S4313" s="12">
        <v>0</v>
      </c>
      <c r="T4313" s="9">
        <v>4</v>
      </c>
      <c r="U4313" s="12" t="s">
        <v>61</v>
      </c>
      <c r="V4313" s="10" t="s">
        <v>23862</v>
      </c>
      <c r="W4313" s="13"/>
    </row>
    <row r="4314" spans="1:23" s="14" customFormat="1" x14ac:dyDescent="0.2">
      <c r="A4314" s="9" t="s">
        <v>23863</v>
      </c>
      <c r="B4314" s="9">
        <v>16</v>
      </c>
      <c r="C4314" s="9">
        <v>14552</v>
      </c>
      <c r="D4314" s="10" t="s">
        <v>23864</v>
      </c>
      <c r="E4314" s="10" t="s">
        <v>1386</v>
      </c>
      <c r="F4314" s="10" t="s">
        <v>23865</v>
      </c>
      <c r="G4314" s="10" t="s">
        <v>23866</v>
      </c>
      <c r="H4314" s="9"/>
      <c r="I4314" s="10" t="s">
        <v>26</v>
      </c>
      <c r="J4314" s="10" t="s">
        <v>27</v>
      </c>
      <c r="K4314" s="10" t="s">
        <v>1661</v>
      </c>
      <c r="L4314" s="10" t="s">
        <v>23867</v>
      </c>
      <c r="M4314" s="10" t="s">
        <v>23140</v>
      </c>
      <c r="N4314" s="9">
        <v>1</v>
      </c>
      <c r="O4314" s="9">
        <v>2</v>
      </c>
      <c r="P4314" s="9">
        <v>10</v>
      </c>
      <c r="Q4314" s="11">
        <v>2</v>
      </c>
      <c r="R4314" s="11">
        <v>0</v>
      </c>
      <c r="S4314" s="12">
        <v>0</v>
      </c>
      <c r="T4314" s="9">
        <v>4</v>
      </c>
      <c r="U4314" s="12" t="s">
        <v>61</v>
      </c>
      <c r="V4314" s="10" t="s">
        <v>23868</v>
      </c>
      <c r="W4314" s="13"/>
    </row>
    <row r="4315" spans="1:23" s="14" customFormat="1" x14ac:dyDescent="0.2">
      <c r="A4315" s="9" t="s">
        <v>23869</v>
      </c>
      <c r="B4315" s="9">
        <v>16</v>
      </c>
      <c r="C4315" s="9">
        <v>14572</v>
      </c>
      <c r="D4315" s="10" t="s">
        <v>23870</v>
      </c>
      <c r="E4315" s="10" t="s">
        <v>23871</v>
      </c>
      <c r="F4315" s="10" t="s">
        <v>23872</v>
      </c>
      <c r="G4315" s="10" t="s">
        <v>23873</v>
      </c>
      <c r="H4315" s="9"/>
      <c r="I4315" s="10" t="s">
        <v>23154</v>
      </c>
      <c r="J4315" s="10" t="s">
        <v>27</v>
      </c>
      <c r="K4315" s="10" t="s">
        <v>23874</v>
      </c>
      <c r="L4315" s="10" t="s">
        <v>23875</v>
      </c>
      <c r="M4315" s="10" t="s">
        <v>23140</v>
      </c>
      <c r="N4315" s="9">
        <v>1</v>
      </c>
      <c r="O4315" s="9">
        <v>2</v>
      </c>
      <c r="P4315" s="9">
        <v>6</v>
      </c>
      <c r="Q4315" s="11">
        <v>2</v>
      </c>
      <c r="R4315" s="11">
        <v>0</v>
      </c>
      <c r="S4315" s="12">
        <v>0</v>
      </c>
      <c r="T4315" s="9">
        <v>4</v>
      </c>
      <c r="U4315" s="12" t="s">
        <v>61</v>
      </c>
      <c r="V4315" s="10" t="s">
        <v>23876</v>
      </c>
      <c r="W4315" s="13"/>
    </row>
    <row r="4316" spans="1:23" s="14" customFormat="1" x14ac:dyDescent="0.2">
      <c r="A4316" s="9" t="s">
        <v>23877</v>
      </c>
      <c r="B4316" s="9">
        <v>16</v>
      </c>
      <c r="C4316" s="9">
        <v>14576</v>
      </c>
      <c r="D4316" s="10" t="s">
        <v>23878</v>
      </c>
      <c r="E4316" s="10" t="s">
        <v>1266</v>
      </c>
      <c r="F4316" s="10" t="s">
        <v>23879</v>
      </c>
      <c r="G4316" s="10" t="s">
        <v>23880</v>
      </c>
      <c r="H4316" s="9"/>
      <c r="I4316" s="10" t="s">
        <v>23186</v>
      </c>
      <c r="J4316" s="10" t="s">
        <v>27</v>
      </c>
      <c r="K4316" s="10" t="s">
        <v>23881</v>
      </c>
      <c r="L4316" s="10" t="s">
        <v>23882</v>
      </c>
      <c r="M4316" s="10" t="s">
        <v>23140</v>
      </c>
      <c r="N4316" s="9">
        <v>3</v>
      </c>
      <c r="O4316" s="9">
        <v>3</v>
      </c>
      <c r="P4316" s="9">
        <v>11</v>
      </c>
      <c r="Q4316" s="11">
        <v>1</v>
      </c>
      <c r="R4316" s="11">
        <v>0</v>
      </c>
      <c r="S4316" s="12">
        <v>0</v>
      </c>
      <c r="T4316" s="9">
        <v>4</v>
      </c>
      <c r="U4316" s="12">
        <v>2</v>
      </c>
      <c r="V4316" s="10" t="s">
        <v>23883</v>
      </c>
      <c r="W4316" s="13"/>
    </row>
    <row r="4317" spans="1:23" s="14" customFormat="1" x14ac:dyDescent="0.2">
      <c r="A4317" s="9" t="s">
        <v>23884</v>
      </c>
      <c r="B4317" s="9">
        <v>16</v>
      </c>
      <c r="C4317" s="9">
        <v>14753</v>
      </c>
      <c r="D4317" s="10" t="s">
        <v>23885</v>
      </c>
      <c r="E4317" s="10"/>
      <c r="F4317" s="10"/>
      <c r="G4317" s="10" t="s">
        <v>23886</v>
      </c>
      <c r="H4317" s="9"/>
      <c r="I4317" s="10" t="s">
        <v>26</v>
      </c>
      <c r="J4317" s="10" t="s">
        <v>27</v>
      </c>
      <c r="K4317" s="10" t="s">
        <v>23310</v>
      </c>
      <c r="L4317" s="10" t="s">
        <v>23887</v>
      </c>
      <c r="M4317" s="10" t="s">
        <v>23140</v>
      </c>
      <c r="N4317" s="9">
        <v>2</v>
      </c>
      <c r="O4317" s="9">
        <v>3</v>
      </c>
      <c r="P4317" s="9">
        <v>50</v>
      </c>
      <c r="Q4317" s="11">
        <v>2</v>
      </c>
      <c r="R4317" s="11">
        <v>0</v>
      </c>
      <c r="S4317" s="12">
        <v>0</v>
      </c>
      <c r="T4317" s="9">
        <v>1</v>
      </c>
      <c r="U4317" s="12" t="s">
        <v>61</v>
      </c>
      <c r="V4317" s="10" t="s">
        <v>23888</v>
      </c>
      <c r="W4317" s="13"/>
    </row>
    <row r="4318" spans="1:23" s="14" customFormat="1" x14ac:dyDescent="0.2">
      <c r="A4318" s="9" t="s">
        <v>23889</v>
      </c>
      <c r="B4318" s="9">
        <v>16</v>
      </c>
      <c r="C4318" s="9">
        <v>14775</v>
      </c>
      <c r="D4318" s="9"/>
      <c r="E4318" s="10" t="s">
        <v>12091</v>
      </c>
      <c r="F4318" s="10" t="s">
        <v>23890</v>
      </c>
      <c r="G4318" s="10" t="s">
        <v>23891</v>
      </c>
      <c r="H4318" s="9"/>
      <c r="I4318" s="10" t="s">
        <v>23574</v>
      </c>
      <c r="J4318" s="10" t="s">
        <v>27</v>
      </c>
      <c r="K4318" s="9"/>
      <c r="L4318" s="10" t="s">
        <v>23892</v>
      </c>
      <c r="M4318" s="10" t="s">
        <v>23140</v>
      </c>
      <c r="N4318" s="9">
        <v>1</v>
      </c>
      <c r="O4318" s="9">
        <v>1</v>
      </c>
      <c r="P4318" s="9">
        <v>3</v>
      </c>
      <c r="Q4318" s="11">
        <v>2</v>
      </c>
      <c r="R4318" s="11">
        <v>0</v>
      </c>
      <c r="S4318" s="12">
        <v>0</v>
      </c>
      <c r="T4318" s="9">
        <v>5</v>
      </c>
      <c r="U4318" s="12" t="s">
        <v>61</v>
      </c>
      <c r="V4318" s="9"/>
      <c r="W4318" s="13"/>
    </row>
    <row r="4319" spans="1:23" s="14" customFormat="1" x14ac:dyDescent="0.2">
      <c r="A4319" s="9" t="s">
        <v>23893</v>
      </c>
      <c r="B4319" s="9">
        <v>16</v>
      </c>
      <c r="C4319" s="9">
        <v>1479</v>
      </c>
      <c r="D4319" s="10" t="s">
        <v>23894</v>
      </c>
      <c r="E4319" s="10" t="s">
        <v>23895</v>
      </c>
      <c r="F4319" s="10" t="s">
        <v>23896</v>
      </c>
      <c r="G4319" s="10" t="s">
        <v>23897</v>
      </c>
      <c r="H4319" s="9"/>
      <c r="I4319" s="10" t="s">
        <v>23206</v>
      </c>
      <c r="J4319" s="10" t="s">
        <v>27</v>
      </c>
      <c r="K4319" s="10" t="s">
        <v>23452</v>
      </c>
      <c r="L4319" s="10" t="s">
        <v>23898</v>
      </c>
      <c r="M4319" s="10" t="s">
        <v>23140</v>
      </c>
      <c r="N4319" s="9">
        <v>1</v>
      </c>
      <c r="O4319" s="9">
        <v>2</v>
      </c>
      <c r="P4319" s="9">
        <v>10</v>
      </c>
      <c r="Q4319" s="11">
        <v>2</v>
      </c>
      <c r="R4319" s="11">
        <v>0</v>
      </c>
      <c r="S4319" s="12">
        <v>0</v>
      </c>
      <c r="T4319" s="9">
        <v>4</v>
      </c>
      <c r="U4319" s="12" t="s">
        <v>61</v>
      </c>
      <c r="V4319" s="10" t="s">
        <v>23899</v>
      </c>
      <c r="W4319" s="13"/>
    </row>
    <row r="4320" spans="1:23" s="14" customFormat="1" x14ac:dyDescent="0.2">
      <c r="A4320" s="9" t="s">
        <v>23900</v>
      </c>
      <c r="B4320" s="9">
        <v>16</v>
      </c>
      <c r="C4320" s="9">
        <v>14824</v>
      </c>
      <c r="D4320" s="9"/>
      <c r="E4320" s="10" t="s">
        <v>829</v>
      </c>
      <c r="F4320" s="10" t="s">
        <v>23901</v>
      </c>
      <c r="G4320" s="10" t="s">
        <v>23902</v>
      </c>
      <c r="H4320" s="9"/>
      <c r="I4320" s="10" t="s">
        <v>23154</v>
      </c>
      <c r="J4320" s="10" t="s">
        <v>27</v>
      </c>
      <c r="K4320" s="10" t="s">
        <v>23200</v>
      </c>
      <c r="L4320" s="10" t="s">
        <v>23903</v>
      </c>
      <c r="M4320" s="10" t="s">
        <v>23140</v>
      </c>
      <c r="N4320" s="9">
        <v>1</v>
      </c>
      <c r="O4320" s="9">
        <v>2</v>
      </c>
      <c r="P4320" s="9">
        <v>10</v>
      </c>
      <c r="Q4320" s="11">
        <v>2</v>
      </c>
      <c r="R4320" s="11">
        <v>0</v>
      </c>
      <c r="S4320" s="12">
        <v>0</v>
      </c>
      <c r="T4320" s="9">
        <v>4</v>
      </c>
      <c r="U4320" s="12" t="s">
        <v>61</v>
      </c>
      <c r="V4320" s="10" t="s">
        <v>23904</v>
      </c>
      <c r="W4320" s="13"/>
    </row>
    <row r="4321" spans="1:23" s="14" customFormat="1" x14ac:dyDescent="0.2">
      <c r="A4321" s="9" t="s">
        <v>23905</v>
      </c>
      <c r="B4321" s="9">
        <v>16</v>
      </c>
      <c r="C4321" s="9">
        <v>14841</v>
      </c>
      <c r="D4321" s="10" t="s">
        <v>23906</v>
      </c>
      <c r="E4321" s="10"/>
      <c r="F4321" s="10"/>
      <c r="G4321" s="10" t="s">
        <v>23907</v>
      </c>
      <c r="H4321" s="9"/>
      <c r="I4321" s="10" t="s">
        <v>23383</v>
      </c>
      <c r="J4321" s="10" t="s">
        <v>27</v>
      </c>
      <c r="K4321" s="10" t="s">
        <v>23427</v>
      </c>
      <c r="L4321" s="10" t="s">
        <v>23908</v>
      </c>
      <c r="M4321" s="10" t="s">
        <v>23140</v>
      </c>
      <c r="N4321" s="9">
        <v>2</v>
      </c>
      <c r="O4321" s="9">
        <v>3</v>
      </c>
      <c r="P4321" s="9">
        <v>28</v>
      </c>
      <c r="Q4321" s="11">
        <v>2</v>
      </c>
      <c r="R4321" s="11">
        <v>0</v>
      </c>
      <c r="S4321" s="12">
        <v>0</v>
      </c>
      <c r="T4321" s="9">
        <v>1</v>
      </c>
      <c r="U4321" s="12" t="s">
        <v>61</v>
      </c>
      <c r="V4321" s="10" t="s">
        <v>23909</v>
      </c>
      <c r="W4321" s="13"/>
    </row>
    <row r="4322" spans="1:23" s="14" customFormat="1" x14ac:dyDescent="0.2">
      <c r="A4322" s="9" t="s">
        <v>23910</v>
      </c>
      <c r="B4322" s="9">
        <v>16</v>
      </c>
      <c r="C4322" s="9">
        <v>14851</v>
      </c>
      <c r="D4322" s="10" t="s">
        <v>23911</v>
      </c>
      <c r="E4322" s="10" t="s">
        <v>1666</v>
      </c>
      <c r="F4322" s="10" t="s">
        <v>6277</v>
      </c>
      <c r="G4322" s="10" t="s">
        <v>23912</v>
      </c>
      <c r="H4322" s="9"/>
      <c r="I4322" s="10" t="s">
        <v>23206</v>
      </c>
      <c r="J4322" s="10" t="s">
        <v>27</v>
      </c>
      <c r="K4322" s="10" t="s">
        <v>23187</v>
      </c>
      <c r="L4322" s="10" t="s">
        <v>23913</v>
      </c>
      <c r="M4322" s="10" t="s">
        <v>23140</v>
      </c>
      <c r="N4322" s="9">
        <v>1</v>
      </c>
      <c r="O4322" s="9">
        <v>2</v>
      </c>
      <c r="P4322" s="9">
        <v>10</v>
      </c>
      <c r="Q4322" s="11">
        <v>1</v>
      </c>
      <c r="R4322" s="11">
        <v>0</v>
      </c>
      <c r="S4322" s="12">
        <v>0</v>
      </c>
      <c r="T4322" s="9">
        <v>4</v>
      </c>
      <c r="U4322" s="12" t="s">
        <v>61</v>
      </c>
      <c r="V4322" s="10" t="s">
        <v>23914</v>
      </c>
      <c r="W4322" s="13"/>
    </row>
    <row r="4323" spans="1:23" s="14" customFormat="1" x14ac:dyDescent="0.2">
      <c r="A4323" s="9" t="s">
        <v>23915</v>
      </c>
      <c r="B4323" s="9">
        <v>16</v>
      </c>
      <c r="C4323" s="9">
        <v>14898</v>
      </c>
      <c r="D4323" s="9"/>
      <c r="E4323" s="10" t="s">
        <v>3672</v>
      </c>
      <c r="F4323" s="10" t="s">
        <v>10232</v>
      </c>
      <c r="G4323" s="10" t="s">
        <v>23916</v>
      </c>
      <c r="H4323" s="9"/>
      <c r="I4323" s="10" t="s">
        <v>23154</v>
      </c>
      <c r="J4323" s="10" t="s">
        <v>27</v>
      </c>
      <c r="K4323" s="10" t="s">
        <v>23917</v>
      </c>
      <c r="L4323" s="10" t="s">
        <v>23918</v>
      </c>
      <c r="M4323" s="10" t="s">
        <v>23140</v>
      </c>
      <c r="N4323" s="9">
        <v>1</v>
      </c>
      <c r="O4323" s="9">
        <v>2</v>
      </c>
      <c r="P4323" s="9">
        <v>8</v>
      </c>
      <c r="Q4323" s="11">
        <v>2</v>
      </c>
      <c r="R4323" s="11">
        <v>0</v>
      </c>
      <c r="S4323" s="12">
        <v>0</v>
      </c>
      <c r="T4323" s="9">
        <v>4</v>
      </c>
      <c r="U4323" s="12" t="s">
        <v>61</v>
      </c>
      <c r="V4323" s="10" t="s">
        <v>23919</v>
      </c>
      <c r="W4323" s="13"/>
    </row>
    <row r="4324" spans="1:23" s="14" customFormat="1" x14ac:dyDescent="0.2">
      <c r="A4324" s="9" t="s">
        <v>23920</v>
      </c>
      <c r="B4324" s="9">
        <v>16</v>
      </c>
      <c r="C4324" s="9">
        <v>149</v>
      </c>
      <c r="D4324" s="10" t="s">
        <v>23921</v>
      </c>
      <c r="E4324" s="10"/>
      <c r="F4324" s="10"/>
      <c r="G4324" s="10" t="s">
        <v>23922</v>
      </c>
      <c r="H4324" s="9"/>
      <c r="I4324" s="10" t="s">
        <v>23173</v>
      </c>
      <c r="J4324" s="10" t="s">
        <v>27</v>
      </c>
      <c r="K4324" s="10" t="s">
        <v>23194</v>
      </c>
      <c r="L4324" s="10" t="s">
        <v>23923</v>
      </c>
      <c r="M4324" s="10" t="s">
        <v>23140</v>
      </c>
      <c r="N4324" s="9">
        <v>2</v>
      </c>
      <c r="O4324" s="9">
        <v>3</v>
      </c>
      <c r="P4324" s="9">
        <v>39</v>
      </c>
      <c r="Q4324" s="11">
        <v>2</v>
      </c>
      <c r="R4324" s="11">
        <v>0</v>
      </c>
      <c r="S4324" s="12">
        <v>0</v>
      </c>
      <c r="T4324" s="9">
        <v>1</v>
      </c>
      <c r="U4324" s="12">
        <v>2</v>
      </c>
      <c r="V4324" s="10" t="s">
        <v>23924</v>
      </c>
      <c r="W4324" s="13"/>
    </row>
    <row r="4325" spans="1:23" s="14" customFormat="1" x14ac:dyDescent="0.2">
      <c r="A4325" s="9" t="s">
        <v>23925</v>
      </c>
      <c r="B4325" s="9">
        <v>16</v>
      </c>
      <c r="C4325" s="9">
        <v>14946</v>
      </c>
      <c r="D4325" s="10" t="s">
        <v>23926</v>
      </c>
      <c r="E4325" s="10" t="s">
        <v>23927</v>
      </c>
      <c r="F4325" s="10" t="s">
        <v>23928</v>
      </c>
      <c r="G4325" s="10" t="s">
        <v>23929</v>
      </c>
      <c r="H4325" s="9"/>
      <c r="I4325" s="10" t="s">
        <v>23167</v>
      </c>
      <c r="J4325" s="10" t="s">
        <v>27</v>
      </c>
      <c r="K4325" s="10" t="s">
        <v>23930</v>
      </c>
      <c r="L4325" s="10" t="s">
        <v>23931</v>
      </c>
      <c r="M4325" s="10" t="s">
        <v>23148</v>
      </c>
      <c r="N4325" s="9">
        <v>1</v>
      </c>
      <c r="O4325" s="9">
        <v>2</v>
      </c>
      <c r="P4325" s="9">
        <v>6</v>
      </c>
      <c r="Q4325" s="11">
        <v>2</v>
      </c>
      <c r="R4325" s="11">
        <v>0</v>
      </c>
      <c r="S4325" s="12">
        <v>0</v>
      </c>
      <c r="T4325" s="9">
        <v>4</v>
      </c>
      <c r="U4325" s="12" t="s">
        <v>61</v>
      </c>
      <c r="V4325" s="10" t="s">
        <v>23932</v>
      </c>
      <c r="W4325" s="13"/>
    </row>
    <row r="4326" spans="1:23" s="14" customFormat="1" x14ac:dyDescent="0.2">
      <c r="A4326" s="9" t="s">
        <v>23933</v>
      </c>
      <c r="B4326" s="9">
        <v>16</v>
      </c>
      <c r="C4326" s="9">
        <v>14960</v>
      </c>
      <c r="D4326" s="9"/>
      <c r="E4326" s="10" t="s">
        <v>1724</v>
      </c>
      <c r="F4326" s="10" t="s">
        <v>459</v>
      </c>
      <c r="G4326" s="10" t="s">
        <v>23934</v>
      </c>
      <c r="H4326" s="9"/>
      <c r="I4326" s="10" t="s">
        <v>26</v>
      </c>
      <c r="J4326" s="10" t="s">
        <v>27</v>
      </c>
      <c r="K4326" s="10" t="s">
        <v>1661</v>
      </c>
      <c r="L4326" s="10" t="s">
        <v>23935</v>
      </c>
      <c r="M4326" s="10" t="s">
        <v>23140</v>
      </c>
      <c r="N4326" s="9">
        <v>1</v>
      </c>
      <c r="O4326" s="9">
        <v>2</v>
      </c>
      <c r="P4326" s="9">
        <v>3</v>
      </c>
      <c r="Q4326" s="11">
        <v>2</v>
      </c>
      <c r="R4326" s="11">
        <v>0</v>
      </c>
      <c r="S4326" s="12">
        <v>0</v>
      </c>
      <c r="T4326" s="9">
        <v>4</v>
      </c>
      <c r="U4326" s="12" t="s">
        <v>61</v>
      </c>
      <c r="V4326" s="10" t="s">
        <v>23936</v>
      </c>
      <c r="W4326" s="13"/>
    </row>
    <row r="4327" spans="1:23" s="14" customFormat="1" x14ac:dyDescent="0.2">
      <c r="A4327" s="9" t="s">
        <v>23937</v>
      </c>
      <c r="B4327" s="9">
        <v>16</v>
      </c>
      <c r="C4327" s="9">
        <v>15024</v>
      </c>
      <c r="D4327" s="10" t="s">
        <v>23938</v>
      </c>
      <c r="E4327" s="10" t="s">
        <v>186</v>
      </c>
      <c r="F4327" s="10" t="s">
        <v>3848</v>
      </c>
      <c r="G4327" s="10" t="s">
        <v>23939</v>
      </c>
      <c r="H4327" s="9"/>
      <c r="I4327" s="10" t="s">
        <v>23298</v>
      </c>
      <c r="J4327" s="10" t="s">
        <v>27</v>
      </c>
      <c r="K4327" s="9"/>
      <c r="L4327" s="10" t="s">
        <v>23940</v>
      </c>
      <c r="M4327" s="10" t="s">
        <v>23148</v>
      </c>
      <c r="N4327" s="9">
        <v>2</v>
      </c>
      <c r="O4327" s="9">
        <v>1</v>
      </c>
      <c r="P4327" s="9">
        <v>20</v>
      </c>
      <c r="Q4327" s="11">
        <v>2</v>
      </c>
      <c r="R4327" s="11">
        <v>0</v>
      </c>
      <c r="S4327" s="12">
        <v>0</v>
      </c>
      <c r="T4327" s="9">
        <v>2</v>
      </c>
      <c r="U4327" s="12" t="s">
        <v>61</v>
      </c>
      <c r="V4327" s="9"/>
      <c r="W4327" s="13"/>
    </row>
    <row r="4328" spans="1:23" s="14" customFormat="1" x14ac:dyDescent="0.2">
      <c r="A4328" s="9" t="s">
        <v>23941</v>
      </c>
      <c r="B4328" s="9">
        <v>16</v>
      </c>
      <c r="C4328" s="9">
        <v>15084</v>
      </c>
      <c r="D4328" s="10" t="s">
        <v>23942</v>
      </c>
      <c r="E4328" s="10" t="s">
        <v>23943</v>
      </c>
      <c r="F4328" s="10" t="s">
        <v>23944</v>
      </c>
      <c r="G4328" s="10" t="s">
        <v>23945</v>
      </c>
      <c r="H4328" s="9"/>
      <c r="I4328" s="10" t="s">
        <v>23206</v>
      </c>
      <c r="J4328" s="10" t="s">
        <v>27</v>
      </c>
      <c r="K4328" s="10" t="s">
        <v>23239</v>
      </c>
      <c r="L4328" s="10" t="s">
        <v>23946</v>
      </c>
      <c r="M4328" s="10" t="s">
        <v>23140</v>
      </c>
      <c r="N4328" s="9">
        <v>1</v>
      </c>
      <c r="O4328" s="9">
        <v>2</v>
      </c>
      <c r="P4328" s="9">
        <v>10</v>
      </c>
      <c r="Q4328" s="11">
        <v>2</v>
      </c>
      <c r="R4328" s="11">
        <v>0</v>
      </c>
      <c r="S4328" s="12">
        <v>0</v>
      </c>
      <c r="T4328" s="9">
        <v>4</v>
      </c>
      <c r="U4328" s="12" t="s">
        <v>61</v>
      </c>
      <c r="V4328" s="10" t="s">
        <v>23947</v>
      </c>
      <c r="W4328" s="13"/>
    </row>
    <row r="4329" spans="1:23" s="14" customFormat="1" x14ac:dyDescent="0.2">
      <c r="A4329" s="9" t="s">
        <v>23948</v>
      </c>
      <c r="B4329" s="9">
        <v>16</v>
      </c>
      <c r="C4329" s="9">
        <v>15093</v>
      </c>
      <c r="D4329" s="10" t="s">
        <v>4718</v>
      </c>
      <c r="E4329" s="10" t="s">
        <v>23949</v>
      </c>
      <c r="F4329" s="10" t="s">
        <v>23950</v>
      </c>
      <c r="G4329" s="10" t="s">
        <v>23951</v>
      </c>
      <c r="H4329" s="9"/>
      <c r="I4329" s="10" t="s">
        <v>23154</v>
      </c>
      <c r="J4329" s="10" t="s">
        <v>27</v>
      </c>
      <c r="K4329" s="10" t="s">
        <v>23265</v>
      </c>
      <c r="L4329" s="10" t="s">
        <v>23952</v>
      </c>
      <c r="M4329" s="10" t="s">
        <v>23140</v>
      </c>
      <c r="N4329" s="9">
        <v>3</v>
      </c>
      <c r="O4329" s="9">
        <v>3</v>
      </c>
      <c r="P4329" s="9">
        <v>11</v>
      </c>
      <c r="Q4329" s="11">
        <v>1</v>
      </c>
      <c r="R4329" s="11">
        <v>0</v>
      </c>
      <c r="S4329" s="12">
        <v>0</v>
      </c>
      <c r="T4329" s="9">
        <v>4</v>
      </c>
      <c r="U4329" s="12">
        <v>2</v>
      </c>
      <c r="V4329" s="10" t="s">
        <v>23953</v>
      </c>
      <c r="W4329" s="13"/>
    </row>
    <row r="4330" spans="1:23" s="14" customFormat="1" x14ac:dyDescent="0.2">
      <c r="A4330" s="9" t="s">
        <v>23954</v>
      </c>
      <c r="B4330" s="9">
        <v>16</v>
      </c>
      <c r="C4330" s="9">
        <v>15162</v>
      </c>
      <c r="D4330" s="9"/>
      <c r="E4330" s="10" t="s">
        <v>23955</v>
      </c>
      <c r="F4330" s="10" t="s">
        <v>23956</v>
      </c>
      <c r="G4330" s="10" t="s">
        <v>23957</v>
      </c>
      <c r="H4330" s="9"/>
      <c r="I4330" s="10" t="s">
        <v>26</v>
      </c>
      <c r="J4330" s="10" t="s">
        <v>27</v>
      </c>
      <c r="K4330" s="10" t="s">
        <v>23958</v>
      </c>
      <c r="L4330" s="10" t="s">
        <v>23959</v>
      </c>
      <c r="M4330" s="10" t="s">
        <v>23140</v>
      </c>
      <c r="N4330" s="9">
        <v>1</v>
      </c>
      <c r="O4330" s="9">
        <v>2</v>
      </c>
      <c r="P4330" s="9">
        <v>2</v>
      </c>
      <c r="Q4330" s="11">
        <v>2</v>
      </c>
      <c r="R4330" s="11">
        <v>0</v>
      </c>
      <c r="S4330" s="12">
        <v>0</v>
      </c>
      <c r="T4330" s="9">
        <v>4</v>
      </c>
      <c r="U4330" s="12" t="s">
        <v>61</v>
      </c>
      <c r="V4330" s="10" t="s">
        <v>23960</v>
      </c>
      <c r="W4330" s="13"/>
    </row>
    <row r="4331" spans="1:23" s="14" customFormat="1" x14ac:dyDescent="0.2">
      <c r="A4331" s="9" t="s">
        <v>23961</v>
      </c>
      <c r="B4331" s="9">
        <v>16</v>
      </c>
      <c r="C4331" s="9">
        <v>15173</v>
      </c>
      <c r="D4331" s="10" t="s">
        <v>23962</v>
      </c>
      <c r="E4331" s="10" t="s">
        <v>23963</v>
      </c>
      <c r="F4331" s="10" t="s">
        <v>23964</v>
      </c>
      <c r="G4331" s="10" t="s">
        <v>23965</v>
      </c>
      <c r="H4331" s="9"/>
      <c r="I4331" s="10" t="s">
        <v>23206</v>
      </c>
      <c r="J4331" s="10" t="s">
        <v>27</v>
      </c>
      <c r="K4331" s="10" t="s">
        <v>23452</v>
      </c>
      <c r="L4331" s="10" t="s">
        <v>23966</v>
      </c>
      <c r="M4331" s="10" t="s">
        <v>23140</v>
      </c>
      <c r="N4331" s="9">
        <v>3</v>
      </c>
      <c r="O4331" s="9">
        <v>3</v>
      </c>
      <c r="P4331" s="9">
        <v>8</v>
      </c>
      <c r="Q4331" s="11">
        <v>1</v>
      </c>
      <c r="R4331" s="11">
        <v>0</v>
      </c>
      <c r="S4331" s="12">
        <v>0</v>
      </c>
      <c r="T4331" s="9">
        <v>4</v>
      </c>
      <c r="U4331" s="12" t="s">
        <v>61</v>
      </c>
      <c r="V4331" s="10" t="s">
        <v>23967</v>
      </c>
      <c r="W4331" s="13"/>
    </row>
    <row r="4332" spans="1:23" s="14" customFormat="1" x14ac:dyDescent="0.2">
      <c r="A4332" s="9" t="s">
        <v>23968</v>
      </c>
      <c r="B4332" s="9">
        <v>16</v>
      </c>
      <c r="C4332" s="9">
        <v>1519</v>
      </c>
      <c r="D4332" s="9"/>
      <c r="E4332" s="10" t="s">
        <v>642</v>
      </c>
      <c r="F4332" s="10" t="s">
        <v>23969</v>
      </c>
      <c r="G4332" s="10" t="s">
        <v>23970</v>
      </c>
      <c r="H4332" s="9"/>
      <c r="I4332" s="10" t="s">
        <v>21778</v>
      </c>
      <c r="J4332" s="10" t="s">
        <v>27</v>
      </c>
      <c r="K4332" s="10" t="s">
        <v>21779</v>
      </c>
      <c r="L4332" s="10" t="s">
        <v>23971</v>
      </c>
      <c r="M4332" s="10" t="s">
        <v>23140</v>
      </c>
      <c r="N4332" s="9">
        <v>1</v>
      </c>
      <c r="O4332" s="9">
        <v>2</v>
      </c>
      <c r="P4332" s="9">
        <v>10</v>
      </c>
      <c r="Q4332" s="11">
        <v>2</v>
      </c>
      <c r="R4332" s="11">
        <v>0</v>
      </c>
      <c r="S4332" s="12">
        <v>0</v>
      </c>
      <c r="T4332" s="9">
        <v>4</v>
      </c>
      <c r="U4332" s="12" t="s">
        <v>61</v>
      </c>
      <c r="V4332" s="10" t="s">
        <v>23972</v>
      </c>
      <c r="W4332" s="13"/>
    </row>
    <row r="4333" spans="1:23" s="14" customFormat="1" x14ac:dyDescent="0.2">
      <c r="A4333" s="9" t="s">
        <v>23973</v>
      </c>
      <c r="B4333" s="9">
        <v>16</v>
      </c>
      <c r="C4333" s="9">
        <v>15199</v>
      </c>
      <c r="D4333" s="10" t="s">
        <v>23974</v>
      </c>
      <c r="E4333" s="10" t="s">
        <v>10381</v>
      </c>
      <c r="F4333" s="10" t="s">
        <v>23975</v>
      </c>
      <c r="G4333" s="10" t="s">
        <v>23976</v>
      </c>
      <c r="H4333" s="9"/>
      <c r="I4333" s="10" t="s">
        <v>23206</v>
      </c>
      <c r="J4333" s="10" t="s">
        <v>27</v>
      </c>
      <c r="K4333" s="10" t="s">
        <v>23977</v>
      </c>
      <c r="L4333" s="10" t="s">
        <v>23978</v>
      </c>
      <c r="M4333" s="10" t="s">
        <v>23140</v>
      </c>
      <c r="N4333" s="9">
        <v>3</v>
      </c>
      <c r="O4333" s="9">
        <v>3</v>
      </c>
      <c r="P4333" s="9">
        <v>10</v>
      </c>
      <c r="Q4333" s="11">
        <v>2</v>
      </c>
      <c r="R4333" s="11">
        <v>0</v>
      </c>
      <c r="S4333" s="12">
        <v>0</v>
      </c>
      <c r="T4333" s="9">
        <v>4</v>
      </c>
      <c r="U4333" s="12" t="s">
        <v>61</v>
      </c>
      <c r="V4333" s="10" t="s">
        <v>23979</v>
      </c>
      <c r="W4333" s="13"/>
    </row>
    <row r="4334" spans="1:23" s="14" customFormat="1" x14ac:dyDescent="0.2">
      <c r="A4334" s="9" t="s">
        <v>23980</v>
      </c>
      <c r="B4334" s="9">
        <v>16</v>
      </c>
      <c r="C4334" s="9">
        <v>15220</v>
      </c>
      <c r="D4334" s="9"/>
      <c r="E4334" s="10" t="s">
        <v>9157</v>
      </c>
      <c r="F4334" s="10" t="s">
        <v>23981</v>
      </c>
      <c r="G4334" s="10" t="s">
        <v>23982</v>
      </c>
      <c r="H4334" s="9"/>
      <c r="I4334" s="10" t="s">
        <v>26</v>
      </c>
      <c r="J4334" s="10" t="s">
        <v>27</v>
      </c>
      <c r="K4334" s="10" t="s">
        <v>1661</v>
      </c>
      <c r="L4334" s="10" t="s">
        <v>23983</v>
      </c>
      <c r="M4334" s="10" t="s">
        <v>23140</v>
      </c>
      <c r="N4334" s="9">
        <v>1</v>
      </c>
      <c r="O4334" s="9">
        <v>2</v>
      </c>
      <c r="P4334" s="9">
        <v>8</v>
      </c>
      <c r="Q4334" s="11">
        <v>2</v>
      </c>
      <c r="R4334" s="11">
        <v>0</v>
      </c>
      <c r="S4334" s="12">
        <v>0</v>
      </c>
      <c r="T4334" s="9">
        <v>4</v>
      </c>
      <c r="U4334" s="12" t="s">
        <v>61</v>
      </c>
      <c r="V4334" s="10" t="s">
        <v>23984</v>
      </c>
      <c r="W4334" s="13"/>
    </row>
    <row r="4335" spans="1:23" s="14" customFormat="1" x14ac:dyDescent="0.2">
      <c r="A4335" s="9" t="s">
        <v>23985</v>
      </c>
      <c r="B4335" s="9">
        <v>16</v>
      </c>
      <c r="C4335" s="9">
        <v>15234</v>
      </c>
      <c r="D4335" s="10" t="s">
        <v>23986</v>
      </c>
      <c r="E4335" s="10"/>
      <c r="F4335" s="10"/>
      <c r="G4335" s="10" t="s">
        <v>23987</v>
      </c>
      <c r="H4335" s="9"/>
      <c r="I4335" s="10" t="s">
        <v>23154</v>
      </c>
      <c r="J4335" s="10" t="s">
        <v>27</v>
      </c>
      <c r="K4335" s="10" t="s">
        <v>23265</v>
      </c>
      <c r="L4335" s="10" t="s">
        <v>23988</v>
      </c>
      <c r="M4335" s="10" t="s">
        <v>23140</v>
      </c>
      <c r="N4335" s="9">
        <v>2</v>
      </c>
      <c r="O4335" s="9">
        <v>3</v>
      </c>
      <c r="P4335" s="9">
        <v>12</v>
      </c>
      <c r="Q4335" s="11">
        <v>2</v>
      </c>
      <c r="R4335" s="11">
        <v>0</v>
      </c>
      <c r="S4335" s="12">
        <v>0</v>
      </c>
      <c r="T4335" s="9">
        <v>1</v>
      </c>
      <c r="U4335" s="12">
        <v>4</v>
      </c>
      <c r="V4335" s="10" t="s">
        <v>23989</v>
      </c>
      <c r="W4335" s="13"/>
    </row>
    <row r="4336" spans="1:23" s="14" customFormat="1" x14ac:dyDescent="0.2">
      <c r="A4336" s="9" t="s">
        <v>23990</v>
      </c>
      <c r="B4336" s="9">
        <v>16</v>
      </c>
      <c r="C4336" s="9">
        <v>15294</v>
      </c>
      <c r="D4336" s="10" t="s">
        <v>23991</v>
      </c>
      <c r="E4336" s="10" t="s">
        <v>4871</v>
      </c>
      <c r="F4336" s="10" t="s">
        <v>23992</v>
      </c>
      <c r="G4336" s="10" t="s">
        <v>23993</v>
      </c>
      <c r="H4336" s="9"/>
      <c r="I4336" s="10" t="s">
        <v>23206</v>
      </c>
      <c r="J4336" s="10" t="s">
        <v>27</v>
      </c>
      <c r="K4336" s="10" t="s">
        <v>23304</v>
      </c>
      <c r="L4336" s="10" t="s">
        <v>23994</v>
      </c>
      <c r="M4336" s="10" t="s">
        <v>23140</v>
      </c>
      <c r="N4336" s="9">
        <v>3</v>
      </c>
      <c r="O4336" s="9">
        <v>3</v>
      </c>
      <c r="P4336" s="9">
        <v>12</v>
      </c>
      <c r="Q4336" s="11">
        <v>2</v>
      </c>
      <c r="R4336" s="11">
        <v>0</v>
      </c>
      <c r="S4336" s="12">
        <v>0</v>
      </c>
      <c r="T4336" s="9">
        <v>4</v>
      </c>
      <c r="U4336" s="12" t="s">
        <v>61</v>
      </c>
      <c r="V4336" s="10" t="s">
        <v>23995</v>
      </c>
      <c r="W4336" s="13"/>
    </row>
    <row r="4337" spans="1:23" s="14" customFormat="1" x14ac:dyDescent="0.2">
      <c r="A4337" s="9" t="s">
        <v>23996</v>
      </c>
      <c r="B4337" s="9">
        <v>16</v>
      </c>
      <c r="C4337" s="9">
        <v>15318</v>
      </c>
      <c r="D4337" s="10" t="s">
        <v>23997</v>
      </c>
      <c r="E4337" s="10"/>
      <c r="F4337" s="10"/>
      <c r="G4337" s="10" t="s">
        <v>23998</v>
      </c>
      <c r="H4337" s="9"/>
      <c r="I4337" s="10" t="s">
        <v>23154</v>
      </c>
      <c r="J4337" s="10" t="s">
        <v>27</v>
      </c>
      <c r="K4337" s="10" t="s">
        <v>23200</v>
      </c>
      <c r="L4337" s="10" t="s">
        <v>23999</v>
      </c>
      <c r="M4337" s="10" t="s">
        <v>23140</v>
      </c>
      <c r="N4337" s="9">
        <v>2</v>
      </c>
      <c r="O4337" s="9">
        <v>3</v>
      </c>
      <c r="P4337" s="9">
        <v>112</v>
      </c>
      <c r="Q4337" s="11">
        <v>1</v>
      </c>
      <c r="R4337" s="11">
        <v>0</v>
      </c>
      <c r="S4337" s="12">
        <v>0</v>
      </c>
      <c r="T4337" s="9">
        <v>1</v>
      </c>
      <c r="U4337" s="12" t="s">
        <v>61</v>
      </c>
      <c r="V4337" s="10" t="s">
        <v>24000</v>
      </c>
      <c r="W4337" s="13"/>
    </row>
    <row r="4338" spans="1:23" s="14" customFormat="1" x14ac:dyDescent="0.2">
      <c r="A4338" s="9" t="s">
        <v>24001</v>
      </c>
      <c r="B4338" s="9">
        <v>16</v>
      </c>
      <c r="C4338" s="9">
        <v>15342</v>
      </c>
      <c r="D4338" s="10" t="s">
        <v>24002</v>
      </c>
      <c r="E4338" s="9"/>
      <c r="F4338" s="9"/>
      <c r="G4338" s="10" t="s">
        <v>24003</v>
      </c>
      <c r="H4338" s="9"/>
      <c r="I4338" s="10" t="s">
        <v>23206</v>
      </c>
      <c r="J4338" s="10" t="s">
        <v>27</v>
      </c>
      <c r="K4338" s="10" t="s">
        <v>23452</v>
      </c>
      <c r="L4338" s="10" t="s">
        <v>24004</v>
      </c>
      <c r="M4338" s="10" t="s">
        <v>23140</v>
      </c>
      <c r="N4338" s="9">
        <v>2</v>
      </c>
      <c r="O4338" s="9">
        <v>4</v>
      </c>
      <c r="P4338" s="9">
        <v>39</v>
      </c>
      <c r="Q4338" s="11">
        <v>2</v>
      </c>
      <c r="R4338" s="11">
        <v>0</v>
      </c>
      <c r="S4338" s="12">
        <v>0</v>
      </c>
      <c r="T4338" s="9">
        <v>2</v>
      </c>
      <c r="U4338" s="12" t="s">
        <v>61</v>
      </c>
      <c r="V4338" s="10" t="s">
        <v>24005</v>
      </c>
      <c r="W4338" s="13"/>
    </row>
    <row r="4339" spans="1:23" s="14" customFormat="1" x14ac:dyDescent="0.2">
      <c r="A4339" s="9" t="s">
        <v>24006</v>
      </c>
      <c r="B4339" s="9">
        <v>16</v>
      </c>
      <c r="C4339" s="9">
        <v>15506</v>
      </c>
      <c r="D4339" s="10" t="s">
        <v>24007</v>
      </c>
      <c r="E4339" s="10"/>
      <c r="F4339" s="10"/>
      <c r="G4339" s="10" t="s">
        <v>24008</v>
      </c>
      <c r="H4339" s="9"/>
      <c r="I4339" s="10" t="s">
        <v>23206</v>
      </c>
      <c r="J4339" s="10" t="s">
        <v>27</v>
      </c>
      <c r="K4339" s="10" t="s">
        <v>23207</v>
      </c>
      <c r="L4339" s="10" t="s">
        <v>24009</v>
      </c>
      <c r="M4339" s="10" t="s">
        <v>23140</v>
      </c>
      <c r="N4339" s="9">
        <v>2</v>
      </c>
      <c r="O4339" s="9">
        <v>3</v>
      </c>
      <c r="P4339" s="9">
        <v>54</v>
      </c>
      <c r="Q4339" s="11">
        <v>2</v>
      </c>
      <c r="R4339" s="11">
        <v>0</v>
      </c>
      <c r="S4339" s="12">
        <v>0</v>
      </c>
      <c r="T4339" s="9">
        <v>1</v>
      </c>
      <c r="U4339" s="12" t="s">
        <v>61</v>
      </c>
      <c r="V4339" s="10" t="s">
        <v>24010</v>
      </c>
      <c r="W4339" s="13"/>
    </row>
    <row r="4340" spans="1:23" s="14" customFormat="1" x14ac:dyDescent="0.2">
      <c r="A4340" s="9" t="s">
        <v>24011</v>
      </c>
      <c r="B4340" s="9">
        <v>16</v>
      </c>
      <c r="C4340" s="9">
        <v>15529</v>
      </c>
      <c r="D4340" s="10" t="s">
        <v>24012</v>
      </c>
      <c r="E4340" s="10" t="s">
        <v>3952</v>
      </c>
      <c r="F4340" s="10" t="s">
        <v>24013</v>
      </c>
      <c r="G4340" s="10" t="s">
        <v>24014</v>
      </c>
      <c r="H4340" s="9"/>
      <c r="I4340" s="10" t="s">
        <v>23206</v>
      </c>
      <c r="J4340" s="10" t="s">
        <v>27</v>
      </c>
      <c r="K4340" s="10" t="s">
        <v>23239</v>
      </c>
      <c r="L4340" s="10" t="s">
        <v>24015</v>
      </c>
      <c r="M4340" s="10" t="s">
        <v>23140</v>
      </c>
      <c r="N4340" s="9">
        <v>1</v>
      </c>
      <c r="O4340" s="9">
        <v>2</v>
      </c>
      <c r="P4340" s="9">
        <v>2</v>
      </c>
      <c r="Q4340" s="11">
        <v>2</v>
      </c>
      <c r="R4340" s="11">
        <v>0</v>
      </c>
      <c r="S4340" s="12">
        <v>0</v>
      </c>
      <c r="T4340" s="9">
        <v>4</v>
      </c>
      <c r="U4340" s="12" t="s">
        <v>61</v>
      </c>
      <c r="V4340" s="10" t="s">
        <v>24016</v>
      </c>
      <c r="W4340" s="13"/>
    </row>
    <row r="4341" spans="1:23" s="14" customFormat="1" x14ac:dyDescent="0.2">
      <c r="A4341" s="9" t="s">
        <v>24017</v>
      </c>
      <c r="B4341" s="9">
        <v>16</v>
      </c>
      <c r="C4341" s="9">
        <v>15588</v>
      </c>
      <c r="D4341" s="10" t="s">
        <v>24018</v>
      </c>
      <c r="E4341" s="9"/>
      <c r="F4341" s="9"/>
      <c r="G4341" s="10" t="s">
        <v>24019</v>
      </c>
      <c r="H4341" s="9"/>
      <c r="I4341" s="10" t="s">
        <v>23186</v>
      </c>
      <c r="J4341" s="10" t="s">
        <v>27</v>
      </c>
      <c r="K4341" s="10" t="s">
        <v>24020</v>
      </c>
      <c r="L4341" s="10" t="s">
        <v>24021</v>
      </c>
      <c r="M4341" s="10" t="s">
        <v>23140</v>
      </c>
      <c r="N4341" s="9">
        <v>2</v>
      </c>
      <c r="O4341" s="9">
        <v>4</v>
      </c>
      <c r="P4341" s="9">
        <v>16</v>
      </c>
      <c r="Q4341" s="11">
        <v>2</v>
      </c>
      <c r="R4341" s="11">
        <v>0</v>
      </c>
      <c r="S4341" s="12">
        <v>0</v>
      </c>
      <c r="T4341" s="9">
        <v>2</v>
      </c>
      <c r="U4341" s="12" t="s">
        <v>61</v>
      </c>
      <c r="V4341" s="10" t="s">
        <v>24022</v>
      </c>
      <c r="W4341" s="13"/>
    </row>
    <row r="4342" spans="1:23" s="14" customFormat="1" x14ac:dyDescent="0.2">
      <c r="A4342" s="9" t="s">
        <v>24023</v>
      </c>
      <c r="B4342" s="9">
        <v>16</v>
      </c>
      <c r="C4342" s="9">
        <v>15660</v>
      </c>
      <c r="D4342" s="10" t="s">
        <v>24024</v>
      </c>
      <c r="E4342" s="10" t="s">
        <v>12380</v>
      </c>
      <c r="F4342" s="10" t="s">
        <v>24025</v>
      </c>
      <c r="G4342" s="10" t="s">
        <v>24026</v>
      </c>
      <c r="H4342" s="9"/>
      <c r="I4342" s="10" t="s">
        <v>23154</v>
      </c>
      <c r="J4342" s="10" t="s">
        <v>27</v>
      </c>
      <c r="K4342" s="10" t="s">
        <v>23265</v>
      </c>
      <c r="L4342" s="10" t="s">
        <v>24027</v>
      </c>
      <c r="M4342" s="10" t="s">
        <v>23140</v>
      </c>
      <c r="N4342" s="9">
        <v>1</v>
      </c>
      <c r="O4342" s="9">
        <v>2</v>
      </c>
      <c r="P4342" s="9">
        <v>6</v>
      </c>
      <c r="Q4342" s="11">
        <v>2</v>
      </c>
      <c r="R4342" s="11">
        <v>0</v>
      </c>
      <c r="S4342" s="12">
        <v>0</v>
      </c>
      <c r="T4342" s="9">
        <v>4</v>
      </c>
      <c r="U4342" s="12" t="s">
        <v>61</v>
      </c>
      <c r="V4342" s="10" t="s">
        <v>24028</v>
      </c>
      <c r="W4342" s="13"/>
    </row>
    <row r="4343" spans="1:23" s="14" customFormat="1" x14ac:dyDescent="0.2">
      <c r="A4343" s="9" t="s">
        <v>24029</v>
      </c>
      <c r="B4343" s="9">
        <v>16</v>
      </c>
      <c r="C4343" s="9">
        <v>15704</v>
      </c>
      <c r="D4343" s="10" t="s">
        <v>24030</v>
      </c>
      <c r="E4343" s="10"/>
      <c r="F4343" s="10"/>
      <c r="G4343" s="10" t="s">
        <v>24031</v>
      </c>
      <c r="H4343" s="9"/>
      <c r="I4343" s="10" t="s">
        <v>23173</v>
      </c>
      <c r="J4343" s="10" t="s">
        <v>27</v>
      </c>
      <c r="K4343" s="10" t="s">
        <v>24032</v>
      </c>
      <c r="L4343" s="10" t="s">
        <v>24033</v>
      </c>
      <c r="M4343" s="10" t="s">
        <v>23140</v>
      </c>
      <c r="N4343" s="9">
        <v>2</v>
      </c>
      <c r="O4343" s="9">
        <v>3</v>
      </c>
      <c r="P4343" s="9">
        <v>73</v>
      </c>
      <c r="Q4343" s="11">
        <v>1</v>
      </c>
      <c r="R4343" s="11">
        <v>0</v>
      </c>
      <c r="S4343" s="12">
        <v>0</v>
      </c>
      <c r="T4343" s="9">
        <v>1</v>
      </c>
      <c r="U4343" s="12" t="s">
        <v>61</v>
      </c>
      <c r="V4343" s="10" t="s">
        <v>24034</v>
      </c>
      <c r="W4343" s="13"/>
    </row>
    <row r="4344" spans="1:23" s="14" customFormat="1" x14ac:dyDescent="0.2">
      <c r="A4344" s="9" t="s">
        <v>24035</v>
      </c>
      <c r="B4344" s="9">
        <v>16</v>
      </c>
      <c r="C4344" s="9">
        <v>15740</v>
      </c>
      <c r="D4344" s="10" t="s">
        <v>24036</v>
      </c>
      <c r="E4344" s="10"/>
      <c r="F4344" s="10"/>
      <c r="G4344" s="10" t="s">
        <v>24037</v>
      </c>
      <c r="H4344" s="9"/>
      <c r="I4344" s="10" t="s">
        <v>26</v>
      </c>
      <c r="J4344" s="10" t="s">
        <v>27</v>
      </c>
      <c r="K4344" s="10" t="s">
        <v>23310</v>
      </c>
      <c r="L4344" s="10" t="s">
        <v>24038</v>
      </c>
      <c r="M4344" s="10" t="s">
        <v>23140</v>
      </c>
      <c r="N4344" s="9">
        <v>2</v>
      </c>
      <c r="O4344" s="9">
        <v>3</v>
      </c>
      <c r="P4344" s="9">
        <v>97</v>
      </c>
      <c r="Q4344" s="11">
        <v>1</v>
      </c>
      <c r="R4344" s="11">
        <v>0</v>
      </c>
      <c r="S4344" s="12">
        <v>0</v>
      </c>
      <c r="T4344" s="9">
        <v>1</v>
      </c>
      <c r="U4344" s="12" t="s">
        <v>61</v>
      </c>
      <c r="V4344" s="10" t="s">
        <v>24039</v>
      </c>
      <c r="W4344" s="13"/>
    </row>
    <row r="4345" spans="1:23" s="14" customFormat="1" x14ac:dyDescent="0.2">
      <c r="A4345" s="9" t="s">
        <v>24040</v>
      </c>
      <c r="B4345" s="9">
        <v>16</v>
      </c>
      <c r="C4345" s="9">
        <v>15794</v>
      </c>
      <c r="D4345" s="10" t="s">
        <v>24041</v>
      </c>
      <c r="E4345" s="9"/>
      <c r="F4345" s="9"/>
      <c r="G4345" s="10" t="s">
        <v>24042</v>
      </c>
      <c r="H4345" s="9"/>
      <c r="I4345" s="10" t="s">
        <v>26</v>
      </c>
      <c r="J4345" s="10" t="s">
        <v>27</v>
      </c>
      <c r="K4345" s="10" t="s">
        <v>23174</v>
      </c>
      <c r="L4345" s="10" t="s">
        <v>24043</v>
      </c>
      <c r="M4345" s="10" t="s">
        <v>23140</v>
      </c>
      <c r="N4345" s="9">
        <v>2</v>
      </c>
      <c r="O4345" s="9">
        <v>4</v>
      </c>
      <c r="P4345" s="9">
        <v>36</v>
      </c>
      <c r="Q4345" s="11">
        <v>2</v>
      </c>
      <c r="R4345" s="11">
        <v>0</v>
      </c>
      <c r="S4345" s="12">
        <v>0</v>
      </c>
      <c r="T4345" s="9">
        <v>2</v>
      </c>
      <c r="U4345" s="12" t="s">
        <v>61</v>
      </c>
      <c r="V4345" s="10" t="s">
        <v>24044</v>
      </c>
      <c r="W4345" s="13"/>
    </row>
    <row r="4346" spans="1:23" s="14" customFormat="1" x14ac:dyDescent="0.2">
      <c r="A4346" s="9" t="s">
        <v>24045</v>
      </c>
      <c r="B4346" s="9">
        <v>16</v>
      </c>
      <c r="C4346" s="9">
        <v>15798</v>
      </c>
      <c r="D4346" s="10" t="s">
        <v>24046</v>
      </c>
      <c r="E4346" s="9"/>
      <c r="F4346" s="9"/>
      <c r="G4346" s="10" t="s">
        <v>24047</v>
      </c>
      <c r="H4346" s="9"/>
      <c r="I4346" s="10" t="s">
        <v>23206</v>
      </c>
      <c r="J4346" s="10" t="s">
        <v>27</v>
      </c>
      <c r="K4346" s="10" t="s">
        <v>23239</v>
      </c>
      <c r="L4346" s="10" t="s">
        <v>24048</v>
      </c>
      <c r="M4346" s="10" t="s">
        <v>23140</v>
      </c>
      <c r="N4346" s="9">
        <v>2</v>
      </c>
      <c r="O4346" s="9">
        <v>4</v>
      </c>
      <c r="P4346" s="9">
        <v>60</v>
      </c>
      <c r="Q4346" s="11">
        <v>2</v>
      </c>
      <c r="R4346" s="11">
        <v>0</v>
      </c>
      <c r="S4346" s="12">
        <v>0</v>
      </c>
      <c r="T4346" s="9">
        <v>2</v>
      </c>
      <c r="U4346" s="12" t="s">
        <v>61</v>
      </c>
      <c r="V4346" s="10" t="s">
        <v>24049</v>
      </c>
      <c r="W4346" s="13"/>
    </row>
    <row r="4347" spans="1:23" s="14" customFormat="1" x14ac:dyDescent="0.2">
      <c r="A4347" s="9" t="s">
        <v>24050</v>
      </c>
      <c r="B4347" s="9">
        <v>16</v>
      </c>
      <c r="C4347" s="9">
        <v>15811</v>
      </c>
      <c r="D4347" s="9"/>
      <c r="E4347" s="10" t="s">
        <v>10519</v>
      </c>
      <c r="F4347" s="10" t="s">
        <v>24051</v>
      </c>
      <c r="G4347" s="10" t="s">
        <v>24052</v>
      </c>
      <c r="H4347" s="9"/>
      <c r="I4347" s="10" t="s">
        <v>23186</v>
      </c>
      <c r="J4347" s="10" t="s">
        <v>27</v>
      </c>
      <c r="K4347" s="10" t="s">
        <v>24053</v>
      </c>
      <c r="L4347" s="10" t="s">
        <v>24054</v>
      </c>
      <c r="M4347" s="10" t="s">
        <v>23140</v>
      </c>
      <c r="N4347" s="9">
        <v>1</v>
      </c>
      <c r="O4347" s="9">
        <v>2</v>
      </c>
      <c r="P4347" s="9">
        <v>10</v>
      </c>
      <c r="Q4347" s="11">
        <v>1</v>
      </c>
      <c r="R4347" s="11">
        <v>0</v>
      </c>
      <c r="S4347" s="12">
        <v>0</v>
      </c>
      <c r="T4347" s="9">
        <v>4</v>
      </c>
      <c r="U4347" s="12" t="s">
        <v>61</v>
      </c>
      <c r="V4347" s="10" t="s">
        <v>24055</v>
      </c>
      <c r="W4347" s="13"/>
    </row>
    <row r="4348" spans="1:23" s="14" customFormat="1" x14ac:dyDescent="0.2">
      <c r="A4348" s="9" t="s">
        <v>24056</v>
      </c>
      <c r="B4348" s="9">
        <v>16</v>
      </c>
      <c r="C4348" s="9">
        <v>15840</v>
      </c>
      <c r="D4348" s="10" t="s">
        <v>24057</v>
      </c>
      <c r="E4348" s="10"/>
      <c r="F4348" s="10"/>
      <c r="G4348" s="10" t="s">
        <v>24058</v>
      </c>
      <c r="H4348" s="9"/>
      <c r="I4348" s="10" t="s">
        <v>23173</v>
      </c>
      <c r="J4348" s="10" t="s">
        <v>27</v>
      </c>
      <c r="K4348" s="10" t="s">
        <v>23174</v>
      </c>
      <c r="L4348" s="10" t="s">
        <v>24059</v>
      </c>
      <c r="M4348" s="10" t="s">
        <v>23140</v>
      </c>
      <c r="N4348" s="9">
        <v>2</v>
      </c>
      <c r="O4348" s="9">
        <v>3</v>
      </c>
      <c r="P4348" s="9">
        <v>117</v>
      </c>
      <c r="Q4348" s="11">
        <v>1</v>
      </c>
      <c r="R4348" s="11">
        <v>0</v>
      </c>
      <c r="S4348" s="12">
        <v>0</v>
      </c>
      <c r="T4348" s="9">
        <v>1</v>
      </c>
      <c r="U4348" s="12">
        <v>2</v>
      </c>
      <c r="V4348" s="10" t="s">
        <v>24060</v>
      </c>
      <c r="W4348" s="13"/>
    </row>
    <row r="4349" spans="1:23" s="14" customFormat="1" x14ac:dyDescent="0.2">
      <c r="A4349" s="9" t="s">
        <v>24061</v>
      </c>
      <c r="B4349" s="9">
        <v>16</v>
      </c>
      <c r="C4349" s="9">
        <v>15847</v>
      </c>
      <c r="D4349" s="9"/>
      <c r="E4349" s="10" t="s">
        <v>9700</v>
      </c>
      <c r="F4349" s="10" t="s">
        <v>24062</v>
      </c>
      <c r="G4349" s="10" t="s">
        <v>24063</v>
      </c>
      <c r="H4349" s="9"/>
      <c r="I4349" s="10" t="s">
        <v>23154</v>
      </c>
      <c r="J4349" s="10" t="s">
        <v>27</v>
      </c>
      <c r="K4349" s="10" t="s">
        <v>23265</v>
      </c>
      <c r="L4349" s="10" t="s">
        <v>24064</v>
      </c>
      <c r="M4349" s="10" t="s">
        <v>23140</v>
      </c>
      <c r="N4349" s="9">
        <v>1</v>
      </c>
      <c r="O4349" s="9">
        <v>2</v>
      </c>
      <c r="P4349" s="9">
        <v>8</v>
      </c>
      <c r="Q4349" s="11">
        <v>2</v>
      </c>
      <c r="R4349" s="11">
        <v>0</v>
      </c>
      <c r="S4349" s="12">
        <v>0</v>
      </c>
      <c r="T4349" s="9">
        <v>4</v>
      </c>
      <c r="U4349" s="12">
        <v>3</v>
      </c>
      <c r="V4349" s="10" t="s">
        <v>24065</v>
      </c>
      <c r="W4349" s="13"/>
    </row>
    <row r="4350" spans="1:23" s="14" customFormat="1" x14ac:dyDescent="0.2">
      <c r="A4350" s="9" t="s">
        <v>24066</v>
      </c>
      <c r="B4350" s="9">
        <v>16</v>
      </c>
      <c r="C4350" s="9">
        <v>15871</v>
      </c>
      <c r="D4350" s="10" t="s">
        <v>24067</v>
      </c>
      <c r="E4350" s="9"/>
      <c r="F4350" s="9"/>
      <c r="G4350" s="10" t="s">
        <v>24068</v>
      </c>
      <c r="H4350" s="9"/>
      <c r="I4350" s="10" t="s">
        <v>23513</v>
      </c>
      <c r="J4350" s="10" t="s">
        <v>27</v>
      </c>
      <c r="K4350" s="10" t="s">
        <v>23514</v>
      </c>
      <c r="L4350" s="10" t="s">
        <v>24069</v>
      </c>
      <c r="M4350" s="10" t="s">
        <v>23148</v>
      </c>
      <c r="N4350" s="9">
        <v>2</v>
      </c>
      <c r="O4350" s="9">
        <v>4</v>
      </c>
      <c r="P4350" s="9">
        <v>48</v>
      </c>
      <c r="Q4350" s="11">
        <v>2</v>
      </c>
      <c r="R4350" s="11">
        <v>0</v>
      </c>
      <c r="S4350" s="12">
        <v>0</v>
      </c>
      <c r="T4350" s="9">
        <v>2</v>
      </c>
      <c r="U4350" s="12" t="s">
        <v>61</v>
      </c>
      <c r="V4350" s="10" t="s">
        <v>24070</v>
      </c>
      <c r="W4350" s="13"/>
    </row>
    <row r="4351" spans="1:23" s="14" customFormat="1" x14ac:dyDescent="0.2">
      <c r="A4351" s="9" t="s">
        <v>24071</v>
      </c>
      <c r="B4351" s="9">
        <v>16</v>
      </c>
      <c r="C4351" s="9">
        <v>15881</v>
      </c>
      <c r="D4351" s="10" t="s">
        <v>19412</v>
      </c>
      <c r="E4351" s="10" t="s">
        <v>3458</v>
      </c>
      <c r="F4351" s="10" t="s">
        <v>24072</v>
      </c>
      <c r="G4351" s="10" t="s">
        <v>24073</v>
      </c>
      <c r="H4351" s="9"/>
      <c r="I4351" s="10" t="s">
        <v>23186</v>
      </c>
      <c r="J4351" s="10" t="s">
        <v>27</v>
      </c>
      <c r="K4351" s="10" t="s">
        <v>24074</v>
      </c>
      <c r="L4351" s="10" t="s">
        <v>24075</v>
      </c>
      <c r="M4351" s="10" t="s">
        <v>23140</v>
      </c>
      <c r="N4351" s="9">
        <v>1</v>
      </c>
      <c r="O4351" s="9">
        <v>2</v>
      </c>
      <c r="P4351" s="9">
        <v>10</v>
      </c>
      <c r="Q4351" s="11">
        <v>2</v>
      </c>
      <c r="R4351" s="11">
        <v>0</v>
      </c>
      <c r="S4351" s="12">
        <v>0</v>
      </c>
      <c r="T4351" s="9">
        <v>4</v>
      </c>
      <c r="U4351" s="12" t="s">
        <v>61</v>
      </c>
      <c r="V4351" s="10" t="s">
        <v>24076</v>
      </c>
      <c r="W4351" s="13"/>
    </row>
    <row r="4352" spans="1:23" s="14" customFormat="1" x14ac:dyDescent="0.2">
      <c r="A4352" s="9" t="s">
        <v>24077</v>
      </c>
      <c r="B4352" s="9">
        <v>16</v>
      </c>
      <c r="C4352" s="9">
        <v>15990</v>
      </c>
      <c r="D4352" s="9"/>
      <c r="E4352" s="10" t="s">
        <v>693</v>
      </c>
      <c r="F4352" s="10" t="s">
        <v>24078</v>
      </c>
      <c r="G4352" s="10" t="s">
        <v>24079</v>
      </c>
      <c r="H4352" s="9"/>
      <c r="I4352" s="10" t="s">
        <v>23173</v>
      </c>
      <c r="J4352" s="10" t="s">
        <v>27</v>
      </c>
      <c r="K4352" s="10" t="s">
        <v>24080</v>
      </c>
      <c r="L4352" s="10" t="s">
        <v>24081</v>
      </c>
      <c r="M4352" s="10" t="s">
        <v>23140</v>
      </c>
      <c r="N4352" s="9">
        <v>1</v>
      </c>
      <c r="O4352" s="9">
        <v>2</v>
      </c>
      <c r="P4352" s="9">
        <v>10</v>
      </c>
      <c r="Q4352" s="11">
        <v>1</v>
      </c>
      <c r="R4352" s="11">
        <v>0</v>
      </c>
      <c r="S4352" s="12">
        <v>0</v>
      </c>
      <c r="T4352" s="9">
        <v>4</v>
      </c>
      <c r="U4352" s="12">
        <v>2</v>
      </c>
      <c r="V4352" s="10" t="s">
        <v>24082</v>
      </c>
      <c r="W4352" s="13"/>
    </row>
    <row r="4353" spans="1:23" s="14" customFormat="1" x14ac:dyDescent="0.2">
      <c r="A4353" s="9" t="s">
        <v>24083</v>
      </c>
      <c r="B4353" s="9">
        <v>16</v>
      </c>
      <c r="C4353" s="9">
        <v>16003</v>
      </c>
      <c r="D4353" s="9"/>
      <c r="E4353" s="10" t="s">
        <v>1148</v>
      </c>
      <c r="F4353" s="10" t="s">
        <v>24084</v>
      </c>
      <c r="G4353" s="10" t="s">
        <v>24085</v>
      </c>
      <c r="H4353" s="9"/>
      <c r="I4353" s="10" t="s">
        <v>23154</v>
      </c>
      <c r="J4353" s="10" t="s">
        <v>27</v>
      </c>
      <c r="K4353" s="10" t="s">
        <v>23200</v>
      </c>
      <c r="L4353" s="10" t="s">
        <v>24086</v>
      </c>
      <c r="M4353" s="10" t="s">
        <v>23140</v>
      </c>
      <c r="N4353" s="9">
        <v>1</v>
      </c>
      <c r="O4353" s="9">
        <v>2</v>
      </c>
      <c r="P4353" s="9">
        <v>5</v>
      </c>
      <c r="Q4353" s="11">
        <v>2</v>
      </c>
      <c r="R4353" s="11">
        <v>0</v>
      </c>
      <c r="S4353" s="12">
        <v>0</v>
      </c>
      <c r="T4353" s="9">
        <v>4</v>
      </c>
      <c r="U4353" s="12" t="s">
        <v>61</v>
      </c>
      <c r="V4353" s="10" t="s">
        <v>24087</v>
      </c>
      <c r="W4353" s="13"/>
    </row>
    <row r="4354" spans="1:23" s="14" customFormat="1" x14ac:dyDescent="0.2">
      <c r="A4354" s="9" t="s">
        <v>24088</v>
      </c>
      <c r="B4354" s="9">
        <v>16</v>
      </c>
      <c r="C4354" s="9">
        <v>16085</v>
      </c>
      <c r="D4354" s="10" t="s">
        <v>24089</v>
      </c>
      <c r="E4354" s="10"/>
      <c r="F4354" s="10"/>
      <c r="G4354" s="10" t="s">
        <v>24090</v>
      </c>
      <c r="H4354" s="9"/>
      <c r="I4354" s="10" t="s">
        <v>23154</v>
      </c>
      <c r="J4354" s="10" t="s">
        <v>27</v>
      </c>
      <c r="K4354" s="10" t="s">
        <v>23265</v>
      </c>
      <c r="L4354" s="10" t="s">
        <v>24091</v>
      </c>
      <c r="M4354" s="10" t="s">
        <v>23140</v>
      </c>
      <c r="N4354" s="9">
        <v>2</v>
      </c>
      <c r="O4354" s="9">
        <v>3</v>
      </c>
      <c r="P4354" s="9">
        <v>50</v>
      </c>
      <c r="Q4354" s="11">
        <v>2</v>
      </c>
      <c r="R4354" s="11">
        <v>0</v>
      </c>
      <c r="S4354" s="12">
        <v>0</v>
      </c>
      <c r="T4354" s="9">
        <v>1</v>
      </c>
      <c r="U4354" s="12" t="s">
        <v>61</v>
      </c>
      <c r="V4354" s="10" t="s">
        <v>24092</v>
      </c>
      <c r="W4354" s="13"/>
    </row>
    <row r="4355" spans="1:23" s="14" customFormat="1" x14ac:dyDescent="0.2">
      <c r="A4355" s="9" t="s">
        <v>24093</v>
      </c>
      <c r="B4355" s="9">
        <v>16</v>
      </c>
      <c r="C4355" s="9">
        <v>16105</v>
      </c>
      <c r="D4355" s="10" t="s">
        <v>24094</v>
      </c>
      <c r="E4355" s="10" t="s">
        <v>24095</v>
      </c>
      <c r="F4355" s="10" t="s">
        <v>24096</v>
      </c>
      <c r="G4355" s="10" t="s">
        <v>24097</v>
      </c>
      <c r="H4355" s="9"/>
      <c r="I4355" s="10" t="s">
        <v>23206</v>
      </c>
      <c r="J4355" s="10" t="s">
        <v>27</v>
      </c>
      <c r="K4355" s="10" t="s">
        <v>23239</v>
      </c>
      <c r="L4355" s="10" t="s">
        <v>24098</v>
      </c>
      <c r="M4355" s="10" t="s">
        <v>23140</v>
      </c>
      <c r="N4355" s="9">
        <v>3</v>
      </c>
      <c r="O4355" s="9">
        <v>3</v>
      </c>
      <c r="P4355" s="9">
        <v>16</v>
      </c>
      <c r="Q4355" s="11">
        <v>1</v>
      </c>
      <c r="R4355" s="11">
        <v>0</v>
      </c>
      <c r="S4355" s="12">
        <v>0</v>
      </c>
      <c r="T4355" s="9">
        <v>4</v>
      </c>
      <c r="U4355" s="12">
        <v>3</v>
      </c>
      <c r="V4355" s="10" t="s">
        <v>24099</v>
      </c>
      <c r="W4355" s="13"/>
    </row>
    <row r="4356" spans="1:23" s="14" customFormat="1" x14ac:dyDescent="0.2">
      <c r="A4356" s="9" t="s">
        <v>24100</v>
      </c>
      <c r="B4356" s="9">
        <v>16</v>
      </c>
      <c r="C4356" s="9">
        <v>1612</v>
      </c>
      <c r="D4356" s="10" t="s">
        <v>24101</v>
      </c>
      <c r="E4356" s="9"/>
      <c r="F4356" s="9"/>
      <c r="G4356" s="10" t="s">
        <v>24102</v>
      </c>
      <c r="H4356" s="9"/>
      <c r="I4356" s="10" t="s">
        <v>23173</v>
      </c>
      <c r="J4356" s="10" t="s">
        <v>27</v>
      </c>
      <c r="K4356" s="10" t="s">
        <v>23174</v>
      </c>
      <c r="L4356" s="10" t="s">
        <v>24103</v>
      </c>
      <c r="M4356" s="10" t="s">
        <v>23140</v>
      </c>
      <c r="N4356" s="9">
        <v>2</v>
      </c>
      <c r="O4356" s="9">
        <v>4</v>
      </c>
      <c r="P4356" s="9">
        <v>31</v>
      </c>
      <c r="Q4356" s="11">
        <v>2</v>
      </c>
      <c r="R4356" s="11">
        <v>0</v>
      </c>
      <c r="S4356" s="12">
        <v>0</v>
      </c>
      <c r="T4356" s="9">
        <v>2</v>
      </c>
      <c r="U4356" s="12" t="s">
        <v>61</v>
      </c>
      <c r="V4356" s="10" t="s">
        <v>24104</v>
      </c>
      <c r="W4356" s="13"/>
    </row>
    <row r="4357" spans="1:23" s="14" customFormat="1" x14ac:dyDescent="0.2">
      <c r="A4357" s="9" t="s">
        <v>24105</v>
      </c>
      <c r="B4357" s="9">
        <v>16</v>
      </c>
      <c r="C4357" s="9">
        <v>16211</v>
      </c>
      <c r="D4357" s="10" t="s">
        <v>24106</v>
      </c>
      <c r="E4357" s="10" t="s">
        <v>24107</v>
      </c>
      <c r="F4357" s="10" t="s">
        <v>24108</v>
      </c>
      <c r="G4357" s="10" t="s">
        <v>24109</v>
      </c>
      <c r="H4357" s="9"/>
      <c r="I4357" s="10" t="s">
        <v>23383</v>
      </c>
      <c r="J4357" s="10" t="s">
        <v>27</v>
      </c>
      <c r="K4357" s="10" t="s">
        <v>23427</v>
      </c>
      <c r="L4357" s="10" t="s">
        <v>24110</v>
      </c>
      <c r="M4357" s="10" t="s">
        <v>23140</v>
      </c>
      <c r="N4357" s="9">
        <v>1</v>
      </c>
      <c r="O4357" s="9">
        <v>2</v>
      </c>
      <c r="P4357" s="9">
        <v>6</v>
      </c>
      <c r="Q4357" s="11">
        <v>1</v>
      </c>
      <c r="R4357" s="11">
        <v>0</v>
      </c>
      <c r="S4357" s="12">
        <v>0</v>
      </c>
      <c r="T4357" s="9">
        <v>4</v>
      </c>
      <c r="U4357" s="12">
        <v>2</v>
      </c>
      <c r="V4357" s="10" t="s">
        <v>24111</v>
      </c>
      <c r="W4357" s="13"/>
    </row>
    <row r="4358" spans="1:23" s="14" customFormat="1" x14ac:dyDescent="0.2">
      <c r="A4358" s="9" t="s">
        <v>24112</v>
      </c>
      <c r="B4358" s="9">
        <v>16</v>
      </c>
      <c r="C4358" s="9">
        <v>16214</v>
      </c>
      <c r="D4358" s="9"/>
      <c r="E4358" s="10" t="s">
        <v>24113</v>
      </c>
      <c r="F4358" s="10" t="s">
        <v>24114</v>
      </c>
      <c r="G4358" s="10" t="s">
        <v>24115</v>
      </c>
      <c r="H4358" s="9"/>
      <c r="I4358" s="10" t="s">
        <v>23154</v>
      </c>
      <c r="J4358" s="10" t="s">
        <v>27</v>
      </c>
      <c r="K4358" s="10" t="s">
        <v>23265</v>
      </c>
      <c r="L4358" s="10" t="s">
        <v>24116</v>
      </c>
      <c r="M4358" s="10" t="s">
        <v>23140</v>
      </c>
      <c r="N4358" s="9">
        <v>1</v>
      </c>
      <c r="O4358" s="9">
        <v>2</v>
      </c>
      <c r="P4358" s="9">
        <v>10</v>
      </c>
      <c r="Q4358" s="11">
        <v>1</v>
      </c>
      <c r="R4358" s="11">
        <v>0</v>
      </c>
      <c r="S4358" s="12">
        <v>0</v>
      </c>
      <c r="T4358" s="9">
        <v>4</v>
      </c>
      <c r="U4358" s="12" t="s">
        <v>61</v>
      </c>
      <c r="V4358" s="10" t="s">
        <v>24117</v>
      </c>
      <c r="W4358" s="13"/>
    </row>
    <row r="4359" spans="1:23" s="14" customFormat="1" x14ac:dyDescent="0.2">
      <c r="A4359" s="9" t="s">
        <v>24118</v>
      </c>
      <c r="B4359" s="9">
        <v>16</v>
      </c>
      <c r="C4359" s="9">
        <v>16275</v>
      </c>
      <c r="D4359" s="10" t="s">
        <v>18873</v>
      </c>
      <c r="E4359" s="10" t="s">
        <v>2968</v>
      </c>
      <c r="F4359" s="10" t="s">
        <v>24119</v>
      </c>
      <c r="G4359" s="10" t="s">
        <v>24120</v>
      </c>
      <c r="H4359" s="9"/>
      <c r="I4359" s="10" t="s">
        <v>23206</v>
      </c>
      <c r="J4359" s="10" t="s">
        <v>27</v>
      </c>
      <c r="K4359" s="10" t="s">
        <v>24121</v>
      </c>
      <c r="L4359" s="10" t="s">
        <v>24122</v>
      </c>
      <c r="M4359" s="10" t="s">
        <v>23140</v>
      </c>
      <c r="N4359" s="9">
        <v>1</v>
      </c>
      <c r="O4359" s="9">
        <v>2</v>
      </c>
      <c r="P4359" s="9">
        <v>10</v>
      </c>
      <c r="Q4359" s="11">
        <v>2</v>
      </c>
      <c r="R4359" s="11">
        <v>0</v>
      </c>
      <c r="S4359" s="12">
        <v>0</v>
      </c>
      <c r="T4359" s="9">
        <v>4</v>
      </c>
      <c r="U4359" s="12">
        <v>2</v>
      </c>
      <c r="V4359" s="10" t="s">
        <v>24123</v>
      </c>
      <c r="W4359" s="13"/>
    </row>
    <row r="4360" spans="1:23" s="14" customFormat="1" x14ac:dyDescent="0.2">
      <c r="A4360" s="9" t="s">
        <v>24124</v>
      </c>
      <c r="B4360" s="9">
        <v>16</v>
      </c>
      <c r="C4360" s="9">
        <v>16288</v>
      </c>
      <c r="D4360" s="9"/>
      <c r="E4360" s="10" t="s">
        <v>1148</v>
      </c>
      <c r="F4360" s="10" t="s">
        <v>19514</v>
      </c>
      <c r="G4360" s="10" t="s">
        <v>24125</v>
      </c>
      <c r="H4360" s="9"/>
      <c r="I4360" s="10" t="s">
        <v>23173</v>
      </c>
      <c r="J4360" s="10" t="s">
        <v>27</v>
      </c>
      <c r="K4360" s="10" t="s">
        <v>24126</v>
      </c>
      <c r="L4360" s="10" t="s">
        <v>24127</v>
      </c>
      <c r="M4360" s="10" t="s">
        <v>23140</v>
      </c>
      <c r="N4360" s="9">
        <v>1</v>
      </c>
      <c r="O4360" s="9">
        <v>2</v>
      </c>
      <c r="P4360" s="9">
        <v>10</v>
      </c>
      <c r="Q4360" s="11">
        <v>1</v>
      </c>
      <c r="R4360" s="11">
        <v>0</v>
      </c>
      <c r="S4360" s="12">
        <v>0</v>
      </c>
      <c r="T4360" s="9">
        <v>4</v>
      </c>
      <c r="U4360" s="12" t="s">
        <v>61</v>
      </c>
      <c r="V4360" s="10" t="s">
        <v>24128</v>
      </c>
      <c r="W4360" s="13"/>
    </row>
    <row r="4361" spans="1:23" s="14" customFormat="1" x14ac:dyDescent="0.2">
      <c r="A4361" s="9" t="s">
        <v>24129</v>
      </c>
      <c r="B4361" s="9">
        <v>16</v>
      </c>
      <c r="C4361" s="9">
        <v>16309</v>
      </c>
      <c r="D4361" s="9"/>
      <c r="E4361" s="10" t="s">
        <v>24130</v>
      </c>
      <c r="F4361" s="10" t="s">
        <v>148</v>
      </c>
      <c r="G4361" s="10" t="s">
        <v>24131</v>
      </c>
      <c r="H4361" s="9"/>
      <c r="I4361" s="10" t="s">
        <v>23154</v>
      </c>
      <c r="J4361" s="10" t="s">
        <v>27</v>
      </c>
      <c r="K4361" s="10" t="s">
        <v>23265</v>
      </c>
      <c r="L4361" s="10" t="s">
        <v>24132</v>
      </c>
      <c r="M4361" s="10" t="s">
        <v>23140</v>
      </c>
      <c r="N4361" s="9">
        <v>1</v>
      </c>
      <c r="O4361" s="9">
        <v>2</v>
      </c>
      <c r="P4361" s="9">
        <v>8</v>
      </c>
      <c r="Q4361" s="11">
        <v>2</v>
      </c>
      <c r="R4361" s="11">
        <v>0</v>
      </c>
      <c r="S4361" s="12">
        <v>0</v>
      </c>
      <c r="T4361" s="9">
        <v>4</v>
      </c>
      <c r="U4361" s="12" t="s">
        <v>61</v>
      </c>
      <c r="V4361" s="10" t="s">
        <v>24133</v>
      </c>
      <c r="W4361" s="13"/>
    </row>
    <row r="4362" spans="1:23" s="14" customFormat="1" x14ac:dyDescent="0.2">
      <c r="A4362" s="9" t="s">
        <v>24134</v>
      </c>
      <c r="B4362" s="9">
        <v>16</v>
      </c>
      <c r="C4362" s="9">
        <v>16425</v>
      </c>
      <c r="D4362" s="10" t="s">
        <v>24135</v>
      </c>
      <c r="E4362" s="10" t="s">
        <v>21676</v>
      </c>
      <c r="F4362" s="10" t="s">
        <v>24136</v>
      </c>
      <c r="G4362" s="10" t="s">
        <v>24137</v>
      </c>
      <c r="H4362" s="9"/>
      <c r="I4362" s="10" t="s">
        <v>23154</v>
      </c>
      <c r="J4362" s="10" t="s">
        <v>27</v>
      </c>
      <c r="K4362" s="10" t="s">
        <v>24138</v>
      </c>
      <c r="L4362" s="10" t="s">
        <v>24139</v>
      </c>
      <c r="M4362" s="10" t="s">
        <v>23140</v>
      </c>
      <c r="N4362" s="9">
        <v>1</v>
      </c>
      <c r="O4362" s="9">
        <v>2</v>
      </c>
      <c r="P4362" s="9">
        <v>10</v>
      </c>
      <c r="Q4362" s="11">
        <v>2</v>
      </c>
      <c r="R4362" s="11">
        <v>0</v>
      </c>
      <c r="S4362" s="12">
        <v>0</v>
      </c>
      <c r="T4362" s="9">
        <v>4</v>
      </c>
      <c r="U4362" s="12">
        <v>3</v>
      </c>
      <c r="V4362" s="10" t="s">
        <v>24140</v>
      </c>
      <c r="W4362" s="13"/>
    </row>
    <row r="4363" spans="1:23" s="14" customFormat="1" x14ac:dyDescent="0.2">
      <c r="A4363" s="9" t="s">
        <v>24141</v>
      </c>
      <c r="B4363" s="9">
        <v>16</v>
      </c>
      <c r="C4363" s="9">
        <v>16429</v>
      </c>
      <c r="D4363" s="10" t="s">
        <v>24142</v>
      </c>
      <c r="E4363" s="9"/>
      <c r="F4363" s="9"/>
      <c r="G4363" s="10" t="s">
        <v>24143</v>
      </c>
      <c r="H4363" s="9"/>
      <c r="I4363" s="10" t="s">
        <v>23154</v>
      </c>
      <c r="J4363" s="10" t="s">
        <v>27</v>
      </c>
      <c r="K4363" s="10" t="s">
        <v>23200</v>
      </c>
      <c r="L4363" s="10" t="s">
        <v>24144</v>
      </c>
      <c r="M4363" s="10" t="s">
        <v>23140</v>
      </c>
      <c r="N4363" s="9">
        <v>2</v>
      </c>
      <c r="O4363" s="9">
        <v>4</v>
      </c>
      <c r="P4363" s="9">
        <v>48</v>
      </c>
      <c r="Q4363" s="11">
        <v>2</v>
      </c>
      <c r="R4363" s="11">
        <v>0</v>
      </c>
      <c r="S4363" s="12">
        <v>0</v>
      </c>
      <c r="T4363" s="9">
        <v>2</v>
      </c>
      <c r="U4363" s="12" t="s">
        <v>61</v>
      </c>
      <c r="V4363" s="10" t="s">
        <v>24145</v>
      </c>
      <c r="W4363" s="13"/>
    </row>
    <row r="4364" spans="1:23" s="14" customFormat="1" x14ac:dyDescent="0.2">
      <c r="A4364" s="9" t="s">
        <v>24146</v>
      </c>
      <c r="B4364" s="9">
        <v>16</v>
      </c>
      <c r="C4364" s="9">
        <v>16501</v>
      </c>
      <c r="D4364" s="10" t="s">
        <v>24147</v>
      </c>
      <c r="E4364" s="10" t="s">
        <v>874</v>
      </c>
      <c r="F4364" s="10" t="s">
        <v>24148</v>
      </c>
      <c r="G4364" s="10" t="s">
        <v>24149</v>
      </c>
      <c r="H4364" s="9"/>
      <c r="I4364" s="10" t="s">
        <v>23206</v>
      </c>
      <c r="J4364" s="10" t="s">
        <v>27</v>
      </c>
      <c r="K4364" s="10" t="s">
        <v>23239</v>
      </c>
      <c r="L4364" s="10" t="s">
        <v>24150</v>
      </c>
      <c r="M4364" s="10" t="s">
        <v>23140</v>
      </c>
      <c r="N4364" s="9">
        <v>3</v>
      </c>
      <c r="O4364" s="9">
        <v>3</v>
      </c>
      <c r="P4364" s="9">
        <v>8</v>
      </c>
      <c r="Q4364" s="11">
        <v>1</v>
      </c>
      <c r="R4364" s="11">
        <v>0</v>
      </c>
      <c r="S4364" s="12">
        <v>0</v>
      </c>
      <c r="T4364" s="9">
        <v>4</v>
      </c>
      <c r="U4364" s="12">
        <v>5</v>
      </c>
      <c r="V4364" s="10" t="s">
        <v>24151</v>
      </c>
      <c r="W4364" s="13"/>
    </row>
    <row r="4365" spans="1:23" s="14" customFormat="1" x14ac:dyDescent="0.2">
      <c r="A4365" s="9" t="s">
        <v>24152</v>
      </c>
      <c r="B4365" s="9">
        <v>16</v>
      </c>
      <c r="C4365" s="9">
        <v>16527</v>
      </c>
      <c r="D4365" s="10" t="s">
        <v>24153</v>
      </c>
      <c r="E4365" s="10" t="s">
        <v>2511</v>
      </c>
      <c r="F4365" s="10" t="s">
        <v>24154</v>
      </c>
      <c r="G4365" s="10" t="s">
        <v>24155</v>
      </c>
      <c r="H4365" s="9"/>
      <c r="I4365" s="10" t="s">
        <v>23206</v>
      </c>
      <c r="J4365" s="10" t="s">
        <v>27</v>
      </c>
      <c r="K4365" s="10" t="s">
        <v>23239</v>
      </c>
      <c r="L4365" s="10" t="s">
        <v>24156</v>
      </c>
      <c r="M4365" s="10" t="s">
        <v>23140</v>
      </c>
      <c r="N4365" s="9">
        <v>1</v>
      </c>
      <c r="O4365" s="9">
        <v>2</v>
      </c>
      <c r="P4365" s="9">
        <v>10</v>
      </c>
      <c r="Q4365" s="11">
        <v>1</v>
      </c>
      <c r="R4365" s="11">
        <v>0</v>
      </c>
      <c r="S4365" s="12">
        <v>0</v>
      </c>
      <c r="T4365" s="9">
        <v>4</v>
      </c>
      <c r="U4365" s="12" t="s">
        <v>61</v>
      </c>
      <c r="V4365" s="10" t="s">
        <v>24157</v>
      </c>
      <c r="W4365" s="13"/>
    </row>
    <row r="4366" spans="1:23" s="14" customFormat="1" x14ac:dyDescent="0.2">
      <c r="A4366" s="9" t="s">
        <v>24158</v>
      </c>
      <c r="B4366" s="9">
        <v>16</v>
      </c>
      <c r="C4366" s="9">
        <v>1660</v>
      </c>
      <c r="D4366" s="10" t="s">
        <v>24159</v>
      </c>
      <c r="E4366" s="10" t="s">
        <v>12331</v>
      </c>
      <c r="F4366" s="10" t="s">
        <v>24160</v>
      </c>
      <c r="G4366" s="10" t="s">
        <v>24161</v>
      </c>
      <c r="H4366" s="9"/>
      <c r="I4366" s="10" t="s">
        <v>23206</v>
      </c>
      <c r="J4366" s="10" t="s">
        <v>27</v>
      </c>
      <c r="K4366" s="10" t="s">
        <v>24162</v>
      </c>
      <c r="L4366" s="10" t="s">
        <v>24163</v>
      </c>
      <c r="M4366" s="10" t="s">
        <v>23140</v>
      </c>
      <c r="N4366" s="9">
        <v>3</v>
      </c>
      <c r="O4366" s="9">
        <v>3</v>
      </c>
      <c r="P4366" s="9">
        <v>6</v>
      </c>
      <c r="Q4366" s="11">
        <v>2</v>
      </c>
      <c r="R4366" s="11">
        <v>0</v>
      </c>
      <c r="S4366" s="12">
        <v>0</v>
      </c>
      <c r="T4366" s="9">
        <v>4</v>
      </c>
      <c r="U4366" s="12" t="s">
        <v>61</v>
      </c>
      <c r="V4366" s="10" t="s">
        <v>24164</v>
      </c>
      <c r="W4366" s="13"/>
    </row>
    <row r="4367" spans="1:23" s="14" customFormat="1" x14ac:dyDescent="0.2">
      <c r="A4367" s="9" t="s">
        <v>24165</v>
      </c>
      <c r="B4367" s="9">
        <v>16</v>
      </c>
      <c r="C4367" s="9">
        <v>16621</v>
      </c>
      <c r="D4367" s="10" t="s">
        <v>24166</v>
      </c>
      <c r="E4367" s="10"/>
      <c r="F4367" s="10"/>
      <c r="G4367" s="10" t="s">
        <v>24167</v>
      </c>
      <c r="H4367" s="9"/>
      <c r="I4367" s="10" t="s">
        <v>22388</v>
      </c>
      <c r="J4367" s="10" t="s">
        <v>27</v>
      </c>
      <c r="K4367" s="10" t="s">
        <v>22389</v>
      </c>
      <c r="L4367" s="10" t="s">
        <v>24168</v>
      </c>
      <c r="M4367" s="10" t="s">
        <v>23140</v>
      </c>
      <c r="N4367" s="9">
        <v>2</v>
      </c>
      <c r="O4367" s="9">
        <v>3</v>
      </c>
      <c r="P4367" s="9">
        <v>45</v>
      </c>
      <c r="Q4367" s="11">
        <v>2</v>
      </c>
      <c r="R4367" s="11">
        <v>0</v>
      </c>
      <c r="S4367" s="12">
        <v>0</v>
      </c>
      <c r="T4367" s="9">
        <v>1</v>
      </c>
      <c r="U4367" s="12" t="s">
        <v>61</v>
      </c>
      <c r="V4367" s="10" t="s">
        <v>24169</v>
      </c>
      <c r="W4367" s="13"/>
    </row>
    <row r="4368" spans="1:23" s="14" customFormat="1" x14ac:dyDescent="0.2">
      <c r="A4368" s="9" t="s">
        <v>24170</v>
      </c>
      <c r="B4368" s="9">
        <v>16</v>
      </c>
      <c r="C4368" s="9">
        <v>16640</v>
      </c>
      <c r="D4368" s="10" t="s">
        <v>10251</v>
      </c>
      <c r="E4368" s="10" t="s">
        <v>3629</v>
      </c>
      <c r="F4368" s="10" t="s">
        <v>24171</v>
      </c>
      <c r="G4368" s="10" t="s">
        <v>24172</v>
      </c>
      <c r="H4368" s="9"/>
      <c r="I4368" s="10" t="s">
        <v>26</v>
      </c>
      <c r="J4368" s="10" t="s">
        <v>27</v>
      </c>
      <c r="K4368" s="10" t="s">
        <v>1661</v>
      </c>
      <c r="L4368" s="10" t="s">
        <v>24173</v>
      </c>
      <c r="M4368" s="10" t="s">
        <v>23140</v>
      </c>
      <c r="N4368" s="9">
        <v>3</v>
      </c>
      <c r="O4368" s="9">
        <v>3</v>
      </c>
      <c r="P4368" s="9">
        <v>16</v>
      </c>
      <c r="Q4368" s="11">
        <v>2</v>
      </c>
      <c r="R4368" s="11">
        <v>0</v>
      </c>
      <c r="S4368" s="12">
        <v>0</v>
      </c>
      <c r="T4368" s="9">
        <v>4</v>
      </c>
      <c r="U4368" s="12" t="s">
        <v>61</v>
      </c>
      <c r="V4368" s="10" t="s">
        <v>24174</v>
      </c>
      <c r="W4368" s="13"/>
    </row>
    <row r="4369" spans="1:23" s="14" customFormat="1" x14ac:dyDescent="0.2">
      <c r="A4369" s="9" t="s">
        <v>24175</v>
      </c>
      <c r="B4369" s="9">
        <v>16</v>
      </c>
      <c r="C4369" s="9">
        <v>1667</v>
      </c>
      <c r="D4369" s="10" t="s">
        <v>24176</v>
      </c>
      <c r="E4369" s="10"/>
      <c r="F4369" s="10"/>
      <c r="G4369" s="10" t="s">
        <v>24177</v>
      </c>
      <c r="H4369" s="9"/>
      <c r="I4369" s="10" t="s">
        <v>23186</v>
      </c>
      <c r="J4369" s="10" t="s">
        <v>27</v>
      </c>
      <c r="K4369" s="10" t="s">
        <v>23207</v>
      </c>
      <c r="L4369" s="10" t="s">
        <v>24178</v>
      </c>
      <c r="M4369" s="10" t="s">
        <v>23140</v>
      </c>
      <c r="N4369" s="9">
        <v>2</v>
      </c>
      <c r="O4369" s="9">
        <v>3</v>
      </c>
      <c r="P4369" s="9">
        <v>106</v>
      </c>
      <c r="Q4369" s="11">
        <v>1</v>
      </c>
      <c r="R4369" s="11">
        <v>0</v>
      </c>
      <c r="S4369" s="12">
        <v>0</v>
      </c>
      <c r="T4369" s="9">
        <v>1</v>
      </c>
      <c r="U4369" s="12">
        <v>2</v>
      </c>
      <c r="V4369" s="10" t="s">
        <v>24179</v>
      </c>
      <c r="W4369" s="13"/>
    </row>
    <row r="4370" spans="1:23" s="14" customFormat="1" x14ac:dyDescent="0.2">
      <c r="A4370" s="9" t="s">
        <v>24180</v>
      </c>
      <c r="B4370" s="9">
        <v>16</v>
      </c>
      <c r="C4370" s="9">
        <v>16690</v>
      </c>
      <c r="D4370" s="10" t="s">
        <v>24181</v>
      </c>
      <c r="E4370" s="10"/>
      <c r="F4370" s="10"/>
      <c r="G4370" s="10" t="s">
        <v>24182</v>
      </c>
      <c r="H4370" s="9"/>
      <c r="I4370" s="10" t="s">
        <v>23173</v>
      </c>
      <c r="J4370" s="10" t="s">
        <v>27</v>
      </c>
      <c r="K4370" s="10" t="s">
        <v>23174</v>
      </c>
      <c r="L4370" s="10" t="s">
        <v>24183</v>
      </c>
      <c r="M4370" s="10" t="s">
        <v>23140</v>
      </c>
      <c r="N4370" s="9">
        <v>2</v>
      </c>
      <c r="O4370" s="9">
        <v>3</v>
      </c>
      <c r="P4370" s="9">
        <v>105</v>
      </c>
      <c r="Q4370" s="11">
        <v>1</v>
      </c>
      <c r="R4370" s="11">
        <v>0</v>
      </c>
      <c r="S4370" s="12">
        <v>0</v>
      </c>
      <c r="T4370" s="9">
        <v>1</v>
      </c>
      <c r="U4370" s="12" t="s">
        <v>61</v>
      </c>
      <c r="V4370" s="10" t="s">
        <v>24184</v>
      </c>
      <c r="W4370" s="13"/>
    </row>
    <row r="4371" spans="1:23" s="14" customFormat="1" x14ac:dyDescent="0.2">
      <c r="A4371" s="9" t="s">
        <v>24185</v>
      </c>
      <c r="B4371" s="9">
        <v>16</v>
      </c>
      <c r="C4371" s="9">
        <v>16719</v>
      </c>
      <c r="D4371" s="9"/>
      <c r="E4371" s="10" t="s">
        <v>7481</v>
      </c>
      <c r="F4371" s="10" t="s">
        <v>24186</v>
      </c>
      <c r="G4371" s="10" t="s">
        <v>24187</v>
      </c>
      <c r="H4371" s="9"/>
      <c r="I4371" s="10" t="s">
        <v>23206</v>
      </c>
      <c r="J4371" s="10" t="s">
        <v>27</v>
      </c>
      <c r="K4371" s="10" t="s">
        <v>23239</v>
      </c>
      <c r="L4371" s="10" t="s">
        <v>24188</v>
      </c>
      <c r="M4371" s="10" t="s">
        <v>23140</v>
      </c>
      <c r="N4371" s="9">
        <v>1</v>
      </c>
      <c r="O4371" s="9">
        <v>2</v>
      </c>
      <c r="P4371" s="9">
        <v>10</v>
      </c>
      <c r="Q4371" s="11">
        <v>2</v>
      </c>
      <c r="R4371" s="11">
        <v>0</v>
      </c>
      <c r="S4371" s="12">
        <v>0</v>
      </c>
      <c r="T4371" s="9">
        <v>4</v>
      </c>
      <c r="U4371" s="12" t="s">
        <v>61</v>
      </c>
      <c r="V4371" s="10" t="s">
        <v>24189</v>
      </c>
      <c r="W4371" s="13"/>
    </row>
    <row r="4372" spans="1:23" s="14" customFormat="1" x14ac:dyDescent="0.2">
      <c r="A4372" s="9" t="s">
        <v>24190</v>
      </c>
      <c r="B4372" s="9">
        <v>16</v>
      </c>
      <c r="C4372" s="9">
        <v>16797</v>
      </c>
      <c r="D4372" s="10" t="s">
        <v>24191</v>
      </c>
      <c r="E4372" s="10" t="s">
        <v>7481</v>
      </c>
      <c r="F4372" s="10" t="s">
        <v>24192</v>
      </c>
      <c r="G4372" s="10" t="s">
        <v>24193</v>
      </c>
      <c r="H4372" s="9"/>
      <c r="I4372" s="10" t="s">
        <v>23154</v>
      </c>
      <c r="J4372" s="10" t="s">
        <v>27</v>
      </c>
      <c r="K4372" s="10" t="s">
        <v>23265</v>
      </c>
      <c r="L4372" s="10" t="s">
        <v>24194</v>
      </c>
      <c r="M4372" s="10" t="s">
        <v>23140</v>
      </c>
      <c r="N4372" s="9">
        <v>3</v>
      </c>
      <c r="O4372" s="9">
        <v>3</v>
      </c>
      <c r="P4372" s="9">
        <v>15</v>
      </c>
      <c r="Q4372" s="11">
        <v>1</v>
      </c>
      <c r="R4372" s="11">
        <v>0</v>
      </c>
      <c r="S4372" s="12">
        <v>0</v>
      </c>
      <c r="T4372" s="9">
        <v>4</v>
      </c>
      <c r="U4372" s="12">
        <v>4</v>
      </c>
      <c r="V4372" s="10" t="s">
        <v>24195</v>
      </c>
      <c r="W4372" s="13"/>
    </row>
    <row r="4373" spans="1:23" s="14" customFormat="1" x14ac:dyDescent="0.2">
      <c r="A4373" s="9" t="s">
        <v>24196</v>
      </c>
      <c r="B4373" s="9">
        <v>16</v>
      </c>
      <c r="C4373" s="9">
        <v>16850</v>
      </c>
      <c r="D4373" s="9"/>
      <c r="E4373" s="10" t="s">
        <v>8500</v>
      </c>
      <c r="F4373" s="10" t="s">
        <v>24197</v>
      </c>
      <c r="G4373" s="10" t="s">
        <v>24198</v>
      </c>
      <c r="H4373" s="9"/>
      <c r="I4373" s="10" t="s">
        <v>23574</v>
      </c>
      <c r="J4373" s="10" t="s">
        <v>27</v>
      </c>
      <c r="K4373" s="10" t="s">
        <v>24199</v>
      </c>
      <c r="L4373" s="10" t="s">
        <v>24200</v>
      </c>
      <c r="M4373" s="10" t="s">
        <v>23140</v>
      </c>
      <c r="N4373" s="9">
        <v>1</v>
      </c>
      <c r="O4373" s="9">
        <v>2</v>
      </c>
      <c r="P4373" s="9">
        <v>10</v>
      </c>
      <c r="Q4373" s="11">
        <v>2</v>
      </c>
      <c r="R4373" s="11">
        <v>0</v>
      </c>
      <c r="S4373" s="12">
        <v>0</v>
      </c>
      <c r="T4373" s="9">
        <v>4</v>
      </c>
      <c r="U4373" s="12" t="s">
        <v>61</v>
      </c>
      <c r="V4373" s="10" t="s">
        <v>24201</v>
      </c>
      <c r="W4373" s="13"/>
    </row>
    <row r="4374" spans="1:23" s="14" customFormat="1" x14ac:dyDescent="0.2">
      <c r="A4374" s="9" t="s">
        <v>24202</v>
      </c>
      <c r="B4374" s="9">
        <v>16</v>
      </c>
      <c r="C4374" s="9">
        <v>16851</v>
      </c>
      <c r="D4374" s="10" t="s">
        <v>24203</v>
      </c>
      <c r="E4374" s="10"/>
      <c r="F4374" s="10"/>
      <c r="G4374" s="10" t="s">
        <v>24204</v>
      </c>
      <c r="H4374" s="9"/>
      <c r="I4374" s="10" t="s">
        <v>22388</v>
      </c>
      <c r="J4374" s="10" t="s">
        <v>27</v>
      </c>
      <c r="K4374" s="10" t="s">
        <v>22389</v>
      </c>
      <c r="L4374" s="10" t="s">
        <v>24205</v>
      </c>
      <c r="M4374" s="10" t="s">
        <v>23140</v>
      </c>
      <c r="N4374" s="9">
        <v>2</v>
      </c>
      <c r="O4374" s="9">
        <v>3</v>
      </c>
      <c r="P4374" s="9">
        <v>86</v>
      </c>
      <c r="Q4374" s="11">
        <v>1</v>
      </c>
      <c r="R4374" s="11">
        <v>0</v>
      </c>
      <c r="S4374" s="12">
        <v>0</v>
      </c>
      <c r="T4374" s="9">
        <v>1</v>
      </c>
      <c r="U4374" s="12">
        <v>2</v>
      </c>
      <c r="V4374" s="10" t="s">
        <v>24206</v>
      </c>
      <c r="W4374" s="13"/>
    </row>
    <row r="4375" spans="1:23" s="14" customFormat="1" x14ac:dyDescent="0.2">
      <c r="A4375" s="9" t="s">
        <v>24207</v>
      </c>
      <c r="B4375" s="9">
        <v>16</v>
      </c>
      <c r="C4375" s="9">
        <v>16953</v>
      </c>
      <c r="D4375" s="10" t="s">
        <v>24208</v>
      </c>
      <c r="E4375" s="10"/>
      <c r="F4375" s="10"/>
      <c r="G4375" s="10" t="s">
        <v>24209</v>
      </c>
      <c r="H4375" s="9"/>
      <c r="I4375" s="10" t="s">
        <v>23206</v>
      </c>
      <c r="J4375" s="10" t="s">
        <v>27</v>
      </c>
      <c r="K4375" s="10" t="s">
        <v>23187</v>
      </c>
      <c r="L4375" s="10" t="s">
        <v>24210</v>
      </c>
      <c r="M4375" s="10" t="s">
        <v>23140</v>
      </c>
      <c r="N4375" s="9">
        <v>2</v>
      </c>
      <c r="O4375" s="9">
        <v>3</v>
      </c>
      <c r="P4375" s="9">
        <v>118</v>
      </c>
      <c r="Q4375" s="11">
        <v>1</v>
      </c>
      <c r="R4375" s="11">
        <v>0</v>
      </c>
      <c r="S4375" s="12">
        <v>0</v>
      </c>
      <c r="T4375" s="9">
        <v>1</v>
      </c>
      <c r="U4375" s="12">
        <v>2</v>
      </c>
      <c r="V4375" s="10" t="s">
        <v>24211</v>
      </c>
      <c r="W4375" s="13"/>
    </row>
    <row r="4376" spans="1:23" s="14" customFormat="1" x14ac:dyDescent="0.2">
      <c r="A4376" s="9" t="s">
        <v>24212</v>
      </c>
      <c r="B4376" s="9">
        <v>16</v>
      </c>
      <c r="C4376" s="9">
        <v>1699</v>
      </c>
      <c r="D4376" s="9"/>
      <c r="E4376" s="10" t="s">
        <v>24213</v>
      </c>
      <c r="F4376" s="10" t="s">
        <v>24214</v>
      </c>
      <c r="G4376" s="10" t="s">
        <v>24215</v>
      </c>
      <c r="H4376" s="9"/>
      <c r="I4376" s="10" t="s">
        <v>21778</v>
      </c>
      <c r="J4376" s="10" t="s">
        <v>27</v>
      </c>
      <c r="K4376" s="10" t="s">
        <v>21779</v>
      </c>
      <c r="L4376" s="10" t="s">
        <v>24216</v>
      </c>
      <c r="M4376" s="10" t="s">
        <v>23140</v>
      </c>
      <c r="N4376" s="9">
        <v>1</v>
      </c>
      <c r="O4376" s="9">
        <v>2</v>
      </c>
      <c r="P4376" s="9">
        <v>10</v>
      </c>
      <c r="Q4376" s="11">
        <v>1</v>
      </c>
      <c r="R4376" s="11">
        <v>0</v>
      </c>
      <c r="S4376" s="12">
        <v>0</v>
      </c>
      <c r="T4376" s="9">
        <v>4</v>
      </c>
      <c r="U4376" s="12" t="s">
        <v>61</v>
      </c>
      <c r="V4376" s="10" t="s">
        <v>24217</v>
      </c>
      <c r="W4376" s="13"/>
    </row>
    <row r="4377" spans="1:23" s="14" customFormat="1" x14ac:dyDescent="0.2">
      <c r="A4377" s="9" t="s">
        <v>24218</v>
      </c>
      <c r="B4377" s="9">
        <v>16</v>
      </c>
      <c r="C4377" s="9">
        <v>17009</v>
      </c>
      <c r="D4377" s="9"/>
      <c r="E4377" s="10" t="s">
        <v>24219</v>
      </c>
      <c r="F4377" s="10" t="s">
        <v>24220</v>
      </c>
      <c r="G4377" s="10" t="s">
        <v>24221</v>
      </c>
      <c r="H4377" s="9"/>
      <c r="I4377" s="10" t="s">
        <v>23206</v>
      </c>
      <c r="J4377" s="10" t="s">
        <v>27</v>
      </c>
      <c r="K4377" s="10" t="s">
        <v>23207</v>
      </c>
      <c r="L4377" s="10" t="s">
        <v>24222</v>
      </c>
      <c r="M4377" s="10" t="s">
        <v>23140</v>
      </c>
      <c r="N4377" s="9">
        <v>1</v>
      </c>
      <c r="O4377" s="9">
        <v>2</v>
      </c>
      <c r="P4377" s="9">
        <v>8</v>
      </c>
      <c r="Q4377" s="11">
        <v>2</v>
      </c>
      <c r="R4377" s="11">
        <v>0</v>
      </c>
      <c r="S4377" s="12">
        <v>0</v>
      </c>
      <c r="T4377" s="9">
        <v>4</v>
      </c>
      <c r="U4377" s="12" t="s">
        <v>61</v>
      </c>
      <c r="V4377" s="10" t="s">
        <v>24223</v>
      </c>
      <c r="W4377" s="13"/>
    </row>
    <row r="4378" spans="1:23" s="14" customFormat="1" x14ac:dyDescent="0.2">
      <c r="A4378" s="9" t="s">
        <v>24224</v>
      </c>
      <c r="B4378" s="9">
        <v>16</v>
      </c>
      <c r="C4378" s="9">
        <v>17032</v>
      </c>
      <c r="D4378" s="10" t="s">
        <v>24225</v>
      </c>
      <c r="E4378" s="10"/>
      <c r="F4378" s="10"/>
      <c r="G4378" s="10" t="s">
        <v>24226</v>
      </c>
      <c r="H4378" s="9"/>
      <c r="I4378" s="10" t="s">
        <v>23206</v>
      </c>
      <c r="J4378" s="10" t="s">
        <v>27</v>
      </c>
      <c r="K4378" s="10" t="s">
        <v>23239</v>
      </c>
      <c r="L4378" s="10" t="s">
        <v>24227</v>
      </c>
      <c r="M4378" s="10" t="s">
        <v>23140</v>
      </c>
      <c r="N4378" s="9">
        <v>2</v>
      </c>
      <c r="O4378" s="9">
        <v>3</v>
      </c>
      <c r="P4378" s="9">
        <v>60</v>
      </c>
      <c r="Q4378" s="11">
        <v>2</v>
      </c>
      <c r="R4378" s="11">
        <v>0</v>
      </c>
      <c r="S4378" s="12">
        <v>0</v>
      </c>
      <c r="T4378" s="9">
        <v>1</v>
      </c>
      <c r="U4378" s="12" t="s">
        <v>61</v>
      </c>
      <c r="V4378" s="10" t="s">
        <v>24228</v>
      </c>
      <c r="W4378" s="13"/>
    </row>
    <row r="4379" spans="1:23" s="14" customFormat="1" x14ac:dyDescent="0.2">
      <c r="A4379" s="9" t="s">
        <v>24229</v>
      </c>
      <c r="B4379" s="9">
        <v>16</v>
      </c>
      <c r="C4379" s="9">
        <v>17100</v>
      </c>
      <c r="D4379" s="10" t="s">
        <v>24230</v>
      </c>
      <c r="E4379" s="10" t="s">
        <v>324</v>
      </c>
      <c r="F4379" s="10" t="s">
        <v>24231</v>
      </c>
      <c r="G4379" s="10" t="s">
        <v>24232</v>
      </c>
      <c r="H4379" s="9"/>
      <c r="I4379" s="10" t="s">
        <v>23206</v>
      </c>
      <c r="J4379" s="10" t="s">
        <v>27</v>
      </c>
      <c r="K4379" s="10" t="s">
        <v>1661</v>
      </c>
      <c r="L4379" s="10" t="s">
        <v>24233</v>
      </c>
      <c r="M4379" s="10" t="s">
        <v>23140</v>
      </c>
      <c r="N4379" s="9">
        <v>3</v>
      </c>
      <c r="O4379" s="9">
        <v>3</v>
      </c>
      <c r="P4379" s="9">
        <v>13</v>
      </c>
      <c r="Q4379" s="11">
        <v>1</v>
      </c>
      <c r="R4379" s="11">
        <v>0</v>
      </c>
      <c r="S4379" s="12">
        <v>0</v>
      </c>
      <c r="T4379" s="9">
        <v>4</v>
      </c>
      <c r="U4379" s="12" t="s">
        <v>61</v>
      </c>
      <c r="V4379" s="10" t="s">
        <v>24234</v>
      </c>
      <c r="W4379" s="13"/>
    </row>
    <row r="4380" spans="1:23" s="14" customFormat="1" x14ac:dyDescent="0.2">
      <c r="A4380" s="9" t="s">
        <v>24235</v>
      </c>
      <c r="B4380" s="9">
        <v>16</v>
      </c>
      <c r="C4380" s="9">
        <v>17129</v>
      </c>
      <c r="D4380" s="9"/>
      <c r="E4380" s="10" t="s">
        <v>1148</v>
      </c>
      <c r="F4380" s="10" t="s">
        <v>24236</v>
      </c>
      <c r="G4380" s="10" t="s">
        <v>24237</v>
      </c>
      <c r="H4380" s="9"/>
      <c r="I4380" s="10" t="s">
        <v>23383</v>
      </c>
      <c r="J4380" s="10" t="s">
        <v>27</v>
      </c>
      <c r="K4380" s="10" t="s">
        <v>24238</v>
      </c>
      <c r="L4380" s="10" t="s">
        <v>24239</v>
      </c>
      <c r="M4380" s="10" t="s">
        <v>23140</v>
      </c>
      <c r="N4380" s="9">
        <v>1</v>
      </c>
      <c r="O4380" s="9">
        <v>2</v>
      </c>
      <c r="P4380" s="9">
        <v>6</v>
      </c>
      <c r="Q4380" s="11">
        <v>2</v>
      </c>
      <c r="R4380" s="11">
        <v>0</v>
      </c>
      <c r="S4380" s="12">
        <v>0</v>
      </c>
      <c r="T4380" s="9">
        <v>4</v>
      </c>
      <c r="U4380" s="12" t="s">
        <v>61</v>
      </c>
      <c r="V4380" s="10" t="s">
        <v>24240</v>
      </c>
      <c r="W4380" s="13"/>
    </row>
    <row r="4381" spans="1:23" s="14" customFormat="1" x14ac:dyDescent="0.2">
      <c r="A4381" s="9" t="s">
        <v>24241</v>
      </c>
      <c r="B4381" s="9">
        <v>16</v>
      </c>
      <c r="C4381" s="9">
        <v>17171</v>
      </c>
      <c r="D4381" s="10" t="s">
        <v>24242</v>
      </c>
      <c r="E4381" s="10" t="s">
        <v>11698</v>
      </c>
      <c r="F4381" s="10" t="s">
        <v>24243</v>
      </c>
      <c r="G4381" s="10" t="s">
        <v>24244</v>
      </c>
      <c r="H4381" s="9"/>
      <c r="I4381" s="10" t="s">
        <v>23574</v>
      </c>
      <c r="J4381" s="10" t="s">
        <v>27</v>
      </c>
      <c r="K4381" s="10" t="s">
        <v>24245</v>
      </c>
      <c r="L4381" s="10" t="s">
        <v>24246</v>
      </c>
      <c r="M4381" s="10" t="s">
        <v>23140</v>
      </c>
      <c r="N4381" s="9">
        <v>1</v>
      </c>
      <c r="O4381" s="9">
        <v>2</v>
      </c>
      <c r="P4381" s="9">
        <v>10</v>
      </c>
      <c r="Q4381" s="11">
        <v>2</v>
      </c>
      <c r="R4381" s="11">
        <v>0</v>
      </c>
      <c r="S4381" s="12">
        <v>0</v>
      </c>
      <c r="T4381" s="9">
        <v>4</v>
      </c>
      <c r="U4381" s="12" t="s">
        <v>61</v>
      </c>
      <c r="V4381" s="10" t="s">
        <v>24247</v>
      </c>
      <c r="W4381" s="13"/>
    </row>
    <row r="4382" spans="1:23" s="14" customFormat="1" x14ac:dyDescent="0.2">
      <c r="A4382" s="9" t="s">
        <v>24248</v>
      </c>
      <c r="B4382" s="9">
        <v>16</v>
      </c>
      <c r="C4382" s="9">
        <v>1718</v>
      </c>
      <c r="D4382" s="10" t="s">
        <v>24249</v>
      </c>
      <c r="E4382" s="10"/>
      <c r="F4382" s="10"/>
      <c r="G4382" s="10" t="s">
        <v>24250</v>
      </c>
      <c r="H4382" s="9"/>
      <c r="I4382" s="10" t="s">
        <v>26</v>
      </c>
      <c r="J4382" s="10" t="s">
        <v>27</v>
      </c>
      <c r="K4382" s="10" t="s">
        <v>1661</v>
      </c>
      <c r="L4382" s="10" t="s">
        <v>24251</v>
      </c>
      <c r="M4382" s="10" t="s">
        <v>23140</v>
      </c>
      <c r="N4382" s="9">
        <v>2</v>
      </c>
      <c r="O4382" s="9">
        <v>3</v>
      </c>
      <c r="P4382" s="9">
        <v>120</v>
      </c>
      <c r="Q4382" s="11">
        <v>2</v>
      </c>
      <c r="R4382" s="11">
        <v>0</v>
      </c>
      <c r="S4382" s="12">
        <v>0</v>
      </c>
      <c r="T4382" s="9">
        <v>1</v>
      </c>
      <c r="U4382" s="12" t="s">
        <v>61</v>
      </c>
      <c r="V4382" s="10" t="s">
        <v>24252</v>
      </c>
      <c r="W4382" s="13"/>
    </row>
    <row r="4383" spans="1:23" s="14" customFormat="1" x14ac:dyDescent="0.2">
      <c r="A4383" s="9" t="s">
        <v>24253</v>
      </c>
      <c r="B4383" s="9">
        <v>16</v>
      </c>
      <c r="C4383" s="9">
        <v>17270</v>
      </c>
      <c r="D4383" s="10" t="s">
        <v>24254</v>
      </c>
      <c r="E4383" s="10" t="s">
        <v>24255</v>
      </c>
      <c r="F4383" s="10" t="s">
        <v>24256</v>
      </c>
      <c r="G4383" s="10" t="s">
        <v>24257</v>
      </c>
      <c r="H4383" s="9"/>
      <c r="I4383" s="10" t="s">
        <v>23206</v>
      </c>
      <c r="J4383" s="10" t="s">
        <v>27</v>
      </c>
      <c r="K4383" s="10" t="s">
        <v>24258</v>
      </c>
      <c r="L4383" s="10" t="s">
        <v>24259</v>
      </c>
      <c r="M4383" s="10" t="s">
        <v>23140</v>
      </c>
      <c r="N4383" s="9">
        <v>3</v>
      </c>
      <c r="O4383" s="9">
        <v>3</v>
      </c>
      <c r="P4383" s="9">
        <v>16</v>
      </c>
      <c r="Q4383" s="11">
        <v>2</v>
      </c>
      <c r="R4383" s="11">
        <v>0</v>
      </c>
      <c r="S4383" s="12">
        <v>0</v>
      </c>
      <c r="T4383" s="9">
        <v>4</v>
      </c>
      <c r="U4383" s="12" t="s">
        <v>61</v>
      </c>
      <c r="V4383" s="10" t="s">
        <v>24260</v>
      </c>
      <c r="W4383" s="13"/>
    </row>
    <row r="4384" spans="1:23" s="14" customFormat="1" x14ac:dyDescent="0.2">
      <c r="A4384" s="9" t="s">
        <v>24261</v>
      </c>
      <c r="B4384" s="9">
        <v>16</v>
      </c>
      <c r="C4384" s="9">
        <v>17327</v>
      </c>
      <c r="D4384" s="10" t="s">
        <v>24262</v>
      </c>
      <c r="E4384" s="10" t="s">
        <v>24263</v>
      </c>
      <c r="F4384" s="10" t="s">
        <v>24264</v>
      </c>
      <c r="G4384" s="10" t="s">
        <v>24265</v>
      </c>
      <c r="H4384" s="9"/>
      <c r="I4384" s="10" t="s">
        <v>23154</v>
      </c>
      <c r="J4384" s="10" t="s">
        <v>27</v>
      </c>
      <c r="K4384" s="10" t="s">
        <v>23265</v>
      </c>
      <c r="L4384" s="10" t="s">
        <v>24266</v>
      </c>
      <c r="M4384" s="10" t="s">
        <v>23140</v>
      </c>
      <c r="N4384" s="9">
        <v>1</v>
      </c>
      <c r="O4384" s="9">
        <v>2</v>
      </c>
      <c r="P4384" s="9">
        <v>6</v>
      </c>
      <c r="Q4384" s="11">
        <v>1</v>
      </c>
      <c r="R4384" s="11">
        <v>0</v>
      </c>
      <c r="S4384" s="12">
        <v>0</v>
      </c>
      <c r="T4384" s="9">
        <v>4</v>
      </c>
      <c r="U4384" s="12" t="s">
        <v>61</v>
      </c>
      <c r="V4384" s="10" t="s">
        <v>24267</v>
      </c>
      <c r="W4384" s="13"/>
    </row>
    <row r="4385" spans="1:23" s="14" customFormat="1" x14ac:dyDescent="0.2">
      <c r="A4385" s="9" t="s">
        <v>24268</v>
      </c>
      <c r="B4385" s="9">
        <v>16</v>
      </c>
      <c r="C4385" s="9">
        <v>174</v>
      </c>
      <c r="D4385" s="10" t="s">
        <v>24269</v>
      </c>
      <c r="E4385" s="10" t="s">
        <v>2038</v>
      </c>
      <c r="F4385" s="10" t="s">
        <v>24270</v>
      </c>
      <c r="G4385" s="10" t="s">
        <v>24271</v>
      </c>
      <c r="H4385" s="9"/>
      <c r="I4385" s="10" t="s">
        <v>23206</v>
      </c>
      <c r="J4385" s="10" t="s">
        <v>27</v>
      </c>
      <c r="K4385" s="10" t="s">
        <v>23452</v>
      </c>
      <c r="L4385" s="10" t="s">
        <v>24272</v>
      </c>
      <c r="M4385" s="10" t="s">
        <v>23140</v>
      </c>
      <c r="N4385" s="9">
        <v>1</v>
      </c>
      <c r="O4385" s="9">
        <v>2</v>
      </c>
      <c r="P4385" s="9">
        <v>10</v>
      </c>
      <c r="Q4385" s="11">
        <v>2</v>
      </c>
      <c r="R4385" s="11">
        <v>0</v>
      </c>
      <c r="S4385" s="12">
        <v>0</v>
      </c>
      <c r="T4385" s="9">
        <v>4</v>
      </c>
      <c r="U4385" s="12" t="s">
        <v>61</v>
      </c>
      <c r="V4385" s="10" t="s">
        <v>24273</v>
      </c>
      <c r="W4385" s="13"/>
    </row>
    <row r="4386" spans="1:23" s="14" customFormat="1" x14ac:dyDescent="0.2">
      <c r="A4386" s="9" t="s">
        <v>24274</v>
      </c>
      <c r="B4386" s="9">
        <v>16</v>
      </c>
      <c r="C4386" s="9">
        <v>17442</v>
      </c>
      <c r="D4386" s="10" t="s">
        <v>24275</v>
      </c>
      <c r="E4386" s="10"/>
      <c r="F4386" s="10"/>
      <c r="G4386" s="10" t="s">
        <v>24276</v>
      </c>
      <c r="H4386" s="9"/>
      <c r="I4386" s="10" t="s">
        <v>26</v>
      </c>
      <c r="J4386" s="10" t="s">
        <v>27</v>
      </c>
      <c r="K4386" s="10" t="s">
        <v>23310</v>
      </c>
      <c r="L4386" s="10" t="s">
        <v>24277</v>
      </c>
      <c r="M4386" s="10" t="s">
        <v>23140</v>
      </c>
      <c r="N4386" s="9">
        <v>2</v>
      </c>
      <c r="O4386" s="9">
        <v>3</v>
      </c>
      <c r="P4386" s="9">
        <v>15</v>
      </c>
      <c r="Q4386" s="11">
        <v>2</v>
      </c>
      <c r="R4386" s="11">
        <v>0</v>
      </c>
      <c r="S4386" s="12">
        <v>0</v>
      </c>
      <c r="T4386" s="9">
        <v>1</v>
      </c>
      <c r="U4386" s="12" t="s">
        <v>61</v>
      </c>
      <c r="V4386" s="10" t="s">
        <v>24278</v>
      </c>
      <c r="W4386" s="13"/>
    </row>
    <row r="4387" spans="1:23" s="14" customFormat="1" x14ac:dyDescent="0.2">
      <c r="A4387" s="9" t="s">
        <v>24279</v>
      </c>
      <c r="B4387" s="9">
        <v>16</v>
      </c>
      <c r="C4387" s="9">
        <v>17445</v>
      </c>
      <c r="D4387" s="10" t="s">
        <v>24280</v>
      </c>
      <c r="E4387" s="10"/>
      <c r="F4387" s="10"/>
      <c r="G4387" s="10" t="s">
        <v>24281</v>
      </c>
      <c r="H4387" s="9"/>
      <c r="I4387" s="10" t="s">
        <v>23173</v>
      </c>
      <c r="J4387" s="10" t="s">
        <v>27</v>
      </c>
      <c r="K4387" s="10" t="s">
        <v>23194</v>
      </c>
      <c r="L4387" s="10" t="s">
        <v>24282</v>
      </c>
      <c r="M4387" s="10" t="s">
        <v>23140</v>
      </c>
      <c r="N4387" s="9">
        <v>2</v>
      </c>
      <c r="O4387" s="9">
        <v>3</v>
      </c>
      <c r="P4387" s="9">
        <v>30</v>
      </c>
      <c r="Q4387" s="11">
        <v>2</v>
      </c>
      <c r="R4387" s="11">
        <v>0</v>
      </c>
      <c r="S4387" s="12">
        <v>0</v>
      </c>
      <c r="T4387" s="9">
        <v>1</v>
      </c>
      <c r="U4387" s="12">
        <v>2</v>
      </c>
      <c r="V4387" s="10" t="s">
        <v>24283</v>
      </c>
      <c r="W4387" s="13"/>
    </row>
    <row r="4388" spans="1:23" s="14" customFormat="1" x14ac:dyDescent="0.2">
      <c r="A4388" s="9" t="s">
        <v>24284</v>
      </c>
      <c r="B4388" s="9">
        <v>16</v>
      </c>
      <c r="C4388" s="9">
        <v>17465</v>
      </c>
      <c r="D4388" s="10" t="s">
        <v>24285</v>
      </c>
      <c r="E4388" s="10"/>
      <c r="F4388" s="10"/>
      <c r="G4388" s="10" t="s">
        <v>24286</v>
      </c>
      <c r="H4388" s="9"/>
      <c r="I4388" s="10" t="s">
        <v>26</v>
      </c>
      <c r="J4388" s="10" t="s">
        <v>27</v>
      </c>
      <c r="K4388" s="10" t="s">
        <v>1661</v>
      </c>
      <c r="L4388" s="10" t="s">
        <v>24287</v>
      </c>
      <c r="M4388" s="10" t="s">
        <v>23140</v>
      </c>
      <c r="N4388" s="9">
        <v>2</v>
      </c>
      <c r="O4388" s="9">
        <v>3</v>
      </c>
      <c r="P4388" s="9">
        <v>39</v>
      </c>
      <c r="Q4388" s="11">
        <v>1</v>
      </c>
      <c r="R4388" s="11">
        <v>0</v>
      </c>
      <c r="S4388" s="12">
        <v>0</v>
      </c>
      <c r="T4388" s="9">
        <v>1</v>
      </c>
      <c r="U4388" s="12" t="s">
        <v>61</v>
      </c>
      <c r="V4388" s="10" t="s">
        <v>24288</v>
      </c>
      <c r="W4388" s="13"/>
    </row>
    <row r="4389" spans="1:23" s="14" customFormat="1" x14ac:dyDescent="0.2">
      <c r="A4389" s="9" t="s">
        <v>24289</v>
      </c>
      <c r="B4389" s="9">
        <v>16</v>
      </c>
      <c r="C4389" s="9">
        <v>17493</v>
      </c>
      <c r="D4389" s="9"/>
      <c r="E4389" s="10" t="s">
        <v>24290</v>
      </c>
      <c r="F4389" s="10" t="s">
        <v>24291</v>
      </c>
      <c r="G4389" s="10" t="s">
        <v>24292</v>
      </c>
      <c r="H4389" s="9"/>
      <c r="I4389" s="10" t="s">
        <v>23574</v>
      </c>
      <c r="J4389" s="10" t="s">
        <v>27</v>
      </c>
      <c r="K4389" s="9"/>
      <c r="L4389" s="10" t="s">
        <v>24293</v>
      </c>
      <c r="M4389" s="10" t="s">
        <v>23140</v>
      </c>
      <c r="N4389" s="9">
        <v>1</v>
      </c>
      <c r="O4389" s="9">
        <v>1</v>
      </c>
      <c r="P4389" s="9">
        <v>3</v>
      </c>
      <c r="Q4389" s="11">
        <v>2</v>
      </c>
      <c r="R4389" s="11">
        <v>0</v>
      </c>
      <c r="S4389" s="12">
        <v>0</v>
      </c>
      <c r="T4389" s="9">
        <v>5</v>
      </c>
      <c r="U4389" s="12" t="s">
        <v>61</v>
      </c>
      <c r="V4389" s="9"/>
      <c r="W4389" s="13"/>
    </row>
    <row r="4390" spans="1:23" s="14" customFormat="1" x14ac:dyDescent="0.2">
      <c r="A4390" s="9" t="s">
        <v>24294</v>
      </c>
      <c r="B4390" s="9">
        <v>16</v>
      </c>
      <c r="C4390" s="9">
        <v>17601</v>
      </c>
      <c r="D4390" s="10" t="s">
        <v>24295</v>
      </c>
      <c r="E4390" s="10"/>
      <c r="F4390" s="10"/>
      <c r="G4390" s="10" t="s">
        <v>24296</v>
      </c>
      <c r="H4390" s="9"/>
      <c r="I4390" s="10" t="s">
        <v>22388</v>
      </c>
      <c r="J4390" s="10" t="s">
        <v>27</v>
      </c>
      <c r="K4390" s="10" t="s">
        <v>22389</v>
      </c>
      <c r="L4390" s="10" t="s">
        <v>24297</v>
      </c>
      <c r="M4390" s="10" t="s">
        <v>23140</v>
      </c>
      <c r="N4390" s="9">
        <v>2</v>
      </c>
      <c r="O4390" s="9">
        <v>3</v>
      </c>
      <c r="P4390" s="9">
        <v>27</v>
      </c>
      <c r="Q4390" s="11">
        <v>1</v>
      </c>
      <c r="R4390" s="11">
        <v>0</v>
      </c>
      <c r="S4390" s="12">
        <v>0</v>
      </c>
      <c r="T4390" s="9">
        <v>1</v>
      </c>
      <c r="U4390" s="12" t="s">
        <v>61</v>
      </c>
      <c r="V4390" s="10" t="s">
        <v>24298</v>
      </c>
      <c r="W4390" s="13"/>
    </row>
    <row r="4391" spans="1:23" s="14" customFormat="1" x14ac:dyDescent="0.2">
      <c r="A4391" s="9" t="s">
        <v>24299</v>
      </c>
      <c r="B4391" s="9">
        <v>16</v>
      </c>
      <c r="C4391" s="9">
        <v>17625</v>
      </c>
      <c r="D4391" s="9"/>
      <c r="E4391" s="10" t="s">
        <v>7503</v>
      </c>
      <c r="F4391" s="10" t="s">
        <v>9478</v>
      </c>
      <c r="G4391" s="10" t="s">
        <v>24300</v>
      </c>
      <c r="H4391" s="9"/>
      <c r="I4391" s="10" t="s">
        <v>23154</v>
      </c>
      <c r="J4391" s="10" t="s">
        <v>27</v>
      </c>
      <c r="K4391" s="10" t="s">
        <v>23200</v>
      </c>
      <c r="L4391" s="10" t="s">
        <v>24301</v>
      </c>
      <c r="M4391" s="10" t="s">
        <v>23140</v>
      </c>
      <c r="N4391" s="9">
        <v>1</v>
      </c>
      <c r="O4391" s="9">
        <v>2</v>
      </c>
      <c r="P4391" s="9">
        <v>10</v>
      </c>
      <c r="Q4391" s="11">
        <v>2</v>
      </c>
      <c r="R4391" s="11">
        <v>0</v>
      </c>
      <c r="S4391" s="12">
        <v>0</v>
      </c>
      <c r="T4391" s="9">
        <v>4</v>
      </c>
      <c r="U4391" s="12" t="s">
        <v>61</v>
      </c>
      <c r="V4391" s="10" t="s">
        <v>24302</v>
      </c>
      <c r="W4391" s="13"/>
    </row>
    <row r="4392" spans="1:23" s="14" customFormat="1" x14ac:dyDescent="0.2">
      <c r="A4392" s="9" t="s">
        <v>24303</v>
      </c>
      <c r="B4392" s="9">
        <v>16</v>
      </c>
      <c r="C4392" s="9">
        <v>17637</v>
      </c>
      <c r="D4392" s="10" t="s">
        <v>24304</v>
      </c>
      <c r="E4392" s="10" t="s">
        <v>24305</v>
      </c>
      <c r="F4392" s="10" t="s">
        <v>24306</v>
      </c>
      <c r="G4392" s="10" t="s">
        <v>24307</v>
      </c>
      <c r="H4392" s="9"/>
      <c r="I4392" s="10" t="s">
        <v>23206</v>
      </c>
      <c r="J4392" s="10" t="s">
        <v>27</v>
      </c>
      <c r="K4392" s="10" t="s">
        <v>24308</v>
      </c>
      <c r="L4392" s="10" t="s">
        <v>24309</v>
      </c>
      <c r="M4392" s="10" t="s">
        <v>23140</v>
      </c>
      <c r="N4392" s="9">
        <v>3</v>
      </c>
      <c r="O4392" s="9">
        <v>3</v>
      </c>
      <c r="P4392" s="9">
        <v>10</v>
      </c>
      <c r="Q4392" s="11">
        <v>1</v>
      </c>
      <c r="R4392" s="11">
        <v>0</v>
      </c>
      <c r="S4392" s="12">
        <v>0</v>
      </c>
      <c r="T4392" s="9">
        <v>4</v>
      </c>
      <c r="U4392" s="12">
        <v>3</v>
      </c>
      <c r="V4392" s="10" t="s">
        <v>24310</v>
      </c>
      <c r="W4392" s="13"/>
    </row>
    <row r="4393" spans="1:23" s="14" customFormat="1" x14ac:dyDescent="0.2">
      <c r="A4393" s="9" t="s">
        <v>24311</v>
      </c>
      <c r="B4393" s="9">
        <v>16</v>
      </c>
      <c r="C4393" s="9">
        <v>17683</v>
      </c>
      <c r="D4393" s="10" t="s">
        <v>24312</v>
      </c>
      <c r="E4393" s="10"/>
      <c r="F4393" s="10"/>
      <c r="G4393" s="10" t="s">
        <v>24313</v>
      </c>
      <c r="H4393" s="9"/>
      <c r="I4393" s="10" t="s">
        <v>26</v>
      </c>
      <c r="J4393" s="10" t="s">
        <v>27</v>
      </c>
      <c r="K4393" s="10" t="s">
        <v>1661</v>
      </c>
      <c r="L4393" s="10" t="s">
        <v>24314</v>
      </c>
      <c r="M4393" s="10" t="s">
        <v>23140</v>
      </c>
      <c r="N4393" s="9">
        <v>2</v>
      </c>
      <c r="O4393" s="9">
        <v>3</v>
      </c>
      <c r="P4393" s="9">
        <v>31</v>
      </c>
      <c r="Q4393" s="11">
        <v>2</v>
      </c>
      <c r="R4393" s="11">
        <v>0</v>
      </c>
      <c r="S4393" s="12">
        <v>0</v>
      </c>
      <c r="T4393" s="9">
        <v>1</v>
      </c>
      <c r="U4393" s="12">
        <v>2</v>
      </c>
      <c r="V4393" s="10" t="s">
        <v>24315</v>
      </c>
      <c r="W4393" s="13"/>
    </row>
    <row r="4394" spans="1:23" s="14" customFormat="1" x14ac:dyDescent="0.2">
      <c r="A4394" s="9" t="s">
        <v>24316</v>
      </c>
      <c r="B4394" s="9">
        <v>16</v>
      </c>
      <c r="C4394" s="9">
        <v>17736</v>
      </c>
      <c r="D4394" s="10" t="s">
        <v>24317</v>
      </c>
      <c r="E4394" s="10"/>
      <c r="F4394" s="10"/>
      <c r="G4394" s="10" t="s">
        <v>24318</v>
      </c>
      <c r="H4394" s="9"/>
      <c r="I4394" s="10" t="s">
        <v>23206</v>
      </c>
      <c r="J4394" s="10" t="s">
        <v>27</v>
      </c>
      <c r="K4394" s="10" t="s">
        <v>23239</v>
      </c>
      <c r="L4394" s="10" t="s">
        <v>24319</v>
      </c>
      <c r="M4394" s="10" t="s">
        <v>23140</v>
      </c>
      <c r="N4394" s="9">
        <v>2</v>
      </c>
      <c r="O4394" s="9">
        <v>3</v>
      </c>
      <c r="P4394" s="9">
        <v>30</v>
      </c>
      <c r="Q4394" s="11">
        <v>2</v>
      </c>
      <c r="R4394" s="11">
        <v>0</v>
      </c>
      <c r="S4394" s="12">
        <v>0</v>
      </c>
      <c r="T4394" s="9">
        <v>1</v>
      </c>
      <c r="U4394" s="12">
        <v>2</v>
      </c>
      <c r="V4394" s="10" t="s">
        <v>24320</v>
      </c>
      <c r="W4394" s="13"/>
    </row>
    <row r="4395" spans="1:23" s="14" customFormat="1" x14ac:dyDescent="0.2">
      <c r="A4395" s="9" t="s">
        <v>24321</v>
      </c>
      <c r="B4395" s="9">
        <v>16</v>
      </c>
      <c r="C4395" s="9">
        <v>17753</v>
      </c>
      <c r="D4395" s="10" t="s">
        <v>24322</v>
      </c>
      <c r="E4395" s="10" t="s">
        <v>15582</v>
      </c>
      <c r="F4395" s="10" t="s">
        <v>24323</v>
      </c>
      <c r="G4395" s="10" t="s">
        <v>24324</v>
      </c>
      <c r="H4395" s="9"/>
      <c r="I4395" s="10" t="s">
        <v>26</v>
      </c>
      <c r="J4395" s="10" t="s">
        <v>27</v>
      </c>
      <c r="K4395" s="10" t="s">
        <v>23310</v>
      </c>
      <c r="L4395" s="10" t="s">
        <v>24325</v>
      </c>
      <c r="M4395" s="10" t="s">
        <v>23140</v>
      </c>
      <c r="N4395" s="9">
        <v>3</v>
      </c>
      <c r="O4395" s="9">
        <v>3</v>
      </c>
      <c r="P4395" s="9">
        <v>10</v>
      </c>
      <c r="Q4395" s="11">
        <v>1</v>
      </c>
      <c r="R4395" s="11">
        <v>0</v>
      </c>
      <c r="S4395" s="12">
        <v>0</v>
      </c>
      <c r="T4395" s="9">
        <v>4</v>
      </c>
      <c r="U4395" s="12" t="s">
        <v>61</v>
      </c>
      <c r="V4395" s="10" t="s">
        <v>24326</v>
      </c>
      <c r="W4395" s="13"/>
    </row>
    <row r="4396" spans="1:23" s="14" customFormat="1" x14ac:dyDescent="0.2">
      <c r="A4396" s="9" t="s">
        <v>24327</v>
      </c>
      <c r="B4396" s="9">
        <v>16</v>
      </c>
      <c r="C4396" s="9">
        <v>17808</v>
      </c>
      <c r="D4396" s="9"/>
      <c r="E4396" s="10" t="s">
        <v>24328</v>
      </c>
      <c r="F4396" s="10" t="s">
        <v>24329</v>
      </c>
      <c r="G4396" s="10" t="s">
        <v>24330</v>
      </c>
      <c r="H4396" s="10" t="s">
        <v>19028</v>
      </c>
      <c r="I4396" s="10" t="s">
        <v>21778</v>
      </c>
      <c r="J4396" s="10" t="s">
        <v>27</v>
      </c>
      <c r="K4396" s="9"/>
      <c r="L4396" s="10" t="s">
        <v>24331</v>
      </c>
      <c r="M4396" s="10" t="s">
        <v>23140</v>
      </c>
      <c r="N4396" s="9">
        <v>1</v>
      </c>
      <c r="O4396" s="9">
        <v>1</v>
      </c>
      <c r="P4396" s="9">
        <v>3</v>
      </c>
      <c r="Q4396" s="11">
        <v>2</v>
      </c>
      <c r="R4396" s="11">
        <v>0</v>
      </c>
      <c r="S4396" s="12">
        <v>0</v>
      </c>
      <c r="T4396" s="9">
        <v>5</v>
      </c>
      <c r="U4396" s="12" t="s">
        <v>61</v>
      </c>
      <c r="V4396" s="9"/>
      <c r="W4396" s="13"/>
    </row>
    <row r="4397" spans="1:23" s="14" customFormat="1" x14ac:dyDescent="0.2">
      <c r="A4397" s="9" t="s">
        <v>24332</v>
      </c>
      <c r="B4397" s="9">
        <v>16</v>
      </c>
      <c r="C4397" s="9">
        <v>17819</v>
      </c>
      <c r="D4397" s="9"/>
      <c r="E4397" s="10" t="s">
        <v>24333</v>
      </c>
      <c r="F4397" s="10" t="s">
        <v>24334</v>
      </c>
      <c r="G4397" s="10" t="s">
        <v>24335</v>
      </c>
      <c r="H4397" s="9"/>
      <c r="I4397" s="10" t="s">
        <v>23154</v>
      </c>
      <c r="J4397" s="10" t="s">
        <v>27</v>
      </c>
      <c r="K4397" s="10" t="s">
        <v>23200</v>
      </c>
      <c r="L4397" s="10" t="s">
        <v>24336</v>
      </c>
      <c r="M4397" s="10" t="s">
        <v>23140</v>
      </c>
      <c r="N4397" s="9">
        <v>1</v>
      </c>
      <c r="O4397" s="9">
        <v>2</v>
      </c>
      <c r="P4397" s="9">
        <v>10</v>
      </c>
      <c r="Q4397" s="11">
        <v>1</v>
      </c>
      <c r="R4397" s="11">
        <v>0</v>
      </c>
      <c r="S4397" s="12">
        <v>0</v>
      </c>
      <c r="T4397" s="9">
        <v>4</v>
      </c>
      <c r="U4397" s="12">
        <v>2</v>
      </c>
      <c r="V4397" s="10" t="s">
        <v>24337</v>
      </c>
      <c r="W4397" s="13"/>
    </row>
    <row r="4398" spans="1:23" s="14" customFormat="1" x14ac:dyDescent="0.2">
      <c r="A4398" s="9" t="s">
        <v>24338</v>
      </c>
      <c r="B4398" s="9">
        <v>16</v>
      </c>
      <c r="C4398" s="9">
        <v>17973</v>
      </c>
      <c r="D4398" s="10" t="s">
        <v>24339</v>
      </c>
      <c r="E4398" s="10"/>
      <c r="F4398" s="10"/>
      <c r="G4398" s="10" t="s">
        <v>24340</v>
      </c>
      <c r="H4398" s="9"/>
      <c r="I4398" s="10" t="s">
        <v>23173</v>
      </c>
      <c r="J4398" s="10" t="s">
        <v>27</v>
      </c>
      <c r="K4398" s="10" t="s">
        <v>23194</v>
      </c>
      <c r="L4398" s="10" t="s">
        <v>24341</v>
      </c>
      <c r="M4398" s="10" t="s">
        <v>23140</v>
      </c>
      <c r="N4398" s="9">
        <v>2</v>
      </c>
      <c r="O4398" s="9">
        <v>3</v>
      </c>
      <c r="P4398" s="9">
        <v>30</v>
      </c>
      <c r="Q4398" s="11">
        <v>2</v>
      </c>
      <c r="R4398" s="11">
        <v>0</v>
      </c>
      <c r="S4398" s="12">
        <v>0</v>
      </c>
      <c r="T4398" s="9">
        <v>1</v>
      </c>
      <c r="U4398" s="12" t="s">
        <v>61</v>
      </c>
      <c r="V4398" s="10" t="s">
        <v>24342</v>
      </c>
      <c r="W4398" s="13"/>
    </row>
    <row r="4399" spans="1:23" s="14" customFormat="1" x14ac:dyDescent="0.2">
      <c r="A4399" s="9" t="s">
        <v>24343</v>
      </c>
      <c r="B4399" s="9">
        <v>16</v>
      </c>
      <c r="C4399" s="9">
        <v>17985</v>
      </c>
      <c r="D4399" s="9"/>
      <c r="E4399" s="10" t="s">
        <v>19288</v>
      </c>
      <c r="F4399" s="10" t="s">
        <v>12765</v>
      </c>
      <c r="G4399" s="10" t="s">
        <v>24344</v>
      </c>
      <c r="H4399" s="9"/>
      <c r="I4399" s="10" t="s">
        <v>23154</v>
      </c>
      <c r="J4399" s="10" t="s">
        <v>27</v>
      </c>
      <c r="K4399" s="10" t="s">
        <v>23265</v>
      </c>
      <c r="L4399" s="10" t="s">
        <v>24345</v>
      </c>
      <c r="M4399" s="10" t="s">
        <v>23140</v>
      </c>
      <c r="N4399" s="9">
        <v>1</v>
      </c>
      <c r="O4399" s="9">
        <v>2</v>
      </c>
      <c r="P4399" s="9">
        <v>7</v>
      </c>
      <c r="Q4399" s="11">
        <v>2</v>
      </c>
      <c r="R4399" s="11">
        <v>0</v>
      </c>
      <c r="S4399" s="12">
        <v>0</v>
      </c>
      <c r="T4399" s="9">
        <v>4</v>
      </c>
      <c r="U4399" s="12" t="s">
        <v>61</v>
      </c>
      <c r="V4399" s="10" t="s">
        <v>24346</v>
      </c>
      <c r="W4399" s="13"/>
    </row>
    <row r="4400" spans="1:23" s="14" customFormat="1" x14ac:dyDescent="0.2">
      <c r="A4400" s="9" t="s">
        <v>24347</v>
      </c>
      <c r="B4400" s="9">
        <v>16</v>
      </c>
      <c r="C4400" s="9">
        <v>17993</v>
      </c>
      <c r="D4400" s="10" t="s">
        <v>24348</v>
      </c>
      <c r="E4400" s="10" t="s">
        <v>4224</v>
      </c>
      <c r="F4400" s="10" t="s">
        <v>24349</v>
      </c>
      <c r="G4400" s="10" t="s">
        <v>24350</v>
      </c>
      <c r="H4400" s="9"/>
      <c r="I4400" s="10" t="s">
        <v>23186</v>
      </c>
      <c r="J4400" s="10" t="s">
        <v>27</v>
      </c>
      <c r="K4400" s="10" t="s">
        <v>24351</v>
      </c>
      <c r="L4400" s="10" t="s">
        <v>24352</v>
      </c>
      <c r="M4400" s="10" t="s">
        <v>23140</v>
      </c>
      <c r="N4400" s="9">
        <v>3</v>
      </c>
      <c r="O4400" s="9">
        <v>3</v>
      </c>
      <c r="P4400" s="9">
        <v>12</v>
      </c>
      <c r="Q4400" s="11">
        <v>1</v>
      </c>
      <c r="R4400" s="11">
        <v>0</v>
      </c>
      <c r="S4400" s="12">
        <v>0</v>
      </c>
      <c r="T4400" s="9">
        <v>4</v>
      </c>
      <c r="U4400" s="12" t="s">
        <v>61</v>
      </c>
      <c r="V4400" s="10" t="s">
        <v>24353</v>
      </c>
      <c r="W4400" s="13"/>
    </row>
    <row r="4401" spans="1:23" s="14" customFormat="1" x14ac:dyDescent="0.2">
      <c r="A4401" s="9" t="s">
        <v>24354</v>
      </c>
      <c r="B4401" s="9">
        <v>16</v>
      </c>
      <c r="C4401" s="9">
        <v>1801</v>
      </c>
      <c r="D4401" s="10" t="s">
        <v>24355</v>
      </c>
      <c r="E4401" s="10"/>
      <c r="F4401" s="10"/>
      <c r="G4401" s="10" t="s">
        <v>24356</v>
      </c>
      <c r="H4401" s="9"/>
      <c r="I4401" s="10" t="s">
        <v>23173</v>
      </c>
      <c r="J4401" s="10" t="s">
        <v>27</v>
      </c>
      <c r="K4401" s="10" t="s">
        <v>23194</v>
      </c>
      <c r="L4401" s="10" t="s">
        <v>24357</v>
      </c>
      <c r="M4401" s="10" t="s">
        <v>23140</v>
      </c>
      <c r="N4401" s="9">
        <v>2</v>
      </c>
      <c r="O4401" s="9">
        <v>3</v>
      </c>
      <c r="P4401" s="9">
        <v>39</v>
      </c>
      <c r="Q4401" s="11">
        <v>2</v>
      </c>
      <c r="R4401" s="11">
        <v>0</v>
      </c>
      <c r="S4401" s="12">
        <v>0</v>
      </c>
      <c r="T4401" s="9">
        <v>1</v>
      </c>
      <c r="U4401" s="12" t="s">
        <v>61</v>
      </c>
      <c r="V4401" s="10" t="s">
        <v>24358</v>
      </c>
      <c r="W4401" s="13"/>
    </row>
    <row r="4402" spans="1:23" s="14" customFormat="1" x14ac:dyDescent="0.2">
      <c r="A4402" s="9" t="s">
        <v>24359</v>
      </c>
      <c r="B4402" s="9">
        <v>16</v>
      </c>
      <c r="C4402" s="9">
        <v>18105</v>
      </c>
      <c r="D4402" s="10" t="s">
        <v>24360</v>
      </c>
      <c r="E4402" s="10" t="s">
        <v>12558</v>
      </c>
      <c r="F4402" s="10" t="s">
        <v>24361</v>
      </c>
      <c r="G4402" s="10" t="s">
        <v>24362</v>
      </c>
      <c r="H4402" s="9"/>
      <c r="I4402" s="10" t="s">
        <v>23213</v>
      </c>
      <c r="J4402" s="10" t="s">
        <v>27</v>
      </c>
      <c r="K4402" s="10" t="s">
        <v>23598</v>
      </c>
      <c r="L4402" s="10" t="s">
        <v>24363</v>
      </c>
      <c r="M4402" s="10" t="s">
        <v>23148</v>
      </c>
      <c r="N4402" s="9">
        <v>1</v>
      </c>
      <c r="O4402" s="9">
        <v>2</v>
      </c>
      <c r="P4402" s="9">
        <v>10</v>
      </c>
      <c r="Q4402" s="11">
        <v>1</v>
      </c>
      <c r="R4402" s="11">
        <v>0</v>
      </c>
      <c r="S4402" s="12">
        <v>0</v>
      </c>
      <c r="T4402" s="9">
        <v>4</v>
      </c>
      <c r="U4402" s="12" t="s">
        <v>61</v>
      </c>
      <c r="V4402" s="10" t="s">
        <v>24364</v>
      </c>
      <c r="W4402" s="13"/>
    </row>
    <row r="4403" spans="1:23" s="14" customFormat="1" x14ac:dyDescent="0.2">
      <c r="A4403" s="9" t="s">
        <v>24365</v>
      </c>
      <c r="B4403" s="9">
        <v>16</v>
      </c>
      <c r="C4403" s="9">
        <v>1819</v>
      </c>
      <c r="D4403" s="10" t="s">
        <v>24366</v>
      </c>
      <c r="E4403" s="10"/>
      <c r="F4403" s="10"/>
      <c r="G4403" s="10" t="s">
        <v>24367</v>
      </c>
      <c r="H4403" s="9"/>
      <c r="I4403" s="10" t="s">
        <v>21778</v>
      </c>
      <c r="J4403" s="10" t="s">
        <v>27</v>
      </c>
      <c r="K4403" s="10" t="s">
        <v>21779</v>
      </c>
      <c r="L4403" s="10" t="s">
        <v>24368</v>
      </c>
      <c r="M4403" s="10" t="s">
        <v>23140</v>
      </c>
      <c r="N4403" s="9">
        <v>2</v>
      </c>
      <c r="O4403" s="9">
        <v>3</v>
      </c>
      <c r="P4403" s="9">
        <v>120</v>
      </c>
      <c r="Q4403" s="11">
        <v>1</v>
      </c>
      <c r="R4403" s="11">
        <v>0</v>
      </c>
      <c r="S4403" s="12">
        <v>0</v>
      </c>
      <c r="T4403" s="9">
        <v>1</v>
      </c>
      <c r="U4403" s="12" t="s">
        <v>61</v>
      </c>
      <c r="V4403" s="10" t="s">
        <v>24369</v>
      </c>
      <c r="W4403" s="13"/>
    </row>
    <row r="4404" spans="1:23" s="14" customFormat="1" x14ac:dyDescent="0.2">
      <c r="A4404" s="9" t="s">
        <v>24370</v>
      </c>
      <c r="B4404" s="9">
        <v>16</v>
      </c>
      <c r="C4404" s="9">
        <v>18208</v>
      </c>
      <c r="D4404" s="10" t="s">
        <v>24371</v>
      </c>
      <c r="E4404" s="10" t="s">
        <v>65</v>
      </c>
      <c r="F4404" s="10" t="s">
        <v>20188</v>
      </c>
      <c r="G4404" s="10" t="s">
        <v>24372</v>
      </c>
      <c r="H4404" s="9"/>
      <c r="I4404" s="10" t="s">
        <v>23173</v>
      </c>
      <c r="J4404" s="10" t="s">
        <v>27</v>
      </c>
      <c r="K4404" s="10" t="s">
        <v>23174</v>
      </c>
      <c r="L4404" s="10" t="s">
        <v>24373</v>
      </c>
      <c r="M4404" s="10" t="s">
        <v>23140</v>
      </c>
      <c r="N4404" s="9">
        <v>1</v>
      </c>
      <c r="O4404" s="9">
        <v>2</v>
      </c>
      <c r="P4404" s="9">
        <v>6</v>
      </c>
      <c r="Q4404" s="11">
        <v>2</v>
      </c>
      <c r="R4404" s="11">
        <v>0</v>
      </c>
      <c r="S4404" s="12">
        <v>0</v>
      </c>
      <c r="T4404" s="9">
        <v>4</v>
      </c>
      <c r="U4404" s="12" t="s">
        <v>61</v>
      </c>
      <c r="V4404" s="10" t="s">
        <v>24374</v>
      </c>
      <c r="W4404" s="13"/>
    </row>
    <row r="4405" spans="1:23" s="14" customFormat="1" x14ac:dyDescent="0.2">
      <c r="A4405" s="9" t="s">
        <v>24375</v>
      </c>
      <c r="B4405" s="9">
        <v>16</v>
      </c>
      <c r="C4405" s="9">
        <v>18238</v>
      </c>
      <c r="D4405" s="10" t="s">
        <v>18873</v>
      </c>
      <c r="E4405" s="10" t="s">
        <v>24376</v>
      </c>
      <c r="F4405" s="10" t="s">
        <v>24377</v>
      </c>
      <c r="G4405" s="10" t="s">
        <v>24378</v>
      </c>
      <c r="H4405" s="9"/>
      <c r="I4405" s="10" t="s">
        <v>23154</v>
      </c>
      <c r="J4405" s="10" t="s">
        <v>27</v>
      </c>
      <c r="K4405" s="10" t="s">
        <v>23200</v>
      </c>
      <c r="L4405" s="10" t="s">
        <v>24379</v>
      </c>
      <c r="M4405" s="10" t="s">
        <v>23140</v>
      </c>
      <c r="N4405" s="9">
        <v>3</v>
      </c>
      <c r="O4405" s="9">
        <v>3</v>
      </c>
      <c r="P4405" s="9">
        <v>16</v>
      </c>
      <c r="Q4405" s="11">
        <v>1</v>
      </c>
      <c r="R4405" s="11">
        <v>0</v>
      </c>
      <c r="S4405" s="12">
        <v>0</v>
      </c>
      <c r="T4405" s="9">
        <v>4</v>
      </c>
      <c r="U4405" s="12">
        <v>2</v>
      </c>
      <c r="V4405" s="10" t="s">
        <v>24380</v>
      </c>
      <c r="W4405" s="13"/>
    </row>
    <row r="4406" spans="1:23" s="14" customFormat="1" x14ac:dyDescent="0.2">
      <c r="A4406" s="9" t="s">
        <v>24381</v>
      </c>
      <c r="B4406" s="9">
        <v>16</v>
      </c>
      <c r="C4406" s="9">
        <v>18270</v>
      </c>
      <c r="D4406" s="9"/>
      <c r="E4406" s="10" t="s">
        <v>8688</v>
      </c>
      <c r="F4406" s="10" t="s">
        <v>24382</v>
      </c>
      <c r="G4406" s="10" t="s">
        <v>24383</v>
      </c>
      <c r="H4406" s="9"/>
      <c r="I4406" s="10" t="s">
        <v>23206</v>
      </c>
      <c r="J4406" s="10" t="s">
        <v>27</v>
      </c>
      <c r="K4406" s="10" t="s">
        <v>23207</v>
      </c>
      <c r="L4406" s="10" t="s">
        <v>24384</v>
      </c>
      <c r="M4406" s="10" t="s">
        <v>23140</v>
      </c>
      <c r="N4406" s="9">
        <v>1</v>
      </c>
      <c r="O4406" s="9">
        <v>2</v>
      </c>
      <c r="P4406" s="9">
        <v>10</v>
      </c>
      <c r="Q4406" s="11">
        <v>1</v>
      </c>
      <c r="R4406" s="11">
        <v>0</v>
      </c>
      <c r="S4406" s="12">
        <v>0</v>
      </c>
      <c r="T4406" s="9">
        <v>4</v>
      </c>
      <c r="U4406" s="12">
        <v>2</v>
      </c>
      <c r="V4406" s="10" t="s">
        <v>24385</v>
      </c>
      <c r="W4406" s="13"/>
    </row>
    <row r="4407" spans="1:23" s="14" customFormat="1" x14ac:dyDescent="0.2">
      <c r="A4407" s="9" t="s">
        <v>24386</v>
      </c>
      <c r="B4407" s="9">
        <v>16</v>
      </c>
      <c r="C4407" s="9">
        <v>18431</v>
      </c>
      <c r="D4407" s="10" t="s">
        <v>24387</v>
      </c>
      <c r="E4407" s="10"/>
      <c r="F4407" s="10"/>
      <c r="G4407" s="10" t="s">
        <v>24388</v>
      </c>
      <c r="H4407" s="9"/>
      <c r="I4407" s="10" t="s">
        <v>26</v>
      </c>
      <c r="J4407" s="10" t="s">
        <v>27</v>
      </c>
      <c r="K4407" s="10" t="s">
        <v>23174</v>
      </c>
      <c r="L4407" s="10" t="s">
        <v>24389</v>
      </c>
      <c r="M4407" s="10" t="s">
        <v>23140</v>
      </c>
      <c r="N4407" s="9">
        <v>2</v>
      </c>
      <c r="O4407" s="9">
        <v>3</v>
      </c>
      <c r="P4407" s="9">
        <v>35</v>
      </c>
      <c r="Q4407" s="11">
        <v>2</v>
      </c>
      <c r="R4407" s="11">
        <v>0</v>
      </c>
      <c r="S4407" s="12">
        <v>0</v>
      </c>
      <c r="T4407" s="9">
        <v>1</v>
      </c>
      <c r="U4407" s="12" t="s">
        <v>61</v>
      </c>
      <c r="V4407" s="10" t="s">
        <v>24390</v>
      </c>
      <c r="W4407" s="13"/>
    </row>
    <row r="4408" spans="1:23" s="14" customFormat="1" x14ac:dyDescent="0.2">
      <c r="A4408" s="9" t="s">
        <v>24391</v>
      </c>
      <c r="B4408" s="9">
        <v>16</v>
      </c>
      <c r="C4408" s="9">
        <v>18436</v>
      </c>
      <c r="D4408" s="10" t="s">
        <v>24392</v>
      </c>
      <c r="E4408" s="10"/>
      <c r="F4408" s="10"/>
      <c r="G4408" s="10" t="s">
        <v>24393</v>
      </c>
      <c r="H4408" s="9"/>
      <c r="I4408" s="10" t="s">
        <v>26</v>
      </c>
      <c r="J4408" s="10" t="s">
        <v>27</v>
      </c>
      <c r="K4408" s="10" t="s">
        <v>1661</v>
      </c>
      <c r="L4408" s="10" t="s">
        <v>24394</v>
      </c>
      <c r="M4408" s="10" t="s">
        <v>23140</v>
      </c>
      <c r="N4408" s="9">
        <v>2</v>
      </c>
      <c r="O4408" s="9">
        <v>3</v>
      </c>
      <c r="P4408" s="9">
        <v>90</v>
      </c>
      <c r="Q4408" s="11">
        <v>2</v>
      </c>
      <c r="R4408" s="11">
        <v>0</v>
      </c>
      <c r="S4408" s="12">
        <v>0</v>
      </c>
      <c r="T4408" s="9">
        <v>1</v>
      </c>
      <c r="U4408" s="12" t="s">
        <v>61</v>
      </c>
      <c r="V4408" s="10" t="s">
        <v>24395</v>
      </c>
      <c r="W4408" s="13"/>
    </row>
    <row r="4409" spans="1:23" s="14" customFormat="1" x14ac:dyDescent="0.2">
      <c r="A4409" s="9" t="s">
        <v>24396</v>
      </c>
      <c r="B4409" s="9">
        <v>16</v>
      </c>
      <c r="C4409" s="9">
        <v>18453</v>
      </c>
      <c r="D4409" s="10" t="s">
        <v>24397</v>
      </c>
      <c r="E4409" s="10"/>
      <c r="F4409" s="10"/>
      <c r="G4409" s="10" t="s">
        <v>24398</v>
      </c>
      <c r="H4409" s="9"/>
      <c r="I4409" s="10" t="s">
        <v>23383</v>
      </c>
      <c r="J4409" s="10" t="s">
        <v>27</v>
      </c>
      <c r="K4409" s="10" t="s">
        <v>23427</v>
      </c>
      <c r="L4409" s="10" t="s">
        <v>24399</v>
      </c>
      <c r="M4409" s="10" t="s">
        <v>23140</v>
      </c>
      <c r="N4409" s="9">
        <v>2</v>
      </c>
      <c r="O4409" s="9">
        <v>3</v>
      </c>
      <c r="P4409" s="9">
        <v>40</v>
      </c>
      <c r="Q4409" s="11">
        <v>2</v>
      </c>
      <c r="R4409" s="11">
        <v>0</v>
      </c>
      <c r="S4409" s="12">
        <v>0</v>
      </c>
      <c r="T4409" s="9">
        <v>1</v>
      </c>
      <c r="U4409" s="12">
        <v>2</v>
      </c>
      <c r="V4409" s="10" t="s">
        <v>24400</v>
      </c>
      <c r="W4409" s="13"/>
    </row>
    <row r="4410" spans="1:23" s="14" customFormat="1" x14ac:dyDescent="0.2">
      <c r="A4410" s="9" t="s">
        <v>24401</v>
      </c>
      <c r="B4410" s="9">
        <v>16</v>
      </c>
      <c r="C4410" s="9">
        <v>18592</v>
      </c>
      <c r="D4410" s="10" t="s">
        <v>24402</v>
      </c>
      <c r="E4410" s="10"/>
      <c r="F4410" s="10"/>
      <c r="G4410" s="10" t="s">
        <v>24403</v>
      </c>
      <c r="H4410" s="9"/>
      <c r="I4410" s="10" t="s">
        <v>23206</v>
      </c>
      <c r="J4410" s="10" t="s">
        <v>27</v>
      </c>
      <c r="K4410" s="10" t="s">
        <v>23239</v>
      </c>
      <c r="L4410" s="10" t="s">
        <v>24404</v>
      </c>
      <c r="M4410" s="10" t="s">
        <v>23140</v>
      </c>
      <c r="N4410" s="9">
        <v>2</v>
      </c>
      <c r="O4410" s="9">
        <v>3</v>
      </c>
      <c r="P4410" s="9">
        <v>65</v>
      </c>
      <c r="Q4410" s="11">
        <v>1</v>
      </c>
      <c r="R4410" s="11">
        <v>0</v>
      </c>
      <c r="S4410" s="12">
        <v>0</v>
      </c>
      <c r="T4410" s="9">
        <v>1</v>
      </c>
      <c r="U4410" s="12" t="s">
        <v>61</v>
      </c>
      <c r="V4410" s="10" t="s">
        <v>24405</v>
      </c>
      <c r="W4410" s="13"/>
    </row>
    <row r="4411" spans="1:23" s="14" customFormat="1" x14ac:dyDescent="0.2">
      <c r="A4411" s="9" t="s">
        <v>24406</v>
      </c>
      <c r="B4411" s="9">
        <v>16</v>
      </c>
      <c r="C4411" s="9">
        <v>18635</v>
      </c>
      <c r="D4411" s="10" t="s">
        <v>24407</v>
      </c>
      <c r="E4411" s="10" t="s">
        <v>829</v>
      </c>
      <c r="F4411" s="10" t="s">
        <v>24408</v>
      </c>
      <c r="G4411" s="10" t="s">
        <v>24409</v>
      </c>
      <c r="H4411" s="9"/>
      <c r="I4411" s="10" t="s">
        <v>22388</v>
      </c>
      <c r="J4411" s="10" t="s">
        <v>27</v>
      </c>
      <c r="K4411" s="10" t="s">
        <v>22389</v>
      </c>
      <c r="L4411" s="10" t="s">
        <v>24410</v>
      </c>
      <c r="M4411" s="10" t="s">
        <v>23140</v>
      </c>
      <c r="N4411" s="9">
        <v>1</v>
      </c>
      <c r="O4411" s="9">
        <v>2</v>
      </c>
      <c r="P4411" s="9">
        <v>8</v>
      </c>
      <c r="Q4411" s="11">
        <v>2</v>
      </c>
      <c r="R4411" s="11">
        <v>0</v>
      </c>
      <c r="S4411" s="12">
        <v>0</v>
      </c>
      <c r="T4411" s="9">
        <v>4</v>
      </c>
      <c r="U4411" s="12" t="s">
        <v>61</v>
      </c>
      <c r="V4411" s="10" t="s">
        <v>24411</v>
      </c>
      <c r="W4411" s="13"/>
    </row>
    <row r="4412" spans="1:23" s="14" customFormat="1" x14ac:dyDescent="0.2">
      <c r="A4412" s="9" t="s">
        <v>24412</v>
      </c>
      <c r="B4412" s="9">
        <v>16</v>
      </c>
      <c r="C4412" s="9">
        <v>18659</v>
      </c>
      <c r="D4412" s="10" t="s">
        <v>24413</v>
      </c>
      <c r="E4412" s="10" t="s">
        <v>24414</v>
      </c>
      <c r="F4412" s="10" t="s">
        <v>8570</v>
      </c>
      <c r="G4412" s="10" t="s">
        <v>24415</v>
      </c>
      <c r="H4412" s="9"/>
      <c r="I4412" s="10" t="s">
        <v>1876</v>
      </c>
      <c r="J4412" s="10" t="s">
        <v>27</v>
      </c>
      <c r="K4412" s="10" t="s">
        <v>24416</v>
      </c>
      <c r="L4412" s="10" t="s">
        <v>24417</v>
      </c>
      <c r="M4412" s="10" t="s">
        <v>23140</v>
      </c>
      <c r="N4412" s="9">
        <v>3</v>
      </c>
      <c r="O4412" s="9">
        <v>3</v>
      </c>
      <c r="P4412" s="9">
        <v>16</v>
      </c>
      <c r="Q4412" s="11">
        <v>1</v>
      </c>
      <c r="R4412" s="11">
        <v>0</v>
      </c>
      <c r="S4412" s="12">
        <v>0</v>
      </c>
      <c r="T4412" s="9">
        <v>4</v>
      </c>
      <c r="U4412" s="12" t="s">
        <v>61</v>
      </c>
      <c r="V4412" s="10" t="s">
        <v>24418</v>
      </c>
      <c r="W4412" s="13"/>
    </row>
    <row r="4413" spans="1:23" s="14" customFormat="1" x14ac:dyDescent="0.2">
      <c r="A4413" s="9" t="s">
        <v>24419</v>
      </c>
      <c r="B4413" s="9">
        <v>16</v>
      </c>
      <c r="C4413" s="9">
        <v>1866</v>
      </c>
      <c r="D4413" s="10" t="s">
        <v>24420</v>
      </c>
      <c r="E4413" s="10"/>
      <c r="F4413" s="10"/>
      <c r="G4413" s="10" t="s">
        <v>24421</v>
      </c>
      <c r="H4413" s="9"/>
      <c r="I4413" s="10" t="s">
        <v>23206</v>
      </c>
      <c r="J4413" s="10" t="s">
        <v>27</v>
      </c>
      <c r="K4413" s="10" t="s">
        <v>23239</v>
      </c>
      <c r="L4413" s="10" t="s">
        <v>24422</v>
      </c>
      <c r="M4413" s="10" t="s">
        <v>23140</v>
      </c>
      <c r="N4413" s="9">
        <v>2</v>
      </c>
      <c r="O4413" s="9">
        <v>3</v>
      </c>
      <c r="P4413" s="9">
        <v>138</v>
      </c>
      <c r="Q4413" s="11">
        <v>1</v>
      </c>
      <c r="R4413" s="11">
        <v>0</v>
      </c>
      <c r="S4413" s="12">
        <v>0</v>
      </c>
      <c r="T4413" s="9">
        <v>1</v>
      </c>
      <c r="U4413" s="12" t="s">
        <v>61</v>
      </c>
      <c r="V4413" s="10" t="s">
        <v>24423</v>
      </c>
      <c r="W4413" s="13"/>
    </row>
    <row r="4414" spans="1:23" s="14" customFormat="1" x14ac:dyDescent="0.2">
      <c r="A4414" s="9" t="s">
        <v>24424</v>
      </c>
      <c r="B4414" s="9">
        <v>16</v>
      </c>
      <c r="C4414" s="9">
        <v>18671</v>
      </c>
      <c r="D4414" s="10" t="s">
        <v>24425</v>
      </c>
      <c r="E4414" s="10"/>
      <c r="F4414" s="10"/>
      <c r="G4414" s="10" t="s">
        <v>24426</v>
      </c>
      <c r="H4414" s="9"/>
      <c r="I4414" s="10" t="s">
        <v>23574</v>
      </c>
      <c r="J4414" s="10" t="s">
        <v>27</v>
      </c>
      <c r="K4414" s="10" t="s">
        <v>23575</v>
      </c>
      <c r="L4414" s="10" t="s">
        <v>24427</v>
      </c>
      <c r="M4414" s="10" t="s">
        <v>23140</v>
      </c>
      <c r="N4414" s="9">
        <v>2</v>
      </c>
      <c r="O4414" s="9">
        <v>3</v>
      </c>
      <c r="P4414" s="9">
        <v>172</v>
      </c>
      <c r="Q4414" s="11">
        <v>2</v>
      </c>
      <c r="R4414" s="11">
        <v>0</v>
      </c>
      <c r="S4414" s="12">
        <v>0</v>
      </c>
      <c r="T4414" s="9">
        <v>1</v>
      </c>
      <c r="U4414" s="12">
        <v>5</v>
      </c>
      <c r="V4414" s="10" t="s">
        <v>24428</v>
      </c>
      <c r="W4414" s="13"/>
    </row>
    <row r="4415" spans="1:23" s="14" customFormat="1" x14ac:dyDescent="0.2">
      <c r="A4415" s="9" t="s">
        <v>24429</v>
      </c>
      <c r="B4415" s="9">
        <v>16</v>
      </c>
      <c r="C4415" s="9">
        <v>18712</v>
      </c>
      <c r="D4415" s="10" t="s">
        <v>24430</v>
      </c>
      <c r="E4415" s="10" t="s">
        <v>24431</v>
      </c>
      <c r="F4415" s="10" t="s">
        <v>24432</v>
      </c>
      <c r="G4415" s="10" t="s">
        <v>24433</v>
      </c>
      <c r="H4415" s="9"/>
      <c r="I4415" s="10" t="s">
        <v>23154</v>
      </c>
      <c r="J4415" s="10" t="s">
        <v>27</v>
      </c>
      <c r="K4415" s="10" t="s">
        <v>23200</v>
      </c>
      <c r="L4415" s="10" t="s">
        <v>24434</v>
      </c>
      <c r="M4415" s="10" t="s">
        <v>23140</v>
      </c>
      <c r="N4415" s="9">
        <v>3</v>
      </c>
      <c r="O4415" s="9">
        <v>3</v>
      </c>
      <c r="P4415" s="9">
        <v>12</v>
      </c>
      <c r="Q4415" s="11">
        <v>1</v>
      </c>
      <c r="R4415" s="11">
        <v>0</v>
      </c>
      <c r="S4415" s="12">
        <v>0</v>
      </c>
      <c r="T4415" s="9">
        <v>4</v>
      </c>
      <c r="U4415" s="12" t="s">
        <v>61</v>
      </c>
      <c r="V4415" s="10" t="s">
        <v>24435</v>
      </c>
      <c r="W4415" s="13"/>
    </row>
    <row r="4416" spans="1:23" s="14" customFormat="1" x14ac:dyDescent="0.2">
      <c r="A4416" s="9" t="s">
        <v>24436</v>
      </c>
      <c r="B4416" s="9">
        <v>16</v>
      </c>
      <c r="C4416" s="9">
        <v>18800</v>
      </c>
      <c r="D4416" s="9"/>
      <c r="E4416" s="10" t="s">
        <v>395</v>
      </c>
      <c r="F4416" s="10" t="s">
        <v>9278</v>
      </c>
      <c r="G4416" s="10" t="s">
        <v>24437</v>
      </c>
      <c r="H4416" s="9"/>
      <c r="I4416" s="10" t="s">
        <v>23206</v>
      </c>
      <c r="J4416" s="10" t="s">
        <v>27</v>
      </c>
      <c r="K4416" s="10" t="s">
        <v>23187</v>
      </c>
      <c r="L4416" s="10" t="s">
        <v>24438</v>
      </c>
      <c r="M4416" s="10" t="s">
        <v>23140</v>
      </c>
      <c r="N4416" s="9">
        <v>1</v>
      </c>
      <c r="O4416" s="9">
        <v>2</v>
      </c>
      <c r="P4416" s="9">
        <v>10</v>
      </c>
      <c r="Q4416" s="11">
        <v>2</v>
      </c>
      <c r="R4416" s="11">
        <v>0</v>
      </c>
      <c r="S4416" s="12">
        <v>0</v>
      </c>
      <c r="T4416" s="9">
        <v>4</v>
      </c>
      <c r="U4416" s="12" t="s">
        <v>61</v>
      </c>
      <c r="V4416" s="10" t="s">
        <v>24439</v>
      </c>
      <c r="W4416" s="13"/>
    </row>
    <row r="4417" spans="1:23" s="14" customFormat="1" x14ac:dyDescent="0.2">
      <c r="A4417" s="9" t="s">
        <v>24440</v>
      </c>
      <c r="B4417" s="9">
        <v>16</v>
      </c>
      <c r="C4417" s="9">
        <v>18821</v>
      </c>
      <c r="D4417" s="10" t="s">
        <v>24441</v>
      </c>
      <c r="E4417" s="10"/>
      <c r="F4417" s="10"/>
      <c r="G4417" s="10" t="s">
        <v>24442</v>
      </c>
      <c r="H4417" s="9"/>
      <c r="I4417" s="10" t="s">
        <v>23154</v>
      </c>
      <c r="J4417" s="10" t="s">
        <v>27</v>
      </c>
      <c r="K4417" s="10" t="s">
        <v>23200</v>
      </c>
      <c r="L4417" s="10" t="s">
        <v>24443</v>
      </c>
      <c r="M4417" s="10" t="s">
        <v>23140</v>
      </c>
      <c r="N4417" s="9">
        <v>2</v>
      </c>
      <c r="O4417" s="9">
        <v>3</v>
      </c>
      <c r="P4417" s="9">
        <v>45</v>
      </c>
      <c r="Q4417" s="11">
        <v>1</v>
      </c>
      <c r="R4417" s="11">
        <v>0</v>
      </c>
      <c r="S4417" s="12">
        <v>0</v>
      </c>
      <c r="T4417" s="9">
        <v>1</v>
      </c>
      <c r="U4417" s="12">
        <v>3</v>
      </c>
      <c r="V4417" s="10" t="s">
        <v>24444</v>
      </c>
      <c r="W4417" s="13"/>
    </row>
    <row r="4418" spans="1:23" s="14" customFormat="1" x14ac:dyDescent="0.2">
      <c r="A4418" s="9" t="s">
        <v>24445</v>
      </c>
      <c r="B4418" s="9">
        <v>16</v>
      </c>
      <c r="C4418" s="9">
        <v>18841</v>
      </c>
      <c r="D4418" s="10" t="s">
        <v>24446</v>
      </c>
      <c r="E4418" s="10" t="s">
        <v>8064</v>
      </c>
      <c r="F4418" s="10" t="s">
        <v>5300</v>
      </c>
      <c r="G4418" s="10" t="s">
        <v>24447</v>
      </c>
      <c r="H4418" s="9"/>
      <c r="I4418" s="10" t="s">
        <v>23206</v>
      </c>
      <c r="J4418" s="10" t="s">
        <v>27</v>
      </c>
      <c r="K4418" s="10" t="s">
        <v>23452</v>
      </c>
      <c r="L4418" s="10" t="s">
        <v>24448</v>
      </c>
      <c r="M4418" s="10" t="s">
        <v>23140</v>
      </c>
      <c r="N4418" s="9">
        <v>1</v>
      </c>
      <c r="O4418" s="9">
        <v>2</v>
      </c>
      <c r="P4418" s="9">
        <v>7</v>
      </c>
      <c r="Q4418" s="11">
        <v>2</v>
      </c>
      <c r="R4418" s="11">
        <v>0</v>
      </c>
      <c r="S4418" s="12">
        <v>0</v>
      </c>
      <c r="T4418" s="9">
        <v>4</v>
      </c>
      <c r="U4418" s="12" t="s">
        <v>61</v>
      </c>
      <c r="V4418" s="10" t="s">
        <v>24449</v>
      </c>
      <c r="W4418" s="13"/>
    </row>
    <row r="4419" spans="1:23" s="14" customFormat="1" x14ac:dyDescent="0.2">
      <c r="A4419" s="9" t="s">
        <v>24450</v>
      </c>
      <c r="B4419" s="9">
        <v>16</v>
      </c>
      <c r="C4419" s="9">
        <v>18848</v>
      </c>
      <c r="D4419" s="9"/>
      <c r="E4419" s="10" t="s">
        <v>24451</v>
      </c>
      <c r="F4419" s="10" t="s">
        <v>24452</v>
      </c>
      <c r="G4419" s="10" t="s">
        <v>24453</v>
      </c>
      <c r="H4419" s="9"/>
      <c r="I4419" s="10" t="s">
        <v>1876</v>
      </c>
      <c r="J4419" s="10" t="s">
        <v>27</v>
      </c>
      <c r="K4419" s="9"/>
      <c r="L4419" s="10" t="s">
        <v>24454</v>
      </c>
      <c r="M4419" s="10" t="s">
        <v>23140</v>
      </c>
      <c r="N4419" s="9">
        <v>1</v>
      </c>
      <c r="O4419" s="9">
        <v>1</v>
      </c>
      <c r="P4419" s="9">
        <v>3</v>
      </c>
      <c r="Q4419" s="11">
        <v>2</v>
      </c>
      <c r="R4419" s="11">
        <v>0</v>
      </c>
      <c r="S4419" s="12">
        <v>0</v>
      </c>
      <c r="T4419" s="9">
        <v>5</v>
      </c>
      <c r="U4419" s="12" t="s">
        <v>61</v>
      </c>
      <c r="V4419" s="9"/>
      <c r="W4419" s="13"/>
    </row>
    <row r="4420" spans="1:23" s="14" customFormat="1" x14ac:dyDescent="0.2">
      <c r="A4420" s="9" t="s">
        <v>24455</v>
      </c>
      <c r="B4420" s="9">
        <v>16</v>
      </c>
      <c r="C4420" s="9">
        <v>18855</v>
      </c>
      <c r="D4420" s="10" t="s">
        <v>24456</v>
      </c>
      <c r="E4420" s="10" t="s">
        <v>11162</v>
      </c>
      <c r="F4420" s="10" t="s">
        <v>24457</v>
      </c>
      <c r="G4420" s="10" t="s">
        <v>24458</v>
      </c>
      <c r="H4420" s="9"/>
      <c r="I4420" s="10" t="s">
        <v>23206</v>
      </c>
      <c r="J4420" s="10" t="s">
        <v>27</v>
      </c>
      <c r="K4420" s="10" t="s">
        <v>24459</v>
      </c>
      <c r="L4420" s="10" t="s">
        <v>24460</v>
      </c>
      <c r="M4420" s="10" t="s">
        <v>23140</v>
      </c>
      <c r="N4420" s="9">
        <v>3</v>
      </c>
      <c r="O4420" s="9">
        <v>3</v>
      </c>
      <c r="P4420" s="9">
        <v>11</v>
      </c>
      <c r="Q4420" s="11">
        <v>1</v>
      </c>
      <c r="R4420" s="11">
        <v>0</v>
      </c>
      <c r="S4420" s="12">
        <v>0</v>
      </c>
      <c r="T4420" s="9">
        <v>4</v>
      </c>
      <c r="U4420" s="12" t="s">
        <v>61</v>
      </c>
      <c r="V4420" s="10" t="s">
        <v>24461</v>
      </c>
      <c r="W4420" s="13"/>
    </row>
    <row r="4421" spans="1:23" s="14" customFormat="1" x14ac:dyDescent="0.2">
      <c r="A4421" s="9" t="s">
        <v>24462</v>
      </c>
      <c r="B4421" s="9">
        <v>16</v>
      </c>
      <c r="C4421" s="9">
        <v>18895</v>
      </c>
      <c r="D4421" s="10" t="s">
        <v>24463</v>
      </c>
      <c r="E4421" s="10"/>
      <c r="F4421" s="10"/>
      <c r="G4421" s="10" t="s">
        <v>24464</v>
      </c>
      <c r="H4421" s="9"/>
      <c r="I4421" s="10" t="s">
        <v>23213</v>
      </c>
      <c r="J4421" s="10" t="s">
        <v>27</v>
      </c>
      <c r="K4421" s="10" t="s">
        <v>23598</v>
      </c>
      <c r="L4421" s="10" t="s">
        <v>24465</v>
      </c>
      <c r="M4421" s="10" t="s">
        <v>23148</v>
      </c>
      <c r="N4421" s="9">
        <v>2</v>
      </c>
      <c r="O4421" s="9">
        <v>3</v>
      </c>
      <c r="P4421" s="9">
        <v>36</v>
      </c>
      <c r="Q4421" s="11">
        <v>1</v>
      </c>
      <c r="R4421" s="11">
        <v>0</v>
      </c>
      <c r="S4421" s="12">
        <v>0</v>
      </c>
      <c r="T4421" s="9">
        <v>1</v>
      </c>
      <c r="U4421" s="12">
        <v>5</v>
      </c>
      <c r="V4421" s="10" t="s">
        <v>24466</v>
      </c>
      <c r="W4421" s="13"/>
    </row>
    <row r="4422" spans="1:23" s="14" customFormat="1" x14ac:dyDescent="0.2">
      <c r="A4422" s="9" t="s">
        <v>24467</v>
      </c>
      <c r="B4422" s="9">
        <v>16</v>
      </c>
      <c r="C4422" s="9">
        <v>18989</v>
      </c>
      <c r="D4422" s="10" t="s">
        <v>24468</v>
      </c>
      <c r="E4422" s="10"/>
      <c r="F4422" s="10"/>
      <c r="G4422" s="10" t="s">
        <v>24469</v>
      </c>
      <c r="H4422" s="9"/>
      <c r="I4422" s="10" t="s">
        <v>23574</v>
      </c>
      <c r="J4422" s="10" t="s">
        <v>27</v>
      </c>
      <c r="K4422" s="10" t="s">
        <v>23575</v>
      </c>
      <c r="L4422" s="10" t="s">
        <v>24470</v>
      </c>
      <c r="M4422" s="10" t="s">
        <v>23140</v>
      </c>
      <c r="N4422" s="9">
        <v>2</v>
      </c>
      <c r="O4422" s="9">
        <v>3</v>
      </c>
      <c r="P4422" s="9">
        <v>60</v>
      </c>
      <c r="Q4422" s="11">
        <v>2</v>
      </c>
      <c r="R4422" s="11">
        <v>1</v>
      </c>
      <c r="S4422" s="12">
        <v>0</v>
      </c>
      <c r="T4422" s="9">
        <v>3</v>
      </c>
      <c r="U4422" s="12">
        <v>5</v>
      </c>
      <c r="V4422" s="10" t="s">
        <v>24471</v>
      </c>
      <c r="W4422" s="13"/>
    </row>
    <row r="4423" spans="1:23" s="14" customFormat="1" x14ac:dyDescent="0.2">
      <c r="A4423" s="9" t="s">
        <v>24472</v>
      </c>
      <c r="B4423" s="9">
        <v>16</v>
      </c>
      <c r="C4423" s="9">
        <v>19015</v>
      </c>
      <c r="D4423" s="10" t="s">
        <v>24473</v>
      </c>
      <c r="E4423" s="10"/>
      <c r="F4423" s="10"/>
      <c r="G4423" s="10" t="s">
        <v>24474</v>
      </c>
      <c r="H4423" s="9"/>
      <c r="I4423" s="10" t="s">
        <v>23206</v>
      </c>
      <c r="J4423" s="10" t="s">
        <v>27</v>
      </c>
      <c r="K4423" s="10" t="s">
        <v>24351</v>
      </c>
      <c r="L4423" s="10" t="s">
        <v>24475</v>
      </c>
      <c r="M4423" s="10" t="s">
        <v>23140</v>
      </c>
      <c r="N4423" s="9">
        <v>2</v>
      </c>
      <c r="O4423" s="9">
        <v>3</v>
      </c>
      <c r="P4423" s="9">
        <v>149</v>
      </c>
      <c r="Q4423" s="11">
        <v>2</v>
      </c>
      <c r="R4423" s="11">
        <v>0</v>
      </c>
      <c r="S4423" s="12">
        <v>0</v>
      </c>
      <c r="T4423" s="9">
        <v>1</v>
      </c>
      <c r="U4423" s="12">
        <v>3</v>
      </c>
      <c r="V4423" s="10" t="s">
        <v>24476</v>
      </c>
      <c r="W4423" s="13"/>
    </row>
    <row r="4424" spans="1:23" s="14" customFormat="1" x14ac:dyDescent="0.2">
      <c r="A4424" s="9" t="s">
        <v>24477</v>
      </c>
      <c r="B4424" s="9">
        <v>16</v>
      </c>
      <c r="C4424" s="9">
        <v>1904</v>
      </c>
      <c r="D4424" s="10" t="s">
        <v>24478</v>
      </c>
      <c r="E4424" s="10" t="s">
        <v>3247</v>
      </c>
      <c r="F4424" s="10" t="s">
        <v>24479</v>
      </c>
      <c r="G4424" s="10" t="s">
        <v>24480</v>
      </c>
      <c r="H4424" s="9"/>
      <c r="I4424" s="10" t="s">
        <v>23383</v>
      </c>
      <c r="J4424" s="10" t="s">
        <v>27</v>
      </c>
      <c r="K4424" s="10" t="s">
        <v>23427</v>
      </c>
      <c r="L4424" s="10" t="s">
        <v>24481</v>
      </c>
      <c r="M4424" s="10" t="s">
        <v>23140</v>
      </c>
      <c r="N4424" s="9">
        <v>3</v>
      </c>
      <c r="O4424" s="9">
        <v>3</v>
      </c>
      <c r="P4424" s="9">
        <v>12</v>
      </c>
      <c r="Q4424" s="11">
        <v>1</v>
      </c>
      <c r="R4424" s="11">
        <v>0</v>
      </c>
      <c r="S4424" s="12">
        <v>0</v>
      </c>
      <c r="T4424" s="9">
        <v>4</v>
      </c>
      <c r="U4424" s="12">
        <v>2</v>
      </c>
      <c r="V4424" s="10" t="s">
        <v>24482</v>
      </c>
      <c r="W4424" s="13"/>
    </row>
    <row r="4425" spans="1:23" s="14" customFormat="1" x14ac:dyDescent="0.2">
      <c r="A4425" s="9" t="s">
        <v>24483</v>
      </c>
      <c r="B4425" s="9">
        <v>16</v>
      </c>
      <c r="C4425" s="9">
        <v>1908</v>
      </c>
      <c r="D4425" s="10" t="s">
        <v>24484</v>
      </c>
      <c r="E4425" s="10"/>
      <c r="F4425" s="10"/>
      <c r="G4425" s="10" t="s">
        <v>24485</v>
      </c>
      <c r="H4425" s="9"/>
      <c r="I4425" s="10" t="s">
        <v>22388</v>
      </c>
      <c r="J4425" s="10" t="s">
        <v>27</v>
      </c>
      <c r="K4425" s="10" t="s">
        <v>22389</v>
      </c>
      <c r="L4425" s="10" t="s">
        <v>24486</v>
      </c>
      <c r="M4425" s="10" t="s">
        <v>23140</v>
      </c>
      <c r="N4425" s="9">
        <v>2</v>
      </c>
      <c r="O4425" s="9">
        <v>3</v>
      </c>
      <c r="P4425" s="9">
        <v>39</v>
      </c>
      <c r="Q4425" s="11">
        <v>2</v>
      </c>
      <c r="R4425" s="11">
        <v>0</v>
      </c>
      <c r="S4425" s="12">
        <v>0</v>
      </c>
      <c r="T4425" s="9">
        <v>1</v>
      </c>
      <c r="U4425" s="12" t="s">
        <v>61</v>
      </c>
      <c r="V4425" s="10" t="s">
        <v>24487</v>
      </c>
      <c r="W4425" s="13"/>
    </row>
    <row r="4426" spans="1:23" s="14" customFormat="1" x14ac:dyDescent="0.2">
      <c r="A4426" s="9" t="s">
        <v>24488</v>
      </c>
      <c r="B4426" s="9">
        <v>16</v>
      </c>
      <c r="C4426" s="9">
        <v>19101</v>
      </c>
      <c r="D4426" s="10" t="s">
        <v>24489</v>
      </c>
      <c r="E4426" s="10"/>
      <c r="F4426" s="10"/>
      <c r="G4426" s="10" t="s">
        <v>24490</v>
      </c>
      <c r="H4426" s="9"/>
      <c r="I4426" s="10" t="s">
        <v>23173</v>
      </c>
      <c r="J4426" s="10" t="s">
        <v>27</v>
      </c>
      <c r="K4426" s="10" t="s">
        <v>23194</v>
      </c>
      <c r="L4426" s="10" t="s">
        <v>24491</v>
      </c>
      <c r="M4426" s="10" t="s">
        <v>23140</v>
      </c>
      <c r="N4426" s="9">
        <v>2</v>
      </c>
      <c r="O4426" s="9">
        <v>3</v>
      </c>
      <c r="P4426" s="9">
        <v>40</v>
      </c>
      <c r="Q4426" s="11">
        <v>1</v>
      </c>
      <c r="R4426" s="11">
        <v>0</v>
      </c>
      <c r="S4426" s="12">
        <v>0</v>
      </c>
      <c r="T4426" s="9">
        <v>1</v>
      </c>
      <c r="U4426" s="12" t="s">
        <v>61</v>
      </c>
      <c r="V4426" s="10" t="s">
        <v>24492</v>
      </c>
      <c r="W4426" s="13"/>
    </row>
    <row r="4427" spans="1:23" s="14" customFormat="1" x14ac:dyDescent="0.2">
      <c r="A4427" s="9" t="s">
        <v>24493</v>
      </c>
      <c r="B4427" s="9">
        <v>16</v>
      </c>
      <c r="C4427" s="9">
        <v>19155</v>
      </c>
      <c r="D4427" s="9"/>
      <c r="E4427" s="10" t="s">
        <v>11683</v>
      </c>
      <c r="F4427" s="10" t="s">
        <v>1667</v>
      </c>
      <c r="G4427" s="10" t="s">
        <v>24494</v>
      </c>
      <c r="H4427" s="9"/>
      <c r="I4427" s="10" t="s">
        <v>23206</v>
      </c>
      <c r="J4427" s="10" t="s">
        <v>27</v>
      </c>
      <c r="K4427" s="10" t="s">
        <v>23207</v>
      </c>
      <c r="L4427" s="10" t="s">
        <v>24495</v>
      </c>
      <c r="M4427" s="10" t="s">
        <v>23140</v>
      </c>
      <c r="N4427" s="9">
        <v>1</v>
      </c>
      <c r="O4427" s="9">
        <v>2</v>
      </c>
      <c r="P4427" s="9">
        <v>4</v>
      </c>
      <c r="Q4427" s="11">
        <v>2</v>
      </c>
      <c r="R4427" s="11">
        <v>0</v>
      </c>
      <c r="S4427" s="12">
        <v>0</v>
      </c>
      <c r="T4427" s="9">
        <v>4</v>
      </c>
      <c r="U4427" s="12" t="s">
        <v>61</v>
      </c>
      <c r="V4427" s="10" t="s">
        <v>24496</v>
      </c>
      <c r="W4427" s="13"/>
    </row>
    <row r="4428" spans="1:23" s="14" customFormat="1" x14ac:dyDescent="0.2">
      <c r="A4428" s="9" t="s">
        <v>24497</v>
      </c>
      <c r="B4428" s="9">
        <v>16</v>
      </c>
      <c r="C4428" s="9">
        <v>19176</v>
      </c>
      <c r="D4428" s="10" t="s">
        <v>24498</v>
      </c>
      <c r="E4428" s="10" t="s">
        <v>24499</v>
      </c>
      <c r="F4428" s="10" t="s">
        <v>4050</v>
      </c>
      <c r="G4428" s="10" t="s">
        <v>24500</v>
      </c>
      <c r="H4428" s="9"/>
      <c r="I4428" s="10" t="s">
        <v>23186</v>
      </c>
      <c r="J4428" s="10" t="s">
        <v>27</v>
      </c>
      <c r="K4428" s="10" t="s">
        <v>24501</v>
      </c>
      <c r="L4428" s="10" t="s">
        <v>24502</v>
      </c>
      <c r="M4428" s="10" t="s">
        <v>23140</v>
      </c>
      <c r="N4428" s="9">
        <v>1</v>
      </c>
      <c r="O4428" s="9">
        <v>2</v>
      </c>
      <c r="P4428" s="9">
        <v>10</v>
      </c>
      <c r="Q4428" s="11">
        <v>2</v>
      </c>
      <c r="R4428" s="11">
        <v>0</v>
      </c>
      <c r="S4428" s="12">
        <v>0</v>
      </c>
      <c r="T4428" s="9">
        <v>4</v>
      </c>
      <c r="U4428" s="12" t="s">
        <v>61</v>
      </c>
      <c r="V4428" s="10" t="s">
        <v>24503</v>
      </c>
      <c r="W4428" s="13"/>
    </row>
    <row r="4429" spans="1:23" s="14" customFormat="1" x14ac:dyDescent="0.2">
      <c r="A4429" s="9" t="s">
        <v>24504</v>
      </c>
      <c r="B4429" s="9">
        <v>16</v>
      </c>
      <c r="C4429" s="9">
        <v>19231</v>
      </c>
      <c r="D4429" s="10" t="s">
        <v>24505</v>
      </c>
      <c r="E4429" s="10" t="s">
        <v>5921</v>
      </c>
      <c r="F4429" s="10" t="s">
        <v>4111</v>
      </c>
      <c r="G4429" s="10" t="s">
        <v>24506</v>
      </c>
      <c r="H4429" s="9"/>
      <c r="I4429" s="10" t="s">
        <v>23186</v>
      </c>
      <c r="J4429" s="10" t="s">
        <v>27</v>
      </c>
      <c r="K4429" s="9"/>
      <c r="L4429" s="10" t="s">
        <v>24507</v>
      </c>
      <c r="M4429" s="10" t="s">
        <v>23140</v>
      </c>
      <c r="N4429" s="9">
        <v>1</v>
      </c>
      <c r="O4429" s="9">
        <v>1</v>
      </c>
      <c r="P4429" s="9">
        <v>3</v>
      </c>
      <c r="Q4429" s="11">
        <v>2</v>
      </c>
      <c r="R4429" s="11">
        <v>0</v>
      </c>
      <c r="S4429" s="12">
        <v>0</v>
      </c>
      <c r="T4429" s="9">
        <v>5</v>
      </c>
      <c r="U4429" s="12" t="s">
        <v>61</v>
      </c>
      <c r="V4429" s="9"/>
      <c r="W4429" s="13"/>
    </row>
    <row r="4430" spans="1:23" s="14" customFormat="1" x14ac:dyDescent="0.2">
      <c r="A4430" s="9" t="s">
        <v>24508</v>
      </c>
      <c r="B4430" s="9">
        <v>16</v>
      </c>
      <c r="C4430" s="9">
        <v>19336</v>
      </c>
      <c r="D4430" s="10" t="s">
        <v>24509</v>
      </c>
      <c r="E4430" s="10" t="s">
        <v>3952</v>
      </c>
      <c r="F4430" s="10" t="s">
        <v>7675</v>
      </c>
      <c r="G4430" s="10" t="s">
        <v>24510</v>
      </c>
      <c r="H4430" s="9"/>
      <c r="I4430" s="10" t="s">
        <v>23206</v>
      </c>
      <c r="J4430" s="10" t="s">
        <v>27</v>
      </c>
      <c r="K4430" s="9"/>
      <c r="L4430" s="10" t="s">
        <v>24511</v>
      </c>
      <c r="M4430" s="10" t="s">
        <v>23140</v>
      </c>
      <c r="N4430" s="9">
        <v>1</v>
      </c>
      <c r="O4430" s="9">
        <v>1</v>
      </c>
      <c r="P4430" s="9">
        <v>3</v>
      </c>
      <c r="Q4430" s="11">
        <v>2</v>
      </c>
      <c r="R4430" s="11">
        <v>0</v>
      </c>
      <c r="S4430" s="12">
        <v>0</v>
      </c>
      <c r="T4430" s="9">
        <v>5</v>
      </c>
      <c r="U4430" s="12" t="s">
        <v>61</v>
      </c>
      <c r="V4430" s="9"/>
      <c r="W4430" s="13"/>
    </row>
    <row r="4431" spans="1:23" s="14" customFormat="1" x14ac:dyDescent="0.2">
      <c r="A4431" s="9" t="s">
        <v>24512</v>
      </c>
      <c r="B4431" s="9">
        <v>16</v>
      </c>
      <c r="C4431" s="9">
        <v>1934</v>
      </c>
      <c r="D4431" s="10" t="s">
        <v>24513</v>
      </c>
      <c r="E4431" s="10" t="s">
        <v>24514</v>
      </c>
      <c r="F4431" s="10" t="s">
        <v>9977</v>
      </c>
      <c r="G4431" s="10" t="s">
        <v>24515</v>
      </c>
      <c r="H4431" s="9"/>
      <c r="I4431" s="10" t="s">
        <v>23383</v>
      </c>
      <c r="J4431" s="10" t="s">
        <v>27</v>
      </c>
      <c r="K4431" s="10" t="s">
        <v>23427</v>
      </c>
      <c r="L4431" s="10" t="s">
        <v>24516</v>
      </c>
      <c r="M4431" s="10" t="s">
        <v>23140</v>
      </c>
      <c r="N4431" s="9">
        <v>3</v>
      </c>
      <c r="O4431" s="9">
        <v>3</v>
      </c>
      <c r="P4431" s="9">
        <v>13</v>
      </c>
      <c r="Q4431" s="11">
        <v>1</v>
      </c>
      <c r="R4431" s="11">
        <v>0</v>
      </c>
      <c r="S4431" s="12">
        <v>0</v>
      </c>
      <c r="T4431" s="9">
        <v>4</v>
      </c>
      <c r="U4431" s="12">
        <v>2</v>
      </c>
      <c r="V4431" s="10" t="s">
        <v>24517</v>
      </c>
      <c r="W4431" s="13"/>
    </row>
    <row r="4432" spans="1:23" s="14" customFormat="1" x14ac:dyDescent="0.2">
      <c r="A4432" s="9" t="s">
        <v>24518</v>
      </c>
      <c r="B4432" s="9">
        <v>16</v>
      </c>
      <c r="C4432" s="9">
        <v>1937</v>
      </c>
      <c r="D4432" s="10" t="s">
        <v>24519</v>
      </c>
      <c r="E4432" s="10"/>
      <c r="F4432" s="10"/>
      <c r="G4432" s="10" t="s">
        <v>24520</v>
      </c>
      <c r="H4432" s="9"/>
      <c r="I4432" s="10" t="s">
        <v>23206</v>
      </c>
      <c r="J4432" s="10" t="s">
        <v>27</v>
      </c>
      <c r="K4432" s="10" t="s">
        <v>23187</v>
      </c>
      <c r="L4432" s="10" t="s">
        <v>24521</v>
      </c>
      <c r="M4432" s="10" t="s">
        <v>23140</v>
      </c>
      <c r="N4432" s="9">
        <v>2</v>
      </c>
      <c r="O4432" s="9">
        <v>3</v>
      </c>
      <c r="P4432" s="9">
        <v>76</v>
      </c>
      <c r="Q4432" s="11">
        <v>1</v>
      </c>
      <c r="R4432" s="11">
        <v>0</v>
      </c>
      <c r="S4432" s="12">
        <v>0</v>
      </c>
      <c r="T4432" s="9">
        <v>1</v>
      </c>
      <c r="U4432" s="12" t="s">
        <v>61</v>
      </c>
      <c r="V4432" s="10" t="s">
        <v>24522</v>
      </c>
      <c r="W4432" s="13"/>
    </row>
    <row r="4433" spans="1:23" s="14" customFormat="1" x14ac:dyDescent="0.2">
      <c r="A4433" s="9" t="s">
        <v>24523</v>
      </c>
      <c r="B4433" s="9">
        <v>16</v>
      </c>
      <c r="C4433" s="9">
        <v>19419</v>
      </c>
      <c r="D4433" s="10" t="s">
        <v>24524</v>
      </c>
      <c r="E4433" s="10" t="s">
        <v>65</v>
      </c>
      <c r="F4433" s="10" t="s">
        <v>24525</v>
      </c>
      <c r="G4433" s="10" t="s">
        <v>24526</v>
      </c>
      <c r="H4433" s="9"/>
      <c r="I4433" s="10" t="s">
        <v>23206</v>
      </c>
      <c r="J4433" s="10" t="s">
        <v>27</v>
      </c>
      <c r="K4433" s="10" t="s">
        <v>24527</v>
      </c>
      <c r="L4433" s="10" t="s">
        <v>24528</v>
      </c>
      <c r="M4433" s="10" t="s">
        <v>23140</v>
      </c>
      <c r="N4433" s="9">
        <v>1</v>
      </c>
      <c r="O4433" s="9">
        <v>2</v>
      </c>
      <c r="P4433" s="9">
        <v>10</v>
      </c>
      <c r="Q4433" s="11">
        <v>1</v>
      </c>
      <c r="R4433" s="11">
        <v>0</v>
      </c>
      <c r="S4433" s="12">
        <v>0</v>
      </c>
      <c r="T4433" s="9">
        <v>4</v>
      </c>
      <c r="U4433" s="12">
        <v>2</v>
      </c>
      <c r="V4433" s="10" t="s">
        <v>24529</v>
      </c>
      <c r="W4433" s="13"/>
    </row>
    <row r="4434" spans="1:23" s="14" customFormat="1" x14ac:dyDescent="0.2">
      <c r="A4434" s="9" t="s">
        <v>24530</v>
      </c>
      <c r="B4434" s="9">
        <v>16</v>
      </c>
      <c r="C4434" s="9">
        <v>19452</v>
      </c>
      <c r="D4434" s="10" t="s">
        <v>24531</v>
      </c>
      <c r="E4434" s="10" t="s">
        <v>24532</v>
      </c>
      <c r="F4434" s="10" t="s">
        <v>24533</v>
      </c>
      <c r="G4434" s="10" t="s">
        <v>24534</v>
      </c>
      <c r="H4434" s="10" t="s">
        <v>24535</v>
      </c>
      <c r="I4434" s="10" t="s">
        <v>23186</v>
      </c>
      <c r="J4434" s="10" t="s">
        <v>27</v>
      </c>
      <c r="K4434" s="9"/>
      <c r="L4434" s="10" t="s">
        <v>24536</v>
      </c>
      <c r="M4434" s="10" t="s">
        <v>23140</v>
      </c>
      <c r="N4434" s="9">
        <v>1</v>
      </c>
      <c r="O4434" s="9">
        <v>1</v>
      </c>
      <c r="P4434" s="9">
        <v>3</v>
      </c>
      <c r="Q4434" s="11">
        <v>2</v>
      </c>
      <c r="R4434" s="11">
        <v>0</v>
      </c>
      <c r="S4434" s="12">
        <v>0</v>
      </c>
      <c r="T4434" s="9">
        <v>5</v>
      </c>
      <c r="U4434" s="12" t="s">
        <v>61</v>
      </c>
      <c r="V4434" s="9"/>
      <c r="W4434" s="13"/>
    </row>
    <row r="4435" spans="1:23" s="14" customFormat="1" x14ac:dyDescent="0.2">
      <c r="A4435" s="9" t="s">
        <v>24537</v>
      </c>
      <c r="B4435" s="9">
        <v>16</v>
      </c>
      <c r="C4435" s="9">
        <v>19466</v>
      </c>
      <c r="D4435" s="10" t="s">
        <v>24538</v>
      </c>
      <c r="E4435" s="10" t="s">
        <v>24539</v>
      </c>
      <c r="F4435" s="10" t="s">
        <v>8134</v>
      </c>
      <c r="G4435" s="10" t="s">
        <v>24540</v>
      </c>
      <c r="H4435" s="9"/>
      <c r="I4435" s="10" t="s">
        <v>23206</v>
      </c>
      <c r="J4435" s="10" t="s">
        <v>27</v>
      </c>
      <c r="K4435" s="10" t="s">
        <v>24541</v>
      </c>
      <c r="L4435" s="10" t="s">
        <v>24542</v>
      </c>
      <c r="M4435" s="10" t="s">
        <v>23140</v>
      </c>
      <c r="N4435" s="9">
        <v>3</v>
      </c>
      <c r="O4435" s="9">
        <v>3</v>
      </c>
      <c r="P4435" s="9">
        <v>16</v>
      </c>
      <c r="Q4435" s="11">
        <v>2</v>
      </c>
      <c r="R4435" s="11">
        <v>0</v>
      </c>
      <c r="S4435" s="12">
        <v>0</v>
      </c>
      <c r="T4435" s="9">
        <v>4</v>
      </c>
      <c r="U4435" s="12">
        <v>3</v>
      </c>
      <c r="V4435" s="10" t="s">
        <v>24543</v>
      </c>
      <c r="W4435" s="13"/>
    </row>
    <row r="4436" spans="1:23" s="14" customFormat="1" x14ac:dyDescent="0.2">
      <c r="A4436" s="9" t="s">
        <v>24544</v>
      </c>
      <c r="B4436" s="9">
        <v>16</v>
      </c>
      <c r="C4436" s="9">
        <v>19472</v>
      </c>
      <c r="D4436" s="9"/>
      <c r="E4436" s="10" t="s">
        <v>11135</v>
      </c>
      <c r="F4436" s="10" t="s">
        <v>24545</v>
      </c>
      <c r="G4436" s="10" t="s">
        <v>24546</v>
      </c>
      <c r="H4436" s="9"/>
      <c r="I4436" s="10" t="s">
        <v>23173</v>
      </c>
      <c r="J4436" s="10" t="s">
        <v>27</v>
      </c>
      <c r="K4436" s="10" t="s">
        <v>23194</v>
      </c>
      <c r="L4436" s="10" t="s">
        <v>24547</v>
      </c>
      <c r="M4436" s="10" t="s">
        <v>23140</v>
      </c>
      <c r="N4436" s="9">
        <v>1</v>
      </c>
      <c r="O4436" s="9">
        <v>2</v>
      </c>
      <c r="P4436" s="9">
        <v>6</v>
      </c>
      <c r="Q4436" s="11">
        <v>2</v>
      </c>
      <c r="R4436" s="11">
        <v>0</v>
      </c>
      <c r="S4436" s="12">
        <v>0</v>
      </c>
      <c r="T4436" s="9">
        <v>4</v>
      </c>
      <c r="U4436" s="12" t="s">
        <v>61</v>
      </c>
      <c r="V4436" s="10" t="s">
        <v>24548</v>
      </c>
      <c r="W4436" s="13"/>
    </row>
    <row r="4437" spans="1:23" s="14" customFormat="1" x14ac:dyDescent="0.2">
      <c r="A4437" s="9" t="s">
        <v>24549</v>
      </c>
      <c r="B4437" s="9">
        <v>16</v>
      </c>
      <c r="C4437" s="9">
        <v>19504</v>
      </c>
      <c r="D4437" s="9"/>
      <c r="E4437" s="10" t="s">
        <v>24550</v>
      </c>
      <c r="F4437" s="10" t="s">
        <v>1725</v>
      </c>
      <c r="G4437" s="10" t="s">
        <v>24551</v>
      </c>
      <c r="H4437" s="9"/>
      <c r="I4437" s="10" t="s">
        <v>23206</v>
      </c>
      <c r="J4437" s="10" t="s">
        <v>27</v>
      </c>
      <c r="K4437" s="10" t="s">
        <v>23187</v>
      </c>
      <c r="L4437" s="10" t="s">
        <v>24552</v>
      </c>
      <c r="M4437" s="10" t="s">
        <v>23140</v>
      </c>
      <c r="N4437" s="9">
        <v>1</v>
      </c>
      <c r="O4437" s="9">
        <v>2</v>
      </c>
      <c r="P4437" s="9">
        <v>7</v>
      </c>
      <c r="Q4437" s="11">
        <v>2</v>
      </c>
      <c r="R4437" s="11">
        <v>0</v>
      </c>
      <c r="S4437" s="12">
        <v>0</v>
      </c>
      <c r="T4437" s="9">
        <v>4</v>
      </c>
      <c r="U4437" s="12" t="s">
        <v>61</v>
      </c>
      <c r="V4437" s="10" t="s">
        <v>24553</v>
      </c>
      <c r="W4437" s="13"/>
    </row>
    <row r="4438" spans="1:23" s="14" customFormat="1" x14ac:dyDescent="0.2">
      <c r="A4438" s="9" t="s">
        <v>24554</v>
      </c>
      <c r="B4438" s="9">
        <v>16</v>
      </c>
      <c r="C4438" s="9">
        <v>19518</v>
      </c>
      <c r="D4438" s="10" t="s">
        <v>24555</v>
      </c>
      <c r="E4438" s="10"/>
      <c r="F4438" s="10"/>
      <c r="G4438" s="10" t="s">
        <v>24556</v>
      </c>
      <c r="H4438" s="9"/>
      <c r="I4438" s="10" t="s">
        <v>23173</v>
      </c>
      <c r="J4438" s="10" t="s">
        <v>27</v>
      </c>
      <c r="K4438" s="10" t="s">
        <v>23174</v>
      </c>
      <c r="L4438" s="10" t="s">
        <v>24557</v>
      </c>
      <c r="M4438" s="10" t="s">
        <v>23140</v>
      </c>
      <c r="N4438" s="9">
        <v>2</v>
      </c>
      <c r="O4438" s="9">
        <v>3</v>
      </c>
      <c r="P4438" s="9">
        <v>122</v>
      </c>
      <c r="Q4438" s="11">
        <v>1</v>
      </c>
      <c r="R4438" s="11">
        <v>0</v>
      </c>
      <c r="S4438" s="12">
        <v>0</v>
      </c>
      <c r="T4438" s="9">
        <v>1</v>
      </c>
      <c r="U4438" s="12">
        <v>2</v>
      </c>
      <c r="V4438" s="10" t="s">
        <v>24558</v>
      </c>
      <c r="W4438" s="13"/>
    </row>
    <row r="4439" spans="1:23" s="14" customFormat="1" x14ac:dyDescent="0.2">
      <c r="A4439" s="9" t="s">
        <v>24559</v>
      </c>
      <c r="B4439" s="9">
        <v>16</v>
      </c>
      <c r="C4439" s="9">
        <v>19526</v>
      </c>
      <c r="D4439" s="10" t="s">
        <v>16733</v>
      </c>
      <c r="E4439" s="10" t="s">
        <v>1148</v>
      </c>
      <c r="F4439" s="10" t="s">
        <v>24560</v>
      </c>
      <c r="G4439" s="10" t="s">
        <v>24561</v>
      </c>
      <c r="H4439" s="9"/>
      <c r="I4439" s="10" t="s">
        <v>23186</v>
      </c>
      <c r="J4439" s="10" t="s">
        <v>27</v>
      </c>
      <c r="K4439" s="10" t="s">
        <v>23187</v>
      </c>
      <c r="L4439" s="10" t="s">
        <v>24562</v>
      </c>
      <c r="M4439" s="10" t="s">
        <v>23140</v>
      </c>
      <c r="N4439" s="9">
        <v>1</v>
      </c>
      <c r="O4439" s="9">
        <v>2</v>
      </c>
      <c r="P4439" s="9">
        <v>8</v>
      </c>
      <c r="Q4439" s="11">
        <v>1</v>
      </c>
      <c r="R4439" s="11">
        <v>0</v>
      </c>
      <c r="S4439" s="12">
        <v>0</v>
      </c>
      <c r="T4439" s="9">
        <v>4</v>
      </c>
      <c r="U4439" s="12">
        <v>3</v>
      </c>
      <c r="V4439" s="10" t="s">
        <v>24563</v>
      </c>
      <c r="W4439" s="13"/>
    </row>
    <row r="4440" spans="1:23" s="14" customFormat="1" x14ac:dyDescent="0.2">
      <c r="A4440" s="9" t="s">
        <v>24564</v>
      </c>
      <c r="B4440" s="9">
        <v>16</v>
      </c>
      <c r="C4440" s="9">
        <v>19535</v>
      </c>
      <c r="D4440" s="10" t="s">
        <v>24565</v>
      </c>
      <c r="E4440" s="10"/>
      <c r="F4440" s="10"/>
      <c r="G4440" s="10" t="s">
        <v>24566</v>
      </c>
      <c r="H4440" s="9"/>
      <c r="I4440" s="10" t="s">
        <v>26</v>
      </c>
      <c r="J4440" s="10" t="s">
        <v>27</v>
      </c>
      <c r="K4440" s="10" t="s">
        <v>23310</v>
      </c>
      <c r="L4440" s="10" t="s">
        <v>24567</v>
      </c>
      <c r="M4440" s="10" t="s">
        <v>23140</v>
      </c>
      <c r="N4440" s="9">
        <v>2</v>
      </c>
      <c r="O4440" s="9">
        <v>3</v>
      </c>
      <c r="P4440" s="9">
        <v>23</v>
      </c>
      <c r="Q4440" s="11">
        <v>1</v>
      </c>
      <c r="R4440" s="11">
        <v>0</v>
      </c>
      <c r="S4440" s="12">
        <v>0</v>
      </c>
      <c r="T4440" s="9">
        <v>1</v>
      </c>
      <c r="U4440" s="12" t="s">
        <v>61</v>
      </c>
      <c r="V4440" s="10" t="s">
        <v>24568</v>
      </c>
      <c r="W4440" s="13"/>
    </row>
    <row r="4441" spans="1:23" s="14" customFormat="1" x14ac:dyDescent="0.2">
      <c r="A4441" s="9" t="s">
        <v>24569</v>
      </c>
      <c r="B4441" s="9">
        <v>16</v>
      </c>
      <c r="C4441" s="9">
        <v>19542</v>
      </c>
      <c r="D4441" s="10" t="s">
        <v>24570</v>
      </c>
      <c r="E4441" s="10"/>
      <c r="F4441" s="10"/>
      <c r="G4441" s="10" t="s">
        <v>24571</v>
      </c>
      <c r="H4441" s="9"/>
      <c r="I4441" s="10" t="s">
        <v>23154</v>
      </c>
      <c r="J4441" s="10" t="s">
        <v>27</v>
      </c>
      <c r="K4441" s="10" t="s">
        <v>23265</v>
      </c>
      <c r="L4441" s="10" t="s">
        <v>24572</v>
      </c>
      <c r="M4441" s="10" t="s">
        <v>23140</v>
      </c>
      <c r="N4441" s="9">
        <v>2</v>
      </c>
      <c r="O4441" s="9">
        <v>3</v>
      </c>
      <c r="P4441" s="9">
        <v>12</v>
      </c>
      <c r="Q4441" s="11">
        <v>2</v>
      </c>
      <c r="R4441" s="11">
        <v>0</v>
      </c>
      <c r="S4441" s="12">
        <v>0</v>
      </c>
      <c r="T4441" s="9">
        <v>1</v>
      </c>
      <c r="U4441" s="12">
        <v>3</v>
      </c>
      <c r="V4441" s="10" t="s">
        <v>24573</v>
      </c>
      <c r="W4441" s="13"/>
    </row>
    <row r="4442" spans="1:23" s="14" customFormat="1" x14ac:dyDescent="0.2">
      <c r="A4442" s="9" t="s">
        <v>24574</v>
      </c>
      <c r="B4442" s="9">
        <v>16</v>
      </c>
      <c r="C4442" s="9">
        <v>19581</v>
      </c>
      <c r="D4442" s="10" t="s">
        <v>24575</v>
      </c>
      <c r="E4442" s="10"/>
      <c r="F4442" s="10"/>
      <c r="G4442" s="10" t="s">
        <v>24576</v>
      </c>
      <c r="H4442" s="9"/>
      <c r="I4442" s="10" t="s">
        <v>23154</v>
      </c>
      <c r="J4442" s="10" t="s">
        <v>27</v>
      </c>
      <c r="K4442" s="10" t="s">
        <v>23265</v>
      </c>
      <c r="L4442" s="10" t="s">
        <v>24577</v>
      </c>
      <c r="M4442" s="10" t="s">
        <v>23140</v>
      </c>
      <c r="N4442" s="9">
        <v>2</v>
      </c>
      <c r="O4442" s="9">
        <v>3</v>
      </c>
      <c r="P4442" s="9">
        <v>60</v>
      </c>
      <c r="Q4442" s="11">
        <v>1</v>
      </c>
      <c r="R4442" s="11">
        <v>1</v>
      </c>
      <c r="S4442" s="12">
        <v>0</v>
      </c>
      <c r="T4442" s="9">
        <v>3</v>
      </c>
      <c r="U4442" s="12">
        <v>5</v>
      </c>
      <c r="V4442" s="10" t="s">
        <v>24578</v>
      </c>
      <c r="W4442" s="13"/>
    </row>
    <row r="4443" spans="1:23" s="14" customFormat="1" x14ac:dyDescent="0.2">
      <c r="A4443" s="9" t="s">
        <v>24579</v>
      </c>
      <c r="B4443" s="9">
        <v>16</v>
      </c>
      <c r="C4443" s="9">
        <v>1959</v>
      </c>
      <c r="D4443" s="10" t="s">
        <v>24580</v>
      </c>
      <c r="E4443" s="10" t="s">
        <v>24581</v>
      </c>
      <c r="F4443" s="10" t="s">
        <v>24582</v>
      </c>
      <c r="G4443" s="10" t="s">
        <v>24583</v>
      </c>
      <c r="H4443" s="9"/>
      <c r="I4443" s="10" t="s">
        <v>23206</v>
      </c>
      <c r="J4443" s="10" t="s">
        <v>27</v>
      </c>
      <c r="K4443" s="10" t="s">
        <v>24584</v>
      </c>
      <c r="L4443" s="10" t="s">
        <v>24585</v>
      </c>
      <c r="M4443" s="10" t="s">
        <v>23140</v>
      </c>
      <c r="N4443" s="9">
        <v>3</v>
      </c>
      <c r="O4443" s="9">
        <v>3</v>
      </c>
      <c r="P4443" s="9">
        <v>16</v>
      </c>
      <c r="Q4443" s="11">
        <v>2</v>
      </c>
      <c r="R4443" s="11">
        <v>0</v>
      </c>
      <c r="S4443" s="12">
        <v>0</v>
      </c>
      <c r="T4443" s="9">
        <v>4</v>
      </c>
      <c r="U4443" s="12" t="s">
        <v>61</v>
      </c>
      <c r="V4443" s="10" t="s">
        <v>24586</v>
      </c>
      <c r="W4443" s="13"/>
    </row>
    <row r="4444" spans="1:23" s="14" customFormat="1" x14ac:dyDescent="0.2">
      <c r="A4444" s="9" t="s">
        <v>24587</v>
      </c>
      <c r="B4444" s="9">
        <v>16</v>
      </c>
      <c r="C4444" s="9">
        <v>19619</v>
      </c>
      <c r="D4444" s="10" t="s">
        <v>24588</v>
      </c>
      <c r="E4444" s="10" t="s">
        <v>8410</v>
      </c>
      <c r="F4444" s="10" t="s">
        <v>24589</v>
      </c>
      <c r="G4444" s="10" t="s">
        <v>24590</v>
      </c>
      <c r="H4444" s="9"/>
      <c r="I4444" s="10" t="s">
        <v>26</v>
      </c>
      <c r="J4444" s="10" t="s">
        <v>27</v>
      </c>
      <c r="K4444" s="10" t="s">
        <v>24591</v>
      </c>
      <c r="L4444" s="10" t="s">
        <v>24592</v>
      </c>
      <c r="M4444" s="10" t="s">
        <v>23140</v>
      </c>
      <c r="N4444" s="9">
        <v>3</v>
      </c>
      <c r="O4444" s="9">
        <v>3</v>
      </c>
      <c r="P4444" s="9">
        <v>16</v>
      </c>
      <c r="Q4444" s="11">
        <v>2</v>
      </c>
      <c r="R4444" s="11">
        <v>0</v>
      </c>
      <c r="S4444" s="12">
        <v>0</v>
      </c>
      <c r="T4444" s="9">
        <v>4</v>
      </c>
      <c r="U4444" s="12">
        <v>5</v>
      </c>
      <c r="V4444" s="10" t="s">
        <v>24593</v>
      </c>
      <c r="W4444" s="13"/>
    </row>
    <row r="4445" spans="1:23" s="14" customFormat="1" x14ac:dyDescent="0.2">
      <c r="A4445" s="9" t="s">
        <v>24594</v>
      </c>
      <c r="B4445" s="9">
        <v>16</v>
      </c>
      <c r="C4445" s="9">
        <v>19621</v>
      </c>
      <c r="D4445" s="9"/>
      <c r="E4445" s="10" t="s">
        <v>1580</v>
      </c>
      <c r="F4445" s="10" t="s">
        <v>24595</v>
      </c>
      <c r="G4445" s="10" t="s">
        <v>24596</v>
      </c>
      <c r="H4445" s="9"/>
      <c r="I4445" s="10" t="s">
        <v>23206</v>
      </c>
      <c r="J4445" s="10" t="s">
        <v>27</v>
      </c>
      <c r="K4445" s="10" t="s">
        <v>23207</v>
      </c>
      <c r="L4445" s="10" t="s">
        <v>24597</v>
      </c>
      <c r="M4445" s="10" t="s">
        <v>23140</v>
      </c>
      <c r="N4445" s="9">
        <v>1</v>
      </c>
      <c r="O4445" s="9">
        <v>2</v>
      </c>
      <c r="P4445" s="9">
        <v>6</v>
      </c>
      <c r="Q4445" s="11">
        <v>2</v>
      </c>
      <c r="R4445" s="11">
        <v>0</v>
      </c>
      <c r="S4445" s="12">
        <v>0</v>
      </c>
      <c r="T4445" s="9">
        <v>4</v>
      </c>
      <c r="U4445" s="12" t="s">
        <v>61</v>
      </c>
      <c r="V4445" s="10" t="s">
        <v>24598</v>
      </c>
      <c r="W4445" s="13"/>
    </row>
    <row r="4446" spans="1:23" s="14" customFormat="1" x14ac:dyDescent="0.2">
      <c r="A4446" s="9" t="s">
        <v>24599</v>
      </c>
      <c r="B4446" s="9">
        <v>16</v>
      </c>
      <c r="C4446" s="9">
        <v>19676</v>
      </c>
      <c r="D4446" s="9"/>
      <c r="E4446" s="10" t="s">
        <v>1148</v>
      </c>
      <c r="F4446" s="10" t="s">
        <v>694</v>
      </c>
      <c r="G4446" s="10" t="s">
        <v>24600</v>
      </c>
      <c r="H4446" s="9"/>
      <c r="I4446" s="10" t="s">
        <v>23173</v>
      </c>
      <c r="J4446" s="10" t="s">
        <v>27</v>
      </c>
      <c r="K4446" s="10" t="s">
        <v>23194</v>
      </c>
      <c r="L4446" s="10" t="s">
        <v>24601</v>
      </c>
      <c r="M4446" s="10" t="s">
        <v>23140</v>
      </c>
      <c r="N4446" s="9">
        <v>1</v>
      </c>
      <c r="O4446" s="9">
        <v>2</v>
      </c>
      <c r="P4446" s="9">
        <v>10</v>
      </c>
      <c r="Q4446" s="11">
        <v>2</v>
      </c>
      <c r="R4446" s="11">
        <v>0</v>
      </c>
      <c r="S4446" s="12">
        <v>0</v>
      </c>
      <c r="T4446" s="9">
        <v>4</v>
      </c>
      <c r="U4446" s="12" t="s">
        <v>61</v>
      </c>
      <c r="V4446" s="10" t="s">
        <v>24602</v>
      </c>
      <c r="W4446" s="13"/>
    </row>
    <row r="4447" spans="1:23" s="14" customFormat="1" x14ac:dyDescent="0.2">
      <c r="A4447" s="9" t="s">
        <v>24603</v>
      </c>
      <c r="B4447" s="9">
        <v>16</v>
      </c>
      <c r="C4447" s="9">
        <v>19777</v>
      </c>
      <c r="D4447" s="10" t="s">
        <v>24604</v>
      </c>
      <c r="E4447" s="10" t="s">
        <v>24605</v>
      </c>
      <c r="F4447" s="10" t="s">
        <v>24606</v>
      </c>
      <c r="G4447" s="10" t="s">
        <v>24607</v>
      </c>
      <c r="H4447" s="9"/>
      <c r="I4447" s="10" t="s">
        <v>23206</v>
      </c>
      <c r="J4447" s="10" t="s">
        <v>27</v>
      </c>
      <c r="K4447" s="10" t="s">
        <v>23239</v>
      </c>
      <c r="L4447" s="10" t="s">
        <v>24608</v>
      </c>
      <c r="M4447" s="10" t="s">
        <v>23140</v>
      </c>
      <c r="N4447" s="9">
        <v>3</v>
      </c>
      <c r="O4447" s="9">
        <v>3</v>
      </c>
      <c r="P4447" s="9">
        <v>15</v>
      </c>
      <c r="Q4447" s="11">
        <v>1</v>
      </c>
      <c r="R4447" s="11">
        <v>0</v>
      </c>
      <c r="S4447" s="12">
        <v>0</v>
      </c>
      <c r="T4447" s="9">
        <v>4</v>
      </c>
      <c r="U4447" s="12">
        <v>5</v>
      </c>
      <c r="V4447" s="10" t="s">
        <v>24609</v>
      </c>
      <c r="W4447" s="13"/>
    </row>
    <row r="4448" spans="1:23" s="14" customFormat="1" x14ac:dyDescent="0.2">
      <c r="A4448" s="9" t="s">
        <v>24610</v>
      </c>
      <c r="B4448" s="9">
        <v>16</v>
      </c>
      <c r="C4448" s="9">
        <v>1978</v>
      </c>
      <c r="D4448" s="10" t="s">
        <v>24611</v>
      </c>
      <c r="E4448" s="10"/>
      <c r="F4448" s="10"/>
      <c r="G4448" s="10" t="s">
        <v>24612</v>
      </c>
      <c r="H4448" s="10" t="s">
        <v>24613</v>
      </c>
      <c r="I4448" s="10" t="s">
        <v>23173</v>
      </c>
      <c r="J4448" s="10" t="s">
        <v>27</v>
      </c>
      <c r="K4448" s="10" t="s">
        <v>23174</v>
      </c>
      <c r="L4448" s="10" t="s">
        <v>24614</v>
      </c>
      <c r="M4448" s="10" t="s">
        <v>23140</v>
      </c>
      <c r="N4448" s="9">
        <v>2</v>
      </c>
      <c r="O4448" s="9">
        <v>3</v>
      </c>
      <c r="P4448" s="9">
        <v>60</v>
      </c>
      <c r="Q4448" s="11">
        <v>2</v>
      </c>
      <c r="R4448" s="11">
        <v>0</v>
      </c>
      <c r="S4448" s="12">
        <v>0</v>
      </c>
      <c r="T4448" s="9">
        <v>1</v>
      </c>
      <c r="U4448" s="12" t="s">
        <v>61</v>
      </c>
      <c r="V4448" s="10" t="s">
        <v>24615</v>
      </c>
      <c r="W4448" s="13"/>
    </row>
    <row r="4449" spans="1:23" s="14" customFormat="1" x14ac:dyDescent="0.2">
      <c r="A4449" s="9" t="s">
        <v>24616</v>
      </c>
      <c r="B4449" s="9">
        <v>16</v>
      </c>
      <c r="C4449" s="9">
        <v>19784</v>
      </c>
      <c r="D4449" s="10" t="s">
        <v>24617</v>
      </c>
      <c r="E4449" s="10"/>
      <c r="F4449" s="10"/>
      <c r="G4449" s="10" t="s">
        <v>24618</v>
      </c>
      <c r="H4449" s="9"/>
      <c r="I4449" s="10" t="s">
        <v>26</v>
      </c>
      <c r="J4449" s="10" t="s">
        <v>27</v>
      </c>
      <c r="K4449" s="10" t="s">
        <v>24619</v>
      </c>
      <c r="L4449" s="10" t="s">
        <v>24620</v>
      </c>
      <c r="M4449" s="10" t="s">
        <v>23140</v>
      </c>
      <c r="N4449" s="9">
        <v>2</v>
      </c>
      <c r="O4449" s="9">
        <v>3</v>
      </c>
      <c r="P4449" s="9">
        <v>30</v>
      </c>
      <c r="Q4449" s="11">
        <v>2</v>
      </c>
      <c r="R4449" s="11">
        <v>0</v>
      </c>
      <c r="S4449" s="12">
        <v>0</v>
      </c>
      <c r="T4449" s="9">
        <v>1</v>
      </c>
      <c r="U4449" s="12" t="s">
        <v>61</v>
      </c>
      <c r="V4449" s="10" t="s">
        <v>24621</v>
      </c>
      <c r="W4449" s="13"/>
    </row>
    <row r="4450" spans="1:23" s="14" customFormat="1" x14ac:dyDescent="0.2">
      <c r="A4450" s="9" t="s">
        <v>24622</v>
      </c>
      <c r="B4450" s="9">
        <v>16</v>
      </c>
      <c r="C4450" s="9">
        <v>19792</v>
      </c>
      <c r="D4450" s="10" t="s">
        <v>24623</v>
      </c>
      <c r="E4450" s="10"/>
      <c r="F4450" s="10"/>
      <c r="G4450" s="10" t="s">
        <v>24624</v>
      </c>
      <c r="H4450" s="9"/>
      <c r="I4450" s="10" t="s">
        <v>23186</v>
      </c>
      <c r="J4450" s="10" t="s">
        <v>27</v>
      </c>
      <c r="K4450" s="10" t="s">
        <v>23207</v>
      </c>
      <c r="L4450" s="10" t="s">
        <v>24625</v>
      </c>
      <c r="M4450" s="10" t="s">
        <v>23140</v>
      </c>
      <c r="N4450" s="9">
        <v>2</v>
      </c>
      <c r="O4450" s="9">
        <v>3</v>
      </c>
      <c r="P4450" s="9">
        <v>110</v>
      </c>
      <c r="Q4450" s="11">
        <v>1</v>
      </c>
      <c r="R4450" s="11">
        <v>0</v>
      </c>
      <c r="S4450" s="12">
        <v>0</v>
      </c>
      <c r="T4450" s="9">
        <v>1</v>
      </c>
      <c r="U4450" s="12">
        <v>2</v>
      </c>
      <c r="V4450" s="10" t="s">
        <v>24626</v>
      </c>
      <c r="W4450" s="13"/>
    </row>
    <row r="4451" spans="1:23" s="14" customFormat="1" x14ac:dyDescent="0.2">
      <c r="A4451" s="9" t="s">
        <v>24627</v>
      </c>
      <c r="B4451" s="9">
        <v>16</v>
      </c>
      <c r="C4451" s="9">
        <v>1983</v>
      </c>
      <c r="D4451" s="9"/>
      <c r="E4451" s="10" t="s">
        <v>24628</v>
      </c>
      <c r="F4451" s="10" t="s">
        <v>5125</v>
      </c>
      <c r="G4451" s="10" t="s">
        <v>24629</v>
      </c>
      <c r="H4451" s="9"/>
      <c r="I4451" s="10" t="s">
        <v>23154</v>
      </c>
      <c r="J4451" s="10" t="s">
        <v>27</v>
      </c>
      <c r="K4451" s="10" t="s">
        <v>23200</v>
      </c>
      <c r="L4451" s="10" t="s">
        <v>24630</v>
      </c>
      <c r="M4451" s="10" t="s">
        <v>23140</v>
      </c>
      <c r="N4451" s="9">
        <v>1</v>
      </c>
      <c r="O4451" s="9">
        <v>2</v>
      </c>
      <c r="P4451" s="9">
        <v>3</v>
      </c>
      <c r="Q4451" s="11">
        <v>2</v>
      </c>
      <c r="R4451" s="11">
        <v>0</v>
      </c>
      <c r="S4451" s="12">
        <v>0</v>
      </c>
      <c r="T4451" s="9">
        <v>4</v>
      </c>
      <c r="U4451" s="12" t="s">
        <v>61</v>
      </c>
      <c r="V4451" s="10" t="s">
        <v>24631</v>
      </c>
      <c r="W4451" s="13"/>
    </row>
    <row r="4452" spans="1:23" s="14" customFormat="1" x14ac:dyDescent="0.2">
      <c r="A4452" s="9" t="s">
        <v>24632</v>
      </c>
      <c r="B4452" s="9">
        <v>16</v>
      </c>
      <c r="C4452" s="9">
        <v>19833</v>
      </c>
      <c r="D4452" s="10" t="s">
        <v>24633</v>
      </c>
      <c r="E4452" s="10"/>
      <c r="F4452" s="10"/>
      <c r="G4452" s="10" t="s">
        <v>24634</v>
      </c>
      <c r="H4452" s="9"/>
      <c r="I4452" s="10" t="s">
        <v>1876</v>
      </c>
      <c r="J4452" s="10" t="s">
        <v>27</v>
      </c>
      <c r="K4452" s="10" t="s">
        <v>24635</v>
      </c>
      <c r="L4452" s="10" t="s">
        <v>24636</v>
      </c>
      <c r="M4452" s="10" t="s">
        <v>23140</v>
      </c>
      <c r="N4452" s="9">
        <v>2</v>
      </c>
      <c r="O4452" s="9">
        <v>3</v>
      </c>
      <c r="P4452" s="9">
        <v>30</v>
      </c>
      <c r="Q4452" s="11">
        <v>2</v>
      </c>
      <c r="R4452" s="11">
        <v>0</v>
      </c>
      <c r="S4452" s="12">
        <v>0</v>
      </c>
      <c r="T4452" s="9">
        <v>1</v>
      </c>
      <c r="U4452" s="12">
        <v>2</v>
      </c>
      <c r="V4452" s="10" t="s">
        <v>24637</v>
      </c>
      <c r="W4452" s="13"/>
    </row>
    <row r="4453" spans="1:23" s="14" customFormat="1" x14ac:dyDescent="0.2">
      <c r="A4453" s="9" t="s">
        <v>24638</v>
      </c>
      <c r="B4453" s="9">
        <v>16</v>
      </c>
      <c r="C4453" s="9">
        <v>19849</v>
      </c>
      <c r="D4453" s="9"/>
      <c r="E4453" s="10" t="s">
        <v>9036</v>
      </c>
      <c r="F4453" s="10" t="s">
        <v>24639</v>
      </c>
      <c r="G4453" s="10" t="s">
        <v>24640</v>
      </c>
      <c r="H4453" s="9"/>
      <c r="I4453" s="10" t="s">
        <v>23154</v>
      </c>
      <c r="J4453" s="10" t="s">
        <v>27</v>
      </c>
      <c r="K4453" s="10" t="s">
        <v>23265</v>
      </c>
      <c r="L4453" s="10" t="s">
        <v>24641</v>
      </c>
      <c r="M4453" s="10" t="s">
        <v>23140</v>
      </c>
      <c r="N4453" s="9">
        <v>1</v>
      </c>
      <c r="O4453" s="9">
        <v>2</v>
      </c>
      <c r="P4453" s="9">
        <v>9</v>
      </c>
      <c r="Q4453" s="11">
        <v>1</v>
      </c>
      <c r="R4453" s="11">
        <v>0</v>
      </c>
      <c r="S4453" s="12">
        <v>0</v>
      </c>
      <c r="T4453" s="9">
        <v>4</v>
      </c>
      <c r="U4453" s="12" t="s">
        <v>61</v>
      </c>
      <c r="V4453" s="10" t="s">
        <v>24642</v>
      </c>
      <c r="W4453" s="13"/>
    </row>
    <row r="4454" spans="1:23" s="14" customFormat="1" x14ac:dyDescent="0.2">
      <c r="A4454" s="9" t="s">
        <v>24643</v>
      </c>
      <c r="B4454" s="9">
        <v>16</v>
      </c>
      <c r="C4454" s="9">
        <v>19872</v>
      </c>
      <c r="D4454" s="10" t="s">
        <v>24644</v>
      </c>
      <c r="E4454" s="10"/>
      <c r="F4454" s="10"/>
      <c r="G4454" s="10" t="s">
        <v>24645</v>
      </c>
      <c r="H4454" s="9"/>
      <c r="I4454" s="10" t="s">
        <v>23383</v>
      </c>
      <c r="J4454" s="10" t="s">
        <v>27</v>
      </c>
      <c r="K4454" s="10" t="s">
        <v>24646</v>
      </c>
      <c r="L4454" s="10" t="s">
        <v>24647</v>
      </c>
      <c r="M4454" s="10" t="s">
        <v>23140</v>
      </c>
      <c r="N4454" s="9">
        <v>2</v>
      </c>
      <c r="O4454" s="9">
        <v>3</v>
      </c>
      <c r="P4454" s="9">
        <v>8</v>
      </c>
      <c r="Q4454" s="11">
        <v>2</v>
      </c>
      <c r="R4454" s="11">
        <v>0</v>
      </c>
      <c r="S4454" s="12">
        <v>0</v>
      </c>
      <c r="T4454" s="9">
        <v>1</v>
      </c>
      <c r="U4454" s="12" t="s">
        <v>61</v>
      </c>
      <c r="V4454" s="10" t="s">
        <v>24648</v>
      </c>
      <c r="W4454" s="13"/>
    </row>
    <row r="4455" spans="1:23" s="14" customFormat="1" x14ac:dyDescent="0.2">
      <c r="A4455" s="9" t="s">
        <v>24649</v>
      </c>
      <c r="B4455" s="9">
        <v>16</v>
      </c>
      <c r="C4455" s="9">
        <v>20000</v>
      </c>
      <c r="D4455" s="10" t="s">
        <v>24650</v>
      </c>
      <c r="E4455" s="10"/>
      <c r="F4455" s="10"/>
      <c r="G4455" s="10" t="s">
        <v>24651</v>
      </c>
      <c r="H4455" s="9"/>
      <c r="I4455" s="10" t="s">
        <v>24652</v>
      </c>
      <c r="J4455" s="10" t="s">
        <v>27</v>
      </c>
      <c r="K4455" s="10" t="s">
        <v>24653</v>
      </c>
      <c r="L4455" s="10" t="s">
        <v>24654</v>
      </c>
      <c r="M4455" s="10" t="s">
        <v>23148</v>
      </c>
      <c r="N4455" s="9">
        <v>2</v>
      </c>
      <c r="O4455" s="9">
        <v>3</v>
      </c>
      <c r="P4455" s="9">
        <v>39</v>
      </c>
      <c r="Q4455" s="11">
        <v>1</v>
      </c>
      <c r="R4455" s="11">
        <v>0</v>
      </c>
      <c r="S4455" s="12">
        <v>0</v>
      </c>
      <c r="T4455" s="9">
        <v>1</v>
      </c>
      <c r="U4455" s="12">
        <v>2</v>
      </c>
      <c r="V4455" s="10" t="s">
        <v>24655</v>
      </c>
      <c r="W4455" s="13"/>
    </row>
    <row r="4456" spans="1:23" s="14" customFormat="1" x14ac:dyDescent="0.2">
      <c r="A4456" s="9" t="s">
        <v>24656</v>
      </c>
      <c r="B4456" s="9">
        <v>16</v>
      </c>
      <c r="C4456" s="9">
        <v>20007</v>
      </c>
      <c r="D4456" s="10" t="s">
        <v>24657</v>
      </c>
      <c r="E4456" s="10" t="s">
        <v>874</v>
      </c>
      <c r="F4456" s="10" t="s">
        <v>24658</v>
      </c>
      <c r="G4456" s="10" t="s">
        <v>24659</v>
      </c>
      <c r="H4456" s="9"/>
      <c r="I4456" s="10" t="s">
        <v>23173</v>
      </c>
      <c r="J4456" s="10" t="s">
        <v>27</v>
      </c>
      <c r="K4456" s="10" t="s">
        <v>24660</v>
      </c>
      <c r="L4456" s="10" t="s">
        <v>24661</v>
      </c>
      <c r="M4456" s="10" t="s">
        <v>23140</v>
      </c>
      <c r="N4456" s="9">
        <v>3</v>
      </c>
      <c r="O4456" s="9">
        <v>3</v>
      </c>
      <c r="P4456" s="9">
        <v>12</v>
      </c>
      <c r="Q4456" s="11">
        <v>2</v>
      </c>
      <c r="R4456" s="11">
        <v>0</v>
      </c>
      <c r="S4456" s="12">
        <v>0</v>
      </c>
      <c r="T4456" s="9">
        <v>4</v>
      </c>
      <c r="U4456" s="12">
        <v>4</v>
      </c>
      <c r="V4456" s="10" t="s">
        <v>24662</v>
      </c>
      <c r="W4456" s="13"/>
    </row>
    <row r="4457" spans="1:23" s="14" customFormat="1" x14ac:dyDescent="0.2">
      <c r="A4457" s="9" t="s">
        <v>24663</v>
      </c>
      <c r="B4457" s="9">
        <v>16</v>
      </c>
      <c r="C4457" s="9">
        <v>20033</v>
      </c>
      <c r="D4457" s="10" t="s">
        <v>24664</v>
      </c>
      <c r="E4457" s="10" t="s">
        <v>705</v>
      </c>
      <c r="F4457" s="10" t="s">
        <v>24665</v>
      </c>
      <c r="G4457" s="10" t="s">
        <v>24666</v>
      </c>
      <c r="H4457" s="9"/>
      <c r="I4457" s="10" t="s">
        <v>26</v>
      </c>
      <c r="J4457" s="10" t="s">
        <v>27</v>
      </c>
      <c r="K4457" s="10" t="s">
        <v>1661</v>
      </c>
      <c r="L4457" s="10" t="s">
        <v>24667</v>
      </c>
      <c r="M4457" s="10" t="s">
        <v>23140</v>
      </c>
      <c r="N4457" s="9">
        <v>1</v>
      </c>
      <c r="O4457" s="9">
        <v>2</v>
      </c>
      <c r="P4457" s="9">
        <v>8</v>
      </c>
      <c r="Q4457" s="11">
        <v>2</v>
      </c>
      <c r="R4457" s="11">
        <v>0</v>
      </c>
      <c r="S4457" s="12">
        <v>0</v>
      </c>
      <c r="T4457" s="9">
        <v>4</v>
      </c>
      <c r="U4457" s="12" t="s">
        <v>61</v>
      </c>
      <c r="V4457" s="10" t="s">
        <v>24668</v>
      </c>
      <c r="W4457" s="13"/>
    </row>
    <row r="4458" spans="1:23" s="14" customFormat="1" x14ac:dyDescent="0.2">
      <c r="A4458" s="9" t="s">
        <v>24669</v>
      </c>
      <c r="B4458" s="9">
        <v>16</v>
      </c>
      <c r="C4458" s="9">
        <v>20142</v>
      </c>
      <c r="D4458" s="10" t="s">
        <v>24670</v>
      </c>
      <c r="E4458" s="10"/>
      <c r="F4458" s="10"/>
      <c r="G4458" s="10" t="s">
        <v>24671</v>
      </c>
      <c r="H4458" s="9"/>
      <c r="I4458" s="10" t="s">
        <v>23154</v>
      </c>
      <c r="J4458" s="10" t="s">
        <v>27</v>
      </c>
      <c r="K4458" s="10" t="s">
        <v>23265</v>
      </c>
      <c r="L4458" s="10" t="s">
        <v>24672</v>
      </c>
      <c r="M4458" s="10" t="s">
        <v>23140</v>
      </c>
      <c r="N4458" s="9">
        <v>2</v>
      </c>
      <c r="O4458" s="9">
        <v>3</v>
      </c>
      <c r="P4458" s="9">
        <v>106</v>
      </c>
      <c r="Q4458" s="11">
        <v>1</v>
      </c>
      <c r="R4458" s="11">
        <v>0</v>
      </c>
      <c r="S4458" s="12">
        <v>0</v>
      </c>
      <c r="T4458" s="9">
        <v>1</v>
      </c>
      <c r="U4458" s="12">
        <v>2</v>
      </c>
      <c r="V4458" s="10" t="s">
        <v>24673</v>
      </c>
      <c r="W4458" s="13"/>
    </row>
    <row r="4459" spans="1:23" s="14" customFormat="1" x14ac:dyDescent="0.2">
      <c r="A4459" s="9" t="s">
        <v>24674</v>
      </c>
      <c r="B4459" s="9">
        <v>16</v>
      </c>
      <c r="C4459" s="9">
        <v>2018</v>
      </c>
      <c r="D4459" s="9"/>
      <c r="E4459" s="10" t="s">
        <v>1148</v>
      </c>
      <c r="F4459" s="10" t="s">
        <v>24675</v>
      </c>
      <c r="G4459" s="10" t="s">
        <v>24676</v>
      </c>
      <c r="H4459" s="9"/>
      <c r="I4459" s="10" t="s">
        <v>23206</v>
      </c>
      <c r="J4459" s="10" t="s">
        <v>27</v>
      </c>
      <c r="K4459" s="10" t="s">
        <v>24677</v>
      </c>
      <c r="L4459" s="10" t="s">
        <v>24678</v>
      </c>
      <c r="M4459" s="10" t="s">
        <v>23140</v>
      </c>
      <c r="N4459" s="9">
        <v>1</v>
      </c>
      <c r="O4459" s="9">
        <v>2</v>
      </c>
      <c r="P4459" s="9">
        <v>10</v>
      </c>
      <c r="Q4459" s="11">
        <v>1</v>
      </c>
      <c r="R4459" s="11">
        <v>0</v>
      </c>
      <c r="S4459" s="12">
        <v>0</v>
      </c>
      <c r="T4459" s="9">
        <v>4</v>
      </c>
      <c r="U4459" s="12" t="s">
        <v>61</v>
      </c>
      <c r="V4459" s="10" t="s">
        <v>24679</v>
      </c>
      <c r="W4459" s="13"/>
    </row>
    <row r="4460" spans="1:23" s="14" customFormat="1" x14ac:dyDescent="0.2">
      <c r="A4460" s="9" t="s">
        <v>24680</v>
      </c>
      <c r="B4460" s="9">
        <v>16</v>
      </c>
      <c r="C4460" s="9">
        <v>20186</v>
      </c>
      <c r="D4460" s="10" t="s">
        <v>24681</v>
      </c>
      <c r="E4460" s="10"/>
      <c r="F4460" s="10"/>
      <c r="G4460" s="10" t="s">
        <v>24682</v>
      </c>
      <c r="H4460" s="9"/>
      <c r="I4460" s="10" t="s">
        <v>23173</v>
      </c>
      <c r="J4460" s="10" t="s">
        <v>27</v>
      </c>
      <c r="K4460" s="10" t="s">
        <v>23194</v>
      </c>
      <c r="L4460" s="10" t="s">
        <v>24683</v>
      </c>
      <c r="M4460" s="10" t="s">
        <v>23140</v>
      </c>
      <c r="N4460" s="9">
        <v>2</v>
      </c>
      <c r="O4460" s="9">
        <v>3</v>
      </c>
      <c r="P4460" s="9">
        <v>39</v>
      </c>
      <c r="Q4460" s="11">
        <v>2</v>
      </c>
      <c r="R4460" s="11">
        <v>0</v>
      </c>
      <c r="S4460" s="12">
        <v>0</v>
      </c>
      <c r="T4460" s="9">
        <v>1</v>
      </c>
      <c r="U4460" s="12" t="s">
        <v>61</v>
      </c>
      <c r="V4460" s="10" t="s">
        <v>24684</v>
      </c>
      <c r="W4460" s="13"/>
    </row>
    <row r="4461" spans="1:23" s="14" customFormat="1" x14ac:dyDescent="0.2">
      <c r="A4461" s="9" t="s">
        <v>24685</v>
      </c>
      <c r="B4461" s="9">
        <v>16</v>
      </c>
      <c r="C4461" s="9">
        <v>20199</v>
      </c>
      <c r="D4461" s="10" t="s">
        <v>24686</v>
      </c>
      <c r="E4461" s="10"/>
      <c r="F4461" s="10"/>
      <c r="G4461" s="10" t="s">
        <v>24687</v>
      </c>
      <c r="H4461" s="9"/>
      <c r="I4461" s="10" t="s">
        <v>23173</v>
      </c>
      <c r="J4461" s="10" t="s">
        <v>27</v>
      </c>
      <c r="K4461" s="10" t="s">
        <v>24688</v>
      </c>
      <c r="L4461" s="10" t="s">
        <v>24689</v>
      </c>
      <c r="M4461" s="10" t="s">
        <v>23140</v>
      </c>
      <c r="N4461" s="9">
        <v>2</v>
      </c>
      <c r="O4461" s="9">
        <v>3</v>
      </c>
      <c r="P4461" s="9">
        <v>80</v>
      </c>
      <c r="Q4461" s="11">
        <v>1</v>
      </c>
      <c r="R4461" s="11">
        <v>0</v>
      </c>
      <c r="S4461" s="12">
        <v>0</v>
      </c>
      <c r="T4461" s="9">
        <v>1</v>
      </c>
      <c r="U4461" s="12" t="s">
        <v>61</v>
      </c>
      <c r="V4461" s="10" t="s">
        <v>24690</v>
      </c>
      <c r="W4461" s="13"/>
    </row>
    <row r="4462" spans="1:23" s="14" customFormat="1" x14ac:dyDescent="0.2">
      <c r="A4462" s="9" t="s">
        <v>24691</v>
      </c>
      <c r="B4462" s="9">
        <v>16</v>
      </c>
      <c r="C4462" s="9">
        <v>2025</v>
      </c>
      <c r="D4462" s="10" t="s">
        <v>24692</v>
      </c>
      <c r="E4462" s="10" t="s">
        <v>324</v>
      </c>
      <c r="F4462" s="10" t="s">
        <v>15325</v>
      </c>
      <c r="G4462" s="10" t="s">
        <v>24693</v>
      </c>
      <c r="H4462" s="9"/>
      <c r="I4462" s="10" t="s">
        <v>23213</v>
      </c>
      <c r="J4462" s="10" t="s">
        <v>27</v>
      </c>
      <c r="K4462" s="10" t="s">
        <v>24694</v>
      </c>
      <c r="L4462" s="10" t="s">
        <v>24695</v>
      </c>
      <c r="M4462" s="10" t="s">
        <v>23148</v>
      </c>
      <c r="N4462" s="9">
        <v>1</v>
      </c>
      <c r="O4462" s="9">
        <v>2</v>
      </c>
      <c r="P4462" s="9">
        <v>8</v>
      </c>
      <c r="Q4462" s="11">
        <v>2</v>
      </c>
      <c r="R4462" s="11">
        <v>0</v>
      </c>
      <c r="S4462" s="12">
        <v>0</v>
      </c>
      <c r="T4462" s="9">
        <v>4</v>
      </c>
      <c r="U4462" s="12">
        <v>3</v>
      </c>
      <c r="V4462" s="10" t="s">
        <v>24696</v>
      </c>
      <c r="W4462" s="13"/>
    </row>
    <row r="4463" spans="1:23" s="14" customFormat="1" x14ac:dyDescent="0.2">
      <c r="A4463" s="9" t="s">
        <v>24697</v>
      </c>
      <c r="B4463" s="9">
        <v>16</v>
      </c>
      <c r="C4463" s="9">
        <v>20276</v>
      </c>
      <c r="D4463" s="10" t="s">
        <v>24698</v>
      </c>
      <c r="E4463" s="10" t="s">
        <v>1440</v>
      </c>
      <c r="F4463" s="10" t="s">
        <v>6980</v>
      </c>
      <c r="G4463" s="10" t="s">
        <v>24699</v>
      </c>
      <c r="H4463" s="9"/>
      <c r="I4463" s="10" t="s">
        <v>23206</v>
      </c>
      <c r="J4463" s="10" t="s">
        <v>27</v>
      </c>
      <c r="K4463" s="10" t="s">
        <v>23452</v>
      </c>
      <c r="L4463" s="10" t="s">
        <v>24700</v>
      </c>
      <c r="M4463" s="10" t="s">
        <v>23140</v>
      </c>
      <c r="N4463" s="9">
        <v>3</v>
      </c>
      <c r="O4463" s="9">
        <v>3</v>
      </c>
      <c r="P4463" s="9">
        <v>16</v>
      </c>
      <c r="Q4463" s="11">
        <v>2</v>
      </c>
      <c r="R4463" s="11">
        <v>0</v>
      </c>
      <c r="S4463" s="12">
        <v>0</v>
      </c>
      <c r="T4463" s="9">
        <v>4</v>
      </c>
      <c r="U4463" s="12">
        <v>2</v>
      </c>
      <c r="V4463" s="10" t="s">
        <v>24701</v>
      </c>
      <c r="W4463" s="13"/>
    </row>
    <row r="4464" spans="1:23" s="14" customFormat="1" x14ac:dyDescent="0.2">
      <c r="A4464" s="9" t="s">
        <v>24702</v>
      </c>
      <c r="B4464" s="9">
        <v>16</v>
      </c>
      <c r="C4464" s="9">
        <v>20312</v>
      </c>
      <c r="D4464" s="9"/>
      <c r="E4464" s="10" t="s">
        <v>18646</v>
      </c>
      <c r="F4464" s="10" t="s">
        <v>24703</v>
      </c>
      <c r="G4464" s="10" t="s">
        <v>24704</v>
      </c>
      <c r="H4464" s="9"/>
      <c r="I4464" s="10" t="s">
        <v>23206</v>
      </c>
      <c r="J4464" s="10" t="s">
        <v>27</v>
      </c>
      <c r="K4464" s="10" t="s">
        <v>24705</v>
      </c>
      <c r="L4464" s="10" t="s">
        <v>24706</v>
      </c>
      <c r="M4464" s="10" t="s">
        <v>23140</v>
      </c>
      <c r="N4464" s="9">
        <v>1</v>
      </c>
      <c r="O4464" s="9">
        <v>2</v>
      </c>
      <c r="P4464" s="9">
        <v>10</v>
      </c>
      <c r="Q4464" s="11">
        <v>1</v>
      </c>
      <c r="R4464" s="11">
        <v>0</v>
      </c>
      <c r="S4464" s="12">
        <v>0</v>
      </c>
      <c r="T4464" s="9">
        <v>4</v>
      </c>
      <c r="U4464" s="12">
        <v>2</v>
      </c>
      <c r="V4464" s="10" t="s">
        <v>24707</v>
      </c>
      <c r="W4464" s="13"/>
    </row>
    <row r="4465" spans="1:23" s="14" customFormat="1" x14ac:dyDescent="0.2">
      <c r="A4465" s="9" t="s">
        <v>24708</v>
      </c>
      <c r="B4465" s="9">
        <v>16</v>
      </c>
      <c r="C4465" s="9">
        <v>20329</v>
      </c>
      <c r="D4465" s="10" t="s">
        <v>24709</v>
      </c>
      <c r="E4465" s="10" t="s">
        <v>24710</v>
      </c>
      <c r="F4465" s="10" t="s">
        <v>6447</v>
      </c>
      <c r="G4465" s="10" t="s">
        <v>24711</v>
      </c>
      <c r="H4465" s="9"/>
      <c r="I4465" s="10" t="s">
        <v>23213</v>
      </c>
      <c r="J4465" s="10" t="s">
        <v>27</v>
      </c>
      <c r="K4465" s="10" t="s">
        <v>23598</v>
      </c>
      <c r="L4465" s="10" t="s">
        <v>24712</v>
      </c>
      <c r="M4465" s="10" t="s">
        <v>23148</v>
      </c>
      <c r="N4465" s="9">
        <v>1</v>
      </c>
      <c r="O4465" s="9">
        <v>2</v>
      </c>
      <c r="P4465" s="9">
        <v>8</v>
      </c>
      <c r="Q4465" s="11">
        <v>2</v>
      </c>
      <c r="R4465" s="11">
        <v>0</v>
      </c>
      <c r="S4465" s="12">
        <v>0</v>
      </c>
      <c r="T4465" s="9">
        <v>4</v>
      </c>
      <c r="U4465" s="12" t="s">
        <v>61</v>
      </c>
      <c r="V4465" s="10" t="s">
        <v>24713</v>
      </c>
      <c r="W4465" s="13"/>
    </row>
    <row r="4466" spans="1:23" s="14" customFormat="1" x14ac:dyDescent="0.2">
      <c r="A4466" s="9" t="s">
        <v>24714</v>
      </c>
      <c r="B4466" s="9">
        <v>16</v>
      </c>
      <c r="C4466" s="9">
        <v>20335</v>
      </c>
      <c r="D4466" s="10" t="s">
        <v>24715</v>
      </c>
      <c r="E4466" s="10" t="s">
        <v>5040</v>
      </c>
      <c r="F4466" s="10" t="s">
        <v>24716</v>
      </c>
      <c r="G4466" s="10" t="s">
        <v>24717</v>
      </c>
      <c r="H4466" s="9"/>
      <c r="I4466" s="10" t="s">
        <v>26</v>
      </c>
      <c r="J4466" s="10" t="s">
        <v>27</v>
      </c>
      <c r="K4466" s="10" t="s">
        <v>24718</v>
      </c>
      <c r="L4466" s="10" t="s">
        <v>24719</v>
      </c>
      <c r="M4466" s="10" t="s">
        <v>23140</v>
      </c>
      <c r="N4466" s="9">
        <v>3</v>
      </c>
      <c r="O4466" s="9">
        <v>3</v>
      </c>
      <c r="P4466" s="9">
        <v>12</v>
      </c>
      <c r="Q4466" s="11">
        <v>2</v>
      </c>
      <c r="R4466" s="11">
        <v>0</v>
      </c>
      <c r="S4466" s="12">
        <v>0</v>
      </c>
      <c r="T4466" s="9">
        <v>4</v>
      </c>
      <c r="U4466" s="12" t="s">
        <v>61</v>
      </c>
      <c r="V4466" s="10" t="s">
        <v>24720</v>
      </c>
      <c r="W4466" s="13"/>
    </row>
    <row r="4467" spans="1:23" s="14" customFormat="1" x14ac:dyDescent="0.2">
      <c r="A4467" s="9" t="s">
        <v>24721</v>
      </c>
      <c r="B4467" s="9">
        <v>16</v>
      </c>
      <c r="C4467" s="9">
        <v>2034</v>
      </c>
      <c r="D4467" s="9"/>
      <c r="E4467" s="10" t="s">
        <v>6698</v>
      </c>
      <c r="F4467" s="10" t="s">
        <v>24722</v>
      </c>
      <c r="G4467" s="10" t="s">
        <v>24723</v>
      </c>
      <c r="H4467" s="9"/>
      <c r="I4467" s="10" t="s">
        <v>23186</v>
      </c>
      <c r="J4467" s="10" t="s">
        <v>27</v>
      </c>
      <c r="K4467" s="10" t="s">
        <v>23187</v>
      </c>
      <c r="L4467" s="10" t="s">
        <v>24724</v>
      </c>
      <c r="M4467" s="10" t="s">
        <v>23140</v>
      </c>
      <c r="N4467" s="9">
        <v>1</v>
      </c>
      <c r="O4467" s="9">
        <v>2</v>
      </c>
      <c r="P4467" s="9">
        <v>6</v>
      </c>
      <c r="Q4467" s="11">
        <v>2</v>
      </c>
      <c r="R4467" s="11">
        <v>0</v>
      </c>
      <c r="S4467" s="12">
        <v>0</v>
      </c>
      <c r="T4467" s="9">
        <v>4</v>
      </c>
      <c r="U4467" s="12">
        <v>2</v>
      </c>
      <c r="V4467" s="10" t="s">
        <v>24725</v>
      </c>
      <c r="W4467" s="13"/>
    </row>
    <row r="4468" spans="1:23" s="14" customFormat="1" x14ac:dyDescent="0.2">
      <c r="A4468" s="9" t="s">
        <v>24726</v>
      </c>
      <c r="B4468" s="9">
        <v>16</v>
      </c>
      <c r="C4468" s="9">
        <v>20411</v>
      </c>
      <c r="D4468" s="10" t="s">
        <v>24727</v>
      </c>
      <c r="E4468" s="10" t="s">
        <v>2511</v>
      </c>
      <c r="F4468" s="10" t="s">
        <v>24728</v>
      </c>
      <c r="G4468" s="10" t="s">
        <v>24729</v>
      </c>
      <c r="H4468" s="9"/>
      <c r="I4468" s="10" t="s">
        <v>23206</v>
      </c>
      <c r="J4468" s="10" t="s">
        <v>27</v>
      </c>
      <c r="K4468" s="10" t="s">
        <v>23187</v>
      </c>
      <c r="L4468" s="10" t="s">
        <v>24730</v>
      </c>
      <c r="M4468" s="10" t="s">
        <v>23140</v>
      </c>
      <c r="N4468" s="9">
        <v>1</v>
      </c>
      <c r="O4468" s="9">
        <v>2</v>
      </c>
      <c r="P4468" s="9">
        <v>5</v>
      </c>
      <c r="Q4468" s="11">
        <v>2</v>
      </c>
      <c r="R4468" s="11">
        <v>0</v>
      </c>
      <c r="S4468" s="12">
        <v>0</v>
      </c>
      <c r="T4468" s="9">
        <v>4</v>
      </c>
      <c r="U4468" s="12" t="s">
        <v>61</v>
      </c>
      <c r="V4468" s="10" t="s">
        <v>24731</v>
      </c>
      <c r="W4468" s="13"/>
    </row>
    <row r="4469" spans="1:23" s="14" customFormat="1" x14ac:dyDescent="0.2">
      <c r="A4469" s="9" t="s">
        <v>24732</v>
      </c>
      <c r="B4469" s="9">
        <v>16</v>
      </c>
      <c r="C4469" s="9">
        <v>20453</v>
      </c>
      <c r="D4469" s="10" t="s">
        <v>24733</v>
      </c>
      <c r="E4469" s="10"/>
      <c r="F4469" s="10"/>
      <c r="G4469" s="10" t="s">
        <v>24734</v>
      </c>
      <c r="H4469" s="9"/>
      <c r="I4469" s="10" t="s">
        <v>22388</v>
      </c>
      <c r="J4469" s="10" t="s">
        <v>27</v>
      </c>
      <c r="K4469" s="10" t="s">
        <v>22389</v>
      </c>
      <c r="L4469" s="10" t="s">
        <v>24735</v>
      </c>
      <c r="M4469" s="10" t="s">
        <v>23140</v>
      </c>
      <c r="N4469" s="9">
        <v>2</v>
      </c>
      <c r="O4469" s="9">
        <v>3</v>
      </c>
      <c r="P4469" s="9">
        <v>25</v>
      </c>
      <c r="Q4469" s="11">
        <v>2</v>
      </c>
      <c r="R4469" s="11">
        <v>0</v>
      </c>
      <c r="S4469" s="12">
        <v>0</v>
      </c>
      <c r="T4469" s="9">
        <v>1</v>
      </c>
      <c r="U4469" s="12" t="s">
        <v>61</v>
      </c>
      <c r="V4469" s="10" t="s">
        <v>24736</v>
      </c>
      <c r="W4469" s="13"/>
    </row>
    <row r="4470" spans="1:23" s="14" customFormat="1" x14ac:dyDescent="0.2">
      <c r="A4470" s="9" t="s">
        <v>24737</v>
      </c>
      <c r="B4470" s="9">
        <v>16</v>
      </c>
      <c r="C4470" s="9">
        <v>20476</v>
      </c>
      <c r="D4470" s="10" t="s">
        <v>24738</v>
      </c>
      <c r="E4470" s="10" t="s">
        <v>24739</v>
      </c>
      <c r="F4470" s="10" t="s">
        <v>15325</v>
      </c>
      <c r="G4470" s="10" t="s">
        <v>24740</v>
      </c>
      <c r="H4470" s="9"/>
      <c r="I4470" s="10" t="s">
        <v>23213</v>
      </c>
      <c r="J4470" s="10" t="s">
        <v>27</v>
      </c>
      <c r="K4470" s="10" t="s">
        <v>24741</v>
      </c>
      <c r="L4470" s="10" t="s">
        <v>24742</v>
      </c>
      <c r="M4470" s="10" t="s">
        <v>23148</v>
      </c>
      <c r="N4470" s="9">
        <v>3</v>
      </c>
      <c r="O4470" s="9">
        <v>3</v>
      </c>
      <c r="P4470" s="9">
        <v>10</v>
      </c>
      <c r="Q4470" s="11">
        <v>1</v>
      </c>
      <c r="R4470" s="11">
        <v>0</v>
      </c>
      <c r="S4470" s="12">
        <v>0</v>
      </c>
      <c r="T4470" s="9">
        <v>4</v>
      </c>
      <c r="U4470" s="12">
        <v>2</v>
      </c>
      <c r="V4470" s="10" t="s">
        <v>24743</v>
      </c>
      <c r="W4470" s="13"/>
    </row>
    <row r="4471" spans="1:23" s="14" customFormat="1" x14ac:dyDescent="0.2">
      <c r="A4471" s="9" t="s">
        <v>24744</v>
      </c>
      <c r="B4471" s="9">
        <v>16</v>
      </c>
      <c r="C4471" s="9">
        <v>20497</v>
      </c>
      <c r="D4471" s="10" t="s">
        <v>24745</v>
      </c>
      <c r="E4471" s="10"/>
      <c r="F4471" s="10"/>
      <c r="G4471" s="10" t="s">
        <v>24746</v>
      </c>
      <c r="H4471" s="9"/>
      <c r="I4471" s="10" t="s">
        <v>23206</v>
      </c>
      <c r="J4471" s="10" t="s">
        <v>27</v>
      </c>
      <c r="K4471" s="10" t="s">
        <v>23207</v>
      </c>
      <c r="L4471" s="10" t="s">
        <v>24747</v>
      </c>
      <c r="M4471" s="10" t="s">
        <v>23140</v>
      </c>
      <c r="N4471" s="9">
        <v>2</v>
      </c>
      <c r="O4471" s="9">
        <v>3</v>
      </c>
      <c r="P4471" s="9">
        <v>121</v>
      </c>
      <c r="Q4471" s="11">
        <v>1</v>
      </c>
      <c r="R4471" s="11">
        <v>0</v>
      </c>
      <c r="S4471" s="12">
        <v>0</v>
      </c>
      <c r="T4471" s="9">
        <v>1</v>
      </c>
      <c r="U4471" s="12">
        <v>2</v>
      </c>
      <c r="V4471" s="10" t="s">
        <v>24748</v>
      </c>
      <c r="W4471" s="13"/>
    </row>
    <row r="4472" spans="1:23" s="14" customFormat="1" x14ac:dyDescent="0.2">
      <c r="A4472" s="9" t="s">
        <v>24749</v>
      </c>
      <c r="B4472" s="9">
        <v>16</v>
      </c>
      <c r="C4472" s="9">
        <v>20550</v>
      </c>
      <c r="D4472" s="10" t="s">
        <v>24750</v>
      </c>
      <c r="E4472" s="10" t="s">
        <v>24751</v>
      </c>
      <c r="F4472" s="10" t="s">
        <v>24752</v>
      </c>
      <c r="G4472" s="10" t="s">
        <v>24753</v>
      </c>
      <c r="H4472" s="9"/>
      <c r="I4472" s="10" t="s">
        <v>23173</v>
      </c>
      <c r="J4472" s="10" t="s">
        <v>27</v>
      </c>
      <c r="K4472" s="10" t="s">
        <v>24754</v>
      </c>
      <c r="L4472" s="10" t="s">
        <v>24755</v>
      </c>
      <c r="M4472" s="10" t="s">
        <v>23140</v>
      </c>
      <c r="N4472" s="9">
        <v>3</v>
      </c>
      <c r="O4472" s="9">
        <v>3</v>
      </c>
      <c r="P4472" s="9">
        <v>9</v>
      </c>
      <c r="Q4472" s="11">
        <v>1</v>
      </c>
      <c r="R4472" s="11">
        <v>0</v>
      </c>
      <c r="S4472" s="12">
        <v>0</v>
      </c>
      <c r="T4472" s="9">
        <v>4</v>
      </c>
      <c r="U4472" s="12" t="s">
        <v>61</v>
      </c>
      <c r="V4472" s="10" t="s">
        <v>24756</v>
      </c>
      <c r="W4472" s="13"/>
    </row>
    <row r="4473" spans="1:23" s="14" customFormat="1" x14ac:dyDescent="0.2">
      <c r="A4473" s="9" t="s">
        <v>24757</v>
      </c>
      <c r="B4473" s="9">
        <v>16</v>
      </c>
      <c r="C4473" s="9">
        <v>20558</v>
      </c>
      <c r="D4473" s="10" t="s">
        <v>24758</v>
      </c>
      <c r="E4473" s="10" t="s">
        <v>1342</v>
      </c>
      <c r="F4473" s="10" t="s">
        <v>24759</v>
      </c>
      <c r="G4473" s="10" t="s">
        <v>24760</v>
      </c>
      <c r="H4473" s="9"/>
      <c r="I4473" s="10" t="s">
        <v>23154</v>
      </c>
      <c r="J4473" s="10" t="s">
        <v>27</v>
      </c>
      <c r="K4473" s="9"/>
      <c r="L4473" s="10" t="s">
        <v>24761</v>
      </c>
      <c r="M4473" s="10" t="s">
        <v>23140</v>
      </c>
      <c r="N4473" s="9">
        <v>1</v>
      </c>
      <c r="O4473" s="9">
        <v>1</v>
      </c>
      <c r="P4473" s="9">
        <v>3</v>
      </c>
      <c r="Q4473" s="11">
        <v>2</v>
      </c>
      <c r="R4473" s="11">
        <v>0</v>
      </c>
      <c r="S4473" s="12">
        <v>0</v>
      </c>
      <c r="T4473" s="9">
        <v>5</v>
      </c>
      <c r="U4473" s="12" t="s">
        <v>61</v>
      </c>
      <c r="V4473" s="9"/>
      <c r="W4473" s="13"/>
    </row>
    <row r="4474" spans="1:23" s="14" customFormat="1" x14ac:dyDescent="0.2">
      <c r="A4474" s="9" t="s">
        <v>24762</v>
      </c>
      <c r="B4474" s="9">
        <v>16</v>
      </c>
      <c r="C4474" s="9">
        <v>20580</v>
      </c>
      <c r="D4474" s="9"/>
      <c r="E4474" s="10" t="s">
        <v>8663</v>
      </c>
      <c r="F4474" s="10" t="s">
        <v>8738</v>
      </c>
      <c r="G4474" s="10" t="s">
        <v>24763</v>
      </c>
      <c r="H4474" s="9"/>
      <c r="I4474" s="10" t="s">
        <v>22388</v>
      </c>
      <c r="J4474" s="10" t="s">
        <v>27</v>
      </c>
      <c r="K4474" s="10" t="s">
        <v>22389</v>
      </c>
      <c r="L4474" s="10" t="s">
        <v>24764</v>
      </c>
      <c r="M4474" s="10" t="s">
        <v>23140</v>
      </c>
      <c r="N4474" s="9">
        <v>1</v>
      </c>
      <c r="O4474" s="9">
        <v>2</v>
      </c>
      <c r="P4474" s="9">
        <v>8</v>
      </c>
      <c r="Q4474" s="11">
        <v>2</v>
      </c>
      <c r="R4474" s="11">
        <v>0</v>
      </c>
      <c r="S4474" s="12">
        <v>0</v>
      </c>
      <c r="T4474" s="9">
        <v>4</v>
      </c>
      <c r="U4474" s="12" t="s">
        <v>61</v>
      </c>
      <c r="V4474" s="10" t="s">
        <v>24765</v>
      </c>
      <c r="W4474" s="13"/>
    </row>
    <row r="4475" spans="1:23" s="14" customFormat="1" x14ac:dyDescent="0.2">
      <c r="A4475" s="9" t="s">
        <v>24766</v>
      </c>
      <c r="B4475" s="9">
        <v>16</v>
      </c>
      <c r="C4475" s="9">
        <v>20618</v>
      </c>
      <c r="D4475" s="10" t="s">
        <v>24767</v>
      </c>
      <c r="E4475" s="9"/>
      <c r="F4475" s="9"/>
      <c r="G4475" s="10" t="s">
        <v>24768</v>
      </c>
      <c r="H4475" s="9"/>
      <c r="I4475" s="10" t="s">
        <v>23213</v>
      </c>
      <c r="J4475" s="10" t="s">
        <v>27</v>
      </c>
      <c r="K4475" s="10" t="s">
        <v>23598</v>
      </c>
      <c r="L4475" s="10" t="s">
        <v>24769</v>
      </c>
      <c r="M4475" s="10" t="s">
        <v>23148</v>
      </c>
      <c r="N4475" s="9">
        <v>2</v>
      </c>
      <c r="O4475" s="9">
        <v>4</v>
      </c>
      <c r="P4475" s="9">
        <v>15</v>
      </c>
      <c r="Q4475" s="11">
        <v>2</v>
      </c>
      <c r="R4475" s="11">
        <v>0</v>
      </c>
      <c r="S4475" s="12">
        <v>0</v>
      </c>
      <c r="T4475" s="9">
        <v>2</v>
      </c>
      <c r="U4475" s="12" t="s">
        <v>61</v>
      </c>
      <c r="V4475" s="10" t="s">
        <v>24770</v>
      </c>
      <c r="W4475" s="13"/>
    </row>
    <row r="4476" spans="1:23" s="14" customFormat="1" x14ac:dyDescent="0.2">
      <c r="A4476" s="9" t="s">
        <v>24771</v>
      </c>
      <c r="B4476" s="9">
        <v>16</v>
      </c>
      <c r="C4476" s="9">
        <v>20637</v>
      </c>
      <c r="D4476" s="10" t="s">
        <v>24772</v>
      </c>
      <c r="E4476" s="10"/>
      <c r="F4476" s="10"/>
      <c r="G4476" s="10" t="s">
        <v>24773</v>
      </c>
      <c r="H4476" s="9"/>
      <c r="I4476" s="10" t="s">
        <v>23173</v>
      </c>
      <c r="J4476" s="10" t="s">
        <v>27</v>
      </c>
      <c r="K4476" s="10" t="s">
        <v>23194</v>
      </c>
      <c r="L4476" s="10" t="s">
        <v>24774</v>
      </c>
      <c r="M4476" s="10" t="s">
        <v>23140</v>
      </c>
      <c r="N4476" s="9">
        <v>2</v>
      </c>
      <c r="O4476" s="9">
        <v>3</v>
      </c>
      <c r="P4476" s="9">
        <v>45</v>
      </c>
      <c r="Q4476" s="11">
        <v>1</v>
      </c>
      <c r="R4476" s="11">
        <v>0</v>
      </c>
      <c r="S4476" s="12">
        <v>0</v>
      </c>
      <c r="T4476" s="9">
        <v>1</v>
      </c>
      <c r="U4476" s="12">
        <v>2</v>
      </c>
      <c r="V4476" s="10" t="s">
        <v>24775</v>
      </c>
      <c r="W4476" s="13"/>
    </row>
    <row r="4477" spans="1:23" s="14" customFormat="1" x14ac:dyDescent="0.2">
      <c r="A4477" s="9" t="s">
        <v>24776</v>
      </c>
      <c r="B4477" s="9">
        <v>16</v>
      </c>
      <c r="C4477" s="9">
        <v>20659</v>
      </c>
      <c r="D4477" s="10" t="s">
        <v>24777</v>
      </c>
      <c r="E4477" s="10"/>
      <c r="F4477" s="10"/>
      <c r="G4477" s="10" t="s">
        <v>24778</v>
      </c>
      <c r="H4477" s="9"/>
      <c r="I4477" s="10" t="s">
        <v>23206</v>
      </c>
      <c r="J4477" s="10" t="s">
        <v>27</v>
      </c>
      <c r="K4477" s="10" t="s">
        <v>23239</v>
      </c>
      <c r="L4477" s="10" t="s">
        <v>24779</v>
      </c>
      <c r="M4477" s="10" t="s">
        <v>23140</v>
      </c>
      <c r="N4477" s="9">
        <v>2</v>
      </c>
      <c r="O4477" s="9">
        <v>3</v>
      </c>
      <c r="P4477" s="9">
        <v>110</v>
      </c>
      <c r="Q4477" s="11">
        <v>1</v>
      </c>
      <c r="R4477" s="11">
        <v>0</v>
      </c>
      <c r="S4477" s="12">
        <v>0</v>
      </c>
      <c r="T4477" s="9">
        <v>1</v>
      </c>
      <c r="U4477" s="12">
        <v>2</v>
      </c>
      <c r="V4477" s="10" t="s">
        <v>24780</v>
      </c>
      <c r="W4477" s="13"/>
    </row>
    <row r="4478" spans="1:23" s="14" customFormat="1" x14ac:dyDescent="0.2">
      <c r="A4478" s="9" t="s">
        <v>24781</v>
      </c>
      <c r="B4478" s="9">
        <v>16</v>
      </c>
      <c r="C4478" s="9">
        <v>20667</v>
      </c>
      <c r="D4478" s="10" t="s">
        <v>24782</v>
      </c>
      <c r="E4478" s="10" t="s">
        <v>431</v>
      </c>
      <c r="F4478" s="10" t="s">
        <v>24783</v>
      </c>
      <c r="G4478" s="10" t="s">
        <v>24784</v>
      </c>
      <c r="H4478" s="9"/>
      <c r="I4478" s="10" t="s">
        <v>26</v>
      </c>
      <c r="J4478" s="10" t="s">
        <v>27</v>
      </c>
      <c r="K4478" s="10" t="s">
        <v>23310</v>
      </c>
      <c r="L4478" s="10" t="s">
        <v>24785</v>
      </c>
      <c r="M4478" s="10" t="s">
        <v>23140</v>
      </c>
      <c r="N4478" s="9">
        <v>3</v>
      </c>
      <c r="O4478" s="9">
        <v>3</v>
      </c>
      <c r="P4478" s="9">
        <v>16</v>
      </c>
      <c r="Q4478" s="11">
        <v>1</v>
      </c>
      <c r="R4478" s="11">
        <v>0</v>
      </c>
      <c r="S4478" s="12">
        <v>0</v>
      </c>
      <c r="T4478" s="9">
        <v>4</v>
      </c>
      <c r="U4478" s="12" t="s">
        <v>61</v>
      </c>
      <c r="V4478" s="10" t="s">
        <v>24786</v>
      </c>
      <c r="W4478" s="13"/>
    </row>
    <row r="4479" spans="1:23" s="14" customFormat="1" x14ac:dyDescent="0.2">
      <c r="A4479" s="9" t="s">
        <v>24787</v>
      </c>
      <c r="B4479" s="9">
        <v>16</v>
      </c>
      <c r="C4479" s="9">
        <v>20958</v>
      </c>
      <c r="D4479" s="10" t="s">
        <v>24788</v>
      </c>
      <c r="E4479" s="10"/>
      <c r="F4479" s="10"/>
      <c r="G4479" s="10" t="s">
        <v>24789</v>
      </c>
      <c r="H4479" s="9"/>
      <c r="I4479" s="10" t="s">
        <v>26</v>
      </c>
      <c r="J4479" s="10" t="s">
        <v>27</v>
      </c>
      <c r="K4479" s="10" t="s">
        <v>1661</v>
      </c>
      <c r="L4479" s="10" t="s">
        <v>24790</v>
      </c>
      <c r="M4479" s="10" t="s">
        <v>23140</v>
      </c>
      <c r="N4479" s="9">
        <v>2</v>
      </c>
      <c r="O4479" s="9">
        <v>3</v>
      </c>
      <c r="P4479" s="9">
        <v>90</v>
      </c>
      <c r="Q4479" s="11">
        <v>2</v>
      </c>
      <c r="R4479" s="11">
        <v>0</v>
      </c>
      <c r="S4479" s="12">
        <v>0</v>
      </c>
      <c r="T4479" s="9">
        <v>1</v>
      </c>
      <c r="U4479" s="12" t="s">
        <v>61</v>
      </c>
      <c r="V4479" s="10" t="s">
        <v>24791</v>
      </c>
      <c r="W4479" s="13"/>
    </row>
    <row r="4480" spans="1:23" s="14" customFormat="1" x14ac:dyDescent="0.2">
      <c r="A4480" s="9" t="s">
        <v>24792</v>
      </c>
      <c r="B4480" s="9">
        <v>16</v>
      </c>
      <c r="C4480" s="9">
        <v>20981</v>
      </c>
      <c r="D4480" s="9"/>
      <c r="E4480" s="10" t="s">
        <v>65</v>
      </c>
      <c r="F4480" s="10" t="s">
        <v>459</v>
      </c>
      <c r="G4480" s="10" t="s">
        <v>24793</v>
      </c>
      <c r="H4480" s="9"/>
      <c r="I4480" s="10" t="s">
        <v>23206</v>
      </c>
      <c r="J4480" s="10" t="s">
        <v>27</v>
      </c>
      <c r="K4480" s="10" t="s">
        <v>24794</v>
      </c>
      <c r="L4480" s="10" t="s">
        <v>24795</v>
      </c>
      <c r="M4480" s="10" t="s">
        <v>23140</v>
      </c>
      <c r="N4480" s="9">
        <v>1</v>
      </c>
      <c r="O4480" s="9">
        <v>2</v>
      </c>
      <c r="P4480" s="9">
        <v>6</v>
      </c>
      <c r="Q4480" s="11">
        <v>2</v>
      </c>
      <c r="R4480" s="11">
        <v>0</v>
      </c>
      <c r="S4480" s="12">
        <v>0</v>
      </c>
      <c r="T4480" s="9">
        <v>4</v>
      </c>
      <c r="U4480" s="12" t="s">
        <v>61</v>
      </c>
      <c r="V4480" s="10" t="s">
        <v>24796</v>
      </c>
      <c r="W4480" s="13"/>
    </row>
    <row r="4481" spans="1:23" s="14" customFormat="1" x14ac:dyDescent="0.2">
      <c r="A4481" s="9" t="s">
        <v>24797</v>
      </c>
      <c r="B4481" s="9">
        <v>16</v>
      </c>
      <c r="C4481" s="9">
        <v>2101</v>
      </c>
      <c r="D4481" s="10" t="s">
        <v>24798</v>
      </c>
      <c r="E4481" s="10" t="s">
        <v>24799</v>
      </c>
      <c r="F4481" s="10" t="s">
        <v>10206</v>
      </c>
      <c r="G4481" s="10" t="s">
        <v>24800</v>
      </c>
      <c r="H4481" s="9"/>
      <c r="I4481" s="10" t="s">
        <v>23206</v>
      </c>
      <c r="J4481" s="10" t="s">
        <v>27</v>
      </c>
      <c r="K4481" s="10" t="s">
        <v>23304</v>
      </c>
      <c r="L4481" s="10" t="s">
        <v>24801</v>
      </c>
      <c r="M4481" s="10" t="s">
        <v>23140</v>
      </c>
      <c r="N4481" s="9">
        <v>1</v>
      </c>
      <c r="O4481" s="9">
        <v>2</v>
      </c>
      <c r="P4481" s="9">
        <v>10</v>
      </c>
      <c r="Q4481" s="11">
        <v>2</v>
      </c>
      <c r="R4481" s="11">
        <v>0</v>
      </c>
      <c r="S4481" s="12">
        <v>0</v>
      </c>
      <c r="T4481" s="9">
        <v>4</v>
      </c>
      <c r="U4481" s="12" t="s">
        <v>61</v>
      </c>
      <c r="V4481" s="10" t="s">
        <v>24802</v>
      </c>
      <c r="W4481" s="13"/>
    </row>
    <row r="4482" spans="1:23" s="14" customFormat="1" x14ac:dyDescent="0.2">
      <c r="A4482" s="9" t="s">
        <v>24803</v>
      </c>
      <c r="B4482" s="9">
        <v>16</v>
      </c>
      <c r="C4482" s="9">
        <v>21011</v>
      </c>
      <c r="D4482" s="10" t="s">
        <v>24804</v>
      </c>
      <c r="E4482" s="10" t="s">
        <v>24805</v>
      </c>
      <c r="F4482" s="10" t="s">
        <v>24806</v>
      </c>
      <c r="G4482" s="10" t="s">
        <v>24807</v>
      </c>
      <c r="H4482" s="9"/>
      <c r="I4482" s="10" t="s">
        <v>23154</v>
      </c>
      <c r="J4482" s="10" t="s">
        <v>27</v>
      </c>
      <c r="K4482" s="10" t="s">
        <v>23265</v>
      </c>
      <c r="L4482" s="10" t="s">
        <v>24808</v>
      </c>
      <c r="M4482" s="10" t="s">
        <v>23140</v>
      </c>
      <c r="N4482" s="9">
        <v>1</v>
      </c>
      <c r="O4482" s="9">
        <v>2</v>
      </c>
      <c r="P4482" s="9">
        <v>6</v>
      </c>
      <c r="Q4482" s="11">
        <v>2</v>
      </c>
      <c r="R4482" s="11">
        <v>0</v>
      </c>
      <c r="S4482" s="12">
        <v>0</v>
      </c>
      <c r="T4482" s="9">
        <v>4</v>
      </c>
      <c r="U4482" s="12" t="s">
        <v>61</v>
      </c>
      <c r="V4482" s="10" t="s">
        <v>24809</v>
      </c>
      <c r="W4482" s="13"/>
    </row>
    <row r="4483" spans="1:23" s="14" customFormat="1" x14ac:dyDescent="0.2">
      <c r="A4483" s="9" t="s">
        <v>24810</v>
      </c>
      <c r="B4483" s="9">
        <v>16</v>
      </c>
      <c r="C4483" s="9">
        <v>21075</v>
      </c>
      <c r="D4483" s="9"/>
      <c r="E4483" s="10" t="s">
        <v>1254</v>
      </c>
      <c r="F4483" s="10" t="s">
        <v>24811</v>
      </c>
      <c r="G4483" s="10" t="s">
        <v>24812</v>
      </c>
      <c r="H4483" s="9"/>
      <c r="I4483" s="10" t="s">
        <v>23154</v>
      </c>
      <c r="J4483" s="10" t="s">
        <v>27</v>
      </c>
      <c r="K4483" s="10" t="s">
        <v>24813</v>
      </c>
      <c r="L4483" s="10" t="s">
        <v>24814</v>
      </c>
      <c r="M4483" s="10" t="s">
        <v>23140</v>
      </c>
      <c r="N4483" s="9">
        <v>1</v>
      </c>
      <c r="O4483" s="9">
        <v>2</v>
      </c>
      <c r="P4483" s="9">
        <v>3</v>
      </c>
      <c r="Q4483" s="11">
        <v>1</v>
      </c>
      <c r="R4483" s="11">
        <v>0</v>
      </c>
      <c r="S4483" s="12">
        <v>0</v>
      </c>
      <c r="T4483" s="9">
        <v>4</v>
      </c>
      <c r="U4483" s="12" t="s">
        <v>61</v>
      </c>
      <c r="V4483" s="10" t="s">
        <v>24815</v>
      </c>
      <c r="W4483" s="13"/>
    </row>
    <row r="4484" spans="1:23" s="14" customFormat="1" x14ac:dyDescent="0.2">
      <c r="A4484" s="9" t="s">
        <v>24816</v>
      </c>
      <c r="B4484" s="9">
        <v>16</v>
      </c>
      <c r="C4484" s="9">
        <v>21094</v>
      </c>
      <c r="D4484" s="10" t="s">
        <v>24817</v>
      </c>
      <c r="E4484" s="10" t="s">
        <v>24818</v>
      </c>
      <c r="F4484" s="10" t="s">
        <v>1172</v>
      </c>
      <c r="G4484" s="10" t="s">
        <v>24819</v>
      </c>
      <c r="H4484" s="9"/>
      <c r="I4484" s="10" t="s">
        <v>23154</v>
      </c>
      <c r="J4484" s="10" t="s">
        <v>27</v>
      </c>
      <c r="K4484" s="10" t="s">
        <v>24820</v>
      </c>
      <c r="L4484" s="10" t="s">
        <v>24821</v>
      </c>
      <c r="M4484" s="10" t="s">
        <v>23140</v>
      </c>
      <c r="N4484" s="9">
        <v>3</v>
      </c>
      <c r="O4484" s="9">
        <v>3</v>
      </c>
      <c r="P4484" s="9">
        <v>16</v>
      </c>
      <c r="Q4484" s="11">
        <v>1</v>
      </c>
      <c r="R4484" s="11">
        <v>0</v>
      </c>
      <c r="S4484" s="12">
        <v>0</v>
      </c>
      <c r="T4484" s="9">
        <v>4</v>
      </c>
      <c r="U4484" s="12" t="s">
        <v>61</v>
      </c>
      <c r="V4484" s="10" t="s">
        <v>24822</v>
      </c>
      <c r="W4484" s="13"/>
    </row>
    <row r="4485" spans="1:23" s="14" customFormat="1" x14ac:dyDescent="0.2">
      <c r="A4485" s="9" t="s">
        <v>24823</v>
      </c>
      <c r="B4485" s="9">
        <v>16</v>
      </c>
      <c r="C4485" s="9">
        <v>21095</v>
      </c>
      <c r="D4485" s="10" t="s">
        <v>7711</v>
      </c>
      <c r="E4485" s="10" t="s">
        <v>5878</v>
      </c>
      <c r="F4485" s="10" t="s">
        <v>24824</v>
      </c>
      <c r="G4485" s="10" t="s">
        <v>24825</v>
      </c>
      <c r="H4485" s="9"/>
      <c r="I4485" s="10" t="s">
        <v>23186</v>
      </c>
      <c r="J4485" s="10" t="s">
        <v>27</v>
      </c>
      <c r="K4485" s="10" t="s">
        <v>24826</v>
      </c>
      <c r="L4485" s="10" t="s">
        <v>24827</v>
      </c>
      <c r="M4485" s="10" t="s">
        <v>23140</v>
      </c>
      <c r="N4485" s="9">
        <v>3</v>
      </c>
      <c r="O4485" s="9">
        <v>3</v>
      </c>
      <c r="P4485" s="9">
        <v>12</v>
      </c>
      <c r="Q4485" s="11">
        <v>2</v>
      </c>
      <c r="R4485" s="11">
        <v>0</v>
      </c>
      <c r="S4485" s="12">
        <v>0</v>
      </c>
      <c r="T4485" s="9">
        <v>4</v>
      </c>
      <c r="U4485" s="12" t="s">
        <v>61</v>
      </c>
      <c r="V4485" s="10" t="s">
        <v>24828</v>
      </c>
      <c r="W4485" s="13"/>
    </row>
    <row r="4486" spans="1:23" s="14" customFormat="1" x14ac:dyDescent="0.2">
      <c r="A4486" s="9" t="s">
        <v>24829</v>
      </c>
      <c r="B4486" s="9">
        <v>16</v>
      </c>
      <c r="C4486" s="9">
        <v>21101</v>
      </c>
      <c r="D4486" s="10" t="s">
        <v>24830</v>
      </c>
      <c r="E4486" s="10" t="s">
        <v>769</v>
      </c>
      <c r="F4486" s="10" t="s">
        <v>2827</v>
      </c>
      <c r="G4486" s="10" t="s">
        <v>24831</v>
      </c>
      <c r="H4486" s="9"/>
      <c r="I4486" s="10" t="s">
        <v>23206</v>
      </c>
      <c r="J4486" s="10" t="s">
        <v>27</v>
      </c>
      <c r="K4486" s="9"/>
      <c r="L4486" s="10" t="s">
        <v>24832</v>
      </c>
      <c r="M4486" s="10" t="s">
        <v>23140</v>
      </c>
      <c r="N4486" s="9">
        <v>1</v>
      </c>
      <c r="O4486" s="9">
        <v>1</v>
      </c>
      <c r="P4486" s="9">
        <v>3</v>
      </c>
      <c r="Q4486" s="11">
        <v>2</v>
      </c>
      <c r="R4486" s="11">
        <v>0</v>
      </c>
      <c r="S4486" s="12">
        <v>0</v>
      </c>
      <c r="T4486" s="9">
        <v>5</v>
      </c>
      <c r="U4486" s="12" t="s">
        <v>61</v>
      </c>
      <c r="V4486" s="9"/>
      <c r="W4486" s="13"/>
    </row>
    <row r="4487" spans="1:23" s="14" customFormat="1" x14ac:dyDescent="0.2">
      <c r="A4487" s="9" t="s">
        <v>24833</v>
      </c>
      <c r="B4487" s="9">
        <v>16</v>
      </c>
      <c r="C4487" s="9">
        <v>21192</v>
      </c>
      <c r="D4487" s="10" t="s">
        <v>24834</v>
      </c>
      <c r="E4487" s="10" t="s">
        <v>24835</v>
      </c>
      <c r="F4487" s="10" t="s">
        <v>13895</v>
      </c>
      <c r="G4487" s="10" t="s">
        <v>24836</v>
      </c>
      <c r="H4487" s="9"/>
      <c r="I4487" s="10" t="s">
        <v>24837</v>
      </c>
      <c r="J4487" s="10" t="s">
        <v>27</v>
      </c>
      <c r="K4487" s="10" t="s">
        <v>24838</v>
      </c>
      <c r="L4487" s="10" t="s">
        <v>24839</v>
      </c>
      <c r="M4487" s="10" t="s">
        <v>23140</v>
      </c>
      <c r="N4487" s="9">
        <v>1</v>
      </c>
      <c r="O4487" s="9">
        <v>2</v>
      </c>
      <c r="P4487" s="9">
        <v>5</v>
      </c>
      <c r="Q4487" s="11">
        <v>1</v>
      </c>
      <c r="R4487" s="11">
        <v>0</v>
      </c>
      <c r="S4487" s="12">
        <v>0</v>
      </c>
      <c r="T4487" s="9">
        <v>4</v>
      </c>
      <c r="U4487" s="12">
        <v>2</v>
      </c>
      <c r="V4487" s="10" t="s">
        <v>24840</v>
      </c>
      <c r="W4487" s="13"/>
    </row>
    <row r="4488" spans="1:23" s="14" customFormat="1" x14ac:dyDescent="0.2">
      <c r="A4488" s="9" t="s">
        <v>24841</v>
      </c>
      <c r="B4488" s="9">
        <v>16</v>
      </c>
      <c r="C4488" s="9">
        <v>21230</v>
      </c>
      <c r="D4488" s="10"/>
      <c r="E4488" s="10" t="s">
        <v>23255</v>
      </c>
      <c r="F4488" s="10" t="s">
        <v>24842</v>
      </c>
      <c r="G4488" s="10" t="s">
        <v>24843</v>
      </c>
      <c r="H4488" s="9"/>
      <c r="I4488" s="10" t="s">
        <v>23206</v>
      </c>
      <c r="J4488" s="10" t="s">
        <v>27</v>
      </c>
      <c r="K4488" s="9"/>
      <c r="L4488" s="10" t="s">
        <v>24844</v>
      </c>
      <c r="M4488" s="10" t="s">
        <v>23140</v>
      </c>
      <c r="N4488" s="9">
        <v>1</v>
      </c>
      <c r="O4488" s="9">
        <v>1</v>
      </c>
      <c r="P4488" s="9">
        <v>3</v>
      </c>
      <c r="Q4488" s="11">
        <v>2</v>
      </c>
      <c r="R4488" s="11">
        <v>0</v>
      </c>
      <c r="S4488" s="12">
        <v>0</v>
      </c>
      <c r="T4488" s="9">
        <v>5</v>
      </c>
      <c r="U4488" s="12" t="s">
        <v>61</v>
      </c>
      <c r="V4488" s="9"/>
      <c r="W4488" s="13"/>
    </row>
    <row r="4489" spans="1:23" s="14" customFormat="1" x14ac:dyDescent="0.2">
      <c r="A4489" s="9" t="s">
        <v>24845</v>
      </c>
      <c r="B4489" s="9">
        <v>16</v>
      </c>
      <c r="C4489" s="9">
        <v>2125</v>
      </c>
      <c r="D4489" s="10" t="s">
        <v>24846</v>
      </c>
      <c r="E4489" s="10" t="s">
        <v>14202</v>
      </c>
      <c r="F4489" s="10" t="s">
        <v>24847</v>
      </c>
      <c r="G4489" s="10" t="s">
        <v>24848</v>
      </c>
      <c r="H4489" s="9"/>
      <c r="I4489" s="10" t="s">
        <v>26</v>
      </c>
      <c r="J4489" s="10" t="s">
        <v>27</v>
      </c>
      <c r="K4489" s="10" t="s">
        <v>23310</v>
      </c>
      <c r="L4489" s="10" t="s">
        <v>24849</v>
      </c>
      <c r="M4489" s="10" t="s">
        <v>23140</v>
      </c>
      <c r="N4489" s="9">
        <v>3</v>
      </c>
      <c r="O4489" s="9">
        <v>3</v>
      </c>
      <c r="P4489" s="9">
        <v>16</v>
      </c>
      <c r="Q4489" s="11">
        <v>2</v>
      </c>
      <c r="R4489" s="11">
        <v>0</v>
      </c>
      <c r="S4489" s="12">
        <v>0</v>
      </c>
      <c r="T4489" s="9">
        <v>4</v>
      </c>
      <c r="U4489" s="12" t="s">
        <v>61</v>
      </c>
      <c r="V4489" s="10" t="s">
        <v>24850</v>
      </c>
      <c r="W4489" s="13"/>
    </row>
    <row r="4490" spans="1:23" s="14" customFormat="1" x14ac:dyDescent="0.2">
      <c r="A4490" s="9" t="s">
        <v>24851</v>
      </c>
      <c r="B4490" s="9">
        <v>16</v>
      </c>
      <c r="C4490" s="9">
        <v>21250</v>
      </c>
      <c r="D4490" s="10" t="s">
        <v>24852</v>
      </c>
      <c r="E4490" s="10"/>
      <c r="F4490" s="10"/>
      <c r="G4490" s="10" t="s">
        <v>24853</v>
      </c>
      <c r="H4490" s="9"/>
      <c r="I4490" s="10" t="s">
        <v>26</v>
      </c>
      <c r="J4490" s="10" t="s">
        <v>27</v>
      </c>
      <c r="K4490" s="10" t="s">
        <v>24854</v>
      </c>
      <c r="L4490" s="10" t="s">
        <v>24855</v>
      </c>
      <c r="M4490" s="10" t="s">
        <v>23140</v>
      </c>
      <c r="N4490" s="9">
        <v>2</v>
      </c>
      <c r="O4490" s="9">
        <v>3</v>
      </c>
      <c r="P4490" s="9">
        <v>89</v>
      </c>
      <c r="Q4490" s="11">
        <v>1</v>
      </c>
      <c r="R4490" s="11">
        <v>0</v>
      </c>
      <c r="S4490" s="12">
        <v>0</v>
      </c>
      <c r="T4490" s="9">
        <v>1</v>
      </c>
      <c r="U4490" s="12" t="s">
        <v>61</v>
      </c>
      <c r="V4490" s="10" t="s">
        <v>24856</v>
      </c>
      <c r="W4490" s="13"/>
    </row>
    <row r="4491" spans="1:23" s="14" customFormat="1" x14ac:dyDescent="0.2">
      <c r="A4491" s="9" t="s">
        <v>24857</v>
      </c>
      <c r="B4491" s="9">
        <v>16</v>
      </c>
      <c r="C4491" s="9">
        <v>21254</v>
      </c>
      <c r="D4491" s="10" t="s">
        <v>24858</v>
      </c>
      <c r="E4491" s="10" t="s">
        <v>24859</v>
      </c>
      <c r="F4491" s="10" t="s">
        <v>24860</v>
      </c>
      <c r="G4491" s="10" t="s">
        <v>24861</v>
      </c>
      <c r="H4491" s="9"/>
      <c r="I4491" s="10" t="s">
        <v>23574</v>
      </c>
      <c r="J4491" s="10" t="s">
        <v>27</v>
      </c>
      <c r="K4491" s="10" t="s">
        <v>24862</v>
      </c>
      <c r="L4491" s="10" t="s">
        <v>24863</v>
      </c>
      <c r="M4491" s="10" t="s">
        <v>23140</v>
      </c>
      <c r="N4491" s="9">
        <v>3</v>
      </c>
      <c r="O4491" s="9">
        <v>3</v>
      </c>
      <c r="P4491" s="9">
        <v>10</v>
      </c>
      <c r="Q4491" s="11">
        <v>1</v>
      </c>
      <c r="R4491" s="11">
        <v>0</v>
      </c>
      <c r="S4491" s="12">
        <v>0</v>
      </c>
      <c r="T4491" s="9">
        <v>4</v>
      </c>
      <c r="U4491" s="12">
        <v>2</v>
      </c>
      <c r="V4491" s="10" t="s">
        <v>24864</v>
      </c>
      <c r="W4491" s="13"/>
    </row>
    <row r="4492" spans="1:23" s="14" customFormat="1" x14ac:dyDescent="0.2">
      <c r="A4492" s="9" t="s">
        <v>24865</v>
      </c>
      <c r="B4492" s="9">
        <v>16</v>
      </c>
      <c r="C4492" s="9">
        <v>21334</v>
      </c>
      <c r="D4492" s="9"/>
      <c r="E4492" s="10" t="s">
        <v>1148</v>
      </c>
      <c r="F4492" s="10" t="s">
        <v>3903</v>
      </c>
      <c r="G4492" s="10" t="s">
        <v>24866</v>
      </c>
      <c r="H4492" s="9"/>
      <c r="I4492" s="10" t="s">
        <v>23206</v>
      </c>
      <c r="J4492" s="10" t="s">
        <v>27</v>
      </c>
      <c r="K4492" s="9"/>
      <c r="L4492" s="10" t="s">
        <v>24867</v>
      </c>
      <c r="M4492" s="10" t="s">
        <v>23140</v>
      </c>
      <c r="N4492" s="9">
        <v>1</v>
      </c>
      <c r="O4492" s="9">
        <v>1</v>
      </c>
      <c r="P4492" s="9">
        <v>3</v>
      </c>
      <c r="Q4492" s="11">
        <v>2</v>
      </c>
      <c r="R4492" s="11">
        <v>0</v>
      </c>
      <c r="S4492" s="12">
        <v>0</v>
      </c>
      <c r="T4492" s="9">
        <v>5</v>
      </c>
      <c r="U4492" s="12" t="s">
        <v>61</v>
      </c>
      <c r="V4492" s="9"/>
      <c r="W4492" s="13"/>
    </row>
    <row r="4493" spans="1:23" s="14" customFormat="1" x14ac:dyDescent="0.2">
      <c r="A4493" s="9" t="s">
        <v>24868</v>
      </c>
      <c r="B4493" s="9">
        <v>16</v>
      </c>
      <c r="C4493" s="9">
        <v>2135</v>
      </c>
      <c r="D4493" s="10" t="s">
        <v>24869</v>
      </c>
      <c r="E4493" s="10"/>
      <c r="F4493" s="10"/>
      <c r="G4493" s="10" t="s">
        <v>24870</v>
      </c>
      <c r="H4493" s="9"/>
      <c r="I4493" s="10" t="s">
        <v>23154</v>
      </c>
      <c r="J4493" s="10" t="s">
        <v>27</v>
      </c>
      <c r="K4493" s="10" t="s">
        <v>23265</v>
      </c>
      <c r="L4493" s="10" t="s">
        <v>24871</v>
      </c>
      <c r="M4493" s="10" t="s">
        <v>23140</v>
      </c>
      <c r="N4493" s="9">
        <v>2</v>
      </c>
      <c r="O4493" s="9">
        <v>3</v>
      </c>
      <c r="P4493" s="9">
        <v>20</v>
      </c>
      <c r="Q4493" s="11">
        <v>2</v>
      </c>
      <c r="R4493" s="11">
        <v>1</v>
      </c>
      <c r="S4493" s="12">
        <v>0</v>
      </c>
      <c r="T4493" s="9">
        <v>3</v>
      </c>
      <c r="U4493" s="12">
        <v>5</v>
      </c>
      <c r="V4493" s="10" t="s">
        <v>24872</v>
      </c>
      <c r="W4493" s="13"/>
    </row>
    <row r="4494" spans="1:23" s="14" customFormat="1" x14ac:dyDescent="0.2">
      <c r="A4494" s="9" t="s">
        <v>24873</v>
      </c>
      <c r="B4494" s="9">
        <v>16</v>
      </c>
      <c r="C4494" s="9">
        <v>21456</v>
      </c>
      <c r="D4494" s="10" t="s">
        <v>24874</v>
      </c>
      <c r="E4494" s="10" t="s">
        <v>4096</v>
      </c>
      <c r="F4494" s="10" t="s">
        <v>24875</v>
      </c>
      <c r="G4494" s="10" t="s">
        <v>24876</v>
      </c>
      <c r="H4494" s="9"/>
      <c r="I4494" s="10" t="s">
        <v>23206</v>
      </c>
      <c r="J4494" s="10" t="s">
        <v>27</v>
      </c>
      <c r="K4494" s="10" t="s">
        <v>23187</v>
      </c>
      <c r="L4494" s="10" t="s">
        <v>24877</v>
      </c>
      <c r="M4494" s="10" t="s">
        <v>23140</v>
      </c>
      <c r="N4494" s="9">
        <v>1</v>
      </c>
      <c r="O4494" s="9">
        <v>2</v>
      </c>
      <c r="P4494" s="9">
        <v>10</v>
      </c>
      <c r="Q4494" s="11">
        <v>2</v>
      </c>
      <c r="R4494" s="11">
        <v>0</v>
      </c>
      <c r="S4494" s="12">
        <v>0</v>
      </c>
      <c r="T4494" s="9">
        <v>4</v>
      </c>
      <c r="U4494" s="12" t="s">
        <v>61</v>
      </c>
      <c r="V4494" s="10" t="s">
        <v>24878</v>
      </c>
      <c r="W4494" s="13"/>
    </row>
    <row r="4495" spans="1:23" s="14" customFormat="1" x14ac:dyDescent="0.2">
      <c r="A4495" s="9" t="s">
        <v>24879</v>
      </c>
      <c r="B4495" s="9">
        <v>16</v>
      </c>
      <c r="C4495" s="9">
        <v>21462</v>
      </c>
      <c r="D4495" s="10" t="s">
        <v>24880</v>
      </c>
      <c r="E4495" s="10" t="s">
        <v>24881</v>
      </c>
      <c r="F4495" s="10" t="s">
        <v>24882</v>
      </c>
      <c r="G4495" s="10" t="s">
        <v>24883</v>
      </c>
      <c r="H4495" s="9"/>
      <c r="I4495" s="10" t="s">
        <v>23574</v>
      </c>
      <c r="J4495" s="10" t="s">
        <v>27</v>
      </c>
      <c r="K4495" s="10" t="s">
        <v>24884</v>
      </c>
      <c r="L4495" s="10" t="s">
        <v>24885</v>
      </c>
      <c r="M4495" s="10" t="s">
        <v>23140</v>
      </c>
      <c r="N4495" s="9">
        <v>1</v>
      </c>
      <c r="O4495" s="9">
        <v>2</v>
      </c>
      <c r="P4495" s="9">
        <v>10</v>
      </c>
      <c r="Q4495" s="11">
        <v>1</v>
      </c>
      <c r="R4495" s="11">
        <v>0</v>
      </c>
      <c r="S4495" s="12">
        <v>0</v>
      </c>
      <c r="T4495" s="9">
        <v>4</v>
      </c>
      <c r="U4495" s="12" t="s">
        <v>61</v>
      </c>
      <c r="V4495" s="10" t="s">
        <v>24886</v>
      </c>
      <c r="W4495" s="13"/>
    </row>
    <row r="4496" spans="1:23" s="14" customFormat="1" x14ac:dyDescent="0.2">
      <c r="A4496" s="9" t="s">
        <v>24887</v>
      </c>
      <c r="B4496" s="9">
        <v>16</v>
      </c>
      <c r="C4496" s="9">
        <v>21466</v>
      </c>
      <c r="D4496" s="10" t="s">
        <v>24888</v>
      </c>
      <c r="E4496" s="10"/>
      <c r="F4496" s="10"/>
      <c r="G4496" s="10" t="s">
        <v>24889</v>
      </c>
      <c r="H4496" s="9"/>
      <c r="I4496" s="10" t="s">
        <v>23206</v>
      </c>
      <c r="J4496" s="10" t="s">
        <v>27</v>
      </c>
      <c r="K4496" s="10" t="s">
        <v>24890</v>
      </c>
      <c r="L4496" s="10" t="s">
        <v>24891</v>
      </c>
      <c r="M4496" s="10" t="s">
        <v>23140</v>
      </c>
      <c r="N4496" s="9">
        <v>2</v>
      </c>
      <c r="O4496" s="9">
        <v>3</v>
      </c>
      <c r="P4496" s="9">
        <v>71</v>
      </c>
      <c r="Q4496" s="11">
        <v>2</v>
      </c>
      <c r="R4496" s="11">
        <v>0</v>
      </c>
      <c r="S4496" s="12">
        <v>0</v>
      </c>
      <c r="T4496" s="9">
        <v>1</v>
      </c>
      <c r="U4496" s="12" t="s">
        <v>61</v>
      </c>
      <c r="V4496" s="10" t="s">
        <v>24892</v>
      </c>
      <c r="W4496" s="13"/>
    </row>
    <row r="4497" spans="1:23" s="14" customFormat="1" x14ac:dyDescent="0.2">
      <c r="A4497" s="9" t="s">
        <v>24893</v>
      </c>
      <c r="B4497" s="9">
        <v>16</v>
      </c>
      <c r="C4497" s="9">
        <v>21467</v>
      </c>
      <c r="D4497" s="10" t="s">
        <v>24894</v>
      </c>
      <c r="E4497" s="10" t="s">
        <v>324</v>
      </c>
      <c r="F4497" s="10" t="s">
        <v>24895</v>
      </c>
      <c r="G4497" s="10" t="s">
        <v>24896</v>
      </c>
      <c r="H4497" s="9"/>
      <c r="I4497" s="10" t="s">
        <v>21778</v>
      </c>
      <c r="J4497" s="10" t="s">
        <v>27</v>
      </c>
      <c r="K4497" s="10" t="s">
        <v>24897</v>
      </c>
      <c r="L4497" s="10" t="s">
        <v>24898</v>
      </c>
      <c r="M4497" s="10" t="s">
        <v>23140</v>
      </c>
      <c r="N4497" s="9">
        <v>1</v>
      </c>
      <c r="O4497" s="9">
        <v>2</v>
      </c>
      <c r="P4497" s="9">
        <v>6</v>
      </c>
      <c r="Q4497" s="11">
        <v>2</v>
      </c>
      <c r="R4497" s="11">
        <v>0</v>
      </c>
      <c r="S4497" s="12">
        <v>0</v>
      </c>
      <c r="T4497" s="9">
        <v>4</v>
      </c>
      <c r="U4497" s="12" t="s">
        <v>61</v>
      </c>
      <c r="V4497" s="10" t="s">
        <v>24899</v>
      </c>
      <c r="W4497" s="13"/>
    </row>
    <row r="4498" spans="1:23" s="14" customFormat="1" x14ac:dyDescent="0.2">
      <c r="A4498" s="9" t="s">
        <v>24900</v>
      </c>
      <c r="B4498" s="9">
        <v>16</v>
      </c>
      <c r="C4498" s="9">
        <v>21628</v>
      </c>
      <c r="D4498" s="10" t="s">
        <v>24901</v>
      </c>
      <c r="E4498" s="10" t="s">
        <v>1317</v>
      </c>
      <c r="F4498" s="10" t="s">
        <v>24902</v>
      </c>
      <c r="G4498" s="10" t="s">
        <v>24903</v>
      </c>
      <c r="H4498" s="9"/>
      <c r="I4498" s="10" t="s">
        <v>23206</v>
      </c>
      <c r="J4498" s="10" t="s">
        <v>27</v>
      </c>
      <c r="K4498" s="10" t="s">
        <v>23207</v>
      </c>
      <c r="L4498" s="10" t="s">
        <v>24904</v>
      </c>
      <c r="M4498" s="10" t="s">
        <v>23140</v>
      </c>
      <c r="N4498" s="9">
        <v>3</v>
      </c>
      <c r="O4498" s="9">
        <v>3</v>
      </c>
      <c r="P4498" s="9">
        <v>7</v>
      </c>
      <c r="Q4498" s="11">
        <v>2</v>
      </c>
      <c r="R4498" s="11">
        <v>0</v>
      </c>
      <c r="S4498" s="12">
        <v>0</v>
      </c>
      <c r="T4498" s="9">
        <v>4</v>
      </c>
      <c r="U4498" s="12">
        <v>2</v>
      </c>
      <c r="V4498" s="10" t="s">
        <v>24905</v>
      </c>
      <c r="W4498" s="13"/>
    </row>
    <row r="4499" spans="1:23" s="14" customFormat="1" x14ac:dyDescent="0.2">
      <c r="A4499" s="9" t="s">
        <v>24906</v>
      </c>
      <c r="B4499" s="9">
        <v>16</v>
      </c>
      <c r="C4499" s="9">
        <v>21643</v>
      </c>
      <c r="D4499" s="10" t="s">
        <v>24907</v>
      </c>
      <c r="E4499" s="10" t="s">
        <v>395</v>
      </c>
      <c r="F4499" s="10" t="s">
        <v>24908</v>
      </c>
      <c r="G4499" s="10" t="s">
        <v>24909</v>
      </c>
      <c r="H4499" s="9"/>
      <c r="I4499" s="10" t="s">
        <v>23206</v>
      </c>
      <c r="J4499" s="10" t="s">
        <v>27</v>
      </c>
      <c r="K4499" s="10" t="s">
        <v>23239</v>
      </c>
      <c r="L4499" s="10" t="s">
        <v>24910</v>
      </c>
      <c r="M4499" s="10" t="s">
        <v>23140</v>
      </c>
      <c r="N4499" s="9">
        <v>1</v>
      </c>
      <c r="O4499" s="9">
        <v>2</v>
      </c>
      <c r="P4499" s="9">
        <v>10</v>
      </c>
      <c r="Q4499" s="11">
        <v>1</v>
      </c>
      <c r="R4499" s="11">
        <v>0</v>
      </c>
      <c r="S4499" s="12">
        <v>0</v>
      </c>
      <c r="T4499" s="9">
        <v>4</v>
      </c>
      <c r="U4499" s="12" t="s">
        <v>61</v>
      </c>
      <c r="V4499" s="10" t="s">
        <v>24911</v>
      </c>
      <c r="W4499" s="13"/>
    </row>
    <row r="4500" spans="1:23" s="14" customFormat="1" x14ac:dyDescent="0.2">
      <c r="A4500" s="9" t="s">
        <v>24912</v>
      </c>
      <c r="B4500" s="9">
        <v>16</v>
      </c>
      <c r="C4500" s="9">
        <v>21671</v>
      </c>
      <c r="D4500" s="10" t="s">
        <v>24913</v>
      </c>
      <c r="E4500" s="10" t="s">
        <v>904</v>
      </c>
      <c r="F4500" s="10" t="s">
        <v>1725</v>
      </c>
      <c r="G4500" s="10" t="s">
        <v>24914</v>
      </c>
      <c r="H4500" s="9"/>
      <c r="I4500" s="10" t="s">
        <v>22388</v>
      </c>
      <c r="J4500" s="10" t="s">
        <v>27</v>
      </c>
      <c r="K4500" s="10" t="s">
        <v>22389</v>
      </c>
      <c r="L4500" s="10" t="s">
        <v>24915</v>
      </c>
      <c r="M4500" s="10" t="s">
        <v>23140</v>
      </c>
      <c r="N4500" s="9">
        <v>1</v>
      </c>
      <c r="O4500" s="9">
        <v>2</v>
      </c>
      <c r="P4500" s="9">
        <v>6</v>
      </c>
      <c r="Q4500" s="11">
        <v>2</v>
      </c>
      <c r="R4500" s="11">
        <v>0</v>
      </c>
      <c r="S4500" s="12">
        <v>0</v>
      </c>
      <c r="T4500" s="9">
        <v>4</v>
      </c>
      <c r="U4500" s="12" t="s">
        <v>61</v>
      </c>
      <c r="V4500" s="10" t="s">
        <v>24916</v>
      </c>
      <c r="W4500" s="13"/>
    </row>
    <row r="4501" spans="1:23" s="14" customFormat="1" x14ac:dyDescent="0.2">
      <c r="A4501" s="9" t="s">
        <v>24917</v>
      </c>
      <c r="B4501" s="9">
        <v>16</v>
      </c>
      <c r="C4501" s="9">
        <v>21697</v>
      </c>
      <c r="D4501" s="10" t="s">
        <v>24918</v>
      </c>
      <c r="E4501" s="10"/>
      <c r="F4501" s="10"/>
      <c r="G4501" s="10" t="s">
        <v>24919</v>
      </c>
      <c r="H4501" s="9"/>
      <c r="I4501" s="10" t="s">
        <v>23173</v>
      </c>
      <c r="J4501" s="10" t="s">
        <v>27</v>
      </c>
      <c r="K4501" s="10" t="s">
        <v>24920</v>
      </c>
      <c r="L4501" s="10" t="s">
        <v>24921</v>
      </c>
      <c r="M4501" s="10" t="s">
        <v>23140</v>
      </c>
      <c r="N4501" s="9">
        <v>2</v>
      </c>
      <c r="O4501" s="9">
        <v>3</v>
      </c>
      <c r="P4501" s="9">
        <v>60</v>
      </c>
      <c r="Q4501" s="11">
        <v>2</v>
      </c>
      <c r="R4501" s="11">
        <v>0</v>
      </c>
      <c r="S4501" s="12">
        <v>0</v>
      </c>
      <c r="T4501" s="9">
        <v>1</v>
      </c>
      <c r="U4501" s="12">
        <v>2</v>
      </c>
      <c r="V4501" s="10" t="s">
        <v>24922</v>
      </c>
      <c r="W4501" s="13"/>
    </row>
    <row r="4502" spans="1:23" s="14" customFormat="1" x14ac:dyDescent="0.2">
      <c r="A4502" s="9" t="s">
        <v>24923</v>
      </c>
      <c r="B4502" s="9">
        <v>16</v>
      </c>
      <c r="C4502" s="9">
        <v>21742</v>
      </c>
      <c r="D4502" s="10" t="s">
        <v>24924</v>
      </c>
      <c r="E4502" s="10"/>
      <c r="F4502" s="10"/>
      <c r="G4502" s="10" t="s">
        <v>24925</v>
      </c>
      <c r="H4502" s="10" t="s">
        <v>24926</v>
      </c>
      <c r="I4502" s="10" t="s">
        <v>23154</v>
      </c>
      <c r="J4502" s="10" t="s">
        <v>27</v>
      </c>
      <c r="K4502" s="10" t="s">
        <v>24927</v>
      </c>
      <c r="L4502" s="10" t="s">
        <v>24928</v>
      </c>
      <c r="M4502" s="10" t="s">
        <v>23140</v>
      </c>
      <c r="N4502" s="9">
        <v>2</v>
      </c>
      <c r="O4502" s="9">
        <v>3</v>
      </c>
      <c r="P4502" s="9">
        <v>54</v>
      </c>
      <c r="Q4502" s="11">
        <v>2</v>
      </c>
      <c r="R4502" s="11">
        <v>0</v>
      </c>
      <c r="S4502" s="12">
        <v>0</v>
      </c>
      <c r="T4502" s="9">
        <v>1</v>
      </c>
      <c r="U4502" s="12">
        <v>2</v>
      </c>
      <c r="V4502" s="10" t="s">
        <v>24929</v>
      </c>
      <c r="W4502" s="13"/>
    </row>
    <row r="4503" spans="1:23" s="14" customFormat="1" x14ac:dyDescent="0.2">
      <c r="A4503" s="9" t="s">
        <v>24930</v>
      </c>
      <c r="B4503" s="9">
        <v>16</v>
      </c>
      <c r="C4503" s="9">
        <v>21755</v>
      </c>
      <c r="D4503" s="10" t="s">
        <v>24931</v>
      </c>
      <c r="E4503" s="10" t="s">
        <v>1148</v>
      </c>
      <c r="F4503" s="10" t="s">
        <v>7609</v>
      </c>
      <c r="G4503" s="10" t="s">
        <v>24932</v>
      </c>
      <c r="H4503" s="9"/>
      <c r="I4503" s="10" t="s">
        <v>23206</v>
      </c>
      <c r="J4503" s="10" t="s">
        <v>27</v>
      </c>
      <c r="K4503" s="10" t="s">
        <v>24933</v>
      </c>
      <c r="L4503" s="10" t="s">
        <v>24934</v>
      </c>
      <c r="M4503" s="10" t="s">
        <v>23140</v>
      </c>
      <c r="N4503" s="9">
        <v>3</v>
      </c>
      <c r="O4503" s="9">
        <v>3</v>
      </c>
      <c r="P4503" s="9">
        <v>15</v>
      </c>
      <c r="Q4503" s="11">
        <v>2</v>
      </c>
      <c r="R4503" s="11">
        <v>0</v>
      </c>
      <c r="S4503" s="12">
        <v>0</v>
      </c>
      <c r="T4503" s="9">
        <v>4</v>
      </c>
      <c r="U4503" s="12" t="s">
        <v>61</v>
      </c>
      <c r="V4503" s="10" t="s">
        <v>24935</v>
      </c>
      <c r="W4503" s="13"/>
    </row>
    <row r="4504" spans="1:23" s="14" customFormat="1" x14ac:dyDescent="0.2">
      <c r="A4504" s="9" t="s">
        <v>24936</v>
      </c>
      <c r="B4504" s="9">
        <v>16</v>
      </c>
      <c r="C4504" s="9">
        <v>21756</v>
      </c>
      <c r="D4504" s="10" t="s">
        <v>24937</v>
      </c>
      <c r="E4504" s="10" t="s">
        <v>73</v>
      </c>
      <c r="F4504" s="10" t="s">
        <v>24938</v>
      </c>
      <c r="G4504" s="10" t="s">
        <v>24939</v>
      </c>
      <c r="H4504" s="9"/>
      <c r="I4504" s="10" t="s">
        <v>23186</v>
      </c>
      <c r="J4504" s="10" t="s">
        <v>27</v>
      </c>
      <c r="K4504" s="10" t="s">
        <v>24940</v>
      </c>
      <c r="L4504" s="10" t="s">
        <v>24941</v>
      </c>
      <c r="M4504" s="10" t="s">
        <v>23140</v>
      </c>
      <c r="N4504" s="9">
        <v>1</v>
      </c>
      <c r="O4504" s="9">
        <v>2</v>
      </c>
      <c r="P4504" s="9">
        <v>7</v>
      </c>
      <c r="Q4504" s="11">
        <v>2</v>
      </c>
      <c r="R4504" s="11">
        <v>0</v>
      </c>
      <c r="S4504" s="12">
        <v>0</v>
      </c>
      <c r="T4504" s="9">
        <v>4</v>
      </c>
      <c r="U4504" s="12" t="s">
        <v>61</v>
      </c>
      <c r="V4504" s="10" t="s">
        <v>24942</v>
      </c>
      <c r="W4504" s="13"/>
    </row>
    <row r="4505" spans="1:23" s="14" customFormat="1" x14ac:dyDescent="0.2">
      <c r="A4505" s="9" t="s">
        <v>24943</v>
      </c>
      <c r="B4505" s="9">
        <v>16</v>
      </c>
      <c r="C4505" s="9">
        <v>21768</v>
      </c>
      <c r="D4505" s="10" t="s">
        <v>24944</v>
      </c>
      <c r="E4505" s="10" t="s">
        <v>19513</v>
      </c>
      <c r="F4505" s="10" t="s">
        <v>24945</v>
      </c>
      <c r="G4505" s="10" t="s">
        <v>24946</v>
      </c>
      <c r="H4505" s="9"/>
      <c r="I4505" s="10" t="s">
        <v>23206</v>
      </c>
      <c r="J4505" s="10" t="s">
        <v>27</v>
      </c>
      <c r="K4505" s="10" t="s">
        <v>23304</v>
      </c>
      <c r="L4505" s="10" t="s">
        <v>24947</v>
      </c>
      <c r="M4505" s="10" t="s">
        <v>23140</v>
      </c>
      <c r="N4505" s="9">
        <v>3</v>
      </c>
      <c r="O4505" s="9">
        <v>3</v>
      </c>
      <c r="P4505" s="9">
        <v>16</v>
      </c>
      <c r="Q4505" s="11">
        <v>2</v>
      </c>
      <c r="R4505" s="11">
        <v>0</v>
      </c>
      <c r="S4505" s="12">
        <v>0</v>
      </c>
      <c r="T4505" s="9">
        <v>4</v>
      </c>
      <c r="U4505" s="12">
        <v>2</v>
      </c>
      <c r="V4505" s="10" t="s">
        <v>24948</v>
      </c>
      <c r="W4505" s="13"/>
    </row>
    <row r="4506" spans="1:23" s="14" customFormat="1" x14ac:dyDescent="0.2">
      <c r="A4506" s="9" t="s">
        <v>24949</v>
      </c>
      <c r="B4506" s="9">
        <v>16</v>
      </c>
      <c r="C4506" s="9">
        <v>21785</v>
      </c>
      <c r="D4506" s="10" t="s">
        <v>24950</v>
      </c>
      <c r="E4506" s="10" t="s">
        <v>324</v>
      </c>
      <c r="F4506" s="10" t="s">
        <v>24951</v>
      </c>
      <c r="G4506" s="10" t="s">
        <v>24952</v>
      </c>
      <c r="H4506" s="9"/>
      <c r="I4506" s="10" t="s">
        <v>22388</v>
      </c>
      <c r="J4506" s="10" t="s">
        <v>27</v>
      </c>
      <c r="K4506" s="10" t="s">
        <v>22389</v>
      </c>
      <c r="L4506" s="10" t="s">
        <v>24953</v>
      </c>
      <c r="M4506" s="10" t="s">
        <v>23140</v>
      </c>
      <c r="N4506" s="9">
        <v>1</v>
      </c>
      <c r="O4506" s="9">
        <v>2</v>
      </c>
      <c r="P4506" s="9">
        <v>6</v>
      </c>
      <c r="Q4506" s="11">
        <v>2</v>
      </c>
      <c r="R4506" s="11">
        <v>0</v>
      </c>
      <c r="S4506" s="12">
        <v>0</v>
      </c>
      <c r="T4506" s="9">
        <v>4</v>
      </c>
      <c r="U4506" s="12" t="s">
        <v>61</v>
      </c>
      <c r="V4506" s="10" t="s">
        <v>24954</v>
      </c>
      <c r="W4506" s="13"/>
    </row>
    <row r="4507" spans="1:23" s="14" customFormat="1" x14ac:dyDescent="0.2">
      <c r="A4507" s="9" t="s">
        <v>24955</v>
      </c>
      <c r="B4507" s="9">
        <v>16</v>
      </c>
      <c r="C4507" s="9">
        <v>21786</v>
      </c>
      <c r="D4507" s="10" t="s">
        <v>21878</v>
      </c>
      <c r="E4507" s="10"/>
      <c r="F4507" s="10"/>
      <c r="G4507" s="10" t="s">
        <v>24956</v>
      </c>
      <c r="H4507" s="9"/>
      <c r="I4507" s="10" t="s">
        <v>23206</v>
      </c>
      <c r="J4507" s="10" t="s">
        <v>27</v>
      </c>
      <c r="K4507" s="10" t="s">
        <v>23187</v>
      </c>
      <c r="L4507" s="10" t="s">
        <v>24957</v>
      </c>
      <c r="M4507" s="10" t="s">
        <v>23140</v>
      </c>
      <c r="N4507" s="9">
        <v>2</v>
      </c>
      <c r="O4507" s="9">
        <v>3</v>
      </c>
      <c r="P4507" s="9">
        <v>83</v>
      </c>
      <c r="Q4507" s="11">
        <v>2</v>
      </c>
      <c r="R4507" s="11">
        <v>0</v>
      </c>
      <c r="S4507" s="12">
        <v>0</v>
      </c>
      <c r="T4507" s="9">
        <v>1</v>
      </c>
      <c r="U4507" s="12" t="s">
        <v>61</v>
      </c>
      <c r="V4507" s="10" t="s">
        <v>24958</v>
      </c>
      <c r="W4507" s="13"/>
    </row>
    <row r="4508" spans="1:23" s="14" customFormat="1" x14ac:dyDescent="0.2">
      <c r="A4508" s="9" t="s">
        <v>24959</v>
      </c>
      <c r="B4508" s="9">
        <v>16</v>
      </c>
      <c r="C4508" s="9">
        <v>21792</v>
      </c>
      <c r="D4508" s="10" t="s">
        <v>24960</v>
      </c>
      <c r="E4508" s="10" t="s">
        <v>4085</v>
      </c>
      <c r="F4508" s="10" t="s">
        <v>24961</v>
      </c>
      <c r="G4508" s="10" t="s">
        <v>24962</v>
      </c>
      <c r="H4508" s="9"/>
      <c r="I4508" s="10" t="s">
        <v>22388</v>
      </c>
      <c r="J4508" s="10" t="s">
        <v>27</v>
      </c>
      <c r="K4508" s="10" t="s">
        <v>22389</v>
      </c>
      <c r="L4508" s="10" t="s">
        <v>24963</v>
      </c>
      <c r="M4508" s="10" t="s">
        <v>23140</v>
      </c>
      <c r="N4508" s="9">
        <v>3</v>
      </c>
      <c r="O4508" s="9">
        <v>3</v>
      </c>
      <c r="P4508" s="9">
        <v>10</v>
      </c>
      <c r="Q4508" s="11">
        <v>2</v>
      </c>
      <c r="R4508" s="11">
        <v>0</v>
      </c>
      <c r="S4508" s="12">
        <v>0</v>
      </c>
      <c r="T4508" s="9">
        <v>4</v>
      </c>
      <c r="U4508" s="12" t="s">
        <v>61</v>
      </c>
      <c r="V4508" s="10" t="s">
        <v>24964</v>
      </c>
      <c r="W4508" s="13"/>
    </row>
    <row r="4509" spans="1:23" s="14" customFormat="1" x14ac:dyDescent="0.2">
      <c r="A4509" s="9" t="s">
        <v>24965</v>
      </c>
      <c r="B4509" s="9">
        <v>16</v>
      </c>
      <c r="C4509" s="9">
        <v>21811</v>
      </c>
      <c r="D4509" s="10" t="s">
        <v>24966</v>
      </c>
      <c r="E4509" s="10" t="s">
        <v>861</v>
      </c>
      <c r="F4509" s="10" t="s">
        <v>1274</v>
      </c>
      <c r="G4509" s="10" t="s">
        <v>24967</v>
      </c>
      <c r="H4509" s="9"/>
      <c r="I4509" s="10" t="s">
        <v>23154</v>
      </c>
      <c r="J4509" s="10" t="s">
        <v>27</v>
      </c>
      <c r="K4509" s="10" t="s">
        <v>23265</v>
      </c>
      <c r="L4509" s="10" t="s">
        <v>24968</v>
      </c>
      <c r="M4509" s="10" t="s">
        <v>23140</v>
      </c>
      <c r="N4509" s="9">
        <v>1</v>
      </c>
      <c r="O4509" s="9">
        <v>2</v>
      </c>
      <c r="P4509" s="9">
        <v>8</v>
      </c>
      <c r="Q4509" s="11">
        <v>1</v>
      </c>
      <c r="R4509" s="11">
        <v>0</v>
      </c>
      <c r="S4509" s="12">
        <v>0</v>
      </c>
      <c r="T4509" s="9">
        <v>4</v>
      </c>
      <c r="U4509" s="12">
        <v>2</v>
      </c>
      <c r="V4509" s="10" t="s">
        <v>24969</v>
      </c>
      <c r="W4509" s="13"/>
    </row>
    <row r="4510" spans="1:23" s="14" customFormat="1" x14ac:dyDescent="0.2">
      <c r="A4510" s="9" t="s">
        <v>24970</v>
      </c>
      <c r="B4510" s="9">
        <v>16</v>
      </c>
      <c r="C4510" s="9">
        <v>21841</v>
      </c>
      <c r="D4510" s="10" t="s">
        <v>24971</v>
      </c>
      <c r="E4510" s="10" t="s">
        <v>7138</v>
      </c>
      <c r="F4510" s="10" t="s">
        <v>16608</v>
      </c>
      <c r="G4510" s="10" t="s">
        <v>24972</v>
      </c>
      <c r="H4510" s="9"/>
      <c r="I4510" s="10" t="s">
        <v>22388</v>
      </c>
      <c r="J4510" s="10" t="s">
        <v>27</v>
      </c>
      <c r="K4510" s="10" t="s">
        <v>22389</v>
      </c>
      <c r="L4510" s="10" t="s">
        <v>24973</v>
      </c>
      <c r="M4510" s="10" t="s">
        <v>23140</v>
      </c>
      <c r="N4510" s="9">
        <v>1</v>
      </c>
      <c r="O4510" s="9">
        <v>2</v>
      </c>
      <c r="P4510" s="9">
        <v>6</v>
      </c>
      <c r="Q4510" s="11">
        <v>1</v>
      </c>
      <c r="R4510" s="11">
        <v>0</v>
      </c>
      <c r="S4510" s="12">
        <v>0</v>
      </c>
      <c r="T4510" s="9">
        <v>4</v>
      </c>
      <c r="U4510" s="12" t="s">
        <v>61</v>
      </c>
      <c r="V4510" s="10" t="s">
        <v>24974</v>
      </c>
      <c r="W4510" s="13"/>
    </row>
    <row r="4511" spans="1:23" s="14" customFormat="1" x14ac:dyDescent="0.2">
      <c r="A4511" s="9" t="s">
        <v>24975</v>
      </c>
      <c r="B4511" s="9">
        <v>16</v>
      </c>
      <c r="C4511" s="9">
        <v>21851</v>
      </c>
      <c r="D4511" s="10" t="s">
        <v>24976</v>
      </c>
      <c r="E4511" s="10" t="s">
        <v>21238</v>
      </c>
      <c r="F4511" s="10" t="s">
        <v>24977</v>
      </c>
      <c r="G4511" s="10" t="s">
        <v>24978</v>
      </c>
      <c r="H4511" s="9"/>
      <c r="I4511" s="10" t="s">
        <v>23206</v>
      </c>
      <c r="J4511" s="10" t="s">
        <v>27</v>
      </c>
      <c r="K4511" s="10" t="s">
        <v>24979</v>
      </c>
      <c r="L4511" s="10" t="s">
        <v>24980</v>
      </c>
      <c r="M4511" s="10" t="s">
        <v>23140</v>
      </c>
      <c r="N4511" s="9">
        <v>3</v>
      </c>
      <c r="O4511" s="9">
        <v>3</v>
      </c>
      <c r="P4511" s="9">
        <v>15</v>
      </c>
      <c r="Q4511" s="11">
        <v>2</v>
      </c>
      <c r="R4511" s="11">
        <v>0</v>
      </c>
      <c r="S4511" s="12">
        <v>0</v>
      </c>
      <c r="T4511" s="9">
        <v>4</v>
      </c>
      <c r="U4511" s="12" t="s">
        <v>61</v>
      </c>
      <c r="V4511" s="10" t="s">
        <v>24981</v>
      </c>
      <c r="W4511" s="13"/>
    </row>
    <row r="4512" spans="1:23" s="14" customFormat="1" x14ac:dyDescent="0.2">
      <c r="A4512" s="9" t="s">
        <v>24982</v>
      </c>
      <c r="B4512" s="9">
        <v>16</v>
      </c>
      <c r="C4512" s="9">
        <v>21899</v>
      </c>
      <c r="D4512" s="10" t="s">
        <v>24983</v>
      </c>
      <c r="E4512" s="10" t="s">
        <v>11438</v>
      </c>
      <c r="F4512" s="10" t="s">
        <v>24984</v>
      </c>
      <c r="G4512" s="10" t="s">
        <v>24985</v>
      </c>
      <c r="H4512" s="9"/>
      <c r="I4512" s="10" t="s">
        <v>23154</v>
      </c>
      <c r="J4512" s="10" t="s">
        <v>27</v>
      </c>
      <c r="K4512" s="10" t="s">
        <v>23265</v>
      </c>
      <c r="L4512" s="10" t="s">
        <v>24986</v>
      </c>
      <c r="M4512" s="10" t="s">
        <v>23140</v>
      </c>
      <c r="N4512" s="9">
        <v>3</v>
      </c>
      <c r="O4512" s="9">
        <v>3</v>
      </c>
      <c r="P4512" s="9">
        <v>16</v>
      </c>
      <c r="Q4512" s="11">
        <v>2</v>
      </c>
      <c r="R4512" s="11">
        <v>0</v>
      </c>
      <c r="S4512" s="12">
        <v>0</v>
      </c>
      <c r="T4512" s="9">
        <v>4</v>
      </c>
      <c r="U4512" s="12" t="s">
        <v>61</v>
      </c>
      <c r="V4512" s="10" t="s">
        <v>24987</v>
      </c>
      <c r="W4512" s="13"/>
    </row>
    <row r="4513" spans="1:23" s="14" customFormat="1" x14ac:dyDescent="0.2">
      <c r="A4513" s="9" t="s">
        <v>24988</v>
      </c>
      <c r="B4513" s="9">
        <v>16</v>
      </c>
      <c r="C4513" s="9">
        <v>21923</v>
      </c>
      <c r="D4513" s="10" t="s">
        <v>24989</v>
      </c>
      <c r="E4513" s="10"/>
      <c r="F4513" s="10"/>
      <c r="G4513" s="10" t="s">
        <v>24990</v>
      </c>
      <c r="H4513" s="9"/>
      <c r="I4513" s="10" t="s">
        <v>23154</v>
      </c>
      <c r="J4513" s="10" t="s">
        <v>27</v>
      </c>
      <c r="K4513" s="10" t="s">
        <v>23200</v>
      </c>
      <c r="L4513" s="10" t="s">
        <v>24991</v>
      </c>
      <c r="M4513" s="10" t="s">
        <v>23140</v>
      </c>
      <c r="N4513" s="9">
        <v>2</v>
      </c>
      <c r="O4513" s="9">
        <v>3</v>
      </c>
      <c r="P4513" s="9">
        <v>73</v>
      </c>
      <c r="Q4513" s="11">
        <v>1</v>
      </c>
      <c r="R4513" s="11">
        <v>0</v>
      </c>
      <c r="S4513" s="12">
        <v>0</v>
      </c>
      <c r="T4513" s="9">
        <v>1</v>
      </c>
      <c r="U4513" s="12" t="s">
        <v>61</v>
      </c>
      <c r="V4513" s="10" t="s">
        <v>24992</v>
      </c>
      <c r="W4513" s="13"/>
    </row>
    <row r="4514" spans="1:23" s="14" customFormat="1" x14ac:dyDescent="0.2">
      <c r="A4514" s="9" t="s">
        <v>24993</v>
      </c>
      <c r="B4514" s="9">
        <v>16</v>
      </c>
      <c r="C4514" s="9">
        <v>21948</v>
      </c>
      <c r="D4514" s="10" t="s">
        <v>24994</v>
      </c>
      <c r="E4514" s="10" t="s">
        <v>24995</v>
      </c>
      <c r="F4514" s="10" t="s">
        <v>24996</v>
      </c>
      <c r="G4514" s="10" t="s">
        <v>24997</v>
      </c>
      <c r="H4514" s="9"/>
      <c r="I4514" s="10" t="s">
        <v>23206</v>
      </c>
      <c r="J4514" s="10" t="s">
        <v>27</v>
      </c>
      <c r="K4514" s="10" t="s">
        <v>24998</v>
      </c>
      <c r="L4514" s="10" t="s">
        <v>24999</v>
      </c>
      <c r="M4514" s="10" t="s">
        <v>23140</v>
      </c>
      <c r="N4514" s="9">
        <v>3</v>
      </c>
      <c r="O4514" s="9">
        <v>3</v>
      </c>
      <c r="P4514" s="9">
        <v>10</v>
      </c>
      <c r="Q4514" s="11">
        <v>2</v>
      </c>
      <c r="R4514" s="11">
        <v>0</v>
      </c>
      <c r="S4514" s="12">
        <v>0</v>
      </c>
      <c r="T4514" s="9">
        <v>4</v>
      </c>
      <c r="U4514" s="12" t="s">
        <v>61</v>
      </c>
      <c r="V4514" s="10" t="s">
        <v>25000</v>
      </c>
      <c r="W4514" s="13"/>
    </row>
    <row r="4515" spans="1:23" s="14" customFormat="1" x14ac:dyDescent="0.2">
      <c r="A4515" s="9" t="s">
        <v>25001</v>
      </c>
      <c r="B4515" s="9">
        <v>16</v>
      </c>
      <c r="C4515" s="9">
        <v>21973</v>
      </c>
      <c r="D4515" s="10" t="s">
        <v>25002</v>
      </c>
      <c r="E4515" s="9"/>
      <c r="F4515" s="9"/>
      <c r="G4515" s="10" t="s">
        <v>25003</v>
      </c>
      <c r="H4515" s="9"/>
      <c r="I4515" s="10" t="s">
        <v>26</v>
      </c>
      <c r="J4515" s="10" t="s">
        <v>27</v>
      </c>
      <c r="K4515" s="10" t="s">
        <v>1661</v>
      </c>
      <c r="L4515" s="10" t="s">
        <v>25004</v>
      </c>
      <c r="M4515" s="10" t="s">
        <v>23140</v>
      </c>
      <c r="N4515" s="9">
        <v>2</v>
      </c>
      <c r="O4515" s="9">
        <v>4</v>
      </c>
      <c r="P4515" s="9">
        <v>60</v>
      </c>
      <c r="Q4515" s="11">
        <v>2</v>
      </c>
      <c r="R4515" s="11">
        <v>0</v>
      </c>
      <c r="S4515" s="12">
        <v>0</v>
      </c>
      <c r="T4515" s="9">
        <v>2</v>
      </c>
      <c r="U4515" s="12" t="s">
        <v>61</v>
      </c>
      <c r="V4515" s="10" t="s">
        <v>25005</v>
      </c>
      <c r="W4515" s="13"/>
    </row>
    <row r="4516" spans="1:23" s="14" customFormat="1" x14ac:dyDescent="0.2">
      <c r="A4516" s="9" t="s">
        <v>25006</v>
      </c>
      <c r="B4516" s="9">
        <v>16</v>
      </c>
      <c r="C4516" s="9">
        <v>22028</v>
      </c>
      <c r="D4516" s="10" t="s">
        <v>25007</v>
      </c>
      <c r="E4516" s="10" t="s">
        <v>8663</v>
      </c>
      <c r="F4516" s="10" t="s">
        <v>24136</v>
      </c>
      <c r="G4516" s="10" t="s">
        <v>25008</v>
      </c>
      <c r="H4516" s="9"/>
      <c r="I4516" s="10" t="s">
        <v>23213</v>
      </c>
      <c r="J4516" s="10" t="s">
        <v>27</v>
      </c>
      <c r="K4516" s="10" t="s">
        <v>25009</v>
      </c>
      <c r="L4516" s="10" t="s">
        <v>25010</v>
      </c>
      <c r="M4516" s="10" t="s">
        <v>23148</v>
      </c>
      <c r="N4516" s="9">
        <v>1</v>
      </c>
      <c r="O4516" s="9">
        <v>2</v>
      </c>
      <c r="P4516" s="9">
        <v>10</v>
      </c>
      <c r="Q4516" s="11">
        <v>1</v>
      </c>
      <c r="R4516" s="11">
        <v>0</v>
      </c>
      <c r="S4516" s="12">
        <v>0</v>
      </c>
      <c r="T4516" s="9">
        <v>4</v>
      </c>
      <c r="U4516" s="12">
        <v>2</v>
      </c>
      <c r="V4516" s="10" t="s">
        <v>25011</v>
      </c>
      <c r="W4516" s="13"/>
    </row>
    <row r="4517" spans="1:23" s="14" customFormat="1" x14ac:dyDescent="0.2">
      <c r="A4517" s="9" t="s">
        <v>25012</v>
      </c>
      <c r="B4517" s="9">
        <v>16</v>
      </c>
      <c r="C4517" s="9">
        <v>2203</v>
      </c>
      <c r="D4517" s="10" t="s">
        <v>25013</v>
      </c>
      <c r="E4517" s="10" t="s">
        <v>25014</v>
      </c>
      <c r="F4517" s="10" t="s">
        <v>25015</v>
      </c>
      <c r="G4517" s="10" t="s">
        <v>25016</v>
      </c>
      <c r="H4517" s="9"/>
      <c r="I4517" s="10" t="s">
        <v>23173</v>
      </c>
      <c r="J4517" s="10" t="s">
        <v>27</v>
      </c>
      <c r="K4517" s="10" t="s">
        <v>23174</v>
      </c>
      <c r="L4517" s="10" t="s">
        <v>25017</v>
      </c>
      <c r="M4517" s="10" t="s">
        <v>23140</v>
      </c>
      <c r="N4517" s="9">
        <v>3</v>
      </c>
      <c r="O4517" s="9">
        <v>3</v>
      </c>
      <c r="P4517" s="9">
        <v>15</v>
      </c>
      <c r="Q4517" s="11">
        <v>1</v>
      </c>
      <c r="R4517" s="11">
        <v>0</v>
      </c>
      <c r="S4517" s="12">
        <v>0</v>
      </c>
      <c r="T4517" s="9">
        <v>4</v>
      </c>
      <c r="U4517" s="12" t="s">
        <v>61</v>
      </c>
      <c r="V4517" s="10" t="s">
        <v>25018</v>
      </c>
      <c r="W4517" s="13"/>
    </row>
    <row r="4518" spans="1:23" s="14" customFormat="1" x14ac:dyDescent="0.2">
      <c r="A4518" s="9" t="s">
        <v>25019</v>
      </c>
      <c r="B4518" s="9">
        <v>16</v>
      </c>
      <c r="C4518" s="9">
        <v>22069</v>
      </c>
      <c r="D4518" s="9"/>
      <c r="E4518" s="10" t="s">
        <v>324</v>
      </c>
      <c r="F4518" s="10" t="s">
        <v>25020</v>
      </c>
      <c r="G4518" s="10" t="s">
        <v>25021</v>
      </c>
      <c r="H4518" s="9"/>
      <c r="I4518" s="10" t="s">
        <v>23206</v>
      </c>
      <c r="J4518" s="10" t="s">
        <v>27</v>
      </c>
      <c r="K4518" s="10" t="s">
        <v>23207</v>
      </c>
      <c r="L4518" s="10" t="s">
        <v>25022</v>
      </c>
      <c r="M4518" s="10" t="s">
        <v>23140</v>
      </c>
      <c r="N4518" s="9">
        <v>1</v>
      </c>
      <c r="O4518" s="9">
        <v>2</v>
      </c>
      <c r="P4518" s="9">
        <v>10</v>
      </c>
      <c r="Q4518" s="11">
        <v>1</v>
      </c>
      <c r="R4518" s="11">
        <v>0</v>
      </c>
      <c r="S4518" s="12">
        <v>0</v>
      </c>
      <c r="T4518" s="9">
        <v>4</v>
      </c>
      <c r="U4518" s="12" t="s">
        <v>61</v>
      </c>
      <c r="V4518" s="10" t="s">
        <v>25023</v>
      </c>
      <c r="W4518" s="13"/>
    </row>
    <row r="4519" spans="1:23" s="14" customFormat="1" x14ac:dyDescent="0.2">
      <c r="A4519" s="9" t="s">
        <v>25024</v>
      </c>
      <c r="B4519" s="9">
        <v>16</v>
      </c>
      <c r="C4519" s="9">
        <v>22122</v>
      </c>
      <c r="D4519" s="10" t="s">
        <v>25025</v>
      </c>
      <c r="E4519" s="10" t="s">
        <v>3672</v>
      </c>
      <c r="F4519" s="10" t="s">
        <v>25026</v>
      </c>
      <c r="G4519" s="10" t="s">
        <v>25027</v>
      </c>
      <c r="H4519" s="9"/>
      <c r="I4519" s="10" t="s">
        <v>23186</v>
      </c>
      <c r="J4519" s="10" t="s">
        <v>27</v>
      </c>
      <c r="K4519" s="10" t="s">
        <v>25028</v>
      </c>
      <c r="L4519" s="10" t="s">
        <v>25029</v>
      </c>
      <c r="M4519" s="10" t="s">
        <v>23140</v>
      </c>
      <c r="N4519" s="9">
        <v>1</v>
      </c>
      <c r="O4519" s="9">
        <v>2</v>
      </c>
      <c r="P4519" s="9">
        <v>10</v>
      </c>
      <c r="Q4519" s="11">
        <v>2</v>
      </c>
      <c r="R4519" s="11">
        <v>0</v>
      </c>
      <c r="S4519" s="12">
        <v>0</v>
      </c>
      <c r="T4519" s="9">
        <v>4</v>
      </c>
      <c r="U4519" s="12" t="s">
        <v>61</v>
      </c>
      <c r="V4519" s="10" t="s">
        <v>25030</v>
      </c>
      <c r="W4519" s="13"/>
    </row>
    <row r="4520" spans="1:23" s="14" customFormat="1" x14ac:dyDescent="0.2">
      <c r="A4520" s="9" t="s">
        <v>25031</v>
      </c>
      <c r="B4520" s="9">
        <v>16</v>
      </c>
      <c r="C4520" s="9">
        <v>22143</v>
      </c>
      <c r="D4520" s="10" t="s">
        <v>25032</v>
      </c>
      <c r="E4520" s="10"/>
      <c r="F4520" s="10"/>
      <c r="G4520" s="10" t="s">
        <v>25033</v>
      </c>
      <c r="H4520" s="9"/>
      <c r="I4520" s="10" t="s">
        <v>23173</v>
      </c>
      <c r="J4520" s="10" t="s">
        <v>27</v>
      </c>
      <c r="K4520" s="10" t="s">
        <v>25034</v>
      </c>
      <c r="L4520" s="10" t="s">
        <v>25035</v>
      </c>
      <c r="M4520" s="10" t="s">
        <v>23140</v>
      </c>
      <c r="N4520" s="9">
        <v>2</v>
      </c>
      <c r="O4520" s="9">
        <v>3</v>
      </c>
      <c r="P4520" s="9">
        <v>16</v>
      </c>
      <c r="Q4520" s="11">
        <v>2</v>
      </c>
      <c r="R4520" s="11">
        <v>0</v>
      </c>
      <c r="S4520" s="12">
        <v>0</v>
      </c>
      <c r="T4520" s="9">
        <v>1</v>
      </c>
      <c r="U4520" s="12" t="s">
        <v>61</v>
      </c>
      <c r="V4520" s="10" t="s">
        <v>25036</v>
      </c>
      <c r="W4520" s="13"/>
    </row>
    <row r="4521" spans="1:23" s="14" customFormat="1" x14ac:dyDescent="0.2">
      <c r="A4521" s="9" t="s">
        <v>25037</v>
      </c>
      <c r="B4521" s="9">
        <v>16</v>
      </c>
      <c r="C4521" s="9">
        <v>22180</v>
      </c>
      <c r="D4521" s="10" t="s">
        <v>25038</v>
      </c>
      <c r="E4521" s="10" t="s">
        <v>14736</v>
      </c>
      <c r="F4521" s="10" t="s">
        <v>25039</v>
      </c>
      <c r="G4521" s="10" t="s">
        <v>25040</v>
      </c>
      <c r="H4521" s="9"/>
      <c r="I4521" s="10" t="s">
        <v>23206</v>
      </c>
      <c r="J4521" s="10" t="s">
        <v>27</v>
      </c>
      <c r="K4521" s="10" t="s">
        <v>23452</v>
      </c>
      <c r="L4521" s="10" t="s">
        <v>25041</v>
      </c>
      <c r="M4521" s="10" t="s">
        <v>23140</v>
      </c>
      <c r="N4521" s="9">
        <v>1</v>
      </c>
      <c r="O4521" s="9">
        <v>2</v>
      </c>
      <c r="P4521" s="9">
        <v>6</v>
      </c>
      <c r="Q4521" s="11">
        <v>1</v>
      </c>
      <c r="R4521" s="11">
        <v>0</v>
      </c>
      <c r="S4521" s="12">
        <v>0</v>
      </c>
      <c r="T4521" s="9">
        <v>4</v>
      </c>
      <c r="U4521" s="12" t="s">
        <v>61</v>
      </c>
      <c r="V4521" s="10" t="s">
        <v>25042</v>
      </c>
      <c r="W4521" s="13"/>
    </row>
    <row r="4522" spans="1:23" s="14" customFormat="1" x14ac:dyDescent="0.2">
      <c r="A4522" s="9" t="s">
        <v>25043</v>
      </c>
      <c r="B4522" s="9">
        <v>16</v>
      </c>
      <c r="C4522" s="9">
        <v>22199</v>
      </c>
      <c r="D4522" s="10" t="s">
        <v>25044</v>
      </c>
      <c r="E4522" s="10"/>
      <c r="F4522" s="10"/>
      <c r="G4522" s="10" t="s">
        <v>25045</v>
      </c>
      <c r="H4522" s="9"/>
      <c r="I4522" s="10" t="s">
        <v>26</v>
      </c>
      <c r="J4522" s="10" t="s">
        <v>27</v>
      </c>
      <c r="K4522" s="10" t="s">
        <v>25046</v>
      </c>
      <c r="L4522" s="10" t="s">
        <v>719</v>
      </c>
      <c r="M4522" s="10" t="s">
        <v>23140</v>
      </c>
      <c r="N4522" s="9">
        <v>2</v>
      </c>
      <c r="O4522" s="9">
        <v>3</v>
      </c>
      <c r="P4522" s="9">
        <v>30</v>
      </c>
      <c r="Q4522" s="11">
        <v>2</v>
      </c>
      <c r="R4522" s="11">
        <v>0</v>
      </c>
      <c r="S4522" s="12">
        <v>0</v>
      </c>
      <c r="T4522" s="9">
        <v>1</v>
      </c>
      <c r="U4522" s="12">
        <v>2</v>
      </c>
      <c r="V4522" s="10" t="s">
        <v>25047</v>
      </c>
      <c r="W4522" s="13"/>
    </row>
    <row r="4523" spans="1:23" s="14" customFormat="1" x14ac:dyDescent="0.2">
      <c r="A4523" s="9" t="s">
        <v>25048</v>
      </c>
      <c r="B4523" s="9">
        <v>16</v>
      </c>
      <c r="C4523" s="9">
        <v>22206</v>
      </c>
      <c r="D4523" s="10" t="s">
        <v>25049</v>
      </c>
      <c r="E4523" s="10"/>
      <c r="F4523" s="10"/>
      <c r="G4523" s="10" t="s">
        <v>25050</v>
      </c>
      <c r="H4523" s="9"/>
      <c r="I4523" s="10" t="s">
        <v>23383</v>
      </c>
      <c r="J4523" s="10" t="s">
        <v>27</v>
      </c>
      <c r="K4523" s="10" t="s">
        <v>23427</v>
      </c>
      <c r="L4523" s="10" t="s">
        <v>25051</v>
      </c>
      <c r="M4523" s="10" t="s">
        <v>23140</v>
      </c>
      <c r="N4523" s="9">
        <v>2</v>
      </c>
      <c r="O4523" s="9">
        <v>3</v>
      </c>
      <c r="P4523" s="9">
        <v>45</v>
      </c>
      <c r="Q4523" s="11">
        <v>1</v>
      </c>
      <c r="R4523" s="11">
        <v>0</v>
      </c>
      <c r="S4523" s="12">
        <v>0</v>
      </c>
      <c r="T4523" s="9">
        <v>1</v>
      </c>
      <c r="U4523" s="12" t="s">
        <v>61</v>
      </c>
      <c r="V4523" s="10" t="s">
        <v>25052</v>
      </c>
      <c r="W4523" s="13"/>
    </row>
    <row r="4524" spans="1:23" s="14" customFormat="1" x14ac:dyDescent="0.2">
      <c r="A4524" s="9" t="s">
        <v>25053</v>
      </c>
      <c r="B4524" s="9">
        <v>16</v>
      </c>
      <c r="C4524" s="9">
        <v>22210</v>
      </c>
      <c r="D4524" s="10" t="s">
        <v>25054</v>
      </c>
      <c r="E4524" s="10"/>
      <c r="F4524" s="10"/>
      <c r="G4524" s="10" t="s">
        <v>25055</v>
      </c>
      <c r="H4524" s="9"/>
      <c r="I4524" s="10" t="s">
        <v>26</v>
      </c>
      <c r="J4524" s="10" t="s">
        <v>27</v>
      </c>
      <c r="K4524" s="10" t="s">
        <v>23310</v>
      </c>
      <c r="L4524" s="10" t="s">
        <v>25056</v>
      </c>
      <c r="M4524" s="10" t="s">
        <v>23140</v>
      </c>
      <c r="N4524" s="9">
        <v>2</v>
      </c>
      <c r="O4524" s="9">
        <v>3</v>
      </c>
      <c r="P4524" s="9">
        <v>42</v>
      </c>
      <c r="Q4524" s="11">
        <v>2</v>
      </c>
      <c r="R4524" s="11">
        <v>0</v>
      </c>
      <c r="S4524" s="12">
        <v>0</v>
      </c>
      <c r="T4524" s="9">
        <v>1</v>
      </c>
      <c r="U4524" s="12" t="s">
        <v>61</v>
      </c>
      <c r="V4524" s="10" t="s">
        <v>25057</v>
      </c>
      <c r="W4524" s="13"/>
    </row>
    <row r="4525" spans="1:23" s="14" customFormat="1" x14ac:dyDescent="0.2">
      <c r="A4525" s="9" t="s">
        <v>25058</v>
      </c>
      <c r="B4525" s="9">
        <v>16</v>
      </c>
      <c r="C4525" s="9">
        <v>22211</v>
      </c>
      <c r="D4525" s="10" t="s">
        <v>25059</v>
      </c>
      <c r="E4525" s="10"/>
      <c r="F4525" s="10"/>
      <c r="G4525" s="10" t="s">
        <v>25060</v>
      </c>
      <c r="H4525" s="9"/>
      <c r="I4525" s="10" t="s">
        <v>26</v>
      </c>
      <c r="J4525" s="10" t="s">
        <v>27</v>
      </c>
      <c r="K4525" s="10" t="s">
        <v>1661</v>
      </c>
      <c r="L4525" s="10" t="s">
        <v>25061</v>
      </c>
      <c r="M4525" s="10" t="s">
        <v>23140</v>
      </c>
      <c r="N4525" s="9">
        <v>2</v>
      </c>
      <c r="O4525" s="9">
        <v>3</v>
      </c>
      <c r="P4525" s="9">
        <v>113</v>
      </c>
      <c r="Q4525" s="11">
        <v>2</v>
      </c>
      <c r="R4525" s="11">
        <v>0</v>
      </c>
      <c r="S4525" s="12">
        <v>0</v>
      </c>
      <c r="T4525" s="9">
        <v>1</v>
      </c>
      <c r="U4525" s="12" t="s">
        <v>61</v>
      </c>
      <c r="V4525" s="10" t="s">
        <v>25062</v>
      </c>
      <c r="W4525" s="13"/>
    </row>
    <row r="4526" spans="1:23" s="14" customFormat="1" x14ac:dyDescent="0.2">
      <c r="A4526" s="9" t="s">
        <v>25063</v>
      </c>
      <c r="B4526" s="9">
        <v>16</v>
      </c>
      <c r="C4526" s="9">
        <v>22212</v>
      </c>
      <c r="D4526" s="10" t="s">
        <v>25064</v>
      </c>
      <c r="E4526" s="10"/>
      <c r="F4526" s="10"/>
      <c r="G4526" s="10" t="s">
        <v>25065</v>
      </c>
      <c r="H4526" s="9"/>
      <c r="I4526" s="10" t="s">
        <v>26</v>
      </c>
      <c r="J4526" s="10" t="s">
        <v>27</v>
      </c>
      <c r="K4526" s="10" t="s">
        <v>23310</v>
      </c>
      <c r="L4526" s="10" t="s">
        <v>25066</v>
      </c>
      <c r="M4526" s="10" t="s">
        <v>23140</v>
      </c>
      <c r="N4526" s="9">
        <v>2</v>
      </c>
      <c r="O4526" s="9">
        <v>3</v>
      </c>
      <c r="P4526" s="9">
        <v>150</v>
      </c>
      <c r="Q4526" s="11">
        <v>2</v>
      </c>
      <c r="R4526" s="11">
        <v>0</v>
      </c>
      <c r="S4526" s="12">
        <v>0</v>
      </c>
      <c r="T4526" s="9">
        <v>1</v>
      </c>
      <c r="U4526" s="12" t="s">
        <v>61</v>
      </c>
      <c r="V4526" s="10" t="s">
        <v>25067</v>
      </c>
      <c r="W4526" s="13"/>
    </row>
    <row r="4527" spans="1:23" s="14" customFormat="1" x14ac:dyDescent="0.2">
      <c r="A4527" s="9" t="s">
        <v>25068</v>
      </c>
      <c r="B4527" s="9">
        <v>16</v>
      </c>
      <c r="C4527" s="9">
        <v>22214</v>
      </c>
      <c r="D4527" s="10" t="s">
        <v>25069</v>
      </c>
      <c r="E4527" s="10"/>
      <c r="F4527" s="10"/>
      <c r="G4527" s="10" t="s">
        <v>25070</v>
      </c>
      <c r="H4527" s="9"/>
      <c r="I4527" s="10" t="s">
        <v>23154</v>
      </c>
      <c r="J4527" s="10" t="s">
        <v>27</v>
      </c>
      <c r="K4527" s="10" t="s">
        <v>23200</v>
      </c>
      <c r="L4527" s="10" t="s">
        <v>25071</v>
      </c>
      <c r="M4527" s="10" t="s">
        <v>23140</v>
      </c>
      <c r="N4527" s="9">
        <v>2</v>
      </c>
      <c r="O4527" s="9">
        <v>3</v>
      </c>
      <c r="P4527" s="9">
        <v>40</v>
      </c>
      <c r="Q4527" s="11">
        <v>2</v>
      </c>
      <c r="R4527" s="11">
        <v>0</v>
      </c>
      <c r="S4527" s="12">
        <v>0</v>
      </c>
      <c r="T4527" s="9">
        <v>1</v>
      </c>
      <c r="U4527" s="12" t="s">
        <v>61</v>
      </c>
      <c r="V4527" s="10" t="s">
        <v>25072</v>
      </c>
      <c r="W4527" s="13"/>
    </row>
    <row r="4528" spans="1:23" s="14" customFormat="1" x14ac:dyDescent="0.2">
      <c r="A4528" s="9" t="s">
        <v>25073</v>
      </c>
      <c r="B4528" s="9">
        <v>16</v>
      </c>
      <c r="C4528" s="9">
        <v>22215</v>
      </c>
      <c r="D4528" s="10" t="s">
        <v>25074</v>
      </c>
      <c r="E4528" s="10"/>
      <c r="F4528" s="10"/>
      <c r="G4528" s="10" t="s">
        <v>25075</v>
      </c>
      <c r="H4528" s="9"/>
      <c r="I4528" s="10" t="s">
        <v>23206</v>
      </c>
      <c r="J4528" s="10" t="s">
        <v>27</v>
      </c>
      <c r="K4528" s="10" t="s">
        <v>25076</v>
      </c>
      <c r="L4528" s="10" t="s">
        <v>25077</v>
      </c>
      <c r="M4528" s="10" t="s">
        <v>23140</v>
      </c>
      <c r="N4528" s="9">
        <v>2</v>
      </c>
      <c r="O4528" s="9">
        <v>3</v>
      </c>
      <c r="P4528" s="9">
        <v>70</v>
      </c>
      <c r="Q4528" s="11">
        <v>2</v>
      </c>
      <c r="R4528" s="11">
        <v>0</v>
      </c>
      <c r="S4528" s="12">
        <v>0</v>
      </c>
      <c r="T4528" s="9">
        <v>1</v>
      </c>
      <c r="U4528" s="12" t="s">
        <v>61</v>
      </c>
      <c r="V4528" s="10" t="s">
        <v>25078</v>
      </c>
      <c r="W4528" s="13"/>
    </row>
    <row r="4529" spans="1:23" s="14" customFormat="1" x14ac:dyDescent="0.2">
      <c r="A4529" s="9" t="s">
        <v>25079</v>
      </c>
      <c r="B4529" s="9">
        <v>16</v>
      </c>
      <c r="C4529" s="9">
        <v>22217</v>
      </c>
      <c r="D4529" s="10" t="s">
        <v>25080</v>
      </c>
      <c r="E4529" s="10"/>
      <c r="F4529" s="10"/>
      <c r="G4529" s="10" t="s">
        <v>25081</v>
      </c>
      <c r="H4529" s="9"/>
      <c r="I4529" s="10" t="s">
        <v>23574</v>
      </c>
      <c r="J4529" s="10" t="s">
        <v>27</v>
      </c>
      <c r="K4529" s="10" t="s">
        <v>25082</v>
      </c>
      <c r="L4529" s="10" t="s">
        <v>25083</v>
      </c>
      <c r="M4529" s="10" t="s">
        <v>23140</v>
      </c>
      <c r="N4529" s="9">
        <v>2</v>
      </c>
      <c r="O4529" s="9">
        <v>3</v>
      </c>
      <c r="P4529" s="9">
        <v>25</v>
      </c>
      <c r="Q4529" s="11">
        <v>2</v>
      </c>
      <c r="R4529" s="11">
        <v>0</v>
      </c>
      <c r="S4529" s="12">
        <v>0</v>
      </c>
      <c r="T4529" s="9">
        <v>1</v>
      </c>
      <c r="U4529" s="12" t="s">
        <v>61</v>
      </c>
      <c r="V4529" s="10" t="s">
        <v>25084</v>
      </c>
      <c r="W4529" s="13"/>
    </row>
    <row r="4530" spans="1:23" s="14" customFormat="1" x14ac:dyDescent="0.2">
      <c r="A4530" s="9" t="s">
        <v>25085</v>
      </c>
      <c r="B4530" s="9">
        <v>16</v>
      </c>
      <c r="C4530" s="9">
        <v>22219</v>
      </c>
      <c r="D4530" s="10" t="s">
        <v>25086</v>
      </c>
      <c r="E4530" s="10"/>
      <c r="F4530" s="10"/>
      <c r="G4530" s="10" t="s">
        <v>25087</v>
      </c>
      <c r="H4530" s="9"/>
      <c r="I4530" s="10" t="s">
        <v>23383</v>
      </c>
      <c r="J4530" s="10" t="s">
        <v>27</v>
      </c>
      <c r="K4530" s="10" t="s">
        <v>25088</v>
      </c>
      <c r="L4530" s="10" t="s">
        <v>25051</v>
      </c>
      <c r="M4530" s="10" t="s">
        <v>23140</v>
      </c>
      <c r="N4530" s="9">
        <v>2</v>
      </c>
      <c r="O4530" s="9">
        <v>3</v>
      </c>
      <c r="P4530" s="9">
        <v>45</v>
      </c>
      <c r="Q4530" s="11">
        <v>2</v>
      </c>
      <c r="R4530" s="11">
        <v>0</v>
      </c>
      <c r="S4530" s="12">
        <v>0</v>
      </c>
      <c r="T4530" s="9">
        <v>1</v>
      </c>
      <c r="U4530" s="12" t="s">
        <v>61</v>
      </c>
      <c r="V4530" s="10" t="s">
        <v>25089</v>
      </c>
      <c r="W4530" s="13"/>
    </row>
    <row r="4531" spans="1:23" s="14" customFormat="1" x14ac:dyDescent="0.2">
      <c r="A4531" s="9" t="s">
        <v>25090</v>
      </c>
      <c r="B4531" s="9">
        <v>16</v>
      </c>
      <c r="C4531" s="9">
        <v>22222</v>
      </c>
      <c r="D4531" s="10" t="s">
        <v>25091</v>
      </c>
      <c r="E4531" s="10"/>
      <c r="F4531" s="10"/>
      <c r="G4531" s="10" t="s">
        <v>25092</v>
      </c>
      <c r="H4531" s="9"/>
      <c r="I4531" s="10" t="s">
        <v>26</v>
      </c>
      <c r="J4531" s="10" t="s">
        <v>27</v>
      </c>
      <c r="K4531" s="10" t="s">
        <v>1661</v>
      </c>
      <c r="L4531" s="10" t="s">
        <v>25093</v>
      </c>
      <c r="M4531" s="10" t="s">
        <v>23140</v>
      </c>
      <c r="N4531" s="9">
        <v>2</v>
      </c>
      <c r="O4531" s="9">
        <v>3</v>
      </c>
      <c r="P4531" s="9">
        <v>30</v>
      </c>
      <c r="Q4531" s="11">
        <v>2</v>
      </c>
      <c r="R4531" s="11">
        <v>0</v>
      </c>
      <c r="S4531" s="12">
        <v>0</v>
      </c>
      <c r="T4531" s="9">
        <v>1</v>
      </c>
      <c r="U4531" s="12" t="s">
        <v>61</v>
      </c>
      <c r="V4531" s="10" t="s">
        <v>25094</v>
      </c>
      <c r="W4531" s="13"/>
    </row>
    <row r="4532" spans="1:23" s="14" customFormat="1" x14ac:dyDescent="0.2">
      <c r="A4532" s="9" t="s">
        <v>25095</v>
      </c>
      <c r="B4532" s="9">
        <v>16</v>
      </c>
      <c r="C4532" s="9">
        <v>22227</v>
      </c>
      <c r="D4532" s="10" t="s">
        <v>25096</v>
      </c>
      <c r="E4532" s="10"/>
      <c r="F4532" s="10"/>
      <c r="G4532" s="10" t="s">
        <v>25097</v>
      </c>
      <c r="H4532" s="9"/>
      <c r="I4532" s="10" t="s">
        <v>23154</v>
      </c>
      <c r="J4532" s="10" t="s">
        <v>27</v>
      </c>
      <c r="K4532" s="10" t="s">
        <v>25098</v>
      </c>
      <c r="L4532" s="10" t="s">
        <v>25099</v>
      </c>
      <c r="M4532" s="10" t="s">
        <v>23140</v>
      </c>
      <c r="N4532" s="9">
        <v>2</v>
      </c>
      <c r="O4532" s="9">
        <v>3</v>
      </c>
      <c r="P4532" s="9">
        <v>260</v>
      </c>
      <c r="Q4532" s="11">
        <v>2</v>
      </c>
      <c r="R4532" s="11">
        <v>1</v>
      </c>
      <c r="S4532" s="12">
        <v>0</v>
      </c>
      <c r="T4532" s="9">
        <v>3</v>
      </c>
      <c r="U4532" s="12">
        <v>5</v>
      </c>
      <c r="V4532" s="10" t="s">
        <v>25100</v>
      </c>
      <c r="W4532" s="13"/>
    </row>
    <row r="4533" spans="1:23" s="14" customFormat="1" x14ac:dyDescent="0.2">
      <c r="A4533" s="9" t="s">
        <v>25101</v>
      </c>
      <c r="B4533" s="9">
        <v>16</v>
      </c>
      <c r="C4533" s="9">
        <v>22235</v>
      </c>
      <c r="D4533" s="10" t="s">
        <v>25102</v>
      </c>
      <c r="E4533" s="10"/>
      <c r="F4533" s="10"/>
      <c r="G4533" s="10" t="s">
        <v>25103</v>
      </c>
      <c r="H4533" s="9"/>
      <c r="I4533" s="10" t="s">
        <v>23154</v>
      </c>
      <c r="J4533" s="10" t="s">
        <v>27</v>
      </c>
      <c r="K4533" s="10" t="s">
        <v>23265</v>
      </c>
      <c r="L4533" s="10" t="s">
        <v>25104</v>
      </c>
      <c r="M4533" s="10" t="s">
        <v>23140</v>
      </c>
      <c r="N4533" s="9">
        <v>2</v>
      </c>
      <c r="O4533" s="9">
        <v>3</v>
      </c>
      <c r="P4533" s="9">
        <v>90</v>
      </c>
      <c r="Q4533" s="11">
        <v>1</v>
      </c>
      <c r="R4533" s="11">
        <v>0</v>
      </c>
      <c r="S4533" s="12">
        <v>0</v>
      </c>
      <c r="T4533" s="9">
        <v>1</v>
      </c>
      <c r="U4533" s="12" t="s">
        <v>61</v>
      </c>
      <c r="V4533" s="10" t="s">
        <v>25105</v>
      </c>
      <c r="W4533" s="13"/>
    </row>
    <row r="4534" spans="1:23" s="14" customFormat="1" x14ac:dyDescent="0.2">
      <c r="A4534" s="9" t="s">
        <v>25106</v>
      </c>
      <c r="B4534" s="9">
        <v>16</v>
      </c>
      <c r="C4534" s="9">
        <v>22237</v>
      </c>
      <c r="D4534" s="10" t="s">
        <v>25107</v>
      </c>
      <c r="E4534" s="10"/>
      <c r="F4534" s="10"/>
      <c r="G4534" s="10" t="s">
        <v>25108</v>
      </c>
      <c r="H4534" s="9"/>
      <c r="I4534" s="10" t="s">
        <v>26</v>
      </c>
      <c r="J4534" s="10" t="s">
        <v>27</v>
      </c>
      <c r="K4534" s="10" t="s">
        <v>1661</v>
      </c>
      <c r="L4534" s="10" t="s">
        <v>25109</v>
      </c>
      <c r="M4534" s="10" t="s">
        <v>23140</v>
      </c>
      <c r="N4534" s="9">
        <v>2</v>
      </c>
      <c r="O4534" s="9">
        <v>3</v>
      </c>
      <c r="P4534" s="9">
        <v>54</v>
      </c>
      <c r="Q4534" s="11">
        <v>2</v>
      </c>
      <c r="R4534" s="11">
        <v>0</v>
      </c>
      <c r="S4534" s="12">
        <v>0</v>
      </c>
      <c r="T4534" s="9">
        <v>1</v>
      </c>
      <c r="U4534" s="12" t="s">
        <v>61</v>
      </c>
      <c r="V4534" s="10" t="s">
        <v>25110</v>
      </c>
      <c r="W4534" s="13"/>
    </row>
    <row r="4535" spans="1:23" s="14" customFormat="1" x14ac:dyDescent="0.2">
      <c r="A4535" s="9" t="s">
        <v>25111</v>
      </c>
      <c r="B4535" s="9">
        <v>16</v>
      </c>
      <c r="C4535" s="9">
        <v>22239</v>
      </c>
      <c r="D4535" s="10" t="s">
        <v>25112</v>
      </c>
      <c r="E4535" s="10"/>
      <c r="F4535" s="10"/>
      <c r="G4535" s="10" t="s">
        <v>25113</v>
      </c>
      <c r="H4535" s="9"/>
      <c r="I4535" s="10" t="s">
        <v>23206</v>
      </c>
      <c r="J4535" s="10" t="s">
        <v>27</v>
      </c>
      <c r="K4535" s="10" t="s">
        <v>25114</v>
      </c>
      <c r="L4535" s="10" t="s">
        <v>25115</v>
      </c>
      <c r="M4535" s="10" t="s">
        <v>23140</v>
      </c>
      <c r="N4535" s="9">
        <v>2</v>
      </c>
      <c r="O4535" s="9">
        <v>3</v>
      </c>
      <c r="P4535" s="9">
        <v>23</v>
      </c>
      <c r="Q4535" s="11">
        <v>2</v>
      </c>
      <c r="R4535" s="11">
        <v>0</v>
      </c>
      <c r="S4535" s="12">
        <v>0</v>
      </c>
      <c r="T4535" s="9">
        <v>1</v>
      </c>
      <c r="U4535" s="12" t="s">
        <v>61</v>
      </c>
      <c r="V4535" s="10" t="s">
        <v>25116</v>
      </c>
      <c r="W4535" s="13"/>
    </row>
    <row r="4536" spans="1:23" s="14" customFormat="1" x14ac:dyDescent="0.2">
      <c r="A4536" s="9" t="s">
        <v>25117</v>
      </c>
      <c r="B4536" s="9">
        <v>16</v>
      </c>
      <c r="C4536" s="9">
        <v>22242</v>
      </c>
      <c r="D4536" s="10" t="s">
        <v>25118</v>
      </c>
      <c r="E4536" s="10"/>
      <c r="F4536" s="10"/>
      <c r="G4536" s="10" t="s">
        <v>25119</v>
      </c>
      <c r="H4536" s="9"/>
      <c r="I4536" s="10" t="s">
        <v>23154</v>
      </c>
      <c r="J4536" s="10" t="s">
        <v>27</v>
      </c>
      <c r="K4536" s="10" t="s">
        <v>23265</v>
      </c>
      <c r="L4536" s="10" t="s">
        <v>19356</v>
      </c>
      <c r="M4536" s="10" t="s">
        <v>23140</v>
      </c>
      <c r="N4536" s="9">
        <v>2</v>
      </c>
      <c r="O4536" s="9">
        <v>3</v>
      </c>
      <c r="P4536" s="9">
        <v>30</v>
      </c>
      <c r="Q4536" s="11">
        <v>2</v>
      </c>
      <c r="R4536" s="11">
        <v>0</v>
      </c>
      <c r="S4536" s="12">
        <v>0</v>
      </c>
      <c r="T4536" s="9">
        <v>1</v>
      </c>
      <c r="U4536" s="12" t="s">
        <v>61</v>
      </c>
      <c r="V4536" s="10" t="s">
        <v>25120</v>
      </c>
      <c r="W4536" s="13"/>
    </row>
    <row r="4537" spans="1:23" s="14" customFormat="1" x14ac:dyDescent="0.2">
      <c r="A4537" s="9" t="s">
        <v>25121</v>
      </c>
      <c r="B4537" s="9">
        <v>16</v>
      </c>
      <c r="C4537" s="9">
        <v>22248</v>
      </c>
      <c r="D4537" s="10" t="s">
        <v>25122</v>
      </c>
      <c r="E4537" s="10"/>
      <c r="F4537" s="10"/>
      <c r="G4537" s="10" t="s">
        <v>25123</v>
      </c>
      <c r="H4537" s="9"/>
      <c r="I4537" s="10" t="s">
        <v>23206</v>
      </c>
      <c r="J4537" s="10" t="s">
        <v>27</v>
      </c>
      <c r="K4537" s="10" t="s">
        <v>25124</v>
      </c>
      <c r="L4537" s="10" t="s">
        <v>25125</v>
      </c>
      <c r="M4537" s="10" t="s">
        <v>23140</v>
      </c>
      <c r="N4537" s="9">
        <v>2</v>
      </c>
      <c r="O4537" s="9">
        <v>3</v>
      </c>
      <c r="P4537" s="9">
        <v>55</v>
      </c>
      <c r="Q4537" s="11">
        <v>2</v>
      </c>
      <c r="R4537" s="11">
        <v>0</v>
      </c>
      <c r="S4537" s="12">
        <v>0</v>
      </c>
      <c r="T4537" s="9">
        <v>1</v>
      </c>
      <c r="U4537" s="12" t="s">
        <v>61</v>
      </c>
      <c r="V4537" s="10" t="s">
        <v>25126</v>
      </c>
      <c r="W4537" s="13"/>
    </row>
    <row r="4538" spans="1:23" s="14" customFormat="1" x14ac:dyDescent="0.2">
      <c r="A4538" s="9" t="s">
        <v>25127</v>
      </c>
      <c r="B4538" s="9">
        <v>16</v>
      </c>
      <c r="C4538" s="9">
        <v>22263</v>
      </c>
      <c r="D4538" s="10" t="s">
        <v>25128</v>
      </c>
      <c r="E4538" s="10"/>
      <c r="F4538" s="10"/>
      <c r="G4538" s="10" t="s">
        <v>25129</v>
      </c>
      <c r="H4538" s="9"/>
      <c r="I4538" s="10" t="s">
        <v>23206</v>
      </c>
      <c r="J4538" s="10" t="s">
        <v>27</v>
      </c>
      <c r="K4538" s="10" t="s">
        <v>25130</v>
      </c>
      <c r="L4538" s="10" t="s">
        <v>25131</v>
      </c>
      <c r="M4538" s="10" t="s">
        <v>23140</v>
      </c>
      <c r="N4538" s="9">
        <v>2</v>
      </c>
      <c r="O4538" s="9">
        <v>3</v>
      </c>
      <c r="P4538" s="9">
        <v>45</v>
      </c>
      <c r="Q4538" s="11">
        <v>2</v>
      </c>
      <c r="R4538" s="11">
        <v>0</v>
      </c>
      <c r="S4538" s="12">
        <v>0</v>
      </c>
      <c r="T4538" s="9">
        <v>1</v>
      </c>
      <c r="U4538" s="12" t="s">
        <v>61</v>
      </c>
      <c r="V4538" s="10" t="s">
        <v>25132</v>
      </c>
      <c r="W4538" s="13"/>
    </row>
    <row r="4539" spans="1:23" s="14" customFormat="1" x14ac:dyDescent="0.2">
      <c r="A4539" s="9" t="s">
        <v>25133</v>
      </c>
      <c r="B4539" s="9">
        <v>16</v>
      </c>
      <c r="C4539" s="9">
        <v>22304</v>
      </c>
      <c r="D4539" s="9"/>
      <c r="E4539" s="10" t="s">
        <v>109</v>
      </c>
      <c r="F4539" s="10" t="s">
        <v>25134</v>
      </c>
      <c r="G4539" s="10" t="s">
        <v>25135</v>
      </c>
      <c r="H4539" s="9"/>
      <c r="I4539" s="10" t="s">
        <v>23154</v>
      </c>
      <c r="J4539" s="10" t="s">
        <v>27</v>
      </c>
      <c r="K4539" s="10" t="s">
        <v>25136</v>
      </c>
      <c r="L4539" s="10" t="s">
        <v>25137</v>
      </c>
      <c r="M4539" s="10" t="s">
        <v>23140</v>
      </c>
      <c r="N4539" s="9">
        <v>1</v>
      </c>
      <c r="O4539" s="9">
        <v>2</v>
      </c>
      <c r="P4539" s="9">
        <v>10</v>
      </c>
      <c r="Q4539" s="11">
        <v>1</v>
      </c>
      <c r="R4539" s="11">
        <v>0</v>
      </c>
      <c r="S4539" s="12">
        <v>0</v>
      </c>
      <c r="T4539" s="9">
        <v>4</v>
      </c>
      <c r="U4539" s="12">
        <v>2</v>
      </c>
      <c r="V4539" s="10" t="s">
        <v>25138</v>
      </c>
      <c r="W4539" s="13"/>
    </row>
    <row r="4540" spans="1:23" s="14" customFormat="1" x14ac:dyDescent="0.2">
      <c r="A4540" s="9" t="s">
        <v>25139</v>
      </c>
      <c r="B4540" s="9">
        <v>16</v>
      </c>
      <c r="C4540" s="9">
        <v>22306</v>
      </c>
      <c r="D4540" s="10" t="s">
        <v>25140</v>
      </c>
      <c r="E4540" s="10"/>
      <c r="F4540" s="10"/>
      <c r="G4540" s="10" t="s">
        <v>25141</v>
      </c>
      <c r="H4540" s="9"/>
      <c r="I4540" s="10" t="s">
        <v>21778</v>
      </c>
      <c r="J4540" s="10" t="s">
        <v>27</v>
      </c>
      <c r="K4540" s="10" t="s">
        <v>21779</v>
      </c>
      <c r="L4540" s="10" t="s">
        <v>25142</v>
      </c>
      <c r="M4540" s="10" t="s">
        <v>23140</v>
      </c>
      <c r="N4540" s="9">
        <v>2</v>
      </c>
      <c r="O4540" s="9">
        <v>3</v>
      </c>
      <c r="P4540" s="9">
        <v>42</v>
      </c>
      <c r="Q4540" s="11">
        <v>2</v>
      </c>
      <c r="R4540" s="11">
        <v>0</v>
      </c>
      <c r="S4540" s="12">
        <v>0</v>
      </c>
      <c r="T4540" s="9">
        <v>1</v>
      </c>
      <c r="U4540" s="12" t="s">
        <v>61</v>
      </c>
      <c r="V4540" s="10" t="s">
        <v>25143</v>
      </c>
      <c r="W4540" s="13"/>
    </row>
    <row r="4541" spans="1:23" s="14" customFormat="1" x14ac:dyDescent="0.2">
      <c r="A4541" s="9" t="s">
        <v>25144</v>
      </c>
      <c r="B4541" s="9">
        <v>16</v>
      </c>
      <c r="C4541" s="9">
        <v>22315</v>
      </c>
      <c r="D4541" s="9"/>
      <c r="E4541" s="10" t="s">
        <v>6158</v>
      </c>
      <c r="F4541" s="10" t="s">
        <v>9393</v>
      </c>
      <c r="G4541" s="10" t="s">
        <v>25145</v>
      </c>
      <c r="H4541" s="9"/>
      <c r="I4541" s="10" t="s">
        <v>21778</v>
      </c>
      <c r="J4541" s="10" t="s">
        <v>27</v>
      </c>
      <c r="K4541" s="10" t="s">
        <v>21779</v>
      </c>
      <c r="L4541" s="10" t="s">
        <v>25146</v>
      </c>
      <c r="M4541" s="10" t="s">
        <v>23140</v>
      </c>
      <c r="N4541" s="9">
        <v>1</v>
      </c>
      <c r="O4541" s="9">
        <v>2</v>
      </c>
      <c r="P4541" s="9">
        <v>10</v>
      </c>
      <c r="Q4541" s="11">
        <v>1</v>
      </c>
      <c r="R4541" s="11">
        <v>0</v>
      </c>
      <c r="S4541" s="12">
        <v>0</v>
      </c>
      <c r="T4541" s="9">
        <v>4</v>
      </c>
      <c r="U4541" s="12" t="s">
        <v>61</v>
      </c>
      <c r="V4541" s="10" t="s">
        <v>25147</v>
      </c>
      <c r="W4541" s="13"/>
    </row>
    <row r="4542" spans="1:23" s="14" customFormat="1" x14ac:dyDescent="0.2">
      <c r="A4542" s="9" t="s">
        <v>25148</v>
      </c>
      <c r="B4542" s="9">
        <v>16</v>
      </c>
      <c r="C4542" s="9">
        <v>22324</v>
      </c>
      <c r="D4542" s="10" t="s">
        <v>25149</v>
      </c>
      <c r="E4542" s="10" t="s">
        <v>4085</v>
      </c>
      <c r="F4542" s="10" t="s">
        <v>25150</v>
      </c>
      <c r="G4542" s="10" t="s">
        <v>25151</v>
      </c>
      <c r="H4542" s="9"/>
      <c r="I4542" s="10" t="s">
        <v>23213</v>
      </c>
      <c r="J4542" s="10" t="s">
        <v>27</v>
      </c>
      <c r="K4542" s="10" t="s">
        <v>23598</v>
      </c>
      <c r="L4542" s="10" t="s">
        <v>25152</v>
      </c>
      <c r="M4542" s="10" t="s">
        <v>23148</v>
      </c>
      <c r="N4542" s="9">
        <v>1</v>
      </c>
      <c r="O4542" s="9">
        <v>2</v>
      </c>
      <c r="P4542" s="9">
        <v>10</v>
      </c>
      <c r="Q4542" s="11">
        <v>1</v>
      </c>
      <c r="R4542" s="11">
        <v>0</v>
      </c>
      <c r="S4542" s="12">
        <v>0</v>
      </c>
      <c r="T4542" s="9">
        <v>4</v>
      </c>
      <c r="U4542" s="12" t="s">
        <v>61</v>
      </c>
      <c r="V4542" s="10" t="s">
        <v>25153</v>
      </c>
      <c r="W4542" s="13"/>
    </row>
    <row r="4543" spans="1:23" s="14" customFormat="1" x14ac:dyDescent="0.2">
      <c r="A4543" s="9" t="s">
        <v>25154</v>
      </c>
      <c r="B4543" s="9">
        <v>16</v>
      </c>
      <c r="C4543" s="9">
        <v>22384</v>
      </c>
      <c r="D4543" s="10" t="s">
        <v>25155</v>
      </c>
      <c r="E4543" s="10" t="s">
        <v>12482</v>
      </c>
      <c r="F4543" s="10" t="s">
        <v>25156</v>
      </c>
      <c r="G4543" s="10" t="s">
        <v>25157</v>
      </c>
      <c r="H4543" s="9"/>
      <c r="I4543" s="10" t="s">
        <v>26</v>
      </c>
      <c r="J4543" s="10" t="s">
        <v>27</v>
      </c>
      <c r="K4543" s="10" t="s">
        <v>25158</v>
      </c>
      <c r="L4543" s="10" t="s">
        <v>25159</v>
      </c>
      <c r="M4543" s="10" t="s">
        <v>23140</v>
      </c>
      <c r="N4543" s="9">
        <v>3</v>
      </c>
      <c r="O4543" s="9">
        <v>3</v>
      </c>
      <c r="P4543" s="9">
        <v>10</v>
      </c>
      <c r="Q4543" s="11">
        <v>1</v>
      </c>
      <c r="R4543" s="11">
        <v>0</v>
      </c>
      <c r="S4543" s="12">
        <v>0</v>
      </c>
      <c r="T4543" s="9">
        <v>4</v>
      </c>
      <c r="U4543" s="12" t="s">
        <v>61</v>
      </c>
      <c r="V4543" s="10" t="s">
        <v>25160</v>
      </c>
      <c r="W4543" s="13"/>
    </row>
    <row r="4544" spans="1:23" s="14" customFormat="1" x14ac:dyDescent="0.2">
      <c r="A4544" s="9" t="s">
        <v>25161</v>
      </c>
      <c r="B4544" s="9">
        <v>16</v>
      </c>
      <c r="C4544" s="9">
        <v>22385</v>
      </c>
      <c r="D4544" s="9"/>
      <c r="E4544" s="10" t="s">
        <v>1148</v>
      </c>
      <c r="F4544" s="10" t="s">
        <v>5687</v>
      </c>
      <c r="G4544" s="10" t="s">
        <v>25162</v>
      </c>
      <c r="H4544" s="9"/>
      <c r="I4544" s="10" t="s">
        <v>23383</v>
      </c>
      <c r="J4544" s="10" t="s">
        <v>27</v>
      </c>
      <c r="K4544" s="10" t="s">
        <v>25163</v>
      </c>
      <c r="L4544" s="10" t="s">
        <v>25164</v>
      </c>
      <c r="M4544" s="10" t="s">
        <v>23140</v>
      </c>
      <c r="N4544" s="9">
        <v>1</v>
      </c>
      <c r="O4544" s="9">
        <v>2</v>
      </c>
      <c r="P4544" s="9">
        <v>10</v>
      </c>
      <c r="Q4544" s="11">
        <v>1</v>
      </c>
      <c r="R4544" s="11">
        <v>0</v>
      </c>
      <c r="S4544" s="12">
        <v>0</v>
      </c>
      <c r="T4544" s="9">
        <v>4</v>
      </c>
      <c r="U4544" s="12" t="s">
        <v>61</v>
      </c>
      <c r="V4544" s="10" t="s">
        <v>25165</v>
      </c>
      <c r="W4544" s="13"/>
    </row>
    <row r="4545" spans="1:23" s="14" customFormat="1" x14ac:dyDescent="0.2">
      <c r="A4545" s="9" t="s">
        <v>25166</v>
      </c>
      <c r="B4545" s="9">
        <v>16</v>
      </c>
      <c r="C4545" s="9">
        <v>22390</v>
      </c>
      <c r="D4545" s="10" t="s">
        <v>25167</v>
      </c>
      <c r="E4545" s="10" t="s">
        <v>25168</v>
      </c>
      <c r="F4545" s="10" t="s">
        <v>25169</v>
      </c>
      <c r="G4545" s="10" t="s">
        <v>25170</v>
      </c>
      <c r="H4545" s="9"/>
      <c r="I4545" s="10" t="s">
        <v>23206</v>
      </c>
      <c r="J4545" s="10" t="s">
        <v>27</v>
      </c>
      <c r="K4545" s="10" t="s">
        <v>23207</v>
      </c>
      <c r="L4545" s="10" t="s">
        <v>25171</v>
      </c>
      <c r="M4545" s="10" t="s">
        <v>23140</v>
      </c>
      <c r="N4545" s="9">
        <v>3</v>
      </c>
      <c r="O4545" s="9">
        <v>3</v>
      </c>
      <c r="P4545" s="9">
        <v>12</v>
      </c>
      <c r="Q4545" s="11">
        <v>2</v>
      </c>
      <c r="R4545" s="11">
        <v>0</v>
      </c>
      <c r="S4545" s="12">
        <v>0</v>
      </c>
      <c r="T4545" s="9">
        <v>4</v>
      </c>
      <c r="U4545" s="12" t="s">
        <v>61</v>
      </c>
      <c r="V4545" s="10" t="s">
        <v>25172</v>
      </c>
      <c r="W4545" s="13"/>
    </row>
    <row r="4546" spans="1:23" s="14" customFormat="1" x14ac:dyDescent="0.2">
      <c r="A4546" s="9" t="s">
        <v>25173</v>
      </c>
      <c r="B4546" s="9">
        <v>16</v>
      </c>
      <c r="C4546" s="9">
        <v>22398</v>
      </c>
      <c r="D4546" s="9"/>
      <c r="E4546" s="10" t="s">
        <v>3952</v>
      </c>
      <c r="F4546" s="10" t="s">
        <v>25174</v>
      </c>
      <c r="G4546" s="10" t="s">
        <v>25175</v>
      </c>
      <c r="H4546" s="9"/>
      <c r="I4546" s="10" t="s">
        <v>23298</v>
      </c>
      <c r="J4546" s="10" t="s">
        <v>27</v>
      </c>
      <c r="K4546" s="10" t="s">
        <v>23395</v>
      </c>
      <c r="L4546" s="10" t="s">
        <v>25176</v>
      </c>
      <c r="M4546" s="10" t="s">
        <v>23148</v>
      </c>
      <c r="N4546" s="9">
        <v>1</v>
      </c>
      <c r="O4546" s="9">
        <v>2</v>
      </c>
      <c r="P4546" s="9">
        <v>10</v>
      </c>
      <c r="Q4546" s="11">
        <v>1</v>
      </c>
      <c r="R4546" s="11">
        <v>0</v>
      </c>
      <c r="S4546" s="12">
        <v>0</v>
      </c>
      <c r="T4546" s="9">
        <v>4</v>
      </c>
      <c r="U4546" s="12">
        <v>3</v>
      </c>
      <c r="V4546" s="10" t="s">
        <v>25177</v>
      </c>
      <c r="W4546" s="13"/>
    </row>
    <row r="4547" spans="1:23" s="14" customFormat="1" x14ac:dyDescent="0.2">
      <c r="A4547" s="9" t="s">
        <v>25178</v>
      </c>
      <c r="B4547" s="9">
        <v>16</v>
      </c>
      <c r="C4547" s="9">
        <v>22425</v>
      </c>
      <c r="D4547" s="10" t="s">
        <v>25179</v>
      </c>
      <c r="E4547" s="10" t="s">
        <v>17391</v>
      </c>
      <c r="F4547" s="10" t="s">
        <v>25180</v>
      </c>
      <c r="G4547" s="10" t="s">
        <v>25181</v>
      </c>
      <c r="H4547" s="9"/>
      <c r="I4547" s="10" t="s">
        <v>23383</v>
      </c>
      <c r="J4547" s="10" t="s">
        <v>27</v>
      </c>
      <c r="K4547" s="10" t="s">
        <v>25182</v>
      </c>
      <c r="L4547" s="10" t="s">
        <v>25183</v>
      </c>
      <c r="M4547" s="10" t="s">
        <v>23140</v>
      </c>
      <c r="N4547" s="9">
        <v>3</v>
      </c>
      <c r="O4547" s="9">
        <v>3</v>
      </c>
      <c r="P4547" s="9">
        <v>16</v>
      </c>
      <c r="Q4547" s="11">
        <v>1</v>
      </c>
      <c r="R4547" s="11">
        <v>0</v>
      </c>
      <c r="S4547" s="12">
        <v>0</v>
      </c>
      <c r="T4547" s="9">
        <v>4</v>
      </c>
      <c r="U4547" s="12" t="s">
        <v>61</v>
      </c>
      <c r="V4547" s="10" t="s">
        <v>25184</v>
      </c>
      <c r="W4547" s="13"/>
    </row>
    <row r="4548" spans="1:23" s="14" customFormat="1" x14ac:dyDescent="0.2">
      <c r="A4548" s="9" t="s">
        <v>25185</v>
      </c>
      <c r="B4548" s="9">
        <v>16</v>
      </c>
      <c r="C4548" s="9">
        <v>22426</v>
      </c>
      <c r="D4548" s="10" t="s">
        <v>25186</v>
      </c>
      <c r="E4548" s="10" t="s">
        <v>25187</v>
      </c>
      <c r="F4548" s="10" t="s">
        <v>10016</v>
      </c>
      <c r="G4548" s="10" t="s">
        <v>25188</v>
      </c>
      <c r="H4548" s="9"/>
      <c r="I4548" s="10" t="s">
        <v>23154</v>
      </c>
      <c r="J4548" s="10" t="s">
        <v>27</v>
      </c>
      <c r="K4548" s="10" t="s">
        <v>25189</v>
      </c>
      <c r="L4548" s="10" t="s">
        <v>25190</v>
      </c>
      <c r="M4548" s="10" t="s">
        <v>23140</v>
      </c>
      <c r="N4548" s="9">
        <v>3</v>
      </c>
      <c r="O4548" s="9">
        <v>3</v>
      </c>
      <c r="P4548" s="9">
        <v>13</v>
      </c>
      <c r="Q4548" s="11">
        <v>2</v>
      </c>
      <c r="R4548" s="11">
        <v>0</v>
      </c>
      <c r="S4548" s="12">
        <v>0</v>
      </c>
      <c r="T4548" s="9">
        <v>4</v>
      </c>
      <c r="U4548" s="12" t="s">
        <v>61</v>
      </c>
      <c r="V4548" s="10" t="s">
        <v>25191</v>
      </c>
      <c r="W4548" s="13"/>
    </row>
    <row r="4549" spans="1:23" s="14" customFormat="1" x14ac:dyDescent="0.2">
      <c r="A4549" s="9" t="s">
        <v>25192</v>
      </c>
      <c r="B4549" s="9">
        <v>16</v>
      </c>
      <c r="C4549" s="9">
        <v>22466</v>
      </c>
      <c r="D4549" s="10" t="s">
        <v>25193</v>
      </c>
      <c r="E4549" s="10" t="s">
        <v>874</v>
      </c>
      <c r="F4549" s="10" t="s">
        <v>25194</v>
      </c>
      <c r="G4549" s="10" t="s">
        <v>25195</v>
      </c>
      <c r="H4549" s="10" t="s">
        <v>25196</v>
      </c>
      <c r="I4549" s="10" t="s">
        <v>23206</v>
      </c>
      <c r="J4549" s="10" t="s">
        <v>27</v>
      </c>
      <c r="K4549" s="9"/>
      <c r="L4549" s="10" t="s">
        <v>25197</v>
      </c>
      <c r="M4549" s="10" t="s">
        <v>23140</v>
      </c>
      <c r="N4549" s="9">
        <v>1</v>
      </c>
      <c r="O4549" s="9">
        <v>1</v>
      </c>
      <c r="P4549" s="9">
        <v>3</v>
      </c>
      <c r="Q4549" s="11">
        <v>2</v>
      </c>
      <c r="R4549" s="11">
        <v>0</v>
      </c>
      <c r="S4549" s="12">
        <v>0</v>
      </c>
      <c r="T4549" s="9">
        <v>5</v>
      </c>
      <c r="U4549" s="12" t="s">
        <v>61</v>
      </c>
      <c r="V4549" s="9"/>
      <c r="W4549" s="13"/>
    </row>
    <row r="4550" spans="1:23" s="14" customFormat="1" x14ac:dyDescent="0.2">
      <c r="A4550" s="9" t="s">
        <v>25198</v>
      </c>
      <c r="B4550" s="9">
        <v>16</v>
      </c>
      <c r="C4550" s="9">
        <v>22474</v>
      </c>
      <c r="D4550" s="9"/>
      <c r="E4550" s="10" t="s">
        <v>15009</v>
      </c>
      <c r="F4550" s="10" t="s">
        <v>25199</v>
      </c>
      <c r="G4550" s="10" t="s">
        <v>25200</v>
      </c>
      <c r="H4550" s="9"/>
      <c r="I4550" s="10" t="s">
        <v>23154</v>
      </c>
      <c r="J4550" s="10" t="s">
        <v>27</v>
      </c>
      <c r="K4550" s="10" t="s">
        <v>23265</v>
      </c>
      <c r="L4550" s="10" t="s">
        <v>25201</v>
      </c>
      <c r="M4550" s="10" t="s">
        <v>23140</v>
      </c>
      <c r="N4550" s="9">
        <v>1</v>
      </c>
      <c r="O4550" s="9">
        <v>2</v>
      </c>
      <c r="P4550" s="9">
        <v>8</v>
      </c>
      <c r="Q4550" s="11">
        <v>1</v>
      </c>
      <c r="R4550" s="11">
        <v>0</v>
      </c>
      <c r="S4550" s="12">
        <v>0</v>
      </c>
      <c r="T4550" s="9">
        <v>4</v>
      </c>
      <c r="U4550" s="12" t="s">
        <v>61</v>
      </c>
      <c r="V4550" s="10" t="s">
        <v>25202</v>
      </c>
      <c r="W4550" s="13"/>
    </row>
    <row r="4551" spans="1:23" s="14" customFormat="1" x14ac:dyDescent="0.2">
      <c r="A4551" s="9" t="s">
        <v>25203</v>
      </c>
      <c r="B4551" s="9">
        <v>16</v>
      </c>
      <c r="C4551" s="9">
        <v>22502</v>
      </c>
      <c r="D4551" s="10" t="s">
        <v>25204</v>
      </c>
      <c r="E4551" s="10" t="s">
        <v>1148</v>
      </c>
      <c r="F4551" s="10" t="s">
        <v>23642</v>
      </c>
      <c r="G4551" s="10" t="s">
        <v>25205</v>
      </c>
      <c r="H4551" s="9"/>
      <c r="I4551" s="10" t="s">
        <v>23154</v>
      </c>
      <c r="J4551" s="10" t="s">
        <v>27</v>
      </c>
      <c r="K4551" s="10" t="s">
        <v>23265</v>
      </c>
      <c r="L4551" s="10" t="s">
        <v>25206</v>
      </c>
      <c r="M4551" s="10" t="s">
        <v>23140</v>
      </c>
      <c r="N4551" s="9">
        <v>1</v>
      </c>
      <c r="O4551" s="9">
        <v>2</v>
      </c>
      <c r="P4551" s="9">
        <v>10</v>
      </c>
      <c r="Q4551" s="11">
        <v>1</v>
      </c>
      <c r="R4551" s="11">
        <v>0</v>
      </c>
      <c r="S4551" s="12">
        <v>0</v>
      </c>
      <c r="T4551" s="9">
        <v>4</v>
      </c>
      <c r="U4551" s="12" t="s">
        <v>61</v>
      </c>
      <c r="V4551" s="10" t="s">
        <v>25207</v>
      </c>
      <c r="W4551" s="13"/>
    </row>
    <row r="4552" spans="1:23" s="14" customFormat="1" x14ac:dyDescent="0.2">
      <c r="A4552" s="9" t="s">
        <v>25208</v>
      </c>
      <c r="B4552" s="9">
        <v>16</v>
      </c>
      <c r="C4552" s="9">
        <v>22509</v>
      </c>
      <c r="D4552" s="9"/>
      <c r="E4552" s="10" t="s">
        <v>25209</v>
      </c>
      <c r="F4552" s="10" t="s">
        <v>15534</v>
      </c>
      <c r="G4552" s="10" t="s">
        <v>25210</v>
      </c>
      <c r="H4552" s="9"/>
      <c r="I4552" s="10" t="s">
        <v>23154</v>
      </c>
      <c r="J4552" s="10" t="s">
        <v>27</v>
      </c>
      <c r="K4552" s="10" t="s">
        <v>25211</v>
      </c>
      <c r="L4552" s="10" t="s">
        <v>25212</v>
      </c>
      <c r="M4552" s="10" t="s">
        <v>23140</v>
      </c>
      <c r="N4552" s="9">
        <v>1</v>
      </c>
      <c r="O4552" s="9">
        <v>2</v>
      </c>
      <c r="P4552" s="9">
        <v>10</v>
      </c>
      <c r="Q4552" s="11">
        <v>1</v>
      </c>
      <c r="R4552" s="11">
        <v>0</v>
      </c>
      <c r="S4552" s="12">
        <v>0</v>
      </c>
      <c r="T4552" s="9">
        <v>4</v>
      </c>
      <c r="U4552" s="12" t="s">
        <v>61</v>
      </c>
      <c r="V4552" s="10" t="s">
        <v>25213</v>
      </c>
      <c r="W4552" s="13"/>
    </row>
    <row r="4553" spans="1:23" s="14" customFormat="1" x14ac:dyDescent="0.2">
      <c r="A4553" s="9" t="s">
        <v>25214</v>
      </c>
      <c r="B4553" s="9">
        <v>16</v>
      </c>
      <c r="C4553" s="9">
        <v>22514</v>
      </c>
      <c r="D4553" s="9"/>
      <c r="E4553" s="10" t="s">
        <v>25215</v>
      </c>
      <c r="F4553" s="10" t="s">
        <v>25216</v>
      </c>
      <c r="G4553" s="10" t="s">
        <v>25217</v>
      </c>
      <c r="H4553" s="9"/>
      <c r="I4553" s="10" t="s">
        <v>23206</v>
      </c>
      <c r="J4553" s="10" t="s">
        <v>27</v>
      </c>
      <c r="K4553" s="10" t="s">
        <v>23187</v>
      </c>
      <c r="L4553" s="10" t="s">
        <v>25218</v>
      </c>
      <c r="M4553" s="10" t="s">
        <v>23140</v>
      </c>
      <c r="N4553" s="9">
        <v>1</v>
      </c>
      <c r="O4553" s="9">
        <v>2</v>
      </c>
      <c r="P4553" s="9">
        <v>6</v>
      </c>
      <c r="Q4553" s="11">
        <v>2</v>
      </c>
      <c r="R4553" s="11">
        <v>0</v>
      </c>
      <c r="S4553" s="12">
        <v>0</v>
      </c>
      <c r="T4553" s="9">
        <v>4</v>
      </c>
      <c r="U4553" s="12" t="s">
        <v>61</v>
      </c>
      <c r="V4553" s="10" t="s">
        <v>25219</v>
      </c>
      <c r="W4553" s="13"/>
    </row>
    <row r="4554" spans="1:23" s="14" customFormat="1" x14ac:dyDescent="0.2">
      <c r="A4554" s="9" t="s">
        <v>25220</v>
      </c>
      <c r="B4554" s="9">
        <v>16</v>
      </c>
      <c r="C4554" s="9">
        <v>22533</v>
      </c>
      <c r="D4554" s="9"/>
      <c r="E4554" s="10" t="s">
        <v>15582</v>
      </c>
      <c r="F4554" s="10" t="s">
        <v>20493</v>
      </c>
      <c r="G4554" s="10" t="s">
        <v>25221</v>
      </c>
      <c r="H4554" s="9"/>
      <c r="I4554" s="10" t="s">
        <v>23206</v>
      </c>
      <c r="J4554" s="10" t="s">
        <v>27</v>
      </c>
      <c r="K4554" s="9"/>
      <c r="L4554" s="9"/>
      <c r="M4554" s="10" t="s">
        <v>23140</v>
      </c>
      <c r="N4554" s="9">
        <v>1</v>
      </c>
      <c r="O4554" s="9">
        <v>1</v>
      </c>
      <c r="P4554" s="9">
        <v>3</v>
      </c>
      <c r="Q4554" s="11">
        <v>2</v>
      </c>
      <c r="R4554" s="11">
        <v>0</v>
      </c>
      <c r="S4554" s="12">
        <v>0</v>
      </c>
      <c r="T4554" s="9">
        <v>5</v>
      </c>
      <c r="U4554" s="12" t="s">
        <v>61</v>
      </c>
      <c r="V4554" s="9"/>
      <c r="W4554" s="13"/>
    </row>
    <row r="4555" spans="1:23" s="14" customFormat="1" x14ac:dyDescent="0.2">
      <c r="A4555" s="9" t="s">
        <v>25222</v>
      </c>
      <c r="B4555" s="9">
        <v>16</v>
      </c>
      <c r="C4555" s="9">
        <v>22546</v>
      </c>
      <c r="D4555" s="10" t="s">
        <v>25223</v>
      </c>
      <c r="E4555" s="10" t="s">
        <v>25224</v>
      </c>
      <c r="F4555" s="10" t="s">
        <v>9278</v>
      </c>
      <c r="G4555" s="10" t="s">
        <v>25225</v>
      </c>
      <c r="H4555" s="9"/>
      <c r="I4555" s="10" t="s">
        <v>26</v>
      </c>
      <c r="J4555" s="10" t="s">
        <v>27</v>
      </c>
      <c r="K4555" s="10" t="s">
        <v>25226</v>
      </c>
      <c r="L4555" s="10" t="s">
        <v>25227</v>
      </c>
      <c r="M4555" s="10" t="s">
        <v>23140</v>
      </c>
      <c r="N4555" s="9">
        <v>3</v>
      </c>
      <c r="O4555" s="9">
        <v>3</v>
      </c>
      <c r="P4555" s="9">
        <v>16</v>
      </c>
      <c r="Q4555" s="11">
        <v>2</v>
      </c>
      <c r="R4555" s="11">
        <v>0</v>
      </c>
      <c r="S4555" s="12">
        <v>0</v>
      </c>
      <c r="T4555" s="9">
        <v>4</v>
      </c>
      <c r="U4555" s="12" t="s">
        <v>61</v>
      </c>
      <c r="V4555" s="10" t="s">
        <v>25228</v>
      </c>
      <c r="W4555" s="13"/>
    </row>
    <row r="4556" spans="1:23" s="14" customFormat="1" x14ac:dyDescent="0.2">
      <c r="A4556" s="9" t="s">
        <v>25229</v>
      </c>
      <c r="B4556" s="9">
        <v>16</v>
      </c>
      <c r="C4556" s="9">
        <v>22583</v>
      </c>
      <c r="D4556" s="9"/>
      <c r="E4556" s="10" t="s">
        <v>25230</v>
      </c>
      <c r="F4556" s="10" t="s">
        <v>25231</v>
      </c>
      <c r="G4556" s="10" t="s">
        <v>25232</v>
      </c>
      <c r="H4556" s="10" t="s">
        <v>25233</v>
      </c>
      <c r="I4556" s="10" t="s">
        <v>23206</v>
      </c>
      <c r="J4556" s="10" t="s">
        <v>27</v>
      </c>
      <c r="K4556" s="9"/>
      <c r="L4556" s="10" t="s">
        <v>25234</v>
      </c>
      <c r="M4556" s="10" t="s">
        <v>23140</v>
      </c>
      <c r="N4556" s="9">
        <v>1</v>
      </c>
      <c r="O4556" s="9">
        <v>1</v>
      </c>
      <c r="P4556" s="9">
        <v>3</v>
      </c>
      <c r="Q4556" s="11">
        <v>2</v>
      </c>
      <c r="R4556" s="11">
        <v>0</v>
      </c>
      <c r="S4556" s="12">
        <v>0</v>
      </c>
      <c r="T4556" s="9">
        <v>5</v>
      </c>
      <c r="U4556" s="12" t="s">
        <v>61</v>
      </c>
      <c r="V4556" s="9"/>
      <c r="W4556" s="13"/>
    </row>
    <row r="4557" spans="1:23" s="14" customFormat="1" x14ac:dyDescent="0.2">
      <c r="A4557" s="9" t="s">
        <v>25235</v>
      </c>
      <c r="B4557" s="9">
        <v>16</v>
      </c>
      <c r="C4557" s="9">
        <v>22621</v>
      </c>
      <c r="D4557" s="10" t="s">
        <v>25236</v>
      </c>
      <c r="E4557" s="10"/>
      <c r="F4557" s="10"/>
      <c r="G4557" s="10" t="s">
        <v>25237</v>
      </c>
      <c r="H4557" s="9"/>
      <c r="I4557" s="10" t="s">
        <v>23213</v>
      </c>
      <c r="J4557" s="10" t="s">
        <v>27</v>
      </c>
      <c r="K4557" s="10" t="s">
        <v>23598</v>
      </c>
      <c r="L4557" s="10" t="s">
        <v>25238</v>
      </c>
      <c r="M4557" s="10" t="s">
        <v>23148</v>
      </c>
      <c r="N4557" s="9">
        <v>2</v>
      </c>
      <c r="O4557" s="9">
        <v>3</v>
      </c>
      <c r="P4557" s="9">
        <v>38</v>
      </c>
      <c r="Q4557" s="11">
        <v>1</v>
      </c>
      <c r="R4557" s="11">
        <v>0</v>
      </c>
      <c r="S4557" s="12">
        <v>0</v>
      </c>
      <c r="T4557" s="9">
        <v>1</v>
      </c>
      <c r="U4557" s="12" t="s">
        <v>61</v>
      </c>
      <c r="V4557" s="10" t="s">
        <v>25239</v>
      </c>
      <c r="W4557" s="13"/>
    </row>
    <row r="4558" spans="1:23" s="14" customFormat="1" x14ac:dyDescent="0.2">
      <c r="A4558" s="9" t="s">
        <v>25240</v>
      </c>
      <c r="B4558" s="9">
        <v>16</v>
      </c>
      <c r="C4558" s="9">
        <v>2266</v>
      </c>
      <c r="D4558" s="10" t="s">
        <v>25241</v>
      </c>
      <c r="E4558" s="10" t="s">
        <v>472</v>
      </c>
      <c r="F4558" s="10" t="s">
        <v>25242</v>
      </c>
      <c r="G4558" s="10" t="s">
        <v>25243</v>
      </c>
      <c r="H4558" s="9"/>
      <c r="I4558" s="10" t="s">
        <v>21778</v>
      </c>
      <c r="J4558" s="10" t="s">
        <v>27</v>
      </c>
      <c r="K4558" s="10" t="s">
        <v>21779</v>
      </c>
      <c r="L4558" s="10" t="s">
        <v>25244</v>
      </c>
      <c r="M4558" s="10" t="s">
        <v>23140</v>
      </c>
      <c r="N4558" s="9">
        <v>1</v>
      </c>
      <c r="O4558" s="9">
        <v>2</v>
      </c>
      <c r="P4558" s="9">
        <v>10</v>
      </c>
      <c r="Q4558" s="11">
        <v>2</v>
      </c>
      <c r="R4558" s="11">
        <v>0</v>
      </c>
      <c r="S4558" s="12">
        <v>0</v>
      </c>
      <c r="T4558" s="9">
        <v>4</v>
      </c>
      <c r="U4558" s="12" t="s">
        <v>61</v>
      </c>
      <c r="V4558" s="10" t="s">
        <v>25245</v>
      </c>
      <c r="W4558" s="13"/>
    </row>
    <row r="4559" spans="1:23" s="14" customFormat="1" x14ac:dyDescent="0.2">
      <c r="A4559" s="9" t="s">
        <v>25246</v>
      </c>
      <c r="B4559" s="9">
        <v>16</v>
      </c>
      <c r="C4559" s="9">
        <v>227</v>
      </c>
      <c r="D4559" s="10" t="s">
        <v>25247</v>
      </c>
      <c r="E4559" s="10" t="s">
        <v>25248</v>
      </c>
      <c r="F4559" s="10" t="s">
        <v>25249</v>
      </c>
      <c r="G4559" s="10" t="s">
        <v>25250</v>
      </c>
      <c r="H4559" s="9"/>
      <c r="I4559" s="10" t="s">
        <v>23206</v>
      </c>
      <c r="J4559" s="10" t="s">
        <v>27</v>
      </c>
      <c r="K4559" s="9"/>
      <c r="L4559" s="10" t="s">
        <v>25251</v>
      </c>
      <c r="M4559" s="10" t="s">
        <v>23140</v>
      </c>
      <c r="N4559" s="9">
        <v>1</v>
      </c>
      <c r="O4559" s="9">
        <v>1</v>
      </c>
      <c r="P4559" s="9">
        <v>3</v>
      </c>
      <c r="Q4559" s="11">
        <v>2</v>
      </c>
      <c r="R4559" s="11">
        <v>0</v>
      </c>
      <c r="S4559" s="12">
        <v>0</v>
      </c>
      <c r="T4559" s="9">
        <v>5</v>
      </c>
      <c r="U4559" s="12" t="s">
        <v>61</v>
      </c>
      <c r="V4559" s="9"/>
      <c r="W4559" s="13"/>
    </row>
    <row r="4560" spans="1:23" s="14" customFormat="1" x14ac:dyDescent="0.2">
      <c r="A4560" s="9" t="s">
        <v>25252</v>
      </c>
      <c r="B4560" s="9">
        <v>16</v>
      </c>
      <c r="C4560" s="9">
        <v>22711</v>
      </c>
      <c r="D4560" s="10" t="s">
        <v>25253</v>
      </c>
      <c r="E4560" s="10" t="s">
        <v>25254</v>
      </c>
      <c r="F4560" s="10" t="s">
        <v>13573</v>
      </c>
      <c r="G4560" s="10" t="s">
        <v>25255</v>
      </c>
      <c r="H4560" s="10" t="s">
        <v>5278</v>
      </c>
      <c r="I4560" s="10" t="s">
        <v>26</v>
      </c>
      <c r="J4560" s="10" t="s">
        <v>27</v>
      </c>
      <c r="K4560" s="9"/>
      <c r="L4560" s="10" t="s">
        <v>25256</v>
      </c>
      <c r="M4560" s="10" t="s">
        <v>23140</v>
      </c>
      <c r="N4560" s="9">
        <v>1</v>
      </c>
      <c r="O4560" s="9">
        <v>1</v>
      </c>
      <c r="P4560" s="9">
        <v>3</v>
      </c>
      <c r="Q4560" s="11">
        <v>2</v>
      </c>
      <c r="R4560" s="11">
        <v>0</v>
      </c>
      <c r="S4560" s="12">
        <v>0</v>
      </c>
      <c r="T4560" s="9">
        <v>5</v>
      </c>
      <c r="U4560" s="12" t="s">
        <v>61</v>
      </c>
      <c r="V4560" s="9"/>
      <c r="W4560" s="13"/>
    </row>
    <row r="4561" spans="1:23" s="14" customFormat="1" x14ac:dyDescent="0.2">
      <c r="A4561" s="9" t="s">
        <v>25257</v>
      </c>
      <c r="B4561" s="9">
        <v>16</v>
      </c>
      <c r="C4561" s="9">
        <v>22717</v>
      </c>
      <c r="D4561" s="10" t="s">
        <v>25258</v>
      </c>
      <c r="E4561" s="10" t="s">
        <v>4595</v>
      </c>
      <c r="F4561" s="10" t="s">
        <v>25259</v>
      </c>
      <c r="G4561" s="10" t="s">
        <v>25260</v>
      </c>
      <c r="H4561" s="9"/>
      <c r="I4561" s="10" t="s">
        <v>23206</v>
      </c>
      <c r="J4561" s="10" t="s">
        <v>27</v>
      </c>
      <c r="K4561" s="10" t="s">
        <v>23452</v>
      </c>
      <c r="L4561" s="10" t="s">
        <v>25261</v>
      </c>
      <c r="M4561" s="10" t="s">
        <v>23140</v>
      </c>
      <c r="N4561" s="9">
        <v>1</v>
      </c>
      <c r="O4561" s="9">
        <v>2</v>
      </c>
      <c r="P4561" s="9">
        <v>10</v>
      </c>
      <c r="Q4561" s="11">
        <v>2</v>
      </c>
      <c r="R4561" s="11">
        <v>0</v>
      </c>
      <c r="S4561" s="12">
        <v>0</v>
      </c>
      <c r="T4561" s="9">
        <v>4</v>
      </c>
      <c r="U4561" s="12" t="s">
        <v>61</v>
      </c>
      <c r="V4561" s="10" t="s">
        <v>25262</v>
      </c>
      <c r="W4561" s="13"/>
    </row>
    <row r="4562" spans="1:23" s="14" customFormat="1" x14ac:dyDescent="0.2">
      <c r="A4562" s="9" t="s">
        <v>25263</v>
      </c>
      <c r="B4562" s="9">
        <v>16</v>
      </c>
      <c r="C4562" s="9">
        <v>22726</v>
      </c>
      <c r="D4562" s="10" t="s">
        <v>25264</v>
      </c>
      <c r="E4562" s="10" t="s">
        <v>14826</v>
      </c>
      <c r="F4562" s="10" t="s">
        <v>25265</v>
      </c>
      <c r="G4562" s="10" t="s">
        <v>25266</v>
      </c>
      <c r="H4562" s="9"/>
      <c r="I4562" s="10" t="s">
        <v>23206</v>
      </c>
      <c r="J4562" s="10" t="s">
        <v>27</v>
      </c>
      <c r="K4562" s="10" t="s">
        <v>25267</v>
      </c>
      <c r="L4562" s="10" t="s">
        <v>23227</v>
      </c>
      <c r="M4562" s="10" t="s">
        <v>23140</v>
      </c>
      <c r="N4562" s="9">
        <v>3</v>
      </c>
      <c r="O4562" s="9">
        <v>3</v>
      </c>
      <c r="P4562" s="9">
        <v>16</v>
      </c>
      <c r="Q4562" s="11">
        <v>2</v>
      </c>
      <c r="R4562" s="11">
        <v>0</v>
      </c>
      <c r="S4562" s="12">
        <v>0</v>
      </c>
      <c r="T4562" s="9">
        <v>4</v>
      </c>
      <c r="U4562" s="12" t="s">
        <v>61</v>
      </c>
      <c r="V4562" s="10" t="s">
        <v>25268</v>
      </c>
      <c r="W4562" s="13"/>
    </row>
    <row r="4563" spans="1:23" s="14" customFormat="1" x14ac:dyDescent="0.2">
      <c r="A4563" s="15" t="s">
        <v>25269</v>
      </c>
      <c r="B4563" s="15">
        <v>16</v>
      </c>
      <c r="C4563" s="16">
        <v>22739</v>
      </c>
      <c r="D4563" s="15" t="s">
        <v>25270</v>
      </c>
      <c r="E4563" s="15" t="s">
        <v>25271</v>
      </c>
      <c r="F4563" s="15" t="s">
        <v>25272</v>
      </c>
      <c r="G4563" s="15" t="s">
        <v>25273</v>
      </c>
      <c r="H4563" s="15"/>
      <c r="I4563" s="17" t="s">
        <v>21778</v>
      </c>
      <c r="J4563" s="10" t="s">
        <v>27</v>
      </c>
      <c r="K4563" s="16">
        <v>97062</v>
      </c>
      <c r="L4563" s="10" t="s">
        <v>25274</v>
      </c>
      <c r="M4563" s="10" t="s">
        <v>23140</v>
      </c>
      <c r="N4563" s="9">
        <v>1</v>
      </c>
      <c r="O4563" s="9">
        <v>2</v>
      </c>
      <c r="P4563" s="16">
        <v>10</v>
      </c>
      <c r="Q4563" s="11">
        <v>2</v>
      </c>
      <c r="R4563" s="11">
        <v>0</v>
      </c>
      <c r="S4563" s="12">
        <v>0</v>
      </c>
      <c r="T4563" s="9">
        <v>4</v>
      </c>
      <c r="U4563" s="12" t="s">
        <v>61</v>
      </c>
      <c r="V4563" s="17" t="s">
        <v>25275</v>
      </c>
      <c r="W4563" s="13"/>
    </row>
    <row r="4564" spans="1:23" s="14" customFormat="1" x14ac:dyDescent="0.2">
      <c r="A4564" s="9" t="s">
        <v>25276</v>
      </c>
      <c r="B4564" s="9">
        <v>16</v>
      </c>
      <c r="C4564" s="9">
        <v>22766</v>
      </c>
      <c r="D4564" s="10" t="s">
        <v>25277</v>
      </c>
      <c r="E4564" s="10" t="s">
        <v>2955</v>
      </c>
      <c r="F4564" s="10" t="s">
        <v>25278</v>
      </c>
      <c r="G4564" s="10" t="s">
        <v>25279</v>
      </c>
      <c r="H4564" s="9"/>
      <c r="I4564" s="10" t="s">
        <v>23173</v>
      </c>
      <c r="J4564" s="10" t="s">
        <v>27</v>
      </c>
      <c r="K4564" s="10" t="s">
        <v>25280</v>
      </c>
      <c r="L4564" s="10" t="s">
        <v>25281</v>
      </c>
      <c r="M4564" s="10" t="s">
        <v>23140</v>
      </c>
      <c r="N4564" s="9">
        <v>3</v>
      </c>
      <c r="O4564" s="9">
        <v>3</v>
      </c>
      <c r="P4564" s="9">
        <v>15</v>
      </c>
      <c r="Q4564" s="11">
        <v>2</v>
      </c>
      <c r="R4564" s="11">
        <v>0</v>
      </c>
      <c r="S4564" s="12">
        <v>0</v>
      </c>
      <c r="T4564" s="9">
        <v>4</v>
      </c>
      <c r="U4564" s="12" t="s">
        <v>61</v>
      </c>
      <c r="V4564" s="10" t="s">
        <v>25282</v>
      </c>
      <c r="W4564" s="13"/>
    </row>
    <row r="4565" spans="1:23" s="14" customFormat="1" x14ac:dyDescent="0.2">
      <c r="A4565" s="9" t="s">
        <v>25283</v>
      </c>
      <c r="B4565" s="9">
        <v>16</v>
      </c>
      <c r="C4565" s="9">
        <v>22785</v>
      </c>
      <c r="D4565" s="10" t="s">
        <v>25284</v>
      </c>
      <c r="E4565" s="10" t="s">
        <v>1134</v>
      </c>
      <c r="F4565" s="10" t="s">
        <v>2396</v>
      </c>
      <c r="G4565" s="10" t="s">
        <v>25285</v>
      </c>
      <c r="H4565" s="9"/>
      <c r="I4565" s="10" t="s">
        <v>26</v>
      </c>
      <c r="J4565" s="10" t="s">
        <v>27</v>
      </c>
      <c r="K4565" s="10" t="s">
        <v>1661</v>
      </c>
      <c r="L4565" s="10" t="s">
        <v>25286</v>
      </c>
      <c r="M4565" s="10" t="s">
        <v>23140</v>
      </c>
      <c r="N4565" s="9">
        <v>3</v>
      </c>
      <c r="O4565" s="9">
        <v>3</v>
      </c>
      <c r="P4565" s="9">
        <v>10</v>
      </c>
      <c r="Q4565" s="11">
        <v>2</v>
      </c>
      <c r="R4565" s="11">
        <v>0</v>
      </c>
      <c r="S4565" s="12">
        <v>0</v>
      </c>
      <c r="T4565" s="9">
        <v>4</v>
      </c>
      <c r="U4565" s="12" t="s">
        <v>61</v>
      </c>
      <c r="V4565" s="10" t="s">
        <v>25287</v>
      </c>
      <c r="W4565" s="13"/>
    </row>
    <row r="4566" spans="1:23" s="14" customFormat="1" x14ac:dyDescent="0.2">
      <c r="A4566" s="9" t="s">
        <v>25288</v>
      </c>
      <c r="B4566" s="9">
        <v>16</v>
      </c>
      <c r="C4566" s="9">
        <v>22794</v>
      </c>
      <c r="D4566" s="9"/>
      <c r="E4566" s="10" t="s">
        <v>324</v>
      </c>
      <c r="F4566" s="10" t="s">
        <v>25289</v>
      </c>
      <c r="G4566" s="10" t="s">
        <v>25290</v>
      </c>
      <c r="H4566" s="9"/>
      <c r="I4566" s="10" t="s">
        <v>23206</v>
      </c>
      <c r="J4566" s="10" t="s">
        <v>27</v>
      </c>
      <c r="K4566" s="10" t="s">
        <v>25291</v>
      </c>
      <c r="L4566" s="10" t="s">
        <v>25292</v>
      </c>
      <c r="M4566" s="10" t="s">
        <v>23140</v>
      </c>
      <c r="N4566" s="9">
        <v>1</v>
      </c>
      <c r="O4566" s="9">
        <v>2</v>
      </c>
      <c r="P4566" s="9">
        <v>5</v>
      </c>
      <c r="Q4566" s="11">
        <v>2</v>
      </c>
      <c r="R4566" s="11">
        <v>0</v>
      </c>
      <c r="S4566" s="12">
        <v>0</v>
      </c>
      <c r="T4566" s="9">
        <v>4</v>
      </c>
      <c r="U4566" s="12" t="s">
        <v>61</v>
      </c>
      <c r="V4566" s="10" t="s">
        <v>25293</v>
      </c>
      <c r="W4566" s="13"/>
    </row>
    <row r="4567" spans="1:23" s="14" customFormat="1" x14ac:dyDescent="0.2">
      <c r="A4567" s="9" t="s">
        <v>25294</v>
      </c>
      <c r="B4567" s="9">
        <v>16</v>
      </c>
      <c r="C4567" s="9">
        <v>22811</v>
      </c>
      <c r="D4567" s="9"/>
      <c r="E4567" s="10" t="s">
        <v>1317</v>
      </c>
      <c r="F4567" s="10" t="s">
        <v>25295</v>
      </c>
      <c r="G4567" s="10" t="s">
        <v>25296</v>
      </c>
      <c r="H4567" s="9"/>
      <c r="I4567" s="10" t="s">
        <v>23206</v>
      </c>
      <c r="J4567" s="10" t="s">
        <v>27</v>
      </c>
      <c r="K4567" s="10" t="s">
        <v>25297</v>
      </c>
      <c r="L4567" s="10" t="s">
        <v>25298</v>
      </c>
      <c r="M4567" s="10" t="s">
        <v>23140</v>
      </c>
      <c r="N4567" s="9">
        <v>1</v>
      </c>
      <c r="O4567" s="9">
        <v>2</v>
      </c>
      <c r="P4567" s="9">
        <v>10</v>
      </c>
      <c r="Q4567" s="11">
        <v>1</v>
      </c>
      <c r="R4567" s="11">
        <v>0</v>
      </c>
      <c r="S4567" s="12">
        <v>0</v>
      </c>
      <c r="T4567" s="9">
        <v>4</v>
      </c>
      <c r="U4567" s="12">
        <v>2</v>
      </c>
      <c r="V4567" s="10" t="s">
        <v>25299</v>
      </c>
      <c r="W4567" s="13"/>
    </row>
    <row r="4568" spans="1:23" s="14" customFormat="1" x14ac:dyDescent="0.2">
      <c r="A4568" s="9" t="s">
        <v>25300</v>
      </c>
      <c r="B4568" s="9">
        <v>16</v>
      </c>
      <c r="C4568" s="9">
        <v>22827</v>
      </c>
      <c r="D4568" s="10" t="s">
        <v>25301</v>
      </c>
      <c r="E4568" s="10" t="s">
        <v>25302</v>
      </c>
      <c r="F4568" s="10" t="s">
        <v>25303</v>
      </c>
      <c r="G4568" s="10" t="s">
        <v>25304</v>
      </c>
      <c r="H4568" s="9"/>
      <c r="I4568" s="10" t="s">
        <v>23186</v>
      </c>
      <c r="J4568" s="10" t="s">
        <v>27</v>
      </c>
      <c r="K4568" s="10" t="s">
        <v>23187</v>
      </c>
      <c r="L4568" s="10" t="s">
        <v>25305</v>
      </c>
      <c r="M4568" s="10" t="s">
        <v>23140</v>
      </c>
      <c r="N4568" s="9">
        <v>1</v>
      </c>
      <c r="O4568" s="9">
        <v>2</v>
      </c>
      <c r="P4568" s="9">
        <v>10</v>
      </c>
      <c r="Q4568" s="11">
        <v>1</v>
      </c>
      <c r="R4568" s="11">
        <v>0</v>
      </c>
      <c r="S4568" s="12">
        <v>0</v>
      </c>
      <c r="T4568" s="9">
        <v>4</v>
      </c>
      <c r="U4568" s="12">
        <v>2</v>
      </c>
      <c r="V4568" s="10" t="s">
        <v>25306</v>
      </c>
      <c r="W4568" s="13"/>
    </row>
    <row r="4569" spans="1:23" s="14" customFormat="1" x14ac:dyDescent="0.2">
      <c r="A4569" s="9" t="s">
        <v>25307</v>
      </c>
      <c r="B4569" s="9">
        <v>16</v>
      </c>
      <c r="C4569" s="9">
        <v>22849</v>
      </c>
      <c r="D4569" s="10" t="s">
        <v>25308</v>
      </c>
      <c r="E4569" s="10" t="s">
        <v>25309</v>
      </c>
      <c r="F4569" s="10" t="s">
        <v>25310</v>
      </c>
      <c r="G4569" s="10" t="s">
        <v>25311</v>
      </c>
      <c r="H4569" s="9"/>
      <c r="I4569" s="10" t="s">
        <v>23206</v>
      </c>
      <c r="J4569" s="10" t="s">
        <v>27</v>
      </c>
      <c r="K4569" s="10" t="s">
        <v>25312</v>
      </c>
      <c r="L4569" s="10" t="s">
        <v>25313</v>
      </c>
      <c r="M4569" s="10" t="s">
        <v>23140</v>
      </c>
      <c r="N4569" s="9">
        <v>3</v>
      </c>
      <c r="O4569" s="9">
        <v>3</v>
      </c>
      <c r="P4569" s="9">
        <v>16</v>
      </c>
      <c r="Q4569" s="11">
        <v>1</v>
      </c>
      <c r="R4569" s="11">
        <v>0</v>
      </c>
      <c r="S4569" s="12">
        <v>0</v>
      </c>
      <c r="T4569" s="9">
        <v>4</v>
      </c>
      <c r="U4569" s="12" t="s">
        <v>61</v>
      </c>
      <c r="V4569" s="10" t="s">
        <v>25314</v>
      </c>
      <c r="W4569" s="13"/>
    </row>
    <row r="4570" spans="1:23" s="14" customFormat="1" x14ac:dyDescent="0.2">
      <c r="A4570" s="9" t="s">
        <v>25315</v>
      </c>
      <c r="B4570" s="9">
        <v>16</v>
      </c>
      <c r="C4570" s="9">
        <v>22853</v>
      </c>
      <c r="D4570" s="9"/>
      <c r="E4570" s="10" t="s">
        <v>4871</v>
      </c>
      <c r="F4570" s="10" t="s">
        <v>25316</v>
      </c>
      <c r="G4570" s="10" t="s">
        <v>25317</v>
      </c>
      <c r="H4570" s="9"/>
      <c r="I4570" s="10" t="s">
        <v>23154</v>
      </c>
      <c r="J4570" s="10" t="s">
        <v>27</v>
      </c>
      <c r="K4570" s="9"/>
      <c r="L4570" s="10" t="s">
        <v>25318</v>
      </c>
      <c r="M4570" s="10" t="s">
        <v>23140</v>
      </c>
      <c r="N4570" s="9">
        <v>1</v>
      </c>
      <c r="O4570" s="9">
        <v>1</v>
      </c>
      <c r="P4570" s="9">
        <v>3</v>
      </c>
      <c r="Q4570" s="11">
        <v>2</v>
      </c>
      <c r="R4570" s="11">
        <v>0</v>
      </c>
      <c r="S4570" s="12">
        <v>0</v>
      </c>
      <c r="T4570" s="9">
        <v>5</v>
      </c>
      <c r="U4570" s="12" t="s">
        <v>61</v>
      </c>
      <c r="V4570" s="9"/>
      <c r="W4570" s="13"/>
    </row>
    <row r="4571" spans="1:23" s="14" customFormat="1" x14ac:dyDescent="0.2">
      <c r="A4571" s="9" t="s">
        <v>25319</v>
      </c>
      <c r="B4571" s="9">
        <v>16</v>
      </c>
      <c r="C4571" s="9">
        <v>22855</v>
      </c>
      <c r="D4571" s="9"/>
      <c r="E4571" s="10" t="s">
        <v>25320</v>
      </c>
      <c r="F4571" s="10" t="s">
        <v>3929</v>
      </c>
      <c r="G4571" s="10" t="s">
        <v>25321</v>
      </c>
      <c r="H4571" s="9"/>
      <c r="I4571" s="10" t="s">
        <v>23154</v>
      </c>
      <c r="J4571" s="10" t="s">
        <v>27</v>
      </c>
      <c r="K4571" s="9"/>
      <c r="L4571" s="10" t="s">
        <v>25322</v>
      </c>
      <c r="M4571" s="10" t="s">
        <v>23140</v>
      </c>
      <c r="N4571" s="9">
        <v>1</v>
      </c>
      <c r="O4571" s="9">
        <v>1</v>
      </c>
      <c r="P4571" s="9">
        <v>3</v>
      </c>
      <c r="Q4571" s="11">
        <v>2</v>
      </c>
      <c r="R4571" s="11">
        <v>0</v>
      </c>
      <c r="S4571" s="12">
        <v>0</v>
      </c>
      <c r="T4571" s="9">
        <v>5</v>
      </c>
      <c r="U4571" s="12" t="s">
        <v>61</v>
      </c>
      <c r="V4571" s="9"/>
      <c r="W4571" s="13"/>
    </row>
    <row r="4572" spans="1:23" s="14" customFormat="1" x14ac:dyDescent="0.2">
      <c r="A4572" s="9" t="s">
        <v>25323</v>
      </c>
      <c r="B4572" s="9">
        <v>16</v>
      </c>
      <c r="C4572" s="9">
        <v>22866</v>
      </c>
      <c r="D4572" s="10" t="s">
        <v>25324</v>
      </c>
      <c r="E4572" s="10" t="s">
        <v>1386</v>
      </c>
      <c r="F4572" s="10" t="s">
        <v>5204</v>
      </c>
      <c r="G4572" s="10" t="s">
        <v>25325</v>
      </c>
      <c r="H4572" s="9"/>
      <c r="I4572" s="10" t="s">
        <v>23173</v>
      </c>
      <c r="J4572" s="10" t="s">
        <v>27</v>
      </c>
      <c r="K4572" s="10" t="s">
        <v>23174</v>
      </c>
      <c r="L4572" s="10" t="s">
        <v>25326</v>
      </c>
      <c r="M4572" s="10" t="s">
        <v>23140</v>
      </c>
      <c r="N4572" s="9">
        <v>1</v>
      </c>
      <c r="O4572" s="9">
        <v>2</v>
      </c>
      <c r="P4572" s="9">
        <v>6</v>
      </c>
      <c r="Q4572" s="11">
        <v>2</v>
      </c>
      <c r="R4572" s="11">
        <v>0</v>
      </c>
      <c r="S4572" s="12">
        <v>0</v>
      </c>
      <c r="T4572" s="9">
        <v>4</v>
      </c>
      <c r="U4572" s="12" t="s">
        <v>61</v>
      </c>
      <c r="V4572" s="10" t="s">
        <v>25327</v>
      </c>
      <c r="W4572" s="13"/>
    </row>
    <row r="4573" spans="1:23" s="14" customFormat="1" x14ac:dyDescent="0.2">
      <c r="A4573" s="9" t="s">
        <v>25328</v>
      </c>
      <c r="B4573" s="9">
        <v>16</v>
      </c>
      <c r="C4573" s="9">
        <v>22869</v>
      </c>
      <c r="D4573" s="10" t="s">
        <v>25329</v>
      </c>
      <c r="E4573" s="10"/>
      <c r="F4573" s="10"/>
      <c r="G4573" s="10" t="s">
        <v>25330</v>
      </c>
      <c r="H4573" s="9"/>
      <c r="I4573" s="10" t="s">
        <v>26</v>
      </c>
      <c r="J4573" s="10" t="s">
        <v>27</v>
      </c>
      <c r="K4573" s="10" t="s">
        <v>1661</v>
      </c>
      <c r="L4573" s="10" t="s">
        <v>25331</v>
      </c>
      <c r="M4573" s="10" t="s">
        <v>23140</v>
      </c>
      <c r="N4573" s="9">
        <v>2</v>
      </c>
      <c r="O4573" s="9">
        <v>3</v>
      </c>
      <c r="P4573" s="9">
        <v>92</v>
      </c>
      <c r="Q4573" s="11">
        <v>2</v>
      </c>
      <c r="R4573" s="11">
        <v>0</v>
      </c>
      <c r="S4573" s="12">
        <v>0</v>
      </c>
      <c r="T4573" s="9">
        <v>1</v>
      </c>
      <c r="U4573" s="12" t="s">
        <v>61</v>
      </c>
      <c r="V4573" s="10" t="s">
        <v>25332</v>
      </c>
      <c r="W4573" s="13"/>
    </row>
    <row r="4574" spans="1:23" s="14" customFormat="1" x14ac:dyDescent="0.2">
      <c r="A4574" s="9" t="s">
        <v>25333</v>
      </c>
      <c r="B4574" s="9">
        <v>16</v>
      </c>
      <c r="C4574" s="9">
        <v>22917</v>
      </c>
      <c r="D4574" s="10" t="s">
        <v>25334</v>
      </c>
      <c r="E4574" s="10" t="s">
        <v>25335</v>
      </c>
      <c r="F4574" s="10" t="s">
        <v>25336</v>
      </c>
      <c r="G4574" s="10" t="s">
        <v>25337</v>
      </c>
      <c r="H4574" s="9"/>
      <c r="I4574" s="10" t="s">
        <v>26</v>
      </c>
      <c r="J4574" s="10" t="s">
        <v>27</v>
      </c>
      <c r="K4574" s="10" t="s">
        <v>25338</v>
      </c>
      <c r="L4574" s="10" t="s">
        <v>25339</v>
      </c>
      <c r="M4574" s="10" t="s">
        <v>23140</v>
      </c>
      <c r="N4574" s="9">
        <v>3</v>
      </c>
      <c r="O4574" s="9">
        <v>3</v>
      </c>
      <c r="P4574" s="9">
        <v>12</v>
      </c>
      <c r="Q4574" s="11">
        <v>2</v>
      </c>
      <c r="R4574" s="11">
        <v>0</v>
      </c>
      <c r="S4574" s="12">
        <v>0</v>
      </c>
      <c r="T4574" s="9">
        <v>4</v>
      </c>
      <c r="U4574" s="12">
        <v>2</v>
      </c>
      <c r="V4574" s="10" t="s">
        <v>25340</v>
      </c>
      <c r="W4574" s="13"/>
    </row>
    <row r="4575" spans="1:23" s="14" customFormat="1" x14ac:dyDescent="0.2">
      <c r="A4575" s="9" t="s">
        <v>25341</v>
      </c>
      <c r="B4575" s="9">
        <v>16</v>
      </c>
      <c r="C4575" s="9">
        <v>2298</v>
      </c>
      <c r="D4575" s="10" t="s">
        <v>25342</v>
      </c>
      <c r="E4575" s="10"/>
      <c r="F4575" s="10"/>
      <c r="G4575" s="10" t="s">
        <v>25343</v>
      </c>
      <c r="H4575" s="9"/>
      <c r="I4575" s="10" t="s">
        <v>23173</v>
      </c>
      <c r="J4575" s="10" t="s">
        <v>27</v>
      </c>
      <c r="K4575" s="10" t="s">
        <v>25344</v>
      </c>
      <c r="L4575" s="10" t="s">
        <v>25345</v>
      </c>
      <c r="M4575" s="10" t="s">
        <v>23140</v>
      </c>
      <c r="N4575" s="9">
        <v>2</v>
      </c>
      <c r="O4575" s="9">
        <v>3</v>
      </c>
      <c r="P4575" s="9">
        <v>106</v>
      </c>
      <c r="Q4575" s="11">
        <v>2</v>
      </c>
      <c r="R4575" s="11">
        <v>0</v>
      </c>
      <c r="S4575" s="12">
        <v>0</v>
      </c>
      <c r="T4575" s="9">
        <v>1</v>
      </c>
      <c r="U4575" s="12" t="s">
        <v>61</v>
      </c>
      <c r="V4575" s="10" t="s">
        <v>25346</v>
      </c>
      <c r="W4575" s="13"/>
    </row>
    <row r="4576" spans="1:23" s="14" customFormat="1" x14ac:dyDescent="0.2">
      <c r="A4576" s="9" t="s">
        <v>25347</v>
      </c>
      <c r="B4576" s="9">
        <v>16</v>
      </c>
      <c r="C4576" s="9">
        <v>22988</v>
      </c>
      <c r="D4576" s="10" t="s">
        <v>25348</v>
      </c>
      <c r="E4576" s="10" t="s">
        <v>25349</v>
      </c>
      <c r="F4576" s="10" t="s">
        <v>25350</v>
      </c>
      <c r="G4576" s="10" t="s">
        <v>25351</v>
      </c>
      <c r="H4576" s="9"/>
      <c r="I4576" s="10" t="s">
        <v>21778</v>
      </c>
      <c r="J4576" s="10" t="s">
        <v>27</v>
      </c>
      <c r="K4576" s="10" t="s">
        <v>25352</v>
      </c>
      <c r="L4576" s="10" t="s">
        <v>25353</v>
      </c>
      <c r="M4576" s="10" t="s">
        <v>23140</v>
      </c>
      <c r="N4576" s="9">
        <v>3</v>
      </c>
      <c r="O4576" s="9">
        <v>3</v>
      </c>
      <c r="P4576" s="9">
        <v>14</v>
      </c>
      <c r="Q4576" s="11">
        <v>2</v>
      </c>
      <c r="R4576" s="11">
        <v>0</v>
      </c>
      <c r="S4576" s="12">
        <v>0</v>
      </c>
      <c r="T4576" s="9">
        <v>4</v>
      </c>
      <c r="U4576" s="12">
        <v>5</v>
      </c>
      <c r="V4576" s="10" t="s">
        <v>25354</v>
      </c>
      <c r="W4576" s="13"/>
    </row>
    <row r="4577" spans="1:23" s="14" customFormat="1" x14ac:dyDescent="0.2">
      <c r="A4577" s="9" t="s">
        <v>25355</v>
      </c>
      <c r="B4577" s="9">
        <v>16</v>
      </c>
      <c r="C4577" s="9">
        <v>23022</v>
      </c>
      <c r="D4577" s="10" t="s">
        <v>25356</v>
      </c>
      <c r="E4577" s="10" t="s">
        <v>25357</v>
      </c>
      <c r="F4577" s="10" t="s">
        <v>25358</v>
      </c>
      <c r="G4577" s="10" t="s">
        <v>25359</v>
      </c>
      <c r="H4577" s="9"/>
      <c r="I4577" s="10" t="s">
        <v>21778</v>
      </c>
      <c r="J4577" s="10" t="s">
        <v>27</v>
      </c>
      <c r="K4577" s="10" t="s">
        <v>21779</v>
      </c>
      <c r="L4577" s="10" t="s">
        <v>25360</v>
      </c>
      <c r="M4577" s="10" t="s">
        <v>23140</v>
      </c>
      <c r="N4577" s="9">
        <v>1</v>
      </c>
      <c r="O4577" s="9">
        <v>2</v>
      </c>
      <c r="P4577" s="9">
        <v>10</v>
      </c>
      <c r="Q4577" s="11">
        <v>1</v>
      </c>
      <c r="R4577" s="11">
        <v>0</v>
      </c>
      <c r="S4577" s="12">
        <v>0</v>
      </c>
      <c r="T4577" s="9">
        <v>4</v>
      </c>
      <c r="U4577" s="12" t="s">
        <v>61</v>
      </c>
      <c r="V4577" s="10" t="s">
        <v>25361</v>
      </c>
      <c r="W4577" s="13"/>
    </row>
    <row r="4578" spans="1:23" s="14" customFormat="1" x14ac:dyDescent="0.2">
      <c r="A4578" s="9" t="s">
        <v>25362</v>
      </c>
      <c r="B4578" s="9">
        <v>16</v>
      </c>
      <c r="C4578" s="9">
        <v>23035</v>
      </c>
      <c r="D4578" s="10" t="s">
        <v>25363</v>
      </c>
      <c r="E4578" s="10" t="s">
        <v>25364</v>
      </c>
      <c r="F4578" s="10" t="s">
        <v>10223</v>
      </c>
      <c r="G4578" s="10" t="s">
        <v>25365</v>
      </c>
      <c r="H4578" s="9"/>
      <c r="I4578" s="10" t="s">
        <v>23574</v>
      </c>
      <c r="J4578" s="10" t="s">
        <v>27</v>
      </c>
      <c r="K4578" s="10" t="s">
        <v>23575</v>
      </c>
      <c r="L4578" s="10" t="s">
        <v>25366</v>
      </c>
      <c r="M4578" s="10" t="s">
        <v>23140</v>
      </c>
      <c r="N4578" s="9">
        <v>1</v>
      </c>
      <c r="O4578" s="9">
        <v>2</v>
      </c>
      <c r="P4578" s="9">
        <v>6</v>
      </c>
      <c r="Q4578" s="11">
        <v>1</v>
      </c>
      <c r="R4578" s="11">
        <v>0</v>
      </c>
      <c r="S4578" s="12">
        <v>0</v>
      </c>
      <c r="T4578" s="9">
        <v>4</v>
      </c>
      <c r="U4578" s="12" t="s">
        <v>61</v>
      </c>
      <c r="V4578" s="10" t="s">
        <v>25367</v>
      </c>
      <c r="W4578" s="13"/>
    </row>
    <row r="4579" spans="1:23" s="14" customFormat="1" x14ac:dyDescent="0.2">
      <c r="A4579" s="9" t="s">
        <v>25368</v>
      </c>
      <c r="B4579" s="9">
        <v>16</v>
      </c>
      <c r="C4579" s="9">
        <v>23075</v>
      </c>
      <c r="D4579" s="9"/>
      <c r="E4579" s="10" t="s">
        <v>25369</v>
      </c>
      <c r="F4579" s="10" t="s">
        <v>25370</v>
      </c>
      <c r="G4579" s="10" t="s">
        <v>25371</v>
      </c>
      <c r="H4579" s="9"/>
      <c r="I4579" s="10" t="s">
        <v>23186</v>
      </c>
      <c r="J4579" s="10" t="s">
        <v>27</v>
      </c>
      <c r="K4579" s="10" t="s">
        <v>25372</v>
      </c>
      <c r="L4579" s="10" t="s">
        <v>25373</v>
      </c>
      <c r="M4579" s="10" t="s">
        <v>23140</v>
      </c>
      <c r="N4579" s="9">
        <v>1</v>
      </c>
      <c r="O4579" s="9">
        <v>2</v>
      </c>
      <c r="P4579" s="9">
        <v>6</v>
      </c>
      <c r="Q4579" s="11">
        <v>1</v>
      </c>
      <c r="R4579" s="11">
        <v>0</v>
      </c>
      <c r="S4579" s="12">
        <v>0</v>
      </c>
      <c r="T4579" s="9">
        <v>4</v>
      </c>
      <c r="U4579" s="12" t="s">
        <v>61</v>
      </c>
      <c r="V4579" s="10" t="s">
        <v>25374</v>
      </c>
      <c r="W4579" s="13"/>
    </row>
    <row r="4580" spans="1:23" s="14" customFormat="1" x14ac:dyDescent="0.2">
      <c r="A4580" s="9" t="s">
        <v>25375</v>
      </c>
      <c r="B4580" s="9">
        <v>16</v>
      </c>
      <c r="C4580" s="9">
        <v>23084</v>
      </c>
      <c r="D4580" s="10" t="s">
        <v>25376</v>
      </c>
      <c r="E4580" s="10" t="s">
        <v>25377</v>
      </c>
      <c r="F4580" s="10" t="s">
        <v>25378</v>
      </c>
      <c r="G4580" s="10" t="s">
        <v>25379</v>
      </c>
      <c r="H4580" s="9"/>
      <c r="I4580" s="10" t="s">
        <v>23154</v>
      </c>
      <c r="J4580" s="10" t="s">
        <v>27</v>
      </c>
      <c r="K4580" s="10" t="s">
        <v>25380</v>
      </c>
      <c r="L4580" s="10" t="s">
        <v>25381</v>
      </c>
      <c r="M4580" s="10" t="s">
        <v>23140</v>
      </c>
      <c r="N4580" s="9">
        <v>3</v>
      </c>
      <c r="O4580" s="9">
        <v>3</v>
      </c>
      <c r="P4580" s="9">
        <v>12</v>
      </c>
      <c r="Q4580" s="11">
        <v>1</v>
      </c>
      <c r="R4580" s="11">
        <v>0</v>
      </c>
      <c r="S4580" s="12">
        <v>0</v>
      </c>
      <c r="T4580" s="9">
        <v>4</v>
      </c>
      <c r="U4580" s="12" t="s">
        <v>61</v>
      </c>
      <c r="V4580" s="10" t="s">
        <v>25382</v>
      </c>
      <c r="W4580" s="13"/>
    </row>
    <row r="4581" spans="1:23" s="14" customFormat="1" x14ac:dyDescent="0.2">
      <c r="A4581" s="9" t="s">
        <v>25383</v>
      </c>
      <c r="B4581" s="9">
        <v>16</v>
      </c>
      <c r="C4581" s="9">
        <v>23087</v>
      </c>
      <c r="D4581" s="9"/>
      <c r="E4581" s="10" t="s">
        <v>25384</v>
      </c>
      <c r="F4581" s="10" t="s">
        <v>25385</v>
      </c>
      <c r="G4581" s="10" t="s">
        <v>25386</v>
      </c>
      <c r="H4581" s="9"/>
      <c r="I4581" s="10" t="s">
        <v>21778</v>
      </c>
      <c r="J4581" s="10" t="s">
        <v>27</v>
      </c>
      <c r="K4581" s="10" t="s">
        <v>25387</v>
      </c>
      <c r="L4581" s="10" t="s">
        <v>25388</v>
      </c>
      <c r="M4581" s="10" t="s">
        <v>23140</v>
      </c>
      <c r="N4581" s="9">
        <v>1</v>
      </c>
      <c r="O4581" s="9">
        <v>2</v>
      </c>
      <c r="P4581" s="9">
        <v>9</v>
      </c>
      <c r="Q4581" s="11">
        <v>2</v>
      </c>
      <c r="R4581" s="11">
        <v>0</v>
      </c>
      <c r="S4581" s="12">
        <v>0</v>
      </c>
      <c r="T4581" s="9">
        <v>4</v>
      </c>
      <c r="U4581" s="12" t="s">
        <v>61</v>
      </c>
      <c r="V4581" s="10" t="s">
        <v>25389</v>
      </c>
      <c r="W4581" s="13"/>
    </row>
    <row r="4582" spans="1:23" s="14" customFormat="1" x14ac:dyDescent="0.2">
      <c r="A4582" s="9" t="s">
        <v>25390</v>
      </c>
      <c r="B4582" s="9">
        <v>16</v>
      </c>
      <c r="C4582" s="9">
        <v>23099</v>
      </c>
      <c r="D4582" s="9"/>
      <c r="E4582" s="10" t="s">
        <v>25391</v>
      </c>
      <c r="F4582" s="10" t="s">
        <v>6223</v>
      </c>
      <c r="G4582" s="10" t="s">
        <v>25392</v>
      </c>
      <c r="H4582" s="9"/>
      <c r="I4582" s="10" t="s">
        <v>23574</v>
      </c>
      <c r="J4582" s="10" t="s">
        <v>27</v>
      </c>
      <c r="K4582" s="10" t="s">
        <v>23575</v>
      </c>
      <c r="L4582" s="10" t="s">
        <v>25393</v>
      </c>
      <c r="M4582" s="10" t="s">
        <v>23140</v>
      </c>
      <c r="N4582" s="9">
        <v>1</v>
      </c>
      <c r="O4582" s="9">
        <v>2</v>
      </c>
      <c r="P4582" s="9">
        <v>10</v>
      </c>
      <c r="Q4582" s="11">
        <v>1</v>
      </c>
      <c r="R4582" s="11">
        <v>0</v>
      </c>
      <c r="S4582" s="12">
        <v>0</v>
      </c>
      <c r="T4582" s="9">
        <v>4</v>
      </c>
      <c r="U4582" s="12" t="s">
        <v>61</v>
      </c>
      <c r="V4582" s="10" t="s">
        <v>25394</v>
      </c>
      <c r="W4582" s="13"/>
    </row>
    <row r="4583" spans="1:23" s="14" customFormat="1" x14ac:dyDescent="0.2">
      <c r="A4583" s="9" t="s">
        <v>25395</v>
      </c>
      <c r="B4583" s="9">
        <v>16</v>
      </c>
      <c r="C4583" s="9">
        <v>2310</v>
      </c>
      <c r="D4583" s="9"/>
      <c r="E4583" s="10" t="s">
        <v>11761</v>
      </c>
      <c r="F4583" s="10" t="s">
        <v>8744</v>
      </c>
      <c r="G4583" s="10" t="s">
        <v>25396</v>
      </c>
      <c r="H4583" s="9"/>
      <c r="I4583" s="10" t="s">
        <v>23154</v>
      </c>
      <c r="J4583" s="10" t="s">
        <v>27</v>
      </c>
      <c r="K4583" s="10" t="s">
        <v>23265</v>
      </c>
      <c r="L4583" s="10" t="s">
        <v>25397</v>
      </c>
      <c r="M4583" s="10" t="s">
        <v>23140</v>
      </c>
      <c r="N4583" s="9">
        <v>1</v>
      </c>
      <c r="O4583" s="9">
        <v>2</v>
      </c>
      <c r="P4583" s="9">
        <v>10</v>
      </c>
      <c r="Q4583" s="11">
        <v>2</v>
      </c>
      <c r="R4583" s="11">
        <v>0</v>
      </c>
      <c r="S4583" s="12">
        <v>0</v>
      </c>
      <c r="T4583" s="9">
        <v>4</v>
      </c>
      <c r="U4583" s="12" t="s">
        <v>61</v>
      </c>
      <c r="V4583" s="10" t="s">
        <v>25398</v>
      </c>
      <c r="W4583" s="13"/>
    </row>
    <row r="4584" spans="1:23" s="14" customFormat="1" x14ac:dyDescent="0.2">
      <c r="A4584" s="9" t="s">
        <v>25399</v>
      </c>
      <c r="B4584" s="9">
        <v>16</v>
      </c>
      <c r="C4584" s="9">
        <v>23141</v>
      </c>
      <c r="D4584" s="10" t="s">
        <v>25400</v>
      </c>
      <c r="E4584" s="10" t="s">
        <v>4445</v>
      </c>
      <c r="F4584" s="10" t="s">
        <v>25401</v>
      </c>
      <c r="G4584" s="10" t="s">
        <v>25402</v>
      </c>
      <c r="H4584" s="9"/>
      <c r="I4584" s="10" t="s">
        <v>23186</v>
      </c>
      <c r="J4584" s="10" t="s">
        <v>27</v>
      </c>
      <c r="K4584" s="10" t="s">
        <v>24351</v>
      </c>
      <c r="L4584" s="10" t="s">
        <v>25403</v>
      </c>
      <c r="M4584" s="10" t="s">
        <v>23140</v>
      </c>
      <c r="N4584" s="9">
        <v>1</v>
      </c>
      <c r="O4584" s="9">
        <v>2</v>
      </c>
      <c r="P4584" s="9">
        <v>9</v>
      </c>
      <c r="Q4584" s="11">
        <v>2</v>
      </c>
      <c r="R4584" s="11">
        <v>0</v>
      </c>
      <c r="S4584" s="12">
        <v>0</v>
      </c>
      <c r="T4584" s="9">
        <v>4</v>
      </c>
      <c r="U4584" s="12" t="s">
        <v>61</v>
      </c>
      <c r="V4584" s="10" t="s">
        <v>25404</v>
      </c>
      <c r="W4584" s="13"/>
    </row>
    <row r="4585" spans="1:23" s="14" customFormat="1" x14ac:dyDescent="0.2">
      <c r="A4585" s="9" t="s">
        <v>25405</v>
      </c>
      <c r="B4585" s="9">
        <v>16</v>
      </c>
      <c r="C4585" s="9">
        <v>2317</v>
      </c>
      <c r="D4585" s="10" t="s">
        <v>25406</v>
      </c>
      <c r="E4585" s="10" t="s">
        <v>1148</v>
      </c>
      <c r="F4585" s="10" t="s">
        <v>25407</v>
      </c>
      <c r="G4585" s="10" t="s">
        <v>25408</v>
      </c>
      <c r="H4585" s="9"/>
      <c r="I4585" s="10" t="s">
        <v>23206</v>
      </c>
      <c r="J4585" s="10" t="s">
        <v>27</v>
      </c>
      <c r="K4585" s="10" t="s">
        <v>23239</v>
      </c>
      <c r="L4585" s="10" t="s">
        <v>25409</v>
      </c>
      <c r="M4585" s="10" t="s">
        <v>23140</v>
      </c>
      <c r="N4585" s="9">
        <v>3</v>
      </c>
      <c r="O4585" s="9">
        <v>3</v>
      </c>
      <c r="P4585" s="9">
        <v>14</v>
      </c>
      <c r="Q4585" s="11">
        <v>1</v>
      </c>
      <c r="R4585" s="11">
        <v>0</v>
      </c>
      <c r="S4585" s="12">
        <v>0</v>
      </c>
      <c r="T4585" s="9">
        <v>4</v>
      </c>
      <c r="U4585" s="12">
        <v>2</v>
      </c>
      <c r="V4585" s="10" t="s">
        <v>25410</v>
      </c>
      <c r="W4585" s="13"/>
    </row>
    <row r="4586" spans="1:23" s="14" customFormat="1" x14ac:dyDescent="0.2">
      <c r="A4586" s="9" t="s">
        <v>25411</v>
      </c>
      <c r="B4586" s="9">
        <v>16</v>
      </c>
      <c r="C4586" s="9">
        <v>23229</v>
      </c>
      <c r="D4586" s="10" t="s">
        <v>25412</v>
      </c>
      <c r="E4586" s="10" t="s">
        <v>1317</v>
      </c>
      <c r="F4586" s="10" t="s">
        <v>25413</v>
      </c>
      <c r="G4586" s="10" t="s">
        <v>25414</v>
      </c>
      <c r="H4586" s="9"/>
      <c r="I4586" s="10" t="s">
        <v>21778</v>
      </c>
      <c r="J4586" s="10" t="s">
        <v>27</v>
      </c>
      <c r="K4586" s="10" t="s">
        <v>21779</v>
      </c>
      <c r="L4586" s="10" t="s">
        <v>25415</v>
      </c>
      <c r="M4586" s="10" t="s">
        <v>23140</v>
      </c>
      <c r="N4586" s="9">
        <v>3</v>
      </c>
      <c r="O4586" s="9">
        <v>3</v>
      </c>
      <c r="P4586" s="9">
        <v>16</v>
      </c>
      <c r="Q4586" s="11">
        <v>2</v>
      </c>
      <c r="R4586" s="11">
        <v>0</v>
      </c>
      <c r="S4586" s="12">
        <v>0</v>
      </c>
      <c r="T4586" s="9">
        <v>4</v>
      </c>
      <c r="U4586" s="12" t="s">
        <v>61</v>
      </c>
      <c r="V4586" s="10" t="s">
        <v>25416</v>
      </c>
      <c r="W4586" s="13"/>
    </row>
    <row r="4587" spans="1:23" s="14" customFormat="1" x14ac:dyDescent="0.2">
      <c r="A4587" s="9" t="s">
        <v>25417</v>
      </c>
      <c r="B4587" s="9">
        <v>16</v>
      </c>
      <c r="C4587" s="9">
        <v>23232</v>
      </c>
      <c r="D4587" s="10" t="s">
        <v>25418</v>
      </c>
      <c r="E4587" s="10" t="s">
        <v>3928</v>
      </c>
      <c r="F4587" s="10" t="s">
        <v>7295</v>
      </c>
      <c r="G4587" s="10" t="s">
        <v>25419</v>
      </c>
      <c r="H4587" s="9"/>
      <c r="I4587" s="10" t="s">
        <v>23206</v>
      </c>
      <c r="J4587" s="10" t="s">
        <v>27</v>
      </c>
      <c r="K4587" s="10" t="s">
        <v>23207</v>
      </c>
      <c r="L4587" s="10" t="s">
        <v>25420</v>
      </c>
      <c r="M4587" s="10" t="s">
        <v>23140</v>
      </c>
      <c r="N4587" s="9">
        <v>3</v>
      </c>
      <c r="O4587" s="9">
        <v>3</v>
      </c>
      <c r="P4587" s="9">
        <v>16</v>
      </c>
      <c r="Q4587" s="11">
        <v>2</v>
      </c>
      <c r="R4587" s="11">
        <v>0</v>
      </c>
      <c r="S4587" s="12">
        <v>0</v>
      </c>
      <c r="T4587" s="9">
        <v>4</v>
      </c>
      <c r="U4587" s="12" t="s">
        <v>61</v>
      </c>
      <c r="V4587" s="10" t="s">
        <v>25421</v>
      </c>
      <c r="W4587" s="13"/>
    </row>
    <row r="4588" spans="1:23" s="14" customFormat="1" x14ac:dyDescent="0.2">
      <c r="A4588" s="9" t="s">
        <v>25422</v>
      </c>
      <c r="B4588" s="9">
        <v>16</v>
      </c>
      <c r="C4588" s="9">
        <v>23235</v>
      </c>
      <c r="D4588" s="10" t="s">
        <v>21894</v>
      </c>
      <c r="E4588" s="10" t="s">
        <v>1342</v>
      </c>
      <c r="F4588" s="10" t="s">
        <v>5520</v>
      </c>
      <c r="G4588" s="10" t="s">
        <v>25423</v>
      </c>
      <c r="H4588" s="9"/>
      <c r="I4588" s="10" t="s">
        <v>23154</v>
      </c>
      <c r="J4588" s="10" t="s">
        <v>27</v>
      </c>
      <c r="K4588" s="10" t="s">
        <v>25424</v>
      </c>
      <c r="L4588" s="10" t="s">
        <v>25425</v>
      </c>
      <c r="M4588" s="10" t="s">
        <v>23140</v>
      </c>
      <c r="N4588" s="9">
        <v>1</v>
      </c>
      <c r="O4588" s="9">
        <v>2</v>
      </c>
      <c r="P4588" s="9">
        <v>10</v>
      </c>
      <c r="Q4588" s="11">
        <v>1</v>
      </c>
      <c r="R4588" s="11">
        <v>0</v>
      </c>
      <c r="S4588" s="12">
        <v>0</v>
      </c>
      <c r="T4588" s="9">
        <v>4</v>
      </c>
      <c r="U4588" s="12" t="s">
        <v>61</v>
      </c>
      <c r="V4588" s="10" t="s">
        <v>25426</v>
      </c>
      <c r="W4588" s="13"/>
    </row>
    <row r="4589" spans="1:23" s="14" customFormat="1" x14ac:dyDescent="0.2">
      <c r="A4589" s="9" t="s">
        <v>25427</v>
      </c>
      <c r="B4589" s="9">
        <v>16</v>
      </c>
      <c r="C4589" s="9">
        <v>23236</v>
      </c>
      <c r="D4589" s="9"/>
      <c r="E4589" s="10" t="s">
        <v>25428</v>
      </c>
      <c r="F4589" s="10" t="s">
        <v>8720</v>
      </c>
      <c r="G4589" s="10" t="s">
        <v>25429</v>
      </c>
      <c r="H4589" s="9"/>
      <c r="I4589" s="10" t="s">
        <v>23206</v>
      </c>
      <c r="J4589" s="10" t="s">
        <v>27</v>
      </c>
      <c r="K4589" s="10" t="s">
        <v>23452</v>
      </c>
      <c r="L4589" s="10" t="s">
        <v>25430</v>
      </c>
      <c r="M4589" s="10" t="s">
        <v>23140</v>
      </c>
      <c r="N4589" s="9">
        <v>1</v>
      </c>
      <c r="O4589" s="9">
        <v>2</v>
      </c>
      <c r="P4589" s="9">
        <v>6</v>
      </c>
      <c r="Q4589" s="11">
        <v>2</v>
      </c>
      <c r="R4589" s="11">
        <v>0</v>
      </c>
      <c r="S4589" s="12">
        <v>0</v>
      </c>
      <c r="T4589" s="9">
        <v>4</v>
      </c>
      <c r="U4589" s="12" t="s">
        <v>61</v>
      </c>
      <c r="V4589" s="10" t="s">
        <v>25431</v>
      </c>
      <c r="W4589" s="13"/>
    </row>
    <row r="4590" spans="1:23" s="14" customFormat="1" x14ac:dyDescent="0.2">
      <c r="A4590" s="9" t="s">
        <v>25432</v>
      </c>
      <c r="B4590" s="9">
        <v>16</v>
      </c>
      <c r="C4590" s="9">
        <v>23240</v>
      </c>
      <c r="D4590" s="10" t="s">
        <v>25433</v>
      </c>
      <c r="E4590" s="10" t="s">
        <v>2846</v>
      </c>
      <c r="F4590" s="10" t="s">
        <v>25434</v>
      </c>
      <c r="G4590" s="10" t="s">
        <v>25435</v>
      </c>
      <c r="H4590" s="9"/>
      <c r="I4590" s="10" t="s">
        <v>23154</v>
      </c>
      <c r="J4590" s="10" t="s">
        <v>27</v>
      </c>
      <c r="K4590" s="10" t="s">
        <v>25436</v>
      </c>
      <c r="L4590" s="10" t="s">
        <v>25437</v>
      </c>
      <c r="M4590" s="10" t="s">
        <v>23140</v>
      </c>
      <c r="N4590" s="9">
        <v>3</v>
      </c>
      <c r="O4590" s="9">
        <v>3</v>
      </c>
      <c r="P4590" s="9">
        <v>16</v>
      </c>
      <c r="Q4590" s="11">
        <v>2</v>
      </c>
      <c r="R4590" s="11">
        <v>0</v>
      </c>
      <c r="S4590" s="12">
        <v>0</v>
      </c>
      <c r="T4590" s="9">
        <v>4</v>
      </c>
      <c r="U4590" s="12" t="s">
        <v>61</v>
      </c>
      <c r="V4590" s="10" t="s">
        <v>25438</v>
      </c>
      <c r="W4590" s="13"/>
    </row>
    <row r="4591" spans="1:23" s="14" customFormat="1" x14ac:dyDescent="0.2">
      <c r="A4591" s="9" t="s">
        <v>25439</v>
      </c>
      <c r="B4591" s="9">
        <v>16</v>
      </c>
      <c r="C4591" s="9">
        <v>23244</v>
      </c>
      <c r="D4591" s="9"/>
      <c r="E4591" s="10" t="s">
        <v>4289</v>
      </c>
      <c r="F4591" s="10" t="s">
        <v>20057</v>
      </c>
      <c r="G4591" s="10" t="s">
        <v>25440</v>
      </c>
      <c r="H4591" s="9"/>
      <c r="I4591" s="10" t="s">
        <v>23206</v>
      </c>
      <c r="J4591" s="10" t="s">
        <v>27</v>
      </c>
      <c r="K4591" s="10" t="s">
        <v>25441</v>
      </c>
      <c r="L4591" s="10" t="s">
        <v>25442</v>
      </c>
      <c r="M4591" s="10" t="s">
        <v>23140</v>
      </c>
      <c r="N4591" s="9">
        <v>1</v>
      </c>
      <c r="O4591" s="9">
        <v>2</v>
      </c>
      <c r="P4591" s="9">
        <v>8</v>
      </c>
      <c r="Q4591" s="11">
        <v>2</v>
      </c>
      <c r="R4591" s="11">
        <v>0</v>
      </c>
      <c r="S4591" s="12">
        <v>0</v>
      </c>
      <c r="T4591" s="9">
        <v>4</v>
      </c>
      <c r="U4591" s="12" t="s">
        <v>61</v>
      </c>
      <c r="V4591" s="10" t="s">
        <v>25443</v>
      </c>
      <c r="W4591" s="13"/>
    </row>
    <row r="4592" spans="1:23" s="14" customFormat="1" x14ac:dyDescent="0.2">
      <c r="A4592" s="9" t="s">
        <v>25444</v>
      </c>
      <c r="B4592" s="9">
        <v>16</v>
      </c>
      <c r="C4592" s="9">
        <v>23246</v>
      </c>
      <c r="D4592" s="9"/>
      <c r="E4592" s="10" t="s">
        <v>2907</v>
      </c>
      <c r="F4592" s="10" t="s">
        <v>25445</v>
      </c>
      <c r="G4592" s="10" t="s">
        <v>25446</v>
      </c>
      <c r="H4592" s="9"/>
      <c r="I4592" s="10" t="s">
        <v>23154</v>
      </c>
      <c r="J4592" s="10" t="s">
        <v>27</v>
      </c>
      <c r="K4592" s="10" t="s">
        <v>23265</v>
      </c>
      <c r="L4592" s="10" t="s">
        <v>25447</v>
      </c>
      <c r="M4592" s="10" t="s">
        <v>23140</v>
      </c>
      <c r="N4592" s="9">
        <v>1</v>
      </c>
      <c r="O4592" s="9">
        <v>2</v>
      </c>
      <c r="P4592" s="9">
        <v>10</v>
      </c>
      <c r="Q4592" s="11">
        <v>2</v>
      </c>
      <c r="R4592" s="11">
        <v>0</v>
      </c>
      <c r="S4592" s="12">
        <v>0</v>
      </c>
      <c r="T4592" s="9">
        <v>4</v>
      </c>
      <c r="U4592" s="12" t="s">
        <v>61</v>
      </c>
      <c r="V4592" s="10" t="s">
        <v>25448</v>
      </c>
      <c r="W4592" s="13"/>
    </row>
    <row r="4593" spans="1:23" s="14" customFormat="1" x14ac:dyDescent="0.2">
      <c r="A4593" s="9" t="s">
        <v>25449</v>
      </c>
      <c r="B4593" s="9">
        <v>16</v>
      </c>
      <c r="C4593" s="9">
        <v>23247</v>
      </c>
      <c r="D4593" s="10" t="s">
        <v>25450</v>
      </c>
      <c r="E4593" s="10" t="s">
        <v>22052</v>
      </c>
      <c r="F4593" s="10" t="s">
        <v>25451</v>
      </c>
      <c r="G4593" s="10" t="s">
        <v>25452</v>
      </c>
      <c r="H4593" s="9"/>
      <c r="I4593" s="10" t="s">
        <v>23206</v>
      </c>
      <c r="J4593" s="10" t="s">
        <v>27</v>
      </c>
      <c r="K4593" s="10" t="s">
        <v>25453</v>
      </c>
      <c r="L4593" s="10" t="s">
        <v>25454</v>
      </c>
      <c r="M4593" s="10" t="s">
        <v>23140</v>
      </c>
      <c r="N4593" s="9">
        <v>3</v>
      </c>
      <c r="O4593" s="9">
        <v>3</v>
      </c>
      <c r="P4593" s="9">
        <v>12</v>
      </c>
      <c r="Q4593" s="11">
        <v>2</v>
      </c>
      <c r="R4593" s="11">
        <v>0</v>
      </c>
      <c r="S4593" s="12">
        <v>0</v>
      </c>
      <c r="T4593" s="9">
        <v>4</v>
      </c>
      <c r="U4593" s="12" t="s">
        <v>61</v>
      </c>
      <c r="V4593" s="10" t="s">
        <v>25455</v>
      </c>
      <c r="W4593" s="13"/>
    </row>
    <row r="4594" spans="1:23" s="14" customFormat="1" x14ac:dyDescent="0.2">
      <c r="A4594" s="9" t="s">
        <v>25456</v>
      </c>
      <c r="B4594" s="9">
        <v>16</v>
      </c>
      <c r="C4594" s="9">
        <v>23248</v>
      </c>
      <c r="D4594" s="9"/>
      <c r="E4594" s="10" t="s">
        <v>6868</v>
      </c>
      <c r="F4594" s="10" t="s">
        <v>25457</v>
      </c>
      <c r="G4594" s="10" t="s">
        <v>25458</v>
      </c>
      <c r="H4594" s="9"/>
      <c r="I4594" s="10" t="s">
        <v>23173</v>
      </c>
      <c r="J4594" s="10" t="s">
        <v>27</v>
      </c>
      <c r="K4594" s="9"/>
      <c r="L4594" s="10" t="s">
        <v>25459</v>
      </c>
      <c r="M4594" s="10" t="s">
        <v>23140</v>
      </c>
      <c r="N4594" s="9">
        <v>1</v>
      </c>
      <c r="O4594" s="9">
        <v>1</v>
      </c>
      <c r="P4594" s="9">
        <v>3</v>
      </c>
      <c r="Q4594" s="11">
        <v>2</v>
      </c>
      <c r="R4594" s="11">
        <v>0</v>
      </c>
      <c r="S4594" s="12">
        <v>0</v>
      </c>
      <c r="T4594" s="9">
        <v>5</v>
      </c>
      <c r="U4594" s="12" t="s">
        <v>61</v>
      </c>
      <c r="V4594" s="9"/>
      <c r="W4594" s="13"/>
    </row>
    <row r="4595" spans="1:23" s="14" customFormat="1" x14ac:dyDescent="0.2">
      <c r="A4595" s="9" t="s">
        <v>25460</v>
      </c>
      <c r="B4595" s="9">
        <v>16</v>
      </c>
      <c r="C4595" s="9">
        <v>23249</v>
      </c>
      <c r="D4595" s="9"/>
      <c r="E4595" s="10" t="s">
        <v>25461</v>
      </c>
      <c r="F4595" s="10" t="s">
        <v>25462</v>
      </c>
      <c r="G4595" s="10" t="s">
        <v>25463</v>
      </c>
      <c r="H4595" s="9"/>
      <c r="I4595" s="10" t="s">
        <v>23206</v>
      </c>
      <c r="J4595" s="10" t="s">
        <v>27</v>
      </c>
      <c r="K4595" s="10" t="s">
        <v>25464</v>
      </c>
      <c r="L4595" s="10" t="s">
        <v>25465</v>
      </c>
      <c r="M4595" s="10" t="s">
        <v>23140</v>
      </c>
      <c r="N4595" s="9">
        <v>1</v>
      </c>
      <c r="O4595" s="9">
        <v>2</v>
      </c>
      <c r="P4595" s="9">
        <v>10</v>
      </c>
      <c r="Q4595" s="11">
        <v>2</v>
      </c>
      <c r="R4595" s="11">
        <v>0</v>
      </c>
      <c r="S4595" s="12">
        <v>0</v>
      </c>
      <c r="T4595" s="9">
        <v>4</v>
      </c>
      <c r="U4595" s="12" t="s">
        <v>61</v>
      </c>
      <c r="V4595" s="10" t="s">
        <v>25466</v>
      </c>
      <c r="W4595" s="13"/>
    </row>
    <row r="4596" spans="1:23" s="14" customFormat="1" x14ac:dyDescent="0.2">
      <c r="A4596" s="9" t="s">
        <v>25467</v>
      </c>
      <c r="B4596" s="9">
        <v>16</v>
      </c>
      <c r="C4596" s="9">
        <v>23252</v>
      </c>
      <c r="D4596" s="9"/>
      <c r="E4596" s="10" t="s">
        <v>25468</v>
      </c>
      <c r="F4596" s="10" t="s">
        <v>25469</v>
      </c>
      <c r="G4596" s="10" t="s">
        <v>25470</v>
      </c>
      <c r="H4596" s="9"/>
      <c r="I4596" s="10" t="s">
        <v>26</v>
      </c>
      <c r="J4596" s="10" t="s">
        <v>27</v>
      </c>
      <c r="K4596" s="10" t="s">
        <v>25471</v>
      </c>
      <c r="L4596" s="10" t="s">
        <v>25472</v>
      </c>
      <c r="M4596" s="10" t="s">
        <v>23140</v>
      </c>
      <c r="N4596" s="9">
        <v>1</v>
      </c>
      <c r="O4596" s="9">
        <v>2</v>
      </c>
      <c r="P4596" s="9">
        <v>5</v>
      </c>
      <c r="Q4596" s="11">
        <v>2</v>
      </c>
      <c r="R4596" s="11">
        <v>0</v>
      </c>
      <c r="S4596" s="12">
        <v>0</v>
      </c>
      <c r="T4596" s="9">
        <v>4</v>
      </c>
      <c r="U4596" s="12" t="s">
        <v>61</v>
      </c>
      <c r="V4596" s="10" t="s">
        <v>25473</v>
      </c>
      <c r="W4596" s="13"/>
    </row>
    <row r="4597" spans="1:23" s="14" customFormat="1" x14ac:dyDescent="0.2">
      <c r="A4597" s="9" t="s">
        <v>25474</v>
      </c>
      <c r="B4597" s="9">
        <v>16</v>
      </c>
      <c r="C4597" s="9">
        <v>23255</v>
      </c>
      <c r="D4597" s="10" t="s">
        <v>25475</v>
      </c>
      <c r="E4597" s="10" t="s">
        <v>324</v>
      </c>
      <c r="F4597" s="10" t="s">
        <v>25476</v>
      </c>
      <c r="G4597" s="10" t="s">
        <v>25477</v>
      </c>
      <c r="H4597" s="9"/>
      <c r="I4597" s="10" t="s">
        <v>23173</v>
      </c>
      <c r="J4597" s="10" t="s">
        <v>27</v>
      </c>
      <c r="K4597" s="10" t="s">
        <v>25478</v>
      </c>
      <c r="L4597" s="10" t="s">
        <v>25479</v>
      </c>
      <c r="M4597" s="10" t="s">
        <v>23140</v>
      </c>
      <c r="N4597" s="9">
        <v>1</v>
      </c>
      <c r="O4597" s="9">
        <v>2</v>
      </c>
      <c r="P4597" s="9">
        <v>10</v>
      </c>
      <c r="Q4597" s="11">
        <v>2</v>
      </c>
      <c r="R4597" s="11">
        <v>0</v>
      </c>
      <c r="S4597" s="12">
        <v>0</v>
      </c>
      <c r="T4597" s="9">
        <v>4</v>
      </c>
      <c r="U4597" s="12" t="s">
        <v>61</v>
      </c>
      <c r="V4597" s="10" t="s">
        <v>25480</v>
      </c>
      <c r="W4597" s="13"/>
    </row>
    <row r="4598" spans="1:23" s="14" customFormat="1" x14ac:dyDescent="0.2">
      <c r="A4598" s="9" t="s">
        <v>25481</v>
      </c>
      <c r="B4598" s="9">
        <v>16</v>
      </c>
      <c r="C4598" s="9">
        <v>23256</v>
      </c>
      <c r="D4598" s="9"/>
      <c r="E4598" s="10" t="s">
        <v>3223</v>
      </c>
      <c r="F4598" s="10" t="s">
        <v>25482</v>
      </c>
      <c r="G4598" s="10" t="s">
        <v>25483</v>
      </c>
      <c r="H4598" s="9"/>
      <c r="I4598" s="10" t="s">
        <v>23154</v>
      </c>
      <c r="J4598" s="10" t="s">
        <v>27</v>
      </c>
      <c r="K4598" s="10" t="s">
        <v>25484</v>
      </c>
      <c r="L4598" s="10" t="s">
        <v>25485</v>
      </c>
      <c r="M4598" s="10" t="s">
        <v>23140</v>
      </c>
      <c r="N4598" s="9">
        <v>1</v>
      </c>
      <c r="O4598" s="9">
        <v>2</v>
      </c>
      <c r="P4598" s="9">
        <v>2</v>
      </c>
      <c r="Q4598" s="11">
        <v>2</v>
      </c>
      <c r="R4598" s="11">
        <v>0</v>
      </c>
      <c r="S4598" s="12">
        <v>0</v>
      </c>
      <c r="T4598" s="9">
        <v>4</v>
      </c>
      <c r="U4598" s="12" t="s">
        <v>61</v>
      </c>
      <c r="V4598" s="10" t="s">
        <v>25486</v>
      </c>
      <c r="W4598" s="13"/>
    </row>
    <row r="4599" spans="1:23" s="14" customFormat="1" x14ac:dyDescent="0.2">
      <c r="A4599" s="9" t="s">
        <v>25487</v>
      </c>
      <c r="B4599" s="9">
        <v>16</v>
      </c>
      <c r="C4599" s="9">
        <v>23266</v>
      </c>
      <c r="D4599" s="9"/>
      <c r="E4599" s="10" t="s">
        <v>3853</v>
      </c>
      <c r="F4599" s="10" t="s">
        <v>1306</v>
      </c>
      <c r="G4599" s="10" t="s">
        <v>25488</v>
      </c>
      <c r="H4599" s="9"/>
      <c r="I4599" s="10" t="s">
        <v>23206</v>
      </c>
      <c r="J4599" s="10" t="s">
        <v>27</v>
      </c>
      <c r="K4599" s="10" t="s">
        <v>23304</v>
      </c>
      <c r="L4599" s="10" t="s">
        <v>25489</v>
      </c>
      <c r="M4599" s="10" t="s">
        <v>23140</v>
      </c>
      <c r="N4599" s="9">
        <v>1</v>
      </c>
      <c r="O4599" s="9">
        <v>2</v>
      </c>
      <c r="P4599" s="9">
        <v>8</v>
      </c>
      <c r="Q4599" s="11">
        <v>2</v>
      </c>
      <c r="R4599" s="11">
        <v>0</v>
      </c>
      <c r="S4599" s="12">
        <v>0</v>
      </c>
      <c r="T4599" s="9">
        <v>4</v>
      </c>
      <c r="U4599" s="12" t="s">
        <v>61</v>
      </c>
      <c r="V4599" s="10" t="s">
        <v>25490</v>
      </c>
      <c r="W4599" s="13"/>
    </row>
    <row r="4600" spans="1:23" s="14" customFormat="1" x14ac:dyDescent="0.2">
      <c r="A4600" s="9" t="s">
        <v>25491</v>
      </c>
      <c r="B4600" s="9">
        <v>16</v>
      </c>
      <c r="C4600" s="9">
        <v>23267</v>
      </c>
      <c r="D4600" s="9"/>
      <c r="E4600" s="10" t="s">
        <v>25492</v>
      </c>
      <c r="F4600" s="10" t="s">
        <v>4604</v>
      </c>
      <c r="G4600" s="10" t="s">
        <v>25493</v>
      </c>
      <c r="H4600" s="9"/>
      <c r="I4600" s="10" t="s">
        <v>23206</v>
      </c>
      <c r="J4600" s="10" t="s">
        <v>27</v>
      </c>
      <c r="K4600" s="10" t="s">
        <v>23187</v>
      </c>
      <c r="L4600" s="10" t="s">
        <v>25494</v>
      </c>
      <c r="M4600" s="10" t="s">
        <v>23140</v>
      </c>
      <c r="N4600" s="9">
        <v>1</v>
      </c>
      <c r="O4600" s="9">
        <v>2</v>
      </c>
      <c r="P4600" s="9">
        <v>10</v>
      </c>
      <c r="Q4600" s="11">
        <v>2</v>
      </c>
      <c r="R4600" s="11">
        <v>0</v>
      </c>
      <c r="S4600" s="12">
        <v>0</v>
      </c>
      <c r="T4600" s="9">
        <v>4</v>
      </c>
      <c r="U4600" s="12" t="s">
        <v>61</v>
      </c>
      <c r="V4600" s="10" t="s">
        <v>25495</v>
      </c>
      <c r="W4600" s="13"/>
    </row>
    <row r="4601" spans="1:23" s="14" customFormat="1" x14ac:dyDescent="0.2">
      <c r="A4601" s="9" t="s">
        <v>25496</v>
      </c>
      <c r="B4601" s="9">
        <v>16</v>
      </c>
      <c r="C4601" s="9">
        <v>23271</v>
      </c>
      <c r="D4601" s="9"/>
      <c r="E4601" s="10" t="s">
        <v>25497</v>
      </c>
      <c r="F4601" s="10" t="s">
        <v>25498</v>
      </c>
      <c r="G4601" s="10" t="s">
        <v>25499</v>
      </c>
      <c r="H4601" s="9"/>
      <c r="I4601" s="10" t="s">
        <v>23206</v>
      </c>
      <c r="J4601" s="10" t="s">
        <v>27</v>
      </c>
      <c r="K4601" s="10" t="s">
        <v>23452</v>
      </c>
      <c r="L4601" s="10" t="s">
        <v>25500</v>
      </c>
      <c r="M4601" s="10" t="s">
        <v>23140</v>
      </c>
      <c r="N4601" s="9">
        <v>1</v>
      </c>
      <c r="O4601" s="9">
        <v>2</v>
      </c>
      <c r="P4601" s="9">
        <v>10</v>
      </c>
      <c r="Q4601" s="11">
        <v>1</v>
      </c>
      <c r="R4601" s="11">
        <v>0</v>
      </c>
      <c r="S4601" s="12">
        <v>0</v>
      </c>
      <c r="T4601" s="9">
        <v>4</v>
      </c>
      <c r="U4601" s="12">
        <v>2</v>
      </c>
      <c r="V4601" s="10" t="s">
        <v>25501</v>
      </c>
      <c r="W4601" s="13"/>
    </row>
    <row r="4602" spans="1:23" s="14" customFormat="1" x14ac:dyDescent="0.2">
      <c r="A4602" s="9" t="s">
        <v>25502</v>
      </c>
      <c r="B4602" s="9">
        <v>16</v>
      </c>
      <c r="C4602" s="9">
        <v>23274</v>
      </c>
      <c r="D4602" s="9"/>
      <c r="E4602" s="10" t="s">
        <v>25503</v>
      </c>
      <c r="F4602" s="10" t="s">
        <v>25504</v>
      </c>
      <c r="G4602" s="10" t="s">
        <v>25505</v>
      </c>
      <c r="H4602" s="9"/>
      <c r="I4602" s="10" t="s">
        <v>23154</v>
      </c>
      <c r="J4602" s="10" t="s">
        <v>27</v>
      </c>
      <c r="K4602" s="10" t="s">
        <v>23265</v>
      </c>
      <c r="L4602" s="10" t="s">
        <v>25506</v>
      </c>
      <c r="M4602" s="10" t="s">
        <v>23140</v>
      </c>
      <c r="N4602" s="9">
        <v>1</v>
      </c>
      <c r="O4602" s="9">
        <v>2</v>
      </c>
      <c r="P4602" s="9">
        <v>8</v>
      </c>
      <c r="Q4602" s="11">
        <v>1</v>
      </c>
      <c r="R4602" s="11">
        <v>0</v>
      </c>
      <c r="S4602" s="12">
        <v>0</v>
      </c>
      <c r="T4602" s="9">
        <v>4</v>
      </c>
      <c r="U4602" s="12" t="s">
        <v>61</v>
      </c>
      <c r="V4602" s="10" t="s">
        <v>25507</v>
      </c>
      <c r="W4602" s="13"/>
    </row>
    <row r="4603" spans="1:23" s="14" customFormat="1" x14ac:dyDescent="0.2">
      <c r="A4603" s="9" t="s">
        <v>25508</v>
      </c>
      <c r="B4603" s="9">
        <v>16</v>
      </c>
      <c r="C4603" s="9">
        <v>23279</v>
      </c>
      <c r="D4603" s="9"/>
      <c r="E4603" s="10" t="s">
        <v>10349</v>
      </c>
      <c r="F4603" s="10" t="s">
        <v>25509</v>
      </c>
      <c r="G4603" s="10" t="s">
        <v>25510</v>
      </c>
      <c r="H4603" s="9"/>
      <c r="I4603" s="10" t="s">
        <v>23574</v>
      </c>
      <c r="J4603" s="10" t="s">
        <v>27</v>
      </c>
      <c r="K4603" s="10" t="s">
        <v>25511</v>
      </c>
      <c r="L4603" s="10" t="s">
        <v>25512</v>
      </c>
      <c r="M4603" s="10" t="s">
        <v>23140</v>
      </c>
      <c r="N4603" s="9">
        <v>1</v>
      </c>
      <c r="O4603" s="9">
        <v>2</v>
      </c>
      <c r="P4603" s="9">
        <v>10</v>
      </c>
      <c r="Q4603" s="11">
        <v>2</v>
      </c>
      <c r="R4603" s="11">
        <v>0</v>
      </c>
      <c r="S4603" s="12">
        <v>0</v>
      </c>
      <c r="T4603" s="9">
        <v>4</v>
      </c>
      <c r="U4603" s="12" t="s">
        <v>61</v>
      </c>
      <c r="V4603" s="10" t="s">
        <v>25513</v>
      </c>
      <c r="W4603" s="13"/>
    </row>
    <row r="4604" spans="1:23" s="14" customFormat="1" x14ac:dyDescent="0.2">
      <c r="A4604" s="9" t="s">
        <v>25514</v>
      </c>
      <c r="B4604" s="9">
        <v>16</v>
      </c>
      <c r="C4604" s="9">
        <v>23280</v>
      </c>
      <c r="D4604" s="10" t="s">
        <v>25515</v>
      </c>
      <c r="E4604" s="10" t="s">
        <v>7503</v>
      </c>
      <c r="F4604" s="10" t="s">
        <v>25516</v>
      </c>
      <c r="G4604" s="10" t="s">
        <v>25517</v>
      </c>
      <c r="H4604" s="9"/>
      <c r="I4604" s="10" t="s">
        <v>23383</v>
      </c>
      <c r="J4604" s="10" t="s">
        <v>27</v>
      </c>
      <c r="K4604" s="10" t="s">
        <v>23427</v>
      </c>
      <c r="L4604" s="10" t="s">
        <v>25518</v>
      </c>
      <c r="M4604" s="10" t="s">
        <v>23140</v>
      </c>
      <c r="N4604" s="9">
        <v>3</v>
      </c>
      <c r="O4604" s="9">
        <v>3</v>
      </c>
      <c r="P4604" s="9">
        <v>10</v>
      </c>
      <c r="Q4604" s="11">
        <v>2</v>
      </c>
      <c r="R4604" s="11">
        <v>0</v>
      </c>
      <c r="S4604" s="12">
        <v>0</v>
      </c>
      <c r="T4604" s="9">
        <v>4</v>
      </c>
      <c r="U4604" s="12" t="s">
        <v>61</v>
      </c>
      <c r="V4604" s="10" t="s">
        <v>25519</v>
      </c>
      <c r="W4604" s="13"/>
    </row>
    <row r="4605" spans="1:23" s="14" customFormat="1" x14ac:dyDescent="0.2">
      <c r="A4605" s="9" t="s">
        <v>25520</v>
      </c>
      <c r="B4605" s="9">
        <v>16</v>
      </c>
      <c r="C4605" s="9">
        <v>23282</v>
      </c>
      <c r="D4605" s="10" t="s">
        <v>25521</v>
      </c>
      <c r="E4605" s="10" t="s">
        <v>12091</v>
      </c>
      <c r="F4605" s="10" t="s">
        <v>25522</v>
      </c>
      <c r="G4605" s="10" t="s">
        <v>25523</v>
      </c>
      <c r="H4605" s="9"/>
      <c r="I4605" s="10" t="s">
        <v>23154</v>
      </c>
      <c r="J4605" s="10" t="s">
        <v>27</v>
      </c>
      <c r="K4605" s="10" t="s">
        <v>25524</v>
      </c>
      <c r="L4605" s="10" t="s">
        <v>25525</v>
      </c>
      <c r="M4605" s="10" t="s">
        <v>23140</v>
      </c>
      <c r="N4605" s="9">
        <v>3</v>
      </c>
      <c r="O4605" s="9">
        <v>3</v>
      </c>
      <c r="P4605" s="9">
        <v>16</v>
      </c>
      <c r="Q4605" s="11">
        <v>1</v>
      </c>
      <c r="R4605" s="11">
        <v>0</v>
      </c>
      <c r="S4605" s="12">
        <v>0</v>
      </c>
      <c r="T4605" s="9">
        <v>4</v>
      </c>
      <c r="U4605" s="12" t="s">
        <v>61</v>
      </c>
      <c r="V4605" s="10" t="s">
        <v>25526</v>
      </c>
      <c r="W4605" s="13"/>
    </row>
    <row r="4606" spans="1:23" s="14" customFormat="1" x14ac:dyDescent="0.2">
      <c r="A4606" s="9" t="s">
        <v>25527</v>
      </c>
      <c r="B4606" s="9">
        <v>16</v>
      </c>
      <c r="C4606" s="9">
        <v>23291</v>
      </c>
      <c r="D4606" s="9"/>
      <c r="E4606" s="10" t="s">
        <v>2313</v>
      </c>
      <c r="F4606" s="10" t="s">
        <v>25350</v>
      </c>
      <c r="G4606" s="10" t="s">
        <v>25528</v>
      </c>
      <c r="H4606" s="10"/>
      <c r="I4606" s="10" t="s">
        <v>11284</v>
      </c>
      <c r="J4606" s="10" t="s">
        <v>27</v>
      </c>
      <c r="K4606" s="10" t="s">
        <v>11292</v>
      </c>
      <c r="L4606" s="10" t="s">
        <v>25529</v>
      </c>
      <c r="M4606" s="10" t="s">
        <v>23140</v>
      </c>
      <c r="N4606" s="9">
        <v>1</v>
      </c>
      <c r="O4606" s="9">
        <v>2</v>
      </c>
      <c r="P4606" s="9">
        <v>10</v>
      </c>
      <c r="Q4606" s="11">
        <v>1</v>
      </c>
      <c r="R4606" s="11">
        <v>0</v>
      </c>
      <c r="S4606" s="12">
        <v>0</v>
      </c>
      <c r="T4606" s="9">
        <v>4</v>
      </c>
      <c r="U4606" s="12" t="s">
        <v>61</v>
      </c>
      <c r="V4606" s="10" t="s">
        <v>25530</v>
      </c>
      <c r="W4606" s="13"/>
    </row>
    <row r="4607" spans="1:23" s="14" customFormat="1" x14ac:dyDescent="0.2">
      <c r="A4607" s="9" t="s">
        <v>25531</v>
      </c>
      <c r="B4607" s="9">
        <v>16</v>
      </c>
      <c r="C4607" s="9">
        <v>23292</v>
      </c>
      <c r="D4607" s="9"/>
      <c r="E4607" s="10" t="s">
        <v>25532</v>
      </c>
      <c r="F4607" s="10" t="s">
        <v>9886</v>
      </c>
      <c r="G4607" s="10" t="s">
        <v>25533</v>
      </c>
      <c r="H4607" s="9"/>
      <c r="I4607" s="10" t="s">
        <v>21048</v>
      </c>
      <c r="J4607" s="10" t="s">
        <v>27</v>
      </c>
      <c r="K4607" s="10" t="s">
        <v>21094</v>
      </c>
      <c r="L4607" s="10" t="s">
        <v>25534</v>
      </c>
      <c r="M4607" s="10" t="s">
        <v>23140</v>
      </c>
      <c r="N4607" s="9">
        <v>1</v>
      </c>
      <c r="O4607" s="9">
        <v>2</v>
      </c>
      <c r="P4607" s="9">
        <v>10</v>
      </c>
      <c r="Q4607" s="11">
        <v>2</v>
      </c>
      <c r="R4607" s="11">
        <v>0</v>
      </c>
      <c r="S4607" s="12">
        <v>0</v>
      </c>
      <c r="T4607" s="9">
        <v>4</v>
      </c>
      <c r="U4607" s="12" t="s">
        <v>61</v>
      </c>
      <c r="V4607" s="10" t="s">
        <v>25535</v>
      </c>
      <c r="W4607" s="13"/>
    </row>
    <row r="4608" spans="1:23" s="14" customFormat="1" x14ac:dyDescent="0.2">
      <c r="A4608" s="9" t="s">
        <v>25536</v>
      </c>
      <c r="B4608" s="9">
        <v>16</v>
      </c>
      <c r="C4608" s="9">
        <v>23293</v>
      </c>
      <c r="D4608" s="9"/>
      <c r="E4608" s="10" t="s">
        <v>25537</v>
      </c>
      <c r="F4608" s="10" t="s">
        <v>25538</v>
      </c>
      <c r="G4608" s="10" t="s">
        <v>25539</v>
      </c>
      <c r="H4608" s="9"/>
      <c r="I4608" s="10" t="s">
        <v>23186</v>
      </c>
      <c r="J4608" s="10" t="s">
        <v>27</v>
      </c>
      <c r="K4608" s="10" t="s">
        <v>25540</v>
      </c>
      <c r="L4608" s="10" t="s">
        <v>25541</v>
      </c>
      <c r="M4608" s="10" t="s">
        <v>23140</v>
      </c>
      <c r="N4608" s="9">
        <v>1</v>
      </c>
      <c r="O4608" s="9">
        <v>2</v>
      </c>
      <c r="P4608" s="9">
        <v>10</v>
      </c>
      <c r="Q4608" s="11">
        <v>2</v>
      </c>
      <c r="R4608" s="11">
        <v>0</v>
      </c>
      <c r="S4608" s="12">
        <v>0</v>
      </c>
      <c r="T4608" s="9">
        <v>4</v>
      </c>
      <c r="U4608" s="12" t="s">
        <v>61</v>
      </c>
      <c r="V4608" s="10" t="s">
        <v>25542</v>
      </c>
      <c r="W4608" s="13"/>
    </row>
    <row r="4609" spans="1:23" s="14" customFormat="1" x14ac:dyDescent="0.2">
      <c r="A4609" s="9" t="s">
        <v>25543</v>
      </c>
      <c r="B4609" s="9">
        <v>16</v>
      </c>
      <c r="C4609" s="9">
        <v>23294</v>
      </c>
      <c r="D4609" s="9"/>
      <c r="E4609" s="10" t="s">
        <v>8225</v>
      </c>
      <c r="F4609" s="10" t="s">
        <v>25544</v>
      </c>
      <c r="G4609" s="10" t="s">
        <v>25545</v>
      </c>
      <c r="H4609" s="9"/>
      <c r="I4609" s="10" t="s">
        <v>23383</v>
      </c>
      <c r="J4609" s="10" t="s">
        <v>27</v>
      </c>
      <c r="K4609" s="10" t="s">
        <v>25546</v>
      </c>
      <c r="L4609" s="10" t="s">
        <v>25547</v>
      </c>
      <c r="M4609" s="10" t="s">
        <v>23140</v>
      </c>
      <c r="N4609" s="9">
        <v>1</v>
      </c>
      <c r="O4609" s="9">
        <v>2</v>
      </c>
      <c r="P4609" s="9">
        <v>10</v>
      </c>
      <c r="Q4609" s="11">
        <v>2</v>
      </c>
      <c r="R4609" s="11">
        <v>0</v>
      </c>
      <c r="S4609" s="12">
        <v>0</v>
      </c>
      <c r="T4609" s="9">
        <v>4</v>
      </c>
      <c r="U4609" s="12" t="s">
        <v>61</v>
      </c>
      <c r="V4609" s="10" t="s">
        <v>25548</v>
      </c>
      <c r="W4609" s="13"/>
    </row>
    <row r="4610" spans="1:23" s="14" customFormat="1" x14ac:dyDescent="0.2">
      <c r="A4610" s="9" t="s">
        <v>25549</v>
      </c>
      <c r="B4610" s="9">
        <v>16</v>
      </c>
      <c r="C4610" s="9">
        <v>23295</v>
      </c>
      <c r="D4610" s="10" t="s">
        <v>25550</v>
      </c>
      <c r="E4610" s="10"/>
      <c r="F4610" s="10"/>
      <c r="G4610" s="10" t="s">
        <v>25551</v>
      </c>
      <c r="H4610" s="9"/>
      <c r="I4610" s="10" t="s">
        <v>23154</v>
      </c>
      <c r="J4610" s="10" t="s">
        <v>27</v>
      </c>
      <c r="K4610" s="10" t="s">
        <v>23265</v>
      </c>
      <c r="L4610" s="10" t="s">
        <v>25552</v>
      </c>
      <c r="M4610" s="10" t="s">
        <v>23140</v>
      </c>
      <c r="N4610" s="9">
        <v>2</v>
      </c>
      <c r="O4610" s="9">
        <v>3</v>
      </c>
      <c r="P4610" s="9">
        <v>40</v>
      </c>
      <c r="Q4610" s="11">
        <v>2</v>
      </c>
      <c r="R4610" s="11">
        <v>1</v>
      </c>
      <c r="S4610" s="12">
        <v>0</v>
      </c>
      <c r="T4610" s="9">
        <v>3</v>
      </c>
      <c r="U4610" s="12">
        <v>5</v>
      </c>
      <c r="V4610" s="10" t="s">
        <v>25553</v>
      </c>
      <c r="W4610" s="13"/>
    </row>
    <row r="4611" spans="1:23" s="14" customFormat="1" x14ac:dyDescent="0.2">
      <c r="A4611" s="9" t="s">
        <v>25554</v>
      </c>
      <c r="B4611" s="9">
        <v>16</v>
      </c>
      <c r="C4611" s="9">
        <v>23296</v>
      </c>
      <c r="D4611" s="10" t="s">
        <v>25555</v>
      </c>
      <c r="E4611" s="10"/>
      <c r="F4611" s="10"/>
      <c r="G4611" s="10" t="s">
        <v>25556</v>
      </c>
      <c r="H4611" s="9"/>
      <c r="I4611" s="10" t="s">
        <v>23206</v>
      </c>
      <c r="J4611" s="10" t="s">
        <v>27</v>
      </c>
      <c r="K4611" s="10" t="s">
        <v>24351</v>
      </c>
      <c r="L4611" s="10" t="s">
        <v>24871</v>
      </c>
      <c r="M4611" s="10" t="s">
        <v>23140</v>
      </c>
      <c r="N4611" s="9">
        <v>2</v>
      </c>
      <c r="O4611" s="9">
        <v>3</v>
      </c>
      <c r="P4611" s="9">
        <v>40</v>
      </c>
      <c r="Q4611" s="11">
        <v>2</v>
      </c>
      <c r="R4611" s="11">
        <v>1</v>
      </c>
      <c r="S4611" s="12">
        <v>0</v>
      </c>
      <c r="T4611" s="9">
        <v>3</v>
      </c>
      <c r="U4611" s="12">
        <v>5</v>
      </c>
      <c r="V4611" s="10" t="s">
        <v>25557</v>
      </c>
      <c r="W4611" s="13"/>
    </row>
    <row r="4612" spans="1:23" s="14" customFormat="1" x14ac:dyDescent="0.2">
      <c r="A4612" s="9" t="s">
        <v>25558</v>
      </c>
      <c r="B4612" s="9">
        <v>16</v>
      </c>
      <c r="C4612" s="9">
        <v>23297</v>
      </c>
      <c r="D4612" s="10" t="s">
        <v>25559</v>
      </c>
      <c r="E4612" s="10"/>
      <c r="F4612" s="10"/>
      <c r="G4612" s="10" t="s">
        <v>25560</v>
      </c>
      <c r="H4612" s="9"/>
      <c r="I4612" s="10" t="s">
        <v>23154</v>
      </c>
      <c r="J4612" s="10" t="s">
        <v>27</v>
      </c>
      <c r="K4612" s="10" t="s">
        <v>23200</v>
      </c>
      <c r="L4612" s="10" t="s">
        <v>24871</v>
      </c>
      <c r="M4612" s="10" t="s">
        <v>23140</v>
      </c>
      <c r="N4612" s="9">
        <v>2</v>
      </c>
      <c r="O4612" s="9">
        <v>3</v>
      </c>
      <c r="P4612" s="9">
        <v>40</v>
      </c>
      <c r="Q4612" s="11">
        <v>2</v>
      </c>
      <c r="R4612" s="11">
        <v>1</v>
      </c>
      <c r="S4612" s="12">
        <v>0</v>
      </c>
      <c r="T4612" s="9">
        <v>3</v>
      </c>
      <c r="U4612" s="12">
        <v>5</v>
      </c>
      <c r="V4612" s="10" t="s">
        <v>25561</v>
      </c>
      <c r="W4612" s="13"/>
    </row>
    <row r="4613" spans="1:23" s="14" customFormat="1" x14ac:dyDescent="0.2">
      <c r="A4613" s="9" t="s">
        <v>25562</v>
      </c>
      <c r="B4613" s="9">
        <v>16</v>
      </c>
      <c r="C4613" s="9">
        <v>23298</v>
      </c>
      <c r="D4613" s="10" t="s">
        <v>25563</v>
      </c>
      <c r="E4613" s="10" t="s">
        <v>395</v>
      </c>
      <c r="F4613" s="10" t="s">
        <v>7295</v>
      </c>
      <c r="G4613" s="10" t="s">
        <v>25564</v>
      </c>
      <c r="H4613" s="9"/>
      <c r="I4613" s="10" t="s">
        <v>23154</v>
      </c>
      <c r="J4613" s="10" t="s">
        <v>27</v>
      </c>
      <c r="K4613" s="10" t="s">
        <v>25565</v>
      </c>
      <c r="L4613" s="10" t="s">
        <v>25566</v>
      </c>
      <c r="M4613" s="10" t="s">
        <v>23140</v>
      </c>
      <c r="N4613" s="9">
        <v>3</v>
      </c>
      <c r="O4613" s="9">
        <v>3</v>
      </c>
      <c r="P4613" s="9">
        <v>10</v>
      </c>
      <c r="Q4613" s="11">
        <v>1</v>
      </c>
      <c r="R4613" s="11">
        <v>0</v>
      </c>
      <c r="S4613" s="12">
        <v>0</v>
      </c>
      <c r="T4613" s="9">
        <v>4</v>
      </c>
      <c r="U4613" s="12">
        <v>2</v>
      </c>
      <c r="V4613" s="10" t="s">
        <v>25567</v>
      </c>
      <c r="W4613" s="13"/>
    </row>
    <row r="4614" spans="1:23" s="14" customFormat="1" x14ac:dyDescent="0.2">
      <c r="A4614" s="9" t="s">
        <v>25568</v>
      </c>
      <c r="B4614" s="9">
        <v>16</v>
      </c>
      <c r="C4614" s="9">
        <v>23299</v>
      </c>
      <c r="D4614" s="10" t="s">
        <v>25569</v>
      </c>
      <c r="E4614" s="10"/>
      <c r="F4614" s="10"/>
      <c r="G4614" s="10" t="s">
        <v>25570</v>
      </c>
      <c r="H4614" s="9"/>
      <c r="I4614" s="10" t="s">
        <v>23206</v>
      </c>
      <c r="J4614" s="10" t="s">
        <v>27</v>
      </c>
      <c r="K4614" s="10" t="s">
        <v>23452</v>
      </c>
      <c r="L4614" s="10" t="s">
        <v>24871</v>
      </c>
      <c r="M4614" s="10" t="s">
        <v>23140</v>
      </c>
      <c r="N4614" s="9">
        <v>2</v>
      </c>
      <c r="O4614" s="9">
        <v>3</v>
      </c>
      <c r="P4614" s="9">
        <v>100</v>
      </c>
      <c r="Q4614" s="11">
        <v>2</v>
      </c>
      <c r="R4614" s="11">
        <v>1</v>
      </c>
      <c r="S4614" s="12">
        <v>0</v>
      </c>
      <c r="T4614" s="9">
        <v>3</v>
      </c>
      <c r="U4614" s="12">
        <v>5</v>
      </c>
      <c r="V4614" s="10" t="s">
        <v>25571</v>
      </c>
      <c r="W4614" s="13"/>
    </row>
    <row r="4615" spans="1:23" s="14" customFormat="1" x14ac:dyDescent="0.2">
      <c r="A4615" s="9" t="s">
        <v>25572</v>
      </c>
      <c r="B4615" s="9">
        <v>16</v>
      </c>
      <c r="C4615" s="9">
        <v>23301</v>
      </c>
      <c r="D4615" s="9"/>
      <c r="E4615" s="10" t="s">
        <v>14692</v>
      </c>
      <c r="F4615" s="10" t="s">
        <v>25573</v>
      </c>
      <c r="G4615" s="10" t="s">
        <v>25574</v>
      </c>
      <c r="H4615" s="9"/>
      <c r="I4615" s="10" t="s">
        <v>23154</v>
      </c>
      <c r="J4615" s="10" t="s">
        <v>27</v>
      </c>
      <c r="K4615" s="10" t="s">
        <v>25575</v>
      </c>
      <c r="L4615" s="10" t="s">
        <v>25576</v>
      </c>
      <c r="M4615" s="10" t="s">
        <v>23140</v>
      </c>
      <c r="N4615" s="9">
        <v>1</v>
      </c>
      <c r="O4615" s="9">
        <v>2</v>
      </c>
      <c r="P4615" s="9">
        <v>10</v>
      </c>
      <c r="Q4615" s="11">
        <v>1</v>
      </c>
      <c r="R4615" s="11">
        <v>0</v>
      </c>
      <c r="S4615" s="12">
        <v>0</v>
      </c>
      <c r="T4615" s="9">
        <v>4</v>
      </c>
      <c r="U4615" s="12" t="s">
        <v>61</v>
      </c>
      <c r="V4615" s="10" t="s">
        <v>25577</v>
      </c>
      <c r="W4615" s="13"/>
    </row>
    <row r="4616" spans="1:23" s="14" customFormat="1" x14ac:dyDescent="0.2">
      <c r="A4616" s="9" t="s">
        <v>25578</v>
      </c>
      <c r="B4616" s="9">
        <v>16</v>
      </c>
      <c r="C4616" s="9">
        <v>23303</v>
      </c>
      <c r="D4616" s="10" t="s">
        <v>25579</v>
      </c>
      <c r="E4616" s="10"/>
      <c r="F4616" s="10"/>
      <c r="G4616" s="10" t="s">
        <v>25580</v>
      </c>
      <c r="H4616" s="9"/>
      <c r="I4616" s="10" t="s">
        <v>21778</v>
      </c>
      <c r="J4616" s="10" t="s">
        <v>27</v>
      </c>
      <c r="K4616" s="10" t="s">
        <v>25581</v>
      </c>
      <c r="L4616" s="10" t="s">
        <v>25582</v>
      </c>
      <c r="M4616" s="10" t="s">
        <v>23140</v>
      </c>
      <c r="N4616" s="9">
        <v>2</v>
      </c>
      <c r="O4616" s="9">
        <v>3</v>
      </c>
      <c r="P4616" s="9">
        <v>21</v>
      </c>
      <c r="Q4616" s="11">
        <v>2</v>
      </c>
      <c r="R4616" s="11">
        <v>1</v>
      </c>
      <c r="S4616" s="12">
        <v>0</v>
      </c>
      <c r="T4616" s="9">
        <v>3</v>
      </c>
      <c r="U4616" s="12">
        <v>5</v>
      </c>
      <c r="V4616" s="10" t="s">
        <v>25583</v>
      </c>
      <c r="W4616" s="13"/>
    </row>
    <row r="4617" spans="1:23" s="14" customFormat="1" x14ac:dyDescent="0.2">
      <c r="A4617" s="9" t="s">
        <v>25584</v>
      </c>
      <c r="B4617" s="9">
        <v>16</v>
      </c>
      <c r="C4617" s="9">
        <v>23305</v>
      </c>
      <c r="D4617" s="10" t="s">
        <v>25585</v>
      </c>
      <c r="E4617" s="10"/>
      <c r="F4617" s="10"/>
      <c r="G4617" s="10" t="s">
        <v>25586</v>
      </c>
      <c r="H4617" s="9"/>
      <c r="I4617" s="10" t="s">
        <v>23574</v>
      </c>
      <c r="J4617" s="10" t="s">
        <v>27</v>
      </c>
      <c r="K4617" s="10" t="s">
        <v>23575</v>
      </c>
      <c r="L4617" s="10" t="s">
        <v>25587</v>
      </c>
      <c r="M4617" s="10" t="s">
        <v>23140</v>
      </c>
      <c r="N4617" s="9">
        <v>2</v>
      </c>
      <c r="O4617" s="9">
        <v>3</v>
      </c>
      <c r="P4617" s="9">
        <v>8</v>
      </c>
      <c r="Q4617" s="11">
        <v>1</v>
      </c>
      <c r="R4617" s="11">
        <v>0</v>
      </c>
      <c r="S4617" s="12">
        <v>0</v>
      </c>
      <c r="T4617" s="9">
        <v>1</v>
      </c>
      <c r="U4617" s="12">
        <v>3</v>
      </c>
      <c r="V4617" s="10" t="s">
        <v>25588</v>
      </c>
      <c r="W4617" s="13"/>
    </row>
    <row r="4618" spans="1:23" s="14" customFormat="1" x14ac:dyDescent="0.2">
      <c r="A4618" s="9" t="s">
        <v>25589</v>
      </c>
      <c r="B4618" s="9">
        <v>16</v>
      </c>
      <c r="C4618" s="9">
        <v>23306</v>
      </c>
      <c r="D4618" s="10" t="s">
        <v>25590</v>
      </c>
      <c r="E4618" s="10"/>
      <c r="F4618" s="10"/>
      <c r="G4618" s="10" t="s">
        <v>24442</v>
      </c>
      <c r="H4618" s="9"/>
      <c r="I4618" s="10" t="s">
        <v>23154</v>
      </c>
      <c r="J4618" s="10" t="s">
        <v>27</v>
      </c>
      <c r="K4618" s="10" t="s">
        <v>23200</v>
      </c>
      <c r="L4618" s="10" t="s">
        <v>25591</v>
      </c>
      <c r="M4618" s="10" t="s">
        <v>23140</v>
      </c>
      <c r="N4618" s="9">
        <v>2</v>
      </c>
      <c r="O4618" s="9">
        <v>3</v>
      </c>
      <c r="P4618" s="9">
        <v>20</v>
      </c>
      <c r="Q4618" s="11">
        <v>2</v>
      </c>
      <c r="R4618" s="11">
        <v>1</v>
      </c>
      <c r="S4618" s="12">
        <v>0</v>
      </c>
      <c r="T4618" s="9">
        <v>3</v>
      </c>
      <c r="U4618" s="12">
        <v>5</v>
      </c>
      <c r="V4618" s="10" t="s">
        <v>25592</v>
      </c>
      <c r="W4618" s="13"/>
    </row>
    <row r="4619" spans="1:23" s="14" customFormat="1" x14ac:dyDescent="0.2">
      <c r="A4619" s="9" t="s">
        <v>25593</v>
      </c>
      <c r="B4619" s="9">
        <v>16</v>
      </c>
      <c r="C4619" s="9">
        <v>23307</v>
      </c>
      <c r="D4619" s="10" t="s">
        <v>25594</v>
      </c>
      <c r="E4619" s="10"/>
      <c r="F4619" s="10"/>
      <c r="G4619" s="10" t="s">
        <v>25595</v>
      </c>
      <c r="H4619" s="9"/>
      <c r="I4619" s="10" t="s">
        <v>23154</v>
      </c>
      <c r="J4619" s="10" t="s">
        <v>27</v>
      </c>
      <c r="K4619" s="10" t="s">
        <v>25596</v>
      </c>
      <c r="L4619" s="10" t="s">
        <v>24871</v>
      </c>
      <c r="M4619" s="10" t="s">
        <v>23140</v>
      </c>
      <c r="N4619" s="9">
        <v>2</v>
      </c>
      <c r="O4619" s="9">
        <v>3</v>
      </c>
      <c r="P4619" s="9">
        <v>20</v>
      </c>
      <c r="Q4619" s="11">
        <v>2</v>
      </c>
      <c r="R4619" s="11">
        <v>1</v>
      </c>
      <c r="S4619" s="12">
        <v>0</v>
      </c>
      <c r="T4619" s="9">
        <v>3</v>
      </c>
      <c r="U4619" s="12">
        <v>5</v>
      </c>
      <c r="V4619" s="10" t="s">
        <v>25597</v>
      </c>
      <c r="W4619" s="13"/>
    </row>
    <row r="4620" spans="1:23" s="14" customFormat="1" x14ac:dyDescent="0.2">
      <c r="A4620" s="9" t="s">
        <v>25598</v>
      </c>
      <c r="B4620" s="9">
        <v>16</v>
      </c>
      <c r="C4620" s="9">
        <v>23308</v>
      </c>
      <c r="D4620" s="10" t="s">
        <v>25599</v>
      </c>
      <c r="E4620" s="10" t="s">
        <v>14765</v>
      </c>
      <c r="F4620" s="10" t="s">
        <v>25600</v>
      </c>
      <c r="G4620" s="10" t="s">
        <v>25601</v>
      </c>
      <c r="H4620" s="9"/>
      <c r="I4620" s="10" t="s">
        <v>23173</v>
      </c>
      <c r="J4620" s="10" t="s">
        <v>27</v>
      </c>
      <c r="K4620" s="10" t="s">
        <v>23174</v>
      </c>
      <c r="L4620" s="10" t="s">
        <v>25602</v>
      </c>
      <c r="M4620" s="10" t="s">
        <v>23140</v>
      </c>
      <c r="N4620" s="9">
        <v>3</v>
      </c>
      <c r="O4620" s="9">
        <v>3</v>
      </c>
      <c r="P4620" s="9">
        <v>15</v>
      </c>
      <c r="Q4620" s="11">
        <v>2</v>
      </c>
      <c r="R4620" s="11">
        <v>0</v>
      </c>
      <c r="S4620" s="12">
        <v>0</v>
      </c>
      <c r="T4620" s="9">
        <v>4</v>
      </c>
      <c r="U4620" s="12" t="s">
        <v>61</v>
      </c>
      <c r="V4620" s="10" t="s">
        <v>25603</v>
      </c>
      <c r="W4620" s="13"/>
    </row>
    <row r="4621" spans="1:23" s="14" customFormat="1" x14ac:dyDescent="0.2">
      <c r="A4621" s="9" t="s">
        <v>25604</v>
      </c>
      <c r="B4621" s="9">
        <v>16</v>
      </c>
      <c r="C4621" s="9">
        <v>23309</v>
      </c>
      <c r="D4621" s="10" t="s">
        <v>25605</v>
      </c>
      <c r="E4621" s="10"/>
      <c r="F4621" s="10"/>
      <c r="G4621" s="10" t="s">
        <v>25606</v>
      </c>
      <c r="H4621" s="9"/>
      <c r="I4621" s="10" t="s">
        <v>23173</v>
      </c>
      <c r="J4621" s="10" t="s">
        <v>27</v>
      </c>
      <c r="K4621" s="10" t="s">
        <v>25607</v>
      </c>
      <c r="L4621" s="10" t="s">
        <v>25608</v>
      </c>
      <c r="M4621" s="10" t="s">
        <v>23140</v>
      </c>
      <c r="N4621" s="9">
        <v>2</v>
      </c>
      <c r="O4621" s="9">
        <v>3</v>
      </c>
      <c r="P4621" s="9">
        <v>23</v>
      </c>
      <c r="Q4621" s="11">
        <v>2</v>
      </c>
      <c r="R4621" s="11">
        <v>1</v>
      </c>
      <c r="S4621" s="12">
        <v>0</v>
      </c>
      <c r="T4621" s="9">
        <v>3</v>
      </c>
      <c r="U4621" s="12">
        <v>5</v>
      </c>
      <c r="V4621" s="10" t="s">
        <v>25609</v>
      </c>
      <c r="W4621" s="13"/>
    </row>
    <row r="4622" spans="1:23" s="14" customFormat="1" x14ac:dyDescent="0.2">
      <c r="A4622" s="9" t="s">
        <v>25610</v>
      </c>
      <c r="B4622" s="9">
        <v>16</v>
      </c>
      <c r="C4622" s="9">
        <v>23310</v>
      </c>
      <c r="D4622" s="10" t="s">
        <v>25611</v>
      </c>
      <c r="E4622" s="10"/>
      <c r="F4622" s="10"/>
      <c r="G4622" s="10" t="s">
        <v>23922</v>
      </c>
      <c r="H4622" s="9"/>
      <c r="I4622" s="10" t="s">
        <v>23173</v>
      </c>
      <c r="J4622" s="10" t="s">
        <v>27</v>
      </c>
      <c r="K4622" s="10" t="s">
        <v>25612</v>
      </c>
      <c r="L4622" s="10" t="s">
        <v>25613</v>
      </c>
      <c r="M4622" s="10" t="s">
        <v>23140</v>
      </c>
      <c r="N4622" s="9">
        <v>2</v>
      </c>
      <c r="O4622" s="9">
        <v>3</v>
      </c>
      <c r="P4622" s="9">
        <v>23</v>
      </c>
      <c r="Q4622" s="11">
        <v>2</v>
      </c>
      <c r="R4622" s="11">
        <v>1</v>
      </c>
      <c r="S4622" s="12">
        <v>0</v>
      </c>
      <c r="T4622" s="9">
        <v>3</v>
      </c>
      <c r="U4622" s="12">
        <v>5</v>
      </c>
      <c r="V4622" s="10" t="s">
        <v>25614</v>
      </c>
      <c r="W4622" s="13"/>
    </row>
    <row r="4623" spans="1:23" s="14" customFormat="1" x14ac:dyDescent="0.2">
      <c r="A4623" s="9" t="s">
        <v>25615</v>
      </c>
      <c r="B4623" s="9">
        <v>16</v>
      </c>
      <c r="C4623" s="9">
        <v>23311</v>
      </c>
      <c r="D4623" s="10" t="s">
        <v>25616</v>
      </c>
      <c r="E4623" s="10"/>
      <c r="F4623" s="10"/>
      <c r="G4623" s="10" t="s">
        <v>25617</v>
      </c>
      <c r="H4623" s="9"/>
      <c r="I4623" s="10" t="s">
        <v>23206</v>
      </c>
      <c r="J4623" s="10" t="s">
        <v>27</v>
      </c>
      <c r="K4623" s="10" t="s">
        <v>23452</v>
      </c>
      <c r="L4623" s="10" t="s">
        <v>25618</v>
      </c>
      <c r="M4623" s="10" t="s">
        <v>23140</v>
      </c>
      <c r="N4623" s="9">
        <v>2</v>
      </c>
      <c r="O4623" s="9">
        <v>3</v>
      </c>
      <c r="P4623" s="9">
        <v>35</v>
      </c>
      <c r="Q4623" s="11">
        <v>2</v>
      </c>
      <c r="R4623" s="11">
        <v>1</v>
      </c>
      <c r="S4623" s="12">
        <v>0</v>
      </c>
      <c r="T4623" s="9">
        <v>3</v>
      </c>
      <c r="U4623" s="12">
        <v>5</v>
      </c>
      <c r="V4623" s="10" t="s">
        <v>25619</v>
      </c>
      <c r="W4623" s="13"/>
    </row>
    <row r="4624" spans="1:23" s="14" customFormat="1" x14ac:dyDescent="0.2">
      <c r="A4624" s="9" t="s">
        <v>25620</v>
      </c>
      <c r="B4624" s="9">
        <v>16</v>
      </c>
      <c r="C4624" s="9">
        <v>23313</v>
      </c>
      <c r="D4624" s="10" t="s">
        <v>25621</v>
      </c>
      <c r="E4624" s="10" t="s">
        <v>25622</v>
      </c>
      <c r="F4624" s="10" t="s">
        <v>25623</v>
      </c>
      <c r="G4624" s="10" t="s">
        <v>25624</v>
      </c>
      <c r="H4624" s="9"/>
      <c r="I4624" s="10" t="s">
        <v>26</v>
      </c>
      <c r="J4624" s="10" t="s">
        <v>27</v>
      </c>
      <c r="K4624" s="10" t="s">
        <v>25625</v>
      </c>
      <c r="L4624" s="10" t="s">
        <v>25626</v>
      </c>
      <c r="M4624" s="10" t="s">
        <v>23140</v>
      </c>
      <c r="N4624" s="9">
        <v>3</v>
      </c>
      <c r="O4624" s="9">
        <v>3</v>
      </c>
      <c r="P4624" s="9">
        <v>16</v>
      </c>
      <c r="Q4624" s="11">
        <v>2</v>
      </c>
      <c r="R4624" s="11">
        <v>0</v>
      </c>
      <c r="S4624" s="12">
        <v>0</v>
      </c>
      <c r="T4624" s="9">
        <v>4</v>
      </c>
      <c r="U4624" s="12" t="s">
        <v>61</v>
      </c>
      <c r="V4624" s="10" t="s">
        <v>25627</v>
      </c>
      <c r="W4624" s="13"/>
    </row>
    <row r="4625" spans="1:23" s="14" customFormat="1" x14ac:dyDescent="0.2">
      <c r="A4625" s="9" t="s">
        <v>25628</v>
      </c>
      <c r="B4625" s="9">
        <v>16</v>
      </c>
      <c r="C4625" s="9">
        <v>23315</v>
      </c>
      <c r="D4625" s="9"/>
      <c r="E4625" s="10" t="s">
        <v>25629</v>
      </c>
      <c r="F4625" s="10" t="s">
        <v>148</v>
      </c>
      <c r="G4625" s="10" t="s">
        <v>25630</v>
      </c>
      <c r="H4625" s="9"/>
      <c r="I4625" s="10" t="s">
        <v>23206</v>
      </c>
      <c r="J4625" s="10" t="s">
        <v>27</v>
      </c>
      <c r="K4625" s="10" t="s">
        <v>23452</v>
      </c>
      <c r="L4625" s="10" t="s">
        <v>25631</v>
      </c>
      <c r="M4625" s="10" t="s">
        <v>23140</v>
      </c>
      <c r="N4625" s="9">
        <v>1</v>
      </c>
      <c r="O4625" s="9">
        <v>2</v>
      </c>
      <c r="P4625" s="9">
        <v>6</v>
      </c>
      <c r="Q4625" s="11">
        <v>2</v>
      </c>
      <c r="R4625" s="11">
        <v>0</v>
      </c>
      <c r="S4625" s="12">
        <v>0</v>
      </c>
      <c r="T4625" s="9">
        <v>4</v>
      </c>
      <c r="U4625" s="12" t="s">
        <v>61</v>
      </c>
      <c r="V4625" s="10" t="s">
        <v>25632</v>
      </c>
      <c r="W4625" s="13"/>
    </row>
    <row r="4626" spans="1:23" s="14" customFormat="1" x14ac:dyDescent="0.2">
      <c r="A4626" s="9" t="s">
        <v>25633</v>
      </c>
      <c r="B4626" s="9">
        <v>16</v>
      </c>
      <c r="C4626" s="9">
        <v>23316</v>
      </c>
      <c r="D4626" s="10" t="s">
        <v>25634</v>
      </c>
      <c r="E4626" s="10"/>
      <c r="F4626" s="10"/>
      <c r="G4626" s="10" t="s">
        <v>25635</v>
      </c>
      <c r="H4626" s="9"/>
      <c r="I4626" s="10" t="s">
        <v>23574</v>
      </c>
      <c r="J4626" s="10" t="s">
        <v>27</v>
      </c>
      <c r="K4626" s="10" t="s">
        <v>25636</v>
      </c>
      <c r="L4626" s="10" t="s">
        <v>25637</v>
      </c>
      <c r="M4626" s="10" t="s">
        <v>23140</v>
      </c>
      <c r="N4626" s="9">
        <v>2</v>
      </c>
      <c r="O4626" s="9">
        <v>3</v>
      </c>
      <c r="P4626" s="9">
        <v>30</v>
      </c>
      <c r="Q4626" s="11">
        <v>2</v>
      </c>
      <c r="R4626" s="11">
        <v>0</v>
      </c>
      <c r="S4626" s="12">
        <v>0</v>
      </c>
      <c r="T4626" s="9">
        <v>1</v>
      </c>
      <c r="U4626" s="12" t="s">
        <v>61</v>
      </c>
      <c r="V4626" s="10" t="s">
        <v>25638</v>
      </c>
      <c r="W4626" s="13"/>
    </row>
    <row r="4627" spans="1:23" s="14" customFormat="1" x14ac:dyDescent="0.2">
      <c r="A4627" s="9" t="s">
        <v>25639</v>
      </c>
      <c r="B4627" s="9">
        <v>16</v>
      </c>
      <c r="C4627" s="9">
        <v>23318</v>
      </c>
      <c r="D4627" s="10" t="s">
        <v>25640</v>
      </c>
      <c r="E4627" s="10"/>
      <c r="F4627" s="10"/>
      <c r="G4627" s="10" t="s">
        <v>25641</v>
      </c>
      <c r="H4627" s="9"/>
      <c r="I4627" s="10" t="s">
        <v>23173</v>
      </c>
      <c r="J4627" s="10" t="s">
        <v>27</v>
      </c>
      <c r="K4627" s="10" t="s">
        <v>23194</v>
      </c>
      <c r="L4627" s="10" t="s">
        <v>25642</v>
      </c>
      <c r="M4627" s="10" t="s">
        <v>23140</v>
      </c>
      <c r="N4627" s="9">
        <v>2</v>
      </c>
      <c r="O4627" s="9">
        <v>3</v>
      </c>
      <c r="P4627" s="9">
        <v>67</v>
      </c>
      <c r="Q4627" s="11">
        <v>2</v>
      </c>
      <c r="R4627" s="11">
        <v>0</v>
      </c>
      <c r="S4627" s="12">
        <v>0</v>
      </c>
      <c r="T4627" s="9">
        <v>1</v>
      </c>
      <c r="U4627" s="12" t="s">
        <v>61</v>
      </c>
      <c r="V4627" s="10" t="s">
        <v>25643</v>
      </c>
      <c r="W4627" s="13"/>
    </row>
    <row r="4628" spans="1:23" s="14" customFormat="1" x14ac:dyDescent="0.2">
      <c r="A4628" s="9" t="s">
        <v>25644</v>
      </c>
      <c r="B4628" s="9">
        <v>16</v>
      </c>
      <c r="C4628" s="9">
        <v>23319</v>
      </c>
      <c r="D4628" s="10" t="s">
        <v>25645</v>
      </c>
      <c r="E4628" s="10" t="s">
        <v>4445</v>
      </c>
      <c r="F4628" s="10" t="s">
        <v>20505</v>
      </c>
      <c r="G4628" s="10" t="s">
        <v>25646</v>
      </c>
      <c r="H4628" s="9"/>
      <c r="I4628" s="10" t="s">
        <v>26</v>
      </c>
      <c r="J4628" s="10" t="s">
        <v>27</v>
      </c>
      <c r="K4628" s="10" t="s">
        <v>25647</v>
      </c>
      <c r="L4628" s="10" t="s">
        <v>25648</v>
      </c>
      <c r="M4628" s="10" t="s">
        <v>23140</v>
      </c>
      <c r="N4628" s="9">
        <v>3</v>
      </c>
      <c r="O4628" s="9">
        <v>3</v>
      </c>
      <c r="P4628" s="9">
        <v>14</v>
      </c>
      <c r="Q4628" s="11">
        <v>2</v>
      </c>
      <c r="R4628" s="11">
        <v>0</v>
      </c>
      <c r="S4628" s="12">
        <v>0</v>
      </c>
      <c r="T4628" s="9">
        <v>4</v>
      </c>
      <c r="U4628" s="12" t="s">
        <v>61</v>
      </c>
      <c r="V4628" s="10" t="s">
        <v>25649</v>
      </c>
      <c r="W4628" s="13"/>
    </row>
    <row r="4629" spans="1:23" s="14" customFormat="1" x14ac:dyDescent="0.2">
      <c r="A4629" s="9" t="s">
        <v>25650</v>
      </c>
      <c r="B4629" s="9">
        <v>16</v>
      </c>
      <c r="C4629" s="9">
        <v>23321</v>
      </c>
      <c r="D4629" s="10" t="s">
        <v>25651</v>
      </c>
      <c r="E4629" s="10" t="s">
        <v>25652</v>
      </c>
      <c r="F4629" s="10" t="s">
        <v>25653</v>
      </c>
      <c r="G4629" s="10" t="s">
        <v>25654</v>
      </c>
      <c r="H4629" s="9"/>
      <c r="I4629" s="10" t="s">
        <v>23154</v>
      </c>
      <c r="J4629" s="10" t="s">
        <v>27</v>
      </c>
      <c r="K4629" s="10" t="s">
        <v>23265</v>
      </c>
      <c r="L4629" s="10" t="s">
        <v>25655</v>
      </c>
      <c r="M4629" s="10" t="s">
        <v>23140</v>
      </c>
      <c r="N4629" s="9">
        <v>1</v>
      </c>
      <c r="O4629" s="9">
        <v>2</v>
      </c>
      <c r="P4629" s="9">
        <v>2</v>
      </c>
      <c r="Q4629" s="11">
        <v>2</v>
      </c>
      <c r="R4629" s="11">
        <v>0</v>
      </c>
      <c r="S4629" s="12">
        <v>0</v>
      </c>
      <c r="T4629" s="9">
        <v>4</v>
      </c>
      <c r="U4629" s="12" t="s">
        <v>61</v>
      </c>
      <c r="V4629" s="10" t="s">
        <v>25656</v>
      </c>
      <c r="W4629" s="13"/>
    </row>
    <row r="4630" spans="1:23" s="14" customFormat="1" x14ac:dyDescent="0.2">
      <c r="A4630" s="9" t="s">
        <v>25657</v>
      </c>
      <c r="B4630" s="9">
        <v>16</v>
      </c>
      <c r="C4630" s="9">
        <v>23382</v>
      </c>
      <c r="D4630" s="9"/>
      <c r="E4630" s="10" t="s">
        <v>25658</v>
      </c>
      <c r="F4630" s="10" t="s">
        <v>25659</v>
      </c>
      <c r="G4630" s="10" t="s">
        <v>25660</v>
      </c>
      <c r="H4630" s="9"/>
      <c r="I4630" s="10" t="s">
        <v>25661</v>
      </c>
      <c r="J4630" s="10" t="s">
        <v>27</v>
      </c>
      <c r="K4630" s="10" t="s">
        <v>21779</v>
      </c>
      <c r="L4630" s="10" t="s">
        <v>25662</v>
      </c>
      <c r="M4630" s="10" t="s">
        <v>23140</v>
      </c>
      <c r="N4630" s="9">
        <v>1</v>
      </c>
      <c r="O4630" s="9">
        <v>2</v>
      </c>
      <c r="P4630" s="9">
        <v>10</v>
      </c>
      <c r="Q4630" s="11">
        <v>2</v>
      </c>
      <c r="R4630" s="11">
        <v>0</v>
      </c>
      <c r="S4630" s="12">
        <v>0</v>
      </c>
      <c r="T4630" s="9">
        <v>4</v>
      </c>
      <c r="U4630" s="12">
        <v>2</v>
      </c>
      <c r="V4630" s="10" t="s">
        <v>25663</v>
      </c>
      <c r="W4630" s="13"/>
    </row>
    <row r="4631" spans="1:23" s="14" customFormat="1" x14ac:dyDescent="0.2">
      <c r="A4631" s="9" t="s">
        <v>25664</v>
      </c>
      <c r="B4631" s="9">
        <v>16</v>
      </c>
      <c r="C4631" s="9">
        <v>23412</v>
      </c>
      <c r="D4631" s="10" t="s">
        <v>25665</v>
      </c>
      <c r="E4631" s="10" t="s">
        <v>13281</v>
      </c>
      <c r="F4631" s="10" t="s">
        <v>25666</v>
      </c>
      <c r="G4631" s="10" t="s">
        <v>25667</v>
      </c>
      <c r="H4631" s="9"/>
      <c r="I4631" s="10" t="s">
        <v>23154</v>
      </c>
      <c r="J4631" s="10" t="s">
        <v>27</v>
      </c>
      <c r="K4631" s="10" t="s">
        <v>23265</v>
      </c>
      <c r="L4631" s="10" t="s">
        <v>25668</v>
      </c>
      <c r="M4631" s="10" t="s">
        <v>23140</v>
      </c>
      <c r="N4631" s="9">
        <v>3</v>
      </c>
      <c r="O4631" s="9">
        <v>3</v>
      </c>
      <c r="P4631" s="9">
        <v>16</v>
      </c>
      <c r="Q4631" s="11">
        <v>1</v>
      </c>
      <c r="R4631" s="11">
        <v>0</v>
      </c>
      <c r="S4631" s="12">
        <v>0</v>
      </c>
      <c r="T4631" s="9">
        <v>4</v>
      </c>
      <c r="U4631" s="12" t="s">
        <v>61</v>
      </c>
      <c r="V4631" s="10" t="s">
        <v>25669</v>
      </c>
      <c r="W4631" s="13"/>
    </row>
    <row r="4632" spans="1:23" s="14" customFormat="1" x14ac:dyDescent="0.2">
      <c r="A4632" s="9" t="s">
        <v>25670</v>
      </c>
      <c r="B4632" s="9">
        <v>16</v>
      </c>
      <c r="C4632" s="9">
        <v>23430</v>
      </c>
      <c r="D4632" s="9"/>
      <c r="E4632" s="10" t="s">
        <v>25671</v>
      </c>
      <c r="F4632" s="10" t="s">
        <v>25672</v>
      </c>
      <c r="G4632" s="10" t="s">
        <v>25673</v>
      </c>
      <c r="H4632" s="9"/>
      <c r="I4632" s="10" t="s">
        <v>23213</v>
      </c>
      <c r="J4632" s="10" t="s">
        <v>27</v>
      </c>
      <c r="K4632" s="10" t="s">
        <v>25674</v>
      </c>
      <c r="L4632" s="10" t="s">
        <v>25675</v>
      </c>
      <c r="M4632" s="10" t="s">
        <v>23148</v>
      </c>
      <c r="N4632" s="9">
        <v>1</v>
      </c>
      <c r="O4632" s="9">
        <v>2</v>
      </c>
      <c r="P4632" s="9">
        <v>6</v>
      </c>
      <c r="Q4632" s="11">
        <v>2</v>
      </c>
      <c r="R4632" s="11">
        <v>0</v>
      </c>
      <c r="S4632" s="12">
        <v>0</v>
      </c>
      <c r="T4632" s="9">
        <v>4</v>
      </c>
      <c r="U4632" s="12" t="s">
        <v>61</v>
      </c>
      <c r="V4632" s="10" t="s">
        <v>25676</v>
      </c>
      <c r="W4632" s="13"/>
    </row>
    <row r="4633" spans="1:23" s="14" customFormat="1" x14ac:dyDescent="0.2">
      <c r="A4633" s="9" t="s">
        <v>25677</v>
      </c>
      <c r="B4633" s="9">
        <v>16</v>
      </c>
      <c r="C4633" s="9">
        <v>23441</v>
      </c>
      <c r="D4633" s="10" t="s">
        <v>25678</v>
      </c>
      <c r="E4633" s="10"/>
      <c r="F4633" s="10"/>
      <c r="G4633" s="10" t="s">
        <v>25679</v>
      </c>
      <c r="H4633" s="9"/>
      <c r="I4633" s="10" t="s">
        <v>23154</v>
      </c>
      <c r="J4633" s="10" t="s">
        <v>27</v>
      </c>
      <c r="K4633" s="10" t="s">
        <v>25680</v>
      </c>
      <c r="L4633" s="10" t="s">
        <v>25681</v>
      </c>
      <c r="M4633" s="10" t="s">
        <v>23140</v>
      </c>
      <c r="N4633" s="9">
        <v>2</v>
      </c>
      <c r="O4633" s="9">
        <v>3</v>
      </c>
      <c r="P4633" s="9">
        <v>39</v>
      </c>
      <c r="Q4633" s="11">
        <v>1</v>
      </c>
      <c r="R4633" s="11">
        <v>0</v>
      </c>
      <c r="S4633" s="12">
        <v>0</v>
      </c>
      <c r="T4633" s="9">
        <v>1</v>
      </c>
      <c r="U4633" s="12" t="s">
        <v>61</v>
      </c>
      <c r="V4633" s="10" t="s">
        <v>25682</v>
      </c>
      <c r="W4633" s="13"/>
    </row>
    <row r="4634" spans="1:23" s="14" customFormat="1" x14ac:dyDescent="0.2">
      <c r="A4634" s="9" t="s">
        <v>25683</v>
      </c>
      <c r="B4634" s="9">
        <v>16</v>
      </c>
      <c r="C4634" s="9">
        <v>2346</v>
      </c>
      <c r="D4634" s="10" t="s">
        <v>25684</v>
      </c>
      <c r="E4634" s="10" t="s">
        <v>15582</v>
      </c>
      <c r="F4634" s="10" t="s">
        <v>25509</v>
      </c>
      <c r="G4634" s="10" t="s">
        <v>25685</v>
      </c>
      <c r="H4634" s="9"/>
      <c r="I4634" s="10" t="s">
        <v>23154</v>
      </c>
      <c r="J4634" s="10" t="s">
        <v>27</v>
      </c>
      <c r="K4634" s="10" t="s">
        <v>25686</v>
      </c>
      <c r="L4634" s="10" t="s">
        <v>25687</v>
      </c>
      <c r="M4634" s="10" t="s">
        <v>23140</v>
      </c>
      <c r="N4634" s="9">
        <v>3</v>
      </c>
      <c r="O4634" s="9">
        <v>3</v>
      </c>
      <c r="P4634" s="9">
        <v>10</v>
      </c>
      <c r="Q4634" s="11">
        <v>1</v>
      </c>
      <c r="R4634" s="11">
        <v>0</v>
      </c>
      <c r="S4634" s="12">
        <v>0</v>
      </c>
      <c r="T4634" s="9">
        <v>4</v>
      </c>
      <c r="U4634" s="12">
        <v>4</v>
      </c>
      <c r="V4634" s="10" t="s">
        <v>25688</v>
      </c>
      <c r="W4634" s="13"/>
    </row>
    <row r="4635" spans="1:23" s="14" customFormat="1" x14ac:dyDescent="0.2">
      <c r="A4635" s="9" t="s">
        <v>25689</v>
      </c>
      <c r="B4635" s="9">
        <v>16</v>
      </c>
      <c r="C4635" s="9">
        <v>23470</v>
      </c>
      <c r="D4635" s="10" t="s">
        <v>25690</v>
      </c>
      <c r="E4635" s="10" t="s">
        <v>4049</v>
      </c>
      <c r="F4635" s="10" t="s">
        <v>10181</v>
      </c>
      <c r="G4635" s="10" t="s">
        <v>25691</v>
      </c>
      <c r="H4635" s="9"/>
      <c r="I4635" s="10" t="s">
        <v>23173</v>
      </c>
      <c r="J4635" s="10" t="s">
        <v>27</v>
      </c>
      <c r="K4635" s="9"/>
      <c r="L4635" s="10" t="s">
        <v>25692</v>
      </c>
      <c r="M4635" s="10" t="s">
        <v>23140</v>
      </c>
      <c r="N4635" s="9">
        <v>1</v>
      </c>
      <c r="O4635" s="9">
        <v>1</v>
      </c>
      <c r="P4635" s="9">
        <v>3</v>
      </c>
      <c r="Q4635" s="11">
        <v>2</v>
      </c>
      <c r="R4635" s="11">
        <v>0</v>
      </c>
      <c r="S4635" s="12">
        <v>0</v>
      </c>
      <c r="T4635" s="9">
        <v>5</v>
      </c>
      <c r="U4635" s="12" t="s">
        <v>61</v>
      </c>
      <c r="V4635" s="9"/>
      <c r="W4635" s="13"/>
    </row>
    <row r="4636" spans="1:23" s="14" customFormat="1" x14ac:dyDescent="0.2">
      <c r="A4636" s="9" t="s">
        <v>25693</v>
      </c>
      <c r="B4636" s="9">
        <v>16</v>
      </c>
      <c r="C4636" s="9">
        <v>23499</v>
      </c>
      <c r="D4636" s="9"/>
      <c r="E4636" s="10" t="s">
        <v>5658</v>
      </c>
      <c r="F4636" s="10" t="s">
        <v>7132</v>
      </c>
      <c r="G4636" s="10" t="s">
        <v>25694</v>
      </c>
      <c r="H4636" s="10" t="s">
        <v>25695</v>
      </c>
      <c r="I4636" s="10" t="s">
        <v>23173</v>
      </c>
      <c r="J4636" s="10" t="s">
        <v>27</v>
      </c>
      <c r="K4636" s="9"/>
      <c r="L4636" s="10" t="s">
        <v>25696</v>
      </c>
      <c r="M4636" s="10" t="s">
        <v>23140</v>
      </c>
      <c r="N4636" s="9">
        <v>1</v>
      </c>
      <c r="O4636" s="9">
        <v>1</v>
      </c>
      <c r="P4636" s="9">
        <v>3</v>
      </c>
      <c r="Q4636" s="11">
        <v>2</v>
      </c>
      <c r="R4636" s="11">
        <v>0</v>
      </c>
      <c r="S4636" s="12">
        <v>0</v>
      </c>
      <c r="T4636" s="9">
        <v>5</v>
      </c>
      <c r="U4636" s="12" t="s">
        <v>61</v>
      </c>
      <c r="V4636" s="9"/>
      <c r="W4636" s="13"/>
    </row>
    <row r="4637" spans="1:23" s="14" customFormat="1" x14ac:dyDescent="0.2">
      <c r="A4637" s="9" t="s">
        <v>25697</v>
      </c>
      <c r="B4637" s="9">
        <v>16</v>
      </c>
      <c r="C4637" s="9">
        <v>23519</v>
      </c>
      <c r="D4637" s="10" t="s">
        <v>25698</v>
      </c>
      <c r="E4637" s="10" t="s">
        <v>1543</v>
      </c>
      <c r="F4637" s="10" t="s">
        <v>25699</v>
      </c>
      <c r="G4637" s="10" t="s">
        <v>25700</v>
      </c>
      <c r="H4637" s="9"/>
      <c r="I4637" s="10" t="s">
        <v>23206</v>
      </c>
      <c r="J4637" s="10" t="s">
        <v>27</v>
      </c>
      <c r="K4637" s="10" t="s">
        <v>25701</v>
      </c>
      <c r="L4637" s="10" t="s">
        <v>25702</v>
      </c>
      <c r="M4637" s="10" t="s">
        <v>23140</v>
      </c>
      <c r="N4637" s="9">
        <v>1</v>
      </c>
      <c r="O4637" s="9">
        <v>2</v>
      </c>
      <c r="P4637" s="9">
        <v>10</v>
      </c>
      <c r="Q4637" s="11">
        <v>1</v>
      </c>
      <c r="R4637" s="11">
        <v>0</v>
      </c>
      <c r="S4637" s="12">
        <v>0</v>
      </c>
      <c r="T4637" s="9">
        <v>4</v>
      </c>
      <c r="U4637" s="12">
        <v>2</v>
      </c>
      <c r="V4637" s="10" t="s">
        <v>25703</v>
      </c>
      <c r="W4637" s="13"/>
    </row>
    <row r="4638" spans="1:23" s="14" customFormat="1" x14ac:dyDescent="0.2">
      <c r="A4638" s="9" t="s">
        <v>25704</v>
      </c>
      <c r="B4638" s="9">
        <v>16</v>
      </c>
      <c r="C4638" s="9">
        <v>23520</v>
      </c>
      <c r="D4638" s="9"/>
      <c r="E4638" s="10" t="s">
        <v>6029</v>
      </c>
      <c r="F4638" s="10" t="s">
        <v>25705</v>
      </c>
      <c r="G4638" s="10" t="s">
        <v>25706</v>
      </c>
      <c r="H4638" s="9"/>
      <c r="I4638" s="10" t="s">
        <v>23206</v>
      </c>
      <c r="J4638" s="10" t="s">
        <v>27</v>
      </c>
      <c r="K4638" s="10" t="s">
        <v>25707</v>
      </c>
      <c r="L4638" s="10" t="s">
        <v>25708</v>
      </c>
      <c r="M4638" s="10" t="s">
        <v>23140</v>
      </c>
      <c r="N4638" s="9">
        <v>1</v>
      </c>
      <c r="O4638" s="9">
        <v>2</v>
      </c>
      <c r="P4638" s="9">
        <v>10</v>
      </c>
      <c r="Q4638" s="11">
        <v>2</v>
      </c>
      <c r="R4638" s="11">
        <v>0</v>
      </c>
      <c r="S4638" s="12">
        <v>0</v>
      </c>
      <c r="T4638" s="9">
        <v>4</v>
      </c>
      <c r="U4638" s="12" t="s">
        <v>61</v>
      </c>
      <c r="V4638" s="10" t="s">
        <v>25709</v>
      </c>
      <c r="W4638" s="13"/>
    </row>
    <row r="4639" spans="1:23" s="14" customFormat="1" x14ac:dyDescent="0.2">
      <c r="A4639" s="9" t="s">
        <v>25710</v>
      </c>
      <c r="B4639" s="9">
        <v>16</v>
      </c>
      <c r="C4639" s="9">
        <v>23522</v>
      </c>
      <c r="D4639" s="9"/>
      <c r="E4639" s="10" t="s">
        <v>2246</v>
      </c>
      <c r="F4639" s="10" t="s">
        <v>25711</v>
      </c>
      <c r="G4639" s="10" t="s">
        <v>25712</v>
      </c>
      <c r="H4639" s="10" t="s">
        <v>25713</v>
      </c>
      <c r="I4639" s="10" t="s">
        <v>23206</v>
      </c>
      <c r="J4639" s="10" t="s">
        <v>27</v>
      </c>
      <c r="K4639" s="9"/>
      <c r="L4639" s="10" t="s">
        <v>25714</v>
      </c>
      <c r="M4639" s="10" t="s">
        <v>23140</v>
      </c>
      <c r="N4639" s="9">
        <v>1</v>
      </c>
      <c r="O4639" s="9">
        <v>1</v>
      </c>
      <c r="P4639" s="9">
        <v>3</v>
      </c>
      <c r="Q4639" s="11">
        <v>2</v>
      </c>
      <c r="R4639" s="11">
        <v>0</v>
      </c>
      <c r="S4639" s="12">
        <v>0</v>
      </c>
      <c r="T4639" s="9">
        <v>5</v>
      </c>
      <c r="U4639" s="12" t="s">
        <v>61</v>
      </c>
      <c r="V4639" s="9"/>
      <c r="W4639" s="13"/>
    </row>
    <row r="4640" spans="1:23" s="14" customFormat="1" x14ac:dyDescent="0.2">
      <c r="A4640" s="9" t="s">
        <v>25715</v>
      </c>
      <c r="B4640" s="9">
        <v>16</v>
      </c>
      <c r="C4640" s="9">
        <v>23523</v>
      </c>
      <c r="D4640" s="10" t="s">
        <v>25716</v>
      </c>
      <c r="E4640" s="9"/>
      <c r="F4640" s="9"/>
      <c r="G4640" s="10" t="s">
        <v>25717</v>
      </c>
      <c r="H4640" s="9"/>
      <c r="I4640" s="10" t="s">
        <v>22388</v>
      </c>
      <c r="J4640" s="10" t="s">
        <v>27</v>
      </c>
      <c r="K4640" s="10" t="s">
        <v>25718</v>
      </c>
      <c r="L4640" s="10" t="s">
        <v>25719</v>
      </c>
      <c r="M4640" s="10" t="s">
        <v>23140</v>
      </c>
      <c r="N4640" s="9">
        <v>2</v>
      </c>
      <c r="O4640" s="9">
        <v>4</v>
      </c>
      <c r="P4640" s="9">
        <v>3</v>
      </c>
      <c r="Q4640" s="11">
        <v>2</v>
      </c>
      <c r="R4640" s="11">
        <v>0</v>
      </c>
      <c r="S4640" s="12">
        <v>0</v>
      </c>
      <c r="T4640" s="9">
        <v>2</v>
      </c>
      <c r="U4640" s="12" t="s">
        <v>61</v>
      </c>
      <c r="V4640" s="10" t="s">
        <v>25720</v>
      </c>
      <c r="W4640" s="13"/>
    </row>
    <row r="4641" spans="1:23" s="14" customFormat="1" x14ac:dyDescent="0.2">
      <c r="A4641" s="9" t="s">
        <v>25721</v>
      </c>
      <c r="B4641" s="9">
        <v>16</v>
      </c>
      <c r="C4641" s="9">
        <v>23526</v>
      </c>
      <c r="D4641" s="10" t="s">
        <v>25722</v>
      </c>
      <c r="E4641" s="10" t="s">
        <v>12115</v>
      </c>
      <c r="F4641" s="10" t="s">
        <v>25723</v>
      </c>
      <c r="G4641" s="10" t="s">
        <v>25724</v>
      </c>
      <c r="H4641" s="9"/>
      <c r="I4641" s="10" t="s">
        <v>26</v>
      </c>
      <c r="J4641" s="10" t="s">
        <v>27</v>
      </c>
      <c r="K4641" s="10" t="s">
        <v>1661</v>
      </c>
      <c r="L4641" s="10" t="s">
        <v>25725</v>
      </c>
      <c r="M4641" s="10" t="s">
        <v>23140</v>
      </c>
      <c r="N4641" s="9">
        <v>3</v>
      </c>
      <c r="O4641" s="9">
        <v>3</v>
      </c>
      <c r="P4641" s="9">
        <v>10</v>
      </c>
      <c r="Q4641" s="11">
        <v>2</v>
      </c>
      <c r="R4641" s="11">
        <v>0</v>
      </c>
      <c r="S4641" s="12">
        <v>0</v>
      </c>
      <c r="T4641" s="9">
        <v>4</v>
      </c>
      <c r="U4641" s="12" t="s">
        <v>61</v>
      </c>
      <c r="V4641" s="10" t="s">
        <v>25726</v>
      </c>
      <c r="W4641" s="13"/>
    </row>
    <row r="4642" spans="1:23" s="14" customFormat="1" x14ac:dyDescent="0.2">
      <c r="A4642" s="9" t="s">
        <v>25727</v>
      </c>
      <c r="B4642" s="9">
        <v>16</v>
      </c>
      <c r="C4642" s="9">
        <v>23535</v>
      </c>
      <c r="D4642" s="10" t="s">
        <v>25728</v>
      </c>
      <c r="E4642" s="10" t="s">
        <v>3081</v>
      </c>
      <c r="F4642" s="10" t="s">
        <v>25729</v>
      </c>
      <c r="G4642" s="10" t="s">
        <v>25730</v>
      </c>
      <c r="H4642" s="9"/>
      <c r="I4642" s="10" t="s">
        <v>23145</v>
      </c>
      <c r="J4642" s="10" t="s">
        <v>27</v>
      </c>
      <c r="K4642" s="10" t="s">
        <v>25731</v>
      </c>
      <c r="L4642" s="10" t="s">
        <v>25732</v>
      </c>
      <c r="M4642" s="10" t="s">
        <v>23148</v>
      </c>
      <c r="N4642" s="9">
        <v>1</v>
      </c>
      <c r="O4642" s="9">
        <v>2</v>
      </c>
      <c r="P4642" s="9">
        <v>10</v>
      </c>
      <c r="Q4642" s="11">
        <v>1</v>
      </c>
      <c r="R4642" s="11">
        <v>0</v>
      </c>
      <c r="S4642" s="12">
        <v>0</v>
      </c>
      <c r="T4642" s="9">
        <v>4</v>
      </c>
      <c r="U4642" s="12" t="s">
        <v>61</v>
      </c>
      <c r="V4642" s="10" t="s">
        <v>25733</v>
      </c>
      <c r="W4642" s="13"/>
    </row>
    <row r="4643" spans="1:23" s="14" customFormat="1" x14ac:dyDescent="0.2">
      <c r="A4643" s="9" t="s">
        <v>25734</v>
      </c>
      <c r="B4643" s="9">
        <v>16</v>
      </c>
      <c r="C4643" s="9">
        <v>23566</v>
      </c>
      <c r="D4643" s="10" t="s">
        <v>25735</v>
      </c>
      <c r="E4643" s="10" t="s">
        <v>25736</v>
      </c>
      <c r="F4643" s="10" t="s">
        <v>25737</v>
      </c>
      <c r="G4643" s="10" t="s">
        <v>25738</v>
      </c>
      <c r="H4643" s="9"/>
      <c r="I4643" s="10" t="s">
        <v>23383</v>
      </c>
      <c r="J4643" s="10" t="s">
        <v>27</v>
      </c>
      <c r="K4643" s="10" t="s">
        <v>25739</v>
      </c>
      <c r="L4643" s="10" t="s">
        <v>25740</v>
      </c>
      <c r="M4643" s="10" t="s">
        <v>23140</v>
      </c>
      <c r="N4643" s="9">
        <v>3</v>
      </c>
      <c r="O4643" s="9">
        <v>3</v>
      </c>
      <c r="P4643" s="9">
        <v>16</v>
      </c>
      <c r="Q4643" s="11">
        <v>2</v>
      </c>
      <c r="R4643" s="11">
        <v>0</v>
      </c>
      <c r="S4643" s="12">
        <v>0</v>
      </c>
      <c r="T4643" s="9">
        <v>4</v>
      </c>
      <c r="U4643" s="12" t="s">
        <v>61</v>
      </c>
      <c r="V4643" s="10" t="s">
        <v>25741</v>
      </c>
      <c r="W4643" s="13"/>
    </row>
    <row r="4644" spans="1:23" s="14" customFormat="1" x14ac:dyDescent="0.2">
      <c r="A4644" s="9" t="s">
        <v>25742</v>
      </c>
      <c r="B4644" s="9">
        <v>16</v>
      </c>
      <c r="C4644" s="9">
        <v>23681</v>
      </c>
      <c r="D4644" s="10" t="s">
        <v>25743</v>
      </c>
      <c r="E4644" s="10" t="s">
        <v>25744</v>
      </c>
      <c r="F4644" s="10" t="s">
        <v>25745</v>
      </c>
      <c r="G4644" s="10" t="s">
        <v>25746</v>
      </c>
      <c r="H4644" s="9"/>
      <c r="I4644" s="10" t="s">
        <v>26</v>
      </c>
      <c r="J4644" s="10" t="s">
        <v>27</v>
      </c>
      <c r="K4644" s="10" t="s">
        <v>25747</v>
      </c>
      <c r="L4644" s="10" t="s">
        <v>25748</v>
      </c>
      <c r="M4644" s="10" t="s">
        <v>23140</v>
      </c>
      <c r="N4644" s="9">
        <v>3</v>
      </c>
      <c r="O4644" s="9">
        <v>3</v>
      </c>
      <c r="P4644" s="9">
        <v>16</v>
      </c>
      <c r="Q4644" s="11">
        <v>1</v>
      </c>
      <c r="R4644" s="11">
        <v>0</v>
      </c>
      <c r="S4644" s="12">
        <v>0</v>
      </c>
      <c r="T4644" s="9">
        <v>4</v>
      </c>
      <c r="U4644" s="12">
        <v>2</v>
      </c>
      <c r="V4644" s="10" t="s">
        <v>25749</v>
      </c>
      <c r="W4644" s="13"/>
    </row>
    <row r="4645" spans="1:23" s="14" customFormat="1" x14ac:dyDescent="0.2">
      <c r="A4645" s="9" t="s">
        <v>25750</v>
      </c>
      <c r="B4645" s="9">
        <v>16</v>
      </c>
      <c r="C4645" s="9">
        <v>23709</v>
      </c>
      <c r="D4645" s="9"/>
      <c r="E4645" s="10" t="s">
        <v>25751</v>
      </c>
      <c r="F4645" s="10" t="s">
        <v>25752</v>
      </c>
      <c r="G4645" s="10" t="s">
        <v>25753</v>
      </c>
      <c r="H4645" s="9"/>
      <c r="I4645" s="10" t="s">
        <v>23154</v>
      </c>
      <c r="J4645" s="10" t="s">
        <v>27</v>
      </c>
      <c r="K4645" s="10" t="s">
        <v>25754</v>
      </c>
      <c r="L4645" s="10" t="s">
        <v>25755</v>
      </c>
      <c r="M4645" s="10" t="s">
        <v>23140</v>
      </c>
      <c r="N4645" s="9">
        <v>1</v>
      </c>
      <c r="O4645" s="9">
        <v>2</v>
      </c>
      <c r="P4645" s="9">
        <v>8</v>
      </c>
      <c r="Q4645" s="11">
        <v>2</v>
      </c>
      <c r="R4645" s="11">
        <v>0</v>
      </c>
      <c r="S4645" s="12">
        <v>0</v>
      </c>
      <c r="T4645" s="9">
        <v>4</v>
      </c>
      <c r="U4645" s="12" t="s">
        <v>61</v>
      </c>
      <c r="V4645" s="10" t="s">
        <v>25756</v>
      </c>
      <c r="W4645" s="13"/>
    </row>
    <row r="4646" spans="1:23" s="14" customFormat="1" x14ac:dyDescent="0.2">
      <c r="A4646" s="9" t="s">
        <v>25757</v>
      </c>
      <c r="B4646" s="9">
        <v>16</v>
      </c>
      <c r="C4646" s="9">
        <v>23715</v>
      </c>
      <c r="D4646" s="10" t="s">
        <v>25758</v>
      </c>
      <c r="E4646" s="10" t="s">
        <v>25759</v>
      </c>
      <c r="F4646" s="10" t="s">
        <v>25760</v>
      </c>
      <c r="G4646" s="10" t="s">
        <v>25761</v>
      </c>
      <c r="H4646" s="9"/>
      <c r="I4646" s="10" t="s">
        <v>23186</v>
      </c>
      <c r="J4646" s="10" t="s">
        <v>27</v>
      </c>
      <c r="K4646" s="10" t="s">
        <v>25762</v>
      </c>
      <c r="L4646" s="10" t="s">
        <v>25763</v>
      </c>
      <c r="M4646" s="10" t="s">
        <v>23140</v>
      </c>
      <c r="N4646" s="9">
        <v>1</v>
      </c>
      <c r="O4646" s="9">
        <v>2</v>
      </c>
      <c r="P4646" s="9">
        <v>10</v>
      </c>
      <c r="Q4646" s="11">
        <v>2</v>
      </c>
      <c r="R4646" s="11">
        <v>0</v>
      </c>
      <c r="S4646" s="12">
        <v>0</v>
      </c>
      <c r="T4646" s="9">
        <v>4</v>
      </c>
      <c r="U4646" s="12" t="s">
        <v>61</v>
      </c>
      <c r="V4646" s="10" t="s">
        <v>25764</v>
      </c>
      <c r="W4646" s="13"/>
    </row>
    <row r="4647" spans="1:23" s="14" customFormat="1" x14ac:dyDescent="0.2">
      <c r="A4647" s="9" t="s">
        <v>25765</v>
      </c>
      <c r="B4647" s="9">
        <v>16</v>
      </c>
      <c r="C4647" s="9">
        <v>23717</v>
      </c>
      <c r="D4647" s="10" t="s">
        <v>25766</v>
      </c>
      <c r="E4647" s="10"/>
      <c r="F4647" s="10"/>
      <c r="G4647" s="10" t="s">
        <v>25767</v>
      </c>
      <c r="H4647" s="9"/>
      <c r="I4647" s="10" t="s">
        <v>24652</v>
      </c>
      <c r="J4647" s="10" t="s">
        <v>27</v>
      </c>
      <c r="K4647" s="10" t="s">
        <v>25768</v>
      </c>
      <c r="L4647" s="10" t="s">
        <v>25769</v>
      </c>
      <c r="M4647" s="10" t="s">
        <v>23148</v>
      </c>
      <c r="N4647" s="9">
        <v>2</v>
      </c>
      <c r="O4647" s="9">
        <v>3</v>
      </c>
      <c r="P4647" s="9">
        <v>40</v>
      </c>
      <c r="Q4647" s="11">
        <v>2</v>
      </c>
      <c r="R4647" s="11">
        <v>1</v>
      </c>
      <c r="S4647" s="12">
        <v>0</v>
      </c>
      <c r="T4647" s="9">
        <v>3</v>
      </c>
      <c r="U4647" s="12">
        <v>5</v>
      </c>
      <c r="V4647" s="10" t="s">
        <v>25770</v>
      </c>
      <c r="W4647" s="13"/>
    </row>
    <row r="4648" spans="1:23" s="14" customFormat="1" x14ac:dyDescent="0.2">
      <c r="A4648" s="9" t="s">
        <v>25771</v>
      </c>
      <c r="B4648" s="9">
        <v>16</v>
      </c>
      <c r="C4648" s="9">
        <v>23791</v>
      </c>
      <c r="D4648" s="10" t="s">
        <v>25772</v>
      </c>
      <c r="E4648" s="10" t="s">
        <v>25773</v>
      </c>
      <c r="F4648" s="10" t="s">
        <v>25774</v>
      </c>
      <c r="G4648" s="10" t="s">
        <v>25775</v>
      </c>
      <c r="H4648" s="9"/>
      <c r="I4648" s="10" t="s">
        <v>23206</v>
      </c>
      <c r="J4648" s="10" t="s">
        <v>27</v>
      </c>
      <c r="K4648" s="10" t="s">
        <v>25776</v>
      </c>
      <c r="L4648" s="10" t="s">
        <v>25777</v>
      </c>
      <c r="M4648" s="10" t="s">
        <v>23140</v>
      </c>
      <c r="N4648" s="9">
        <v>3</v>
      </c>
      <c r="O4648" s="9">
        <v>3</v>
      </c>
      <c r="P4648" s="9">
        <v>4</v>
      </c>
      <c r="Q4648" s="11">
        <v>2</v>
      </c>
      <c r="R4648" s="11">
        <v>0</v>
      </c>
      <c r="S4648" s="12">
        <v>0</v>
      </c>
      <c r="T4648" s="9">
        <v>4</v>
      </c>
      <c r="U4648" s="12" t="s">
        <v>61</v>
      </c>
      <c r="V4648" s="10" t="s">
        <v>25778</v>
      </c>
      <c r="W4648" s="13"/>
    </row>
    <row r="4649" spans="1:23" s="14" customFormat="1" x14ac:dyDescent="0.2">
      <c r="A4649" s="9" t="s">
        <v>25779</v>
      </c>
      <c r="B4649" s="9">
        <v>16</v>
      </c>
      <c r="C4649" s="9">
        <v>23854</v>
      </c>
      <c r="D4649" s="10" t="s">
        <v>25780</v>
      </c>
      <c r="E4649" s="10" t="s">
        <v>25781</v>
      </c>
      <c r="F4649" s="10" t="s">
        <v>25782</v>
      </c>
      <c r="G4649" s="10" t="s">
        <v>25783</v>
      </c>
      <c r="H4649" s="9"/>
      <c r="I4649" s="10" t="s">
        <v>23173</v>
      </c>
      <c r="J4649" s="10" t="s">
        <v>27</v>
      </c>
      <c r="K4649" s="10" t="s">
        <v>25784</v>
      </c>
      <c r="L4649" s="10" t="s">
        <v>25785</v>
      </c>
      <c r="M4649" s="10" t="s">
        <v>23140</v>
      </c>
      <c r="N4649" s="9">
        <v>1</v>
      </c>
      <c r="O4649" s="9">
        <v>2</v>
      </c>
      <c r="P4649" s="9">
        <v>6</v>
      </c>
      <c r="Q4649" s="11">
        <v>2</v>
      </c>
      <c r="R4649" s="11">
        <v>0</v>
      </c>
      <c r="S4649" s="12">
        <v>0</v>
      </c>
      <c r="T4649" s="9">
        <v>4</v>
      </c>
      <c r="U4649" s="12" t="s">
        <v>61</v>
      </c>
      <c r="V4649" s="10" t="s">
        <v>25786</v>
      </c>
      <c r="W4649" s="13"/>
    </row>
    <row r="4650" spans="1:23" s="14" customFormat="1" x14ac:dyDescent="0.2">
      <c r="A4650" s="9" t="s">
        <v>25787</v>
      </c>
      <c r="B4650" s="9">
        <v>16</v>
      </c>
      <c r="C4650" s="9">
        <v>2386</v>
      </c>
      <c r="D4650" s="10" t="s">
        <v>25788</v>
      </c>
      <c r="E4650" s="10" t="s">
        <v>25789</v>
      </c>
      <c r="F4650" s="10" t="s">
        <v>25790</v>
      </c>
      <c r="G4650" s="10" t="s">
        <v>25791</v>
      </c>
      <c r="H4650" s="9"/>
      <c r="I4650" s="10" t="s">
        <v>23154</v>
      </c>
      <c r="J4650" s="10" t="s">
        <v>27</v>
      </c>
      <c r="K4650" s="10" t="s">
        <v>25792</v>
      </c>
      <c r="L4650" s="10" t="s">
        <v>25668</v>
      </c>
      <c r="M4650" s="10" t="s">
        <v>23140</v>
      </c>
      <c r="N4650" s="9">
        <v>3</v>
      </c>
      <c r="O4650" s="9">
        <v>3</v>
      </c>
      <c r="P4650" s="9">
        <v>16</v>
      </c>
      <c r="Q4650" s="11">
        <v>2</v>
      </c>
      <c r="R4650" s="11">
        <v>0</v>
      </c>
      <c r="S4650" s="12">
        <v>0</v>
      </c>
      <c r="T4650" s="9">
        <v>4</v>
      </c>
      <c r="U4650" s="12">
        <v>2</v>
      </c>
      <c r="V4650" s="10" t="s">
        <v>25793</v>
      </c>
      <c r="W4650" s="13"/>
    </row>
    <row r="4651" spans="1:23" s="14" customFormat="1" x14ac:dyDescent="0.2">
      <c r="A4651" s="9" t="s">
        <v>25794</v>
      </c>
      <c r="B4651" s="9">
        <v>16</v>
      </c>
      <c r="C4651" s="9">
        <v>23865</v>
      </c>
      <c r="D4651" s="9"/>
      <c r="E4651" s="10" t="s">
        <v>25795</v>
      </c>
      <c r="F4651" s="10" t="s">
        <v>25796</v>
      </c>
      <c r="G4651" s="10" t="s">
        <v>25797</v>
      </c>
      <c r="H4651" s="9"/>
      <c r="I4651" s="10" t="s">
        <v>23574</v>
      </c>
      <c r="J4651" s="10" t="s">
        <v>27</v>
      </c>
      <c r="K4651" s="10" t="s">
        <v>25798</v>
      </c>
      <c r="L4651" s="10" t="s">
        <v>25799</v>
      </c>
      <c r="M4651" s="10" t="s">
        <v>23140</v>
      </c>
      <c r="N4651" s="9">
        <v>1</v>
      </c>
      <c r="O4651" s="9">
        <v>2</v>
      </c>
      <c r="P4651" s="9">
        <v>10</v>
      </c>
      <c r="Q4651" s="11">
        <v>1</v>
      </c>
      <c r="R4651" s="11">
        <v>0</v>
      </c>
      <c r="S4651" s="12">
        <v>0</v>
      </c>
      <c r="T4651" s="9">
        <v>4</v>
      </c>
      <c r="U4651" s="12" t="s">
        <v>61</v>
      </c>
      <c r="V4651" s="10" t="s">
        <v>25800</v>
      </c>
      <c r="W4651" s="13"/>
    </row>
    <row r="4652" spans="1:23" s="14" customFormat="1" x14ac:dyDescent="0.2">
      <c r="A4652" s="9" t="s">
        <v>25801</v>
      </c>
      <c r="B4652" s="9">
        <v>16</v>
      </c>
      <c r="C4652" s="9">
        <v>23899</v>
      </c>
      <c r="D4652" s="9"/>
      <c r="E4652" s="10" t="s">
        <v>1148</v>
      </c>
      <c r="F4652" s="10" t="s">
        <v>25802</v>
      </c>
      <c r="G4652" s="10" t="s">
        <v>25803</v>
      </c>
      <c r="H4652" s="9"/>
      <c r="I4652" s="10" t="s">
        <v>23154</v>
      </c>
      <c r="J4652" s="10" t="s">
        <v>27</v>
      </c>
      <c r="K4652" s="10" t="s">
        <v>25804</v>
      </c>
      <c r="L4652" s="10" t="s">
        <v>25805</v>
      </c>
      <c r="M4652" s="10" t="s">
        <v>23140</v>
      </c>
      <c r="N4652" s="9">
        <v>1</v>
      </c>
      <c r="O4652" s="9">
        <v>2</v>
      </c>
      <c r="P4652" s="9">
        <v>7</v>
      </c>
      <c r="Q4652" s="11">
        <v>1</v>
      </c>
      <c r="R4652" s="11">
        <v>0</v>
      </c>
      <c r="S4652" s="12">
        <v>0</v>
      </c>
      <c r="T4652" s="9">
        <v>4</v>
      </c>
      <c r="U4652" s="12" t="s">
        <v>61</v>
      </c>
      <c r="V4652" s="10" t="s">
        <v>25806</v>
      </c>
      <c r="W4652" s="13"/>
    </row>
    <row r="4653" spans="1:23" s="14" customFormat="1" x14ac:dyDescent="0.2">
      <c r="A4653" s="9" t="s">
        <v>25807</v>
      </c>
      <c r="B4653" s="9">
        <v>16</v>
      </c>
      <c r="C4653" s="9">
        <v>23915</v>
      </c>
      <c r="D4653" s="9"/>
      <c r="E4653" s="10" t="s">
        <v>25808</v>
      </c>
      <c r="F4653" s="10" t="s">
        <v>25809</v>
      </c>
      <c r="G4653" s="10" t="s">
        <v>25810</v>
      </c>
      <c r="H4653" s="9"/>
      <c r="I4653" s="10" t="s">
        <v>23206</v>
      </c>
      <c r="J4653" s="10" t="s">
        <v>27</v>
      </c>
      <c r="K4653" s="10" t="s">
        <v>25811</v>
      </c>
      <c r="L4653" s="10" t="s">
        <v>25812</v>
      </c>
      <c r="M4653" s="10" t="s">
        <v>23140</v>
      </c>
      <c r="N4653" s="9">
        <v>1</v>
      </c>
      <c r="O4653" s="9">
        <v>2</v>
      </c>
      <c r="P4653" s="9">
        <v>10</v>
      </c>
      <c r="Q4653" s="11">
        <v>2</v>
      </c>
      <c r="R4653" s="11">
        <v>0</v>
      </c>
      <c r="S4653" s="12">
        <v>0</v>
      </c>
      <c r="T4653" s="9">
        <v>4</v>
      </c>
      <c r="U4653" s="12" t="s">
        <v>61</v>
      </c>
      <c r="V4653" s="10" t="s">
        <v>25813</v>
      </c>
      <c r="W4653" s="13"/>
    </row>
    <row r="4654" spans="1:23" s="14" customFormat="1" x14ac:dyDescent="0.2">
      <c r="A4654" s="9" t="s">
        <v>25814</v>
      </c>
      <c r="B4654" s="9">
        <v>16</v>
      </c>
      <c r="C4654" s="9">
        <v>23926</v>
      </c>
      <c r="D4654" s="10" t="s">
        <v>25815</v>
      </c>
      <c r="E4654" s="9"/>
      <c r="F4654" s="9"/>
      <c r="G4654" s="10" t="s">
        <v>25816</v>
      </c>
      <c r="H4654" s="9"/>
      <c r="I4654" s="10" t="s">
        <v>23186</v>
      </c>
      <c r="J4654" s="10" t="s">
        <v>27</v>
      </c>
      <c r="K4654" s="10" t="s">
        <v>24351</v>
      </c>
      <c r="L4654" s="10" t="s">
        <v>25817</v>
      </c>
      <c r="M4654" s="10" t="s">
        <v>23140</v>
      </c>
      <c r="N4654" s="9">
        <v>2</v>
      </c>
      <c r="O4654" s="9">
        <v>4</v>
      </c>
      <c r="P4654" s="9">
        <v>6</v>
      </c>
      <c r="Q4654" s="11">
        <v>2</v>
      </c>
      <c r="R4654" s="11">
        <v>0</v>
      </c>
      <c r="S4654" s="12">
        <v>0</v>
      </c>
      <c r="T4654" s="9">
        <v>2</v>
      </c>
      <c r="U4654" s="12" t="s">
        <v>61</v>
      </c>
      <c r="V4654" s="10" t="s">
        <v>25818</v>
      </c>
      <c r="W4654" s="13"/>
    </row>
    <row r="4655" spans="1:23" s="14" customFormat="1" x14ac:dyDescent="0.2">
      <c r="A4655" s="9" t="s">
        <v>25819</v>
      </c>
      <c r="B4655" s="9">
        <v>16</v>
      </c>
      <c r="C4655" s="9">
        <v>23927</v>
      </c>
      <c r="D4655" s="9"/>
      <c r="E4655" s="10" t="s">
        <v>10381</v>
      </c>
      <c r="F4655" s="10" t="s">
        <v>25820</v>
      </c>
      <c r="G4655" s="10" t="s">
        <v>25821</v>
      </c>
      <c r="H4655" s="9"/>
      <c r="I4655" s="10" t="s">
        <v>23186</v>
      </c>
      <c r="J4655" s="10" t="s">
        <v>27</v>
      </c>
      <c r="K4655" s="10" t="s">
        <v>25822</v>
      </c>
      <c r="L4655" s="10" t="s">
        <v>25823</v>
      </c>
      <c r="M4655" s="10" t="s">
        <v>23140</v>
      </c>
      <c r="N4655" s="9">
        <v>1</v>
      </c>
      <c r="O4655" s="9">
        <v>2</v>
      </c>
      <c r="P4655" s="9">
        <v>10</v>
      </c>
      <c r="Q4655" s="11">
        <v>2</v>
      </c>
      <c r="R4655" s="11">
        <v>0</v>
      </c>
      <c r="S4655" s="12">
        <v>0</v>
      </c>
      <c r="T4655" s="9">
        <v>4</v>
      </c>
      <c r="U4655" s="12" t="s">
        <v>61</v>
      </c>
      <c r="V4655" s="10" t="s">
        <v>25824</v>
      </c>
      <c r="W4655" s="13"/>
    </row>
    <row r="4656" spans="1:23" s="14" customFormat="1" x14ac:dyDescent="0.2">
      <c r="A4656" s="9" t="s">
        <v>25825</v>
      </c>
      <c r="B4656" s="9">
        <v>16</v>
      </c>
      <c r="C4656" s="9">
        <v>23937</v>
      </c>
      <c r="D4656" s="10" t="s">
        <v>25826</v>
      </c>
      <c r="E4656" s="10" t="s">
        <v>25827</v>
      </c>
      <c r="F4656" s="10" t="s">
        <v>25828</v>
      </c>
      <c r="G4656" s="10" t="s">
        <v>25829</v>
      </c>
      <c r="H4656" s="9"/>
      <c r="I4656" s="10" t="s">
        <v>26</v>
      </c>
      <c r="J4656" s="10" t="s">
        <v>27</v>
      </c>
      <c r="K4656" s="10" t="s">
        <v>1661</v>
      </c>
      <c r="L4656" s="10" t="s">
        <v>25830</v>
      </c>
      <c r="M4656" s="10" t="s">
        <v>23140</v>
      </c>
      <c r="N4656" s="9">
        <v>1</v>
      </c>
      <c r="O4656" s="9">
        <v>2</v>
      </c>
      <c r="P4656" s="9">
        <v>5</v>
      </c>
      <c r="Q4656" s="11">
        <v>2</v>
      </c>
      <c r="R4656" s="11">
        <v>0</v>
      </c>
      <c r="S4656" s="12">
        <v>0</v>
      </c>
      <c r="T4656" s="9">
        <v>4</v>
      </c>
      <c r="U4656" s="12" t="s">
        <v>61</v>
      </c>
      <c r="V4656" s="10" t="s">
        <v>25831</v>
      </c>
      <c r="W4656" s="13"/>
    </row>
    <row r="4657" spans="1:23" s="14" customFormat="1" x14ac:dyDescent="0.2">
      <c r="A4657" s="9" t="s">
        <v>25832</v>
      </c>
      <c r="B4657" s="9">
        <v>16</v>
      </c>
      <c r="C4657" s="9">
        <v>23949</v>
      </c>
      <c r="D4657" s="10" t="s">
        <v>25833</v>
      </c>
      <c r="E4657" s="10" t="s">
        <v>2511</v>
      </c>
      <c r="F4657" s="10" t="s">
        <v>17235</v>
      </c>
      <c r="G4657" s="10" t="s">
        <v>25834</v>
      </c>
      <c r="H4657" s="9"/>
      <c r="I4657" s="10" t="s">
        <v>23186</v>
      </c>
      <c r="J4657" s="10" t="s">
        <v>27</v>
      </c>
      <c r="K4657" s="10" t="s">
        <v>25835</v>
      </c>
      <c r="L4657" s="10" t="s">
        <v>25836</v>
      </c>
      <c r="M4657" s="10" t="s">
        <v>23140</v>
      </c>
      <c r="N4657" s="9">
        <v>3</v>
      </c>
      <c r="O4657" s="9">
        <v>3</v>
      </c>
      <c r="P4657" s="9">
        <v>15</v>
      </c>
      <c r="Q4657" s="11">
        <v>2</v>
      </c>
      <c r="R4657" s="11">
        <v>0</v>
      </c>
      <c r="S4657" s="12">
        <v>0</v>
      </c>
      <c r="T4657" s="9">
        <v>4</v>
      </c>
      <c r="U4657" s="12" t="s">
        <v>61</v>
      </c>
      <c r="V4657" s="10" t="s">
        <v>25837</v>
      </c>
      <c r="W4657" s="13"/>
    </row>
    <row r="4658" spans="1:23" s="14" customFormat="1" x14ac:dyDescent="0.2">
      <c r="A4658" s="9" t="s">
        <v>25838</v>
      </c>
      <c r="B4658" s="9">
        <v>16</v>
      </c>
      <c r="C4658" s="9">
        <v>23957</v>
      </c>
      <c r="D4658" s="9"/>
      <c r="E4658" s="10" t="s">
        <v>25839</v>
      </c>
      <c r="F4658" s="10" t="s">
        <v>7295</v>
      </c>
      <c r="G4658" s="10" t="s">
        <v>25840</v>
      </c>
      <c r="H4658" s="9"/>
      <c r="I4658" s="10" t="s">
        <v>23154</v>
      </c>
      <c r="J4658" s="10" t="s">
        <v>27</v>
      </c>
      <c r="K4658" s="10" t="s">
        <v>25841</v>
      </c>
      <c r="L4658" s="10" t="s">
        <v>25842</v>
      </c>
      <c r="M4658" s="10" t="s">
        <v>23140</v>
      </c>
      <c r="N4658" s="9">
        <v>1</v>
      </c>
      <c r="O4658" s="9">
        <v>2</v>
      </c>
      <c r="P4658" s="9">
        <v>10</v>
      </c>
      <c r="Q4658" s="11">
        <v>2</v>
      </c>
      <c r="R4658" s="11">
        <v>0</v>
      </c>
      <c r="S4658" s="12">
        <v>0</v>
      </c>
      <c r="T4658" s="9">
        <v>4</v>
      </c>
      <c r="U4658" s="12" t="s">
        <v>61</v>
      </c>
      <c r="V4658" s="10" t="s">
        <v>25843</v>
      </c>
      <c r="W4658" s="13"/>
    </row>
    <row r="4659" spans="1:23" s="14" customFormat="1" x14ac:dyDescent="0.2">
      <c r="A4659" s="9" t="s">
        <v>25844</v>
      </c>
      <c r="B4659" s="9">
        <v>16</v>
      </c>
      <c r="C4659" s="9">
        <v>23970</v>
      </c>
      <c r="D4659" s="9"/>
      <c r="E4659" s="10" t="s">
        <v>25845</v>
      </c>
      <c r="F4659" s="10" t="s">
        <v>25846</v>
      </c>
      <c r="G4659" s="10" t="s">
        <v>25847</v>
      </c>
      <c r="H4659" s="9"/>
      <c r="I4659" s="10" t="s">
        <v>23206</v>
      </c>
      <c r="J4659" s="10" t="s">
        <v>27</v>
      </c>
      <c r="K4659" s="10" t="s">
        <v>25848</v>
      </c>
      <c r="L4659" s="10" t="s">
        <v>25849</v>
      </c>
      <c r="M4659" s="10" t="s">
        <v>23140</v>
      </c>
      <c r="N4659" s="9">
        <v>1</v>
      </c>
      <c r="O4659" s="9">
        <v>2</v>
      </c>
      <c r="P4659" s="9">
        <v>10</v>
      </c>
      <c r="Q4659" s="11">
        <v>2</v>
      </c>
      <c r="R4659" s="11">
        <v>0</v>
      </c>
      <c r="S4659" s="12">
        <v>0</v>
      </c>
      <c r="T4659" s="9">
        <v>4</v>
      </c>
      <c r="U4659" s="12" t="s">
        <v>61</v>
      </c>
      <c r="V4659" s="10" t="s">
        <v>25850</v>
      </c>
      <c r="W4659" s="13"/>
    </row>
    <row r="4660" spans="1:23" s="14" customFormat="1" x14ac:dyDescent="0.2">
      <c r="A4660" s="9" t="s">
        <v>25851</v>
      </c>
      <c r="B4660" s="9">
        <v>16</v>
      </c>
      <c r="C4660" s="9">
        <v>23971</v>
      </c>
      <c r="D4660" s="10" t="s">
        <v>25852</v>
      </c>
      <c r="E4660" s="10" t="s">
        <v>13072</v>
      </c>
      <c r="F4660" s="10" t="s">
        <v>24938</v>
      </c>
      <c r="G4660" s="10" t="s">
        <v>25853</v>
      </c>
      <c r="H4660" s="9"/>
      <c r="I4660" s="10" t="s">
        <v>23574</v>
      </c>
      <c r="J4660" s="10" t="s">
        <v>27</v>
      </c>
      <c r="K4660" s="10" t="s">
        <v>25854</v>
      </c>
      <c r="L4660" s="10" t="s">
        <v>25855</v>
      </c>
      <c r="M4660" s="10" t="s">
        <v>23140</v>
      </c>
      <c r="N4660" s="9">
        <v>1</v>
      </c>
      <c r="O4660" s="9">
        <v>2</v>
      </c>
      <c r="P4660" s="9">
        <v>6</v>
      </c>
      <c r="Q4660" s="11">
        <v>2</v>
      </c>
      <c r="R4660" s="11">
        <v>0</v>
      </c>
      <c r="S4660" s="12">
        <v>0</v>
      </c>
      <c r="T4660" s="9">
        <v>4</v>
      </c>
      <c r="U4660" s="12" t="s">
        <v>61</v>
      </c>
      <c r="V4660" s="10" t="s">
        <v>25856</v>
      </c>
      <c r="W4660" s="13"/>
    </row>
    <row r="4661" spans="1:23" s="14" customFormat="1" x14ac:dyDescent="0.2">
      <c r="A4661" s="9" t="s">
        <v>25857</v>
      </c>
      <c r="B4661" s="9">
        <v>16</v>
      </c>
      <c r="C4661" s="9">
        <v>23976</v>
      </c>
      <c r="D4661" s="9"/>
      <c r="E4661" s="10" t="s">
        <v>25858</v>
      </c>
      <c r="F4661" s="10" t="s">
        <v>25859</v>
      </c>
      <c r="G4661" s="10" t="s">
        <v>25860</v>
      </c>
      <c r="H4661" s="9"/>
      <c r="I4661" s="10" t="s">
        <v>23154</v>
      </c>
      <c r="J4661" s="10" t="s">
        <v>27</v>
      </c>
      <c r="K4661" s="10" t="s">
        <v>25861</v>
      </c>
      <c r="L4661" s="10" t="s">
        <v>25862</v>
      </c>
      <c r="M4661" s="10" t="s">
        <v>23140</v>
      </c>
      <c r="N4661" s="9">
        <v>1</v>
      </c>
      <c r="O4661" s="9">
        <v>2</v>
      </c>
      <c r="P4661" s="9">
        <v>10</v>
      </c>
      <c r="Q4661" s="11">
        <v>2</v>
      </c>
      <c r="R4661" s="11">
        <v>0</v>
      </c>
      <c r="S4661" s="12">
        <v>0</v>
      </c>
      <c r="T4661" s="9">
        <v>4</v>
      </c>
      <c r="U4661" s="12" t="s">
        <v>61</v>
      </c>
      <c r="V4661" s="10" t="s">
        <v>25863</v>
      </c>
      <c r="W4661" s="13"/>
    </row>
    <row r="4662" spans="1:23" s="14" customFormat="1" x14ac:dyDescent="0.2">
      <c r="A4662" s="9" t="s">
        <v>25864</v>
      </c>
      <c r="B4662" s="9">
        <v>16</v>
      </c>
      <c r="C4662" s="9">
        <v>24004</v>
      </c>
      <c r="D4662" s="10" t="s">
        <v>25865</v>
      </c>
      <c r="E4662" s="10" t="s">
        <v>5658</v>
      </c>
      <c r="F4662" s="10" t="s">
        <v>25866</v>
      </c>
      <c r="G4662" s="10" t="s">
        <v>25867</v>
      </c>
      <c r="H4662" s="10" t="s">
        <v>25868</v>
      </c>
      <c r="I4662" s="10" t="s">
        <v>23154</v>
      </c>
      <c r="J4662" s="10" t="s">
        <v>27</v>
      </c>
      <c r="K4662" s="9"/>
      <c r="L4662" s="10" t="s">
        <v>25869</v>
      </c>
      <c r="M4662" s="10" t="s">
        <v>23140</v>
      </c>
      <c r="N4662" s="9">
        <v>1</v>
      </c>
      <c r="O4662" s="9">
        <v>1</v>
      </c>
      <c r="P4662" s="9">
        <v>3</v>
      </c>
      <c r="Q4662" s="11">
        <v>2</v>
      </c>
      <c r="R4662" s="11">
        <v>0</v>
      </c>
      <c r="S4662" s="12">
        <v>0</v>
      </c>
      <c r="T4662" s="9">
        <v>5</v>
      </c>
      <c r="U4662" s="12" t="s">
        <v>61</v>
      </c>
      <c r="V4662" s="9"/>
      <c r="W4662" s="13"/>
    </row>
    <row r="4663" spans="1:23" s="14" customFormat="1" x14ac:dyDescent="0.2">
      <c r="A4663" s="9" t="s">
        <v>25870</v>
      </c>
      <c r="B4663" s="9">
        <v>16</v>
      </c>
      <c r="C4663" s="9">
        <v>24020</v>
      </c>
      <c r="D4663" s="10" t="s">
        <v>25871</v>
      </c>
      <c r="E4663" s="10" t="s">
        <v>25872</v>
      </c>
      <c r="F4663" s="10" t="s">
        <v>12321</v>
      </c>
      <c r="G4663" s="10" t="s">
        <v>25873</v>
      </c>
      <c r="H4663" s="9"/>
      <c r="I4663" s="10" t="s">
        <v>23154</v>
      </c>
      <c r="J4663" s="10" t="s">
        <v>27</v>
      </c>
      <c r="K4663" s="10" t="s">
        <v>25874</v>
      </c>
      <c r="L4663" s="10" t="s">
        <v>25875</v>
      </c>
      <c r="M4663" s="10" t="s">
        <v>23140</v>
      </c>
      <c r="N4663" s="9">
        <v>1</v>
      </c>
      <c r="O4663" s="9">
        <v>2</v>
      </c>
      <c r="P4663" s="9">
        <v>10</v>
      </c>
      <c r="Q4663" s="11">
        <v>1</v>
      </c>
      <c r="R4663" s="11">
        <v>0</v>
      </c>
      <c r="S4663" s="12">
        <v>0</v>
      </c>
      <c r="T4663" s="9">
        <v>4</v>
      </c>
      <c r="U4663" s="12" t="s">
        <v>61</v>
      </c>
      <c r="V4663" s="10" t="s">
        <v>25876</v>
      </c>
      <c r="W4663" s="13"/>
    </row>
    <row r="4664" spans="1:23" s="14" customFormat="1" x14ac:dyDescent="0.2">
      <c r="A4664" s="9" t="s">
        <v>25877</v>
      </c>
      <c r="B4664" s="9">
        <v>16</v>
      </c>
      <c r="C4664" s="9">
        <v>24044</v>
      </c>
      <c r="D4664" s="9"/>
      <c r="E4664" s="10" t="s">
        <v>8305</v>
      </c>
      <c r="F4664" s="10" t="s">
        <v>25878</v>
      </c>
      <c r="G4664" s="10" t="s">
        <v>25879</v>
      </c>
      <c r="H4664" s="9"/>
      <c r="I4664" s="10" t="s">
        <v>23206</v>
      </c>
      <c r="J4664" s="10" t="s">
        <v>27</v>
      </c>
      <c r="K4664" s="10" t="s">
        <v>25880</v>
      </c>
      <c r="L4664" s="10" t="s">
        <v>25881</v>
      </c>
      <c r="M4664" s="10" t="s">
        <v>23140</v>
      </c>
      <c r="N4664" s="9">
        <v>1</v>
      </c>
      <c r="O4664" s="9">
        <v>2</v>
      </c>
      <c r="P4664" s="9">
        <v>10</v>
      </c>
      <c r="Q4664" s="11">
        <v>1</v>
      </c>
      <c r="R4664" s="11">
        <v>0</v>
      </c>
      <c r="S4664" s="12">
        <v>0</v>
      </c>
      <c r="T4664" s="9">
        <v>4</v>
      </c>
      <c r="U4664" s="12">
        <v>2</v>
      </c>
      <c r="V4664" s="10" t="s">
        <v>25882</v>
      </c>
      <c r="W4664" s="13"/>
    </row>
    <row r="4665" spans="1:23" s="14" customFormat="1" x14ac:dyDescent="0.2">
      <c r="A4665" s="9" t="s">
        <v>25883</v>
      </c>
      <c r="B4665" s="9">
        <v>16</v>
      </c>
      <c r="C4665" s="9">
        <v>24050</v>
      </c>
      <c r="D4665" s="9"/>
      <c r="E4665" s="10" t="s">
        <v>3032</v>
      </c>
      <c r="F4665" s="10" t="s">
        <v>25884</v>
      </c>
      <c r="G4665" s="10" t="s">
        <v>25885</v>
      </c>
      <c r="H4665" s="9"/>
      <c r="I4665" s="10" t="s">
        <v>23206</v>
      </c>
      <c r="J4665" s="10" t="s">
        <v>27</v>
      </c>
      <c r="K4665" s="9"/>
      <c r="L4665" s="10" t="s">
        <v>25886</v>
      </c>
      <c r="M4665" s="10" t="s">
        <v>23140</v>
      </c>
      <c r="N4665" s="9">
        <v>1</v>
      </c>
      <c r="O4665" s="9">
        <v>1</v>
      </c>
      <c r="P4665" s="9">
        <v>3</v>
      </c>
      <c r="Q4665" s="11">
        <v>2</v>
      </c>
      <c r="R4665" s="11">
        <v>0</v>
      </c>
      <c r="S4665" s="12">
        <v>0</v>
      </c>
      <c r="T4665" s="9">
        <v>5</v>
      </c>
      <c r="U4665" s="12" t="s">
        <v>61</v>
      </c>
      <c r="V4665" s="9"/>
      <c r="W4665" s="13"/>
    </row>
    <row r="4666" spans="1:23" s="14" customFormat="1" x14ac:dyDescent="0.2">
      <c r="A4666" s="9" t="s">
        <v>25887</v>
      </c>
      <c r="B4666" s="9">
        <v>16</v>
      </c>
      <c r="C4666" s="9">
        <v>24057</v>
      </c>
      <c r="D4666" s="10" t="s">
        <v>25888</v>
      </c>
      <c r="E4666" s="10" t="s">
        <v>22757</v>
      </c>
      <c r="F4666" s="10" t="s">
        <v>24860</v>
      </c>
      <c r="G4666" s="10" t="s">
        <v>25889</v>
      </c>
      <c r="H4666" s="9"/>
      <c r="I4666" s="10" t="s">
        <v>23206</v>
      </c>
      <c r="J4666" s="10" t="s">
        <v>27</v>
      </c>
      <c r="K4666" s="10" t="s">
        <v>25890</v>
      </c>
      <c r="L4666" s="10" t="s">
        <v>25891</v>
      </c>
      <c r="M4666" s="10" t="s">
        <v>23140</v>
      </c>
      <c r="N4666" s="9">
        <v>1</v>
      </c>
      <c r="O4666" s="9">
        <v>2</v>
      </c>
      <c r="P4666" s="9">
        <v>10</v>
      </c>
      <c r="Q4666" s="11">
        <v>2</v>
      </c>
      <c r="R4666" s="11">
        <v>0</v>
      </c>
      <c r="S4666" s="12">
        <v>0</v>
      </c>
      <c r="T4666" s="9">
        <v>4</v>
      </c>
      <c r="U4666" s="12" t="s">
        <v>61</v>
      </c>
      <c r="V4666" s="10" t="s">
        <v>25892</v>
      </c>
      <c r="W4666" s="13"/>
    </row>
    <row r="4667" spans="1:23" s="14" customFormat="1" x14ac:dyDescent="0.2">
      <c r="A4667" s="9" t="s">
        <v>25893</v>
      </c>
      <c r="B4667" s="9">
        <v>16</v>
      </c>
      <c r="C4667" s="9">
        <v>24066</v>
      </c>
      <c r="D4667" s="9"/>
      <c r="E4667" s="10" t="s">
        <v>25894</v>
      </c>
      <c r="F4667" s="10" t="s">
        <v>25895</v>
      </c>
      <c r="G4667" s="10" t="s">
        <v>25896</v>
      </c>
      <c r="H4667" s="9"/>
      <c r="I4667" s="10" t="s">
        <v>23206</v>
      </c>
      <c r="J4667" s="10" t="s">
        <v>27</v>
      </c>
      <c r="K4667" s="9"/>
      <c r="L4667" s="10" t="s">
        <v>25897</v>
      </c>
      <c r="M4667" s="10" t="s">
        <v>23140</v>
      </c>
      <c r="N4667" s="9">
        <v>1</v>
      </c>
      <c r="O4667" s="9">
        <v>1</v>
      </c>
      <c r="P4667" s="9">
        <v>3</v>
      </c>
      <c r="Q4667" s="11">
        <v>2</v>
      </c>
      <c r="R4667" s="11">
        <v>0</v>
      </c>
      <c r="S4667" s="12">
        <v>0</v>
      </c>
      <c r="T4667" s="9">
        <v>5</v>
      </c>
      <c r="U4667" s="12" t="s">
        <v>61</v>
      </c>
      <c r="V4667" s="10" t="s">
        <v>25898</v>
      </c>
      <c r="W4667" s="13"/>
    </row>
    <row r="4668" spans="1:23" s="14" customFormat="1" x14ac:dyDescent="0.2">
      <c r="A4668" s="9" t="s">
        <v>25899</v>
      </c>
      <c r="B4668" s="9">
        <v>16</v>
      </c>
      <c r="C4668" s="9">
        <v>24083</v>
      </c>
      <c r="D4668" s="10" t="s">
        <v>25900</v>
      </c>
      <c r="E4668" s="10"/>
      <c r="F4668" s="10"/>
      <c r="G4668" s="10" t="s">
        <v>25901</v>
      </c>
      <c r="H4668" s="9"/>
      <c r="I4668" s="10" t="s">
        <v>23574</v>
      </c>
      <c r="J4668" s="10" t="s">
        <v>27</v>
      </c>
      <c r="K4668" s="10" t="s">
        <v>23575</v>
      </c>
      <c r="L4668" s="10" t="s">
        <v>25587</v>
      </c>
      <c r="M4668" s="10" t="s">
        <v>23140</v>
      </c>
      <c r="N4668" s="9">
        <v>2</v>
      </c>
      <c r="O4668" s="9">
        <v>3</v>
      </c>
      <c r="P4668" s="9">
        <v>20</v>
      </c>
      <c r="Q4668" s="11">
        <v>2</v>
      </c>
      <c r="R4668" s="11">
        <v>0</v>
      </c>
      <c r="S4668" s="12">
        <v>0</v>
      </c>
      <c r="T4668" s="9">
        <v>1</v>
      </c>
      <c r="U4668" s="12">
        <v>4</v>
      </c>
      <c r="V4668" s="10" t="s">
        <v>25902</v>
      </c>
      <c r="W4668" s="13"/>
    </row>
    <row r="4669" spans="1:23" s="14" customFormat="1" x14ac:dyDescent="0.2">
      <c r="A4669" s="9" t="s">
        <v>25903</v>
      </c>
      <c r="B4669" s="9">
        <v>16</v>
      </c>
      <c r="C4669" s="9">
        <v>24085</v>
      </c>
      <c r="D4669" s="10" t="s">
        <v>25904</v>
      </c>
      <c r="E4669" s="10" t="s">
        <v>1134</v>
      </c>
      <c r="F4669" s="10" t="s">
        <v>363</v>
      </c>
      <c r="G4669" s="10" t="s">
        <v>25905</v>
      </c>
      <c r="H4669" s="9"/>
      <c r="I4669" s="10" t="s">
        <v>26</v>
      </c>
      <c r="J4669" s="10" t="s">
        <v>27</v>
      </c>
      <c r="K4669" s="10" t="s">
        <v>25906</v>
      </c>
      <c r="L4669" s="10" t="s">
        <v>25907</v>
      </c>
      <c r="M4669" s="10" t="s">
        <v>23140</v>
      </c>
      <c r="N4669" s="9">
        <v>3</v>
      </c>
      <c r="O4669" s="9">
        <v>3</v>
      </c>
      <c r="P4669" s="9">
        <v>16</v>
      </c>
      <c r="Q4669" s="11">
        <v>1</v>
      </c>
      <c r="R4669" s="11">
        <v>0</v>
      </c>
      <c r="S4669" s="12">
        <v>0</v>
      </c>
      <c r="T4669" s="9">
        <v>4</v>
      </c>
      <c r="U4669" s="12" t="s">
        <v>61</v>
      </c>
      <c r="V4669" s="10" t="s">
        <v>25908</v>
      </c>
      <c r="W4669" s="13"/>
    </row>
    <row r="4670" spans="1:23" s="14" customFormat="1" x14ac:dyDescent="0.2">
      <c r="A4670" s="9" t="s">
        <v>25909</v>
      </c>
      <c r="B4670" s="9">
        <v>16</v>
      </c>
      <c r="C4670" s="9">
        <v>24091</v>
      </c>
      <c r="D4670" s="10" t="s">
        <v>25910</v>
      </c>
      <c r="E4670" s="10" t="s">
        <v>25911</v>
      </c>
      <c r="F4670" s="10" t="s">
        <v>25912</v>
      </c>
      <c r="G4670" s="10" t="s">
        <v>25913</v>
      </c>
      <c r="H4670" s="9"/>
      <c r="I4670" s="10" t="s">
        <v>26</v>
      </c>
      <c r="J4670" s="10" t="s">
        <v>27</v>
      </c>
      <c r="K4670" s="10" t="s">
        <v>25914</v>
      </c>
      <c r="L4670" s="10" t="s">
        <v>6489</v>
      </c>
      <c r="M4670" s="10" t="s">
        <v>23140</v>
      </c>
      <c r="N4670" s="9">
        <v>3</v>
      </c>
      <c r="O4670" s="9">
        <v>3</v>
      </c>
      <c r="P4670" s="9">
        <v>16</v>
      </c>
      <c r="Q4670" s="11">
        <v>2</v>
      </c>
      <c r="R4670" s="11">
        <v>0</v>
      </c>
      <c r="S4670" s="12">
        <v>0</v>
      </c>
      <c r="T4670" s="9">
        <v>4</v>
      </c>
      <c r="U4670" s="12" t="s">
        <v>61</v>
      </c>
      <c r="V4670" s="10" t="s">
        <v>25915</v>
      </c>
      <c r="W4670" s="13"/>
    </row>
    <row r="4671" spans="1:23" s="14" customFormat="1" x14ac:dyDescent="0.2">
      <c r="A4671" s="9" t="s">
        <v>25916</v>
      </c>
      <c r="B4671" s="9">
        <v>16</v>
      </c>
      <c r="C4671" s="9">
        <v>24092</v>
      </c>
      <c r="D4671" s="10" t="s">
        <v>25917</v>
      </c>
      <c r="E4671" s="10" t="s">
        <v>25918</v>
      </c>
      <c r="F4671" s="10" t="s">
        <v>161</v>
      </c>
      <c r="G4671" s="10" t="s">
        <v>25919</v>
      </c>
      <c r="H4671" s="9"/>
      <c r="I4671" s="10" t="s">
        <v>26</v>
      </c>
      <c r="J4671" s="10" t="s">
        <v>27</v>
      </c>
      <c r="K4671" s="10" t="s">
        <v>25920</v>
      </c>
      <c r="L4671" s="10" t="s">
        <v>25921</v>
      </c>
      <c r="M4671" s="10" t="s">
        <v>23140</v>
      </c>
      <c r="N4671" s="9">
        <v>3</v>
      </c>
      <c r="O4671" s="9">
        <v>3</v>
      </c>
      <c r="P4671" s="9">
        <v>16</v>
      </c>
      <c r="Q4671" s="11">
        <v>2</v>
      </c>
      <c r="R4671" s="11">
        <v>0</v>
      </c>
      <c r="S4671" s="12">
        <v>0</v>
      </c>
      <c r="T4671" s="9">
        <v>4</v>
      </c>
      <c r="U4671" s="12">
        <v>2</v>
      </c>
      <c r="V4671" s="10" t="s">
        <v>25922</v>
      </c>
      <c r="W4671" s="13"/>
    </row>
    <row r="4672" spans="1:23" s="14" customFormat="1" x14ac:dyDescent="0.2">
      <c r="A4672" s="9" t="s">
        <v>25923</v>
      </c>
      <c r="B4672" s="9">
        <v>16</v>
      </c>
      <c r="C4672" s="9">
        <v>24094</v>
      </c>
      <c r="D4672" s="10" t="s">
        <v>25924</v>
      </c>
      <c r="E4672" s="10" t="s">
        <v>1317</v>
      </c>
      <c r="F4672" s="10" t="s">
        <v>25925</v>
      </c>
      <c r="G4672" s="10" t="s">
        <v>25926</v>
      </c>
      <c r="H4672" s="9"/>
      <c r="I4672" s="10" t="s">
        <v>26</v>
      </c>
      <c r="J4672" s="10" t="s">
        <v>27</v>
      </c>
      <c r="K4672" s="10" t="s">
        <v>25927</v>
      </c>
      <c r="L4672" s="10" t="s">
        <v>25928</v>
      </c>
      <c r="M4672" s="10" t="s">
        <v>23140</v>
      </c>
      <c r="N4672" s="9">
        <v>3</v>
      </c>
      <c r="O4672" s="9">
        <v>3</v>
      </c>
      <c r="P4672" s="9">
        <v>16</v>
      </c>
      <c r="Q4672" s="11">
        <v>2</v>
      </c>
      <c r="R4672" s="11">
        <v>0</v>
      </c>
      <c r="S4672" s="12">
        <v>0</v>
      </c>
      <c r="T4672" s="9">
        <v>4</v>
      </c>
      <c r="U4672" s="12" t="s">
        <v>61</v>
      </c>
      <c r="V4672" s="10" t="s">
        <v>25929</v>
      </c>
      <c r="W4672" s="13"/>
    </row>
    <row r="4673" spans="1:23" s="14" customFormat="1" x14ac:dyDescent="0.2">
      <c r="A4673" s="9" t="s">
        <v>25930</v>
      </c>
      <c r="B4673" s="9">
        <v>16</v>
      </c>
      <c r="C4673" s="9">
        <v>24096</v>
      </c>
      <c r="D4673" s="10" t="s">
        <v>25931</v>
      </c>
      <c r="E4673" s="10" t="s">
        <v>25932</v>
      </c>
      <c r="F4673" s="10" t="s">
        <v>25933</v>
      </c>
      <c r="G4673" s="10" t="s">
        <v>25934</v>
      </c>
      <c r="H4673" s="9"/>
      <c r="I4673" s="10" t="s">
        <v>23154</v>
      </c>
      <c r="J4673" s="10" t="s">
        <v>27</v>
      </c>
      <c r="K4673" s="10" t="s">
        <v>25935</v>
      </c>
      <c r="L4673" s="10" t="s">
        <v>25936</v>
      </c>
      <c r="M4673" s="10" t="s">
        <v>23140</v>
      </c>
      <c r="N4673" s="9">
        <v>3</v>
      </c>
      <c r="O4673" s="9">
        <v>3</v>
      </c>
      <c r="P4673" s="9">
        <v>16</v>
      </c>
      <c r="Q4673" s="11">
        <v>1</v>
      </c>
      <c r="R4673" s="11">
        <v>0</v>
      </c>
      <c r="S4673" s="12">
        <v>0</v>
      </c>
      <c r="T4673" s="9">
        <v>4</v>
      </c>
      <c r="U4673" s="12" t="s">
        <v>61</v>
      </c>
      <c r="V4673" s="10" t="s">
        <v>25937</v>
      </c>
      <c r="W4673" s="13"/>
    </row>
    <row r="4674" spans="1:23" s="14" customFormat="1" x14ac:dyDescent="0.2">
      <c r="A4674" s="9" t="s">
        <v>25938</v>
      </c>
      <c r="B4674" s="9">
        <v>16</v>
      </c>
      <c r="C4674" s="9">
        <v>24098</v>
      </c>
      <c r="D4674" s="10" t="s">
        <v>25939</v>
      </c>
      <c r="E4674" s="10" t="s">
        <v>6222</v>
      </c>
      <c r="F4674" s="10" t="s">
        <v>25940</v>
      </c>
      <c r="G4674" s="10" t="s">
        <v>25941</v>
      </c>
      <c r="H4674" s="9"/>
      <c r="I4674" s="10" t="s">
        <v>23154</v>
      </c>
      <c r="J4674" s="10" t="s">
        <v>27</v>
      </c>
      <c r="K4674" s="10" t="s">
        <v>23265</v>
      </c>
      <c r="L4674" s="10" t="s">
        <v>25942</v>
      </c>
      <c r="M4674" s="10" t="s">
        <v>23140</v>
      </c>
      <c r="N4674" s="9">
        <v>3</v>
      </c>
      <c r="O4674" s="9">
        <v>3</v>
      </c>
      <c r="P4674" s="9">
        <v>14</v>
      </c>
      <c r="Q4674" s="11">
        <v>2</v>
      </c>
      <c r="R4674" s="11">
        <v>0</v>
      </c>
      <c r="S4674" s="12">
        <v>0</v>
      </c>
      <c r="T4674" s="9">
        <v>4</v>
      </c>
      <c r="U4674" s="12" t="s">
        <v>61</v>
      </c>
      <c r="V4674" s="10" t="s">
        <v>25943</v>
      </c>
      <c r="W4674" s="13"/>
    </row>
    <row r="4675" spans="1:23" s="14" customFormat="1" x14ac:dyDescent="0.2">
      <c r="A4675" s="9" t="s">
        <v>25944</v>
      </c>
      <c r="B4675" s="9">
        <v>16</v>
      </c>
      <c r="C4675" s="9">
        <v>24099</v>
      </c>
      <c r="D4675" s="10" t="s">
        <v>25945</v>
      </c>
      <c r="E4675" s="10" t="s">
        <v>3211</v>
      </c>
      <c r="F4675" s="10" t="s">
        <v>25946</v>
      </c>
      <c r="G4675" s="10" t="s">
        <v>25947</v>
      </c>
      <c r="H4675" s="9"/>
      <c r="I4675" s="10" t="s">
        <v>23154</v>
      </c>
      <c r="J4675" s="10" t="s">
        <v>27</v>
      </c>
      <c r="K4675" s="10" t="s">
        <v>23200</v>
      </c>
      <c r="L4675" s="10" t="s">
        <v>25948</v>
      </c>
      <c r="M4675" s="10" t="s">
        <v>23140</v>
      </c>
      <c r="N4675" s="9">
        <v>3</v>
      </c>
      <c r="O4675" s="9">
        <v>3</v>
      </c>
      <c r="P4675" s="9">
        <v>16</v>
      </c>
      <c r="Q4675" s="11">
        <v>1</v>
      </c>
      <c r="R4675" s="11">
        <v>0</v>
      </c>
      <c r="S4675" s="12">
        <v>0</v>
      </c>
      <c r="T4675" s="9">
        <v>4</v>
      </c>
      <c r="U4675" s="12" t="s">
        <v>61</v>
      </c>
      <c r="V4675" s="10" t="s">
        <v>25949</v>
      </c>
      <c r="W4675" s="13"/>
    </row>
    <row r="4676" spans="1:23" s="14" customFormat="1" x14ac:dyDescent="0.2">
      <c r="A4676" s="9" t="s">
        <v>25950</v>
      </c>
      <c r="B4676" s="9">
        <v>16</v>
      </c>
      <c r="C4676" s="9">
        <v>24100</v>
      </c>
      <c r="D4676" s="10" t="s">
        <v>25951</v>
      </c>
      <c r="E4676" s="10" t="s">
        <v>25952</v>
      </c>
      <c r="F4676" s="10" t="s">
        <v>25953</v>
      </c>
      <c r="G4676" s="10" t="s">
        <v>25954</v>
      </c>
      <c r="H4676" s="9"/>
      <c r="I4676" s="10" t="s">
        <v>23206</v>
      </c>
      <c r="J4676" s="10" t="s">
        <v>27</v>
      </c>
      <c r="K4676" s="10" t="s">
        <v>25955</v>
      </c>
      <c r="L4676" s="10" t="s">
        <v>25956</v>
      </c>
      <c r="M4676" s="10" t="s">
        <v>23140</v>
      </c>
      <c r="N4676" s="9">
        <v>3</v>
      </c>
      <c r="O4676" s="9">
        <v>3</v>
      </c>
      <c r="P4676" s="9">
        <v>16</v>
      </c>
      <c r="Q4676" s="11">
        <v>2</v>
      </c>
      <c r="R4676" s="11">
        <v>0</v>
      </c>
      <c r="S4676" s="12">
        <v>0</v>
      </c>
      <c r="T4676" s="9">
        <v>4</v>
      </c>
      <c r="U4676" s="12" t="s">
        <v>61</v>
      </c>
      <c r="V4676" s="10" t="s">
        <v>25957</v>
      </c>
      <c r="W4676" s="13"/>
    </row>
    <row r="4677" spans="1:23" s="14" customFormat="1" x14ac:dyDescent="0.2">
      <c r="A4677" s="9" t="s">
        <v>25958</v>
      </c>
      <c r="B4677" s="9">
        <v>16</v>
      </c>
      <c r="C4677" s="9">
        <v>24101</v>
      </c>
      <c r="D4677" s="10" t="s">
        <v>25959</v>
      </c>
      <c r="E4677" s="10" t="s">
        <v>25894</v>
      </c>
      <c r="F4677" s="10" t="s">
        <v>8564</v>
      </c>
      <c r="G4677" s="10" t="s">
        <v>25960</v>
      </c>
      <c r="H4677" s="9"/>
      <c r="I4677" s="10" t="s">
        <v>23154</v>
      </c>
      <c r="J4677" s="10" t="s">
        <v>27</v>
      </c>
      <c r="K4677" s="10" t="s">
        <v>25961</v>
      </c>
      <c r="L4677" s="10" t="s">
        <v>25962</v>
      </c>
      <c r="M4677" s="10" t="s">
        <v>23140</v>
      </c>
      <c r="N4677" s="9">
        <v>3</v>
      </c>
      <c r="O4677" s="9">
        <v>3</v>
      </c>
      <c r="P4677" s="9">
        <v>10</v>
      </c>
      <c r="Q4677" s="11">
        <v>1</v>
      </c>
      <c r="R4677" s="11">
        <v>0</v>
      </c>
      <c r="S4677" s="12">
        <v>0</v>
      </c>
      <c r="T4677" s="9">
        <v>4</v>
      </c>
      <c r="U4677" s="12" t="s">
        <v>61</v>
      </c>
      <c r="V4677" s="10" t="s">
        <v>25963</v>
      </c>
      <c r="W4677" s="13"/>
    </row>
    <row r="4678" spans="1:23" s="14" customFormat="1" x14ac:dyDescent="0.2">
      <c r="A4678" s="9" t="s">
        <v>25964</v>
      </c>
      <c r="B4678" s="9">
        <v>16</v>
      </c>
      <c r="C4678" s="9">
        <v>24104</v>
      </c>
      <c r="D4678" s="10" t="s">
        <v>25965</v>
      </c>
      <c r="E4678" s="10" t="s">
        <v>972</v>
      </c>
      <c r="F4678" s="10" t="s">
        <v>25966</v>
      </c>
      <c r="G4678" s="10" t="s">
        <v>25967</v>
      </c>
      <c r="H4678" s="9"/>
      <c r="I4678" s="10" t="s">
        <v>22388</v>
      </c>
      <c r="J4678" s="10" t="s">
        <v>27</v>
      </c>
      <c r="K4678" s="10" t="s">
        <v>25968</v>
      </c>
      <c r="L4678" s="10" t="s">
        <v>25969</v>
      </c>
      <c r="M4678" s="10" t="s">
        <v>23140</v>
      </c>
      <c r="N4678" s="9">
        <v>3</v>
      </c>
      <c r="O4678" s="9">
        <v>3</v>
      </c>
      <c r="P4678" s="9">
        <v>16</v>
      </c>
      <c r="Q4678" s="11">
        <v>2</v>
      </c>
      <c r="R4678" s="11">
        <v>0</v>
      </c>
      <c r="S4678" s="12">
        <v>0</v>
      </c>
      <c r="T4678" s="9">
        <v>4</v>
      </c>
      <c r="U4678" s="12" t="s">
        <v>61</v>
      </c>
      <c r="V4678" s="10" t="s">
        <v>25970</v>
      </c>
      <c r="W4678" s="13"/>
    </row>
    <row r="4679" spans="1:23" s="14" customFormat="1" x14ac:dyDescent="0.2">
      <c r="A4679" s="9" t="s">
        <v>25971</v>
      </c>
      <c r="B4679" s="9">
        <v>16</v>
      </c>
      <c r="C4679" s="9">
        <v>24105</v>
      </c>
      <c r="D4679" s="10" t="s">
        <v>25972</v>
      </c>
      <c r="E4679" s="10" t="s">
        <v>6291</v>
      </c>
      <c r="F4679" s="10" t="s">
        <v>14252</v>
      </c>
      <c r="G4679" s="10" t="s">
        <v>25973</v>
      </c>
      <c r="H4679" s="9"/>
      <c r="I4679" s="10" t="s">
        <v>23574</v>
      </c>
      <c r="J4679" s="10" t="s">
        <v>27</v>
      </c>
      <c r="K4679" s="10" t="s">
        <v>25974</v>
      </c>
      <c r="L4679" s="10" t="s">
        <v>25975</v>
      </c>
      <c r="M4679" s="10" t="s">
        <v>23140</v>
      </c>
      <c r="N4679" s="9">
        <v>3</v>
      </c>
      <c r="O4679" s="9">
        <v>3</v>
      </c>
      <c r="P4679" s="9">
        <v>16</v>
      </c>
      <c r="Q4679" s="11">
        <v>1</v>
      </c>
      <c r="R4679" s="11">
        <v>0</v>
      </c>
      <c r="S4679" s="12">
        <v>0</v>
      </c>
      <c r="T4679" s="9">
        <v>4</v>
      </c>
      <c r="U4679" s="12" t="s">
        <v>61</v>
      </c>
      <c r="V4679" s="10" t="s">
        <v>25976</v>
      </c>
      <c r="W4679" s="13"/>
    </row>
    <row r="4680" spans="1:23" s="14" customFormat="1" x14ac:dyDescent="0.2">
      <c r="A4680" s="9" t="s">
        <v>25977</v>
      </c>
      <c r="B4680" s="9">
        <v>16</v>
      </c>
      <c r="C4680" s="9">
        <v>24106</v>
      </c>
      <c r="D4680" s="10" t="s">
        <v>25978</v>
      </c>
      <c r="E4680" s="10" t="s">
        <v>1148</v>
      </c>
      <c r="F4680" s="10" t="s">
        <v>24847</v>
      </c>
      <c r="G4680" s="10" t="s">
        <v>25979</v>
      </c>
      <c r="H4680" s="9"/>
      <c r="I4680" s="10" t="s">
        <v>23154</v>
      </c>
      <c r="J4680" s="10" t="s">
        <v>27</v>
      </c>
      <c r="K4680" s="10" t="s">
        <v>23265</v>
      </c>
      <c r="L4680" s="10" t="s">
        <v>25980</v>
      </c>
      <c r="M4680" s="10" t="s">
        <v>23140</v>
      </c>
      <c r="N4680" s="9">
        <v>3</v>
      </c>
      <c r="O4680" s="9">
        <v>3</v>
      </c>
      <c r="P4680" s="9">
        <v>8</v>
      </c>
      <c r="Q4680" s="11">
        <v>1</v>
      </c>
      <c r="R4680" s="11">
        <v>0</v>
      </c>
      <c r="S4680" s="12">
        <v>0</v>
      </c>
      <c r="T4680" s="9">
        <v>4</v>
      </c>
      <c r="U4680" s="12" t="s">
        <v>61</v>
      </c>
      <c r="V4680" s="10" t="s">
        <v>25981</v>
      </c>
      <c r="W4680" s="13"/>
    </row>
    <row r="4681" spans="1:23" s="14" customFormat="1" x14ac:dyDescent="0.2">
      <c r="A4681" s="9" t="s">
        <v>25982</v>
      </c>
      <c r="B4681" s="9">
        <v>16</v>
      </c>
      <c r="C4681" s="9">
        <v>24107</v>
      </c>
      <c r="D4681" s="10" t="s">
        <v>25983</v>
      </c>
      <c r="E4681" s="10" t="s">
        <v>1317</v>
      </c>
      <c r="F4681" s="10" t="s">
        <v>25984</v>
      </c>
      <c r="G4681" s="10" t="s">
        <v>25985</v>
      </c>
      <c r="H4681" s="9"/>
      <c r="I4681" s="10" t="s">
        <v>26</v>
      </c>
      <c r="J4681" s="10" t="s">
        <v>27</v>
      </c>
      <c r="K4681" s="10" t="s">
        <v>25986</v>
      </c>
      <c r="L4681" s="10" t="s">
        <v>25987</v>
      </c>
      <c r="M4681" s="10" t="s">
        <v>23140</v>
      </c>
      <c r="N4681" s="9">
        <v>3</v>
      </c>
      <c r="O4681" s="9">
        <v>3</v>
      </c>
      <c r="P4681" s="9">
        <v>14</v>
      </c>
      <c r="Q4681" s="11">
        <v>2</v>
      </c>
      <c r="R4681" s="11">
        <v>0</v>
      </c>
      <c r="S4681" s="12">
        <v>0</v>
      </c>
      <c r="T4681" s="9">
        <v>4</v>
      </c>
      <c r="U4681" s="12" t="s">
        <v>61</v>
      </c>
      <c r="V4681" s="10" t="s">
        <v>25988</v>
      </c>
      <c r="W4681" s="13"/>
    </row>
    <row r="4682" spans="1:23" s="14" customFormat="1" x14ac:dyDescent="0.2">
      <c r="A4682" s="9" t="s">
        <v>25989</v>
      </c>
      <c r="B4682" s="9">
        <v>16</v>
      </c>
      <c r="C4682" s="9">
        <v>24108</v>
      </c>
      <c r="D4682" s="10" t="s">
        <v>25990</v>
      </c>
      <c r="E4682" s="10" t="s">
        <v>25991</v>
      </c>
      <c r="F4682" s="10" t="s">
        <v>25992</v>
      </c>
      <c r="G4682" s="10" t="s">
        <v>25993</v>
      </c>
      <c r="H4682" s="9"/>
      <c r="I4682" s="10" t="s">
        <v>23154</v>
      </c>
      <c r="J4682" s="10" t="s">
        <v>27</v>
      </c>
      <c r="K4682" s="10" t="s">
        <v>25994</v>
      </c>
      <c r="L4682" s="10" t="s">
        <v>25995</v>
      </c>
      <c r="M4682" s="10" t="s">
        <v>23140</v>
      </c>
      <c r="N4682" s="9">
        <v>3</v>
      </c>
      <c r="O4682" s="9">
        <v>3</v>
      </c>
      <c r="P4682" s="9">
        <v>15</v>
      </c>
      <c r="Q4682" s="11">
        <v>2</v>
      </c>
      <c r="R4682" s="11">
        <v>0</v>
      </c>
      <c r="S4682" s="12">
        <v>0</v>
      </c>
      <c r="T4682" s="9">
        <v>4</v>
      </c>
      <c r="U4682" s="12" t="s">
        <v>61</v>
      </c>
      <c r="V4682" s="10" t="s">
        <v>25996</v>
      </c>
      <c r="W4682" s="13"/>
    </row>
    <row r="4683" spans="1:23" s="14" customFormat="1" x14ac:dyDescent="0.2">
      <c r="A4683" s="9" t="s">
        <v>25997</v>
      </c>
      <c r="B4683" s="9">
        <v>16</v>
      </c>
      <c r="C4683" s="9">
        <v>24109</v>
      </c>
      <c r="D4683" s="10" t="s">
        <v>25998</v>
      </c>
      <c r="E4683" s="10" t="s">
        <v>9486</v>
      </c>
      <c r="F4683" s="10" t="s">
        <v>25999</v>
      </c>
      <c r="G4683" s="10" t="s">
        <v>26000</v>
      </c>
      <c r="H4683" s="9"/>
      <c r="I4683" s="10" t="s">
        <v>21778</v>
      </c>
      <c r="J4683" s="10" t="s">
        <v>27</v>
      </c>
      <c r="K4683" s="10" t="s">
        <v>26001</v>
      </c>
      <c r="L4683" s="10" t="s">
        <v>26002</v>
      </c>
      <c r="M4683" s="10" t="s">
        <v>23140</v>
      </c>
      <c r="N4683" s="9">
        <v>3</v>
      </c>
      <c r="O4683" s="9">
        <v>3</v>
      </c>
      <c r="P4683" s="9">
        <v>16</v>
      </c>
      <c r="Q4683" s="11">
        <v>2</v>
      </c>
      <c r="R4683" s="11">
        <v>0</v>
      </c>
      <c r="S4683" s="12">
        <v>0</v>
      </c>
      <c r="T4683" s="9">
        <v>4</v>
      </c>
      <c r="U4683" s="12" t="s">
        <v>61</v>
      </c>
      <c r="V4683" s="10" t="s">
        <v>26003</v>
      </c>
      <c r="W4683" s="13"/>
    </row>
    <row r="4684" spans="1:23" s="14" customFormat="1" x14ac:dyDescent="0.2">
      <c r="A4684" s="9" t="s">
        <v>26004</v>
      </c>
      <c r="B4684" s="9">
        <v>16</v>
      </c>
      <c r="C4684" s="9">
        <v>24110</v>
      </c>
      <c r="D4684" s="10" t="s">
        <v>26005</v>
      </c>
      <c r="E4684" s="10" t="s">
        <v>26006</v>
      </c>
      <c r="F4684" s="10" t="s">
        <v>26007</v>
      </c>
      <c r="G4684" s="10" t="s">
        <v>26008</v>
      </c>
      <c r="H4684" s="9"/>
      <c r="I4684" s="10" t="s">
        <v>23173</v>
      </c>
      <c r="J4684" s="10" t="s">
        <v>27</v>
      </c>
      <c r="K4684" s="10" t="s">
        <v>26009</v>
      </c>
      <c r="L4684" s="10" t="s">
        <v>26010</v>
      </c>
      <c r="M4684" s="10" t="s">
        <v>23140</v>
      </c>
      <c r="N4684" s="9">
        <v>3</v>
      </c>
      <c r="O4684" s="9">
        <v>3</v>
      </c>
      <c r="P4684" s="9">
        <v>16</v>
      </c>
      <c r="Q4684" s="11">
        <v>2</v>
      </c>
      <c r="R4684" s="11">
        <v>0</v>
      </c>
      <c r="S4684" s="12">
        <v>0</v>
      </c>
      <c r="T4684" s="9">
        <v>4</v>
      </c>
      <c r="U4684" s="12" t="s">
        <v>61</v>
      </c>
      <c r="V4684" s="10" t="s">
        <v>26011</v>
      </c>
      <c r="W4684" s="13"/>
    </row>
    <row r="4685" spans="1:23" s="14" customFormat="1" x14ac:dyDescent="0.2">
      <c r="A4685" s="9" t="s">
        <v>26012</v>
      </c>
      <c r="B4685" s="9">
        <v>16</v>
      </c>
      <c r="C4685" s="9">
        <v>24111</v>
      </c>
      <c r="D4685" s="10" t="s">
        <v>26013</v>
      </c>
      <c r="E4685" s="10" t="s">
        <v>769</v>
      </c>
      <c r="F4685" s="10" t="s">
        <v>26014</v>
      </c>
      <c r="G4685" s="10" t="s">
        <v>26015</v>
      </c>
      <c r="H4685" s="9"/>
      <c r="I4685" s="10" t="s">
        <v>23383</v>
      </c>
      <c r="J4685" s="10" t="s">
        <v>27</v>
      </c>
      <c r="K4685" s="10" t="s">
        <v>26016</v>
      </c>
      <c r="L4685" s="10" t="s">
        <v>26017</v>
      </c>
      <c r="M4685" s="10" t="s">
        <v>23140</v>
      </c>
      <c r="N4685" s="9">
        <v>3</v>
      </c>
      <c r="O4685" s="9">
        <v>3</v>
      </c>
      <c r="P4685" s="9">
        <v>14</v>
      </c>
      <c r="Q4685" s="11">
        <v>2</v>
      </c>
      <c r="R4685" s="11">
        <v>0</v>
      </c>
      <c r="S4685" s="12">
        <v>0</v>
      </c>
      <c r="T4685" s="9">
        <v>4</v>
      </c>
      <c r="U4685" s="12" t="s">
        <v>61</v>
      </c>
      <c r="V4685" s="10" t="s">
        <v>26018</v>
      </c>
      <c r="W4685" s="13"/>
    </row>
    <row r="4686" spans="1:23" s="14" customFormat="1" x14ac:dyDescent="0.2">
      <c r="A4686" s="9" t="s">
        <v>26019</v>
      </c>
      <c r="B4686" s="9">
        <v>16</v>
      </c>
      <c r="C4686" s="9">
        <v>24112</v>
      </c>
      <c r="D4686" s="10" t="s">
        <v>26020</v>
      </c>
      <c r="E4686" s="10" t="s">
        <v>26021</v>
      </c>
      <c r="F4686" s="10" t="s">
        <v>13368</v>
      </c>
      <c r="G4686" s="10" t="s">
        <v>26022</v>
      </c>
      <c r="H4686" s="9"/>
      <c r="I4686" s="10" t="s">
        <v>26</v>
      </c>
      <c r="J4686" s="10" t="s">
        <v>27</v>
      </c>
      <c r="K4686" s="10" t="s">
        <v>1661</v>
      </c>
      <c r="L4686" s="10" t="s">
        <v>26023</v>
      </c>
      <c r="M4686" s="10" t="s">
        <v>23140</v>
      </c>
      <c r="N4686" s="9">
        <v>3</v>
      </c>
      <c r="O4686" s="9">
        <v>3</v>
      </c>
      <c r="P4686" s="9">
        <v>16</v>
      </c>
      <c r="Q4686" s="11">
        <v>2</v>
      </c>
      <c r="R4686" s="11">
        <v>0</v>
      </c>
      <c r="S4686" s="12">
        <v>0</v>
      </c>
      <c r="T4686" s="9">
        <v>4</v>
      </c>
      <c r="U4686" s="12" t="s">
        <v>61</v>
      </c>
      <c r="V4686" s="10" t="s">
        <v>26024</v>
      </c>
      <c r="W4686" s="13"/>
    </row>
    <row r="4687" spans="1:23" s="14" customFormat="1" x14ac:dyDescent="0.2">
      <c r="A4687" s="9" t="s">
        <v>26025</v>
      </c>
      <c r="B4687" s="9">
        <v>16</v>
      </c>
      <c r="C4687" s="9">
        <v>24114</v>
      </c>
      <c r="D4687" s="10" t="s">
        <v>26026</v>
      </c>
      <c r="E4687" s="10" t="s">
        <v>26027</v>
      </c>
      <c r="F4687" s="10" t="s">
        <v>26028</v>
      </c>
      <c r="G4687" s="10" t="s">
        <v>26029</v>
      </c>
      <c r="H4687" s="9"/>
      <c r="I4687" s="10" t="s">
        <v>21778</v>
      </c>
      <c r="J4687" s="10" t="s">
        <v>27</v>
      </c>
      <c r="K4687" s="10" t="s">
        <v>26030</v>
      </c>
      <c r="L4687" s="10" t="s">
        <v>26031</v>
      </c>
      <c r="M4687" s="10" t="s">
        <v>23140</v>
      </c>
      <c r="N4687" s="9">
        <v>3</v>
      </c>
      <c r="O4687" s="9">
        <v>3</v>
      </c>
      <c r="P4687" s="9">
        <v>16</v>
      </c>
      <c r="Q4687" s="11">
        <v>2</v>
      </c>
      <c r="R4687" s="11">
        <v>0</v>
      </c>
      <c r="S4687" s="12">
        <v>0</v>
      </c>
      <c r="T4687" s="9">
        <v>4</v>
      </c>
      <c r="U4687" s="12" t="s">
        <v>61</v>
      </c>
      <c r="V4687" s="10" t="s">
        <v>26032</v>
      </c>
      <c r="W4687" s="13"/>
    </row>
    <row r="4688" spans="1:23" s="14" customFormat="1" x14ac:dyDescent="0.2">
      <c r="A4688" s="9" t="s">
        <v>26033</v>
      </c>
      <c r="B4688" s="9">
        <v>16</v>
      </c>
      <c r="C4688" s="9">
        <v>24115</v>
      </c>
      <c r="D4688" s="10" t="s">
        <v>26034</v>
      </c>
      <c r="E4688" s="10" t="s">
        <v>1134</v>
      </c>
      <c r="F4688" s="10" t="s">
        <v>26035</v>
      </c>
      <c r="G4688" s="10" t="s">
        <v>26036</v>
      </c>
      <c r="H4688" s="9"/>
      <c r="I4688" s="10" t="s">
        <v>21778</v>
      </c>
      <c r="J4688" s="10" t="s">
        <v>27</v>
      </c>
      <c r="K4688" s="10" t="s">
        <v>26037</v>
      </c>
      <c r="L4688" s="10" t="s">
        <v>25415</v>
      </c>
      <c r="M4688" s="10" t="s">
        <v>23140</v>
      </c>
      <c r="N4688" s="9">
        <v>3</v>
      </c>
      <c r="O4688" s="9">
        <v>3</v>
      </c>
      <c r="P4688" s="9">
        <v>16</v>
      </c>
      <c r="Q4688" s="11">
        <v>2</v>
      </c>
      <c r="R4688" s="11">
        <v>0</v>
      </c>
      <c r="S4688" s="12">
        <v>0</v>
      </c>
      <c r="T4688" s="9">
        <v>4</v>
      </c>
      <c r="U4688" s="12" t="s">
        <v>61</v>
      </c>
      <c r="V4688" s="10" t="s">
        <v>26038</v>
      </c>
      <c r="W4688" s="13"/>
    </row>
    <row r="4689" spans="1:23" s="14" customFormat="1" x14ac:dyDescent="0.2">
      <c r="A4689" s="9" t="s">
        <v>26039</v>
      </c>
      <c r="B4689" s="9">
        <v>16</v>
      </c>
      <c r="C4689" s="9">
        <v>24116</v>
      </c>
      <c r="D4689" s="10" t="s">
        <v>26040</v>
      </c>
      <c r="E4689" s="10"/>
      <c r="F4689" s="10"/>
      <c r="G4689" s="10" t="s">
        <v>25595</v>
      </c>
      <c r="H4689" s="9"/>
      <c r="I4689" s="10" t="s">
        <v>23154</v>
      </c>
      <c r="J4689" s="10" t="s">
        <v>27</v>
      </c>
      <c r="K4689" s="10" t="s">
        <v>25596</v>
      </c>
      <c r="L4689" s="10" t="s">
        <v>26041</v>
      </c>
      <c r="M4689" s="10" t="s">
        <v>23140</v>
      </c>
      <c r="N4689" s="9">
        <v>2</v>
      </c>
      <c r="O4689" s="9">
        <v>3</v>
      </c>
      <c r="P4689" s="9">
        <v>20</v>
      </c>
      <c r="Q4689" s="11">
        <v>2</v>
      </c>
      <c r="R4689" s="11">
        <v>0</v>
      </c>
      <c r="S4689" s="12">
        <v>0</v>
      </c>
      <c r="T4689" s="9">
        <v>1</v>
      </c>
      <c r="U4689" s="12">
        <v>4</v>
      </c>
      <c r="V4689" s="10" t="s">
        <v>26042</v>
      </c>
      <c r="W4689" s="13"/>
    </row>
    <row r="4690" spans="1:23" s="14" customFormat="1" x14ac:dyDescent="0.2">
      <c r="A4690" s="9" t="s">
        <v>26043</v>
      </c>
      <c r="B4690" s="9">
        <v>16</v>
      </c>
      <c r="C4690" s="9">
        <v>24117</v>
      </c>
      <c r="D4690" s="10" t="s">
        <v>26044</v>
      </c>
      <c r="E4690" s="10"/>
      <c r="F4690" s="10"/>
      <c r="G4690" s="10" t="s">
        <v>26045</v>
      </c>
      <c r="H4690" s="9"/>
      <c r="I4690" s="10" t="s">
        <v>26</v>
      </c>
      <c r="J4690" s="10" t="s">
        <v>27</v>
      </c>
      <c r="K4690" s="10" t="s">
        <v>1661</v>
      </c>
      <c r="L4690" s="10" t="s">
        <v>26046</v>
      </c>
      <c r="M4690" s="10" t="s">
        <v>23140</v>
      </c>
      <c r="N4690" s="9">
        <v>2</v>
      </c>
      <c r="O4690" s="9">
        <v>3</v>
      </c>
      <c r="P4690" s="9">
        <v>45</v>
      </c>
      <c r="Q4690" s="11">
        <v>2</v>
      </c>
      <c r="R4690" s="11">
        <v>0</v>
      </c>
      <c r="S4690" s="12">
        <v>0</v>
      </c>
      <c r="T4690" s="9">
        <v>1</v>
      </c>
      <c r="U4690" s="12" t="s">
        <v>61</v>
      </c>
      <c r="V4690" s="10" t="s">
        <v>26047</v>
      </c>
      <c r="W4690" s="13"/>
    </row>
    <row r="4691" spans="1:23" s="14" customFormat="1" x14ac:dyDescent="0.2">
      <c r="A4691" s="9" t="s">
        <v>26048</v>
      </c>
      <c r="B4691" s="9">
        <v>16</v>
      </c>
      <c r="C4691" s="9">
        <v>24118</v>
      </c>
      <c r="D4691" s="10" t="s">
        <v>26049</v>
      </c>
      <c r="E4691" s="10"/>
      <c r="F4691" s="10"/>
      <c r="G4691" s="10" t="s">
        <v>26050</v>
      </c>
      <c r="H4691" s="9"/>
      <c r="I4691" s="10" t="s">
        <v>26</v>
      </c>
      <c r="J4691" s="10" t="s">
        <v>27</v>
      </c>
      <c r="K4691" s="10" t="s">
        <v>1661</v>
      </c>
      <c r="L4691" s="10" t="s">
        <v>26051</v>
      </c>
      <c r="M4691" s="10" t="s">
        <v>23140</v>
      </c>
      <c r="N4691" s="9">
        <v>2</v>
      </c>
      <c r="O4691" s="9">
        <v>3</v>
      </c>
      <c r="P4691" s="9">
        <v>37</v>
      </c>
      <c r="Q4691" s="11">
        <v>2</v>
      </c>
      <c r="R4691" s="11">
        <v>0</v>
      </c>
      <c r="S4691" s="12">
        <v>0</v>
      </c>
      <c r="T4691" s="9">
        <v>1</v>
      </c>
      <c r="U4691" s="12" t="s">
        <v>61</v>
      </c>
      <c r="V4691" s="10" t="s">
        <v>26052</v>
      </c>
      <c r="W4691" s="13"/>
    </row>
    <row r="4692" spans="1:23" s="14" customFormat="1" x14ac:dyDescent="0.2">
      <c r="A4692" s="9" t="s">
        <v>26053</v>
      </c>
      <c r="B4692" s="9">
        <v>16</v>
      </c>
      <c r="C4692" s="9">
        <v>24119</v>
      </c>
      <c r="D4692" s="10" t="s">
        <v>26054</v>
      </c>
      <c r="E4692" s="10"/>
      <c r="F4692" s="10"/>
      <c r="G4692" s="10" t="s">
        <v>26055</v>
      </c>
      <c r="H4692" s="9"/>
      <c r="I4692" s="10" t="s">
        <v>23154</v>
      </c>
      <c r="J4692" s="10" t="s">
        <v>27</v>
      </c>
      <c r="K4692" s="10" t="s">
        <v>26056</v>
      </c>
      <c r="L4692" s="10" t="s">
        <v>26057</v>
      </c>
      <c r="M4692" s="10" t="s">
        <v>23140</v>
      </c>
      <c r="N4692" s="9">
        <v>2</v>
      </c>
      <c r="O4692" s="9">
        <v>3</v>
      </c>
      <c r="P4692" s="9">
        <v>9</v>
      </c>
      <c r="Q4692" s="11">
        <v>2</v>
      </c>
      <c r="R4692" s="11">
        <v>0</v>
      </c>
      <c r="S4692" s="12">
        <v>1</v>
      </c>
      <c r="T4692" s="9">
        <v>1</v>
      </c>
      <c r="U4692" s="12" t="s">
        <v>61</v>
      </c>
      <c r="V4692" s="10" t="s">
        <v>26058</v>
      </c>
      <c r="W4692" s="13"/>
    </row>
    <row r="4693" spans="1:23" s="14" customFormat="1" x14ac:dyDescent="0.2">
      <c r="A4693" s="9" t="s">
        <v>26059</v>
      </c>
      <c r="B4693" s="9">
        <v>16</v>
      </c>
      <c r="C4693" s="9">
        <v>24120</v>
      </c>
      <c r="D4693" s="10" t="s">
        <v>26060</v>
      </c>
      <c r="E4693" s="10"/>
      <c r="F4693" s="10"/>
      <c r="G4693" s="10" t="s">
        <v>26061</v>
      </c>
      <c r="H4693" s="9"/>
      <c r="I4693" s="10" t="s">
        <v>23206</v>
      </c>
      <c r="J4693" s="10" t="s">
        <v>27</v>
      </c>
      <c r="K4693" s="10" t="s">
        <v>23207</v>
      </c>
      <c r="L4693" s="10" t="s">
        <v>24620</v>
      </c>
      <c r="M4693" s="10" t="s">
        <v>23140</v>
      </c>
      <c r="N4693" s="9">
        <v>2</v>
      </c>
      <c r="O4693" s="9">
        <v>3</v>
      </c>
      <c r="P4693" s="9">
        <v>30</v>
      </c>
      <c r="Q4693" s="11">
        <v>2</v>
      </c>
      <c r="R4693" s="11">
        <v>0</v>
      </c>
      <c r="S4693" s="12">
        <v>0</v>
      </c>
      <c r="T4693" s="9">
        <v>1</v>
      </c>
      <c r="U4693" s="12" t="s">
        <v>61</v>
      </c>
      <c r="V4693" s="10" t="s">
        <v>26062</v>
      </c>
      <c r="W4693" s="13"/>
    </row>
    <row r="4694" spans="1:23" s="14" customFormat="1" x14ac:dyDescent="0.2">
      <c r="A4694" s="9" t="s">
        <v>26063</v>
      </c>
      <c r="B4694" s="9">
        <v>16</v>
      </c>
      <c r="C4694" s="9">
        <v>24121</v>
      </c>
      <c r="D4694" s="10" t="s">
        <v>26064</v>
      </c>
      <c r="E4694" s="10"/>
      <c r="F4694" s="10"/>
      <c r="G4694" s="10" t="s">
        <v>26065</v>
      </c>
      <c r="H4694" s="9"/>
      <c r="I4694" s="10" t="s">
        <v>23206</v>
      </c>
      <c r="J4694" s="10" t="s">
        <v>27</v>
      </c>
      <c r="K4694" s="10" t="s">
        <v>26066</v>
      </c>
      <c r="L4694" s="10" t="s">
        <v>24620</v>
      </c>
      <c r="M4694" s="10" t="s">
        <v>23140</v>
      </c>
      <c r="N4694" s="9">
        <v>2</v>
      </c>
      <c r="O4694" s="9">
        <v>3</v>
      </c>
      <c r="P4694" s="9">
        <v>45</v>
      </c>
      <c r="Q4694" s="11">
        <v>2</v>
      </c>
      <c r="R4694" s="11">
        <v>0</v>
      </c>
      <c r="S4694" s="12">
        <v>0</v>
      </c>
      <c r="T4694" s="9">
        <v>1</v>
      </c>
      <c r="U4694" s="12" t="s">
        <v>61</v>
      </c>
      <c r="V4694" s="10" t="s">
        <v>26067</v>
      </c>
      <c r="W4694" s="13"/>
    </row>
    <row r="4695" spans="1:23" s="14" customFormat="1" x14ac:dyDescent="0.2">
      <c r="A4695" s="9" t="s">
        <v>26068</v>
      </c>
      <c r="B4695" s="9">
        <v>16</v>
      </c>
      <c r="C4695" s="9">
        <v>24122</v>
      </c>
      <c r="D4695" s="10" t="s">
        <v>26069</v>
      </c>
      <c r="E4695" s="10"/>
      <c r="F4695" s="10"/>
      <c r="G4695" s="10" t="s">
        <v>26070</v>
      </c>
      <c r="H4695" s="9"/>
      <c r="I4695" s="10" t="s">
        <v>23206</v>
      </c>
      <c r="J4695" s="10" t="s">
        <v>27</v>
      </c>
      <c r="K4695" s="10" t="s">
        <v>26071</v>
      </c>
      <c r="L4695" s="10" t="s">
        <v>24620</v>
      </c>
      <c r="M4695" s="10" t="s">
        <v>23140</v>
      </c>
      <c r="N4695" s="9">
        <v>2</v>
      </c>
      <c r="O4695" s="9">
        <v>3</v>
      </c>
      <c r="P4695" s="9">
        <v>30</v>
      </c>
      <c r="Q4695" s="11">
        <v>2</v>
      </c>
      <c r="R4695" s="11">
        <v>0</v>
      </c>
      <c r="S4695" s="12">
        <v>0</v>
      </c>
      <c r="T4695" s="9">
        <v>1</v>
      </c>
      <c r="U4695" s="12" t="s">
        <v>61</v>
      </c>
      <c r="V4695" s="10" t="s">
        <v>26072</v>
      </c>
      <c r="W4695" s="13"/>
    </row>
    <row r="4696" spans="1:23" s="14" customFormat="1" x14ac:dyDescent="0.2">
      <c r="A4696" s="9" t="s">
        <v>26073</v>
      </c>
      <c r="B4696" s="9">
        <v>16</v>
      </c>
      <c r="C4696" s="9">
        <v>24124</v>
      </c>
      <c r="D4696" s="10" t="s">
        <v>26074</v>
      </c>
      <c r="E4696" s="10"/>
      <c r="F4696" s="10"/>
      <c r="G4696" s="10" t="s">
        <v>24485</v>
      </c>
      <c r="H4696" s="9"/>
      <c r="I4696" s="10" t="s">
        <v>22388</v>
      </c>
      <c r="J4696" s="10" t="s">
        <v>27</v>
      </c>
      <c r="K4696" s="10" t="s">
        <v>22389</v>
      </c>
      <c r="L4696" s="10" t="s">
        <v>24871</v>
      </c>
      <c r="M4696" s="10" t="s">
        <v>23140</v>
      </c>
      <c r="N4696" s="9">
        <v>2</v>
      </c>
      <c r="O4696" s="9">
        <v>3</v>
      </c>
      <c r="P4696" s="9">
        <v>20</v>
      </c>
      <c r="Q4696" s="11">
        <v>2</v>
      </c>
      <c r="R4696" s="11">
        <v>1</v>
      </c>
      <c r="S4696" s="12">
        <v>0</v>
      </c>
      <c r="T4696" s="9">
        <v>3</v>
      </c>
      <c r="U4696" s="12">
        <v>5</v>
      </c>
      <c r="V4696" s="10" t="s">
        <v>26075</v>
      </c>
      <c r="W4696" s="13"/>
    </row>
    <row r="4697" spans="1:23" s="14" customFormat="1" x14ac:dyDescent="0.2">
      <c r="A4697" s="9" t="s">
        <v>26076</v>
      </c>
      <c r="B4697" s="9">
        <v>16</v>
      </c>
      <c r="C4697" s="9">
        <v>24127</v>
      </c>
      <c r="D4697" s="10" t="s">
        <v>26077</v>
      </c>
      <c r="E4697" s="10"/>
      <c r="F4697" s="10"/>
      <c r="G4697" s="10" t="s">
        <v>26078</v>
      </c>
      <c r="H4697" s="9"/>
      <c r="I4697" s="10" t="s">
        <v>23154</v>
      </c>
      <c r="J4697" s="10" t="s">
        <v>27</v>
      </c>
      <c r="K4697" s="10" t="s">
        <v>26079</v>
      </c>
      <c r="L4697" s="10" t="s">
        <v>24871</v>
      </c>
      <c r="M4697" s="10" t="s">
        <v>23140</v>
      </c>
      <c r="N4697" s="9">
        <v>2</v>
      </c>
      <c r="O4697" s="9">
        <v>3</v>
      </c>
      <c r="P4697" s="9">
        <v>22</v>
      </c>
      <c r="Q4697" s="11">
        <v>2</v>
      </c>
      <c r="R4697" s="11">
        <v>1</v>
      </c>
      <c r="S4697" s="12">
        <v>0</v>
      </c>
      <c r="T4697" s="9">
        <v>3</v>
      </c>
      <c r="U4697" s="12">
        <v>5</v>
      </c>
      <c r="V4697" s="10" t="s">
        <v>26080</v>
      </c>
      <c r="W4697" s="13"/>
    </row>
    <row r="4698" spans="1:23" s="14" customFormat="1" x14ac:dyDescent="0.2">
      <c r="A4698" s="9" t="s">
        <v>26081</v>
      </c>
      <c r="B4698" s="9">
        <v>16</v>
      </c>
      <c r="C4698" s="9">
        <v>24128</v>
      </c>
      <c r="D4698" s="10" t="s">
        <v>26082</v>
      </c>
      <c r="E4698" s="10"/>
      <c r="F4698" s="10"/>
      <c r="G4698" s="10" t="s">
        <v>24042</v>
      </c>
      <c r="H4698" s="9"/>
      <c r="I4698" s="10" t="s">
        <v>26</v>
      </c>
      <c r="J4698" s="10" t="s">
        <v>27</v>
      </c>
      <c r="K4698" s="10" t="s">
        <v>26083</v>
      </c>
      <c r="L4698" s="10" t="s">
        <v>26084</v>
      </c>
      <c r="M4698" s="10" t="s">
        <v>23140</v>
      </c>
      <c r="N4698" s="9">
        <v>2</v>
      </c>
      <c r="O4698" s="9">
        <v>3</v>
      </c>
      <c r="P4698" s="9">
        <v>40</v>
      </c>
      <c r="Q4698" s="11">
        <v>2</v>
      </c>
      <c r="R4698" s="11">
        <v>1</v>
      </c>
      <c r="S4698" s="12">
        <v>0</v>
      </c>
      <c r="T4698" s="9">
        <v>3</v>
      </c>
      <c r="U4698" s="12">
        <v>5</v>
      </c>
      <c r="V4698" s="10" t="s">
        <v>26085</v>
      </c>
      <c r="W4698" s="13"/>
    </row>
    <row r="4699" spans="1:23" s="14" customFormat="1" x14ac:dyDescent="0.2">
      <c r="A4699" s="9" t="s">
        <v>26086</v>
      </c>
      <c r="B4699" s="9">
        <v>16</v>
      </c>
      <c r="C4699" s="9">
        <v>24129</v>
      </c>
      <c r="D4699" s="10" t="s">
        <v>26087</v>
      </c>
      <c r="E4699" s="10"/>
      <c r="F4699" s="10"/>
      <c r="G4699" s="10" t="s">
        <v>24919</v>
      </c>
      <c r="H4699" s="9"/>
      <c r="I4699" s="10" t="s">
        <v>23173</v>
      </c>
      <c r="J4699" s="10" t="s">
        <v>27</v>
      </c>
      <c r="K4699" s="10" t="s">
        <v>23174</v>
      </c>
      <c r="L4699" s="10" t="s">
        <v>24871</v>
      </c>
      <c r="M4699" s="10" t="s">
        <v>23140</v>
      </c>
      <c r="N4699" s="9">
        <v>2</v>
      </c>
      <c r="O4699" s="9">
        <v>3</v>
      </c>
      <c r="P4699" s="9">
        <v>23</v>
      </c>
      <c r="Q4699" s="11">
        <v>2</v>
      </c>
      <c r="R4699" s="11">
        <v>1</v>
      </c>
      <c r="S4699" s="12">
        <v>0</v>
      </c>
      <c r="T4699" s="9">
        <v>3</v>
      </c>
      <c r="U4699" s="12">
        <v>5</v>
      </c>
      <c r="V4699" s="10" t="s">
        <v>26088</v>
      </c>
      <c r="W4699" s="13"/>
    </row>
    <row r="4700" spans="1:23" s="14" customFormat="1" x14ac:dyDescent="0.2">
      <c r="A4700" s="9" t="s">
        <v>26089</v>
      </c>
      <c r="B4700" s="9">
        <v>16</v>
      </c>
      <c r="C4700" s="9">
        <v>24130</v>
      </c>
      <c r="D4700" s="10" t="s">
        <v>26090</v>
      </c>
      <c r="E4700" s="10"/>
      <c r="F4700" s="10"/>
      <c r="G4700" s="10" t="s">
        <v>26091</v>
      </c>
      <c r="H4700" s="9"/>
      <c r="I4700" s="10" t="s">
        <v>23574</v>
      </c>
      <c r="J4700" s="10" t="s">
        <v>27</v>
      </c>
      <c r="K4700" s="10" t="s">
        <v>23575</v>
      </c>
      <c r="L4700" s="10" t="s">
        <v>26092</v>
      </c>
      <c r="M4700" s="10" t="s">
        <v>23140</v>
      </c>
      <c r="N4700" s="9">
        <v>2</v>
      </c>
      <c r="O4700" s="9">
        <v>3</v>
      </c>
      <c r="P4700" s="9">
        <v>20</v>
      </c>
      <c r="Q4700" s="11">
        <v>2</v>
      </c>
      <c r="R4700" s="11">
        <v>0</v>
      </c>
      <c r="S4700" s="12">
        <v>0</v>
      </c>
      <c r="T4700" s="9">
        <v>1</v>
      </c>
      <c r="U4700" s="12">
        <v>2</v>
      </c>
      <c r="V4700" s="10" t="s">
        <v>26093</v>
      </c>
      <c r="W4700" s="13"/>
    </row>
    <row r="4701" spans="1:23" s="14" customFormat="1" x14ac:dyDescent="0.2">
      <c r="A4701" s="9" t="s">
        <v>26094</v>
      </c>
      <c r="B4701" s="9">
        <v>16</v>
      </c>
      <c r="C4701" s="9">
        <v>24141</v>
      </c>
      <c r="D4701" s="10" t="s">
        <v>26095</v>
      </c>
      <c r="E4701" s="10"/>
      <c r="F4701" s="10"/>
      <c r="G4701" s="10" t="s">
        <v>26096</v>
      </c>
      <c r="H4701" s="9"/>
      <c r="I4701" s="10" t="s">
        <v>23574</v>
      </c>
      <c r="J4701" s="10" t="s">
        <v>27</v>
      </c>
      <c r="K4701" s="10" t="s">
        <v>26097</v>
      </c>
      <c r="L4701" s="10" t="s">
        <v>26098</v>
      </c>
      <c r="M4701" s="10" t="s">
        <v>23140</v>
      </c>
      <c r="N4701" s="9">
        <v>2</v>
      </c>
      <c r="O4701" s="9">
        <v>3</v>
      </c>
      <c r="P4701" s="9">
        <v>20</v>
      </c>
      <c r="Q4701" s="11">
        <v>2</v>
      </c>
      <c r="R4701" s="11">
        <v>0</v>
      </c>
      <c r="S4701" s="12">
        <v>0</v>
      </c>
      <c r="T4701" s="9">
        <v>1</v>
      </c>
      <c r="U4701" s="12">
        <v>2</v>
      </c>
      <c r="V4701" s="10" t="s">
        <v>26099</v>
      </c>
      <c r="W4701" s="13"/>
    </row>
    <row r="4702" spans="1:23" s="14" customFormat="1" x14ac:dyDescent="0.2">
      <c r="A4702" s="9" t="s">
        <v>26100</v>
      </c>
      <c r="B4702" s="9">
        <v>16</v>
      </c>
      <c r="C4702" s="9">
        <v>24142</v>
      </c>
      <c r="D4702" s="10" t="s">
        <v>26101</v>
      </c>
      <c r="E4702" s="10"/>
      <c r="F4702" s="10"/>
      <c r="G4702" s="10" t="s">
        <v>26102</v>
      </c>
      <c r="H4702" s="9"/>
      <c r="I4702" s="10" t="s">
        <v>23206</v>
      </c>
      <c r="J4702" s="10" t="s">
        <v>27</v>
      </c>
      <c r="K4702" s="10" t="s">
        <v>26103</v>
      </c>
      <c r="L4702" s="10" t="s">
        <v>26104</v>
      </c>
      <c r="M4702" s="10" t="s">
        <v>23140</v>
      </c>
      <c r="N4702" s="9">
        <v>2</v>
      </c>
      <c r="O4702" s="9">
        <v>3</v>
      </c>
      <c r="P4702" s="9">
        <v>26</v>
      </c>
      <c r="Q4702" s="11">
        <v>2</v>
      </c>
      <c r="R4702" s="11">
        <v>0</v>
      </c>
      <c r="S4702" s="12">
        <v>0</v>
      </c>
      <c r="T4702" s="9">
        <v>1</v>
      </c>
      <c r="U4702" s="12">
        <v>2</v>
      </c>
      <c r="V4702" s="10" t="s">
        <v>26105</v>
      </c>
      <c r="W4702" s="13"/>
    </row>
    <row r="4703" spans="1:23" s="14" customFormat="1" x14ac:dyDescent="0.2">
      <c r="A4703" s="9" t="s">
        <v>26106</v>
      </c>
      <c r="B4703" s="9">
        <v>16</v>
      </c>
      <c r="C4703" s="9">
        <v>24145</v>
      </c>
      <c r="D4703" s="10" t="s">
        <v>26107</v>
      </c>
      <c r="E4703" s="10"/>
      <c r="F4703" s="10"/>
      <c r="G4703" s="10" t="s">
        <v>26108</v>
      </c>
      <c r="H4703" s="9"/>
      <c r="I4703" s="10" t="s">
        <v>23154</v>
      </c>
      <c r="J4703" s="10" t="s">
        <v>27</v>
      </c>
      <c r="K4703" s="10" t="s">
        <v>26109</v>
      </c>
      <c r="L4703" s="10" t="s">
        <v>26110</v>
      </c>
      <c r="M4703" s="10" t="s">
        <v>23140</v>
      </c>
      <c r="N4703" s="9">
        <v>2</v>
      </c>
      <c r="O4703" s="9">
        <v>3</v>
      </c>
      <c r="P4703" s="9">
        <v>86</v>
      </c>
      <c r="Q4703" s="11">
        <v>2</v>
      </c>
      <c r="R4703" s="11">
        <v>0</v>
      </c>
      <c r="S4703" s="12">
        <v>0</v>
      </c>
      <c r="T4703" s="9">
        <v>1</v>
      </c>
      <c r="U4703" s="12" t="s">
        <v>61</v>
      </c>
      <c r="V4703" s="10" t="s">
        <v>26111</v>
      </c>
      <c r="W4703" s="13"/>
    </row>
    <row r="4704" spans="1:23" s="14" customFormat="1" x14ac:dyDescent="0.2">
      <c r="A4704" s="9" t="s">
        <v>26112</v>
      </c>
      <c r="B4704" s="9">
        <v>16</v>
      </c>
      <c r="C4704" s="9">
        <v>24149</v>
      </c>
      <c r="D4704" s="10" t="s">
        <v>26113</v>
      </c>
      <c r="E4704" s="10"/>
      <c r="F4704" s="10"/>
      <c r="G4704" s="10" t="s">
        <v>26114</v>
      </c>
      <c r="H4704" s="9"/>
      <c r="I4704" s="10" t="s">
        <v>23154</v>
      </c>
      <c r="J4704" s="10" t="s">
        <v>27</v>
      </c>
      <c r="K4704" s="10" t="s">
        <v>26115</v>
      </c>
      <c r="L4704" s="10" t="s">
        <v>26116</v>
      </c>
      <c r="M4704" s="10" t="s">
        <v>23140</v>
      </c>
      <c r="N4704" s="9">
        <v>2</v>
      </c>
      <c r="O4704" s="9">
        <v>3</v>
      </c>
      <c r="P4704" s="9">
        <v>14</v>
      </c>
      <c r="Q4704" s="11">
        <v>1</v>
      </c>
      <c r="R4704" s="11">
        <v>0</v>
      </c>
      <c r="S4704" s="12">
        <v>0</v>
      </c>
      <c r="T4704" s="9">
        <v>1</v>
      </c>
      <c r="U4704" s="12" t="s">
        <v>61</v>
      </c>
      <c r="V4704" s="10" t="s">
        <v>26117</v>
      </c>
      <c r="W4704" s="13"/>
    </row>
    <row r="4705" spans="1:23" s="14" customFormat="1" x14ac:dyDescent="0.2">
      <c r="A4705" s="9" t="s">
        <v>26118</v>
      </c>
      <c r="B4705" s="9">
        <v>16</v>
      </c>
      <c r="C4705" s="9">
        <v>24151</v>
      </c>
      <c r="D4705" s="10" t="s">
        <v>26119</v>
      </c>
      <c r="E4705" s="10"/>
      <c r="F4705" s="10"/>
      <c r="G4705" s="10" t="s">
        <v>26120</v>
      </c>
      <c r="H4705" s="9"/>
      <c r="I4705" s="10" t="s">
        <v>22388</v>
      </c>
      <c r="J4705" s="10" t="s">
        <v>27</v>
      </c>
      <c r="K4705" s="10" t="s">
        <v>22389</v>
      </c>
      <c r="L4705" s="10" t="s">
        <v>26121</v>
      </c>
      <c r="M4705" s="10" t="s">
        <v>23140</v>
      </c>
      <c r="N4705" s="9">
        <v>2</v>
      </c>
      <c r="O4705" s="9">
        <v>3</v>
      </c>
      <c r="P4705" s="9">
        <v>30</v>
      </c>
      <c r="Q4705" s="11">
        <v>2</v>
      </c>
      <c r="R4705" s="11">
        <v>0</v>
      </c>
      <c r="S4705" s="12">
        <v>0</v>
      </c>
      <c r="T4705" s="9">
        <v>1</v>
      </c>
      <c r="U4705" s="12" t="s">
        <v>61</v>
      </c>
      <c r="V4705" s="10" t="s">
        <v>26122</v>
      </c>
      <c r="W4705" s="13"/>
    </row>
    <row r="4706" spans="1:23" s="14" customFormat="1" x14ac:dyDescent="0.2">
      <c r="A4706" s="9" t="s">
        <v>26123</v>
      </c>
      <c r="B4706" s="9">
        <v>16</v>
      </c>
      <c r="C4706" s="9">
        <v>24154</v>
      </c>
      <c r="D4706" s="10" t="s">
        <v>26124</v>
      </c>
      <c r="E4706" s="10"/>
      <c r="F4706" s="10"/>
      <c r="G4706" s="10" t="s">
        <v>26125</v>
      </c>
      <c r="H4706" s="9"/>
      <c r="I4706" s="10" t="s">
        <v>23154</v>
      </c>
      <c r="J4706" s="10" t="s">
        <v>27</v>
      </c>
      <c r="K4706" s="10" t="s">
        <v>26126</v>
      </c>
      <c r="L4706" s="10" t="s">
        <v>26127</v>
      </c>
      <c r="M4706" s="10" t="s">
        <v>23140</v>
      </c>
      <c r="N4706" s="9">
        <v>2</v>
      </c>
      <c r="O4706" s="9">
        <v>3</v>
      </c>
      <c r="P4706" s="9">
        <v>119</v>
      </c>
      <c r="Q4706" s="11">
        <v>2</v>
      </c>
      <c r="R4706" s="11">
        <v>0</v>
      </c>
      <c r="S4706" s="12">
        <v>0</v>
      </c>
      <c r="T4706" s="9">
        <v>1</v>
      </c>
      <c r="U4706" s="12" t="s">
        <v>61</v>
      </c>
      <c r="V4706" s="10" t="s">
        <v>26128</v>
      </c>
      <c r="W4706" s="13"/>
    </row>
    <row r="4707" spans="1:23" s="14" customFormat="1" x14ac:dyDescent="0.2">
      <c r="A4707" s="9" t="s">
        <v>26129</v>
      </c>
      <c r="B4707" s="9">
        <v>16</v>
      </c>
      <c r="C4707" s="9">
        <v>24158</v>
      </c>
      <c r="D4707" s="10" t="s">
        <v>26130</v>
      </c>
      <c r="E4707" s="10"/>
      <c r="F4707" s="10"/>
      <c r="G4707" s="10" t="s">
        <v>26131</v>
      </c>
      <c r="H4707" s="9"/>
      <c r="I4707" s="10" t="s">
        <v>26</v>
      </c>
      <c r="J4707" s="10" t="s">
        <v>27</v>
      </c>
      <c r="K4707" s="10" t="s">
        <v>26132</v>
      </c>
      <c r="L4707" s="10" t="s">
        <v>26133</v>
      </c>
      <c r="M4707" s="10" t="s">
        <v>23140</v>
      </c>
      <c r="N4707" s="9">
        <v>2</v>
      </c>
      <c r="O4707" s="9">
        <v>3</v>
      </c>
      <c r="P4707" s="9">
        <v>30</v>
      </c>
      <c r="Q4707" s="11">
        <v>2</v>
      </c>
      <c r="R4707" s="11">
        <v>0</v>
      </c>
      <c r="S4707" s="12">
        <v>0</v>
      </c>
      <c r="T4707" s="9">
        <v>1</v>
      </c>
      <c r="U4707" s="12" t="s">
        <v>61</v>
      </c>
      <c r="V4707" s="10" t="s">
        <v>26134</v>
      </c>
      <c r="W4707" s="13"/>
    </row>
    <row r="4708" spans="1:23" s="14" customFormat="1" x14ac:dyDescent="0.2">
      <c r="A4708" s="9" t="s">
        <v>26135</v>
      </c>
      <c r="B4708" s="9">
        <v>16</v>
      </c>
      <c r="C4708" s="9">
        <v>24160</v>
      </c>
      <c r="D4708" s="10" t="s">
        <v>26136</v>
      </c>
      <c r="E4708" s="10"/>
      <c r="F4708" s="10"/>
      <c r="G4708" s="10" t="s">
        <v>26137</v>
      </c>
      <c r="H4708" s="9"/>
      <c r="I4708" s="10" t="s">
        <v>23186</v>
      </c>
      <c r="J4708" s="10" t="s">
        <v>27</v>
      </c>
      <c r="K4708" s="10" t="s">
        <v>26138</v>
      </c>
      <c r="L4708" s="10" t="s">
        <v>26139</v>
      </c>
      <c r="M4708" s="10" t="s">
        <v>23140</v>
      </c>
      <c r="N4708" s="9">
        <v>2</v>
      </c>
      <c r="O4708" s="9">
        <v>3</v>
      </c>
      <c r="P4708" s="9">
        <v>20</v>
      </c>
      <c r="Q4708" s="11">
        <v>2</v>
      </c>
      <c r="R4708" s="11">
        <v>0</v>
      </c>
      <c r="S4708" s="12">
        <v>0</v>
      </c>
      <c r="T4708" s="9">
        <v>1</v>
      </c>
      <c r="U4708" s="12">
        <v>5</v>
      </c>
      <c r="V4708" s="10" t="s">
        <v>26140</v>
      </c>
      <c r="W4708" s="13"/>
    </row>
    <row r="4709" spans="1:23" s="14" customFormat="1" x14ac:dyDescent="0.2">
      <c r="A4709" s="9" t="s">
        <v>26141</v>
      </c>
      <c r="B4709" s="9">
        <v>16</v>
      </c>
      <c r="C4709" s="9">
        <v>24161</v>
      </c>
      <c r="D4709" s="10" t="s">
        <v>26142</v>
      </c>
      <c r="E4709" s="10"/>
      <c r="F4709" s="10"/>
      <c r="G4709" s="10" t="s">
        <v>26143</v>
      </c>
      <c r="H4709" s="9"/>
      <c r="I4709" s="10" t="s">
        <v>26</v>
      </c>
      <c r="J4709" s="10" t="s">
        <v>27</v>
      </c>
      <c r="K4709" s="10" t="s">
        <v>26144</v>
      </c>
      <c r="L4709" s="10" t="s">
        <v>26145</v>
      </c>
      <c r="M4709" s="10" t="s">
        <v>23140</v>
      </c>
      <c r="N4709" s="9">
        <v>2</v>
      </c>
      <c r="O4709" s="9">
        <v>3</v>
      </c>
      <c r="P4709" s="9">
        <v>45</v>
      </c>
      <c r="Q4709" s="11">
        <v>2</v>
      </c>
      <c r="R4709" s="11">
        <v>0</v>
      </c>
      <c r="S4709" s="12">
        <v>0</v>
      </c>
      <c r="T4709" s="9">
        <v>1</v>
      </c>
      <c r="U4709" s="12" t="s">
        <v>61</v>
      </c>
      <c r="V4709" s="10" t="s">
        <v>26146</v>
      </c>
      <c r="W4709" s="13"/>
    </row>
    <row r="4710" spans="1:23" s="14" customFormat="1" x14ac:dyDescent="0.2">
      <c r="A4710" s="9" t="s">
        <v>26147</v>
      </c>
      <c r="B4710" s="9">
        <v>16</v>
      </c>
      <c r="C4710" s="9">
        <v>24164</v>
      </c>
      <c r="D4710" s="10" t="s">
        <v>26148</v>
      </c>
      <c r="E4710" s="10"/>
      <c r="F4710" s="10"/>
      <c r="G4710" s="10" t="s">
        <v>26149</v>
      </c>
      <c r="H4710" s="9"/>
      <c r="I4710" s="10" t="s">
        <v>23154</v>
      </c>
      <c r="J4710" s="10" t="s">
        <v>27</v>
      </c>
      <c r="K4710" s="10" t="s">
        <v>26150</v>
      </c>
      <c r="L4710" s="10" t="s">
        <v>26151</v>
      </c>
      <c r="M4710" s="10" t="s">
        <v>23140</v>
      </c>
      <c r="N4710" s="9">
        <v>2</v>
      </c>
      <c r="O4710" s="9">
        <v>3</v>
      </c>
      <c r="P4710" s="9">
        <v>172</v>
      </c>
      <c r="Q4710" s="11">
        <v>2</v>
      </c>
      <c r="R4710" s="11">
        <v>0</v>
      </c>
      <c r="S4710" s="12">
        <v>0</v>
      </c>
      <c r="T4710" s="9">
        <v>1</v>
      </c>
      <c r="U4710" s="12" t="s">
        <v>61</v>
      </c>
      <c r="V4710" s="10" t="s">
        <v>26152</v>
      </c>
      <c r="W4710" s="13"/>
    </row>
    <row r="4711" spans="1:23" s="14" customFormat="1" x14ac:dyDescent="0.2">
      <c r="A4711" s="9" t="s">
        <v>26153</v>
      </c>
      <c r="B4711" s="9">
        <v>16</v>
      </c>
      <c r="C4711" s="9">
        <v>24170</v>
      </c>
      <c r="D4711" s="10" t="s">
        <v>26154</v>
      </c>
      <c r="E4711" s="10"/>
      <c r="F4711" s="10"/>
      <c r="G4711" s="10" t="s">
        <v>26155</v>
      </c>
      <c r="H4711" s="9"/>
      <c r="I4711" s="10" t="s">
        <v>26</v>
      </c>
      <c r="J4711" s="10" t="s">
        <v>27</v>
      </c>
      <c r="K4711" s="10" t="s">
        <v>26156</v>
      </c>
      <c r="L4711" s="10" t="s">
        <v>26157</v>
      </c>
      <c r="M4711" s="10" t="s">
        <v>23140</v>
      </c>
      <c r="N4711" s="9">
        <v>2</v>
      </c>
      <c r="O4711" s="9">
        <v>3</v>
      </c>
      <c r="P4711" s="9">
        <v>7</v>
      </c>
      <c r="Q4711" s="11">
        <v>2</v>
      </c>
      <c r="R4711" s="11">
        <v>0</v>
      </c>
      <c r="S4711" s="12">
        <v>0</v>
      </c>
      <c r="T4711" s="9">
        <v>1</v>
      </c>
      <c r="U4711" s="12" t="s">
        <v>61</v>
      </c>
      <c r="V4711" s="10" t="s">
        <v>26158</v>
      </c>
      <c r="W4711" s="13"/>
    </row>
    <row r="4712" spans="1:23" s="14" customFormat="1" x14ac:dyDescent="0.2">
      <c r="A4712" s="9" t="s">
        <v>26159</v>
      </c>
      <c r="B4712" s="9">
        <v>16</v>
      </c>
      <c r="C4712" s="9">
        <v>24174</v>
      </c>
      <c r="D4712" s="10" t="s">
        <v>26160</v>
      </c>
      <c r="E4712" s="10"/>
      <c r="F4712" s="10"/>
      <c r="G4712" s="10" t="s">
        <v>26161</v>
      </c>
      <c r="H4712" s="9"/>
      <c r="I4712" s="10" t="s">
        <v>21778</v>
      </c>
      <c r="J4712" s="10" t="s">
        <v>27</v>
      </c>
      <c r="K4712" s="10" t="s">
        <v>26162</v>
      </c>
      <c r="L4712" s="10" t="s">
        <v>26163</v>
      </c>
      <c r="M4712" s="10" t="s">
        <v>23140</v>
      </c>
      <c r="N4712" s="9">
        <v>2</v>
      </c>
      <c r="O4712" s="9">
        <v>3</v>
      </c>
      <c r="P4712" s="9">
        <v>30</v>
      </c>
      <c r="Q4712" s="11">
        <v>2</v>
      </c>
      <c r="R4712" s="11">
        <v>0</v>
      </c>
      <c r="S4712" s="12">
        <v>0</v>
      </c>
      <c r="T4712" s="9">
        <v>1</v>
      </c>
      <c r="U4712" s="12">
        <v>2</v>
      </c>
      <c r="V4712" s="10" t="s">
        <v>26164</v>
      </c>
      <c r="W4712" s="13"/>
    </row>
    <row r="4713" spans="1:23" s="14" customFormat="1" x14ac:dyDescent="0.2">
      <c r="A4713" s="9" t="s">
        <v>26165</v>
      </c>
      <c r="B4713" s="9">
        <v>16</v>
      </c>
      <c r="C4713" s="9">
        <v>24177</v>
      </c>
      <c r="D4713" s="10" t="s">
        <v>26166</v>
      </c>
      <c r="E4713" s="10"/>
      <c r="F4713" s="10"/>
      <c r="G4713" s="10" t="s">
        <v>26167</v>
      </c>
      <c r="H4713" s="9"/>
      <c r="I4713" s="10" t="s">
        <v>26</v>
      </c>
      <c r="J4713" s="10" t="s">
        <v>27</v>
      </c>
      <c r="K4713" s="10" t="s">
        <v>26168</v>
      </c>
      <c r="L4713" s="10" t="s">
        <v>26169</v>
      </c>
      <c r="M4713" s="10" t="s">
        <v>23140</v>
      </c>
      <c r="N4713" s="9">
        <v>2</v>
      </c>
      <c r="O4713" s="9">
        <v>3</v>
      </c>
      <c r="P4713" s="9">
        <v>15</v>
      </c>
      <c r="Q4713" s="11">
        <v>2</v>
      </c>
      <c r="R4713" s="11">
        <v>0</v>
      </c>
      <c r="S4713" s="12">
        <v>0</v>
      </c>
      <c r="T4713" s="9">
        <v>1</v>
      </c>
      <c r="U4713" s="12">
        <v>2</v>
      </c>
      <c r="V4713" s="10" t="s">
        <v>26170</v>
      </c>
      <c r="W4713" s="13"/>
    </row>
    <row r="4714" spans="1:23" s="14" customFormat="1" x14ac:dyDescent="0.2">
      <c r="A4714" s="9" t="s">
        <v>26171</v>
      </c>
      <c r="B4714" s="9">
        <v>16</v>
      </c>
      <c r="C4714" s="9">
        <v>24180</v>
      </c>
      <c r="D4714" s="10" t="s">
        <v>26172</v>
      </c>
      <c r="E4714" s="10" t="s">
        <v>26173</v>
      </c>
      <c r="F4714" s="10" t="s">
        <v>26174</v>
      </c>
      <c r="G4714" s="10" t="s">
        <v>26175</v>
      </c>
      <c r="H4714" s="9"/>
      <c r="I4714" s="10" t="s">
        <v>23206</v>
      </c>
      <c r="J4714" s="10" t="s">
        <v>27</v>
      </c>
      <c r="K4714" s="10" t="s">
        <v>26176</v>
      </c>
      <c r="L4714" s="10" t="s">
        <v>26177</v>
      </c>
      <c r="M4714" s="10" t="s">
        <v>23140</v>
      </c>
      <c r="N4714" s="9">
        <v>1</v>
      </c>
      <c r="O4714" s="9">
        <v>2</v>
      </c>
      <c r="P4714" s="9">
        <v>8</v>
      </c>
      <c r="Q4714" s="11">
        <v>2</v>
      </c>
      <c r="R4714" s="11">
        <v>0</v>
      </c>
      <c r="S4714" s="12">
        <v>0</v>
      </c>
      <c r="T4714" s="9">
        <v>4</v>
      </c>
      <c r="U4714" s="12" t="s">
        <v>61</v>
      </c>
      <c r="V4714" s="10" t="s">
        <v>26178</v>
      </c>
      <c r="W4714" s="13"/>
    </row>
    <row r="4715" spans="1:23" s="14" customFormat="1" x14ac:dyDescent="0.2">
      <c r="A4715" s="9" t="s">
        <v>26179</v>
      </c>
      <c r="B4715" s="9">
        <v>16</v>
      </c>
      <c r="C4715" s="9">
        <v>24190</v>
      </c>
      <c r="D4715" s="10" t="s">
        <v>26180</v>
      </c>
      <c r="E4715" s="10" t="s">
        <v>26181</v>
      </c>
      <c r="F4715" s="10" t="s">
        <v>26182</v>
      </c>
      <c r="G4715" s="10" t="s">
        <v>26183</v>
      </c>
      <c r="H4715" s="9"/>
      <c r="I4715" s="10" t="s">
        <v>23206</v>
      </c>
      <c r="J4715" s="10" t="s">
        <v>27</v>
      </c>
      <c r="K4715" s="10" t="s">
        <v>26184</v>
      </c>
      <c r="L4715" s="10" t="s">
        <v>26185</v>
      </c>
      <c r="M4715" s="10" t="s">
        <v>23140</v>
      </c>
      <c r="N4715" s="9">
        <v>1</v>
      </c>
      <c r="O4715" s="9">
        <v>2</v>
      </c>
      <c r="P4715" s="9">
        <v>8</v>
      </c>
      <c r="Q4715" s="11">
        <v>2</v>
      </c>
      <c r="R4715" s="11">
        <v>0</v>
      </c>
      <c r="S4715" s="12">
        <v>0</v>
      </c>
      <c r="T4715" s="9">
        <v>4</v>
      </c>
      <c r="U4715" s="12" t="s">
        <v>61</v>
      </c>
      <c r="V4715" s="10" t="s">
        <v>26186</v>
      </c>
      <c r="W4715" s="13"/>
    </row>
    <row r="4716" spans="1:23" s="14" customFormat="1" x14ac:dyDescent="0.2">
      <c r="A4716" s="9" t="s">
        <v>26187</v>
      </c>
      <c r="B4716" s="9">
        <v>16</v>
      </c>
      <c r="C4716" s="9">
        <v>24192</v>
      </c>
      <c r="D4716" s="10" t="s">
        <v>26188</v>
      </c>
      <c r="E4716" s="10" t="s">
        <v>26189</v>
      </c>
      <c r="F4716" s="10" t="s">
        <v>26190</v>
      </c>
      <c r="G4716" s="10" t="s">
        <v>26191</v>
      </c>
      <c r="H4716" s="9"/>
      <c r="I4716" s="10" t="s">
        <v>23206</v>
      </c>
      <c r="J4716" s="10" t="s">
        <v>27</v>
      </c>
      <c r="K4716" s="10" t="s">
        <v>26192</v>
      </c>
      <c r="L4716" s="10" t="s">
        <v>26193</v>
      </c>
      <c r="M4716" s="10" t="s">
        <v>23140</v>
      </c>
      <c r="N4716" s="9">
        <v>1</v>
      </c>
      <c r="O4716" s="9">
        <v>2</v>
      </c>
      <c r="P4716" s="9">
        <v>8</v>
      </c>
      <c r="Q4716" s="11">
        <v>2</v>
      </c>
      <c r="R4716" s="11">
        <v>0</v>
      </c>
      <c r="S4716" s="12">
        <v>0</v>
      </c>
      <c r="T4716" s="9">
        <v>4</v>
      </c>
      <c r="U4716" s="12" t="s">
        <v>61</v>
      </c>
      <c r="V4716" s="10" t="s">
        <v>26194</v>
      </c>
      <c r="W4716" s="13"/>
    </row>
    <row r="4717" spans="1:23" s="14" customFormat="1" x14ac:dyDescent="0.2">
      <c r="A4717" s="9" t="s">
        <v>26195</v>
      </c>
      <c r="B4717" s="9">
        <v>16</v>
      </c>
      <c r="C4717" s="9">
        <v>24194</v>
      </c>
      <c r="D4717" s="10" t="s">
        <v>26196</v>
      </c>
      <c r="E4717" s="10" t="s">
        <v>26197</v>
      </c>
      <c r="F4717" s="10" t="s">
        <v>2847</v>
      </c>
      <c r="G4717" s="10" t="s">
        <v>26198</v>
      </c>
      <c r="H4717" s="9"/>
      <c r="I4717" s="10" t="s">
        <v>23206</v>
      </c>
      <c r="J4717" s="10" t="s">
        <v>27</v>
      </c>
      <c r="K4717" s="10" t="s">
        <v>26199</v>
      </c>
      <c r="L4717" s="10" t="s">
        <v>26200</v>
      </c>
      <c r="M4717" s="10" t="s">
        <v>23140</v>
      </c>
      <c r="N4717" s="9">
        <v>1</v>
      </c>
      <c r="O4717" s="9">
        <v>2</v>
      </c>
      <c r="P4717" s="9">
        <v>10</v>
      </c>
      <c r="Q4717" s="11">
        <v>2</v>
      </c>
      <c r="R4717" s="11">
        <v>0</v>
      </c>
      <c r="S4717" s="12">
        <v>0</v>
      </c>
      <c r="T4717" s="9">
        <v>4</v>
      </c>
      <c r="U4717" s="12" t="s">
        <v>61</v>
      </c>
      <c r="V4717" s="10" t="s">
        <v>26201</v>
      </c>
      <c r="W4717" s="13"/>
    </row>
    <row r="4718" spans="1:23" s="14" customFormat="1" x14ac:dyDescent="0.2">
      <c r="A4718" s="9" t="s">
        <v>26202</v>
      </c>
      <c r="B4718" s="9">
        <v>16</v>
      </c>
      <c r="C4718" s="9">
        <v>24196</v>
      </c>
      <c r="D4718" s="10" t="s">
        <v>26203</v>
      </c>
      <c r="E4718" s="10" t="s">
        <v>829</v>
      </c>
      <c r="F4718" s="10" t="s">
        <v>26204</v>
      </c>
      <c r="G4718" s="10" t="s">
        <v>26205</v>
      </c>
      <c r="H4718" s="9"/>
      <c r="I4718" s="10" t="s">
        <v>23206</v>
      </c>
      <c r="J4718" s="10" t="s">
        <v>27</v>
      </c>
      <c r="K4718" s="10" t="s">
        <v>26206</v>
      </c>
      <c r="L4718" s="10" t="s">
        <v>26207</v>
      </c>
      <c r="M4718" s="10" t="s">
        <v>23140</v>
      </c>
      <c r="N4718" s="9">
        <v>1</v>
      </c>
      <c r="O4718" s="9">
        <v>2</v>
      </c>
      <c r="P4718" s="9">
        <v>10</v>
      </c>
      <c r="Q4718" s="11">
        <v>2</v>
      </c>
      <c r="R4718" s="11">
        <v>0</v>
      </c>
      <c r="S4718" s="12">
        <v>0</v>
      </c>
      <c r="T4718" s="9">
        <v>4</v>
      </c>
      <c r="U4718" s="12" t="s">
        <v>61</v>
      </c>
      <c r="V4718" s="10" t="s">
        <v>26208</v>
      </c>
      <c r="W4718" s="13"/>
    </row>
    <row r="4719" spans="1:23" s="14" customFormat="1" x14ac:dyDescent="0.2">
      <c r="A4719" s="9" t="s">
        <v>26209</v>
      </c>
      <c r="B4719" s="9">
        <v>16</v>
      </c>
      <c r="C4719" s="9">
        <v>24197</v>
      </c>
      <c r="D4719" s="10" t="s">
        <v>26210</v>
      </c>
      <c r="E4719" s="10" t="s">
        <v>8305</v>
      </c>
      <c r="F4719" s="10" t="s">
        <v>26211</v>
      </c>
      <c r="G4719" s="10" t="s">
        <v>26212</v>
      </c>
      <c r="H4719" s="9"/>
      <c r="I4719" s="10" t="s">
        <v>23206</v>
      </c>
      <c r="J4719" s="10" t="s">
        <v>27</v>
      </c>
      <c r="K4719" s="10" t="s">
        <v>26184</v>
      </c>
      <c r="L4719" s="10" t="s">
        <v>26213</v>
      </c>
      <c r="M4719" s="10" t="s">
        <v>23140</v>
      </c>
      <c r="N4719" s="9">
        <v>1</v>
      </c>
      <c r="O4719" s="9">
        <v>2</v>
      </c>
      <c r="P4719" s="9">
        <v>10</v>
      </c>
      <c r="Q4719" s="11">
        <v>2</v>
      </c>
      <c r="R4719" s="11">
        <v>0</v>
      </c>
      <c r="S4719" s="12">
        <v>0</v>
      </c>
      <c r="T4719" s="9">
        <v>4</v>
      </c>
      <c r="U4719" s="12" t="s">
        <v>61</v>
      </c>
      <c r="V4719" s="10" t="s">
        <v>26214</v>
      </c>
      <c r="W4719" s="13"/>
    </row>
    <row r="4720" spans="1:23" s="14" customFormat="1" x14ac:dyDescent="0.2">
      <c r="A4720" s="9" t="s">
        <v>26215</v>
      </c>
      <c r="B4720" s="9">
        <v>16</v>
      </c>
      <c r="C4720" s="9">
        <v>24218</v>
      </c>
      <c r="D4720" s="10" t="s">
        <v>26216</v>
      </c>
      <c r="E4720" s="10" t="s">
        <v>26217</v>
      </c>
      <c r="F4720" s="10" t="s">
        <v>26218</v>
      </c>
      <c r="G4720" s="10" t="s">
        <v>26219</v>
      </c>
      <c r="H4720" s="9"/>
      <c r="I4720" s="10" t="s">
        <v>23206</v>
      </c>
      <c r="J4720" s="10" t="s">
        <v>27</v>
      </c>
      <c r="K4720" s="10" t="s">
        <v>26220</v>
      </c>
      <c r="L4720" s="10" t="s">
        <v>26221</v>
      </c>
      <c r="M4720" s="10" t="s">
        <v>23140</v>
      </c>
      <c r="N4720" s="9">
        <v>1</v>
      </c>
      <c r="O4720" s="9">
        <v>2</v>
      </c>
      <c r="P4720" s="9">
        <v>10</v>
      </c>
      <c r="Q4720" s="11">
        <v>2</v>
      </c>
      <c r="R4720" s="11">
        <v>0</v>
      </c>
      <c r="S4720" s="12">
        <v>0</v>
      </c>
      <c r="T4720" s="9">
        <v>4</v>
      </c>
      <c r="U4720" s="12" t="s">
        <v>61</v>
      </c>
      <c r="V4720" s="10" t="s">
        <v>26222</v>
      </c>
      <c r="W4720" s="13"/>
    </row>
    <row r="4721" spans="1:23" s="14" customFormat="1" x14ac:dyDescent="0.2">
      <c r="A4721" s="9" t="s">
        <v>26223</v>
      </c>
      <c r="B4721" s="9">
        <v>16</v>
      </c>
      <c r="C4721" s="9">
        <v>24229</v>
      </c>
      <c r="D4721" s="10" t="s">
        <v>26224</v>
      </c>
      <c r="E4721" s="10" t="s">
        <v>26225</v>
      </c>
      <c r="F4721" s="10" t="s">
        <v>26226</v>
      </c>
      <c r="G4721" s="10" t="s">
        <v>26227</v>
      </c>
      <c r="H4721" s="9"/>
      <c r="I4721" s="10" t="s">
        <v>23206</v>
      </c>
      <c r="J4721" s="10" t="s">
        <v>27</v>
      </c>
      <c r="K4721" s="10" t="s">
        <v>26228</v>
      </c>
      <c r="L4721" s="10" t="s">
        <v>26229</v>
      </c>
      <c r="M4721" s="10" t="s">
        <v>23140</v>
      </c>
      <c r="N4721" s="9">
        <v>1</v>
      </c>
      <c r="O4721" s="9">
        <v>2</v>
      </c>
      <c r="P4721" s="9">
        <v>8</v>
      </c>
      <c r="Q4721" s="11">
        <v>2</v>
      </c>
      <c r="R4721" s="11">
        <v>0</v>
      </c>
      <c r="S4721" s="12">
        <v>0</v>
      </c>
      <c r="T4721" s="9">
        <v>4</v>
      </c>
      <c r="U4721" s="12" t="s">
        <v>61</v>
      </c>
      <c r="V4721" s="10" t="s">
        <v>26230</v>
      </c>
      <c r="W4721" s="13"/>
    </row>
    <row r="4722" spans="1:23" s="14" customFormat="1" x14ac:dyDescent="0.2">
      <c r="A4722" s="9" t="s">
        <v>26231</v>
      </c>
      <c r="B4722" s="9">
        <v>16</v>
      </c>
      <c r="C4722" s="9">
        <v>24234</v>
      </c>
      <c r="D4722" s="10" t="s">
        <v>26232</v>
      </c>
      <c r="E4722" s="10" t="s">
        <v>26233</v>
      </c>
      <c r="F4722" s="10" t="s">
        <v>26234</v>
      </c>
      <c r="G4722" s="10" t="s">
        <v>26235</v>
      </c>
      <c r="H4722" s="9"/>
      <c r="I4722" s="10" t="s">
        <v>23206</v>
      </c>
      <c r="J4722" s="10" t="s">
        <v>27</v>
      </c>
      <c r="K4722" s="10" t="s">
        <v>26236</v>
      </c>
      <c r="L4722" s="10" t="s">
        <v>26237</v>
      </c>
      <c r="M4722" s="10" t="s">
        <v>23140</v>
      </c>
      <c r="N4722" s="9">
        <v>1</v>
      </c>
      <c r="O4722" s="9">
        <v>2</v>
      </c>
      <c r="P4722" s="9">
        <v>3</v>
      </c>
      <c r="Q4722" s="11">
        <v>2</v>
      </c>
      <c r="R4722" s="11">
        <v>0</v>
      </c>
      <c r="S4722" s="12">
        <v>0</v>
      </c>
      <c r="T4722" s="9">
        <v>4</v>
      </c>
      <c r="U4722" s="12" t="s">
        <v>61</v>
      </c>
      <c r="V4722" s="10" t="s">
        <v>26238</v>
      </c>
      <c r="W4722" s="13"/>
    </row>
    <row r="4723" spans="1:23" s="14" customFormat="1" x14ac:dyDescent="0.2">
      <c r="A4723" s="9" t="s">
        <v>26239</v>
      </c>
      <c r="B4723" s="9">
        <v>16</v>
      </c>
      <c r="C4723" s="9">
        <v>24235</v>
      </c>
      <c r="D4723" s="10" t="s">
        <v>26240</v>
      </c>
      <c r="E4723" s="10" t="s">
        <v>26241</v>
      </c>
      <c r="F4723" s="10" t="s">
        <v>26242</v>
      </c>
      <c r="G4723" s="10" t="s">
        <v>26243</v>
      </c>
      <c r="H4723" s="9"/>
      <c r="I4723" s="10" t="s">
        <v>23206</v>
      </c>
      <c r="J4723" s="10" t="s">
        <v>27</v>
      </c>
      <c r="K4723" s="10" t="s">
        <v>26244</v>
      </c>
      <c r="L4723" s="10" t="s">
        <v>26245</v>
      </c>
      <c r="M4723" s="10" t="s">
        <v>23140</v>
      </c>
      <c r="N4723" s="9">
        <v>1</v>
      </c>
      <c r="O4723" s="9">
        <v>2</v>
      </c>
      <c r="P4723" s="9">
        <v>8</v>
      </c>
      <c r="Q4723" s="11">
        <v>2</v>
      </c>
      <c r="R4723" s="11">
        <v>0</v>
      </c>
      <c r="S4723" s="12">
        <v>0</v>
      </c>
      <c r="T4723" s="9">
        <v>4</v>
      </c>
      <c r="U4723" s="12" t="s">
        <v>61</v>
      </c>
      <c r="V4723" s="10" t="s">
        <v>26246</v>
      </c>
      <c r="W4723" s="13"/>
    </row>
    <row r="4724" spans="1:23" s="14" customFormat="1" x14ac:dyDescent="0.2">
      <c r="A4724" s="9" t="s">
        <v>26247</v>
      </c>
      <c r="B4724" s="9">
        <v>16</v>
      </c>
      <c r="C4724" s="9">
        <v>24242</v>
      </c>
      <c r="D4724" s="10" t="s">
        <v>26248</v>
      </c>
      <c r="E4724" s="10" t="s">
        <v>26249</v>
      </c>
      <c r="F4724" s="10" t="s">
        <v>26250</v>
      </c>
      <c r="G4724" s="10" t="s">
        <v>26251</v>
      </c>
      <c r="H4724" s="9"/>
      <c r="I4724" s="10" t="s">
        <v>23206</v>
      </c>
      <c r="J4724" s="10" t="s">
        <v>27</v>
      </c>
      <c r="K4724" s="10" t="s">
        <v>23239</v>
      </c>
      <c r="L4724" s="10" t="s">
        <v>26252</v>
      </c>
      <c r="M4724" s="10" t="s">
        <v>23140</v>
      </c>
      <c r="N4724" s="9">
        <v>1</v>
      </c>
      <c r="O4724" s="9">
        <v>2</v>
      </c>
      <c r="P4724" s="9">
        <v>8</v>
      </c>
      <c r="Q4724" s="11">
        <v>2</v>
      </c>
      <c r="R4724" s="11">
        <v>0</v>
      </c>
      <c r="S4724" s="12">
        <v>0</v>
      </c>
      <c r="T4724" s="9">
        <v>4</v>
      </c>
      <c r="U4724" s="12" t="s">
        <v>61</v>
      </c>
      <c r="V4724" s="10" t="s">
        <v>26253</v>
      </c>
      <c r="W4724" s="13"/>
    </row>
    <row r="4725" spans="1:23" s="14" customFormat="1" x14ac:dyDescent="0.2">
      <c r="A4725" s="9" t="s">
        <v>26254</v>
      </c>
      <c r="B4725" s="9">
        <v>16</v>
      </c>
      <c r="C4725" s="9">
        <v>24247</v>
      </c>
      <c r="D4725" s="10" t="s">
        <v>26255</v>
      </c>
      <c r="E4725" s="10" t="s">
        <v>23676</v>
      </c>
      <c r="F4725" s="10" t="s">
        <v>10228</v>
      </c>
      <c r="G4725" s="10" t="s">
        <v>26256</v>
      </c>
      <c r="H4725" s="9"/>
      <c r="I4725" s="10" t="s">
        <v>23154</v>
      </c>
      <c r="J4725" s="10" t="s">
        <v>27</v>
      </c>
      <c r="K4725" s="10" t="s">
        <v>23200</v>
      </c>
      <c r="L4725" s="10" t="s">
        <v>26257</v>
      </c>
      <c r="M4725" s="10" t="s">
        <v>23140</v>
      </c>
      <c r="N4725" s="9">
        <v>1</v>
      </c>
      <c r="O4725" s="9">
        <v>2</v>
      </c>
      <c r="P4725" s="9">
        <v>6</v>
      </c>
      <c r="Q4725" s="11">
        <v>1</v>
      </c>
      <c r="R4725" s="11">
        <v>0</v>
      </c>
      <c r="S4725" s="12">
        <v>0</v>
      </c>
      <c r="T4725" s="9">
        <v>4</v>
      </c>
      <c r="U4725" s="12" t="s">
        <v>61</v>
      </c>
      <c r="V4725" s="10" t="s">
        <v>26258</v>
      </c>
      <c r="W4725" s="13"/>
    </row>
    <row r="4726" spans="1:23" s="14" customFormat="1" x14ac:dyDescent="0.2">
      <c r="A4726" s="9" t="s">
        <v>26259</v>
      </c>
      <c r="B4726" s="9">
        <v>16</v>
      </c>
      <c r="C4726" s="9">
        <v>24254</v>
      </c>
      <c r="D4726" s="10" t="s">
        <v>26260</v>
      </c>
      <c r="E4726" s="10" t="s">
        <v>26261</v>
      </c>
      <c r="F4726" s="10" t="s">
        <v>26262</v>
      </c>
      <c r="G4726" s="10" t="s">
        <v>26263</v>
      </c>
      <c r="H4726" s="9"/>
      <c r="I4726" s="10" t="s">
        <v>23206</v>
      </c>
      <c r="J4726" s="10" t="s">
        <v>27</v>
      </c>
      <c r="K4726" s="10" t="s">
        <v>26264</v>
      </c>
      <c r="L4726" s="10" t="s">
        <v>26265</v>
      </c>
      <c r="M4726" s="10" t="s">
        <v>23140</v>
      </c>
      <c r="N4726" s="9">
        <v>1</v>
      </c>
      <c r="O4726" s="9">
        <v>2</v>
      </c>
      <c r="P4726" s="9">
        <v>6</v>
      </c>
      <c r="Q4726" s="11">
        <v>2</v>
      </c>
      <c r="R4726" s="11">
        <v>0</v>
      </c>
      <c r="S4726" s="12">
        <v>0</v>
      </c>
      <c r="T4726" s="9">
        <v>4</v>
      </c>
      <c r="U4726" s="12" t="s">
        <v>61</v>
      </c>
      <c r="V4726" s="10" t="s">
        <v>26266</v>
      </c>
      <c r="W4726" s="13"/>
    </row>
    <row r="4727" spans="1:23" s="14" customFormat="1" x14ac:dyDescent="0.2">
      <c r="A4727" s="9" t="s">
        <v>26267</v>
      </c>
      <c r="B4727" s="9">
        <v>16</v>
      </c>
      <c r="C4727" s="9">
        <v>24257</v>
      </c>
      <c r="D4727" s="10" t="s">
        <v>26268</v>
      </c>
      <c r="E4727" s="10" t="s">
        <v>26269</v>
      </c>
      <c r="F4727" s="10" t="s">
        <v>26270</v>
      </c>
      <c r="G4727" s="10" t="s">
        <v>26271</v>
      </c>
      <c r="H4727" s="9"/>
      <c r="I4727" s="10" t="s">
        <v>23206</v>
      </c>
      <c r="J4727" s="10" t="s">
        <v>27</v>
      </c>
      <c r="K4727" s="10" t="s">
        <v>26272</v>
      </c>
      <c r="L4727" s="10" t="s">
        <v>26273</v>
      </c>
      <c r="M4727" s="10" t="s">
        <v>23140</v>
      </c>
      <c r="N4727" s="9">
        <v>1</v>
      </c>
      <c r="O4727" s="9">
        <v>2</v>
      </c>
      <c r="P4727" s="9">
        <v>5</v>
      </c>
      <c r="Q4727" s="11">
        <v>2</v>
      </c>
      <c r="R4727" s="11">
        <v>0</v>
      </c>
      <c r="S4727" s="12">
        <v>0</v>
      </c>
      <c r="T4727" s="9">
        <v>4</v>
      </c>
      <c r="U4727" s="12" t="s">
        <v>61</v>
      </c>
      <c r="V4727" s="10" t="s">
        <v>26274</v>
      </c>
      <c r="W4727" s="13"/>
    </row>
    <row r="4728" spans="1:23" s="14" customFormat="1" x14ac:dyDescent="0.2">
      <c r="A4728" s="9" t="s">
        <v>26275</v>
      </c>
      <c r="B4728" s="9">
        <v>16</v>
      </c>
      <c r="C4728" s="9">
        <v>24260</v>
      </c>
      <c r="D4728" s="10" t="s">
        <v>26276</v>
      </c>
      <c r="E4728" s="10" t="s">
        <v>26277</v>
      </c>
      <c r="F4728" s="10" t="s">
        <v>26278</v>
      </c>
      <c r="G4728" s="10" t="s">
        <v>26279</v>
      </c>
      <c r="H4728" s="9"/>
      <c r="I4728" s="10" t="s">
        <v>23206</v>
      </c>
      <c r="J4728" s="10" t="s">
        <v>27</v>
      </c>
      <c r="K4728" s="10" t="s">
        <v>23239</v>
      </c>
      <c r="L4728" s="10" t="s">
        <v>26280</v>
      </c>
      <c r="M4728" s="10" t="s">
        <v>23140</v>
      </c>
      <c r="N4728" s="9">
        <v>1</v>
      </c>
      <c r="O4728" s="9">
        <v>2</v>
      </c>
      <c r="P4728" s="9">
        <v>8</v>
      </c>
      <c r="Q4728" s="11">
        <v>2</v>
      </c>
      <c r="R4728" s="11">
        <v>0</v>
      </c>
      <c r="S4728" s="12">
        <v>0</v>
      </c>
      <c r="T4728" s="9">
        <v>4</v>
      </c>
      <c r="U4728" s="12" t="s">
        <v>61</v>
      </c>
      <c r="V4728" s="10" t="s">
        <v>26281</v>
      </c>
      <c r="W4728" s="13"/>
    </row>
    <row r="4729" spans="1:23" s="14" customFormat="1" x14ac:dyDescent="0.2">
      <c r="A4729" s="9" t="s">
        <v>26282</v>
      </c>
      <c r="B4729" s="9">
        <v>16</v>
      </c>
      <c r="C4729" s="9">
        <v>24271</v>
      </c>
      <c r="D4729" s="10" t="s">
        <v>26283</v>
      </c>
      <c r="E4729" s="10" t="s">
        <v>26284</v>
      </c>
      <c r="F4729" s="10" t="s">
        <v>26285</v>
      </c>
      <c r="G4729" s="10" t="s">
        <v>26286</v>
      </c>
      <c r="H4729" s="9"/>
      <c r="I4729" s="10" t="s">
        <v>23206</v>
      </c>
      <c r="J4729" s="10" t="s">
        <v>27</v>
      </c>
      <c r="K4729" s="10" t="s">
        <v>26287</v>
      </c>
      <c r="L4729" s="10" t="s">
        <v>26288</v>
      </c>
      <c r="M4729" s="10" t="s">
        <v>23140</v>
      </c>
      <c r="N4729" s="9">
        <v>1</v>
      </c>
      <c r="O4729" s="9">
        <v>2</v>
      </c>
      <c r="P4729" s="9">
        <v>8</v>
      </c>
      <c r="Q4729" s="11">
        <v>2</v>
      </c>
      <c r="R4729" s="11">
        <v>0</v>
      </c>
      <c r="S4729" s="12">
        <v>0</v>
      </c>
      <c r="T4729" s="9">
        <v>4</v>
      </c>
      <c r="U4729" s="12" t="s">
        <v>61</v>
      </c>
      <c r="V4729" s="10" t="s">
        <v>26289</v>
      </c>
      <c r="W4729" s="13"/>
    </row>
    <row r="4730" spans="1:23" s="14" customFormat="1" x14ac:dyDescent="0.2">
      <c r="A4730" s="9" t="s">
        <v>26290</v>
      </c>
      <c r="B4730" s="9">
        <v>16</v>
      </c>
      <c r="C4730" s="9">
        <v>24274</v>
      </c>
      <c r="D4730" s="10" t="s">
        <v>26291</v>
      </c>
      <c r="E4730" s="10" t="s">
        <v>1148</v>
      </c>
      <c r="F4730" s="10" t="s">
        <v>26292</v>
      </c>
      <c r="G4730" s="10" t="s">
        <v>26293</v>
      </c>
      <c r="H4730" s="9"/>
      <c r="I4730" s="10" t="s">
        <v>23383</v>
      </c>
      <c r="J4730" s="10" t="s">
        <v>27</v>
      </c>
      <c r="K4730" s="10" t="s">
        <v>26294</v>
      </c>
      <c r="L4730" s="10" t="s">
        <v>26295</v>
      </c>
      <c r="M4730" s="10" t="s">
        <v>23140</v>
      </c>
      <c r="N4730" s="9">
        <v>1</v>
      </c>
      <c r="O4730" s="9">
        <v>2</v>
      </c>
      <c r="P4730" s="9">
        <v>10</v>
      </c>
      <c r="Q4730" s="11">
        <v>2</v>
      </c>
      <c r="R4730" s="11">
        <v>0</v>
      </c>
      <c r="S4730" s="12">
        <v>0</v>
      </c>
      <c r="T4730" s="9">
        <v>4</v>
      </c>
      <c r="U4730" s="12" t="s">
        <v>61</v>
      </c>
      <c r="V4730" s="10" t="s">
        <v>26296</v>
      </c>
      <c r="W4730" s="13"/>
    </row>
    <row r="4731" spans="1:23" s="14" customFormat="1" x14ac:dyDescent="0.2">
      <c r="A4731" s="9" t="s">
        <v>26297</v>
      </c>
      <c r="B4731" s="9">
        <v>16</v>
      </c>
      <c r="C4731" s="9">
        <v>24293</v>
      </c>
      <c r="D4731" s="10" t="s">
        <v>26298</v>
      </c>
      <c r="E4731" s="10" t="s">
        <v>12091</v>
      </c>
      <c r="F4731" s="10" t="s">
        <v>26299</v>
      </c>
      <c r="G4731" s="10" t="s">
        <v>26300</v>
      </c>
      <c r="H4731" s="9"/>
      <c r="I4731" s="10" t="s">
        <v>23173</v>
      </c>
      <c r="J4731" s="10" t="s">
        <v>27</v>
      </c>
      <c r="K4731" s="10" t="s">
        <v>23174</v>
      </c>
      <c r="L4731" s="10" t="s">
        <v>26301</v>
      </c>
      <c r="M4731" s="10" t="s">
        <v>23140</v>
      </c>
      <c r="N4731" s="9">
        <v>1</v>
      </c>
      <c r="O4731" s="9">
        <v>2</v>
      </c>
      <c r="P4731" s="9">
        <v>10</v>
      </c>
      <c r="Q4731" s="11">
        <v>2</v>
      </c>
      <c r="R4731" s="11">
        <v>0</v>
      </c>
      <c r="S4731" s="12">
        <v>0</v>
      </c>
      <c r="T4731" s="9">
        <v>4</v>
      </c>
      <c r="U4731" s="12" t="s">
        <v>61</v>
      </c>
      <c r="V4731" s="10" t="s">
        <v>26302</v>
      </c>
      <c r="W4731" s="13"/>
    </row>
    <row r="4732" spans="1:23" s="14" customFormat="1" x14ac:dyDescent="0.2">
      <c r="A4732" s="9" t="s">
        <v>26303</v>
      </c>
      <c r="B4732" s="9">
        <v>16</v>
      </c>
      <c r="C4732" s="9">
        <v>24296</v>
      </c>
      <c r="D4732" s="10" t="s">
        <v>26304</v>
      </c>
      <c r="E4732" s="10" t="s">
        <v>26305</v>
      </c>
      <c r="F4732" s="10" t="s">
        <v>26306</v>
      </c>
      <c r="G4732" s="10" t="s">
        <v>26307</v>
      </c>
      <c r="H4732" s="9"/>
      <c r="I4732" s="10" t="s">
        <v>23206</v>
      </c>
      <c r="J4732" s="10" t="s">
        <v>27</v>
      </c>
      <c r="K4732" s="10" t="s">
        <v>26308</v>
      </c>
      <c r="L4732" s="10" t="s">
        <v>26309</v>
      </c>
      <c r="M4732" s="10" t="s">
        <v>23140</v>
      </c>
      <c r="N4732" s="9">
        <v>1</v>
      </c>
      <c r="O4732" s="9">
        <v>2</v>
      </c>
      <c r="P4732" s="9">
        <v>8</v>
      </c>
      <c r="Q4732" s="11">
        <v>2</v>
      </c>
      <c r="R4732" s="11">
        <v>0</v>
      </c>
      <c r="S4732" s="12">
        <v>0</v>
      </c>
      <c r="T4732" s="9">
        <v>4</v>
      </c>
      <c r="U4732" s="12" t="s">
        <v>61</v>
      </c>
      <c r="V4732" s="10" t="s">
        <v>26310</v>
      </c>
      <c r="W4732" s="13"/>
    </row>
    <row r="4733" spans="1:23" s="14" customFormat="1" x14ac:dyDescent="0.2">
      <c r="A4733" s="9" t="s">
        <v>26311</v>
      </c>
      <c r="B4733" s="9">
        <v>16</v>
      </c>
      <c r="C4733" s="9">
        <v>2431</v>
      </c>
      <c r="D4733" s="10" t="s">
        <v>26312</v>
      </c>
      <c r="E4733" s="10"/>
      <c r="F4733" s="10"/>
      <c r="G4733" s="10" t="s">
        <v>26313</v>
      </c>
      <c r="H4733" s="9"/>
      <c r="I4733" s="10" t="s">
        <v>23173</v>
      </c>
      <c r="J4733" s="10" t="s">
        <v>27</v>
      </c>
      <c r="K4733" s="10" t="s">
        <v>23174</v>
      </c>
      <c r="L4733" s="10" t="s">
        <v>26314</v>
      </c>
      <c r="M4733" s="10" t="s">
        <v>23140</v>
      </c>
      <c r="N4733" s="9">
        <v>2</v>
      </c>
      <c r="O4733" s="9">
        <v>3</v>
      </c>
      <c r="P4733" s="9">
        <v>100</v>
      </c>
      <c r="Q4733" s="11">
        <v>2</v>
      </c>
      <c r="R4733" s="11">
        <v>0</v>
      </c>
      <c r="S4733" s="12">
        <v>0</v>
      </c>
      <c r="T4733" s="9">
        <v>1</v>
      </c>
      <c r="U4733" s="12" t="s">
        <v>61</v>
      </c>
      <c r="V4733" s="10" t="s">
        <v>26315</v>
      </c>
      <c r="W4733" s="13"/>
    </row>
    <row r="4734" spans="1:23" s="14" customFormat="1" x14ac:dyDescent="0.2">
      <c r="A4734" s="9" t="s">
        <v>26316</v>
      </c>
      <c r="B4734" s="9">
        <v>16</v>
      </c>
      <c r="C4734" s="9">
        <v>24314</v>
      </c>
      <c r="D4734" s="10" t="s">
        <v>26317</v>
      </c>
      <c r="E4734" s="10" t="s">
        <v>26318</v>
      </c>
      <c r="F4734" s="10" t="s">
        <v>26319</v>
      </c>
      <c r="G4734" s="10" t="s">
        <v>26320</v>
      </c>
      <c r="H4734" s="9"/>
      <c r="I4734" s="10" t="s">
        <v>23206</v>
      </c>
      <c r="J4734" s="10" t="s">
        <v>27</v>
      </c>
      <c r="K4734" s="10" t="s">
        <v>26321</v>
      </c>
      <c r="L4734" s="10" t="s">
        <v>26322</v>
      </c>
      <c r="M4734" s="10" t="s">
        <v>23140</v>
      </c>
      <c r="N4734" s="9">
        <v>1</v>
      </c>
      <c r="O4734" s="9">
        <v>2</v>
      </c>
      <c r="P4734" s="9">
        <v>8</v>
      </c>
      <c r="Q4734" s="11">
        <v>2</v>
      </c>
      <c r="R4734" s="11">
        <v>0</v>
      </c>
      <c r="S4734" s="12">
        <v>0</v>
      </c>
      <c r="T4734" s="9">
        <v>4</v>
      </c>
      <c r="U4734" s="12" t="s">
        <v>61</v>
      </c>
      <c r="V4734" s="10" t="s">
        <v>26323</v>
      </c>
      <c r="W4734" s="13"/>
    </row>
    <row r="4735" spans="1:23" s="14" customFormat="1" x14ac:dyDescent="0.2">
      <c r="A4735" s="9" t="s">
        <v>26324</v>
      </c>
      <c r="B4735" s="9">
        <v>16</v>
      </c>
      <c r="C4735" s="9">
        <v>24315</v>
      </c>
      <c r="D4735" s="10" t="s">
        <v>26325</v>
      </c>
      <c r="E4735" s="10" t="s">
        <v>26326</v>
      </c>
      <c r="F4735" s="10" t="s">
        <v>26327</v>
      </c>
      <c r="G4735" s="10" t="s">
        <v>26328</v>
      </c>
      <c r="H4735" s="9"/>
      <c r="I4735" s="10" t="s">
        <v>26</v>
      </c>
      <c r="J4735" s="10" t="s">
        <v>27</v>
      </c>
      <c r="K4735" s="10" t="s">
        <v>26329</v>
      </c>
      <c r="L4735" s="10" t="s">
        <v>26330</v>
      </c>
      <c r="M4735" s="10" t="s">
        <v>23140</v>
      </c>
      <c r="N4735" s="9">
        <v>1</v>
      </c>
      <c r="O4735" s="9">
        <v>2</v>
      </c>
      <c r="P4735" s="9">
        <v>8</v>
      </c>
      <c r="Q4735" s="11">
        <v>2</v>
      </c>
      <c r="R4735" s="11">
        <v>0</v>
      </c>
      <c r="S4735" s="12">
        <v>0</v>
      </c>
      <c r="T4735" s="9">
        <v>4</v>
      </c>
      <c r="U4735" s="12" t="s">
        <v>61</v>
      </c>
      <c r="V4735" s="10" t="s">
        <v>26331</v>
      </c>
      <c r="W4735" s="13"/>
    </row>
    <row r="4736" spans="1:23" s="14" customFormat="1" x14ac:dyDescent="0.2">
      <c r="A4736" s="9" t="s">
        <v>26332</v>
      </c>
      <c r="B4736" s="9">
        <v>16</v>
      </c>
      <c r="C4736" s="9">
        <v>24316</v>
      </c>
      <c r="D4736" s="10" t="s">
        <v>26333</v>
      </c>
      <c r="E4736" s="10" t="s">
        <v>26334</v>
      </c>
      <c r="F4736" s="10" t="s">
        <v>26335</v>
      </c>
      <c r="G4736" s="10" t="s">
        <v>26336</v>
      </c>
      <c r="H4736" s="9"/>
      <c r="I4736" s="10" t="s">
        <v>23206</v>
      </c>
      <c r="J4736" s="10" t="s">
        <v>27</v>
      </c>
      <c r="K4736" s="10" t="s">
        <v>26337</v>
      </c>
      <c r="L4736" s="10" t="s">
        <v>26338</v>
      </c>
      <c r="M4736" s="10" t="s">
        <v>23140</v>
      </c>
      <c r="N4736" s="9">
        <v>1</v>
      </c>
      <c r="O4736" s="9">
        <v>2</v>
      </c>
      <c r="P4736" s="9">
        <v>8</v>
      </c>
      <c r="Q4736" s="11">
        <v>2</v>
      </c>
      <c r="R4736" s="11">
        <v>0</v>
      </c>
      <c r="S4736" s="12">
        <v>0</v>
      </c>
      <c r="T4736" s="9">
        <v>4</v>
      </c>
      <c r="U4736" s="12" t="s">
        <v>61</v>
      </c>
      <c r="V4736" s="10" t="s">
        <v>26339</v>
      </c>
      <c r="W4736" s="13"/>
    </row>
    <row r="4737" spans="1:23" s="14" customFormat="1" x14ac:dyDescent="0.2">
      <c r="A4737" s="9" t="s">
        <v>26340</v>
      </c>
      <c r="B4737" s="9">
        <v>16</v>
      </c>
      <c r="C4737" s="9">
        <v>24324</v>
      </c>
      <c r="D4737" s="10" t="s">
        <v>26341</v>
      </c>
      <c r="E4737" s="10" t="s">
        <v>26342</v>
      </c>
      <c r="F4737" s="10" t="s">
        <v>26343</v>
      </c>
      <c r="G4737" s="10" t="s">
        <v>26344</v>
      </c>
      <c r="H4737" s="9"/>
      <c r="I4737" s="10" t="s">
        <v>23206</v>
      </c>
      <c r="J4737" s="10" t="s">
        <v>27</v>
      </c>
      <c r="K4737" s="10" t="s">
        <v>26345</v>
      </c>
      <c r="L4737" s="10" t="s">
        <v>26346</v>
      </c>
      <c r="M4737" s="10" t="s">
        <v>23140</v>
      </c>
      <c r="N4737" s="9">
        <v>1</v>
      </c>
      <c r="O4737" s="9">
        <v>2</v>
      </c>
      <c r="P4737" s="9">
        <v>8</v>
      </c>
      <c r="Q4737" s="11">
        <v>2</v>
      </c>
      <c r="R4737" s="11">
        <v>0</v>
      </c>
      <c r="S4737" s="12">
        <v>0</v>
      </c>
      <c r="T4737" s="9">
        <v>4</v>
      </c>
      <c r="U4737" s="12" t="s">
        <v>61</v>
      </c>
      <c r="V4737" s="10" t="s">
        <v>26347</v>
      </c>
      <c r="W4737" s="13"/>
    </row>
    <row r="4738" spans="1:23" s="14" customFormat="1" x14ac:dyDescent="0.2">
      <c r="A4738" s="9" t="s">
        <v>26348</v>
      </c>
      <c r="B4738" s="9">
        <v>16</v>
      </c>
      <c r="C4738" s="9">
        <v>24325</v>
      </c>
      <c r="D4738" s="10" t="s">
        <v>26349</v>
      </c>
      <c r="E4738" s="10" t="s">
        <v>26350</v>
      </c>
      <c r="F4738" s="10" t="s">
        <v>26351</v>
      </c>
      <c r="G4738" s="10" t="s">
        <v>26352</v>
      </c>
      <c r="H4738" s="9"/>
      <c r="I4738" s="10" t="s">
        <v>23154</v>
      </c>
      <c r="J4738" s="10" t="s">
        <v>27</v>
      </c>
      <c r="K4738" s="10" t="s">
        <v>26353</v>
      </c>
      <c r="L4738" s="10" t="s">
        <v>26354</v>
      </c>
      <c r="M4738" s="10" t="s">
        <v>23140</v>
      </c>
      <c r="N4738" s="9">
        <v>1</v>
      </c>
      <c r="O4738" s="9">
        <v>2</v>
      </c>
      <c r="P4738" s="9">
        <v>8</v>
      </c>
      <c r="Q4738" s="11">
        <v>2</v>
      </c>
      <c r="R4738" s="11">
        <v>0</v>
      </c>
      <c r="S4738" s="12">
        <v>0</v>
      </c>
      <c r="T4738" s="9">
        <v>4</v>
      </c>
      <c r="U4738" s="12" t="s">
        <v>61</v>
      </c>
      <c r="V4738" s="10" t="s">
        <v>26355</v>
      </c>
      <c r="W4738" s="13"/>
    </row>
    <row r="4739" spans="1:23" s="14" customFormat="1" x14ac:dyDescent="0.2">
      <c r="A4739" s="9" t="s">
        <v>26356</v>
      </c>
      <c r="B4739" s="9">
        <v>16</v>
      </c>
      <c r="C4739" s="9">
        <v>24326</v>
      </c>
      <c r="D4739" s="10" t="s">
        <v>26357</v>
      </c>
      <c r="E4739" s="10" t="s">
        <v>26358</v>
      </c>
      <c r="F4739" s="10" t="s">
        <v>26359</v>
      </c>
      <c r="G4739" s="10" t="s">
        <v>26360</v>
      </c>
      <c r="H4739" s="9"/>
      <c r="I4739" s="10" t="s">
        <v>23206</v>
      </c>
      <c r="J4739" s="10" t="s">
        <v>27</v>
      </c>
      <c r="K4739" s="10" t="s">
        <v>26361</v>
      </c>
      <c r="L4739" s="10" t="s">
        <v>26362</v>
      </c>
      <c r="M4739" s="10" t="s">
        <v>23140</v>
      </c>
      <c r="N4739" s="9">
        <v>1</v>
      </c>
      <c r="O4739" s="9">
        <v>2</v>
      </c>
      <c r="P4739" s="9">
        <v>10</v>
      </c>
      <c r="Q4739" s="11">
        <v>2</v>
      </c>
      <c r="R4739" s="11">
        <v>0</v>
      </c>
      <c r="S4739" s="12">
        <v>0</v>
      </c>
      <c r="T4739" s="9">
        <v>4</v>
      </c>
      <c r="U4739" s="12" t="s">
        <v>61</v>
      </c>
      <c r="V4739" s="10" t="s">
        <v>26363</v>
      </c>
      <c r="W4739" s="13"/>
    </row>
    <row r="4740" spans="1:23" s="14" customFormat="1" x14ac:dyDescent="0.2">
      <c r="A4740" s="9" t="s">
        <v>26364</v>
      </c>
      <c r="B4740" s="9">
        <v>16</v>
      </c>
      <c r="C4740" s="9">
        <v>24329</v>
      </c>
      <c r="D4740" s="10" t="s">
        <v>26365</v>
      </c>
      <c r="E4740" s="10" t="s">
        <v>26366</v>
      </c>
      <c r="F4740" s="10" t="s">
        <v>26367</v>
      </c>
      <c r="G4740" s="10" t="s">
        <v>26368</v>
      </c>
      <c r="H4740" s="9"/>
      <c r="I4740" s="10" t="s">
        <v>26</v>
      </c>
      <c r="J4740" s="10" t="s">
        <v>27</v>
      </c>
      <c r="K4740" s="10" t="s">
        <v>26369</v>
      </c>
      <c r="L4740" s="10" t="s">
        <v>26370</v>
      </c>
      <c r="M4740" s="10" t="s">
        <v>23140</v>
      </c>
      <c r="N4740" s="9">
        <v>1</v>
      </c>
      <c r="O4740" s="9">
        <v>2</v>
      </c>
      <c r="P4740" s="9">
        <v>10</v>
      </c>
      <c r="Q4740" s="11">
        <v>2</v>
      </c>
      <c r="R4740" s="11">
        <v>0</v>
      </c>
      <c r="S4740" s="12">
        <v>0</v>
      </c>
      <c r="T4740" s="9">
        <v>4</v>
      </c>
      <c r="U4740" s="12" t="s">
        <v>61</v>
      </c>
      <c r="V4740" s="10" t="s">
        <v>26371</v>
      </c>
      <c r="W4740" s="13"/>
    </row>
    <row r="4741" spans="1:23" s="14" customFormat="1" x14ac:dyDescent="0.2">
      <c r="A4741" s="9" t="s">
        <v>26372</v>
      </c>
      <c r="B4741" s="9">
        <v>16</v>
      </c>
      <c r="C4741" s="9">
        <v>24330</v>
      </c>
      <c r="D4741" s="9"/>
      <c r="E4741" s="10" t="s">
        <v>15649</v>
      </c>
      <c r="F4741" s="10" t="s">
        <v>26373</v>
      </c>
      <c r="G4741" s="10" t="s">
        <v>26374</v>
      </c>
      <c r="H4741" s="9"/>
      <c r="I4741" s="10" t="s">
        <v>23154</v>
      </c>
      <c r="J4741" s="10" t="s">
        <v>27</v>
      </c>
      <c r="K4741" s="10" t="s">
        <v>23265</v>
      </c>
      <c r="L4741" s="10" t="s">
        <v>26375</v>
      </c>
      <c r="M4741" s="10" t="s">
        <v>23140</v>
      </c>
      <c r="N4741" s="9">
        <v>1</v>
      </c>
      <c r="O4741" s="9">
        <v>2</v>
      </c>
      <c r="P4741" s="9">
        <v>10</v>
      </c>
      <c r="Q4741" s="11">
        <v>2</v>
      </c>
      <c r="R4741" s="11">
        <v>0</v>
      </c>
      <c r="S4741" s="12">
        <v>0</v>
      </c>
      <c r="T4741" s="9">
        <v>4</v>
      </c>
      <c r="U4741" s="12" t="s">
        <v>61</v>
      </c>
      <c r="V4741" s="10" t="s">
        <v>26376</v>
      </c>
      <c r="W4741" s="13"/>
    </row>
    <row r="4742" spans="1:23" s="14" customFormat="1" x14ac:dyDescent="0.2">
      <c r="A4742" s="9" t="s">
        <v>26377</v>
      </c>
      <c r="B4742" s="9">
        <v>16</v>
      </c>
      <c r="C4742" s="9">
        <v>24331</v>
      </c>
      <c r="D4742" s="9"/>
      <c r="E4742" s="10" t="s">
        <v>18653</v>
      </c>
      <c r="F4742" s="10" t="s">
        <v>26378</v>
      </c>
      <c r="G4742" s="10" t="s">
        <v>26379</v>
      </c>
      <c r="H4742" s="9"/>
      <c r="I4742" s="10" t="s">
        <v>23206</v>
      </c>
      <c r="J4742" s="10" t="s">
        <v>27</v>
      </c>
      <c r="K4742" s="10" t="s">
        <v>26380</v>
      </c>
      <c r="L4742" s="10" t="s">
        <v>26381</v>
      </c>
      <c r="M4742" s="10" t="s">
        <v>23140</v>
      </c>
      <c r="N4742" s="9">
        <v>1</v>
      </c>
      <c r="O4742" s="9">
        <v>2</v>
      </c>
      <c r="P4742" s="9">
        <v>10</v>
      </c>
      <c r="Q4742" s="11">
        <v>1</v>
      </c>
      <c r="R4742" s="11">
        <v>0</v>
      </c>
      <c r="S4742" s="12">
        <v>0</v>
      </c>
      <c r="T4742" s="9">
        <v>4</v>
      </c>
      <c r="U4742" s="12">
        <v>2</v>
      </c>
      <c r="V4742" s="10" t="s">
        <v>26382</v>
      </c>
      <c r="W4742" s="13"/>
    </row>
    <row r="4743" spans="1:23" s="14" customFormat="1" x14ac:dyDescent="0.2">
      <c r="A4743" s="9" t="s">
        <v>26383</v>
      </c>
      <c r="B4743" s="9">
        <v>16</v>
      </c>
      <c r="C4743" s="9">
        <v>24332</v>
      </c>
      <c r="D4743" s="9"/>
      <c r="E4743" s="10" t="s">
        <v>26384</v>
      </c>
      <c r="F4743" s="10" t="s">
        <v>26385</v>
      </c>
      <c r="G4743" s="10" t="s">
        <v>26386</v>
      </c>
      <c r="H4743" s="9"/>
      <c r="I4743" s="10" t="s">
        <v>23206</v>
      </c>
      <c r="J4743" s="10" t="s">
        <v>27</v>
      </c>
      <c r="K4743" s="10" t="s">
        <v>26387</v>
      </c>
      <c r="L4743" s="10" t="s">
        <v>26388</v>
      </c>
      <c r="M4743" s="10" t="s">
        <v>23140</v>
      </c>
      <c r="N4743" s="9">
        <v>1</v>
      </c>
      <c r="O4743" s="9">
        <v>2</v>
      </c>
      <c r="P4743" s="9">
        <v>10</v>
      </c>
      <c r="Q4743" s="11">
        <v>1</v>
      </c>
      <c r="R4743" s="11">
        <v>0</v>
      </c>
      <c r="S4743" s="12">
        <v>0</v>
      </c>
      <c r="T4743" s="9">
        <v>4</v>
      </c>
      <c r="U4743" s="12" t="s">
        <v>61</v>
      </c>
      <c r="V4743" s="10" t="s">
        <v>26389</v>
      </c>
      <c r="W4743" s="13"/>
    </row>
    <row r="4744" spans="1:23" s="14" customFormat="1" x14ac:dyDescent="0.2">
      <c r="A4744" s="9" t="s">
        <v>26390</v>
      </c>
      <c r="B4744" s="9">
        <v>16</v>
      </c>
      <c r="C4744" s="9">
        <v>24333</v>
      </c>
      <c r="D4744" s="9"/>
      <c r="E4744" s="10" t="s">
        <v>26391</v>
      </c>
      <c r="F4744" s="10" t="s">
        <v>26392</v>
      </c>
      <c r="G4744" s="10" t="s">
        <v>26393</v>
      </c>
      <c r="H4744" s="9"/>
      <c r="I4744" s="10" t="s">
        <v>23206</v>
      </c>
      <c r="J4744" s="10" t="s">
        <v>27</v>
      </c>
      <c r="K4744" s="10" t="s">
        <v>23187</v>
      </c>
      <c r="L4744" s="10" t="s">
        <v>26394</v>
      </c>
      <c r="M4744" s="10" t="s">
        <v>23140</v>
      </c>
      <c r="N4744" s="9">
        <v>1</v>
      </c>
      <c r="O4744" s="9">
        <v>2</v>
      </c>
      <c r="P4744" s="9">
        <v>8</v>
      </c>
      <c r="Q4744" s="11">
        <v>2</v>
      </c>
      <c r="R4744" s="11">
        <v>0</v>
      </c>
      <c r="S4744" s="12">
        <v>0</v>
      </c>
      <c r="T4744" s="9">
        <v>4</v>
      </c>
      <c r="U4744" s="12" t="s">
        <v>61</v>
      </c>
      <c r="V4744" s="10" t="s">
        <v>26395</v>
      </c>
      <c r="W4744" s="13"/>
    </row>
    <row r="4745" spans="1:23" s="14" customFormat="1" x14ac:dyDescent="0.2">
      <c r="A4745" s="9" t="s">
        <v>26396</v>
      </c>
      <c r="B4745" s="9">
        <v>16</v>
      </c>
      <c r="C4745" s="9">
        <v>24335</v>
      </c>
      <c r="D4745" s="9"/>
      <c r="E4745" s="10" t="s">
        <v>14638</v>
      </c>
      <c r="F4745" s="10" t="s">
        <v>26397</v>
      </c>
      <c r="G4745" s="10" t="s">
        <v>26398</v>
      </c>
      <c r="H4745" s="9"/>
      <c r="I4745" s="10" t="s">
        <v>23206</v>
      </c>
      <c r="J4745" s="10" t="s">
        <v>27</v>
      </c>
      <c r="K4745" s="10" t="s">
        <v>23187</v>
      </c>
      <c r="L4745" s="10" t="s">
        <v>26399</v>
      </c>
      <c r="M4745" s="10" t="s">
        <v>23140</v>
      </c>
      <c r="N4745" s="9">
        <v>1</v>
      </c>
      <c r="O4745" s="9">
        <v>2</v>
      </c>
      <c r="P4745" s="9">
        <v>10</v>
      </c>
      <c r="Q4745" s="11">
        <v>2</v>
      </c>
      <c r="R4745" s="11">
        <v>0</v>
      </c>
      <c r="S4745" s="12">
        <v>0</v>
      </c>
      <c r="T4745" s="9">
        <v>4</v>
      </c>
      <c r="U4745" s="12" t="s">
        <v>61</v>
      </c>
      <c r="V4745" s="10" t="s">
        <v>26400</v>
      </c>
      <c r="W4745" s="13"/>
    </row>
    <row r="4746" spans="1:23" s="14" customFormat="1" x14ac:dyDescent="0.2">
      <c r="A4746" s="9" t="s">
        <v>26401</v>
      </c>
      <c r="B4746" s="9">
        <v>16</v>
      </c>
      <c r="C4746" s="9">
        <v>24337</v>
      </c>
      <c r="D4746" s="9"/>
      <c r="E4746" s="10" t="s">
        <v>26402</v>
      </c>
      <c r="F4746" s="10" t="s">
        <v>26403</v>
      </c>
      <c r="G4746" s="10" t="s">
        <v>26404</v>
      </c>
      <c r="H4746" s="9"/>
      <c r="I4746" s="10" t="s">
        <v>26</v>
      </c>
      <c r="J4746" s="10" t="s">
        <v>27</v>
      </c>
      <c r="K4746" s="10" t="s">
        <v>23174</v>
      </c>
      <c r="L4746" s="10" t="s">
        <v>26405</v>
      </c>
      <c r="M4746" s="10" t="s">
        <v>23140</v>
      </c>
      <c r="N4746" s="9">
        <v>1</v>
      </c>
      <c r="O4746" s="9">
        <v>2</v>
      </c>
      <c r="P4746" s="9">
        <v>10</v>
      </c>
      <c r="Q4746" s="11">
        <v>2</v>
      </c>
      <c r="R4746" s="11">
        <v>0</v>
      </c>
      <c r="S4746" s="12">
        <v>0</v>
      </c>
      <c r="T4746" s="9">
        <v>4</v>
      </c>
      <c r="U4746" s="12" t="s">
        <v>61</v>
      </c>
      <c r="V4746" s="10" t="s">
        <v>26406</v>
      </c>
      <c r="W4746" s="13"/>
    </row>
    <row r="4747" spans="1:23" s="14" customFormat="1" x14ac:dyDescent="0.2">
      <c r="A4747" s="9" t="s">
        <v>26407</v>
      </c>
      <c r="B4747" s="9">
        <v>16</v>
      </c>
      <c r="C4747" s="9">
        <v>24340</v>
      </c>
      <c r="D4747" s="9"/>
      <c r="E4747" s="10" t="s">
        <v>5154</v>
      </c>
      <c r="F4747" s="10" t="s">
        <v>26408</v>
      </c>
      <c r="G4747" s="10" t="s">
        <v>26409</v>
      </c>
      <c r="H4747" s="9"/>
      <c r="I4747" s="10" t="s">
        <v>23206</v>
      </c>
      <c r="J4747" s="10" t="s">
        <v>27</v>
      </c>
      <c r="K4747" s="10" t="s">
        <v>26410</v>
      </c>
      <c r="L4747" s="10" t="s">
        <v>26411</v>
      </c>
      <c r="M4747" s="10" t="s">
        <v>23140</v>
      </c>
      <c r="N4747" s="9">
        <v>1</v>
      </c>
      <c r="O4747" s="9">
        <v>2</v>
      </c>
      <c r="P4747" s="9">
        <v>6</v>
      </c>
      <c r="Q4747" s="11">
        <v>2</v>
      </c>
      <c r="R4747" s="11">
        <v>0</v>
      </c>
      <c r="S4747" s="12">
        <v>0</v>
      </c>
      <c r="T4747" s="9">
        <v>4</v>
      </c>
      <c r="U4747" s="12" t="s">
        <v>61</v>
      </c>
      <c r="V4747" s="10" t="s">
        <v>26412</v>
      </c>
      <c r="W4747" s="13"/>
    </row>
    <row r="4748" spans="1:23" s="14" customFormat="1" x14ac:dyDescent="0.2">
      <c r="A4748" s="9" t="s">
        <v>26413</v>
      </c>
      <c r="B4748" s="9">
        <v>16</v>
      </c>
      <c r="C4748" s="9">
        <v>24341</v>
      </c>
      <c r="D4748" s="9"/>
      <c r="E4748" s="10" t="s">
        <v>17391</v>
      </c>
      <c r="F4748" s="10" t="s">
        <v>26414</v>
      </c>
      <c r="G4748" s="10" t="s">
        <v>26415</v>
      </c>
      <c r="H4748" s="9"/>
      <c r="I4748" s="10" t="s">
        <v>23154</v>
      </c>
      <c r="J4748" s="10" t="s">
        <v>27</v>
      </c>
      <c r="K4748" s="10" t="s">
        <v>26416</v>
      </c>
      <c r="L4748" s="10" t="s">
        <v>26417</v>
      </c>
      <c r="M4748" s="10" t="s">
        <v>23140</v>
      </c>
      <c r="N4748" s="9">
        <v>1</v>
      </c>
      <c r="O4748" s="9">
        <v>2</v>
      </c>
      <c r="P4748" s="9">
        <v>10</v>
      </c>
      <c r="Q4748" s="11">
        <v>2</v>
      </c>
      <c r="R4748" s="11">
        <v>0</v>
      </c>
      <c r="S4748" s="12">
        <v>0</v>
      </c>
      <c r="T4748" s="9">
        <v>4</v>
      </c>
      <c r="U4748" s="12" t="s">
        <v>61</v>
      </c>
      <c r="V4748" s="10" t="s">
        <v>26418</v>
      </c>
      <c r="W4748" s="13"/>
    </row>
    <row r="4749" spans="1:23" s="14" customFormat="1" x14ac:dyDescent="0.2">
      <c r="A4749" s="9" t="s">
        <v>26419</v>
      </c>
      <c r="B4749" s="9">
        <v>16</v>
      </c>
      <c r="C4749" s="9">
        <v>24342</v>
      </c>
      <c r="D4749" s="9"/>
      <c r="E4749" s="10" t="s">
        <v>331</v>
      </c>
      <c r="F4749" s="10" t="s">
        <v>21322</v>
      </c>
      <c r="G4749" s="10" t="s">
        <v>26420</v>
      </c>
      <c r="H4749" s="9"/>
      <c r="I4749" s="10" t="s">
        <v>23173</v>
      </c>
      <c r="J4749" s="10" t="s">
        <v>27</v>
      </c>
      <c r="K4749" s="10" t="s">
        <v>26421</v>
      </c>
      <c r="L4749" s="10" t="s">
        <v>26422</v>
      </c>
      <c r="M4749" s="10" t="s">
        <v>23140</v>
      </c>
      <c r="N4749" s="9">
        <v>1</v>
      </c>
      <c r="O4749" s="9">
        <v>2</v>
      </c>
      <c r="P4749" s="9">
        <v>8</v>
      </c>
      <c r="Q4749" s="11">
        <v>2</v>
      </c>
      <c r="R4749" s="11">
        <v>0</v>
      </c>
      <c r="S4749" s="12">
        <v>0</v>
      </c>
      <c r="T4749" s="9">
        <v>4</v>
      </c>
      <c r="U4749" s="12" t="s">
        <v>61</v>
      </c>
      <c r="V4749" s="10" t="s">
        <v>26423</v>
      </c>
      <c r="W4749" s="13"/>
    </row>
    <row r="4750" spans="1:23" s="14" customFormat="1" x14ac:dyDescent="0.2">
      <c r="A4750" s="9" t="s">
        <v>26424</v>
      </c>
      <c r="B4750" s="9">
        <v>16</v>
      </c>
      <c r="C4750" s="9">
        <v>24345</v>
      </c>
      <c r="D4750" s="9"/>
      <c r="E4750" s="10" t="s">
        <v>26425</v>
      </c>
      <c r="F4750" s="10" t="s">
        <v>16090</v>
      </c>
      <c r="G4750" s="10" t="s">
        <v>26426</v>
      </c>
      <c r="H4750" s="9"/>
      <c r="I4750" s="10" t="s">
        <v>23206</v>
      </c>
      <c r="J4750" s="10" t="s">
        <v>27</v>
      </c>
      <c r="K4750" s="10" t="s">
        <v>26427</v>
      </c>
      <c r="L4750" s="10" t="s">
        <v>26428</v>
      </c>
      <c r="M4750" s="10" t="s">
        <v>23140</v>
      </c>
      <c r="N4750" s="9">
        <v>1</v>
      </c>
      <c r="O4750" s="9">
        <v>2</v>
      </c>
      <c r="P4750" s="9">
        <v>4</v>
      </c>
      <c r="Q4750" s="11">
        <v>2</v>
      </c>
      <c r="R4750" s="11">
        <v>0</v>
      </c>
      <c r="S4750" s="12">
        <v>0</v>
      </c>
      <c r="T4750" s="9">
        <v>4</v>
      </c>
      <c r="U4750" s="12" t="s">
        <v>61</v>
      </c>
      <c r="V4750" s="10" t="s">
        <v>26429</v>
      </c>
      <c r="W4750" s="13"/>
    </row>
    <row r="4751" spans="1:23" s="14" customFormat="1" x14ac:dyDescent="0.2">
      <c r="A4751" s="9" t="s">
        <v>26430</v>
      </c>
      <c r="B4751" s="9">
        <v>16</v>
      </c>
      <c r="C4751" s="9">
        <v>24347</v>
      </c>
      <c r="D4751" s="9"/>
      <c r="E4751" s="10" t="s">
        <v>26431</v>
      </c>
      <c r="F4751" s="10" t="s">
        <v>26432</v>
      </c>
      <c r="G4751" s="10" t="s">
        <v>26433</v>
      </c>
      <c r="H4751" s="9"/>
      <c r="I4751" s="10" t="s">
        <v>26</v>
      </c>
      <c r="J4751" s="10" t="s">
        <v>27</v>
      </c>
      <c r="K4751" s="10" t="s">
        <v>26434</v>
      </c>
      <c r="L4751" s="10" t="s">
        <v>26435</v>
      </c>
      <c r="M4751" s="10" t="s">
        <v>23140</v>
      </c>
      <c r="N4751" s="9">
        <v>1</v>
      </c>
      <c r="O4751" s="9">
        <v>2</v>
      </c>
      <c r="P4751" s="9">
        <v>6</v>
      </c>
      <c r="Q4751" s="11">
        <v>2</v>
      </c>
      <c r="R4751" s="11">
        <v>0</v>
      </c>
      <c r="S4751" s="12">
        <v>0</v>
      </c>
      <c r="T4751" s="9">
        <v>4</v>
      </c>
      <c r="U4751" s="12" t="s">
        <v>61</v>
      </c>
      <c r="V4751" s="10" t="s">
        <v>26436</v>
      </c>
      <c r="W4751" s="13"/>
    </row>
    <row r="4752" spans="1:23" s="14" customFormat="1" x14ac:dyDescent="0.2">
      <c r="A4752" s="9" t="s">
        <v>26437</v>
      </c>
      <c r="B4752" s="9">
        <v>16</v>
      </c>
      <c r="C4752" s="9">
        <v>24350</v>
      </c>
      <c r="D4752" s="9"/>
      <c r="E4752" s="10" t="s">
        <v>26438</v>
      </c>
      <c r="F4752" s="10" t="s">
        <v>26439</v>
      </c>
      <c r="G4752" s="10" t="s">
        <v>26440</v>
      </c>
      <c r="H4752" s="9"/>
      <c r="I4752" s="10" t="s">
        <v>23206</v>
      </c>
      <c r="J4752" s="10" t="s">
        <v>27</v>
      </c>
      <c r="K4752" s="10" t="s">
        <v>23239</v>
      </c>
      <c r="L4752" s="10" t="s">
        <v>26441</v>
      </c>
      <c r="M4752" s="10" t="s">
        <v>23140</v>
      </c>
      <c r="N4752" s="9">
        <v>1</v>
      </c>
      <c r="O4752" s="9">
        <v>2</v>
      </c>
      <c r="P4752" s="9">
        <v>8</v>
      </c>
      <c r="Q4752" s="11">
        <v>2</v>
      </c>
      <c r="R4752" s="11">
        <v>0</v>
      </c>
      <c r="S4752" s="12">
        <v>0</v>
      </c>
      <c r="T4752" s="9">
        <v>4</v>
      </c>
      <c r="U4752" s="12" t="s">
        <v>61</v>
      </c>
      <c r="V4752" s="10" t="s">
        <v>26442</v>
      </c>
      <c r="W4752" s="13"/>
    </row>
    <row r="4753" spans="1:23" s="14" customFormat="1" x14ac:dyDescent="0.2">
      <c r="A4753" s="9" t="s">
        <v>26443</v>
      </c>
      <c r="B4753" s="9">
        <v>16</v>
      </c>
      <c r="C4753" s="9">
        <v>24354</v>
      </c>
      <c r="D4753" s="9"/>
      <c r="E4753" s="10" t="s">
        <v>26444</v>
      </c>
      <c r="F4753" s="10" t="s">
        <v>26445</v>
      </c>
      <c r="G4753" s="10" t="s">
        <v>26446</v>
      </c>
      <c r="H4753" s="9"/>
      <c r="I4753" s="10" t="s">
        <v>23206</v>
      </c>
      <c r="J4753" s="10" t="s">
        <v>27</v>
      </c>
      <c r="K4753" s="10" t="s">
        <v>23239</v>
      </c>
      <c r="L4753" s="10" t="s">
        <v>26447</v>
      </c>
      <c r="M4753" s="10" t="s">
        <v>23140</v>
      </c>
      <c r="N4753" s="9">
        <v>1</v>
      </c>
      <c r="O4753" s="9">
        <v>2</v>
      </c>
      <c r="P4753" s="9">
        <v>8</v>
      </c>
      <c r="Q4753" s="11">
        <v>2</v>
      </c>
      <c r="R4753" s="11">
        <v>0</v>
      </c>
      <c r="S4753" s="12">
        <v>0</v>
      </c>
      <c r="T4753" s="9">
        <v>4</v>
      </c>
      <c r="U4753" s="12" t="s">
        <v>61</v>
      </c>
      <c r="V4753" s="10" t="s">
        <v>26448</v>
      </c>
      <c r="W4753" s="13"/>
    </row>
    <row r="4754" spans="1:23" s="14" customFormat="1" x14ac:dyDescent="0.2">
      <c r="A4754" s="9" t="s">
        <v>26449</v>
      </c>
      <c r="B4754" s="9">
        <v>16</v>
      </c>
      <c r="C4754" s="9">
        <v>24357</v>
      </c>
      <c r="D4754" s="9"/>
      <c r="E4754" s="10" t="s">
        <v>26450</v>
      </c>
      <c r="F4754" s="10" t="s">
        <v>6558</v>
      </c>
      <c r="G4754" s="10" t="s">
        <v>26451</v>
      </c>
      <c r="H4754" s="9"/>
      <c r="I4754" s="10" t="s">
        <v>26452</v>
      </c>
      <c r="J4754" s="10" t="s">
        <v>27</v>
      </c>
      <c r="K4754" s="10" t="s">
        <v>23452</v>
      </c>
      <c r="L4754" s="10" t="s">
        <v>26453</v>
      </c>
      <c r="M4754" s="10" t="s">
        <v>23140</v>
      </c>
      <c r="N4754" s="9">
        <v>1</v>
      </c>
      <c r="O4754" s="9">
        <v>2</v>
      </c>
      <c r="P4754" s="9">
        <v>3</v>
      </c>
      <c r="Q4754" s="11">
        <v>2</v>
      </c>
      <c r="R4754" s="11">
        <v>0</v>
      </c>
      <c r="S4754" s="12">
        <v>0</v>
      </c>
      <c r="T4754" s="9">
        <v>4</v>
      </c>
      <c r="U4754" s="12" t="s">
        <v>61</v>
      </c>
      <c r="V4754" s="10" t="s">
        <v>26454</v>
      </c>
      <c r="W4754" s="13"/>
    </row>
    <row r="4755" spans="1:23" s="14" customFormat="1" x14ac:dyDescent="0.2">
      <c r="A4755" s="9" t="s">
        <v>26455</v>
      </c>
      <c r="B4755" s="9">
        <v>16</v>
      </c>
      <c r="C4755" s="9">
        <v>24360</v>
      </c>
      <c r="D4755" s="9"/>
      <c r="E4755" s="10" t="s">
        <v>10349</v>
      </c>
      <c r="F4755" s="10" t="s">
        <v>7132</v>
      </c>
      <c r="G4755" s="10" t="s">
        <v>26456</v>
      </c>
      <c r="H4755" s="9"/>
      <c r="I4755" s="10" t="s">
        <v>23154</v>
      </c>
      <c r="J4755" s="10" t="s">
        <v>27</v>
      </c>
      <c r="K4755" s="10" t="s">
        <v>23200</v>
      </c>
      <c r="L4755" s="10" t="s">
        <v>26457</v>
      </c>
      <c r="M4755" s="10" t="s">
        <v>23140</v>
      </c>
      <c r="N4755" s="9">
        <v>1</v>
      </c>
      <c r="O4755" s="9">
        <v>2</v>
      </c>
      <c r="P4755" s="9">
        <v>5</v>
      </c>
      <c r="Q4755" s="11">
        <v>2</v>
      </c>
      <c r="R4755" s="11">
        <v>0</v>
      </c>
      <c r="S4755" s="12">
        <v>0</v>
      </c>
      <c r="T4755" s="9">
        <v>4</v>
      </c>
      <c r="U4755" s="12" t="s">
        <v>61</v>
      </c>
      <c r="V4755" s="10" t="s">
        <v>26458</v>
      </c>
      <c r="W4755" s="13"/>
    </row>
    <row r="4756" spans="1:23" s="14" customFormat="1" x14ac:dyDescent="0.2">
      <c r="A4756" s="9" t="s">
        <v>26459</v>
      </c>
      <c r="B4756" s="9">
        <v>16</v>
      </c>
      <c r="C4756" s="9">
        <v>24363</v>
      </c>
      <c r="D4756" s="9"/>
      <c r="E4756" s="10" t="s">
        <v>5859</v>
      </c>
      <c r="F4756" s="10" t="s">
        <v>7772</v>
      </c>
      <c r="G4756" s="10" t="s">
        <v>26460</v>
      </c>
      <c r="H4756" s="9"/>
      <c r="I4756" s="10" t="s">
        <v>23154</v>
      </c>
      <c r="J4756" s="10" t="s">
        <v>27</v>
      </c>
      <c r="K4756" s="10" t="s">
        <v>26461</v>
      </c>
      <c r="L4756" s="10" t="s">
        <v>26462</v>
      </c>
      <c r="M4756" s="10" t="s">
        <v>23140</v>
      </c>
      <c r="N4756" s="9">
        <v>1</v>
      </c>
      <c r="O4756" s="9">
        <v>2</v>
      </c>
      <c r="P4756" s="9">
        <v>10</v>
      </c>
      <c r="Q4756" s="11">
        <v>2</v>
      </c>
      <c r="R4756" s="11">
        <v>0</v>
      </c>
      <c r="S4756" s="12">
        <v>0</v>
      </c>
      <c r="T4756" s="9">
        <v>4</v>
      </c>
      <c r="U4756" s="12" t="s">
        <v>61</v>
      </c>
      <c r="V4756" s="10" t="s">
        <v>26463</v>
      </c>
      <c r="W4756" s="13"/>
    </row>
    <row r="4757" spans="1:23" s="14" customFormat="1" x14ac:dyDescent="0.2">
      <c r="A4757" s="9" t="s">
        <v>26464</v>
      </c>
      <c r="B4757" s="9">
        <v>16</v>
      </c>
      <c r="C4757" s="9">
        <v>24370</v>
      </c>
      <c r="D4757" s="9"/>
      <c r="E4757" s="10" t="s">
        <v>26465</v>
      </c>
      <c r="F4757" s="10" t="s">
        <v>26466</v>
      </c>
      <c r="G4757" s="10" t="s">
        <v>26467</v>
      </c>
      <c r="H4757" s="9"/>
      <c r="I4757" s="10" t="s">
        <v>23173</v>
      </c>
      <c r="J4757" s="10" t="s">
        <v>27</v>
      </c>
      <c r="K4757" s="10" t="s">
        <v>26468</v>
      </c>
      <c r="L4757" s="10" t="s">
        <v>26469</v>
      </c>
      <c r="M4757" s="10" t="s">
        <v>23140</v>
      </c>
      <c r="N4757" s="9">
        <v>1</v>
      </c>
      <c r="O4757" s="9">
        <v>2</v>
      </c>
      <c r="P4757" s="9">
        <v>8</v>
      </c>
      <c r="Q4757" s="11">
        <v>2</v>
      </c>
      <c r="R4757" s="11">
        <v>0</v>
      </c>
      <c r="S4757" s="12">
        <v>0</v>
      </c>
      <c r="T4757" s="9">
        <v>4</v>
      </c>
      <c r="U4757" s="12" t="s">
        <v>61</v>
      </c>
      <c r="V4757" s="10" t="s">
        <v>26470</v>
      </c>
      <c r="W4757" s="13"/>
    </row>
    <row r="4758" spans="1:23" s="14" customFormat="1" x14ac:dyDescent="0.2">
      <c r="A4758" s="9" t="s">
        <v>26471</v>
      </c>
      <c r="B4758" s="9">
        <v>16</v>
      </c>
      <c r="C4758" s="9">
        <v>24371</v>
      </c>
      <c r="D4758" s="9"/>
      <c r="E4758" s="10" t="s">
        <v>26472</v>
      </c>
      <c r="F4758" s="10" t="s">
        <v>26473</v>
      </c>
      <c r="G4758" s="10" t="s">
        <v>26474</v>
      </c>
      <c r="H4758" s="9"/>
      <c r="I4758" s="10" t="s">
        <v>26</v>
      </c>
      <c r="J4758" s="10" t="s">
        <v>27</v>
      </c>
      <c r="K4758" s="10" t="s">
        <v>1661</v>
      </c>
      <c r="L4758" s="10" t="s">
        <v>26475</v>
      </c>
      <c r="M4758" s="10" t="s">
        <v>23140</v>
      </c>
      <c r="N4758" s="9">
        <v>1</v>
      </c>
      <c r="O4758" s="9">
        <v>2</v>
      </c>
      <c r="P4758" s="9">
        <v>8</v>
      </c>
      <c r="Q4758" s="11">
        <v>2</v>
      </c>
      <c r="R4758" s="11">
        <v>0</v>
      </c>
      <c r="S4758" s="12">
        <v>0</v>
      </c>
      <c r="T4758" s="9">
        <v>4</v>
      </c>
      <c r="U4758" s="12" t="s">
        <v>61</v>
      </c>
      <c r="V4758" s="10" t="s">
        <v>26476</v>
      </c>
      <c r="W4758" s="13"/>
    </row>
    <row r="4759" spans="1:23" s="14" customFormat="1" x14ac:dyDescent="0.2">
      <c r="A4759" s="9" t="s">
        <v>26477</v>
      </c>
      <c r="B4759" s="9">
        <v>16</v>
      </c>
      <c r="C4759" s="9">
        <v>24375</v>
      </c>
      <c r="D4759" s="9"/>
      <c r="E4759" s="10" t="s">
        <v>14736</v>
      </c>
      <c r="F4759" s="10" t="s">
        <v>26478</v>
      </c>
      <c r="G4759" s="10" t="s">
        <v>26479</v>
      </c>
      <c r="H4759" s="9"/>
      <c r="I4759" s="10" t="s">
        <v>23206</v>
      </c>
      <c r="J4759" s="10" t="s">
        <v>27</v>
      </c>
      <c r="K4759" s="10" t="s">
        <v>26480</v>
      </c>
      <c r="L4759" s="10" t="s">
        <v>26481</v>
      </c>
      <c r="M4759" s="10" t="s">
        <v>23140</v>
      </c>
      <c r="N4759" s="9">
        <v>1</v>
      </c>
      <c r="O4759" s="9">
        <v>2</v>
      </c>
      <c r="P4759" s="9">
        <v>6</v>
      </c>
      <c r="Q4759" s="11">
        <v>1</v>
      </c>
      <c r="R4759" s="11">
        <v>0</v>
      </c>
      <c r="S4759" s="12">
        <v>0</v>
      </c>
      <c r="T4759" s="9">
        <v>4</v>
      </c>
      <c r="U4759" s="12" t="s">
        <v>61</v>
      </c>
      <c r="V4759" s="10" t="s">
        <v>26482</v>
      </c>
      <c r="W4759" s="13"/>
    </row>
    <row r="4760" spans="1:23" s="14" customFormat="1" x14ac:dyDescent="0.2">
      <c r="A4760" s="9" t="s">
        <v>26483</v>
      </c>
      <c r="B4760" s="9">
        <v>16</v>
      </c>
      <c r="C4760" s="9">
        <v>24376</v>
      </c>
      <c r="D4760" s="9"/>
      <c r="E4760" s="10" t="s">
        <v>11058</v>
      </c>
      <c r="F4760" s="10" t="s">
        <v>26484</v>
      </c>
      <c r="G4760" s="10" t="s">
        <v>26485</v>
      </c>
      <c r="H4760" s="9"/>
      <c r="I4760" s="10" t="s">
        <v>23154</v>
      </c>
      <c r="J4760" s="10" t="s">
        <v>27</v>
      </c>
      <c r="K4760" s="10" t="s">
        <v>26486</v>
      </c>
      <c r="L4760" s="10" t="s">
        <v>26487</v>
      </c>
      <c r="M4760" s="10" t="s">
        <v>23140</v>
      </c>
      <c r="N4760" s="9">
        <v>1</v>
      </c>
      <c r="O4760" s="9">
        <v>2</v>
      </c>
      <c r="P4760" s="9">
        <v>10</v>
      </c>
      <c r="Q4760" s="11">
        <v>1</v>
      </c>
      <c r="R4760" s="11">
        <v>0</v>
      </c>
      <c r="S4760" s="12">
        <v>0</v>
      </c>
      <c r="T4760" s="9">
        <v>4</v>
      </c>
      <c r="U4760" s="12" t="s">
        <v>61</v>
      </c>
      <c r="V4760" s="10" t="s">
        <v>26488</v>
      </c>
      <c r="W4760" s="13"/>
    </row>
    <row r="4761" spans="1:23" s="14" customFormat="1" x14ac:dyDescent="0.2">
      <c r="A4761" s="9" t="s">
        <v>26489</v>
      </c>
      <c r="B4761" s="9">
        <v>16</v>
      </c>
      <c r="C4761" s="9">
        <v>24377</v>
      </c>
      <c r="D4761" s="9"/>
      <c r="E4761" s="10" t="s">
        <v>25461</v>
      </c>
      <c r="F4761" s="10" t="s">
        <v>26490</v>
      </c>
      <c r="G4761" s="10" t="s">
        <v>26491</v>
      </c>
      <c r="H4761" s="9"/>
      <c r="I4761" s="10" t="s">
        <v>23206</v>
      </c>
      <c r="J4761" s="10" t="s">
        <v>27</v>
      </c>
      <c r="K4761" s="10" t="s">
        <v>23239</v>
      </c>
      <c r="L4761" s="10" t="s">
        <v>26492</v>
      </c>
      <c r="M4761" s="10" t="s">
        <v>23140</v>
      </c>
      <c r="N4761" s="9">
        <v>1</v>
      </c>
      <c r="O4761" s="9">
        <v>2</v>
      </c>
      <c r="P4761" s="9">
        <v>10</v>
      </c>
      <c r="Q4761" s="11">
        <v>2</v>
      </c>
      <c r="R4761" s="11">
        <v>0</v>
      </c>
      <c r="S4761" s="12">
        <v>0</v>
      </c>
      <c r="T4761" s="9">
        <v>4</v>
      </c>
      <c r="U4761" s="12" t="s">
        <v>61</v>
      </c>
      <c r="V4761" s="10" t="s">
        <v>26493</v>
      </c>
      <c r="W4761" s="13"/>
    </row>
    <row r="4762" spans="1:23" s="14" customFormat="1" x14ac:dyDescent="0.2">
      <c r="A4762" s="9" t="s">
        <v>26494</v>
      </c>
      <c r="B4762" s="9">
        <v>16</v>
      </c>
      <c r="C4762" s="9">
        <v>24378</v>
      </c>
      <c r="D4762" s="9"/>
      <c r="E4762" s="10" t="s">
        <v>9668</v>
      </c>
      <c r="F4762" s="10" t="s">
        <v>26495</v>
      </c>
      <c r="G4762" s="10" t="s">
        <v>26496</v>
      </c>
      <c r="H4762" s="9"/>
      <c r="I4762" s="10" t="s">
        <v>23574</v>
      </c>
      <c r="J4762" s="10" t="s">
        <v>27</v>
      </c>
      <c r="K4762" s="10" t="s">
        <v>26497</v>
      </c>
      <c r="L4762" s="10" t="s">
        <v>26498</v>
      </c>
      <c r="M4762" s="10" t="s">
        <v>23140</v>
      </c>
      <c r="N4762" s="9">
        <v>1</v>
      </c>
      <c r="O4762" s="9">
        <v>2</v>
      </c>
      <c r="P4762" s="9">
        <v>8</v>
      </c>
      <c r="Q4762" s="11">
        <v>2</v>
      </c>
      <c r="R4762" s="11">
        <v>0</v>
      </c>
      <c r="S4762" s="12">
        <v>0</v>
      </c>
      <c r="T4762" s="9">
        <v>4</v>
      </c>
      <c r="U4762" s="12" t="s">
        <v>61</v>
      </c>
      <c r="V4762" s="10" t="s">
        <v>26499</v>
      </c>
      <c r="W4762" s="13"/>
    </row>
    <row r="4763" spans="1:23" s="14" customFormat="1" x14ac:dyDescent="0.2">
      <c r="A4763" s="9" t="s">
        <v>26500</v>
      </c>
      <c r="B4763" s="9">
        <v>16</v>
      </c>
      <c r="C4763" s="9">
        <v>24380</v>
      </c>
      <c r="D4763" s="9"/>
      <c r="E4763" s="10" t="s">
        <v>14692</v>
      </c>
      <c r="F4763" s="10" t="s">
        <v>26501</v>
      </c>
      <c r="G4763" s="10" t="s">
        <v>26502</v>
      </c>
      <c r="H4763" s="9"/>
      <c r="I4763" s="10" t="s">
        <v>23154</v>
      </c>
      <c r="J4763" s="10" t="s">
        <v>27</v>
      </c>
      <c r="K4763" s="10" t="s">
        <v>26503</v>
      </c>
      <c r="L4763" s="10" t="s">
        <v>26504</v>
      </c>
      <c r="M4763" s="10" t="s">
        <v>23140</v>
      </c>
      <c r="N4763" s="9">
        <v>1</v>
      </c>
      <c r="O4763" s="9">
        <v>2</v>
      </c>
      <c r="P4763" s="9">
        <v>10</v>
      </c>
      <c r="Q4763" s="11">
        <v>1</v>
      </c>
      <c r="R4763" s="11">
        <v>0</v>
      </c>
      <c r="S4763" s="12">
        <v>0</v>
      </c>
      <c r="T4763" s="9">
        <v>4</v>
      </c>
      <c r="U4763" s="12" t="s">
        <v>61</v>
      </c>
      <c r="V4763" s="10" t="s">
        <v>26505</v>
      </c>
      <c r="W4763" s="13"/>
    </row>
    <row r="4764" spans="1:23" s="14" customFormat="1" x14ac:dyDescent="0.2">
      <c r="A4764" s="9" t="s">
        <v>26506</v>
      </c>
      <c r="B4764" s="9">
        <v>16</v>
      </c>
      <c r="C4764" s="9">
        <v>24390</v>
      </c>
      <c r="D4764" s="10" t="s">
        <v>26507</v>
      </c>
      <c r="E4764" s="10"/>
      <c r="F4764" s="10"/>
      <c r="G4764" s="10" t="s">
        <v>26508</v>
      </c>
      <c r="H4764" s="9"/>
      <c r="I4764" s="10" t="s">
        <v>23213</v>
      </c>
      <c r="J4764" s="10" t="s">
        <v>27</v>
      </c>
      <c r="K4764" s="10" t="s">
        <v>26509</v>
      </c>
      <c r="L4764" s="10" t="s">
        <v>26510</v>
      </c>
      <c r="M4764" s="10" t="s">
        <v>23148</v>
      </c>
      <c r="N4764" s="9">
        <v>2</v>
      </c>
      <c r="O4764" s="9">
        <v>3</v>
      </c>
      <c r="P4764" s="9">
        <v>20</v>
      </c>
      <c r="Q4764" s="11">
        <v>2</v>
      </c>
      <c r="R4764" s="11">
        <v>0</v>
      </c>
      <c r="S4764" s="12">
        <v>0</v>
      </c>
      <c r="T4764" s="9">
        <v>1</v>
      </c>
      <c r="U4764" s="12" t="s">
        <v>61</v>
      </c>
      <c r="V4764" s="10" t="s">
        <v>26511</v>
      </c>
      <c r="W4764" s="13"/>
    </row>
    <row r="4765" spans="1:23" s="14" customFormat="1" x14ac:dyDescent="0.2">
      <c r="A4765" s="9" t="s">
        <v>26512</v>
      </c>
      <c r="B4765" s="9">
        <v>16</v>
      </c>
      <c r="C4765" s="9">
        <v>24406</v>
      </c>
      <c r="D4765" s="10" t="s">
        <v>26513</v>
      </c>
      <c r="E4765" s="10"/>
      <c r="F4765" s="10"/>
      <c r="G4765" s="10" t="s">
        <v>26514</v>
      </c>
      <c r="H4765" s="9"/>
      <c r="I4765" s="10" t="s">
        <v>23213</v>
      </c>
      <c r="J4765" s="10" t="s">
        <v>27</v>
      </c>
      <c r="K4765" s="10" t="s">
        <v>26515</v>
      </c>
      <c r="L4765" s="10" t="s">
        <v>26516</v>
      </c>
      <c r="M4765" s="10" t="s">
        <v>23148</v>
      </c>
      <c r="N4765" s="9">
        <v>2</v>
      </c>
      <c r="O4765" s="9">
        <v>3</v>
      </c>
      <c r="P4765" s="9">
        <v>20</v>
      </c>
      <c r="Q4765" s="11">
        <v>2</v>
      </c>
      <c r="R4765" s="11">
        <v>1</v>
      </c>
      <c r="S4765" s="12">
        <v>0</v>
      </c>
      <c r="T4765" s="9">
        <v>3</v>
      </c>
      <c r="U4765" s="12" t="s">
        <v>61</v>
      </c>
      <c r="V4765" s="10" t="s">
        <v>26517</v>
      </c>
      <c r="W4765" s="13"/>
    </row>
    <row r="4766" spans="1:23" s="14" customFormat="1" x14ac:dyDescent="0.2">
      <c r="A4766" s="9" t="s">
        <v>26518</v>
      </c>
      <c r="B4766" s="9">
        <v>16</v>
      </c>
      <c r="C4766" s="9">
        <v>24407</v>
      </c>
      <c r="D4766" s="9"/>
      <c r="E4766" s="10" t="s">
        <v>1317</v>
      </c>
      <c r="F4766" s="10" t="s">
        <v>26519</v>
      </c>
      <c r="G4766" s="10" t="s">
        <v>26520</v>
      </c>
      <c r="H4766" s="9"/>
      <c r="I4766" s="10" t="s">
        <v>23213</v>
      </c>
      <c r="J4766" s="10" t="s">
        <v>27</v>
      </c>
      <c r="K4766" s="10" t="s">
        <v>26521</v>
      </c>
      <c r="L4766" s="10" t="s">
        <v>26522</v>
      </c>
      <c r="M4766" s="10" t="s">
        <v>23148</v>
      </c>
      <c r="N4766" s="9">
        <v>1</v>
      </c>
      <c r="O4766" s="9">
        <v>2</v>
      </c>
      <c r="P4766" s="9">
        <v>9</v>
      </c>
      <c r="Q4766" s="11">
        <v>1</v>
      </c>
      <c r="R4766" s="11">
        <v>0</v>
      </c>
      <c r="S4766" s="12">
        <v>0</v>
      </c>
      <c r="T4766" s="9">
        <v>4</v>
      </c>
      <c r="U4766" s="12" t="s">
        <v>61</v>
      </c>
      <c r="V4766" s="10" t="s">
        <v>26523</v>
      </c>
      <c r="W4766" s="13"/>
    </row>
    <row r="4767" spans="1:23" s="14" customFormat="1" x14ac:dyDescent="0.2">
      <c r="A4767" s="9" t="s">
        <v>26524</v>
      </c>
      <c r="B4767" s="9">
        <v>16</v>
      </c>
      <c r="C4767" s="9">
        <v>24408</v>
      </c>
      <c r="D4767" s="9"/>
      <c r="E4767" s="10" t="s">
        <v>9350</v>
      </c>
      <c r="F4767" s="10" t="s">
        <v>26525</v>
      </c>
      <c r="G4767" s="10" t="s">
        <v>26526</v>
      </c>
      <c r="H4767" s="9"/>
      <c r="I4767" s="10" t="s">
        <v>26527</v>
      </c>
      <c r="J4767" s="10" t="s">
        <v>27</v>
      </c>
      <c r="K4767" s="10" t="s">
        <v>26528</v>
      </c>
      <c r="L4767" s="10" t="s">
        <v>26529</v>
      </c>
      <c r="M4767" s="10" t="s">
        <v>23148</v>
      </c>
      <c r="N4767" s="9">
        <v>1</v>
      </c>
      <c r="O4767" s="9">
        <v>2</v>
      </c>
      <c r="P4767" s="9">
        <v>6</v>
      </c>
      <c r="Q4767" s="11">
        <v>2</v>
      </c>
      <c r="R4767" s="11">
        <v>0</v>
      </c>
      <c r="S4767" s="12">
        <v>0</v>
      </c>
      <c r="T4767" s="9">
        <v>4</v>
      </c>
      <c r="U4767" s="12" t="s">
        <v>61</v>
      </c>
      <c r="V4767" s="10" t="s">
        <v>26530</v>
      </c>
      <c r="W4767" s="13"/>
    </row>
    <row r="4768" spans="1:23" s="14" customFormat="1" x14ac:dyDescent="0.2">
      <c r="A4768" s="9" t="s">
        <v>26531</v>
      </c>
      <c r="B4768" s="9">
        <v>16</v>
      </c>
      <c r="C4768" s="9">
        <v>24470</v>
      </c>
      <c r="D4768" s="9"/>
      <c r="E4768" s="10" t="s">
        <v>395</v>
      </c>
      <c r="F4768" s="10" t="s">
        <v>26532</v>
      </c>
      <c r="G4768" s="10" t="s">
        <v>26533</v>
      </c>
      <c r="H4768" s="9"/>
      <c r="I4768" s="10" t="s">
        <v>23154</v>
      </c>
      <c r="J4768" s="10" t="s">
        <v>27</v>
      </c>
      <c r="K4768" s="10" t="s">
        <v>26534</v>
      </c>
      <c r="L4768" s="10" t="s">
        <v>26535</v>
      </c>
      <c r="M4768" s="10" t="s">
        <v>23140</v>
      </c>
      <c r="N4768" s="9">
        <v>1</v>
      </c>
      <c r="O4768" s="9">
        <v>2</v>
      </c>
      <c r="P4768" s="9">
        <v>10</v>
      </c>
      <c r="Q4768" s="11">
        <v>1</v>
      </c>
      <c r="R4768" s="11">
        <v>0</v>
      </c>
      <c r="S4768" s="12">
        <v>0</v>
      </c>
      <c r="T4768" s="9">
        <v>4</v>
      </c>
      <c r="U4768" s="12" t="s">
        <v>61</v>
      </c>
      <c r="V4768" s="10" t="s">
        <v>26536</v>
      </c>
      <c r="W4768" s="13"/>
    </row>
    <row r="4769" spans="1:23" s="14" customFormat="1" x14ac:dyDescent="0.2">
      <c r="A4769" s="9" t="s">
        <v>26537</v>
      </c>
      <c r="B4769" s="9">
        <v>16</v>
      </c>
      <c r="C4769" s="9">
        <v>24533</v>
      </c>
      <c r="D4769" s="9"/>
      <c r="E4769" s="10" t="s">
        <v>26538</v>
      </c>
      <c r="F4769" s="10" t="s">
        <v>26539</v>
      </c>
      <c r="G4769" s="10" t="s">
        <v>26540</v>
      </c>
      <c r="H4769" s="10" t="s">
        <v>26541</v>
      </c>
      <c r="I4769" s="10" t="s">
        <v>23154</v>
      </c>
      <c r="J4769" s="10" t="s">
        <v>27</v>
      </c>
      <c r="K4769" s="9"/>
      <c r="L4769" s="10" t="s">
        <v>26542</v>
      </c>
      <c r="M4769" s="10" t="s">
        <v>23140</v>
      </c>
      <c r="N4769" s="9">
        <v>1</v>
      </c>
      <c r="O4769" s="9">
        <v>1</v>
      </c>
      <c r="P4769" s="9">
        <v>3</v>
      </c>
      <c r="Q4769" s="11">
        <v>2</v>
      </c>
      <c r="R4769" s="11">
        <v>0</v>
      </c>
      <c r="S4769" s="12">
        <v>0</v>
      </c>
      <c r="T4769" s="9">
        <v>5</v>
      </c>
      <c r="U4769" s="12" t="s">
        <v>61</v>
      </c>
      <c r="V4769" s="9"/>
      <c r="W4769" s="13"/>
    </row>
    <row r="4770" spans="1:23" s="14" customFormat="1" x14ac:dyDescent="0.2">
      <c r="A4770" s="9" t="s">
        <v>26543</v>
      </c>
      <c r="B4770" s="9">
        <v>16</v>
      </c>
      <c r="C4770" s="9">
        <v>24560</v>
      </c>
      <c r="D4770" s="10" t="s">
        <v>26544</v>
      </c>
      <c r="E4770" s="10" t="s">
        <v>26545</v>
      </c>
      <c r="F4770" s="10" t="s">
        <v>26546</v>
      </c>
      <c r="G4770" s="10" t="s">
        <v>26547</v>
      </c>
      <c r="H4770" s="9"/>
      <c r="I4770" s="10" t="s">
        <v>23154</v>
      </c>
      <c r="J4770" s="10" t="s">
        <v>27</v>
      </c>
      <c r="K4770" s="10" t="s">
        <v>26548</v>
      </c>
      <c r="L4770" s="10" t="s">
        <v>26549</v>
      </c>
      <c r="M4770" s="10" t="s">
        <v>23140</v>
      </c>
      <c r="N4770" s="9">
        <v>3</v>
      </c>
      <c r="O4770" s="9">
        <v>3</v>
      </c>
      <c r="P4770" s="9">
        <v>14</v>
      </c>
      <c r="Q4770" s="11">
        <v>2</v>
      </c>
      <c r="R4770" s="11">
        <v>0</v>
      </c>
      <c r="S4770" s="12">
        <v>0</v>
      </c>
      <c r="T4770" s="9">
        <v>4</v>
      </c>
      <c r="U4770" s="12" t="s">
        <v>61</v>
      </c>
      <c r="V4770" s="10" t="s">
        <v>26550</v>
      </c>
      <c r="W4770" s="13"/>
    </row>
    <row r="4771" spans="1:23" s="14" customFormat="1" x14ac:dyDescent="0.2">
      <c r="A4771" s="9" t="s">
        <v>26551</v>
      </c>
      <c r="B4771" s="9">
        <v>16</v>
      </c>
      <c r="C4771" s="9">
        <v>24563</v>
      </c>
      <c r="D4771" s="10" t="s">
        <v>26552</v>
      </c>
      <c r="E4771" s="10" t="s">
        <v>26553</v>
      </c>
      <c r="F4771" s="10" t="s">
        <v>26554</v>
      </c>
      <c r="G4771" s="10" t="s">
        <v>26555</v>
      </c>
      <c r="H4771" s="9"/>
      <c r="I4771" s="10" t="s">
        <v>23186</v>
      </c>
      <c r="J4771" s="10" t="s">
        <v>27</v>
      </c>
      <c r="K4771" s="10" t="s">
        <v>26556</v>
      </c>
      <c r="L4771" s="10" t="s">
        <v>25381</v>
      </c>
      <c r="M4771" s="10" t="s">
        <v>23140</v>
      </c>
      <c r="N4771" s="9">
        <v>3</v>
      </c>
      <c r="O4771" s="9">
        <v>3</v>
      </c>
      <c r="P4771" s="9">
        <v>16</v>
      </c>
      <c r="Q4771" s="11">
        <v>2</v>
      </c>
      <c r="R4771" s="11">
        <v>0</v>
      </c>
      <c r="S4771" s="12">
        <v>0</v>
      </c>
      <c r="T4771" s="9">
        <v>4</v>
      </c>
      <c r="U4771" s="12" t="s">
        <v>61</v>
      </c>
      <c r="V4771" s="10" t="s">
        <v>26557</v>
      </c>
      <c r="W4771" s="13"/>
    </row>
    <row r="4772" spans="1:23" s="14" customFormat="1" x14ac:dyDescent="0.2">
      <c r="A4772" s="9" t="s">
        <v>26558</v>
      </c>
      <c r="B4772" s="9">
        <v>16</v>
      </c>
      <c r="C4772" s="9">
        <v>2495</v>
      </c>
      <c r="D4772" s="10" t="s">
        <v>26559</v>
      </c>
      <c r="E4772" s="10" t="s">
        <v>19193</v>
      </c>
      <c r="F4772" s="10" t="s">
        <v>26560</v>
      </c>
      <c r="G4772" s="10" t="s">
        <v>26561</v>
      </c>
      <c r="H4772" s="9"/>
      <c r="I4772" s="10" t="s">
        <v>23206</v>
      </c>
      <c r="J4772" s="10" t="s">
        <v>27</v>
      </c>
      <c r="K4772" s="10" t="s">
        <v>23239</v>
      </c>
      <c r="L4772" s="10" t="s">
        <v>26562</v>
      </c>
      <c r="M4772" s="10" t="s">
        <v>23140</v>
      </c>
      <c r="N4772" s="9">
        <v>1</v>
      </c>
      <c r="O4772" s="9">
        <v>2</v>
      </c>
      <c r="P4772" s="9">
        <v>10</v>
      </c>
      <c r="Q4772" s="11">
        <v>2</v>
      </c>
      <c r="R4772" s="11">
        <v>0</v>
      </c>
      <c r="S4772" s="12">
        <v>0</v>
      </c>
      <c r="T4772" s="9">
        <v>4</v>
      </c>
      <c r="U4772" s="12">
        <v>2</v>
      </c>
      <c r="V4772" s="10" t="s">
        <v>26563</v>
      </c>
      <c r="W4772" s="13"/>
    </row>
    <row r="4773" spans="1:23" s="14" customFormat="1" x14ac:dyDescent="0.2">
      <c r="A4773" s="9" t="s">
        <v>26564</v>
      </c>
      <c r="B4773" s="9">
        <v>16</v>
      </c>
      <c r="C4773" s="9">
        <v>2542</v>
      </c>
      <c r="D4773" s="9"/>
      <c r="E4773" s="10" t="s">
        <v>8071</v>
      </c>
      <c r="F4773" s="10" t="s">
        <v>26565</v>
      </c>
      <c r="G4773" s="10" t="s">
        <v>26566</v>
      </c>
      <c r="H4773" s="9"/>
      <c r="I4773" s="10" t="s">
        <v>23154</v>
      </c>
      <c r="J4773" s="10" t="s">
        <v>27</v>
      </c>
      <c r="K4773" s="10" t="s">
        <v>23265</v>
      </c>
      <c r="L4773" s="10" t="s">
        <v>26567</v>
      </c>
      <c r="M4773" s="10" t="s">
        <v>23140</v>
      </c>
      <c r="N4773" s="9">
        <v>1</v>
      </c>
      <c r="O4773" s="9">
        <v>2</v>
      </c>
      <c r="P4773" s="9">
        <v>6</v>
      </c>
      <c r="Q4773" s="11">
        <v>2</v>
      </c>
      <c r="R4773" s="11">
        <v>0</v>
      </c>
      <c r="S4773" s="12">
        <v>0</v>
      </c>
      <c r="T4773" s="9">
        <v>4</v>
      </c>
      <c r="U4773" s="12" t="s">
        <v>61</v>
      </c>
      <c r="V4773" s="10" t="s">
        <v>26568</v>
      </c>
      <c r="W4773" s="13"/>
    </row>
    <row r="4774" spans="1:23" s="14" customFormat="1" x14ac:dyDescent="0.2">
      <c r="A4774" s="9" t="s">
        <v>26569</v>
      </c>
      <c r="B4774" s="9">
        <v>16</v>
      </c>
      <c r="C4774" s="9">
        <v>2655</v>
      </c>
      <c r="D4774" s="10" t="s">
        <v>26570</v>
      </c>
      <c r="E4774" s="10"/>
      <c r="F4774" s="10"/>
      <c r="G4774" s="10" t="s">
        <v>26571</v>
      </c>
      <c r="H4774" s="9"/>
      <c r="I4774" s="10" t="s">
        <v>23154</v>
      </c>
      <c r="J4774" s="10" t="s">
        <v>27</v>
      </c>
      <c r="K4774" s="10" t="s">
        <v>23200</v>
      </c>
      <c r="L4774" s="10" t="s">
        <v>26572</v>
      </c>
      <c r="M4774" s="10" t="s">
        <v>23140</v>
      </c>
      <c r="N4774" s="9">
        <v>2</v>
      </c>
      <c r="O4774" s="9">
        <v>3</v>
      </c>
      <c r="P4774" s="9">
        <v>103</v>
      </c>
      <c r="Q4774" s="11">
        <v>1</v>
      </c>
      <c r="R4774" s="11">
        <v>0</v>
      </c>
      <c r="S4774" s="12">
        <v>0</v>
      </c>
      <c r="T4774" s="9">
        <v>1</v>
      </c>
      <c r="U4774" s="12" t="s">
        <v>61</v>
      </c>
      <c r="V4774" s="10" t="s">
        <v>26573</v>
      </c>
      <c r="W4774" s="13"/>
    </row>
    <row r="4775" spans="1:23" s="14" customFormat="1" x14ac:dyDescent="0.2">
      <c r="A4775" s="9" t="s">
        <v>26574</v>
      </c>
      <c r="B4775" s="9">
        <v>16</v>
      </c>
      <c r="C4775" s="9">
        <v>268</v>
      </c>
      <c r="D4775" s="10" t="s">
        <v>26575</v>
      </c>
      <c r="E4775" s="10" t="s">
        <v>9833</v>
      </c>
      <c r="F4775" s="10" t="s">
        <v>18905</v>
      </c>
      <c r="G4775" s="10" t="s">
        <v>26576</v>
      </c>
      <c r="H4775" s="9"/>
      <c r="I4775" s="10" t="s">
        <v>23154</v>
      </c>
      <c r="J4775" s="10" t="s">
        <v>27</v>
      </c>
      <c r="K4775" s="10" t="s">
        <v>23200</v>
      </c>
      <c r="L4775" s="10" t="s">
        <v>26577</v>
      </c>
      <c r="M4775" s="10" t="s">
        <v>23140</v>
      </c>
      <c r="N4775" s="9">
        <v>1</v>
      </c>
      <c r="O4775" s="9">
        <v>2</v>
      </c>
      <c r="P4775" s="9">
        <v>5</v>
      </c>
      <c r="Q4775" s="11">
        <v>2</v>
      </c>
      <c r="R4775" s="11">
        <v>0</v>
      </c>
      <c r="S4775" s="12">
        <v>0</v>
      </c>
      <c r="T4775" s="9">
        <v>4</v>
      </c>
      <c r="U4775" s="12" t="s">
        <v>61</v>
      </c>
      <c r="V4775" s="10" t="s">
        <v>26578</v>
      </c>
      <c r="W4775" s="13"/>
    </row>
    <row r="4776" spans="1:23" s="14" customFormat="1" x14ac:dyDescent="0.2">
      <c r="A4776" s="9" t="s">
        <v>26579</v>
      </c>
      <c r="B4776" s="9">
        <v>16</v>
      </c>
      <c r="C4776" s="9">
        <v>2690</v>
      </c>
      <c r="D4776" s="10" t="s">
        <v>26580</v>
      </c>
      <c r="E4776" s="10"/>
      <c r="F4776" s="10"/>
      <c r="G4776" s="10" t="s">
        <v>26581</v>
      </c>
      <c r="H4776" s="9"/>
      <c r="I4776" s="10" t="s">
        <v>26</v>
      </c>
      <c r="J4776" s="10" t="s">
        <v>27</v>
      </c>
      <c r="K4776" s="10" t="s">
        <v>23310</v>
      </c>
      <c r="L4776" s="10" t="s">
        <v>26582</v>
      </c>
      <c r="M4776" s="10" t="s">
        <v>23140</v>
      </c>
      <c r="N4776" s="9">
        <v>2</v>
      </c>
      <c r="O4776" s="9">
        <v>3</v>
      </c>
      <c r="P4776" s="9">
        <v>44</v>
      </c>
      <c r="Q4776" s="11">
        <v>2</v>
      </c>
      <c r="R4776" s="11">
        <v>0</v>
      </c>
      <c r="S4776" s="12">
        <v>0</v>
      </c>
      <c r="T4776" s="9">
        <v>1</v>
      </c>
      <c r="U4776" s="12">
        <v>3</v>
      </c>
      <c r="V4776" s="10" t="s">
        <v>26583</v>
      </c>
      <c r="W4776" s="13"/>
    </row>
    <row r="4777" spans="1:23" s="14" customFormat="1" x14ac:dyDescent="0.2">
      <c r="A4777" s="9" t="s">
        <v>26584</v>
      </c>
      <c r="B4777" s="9">
        <v>16</v>
      </c>
      <c r="C4777" s="9">
        <v>2706</v>
      </c>
      <c r="D4777" s="10" t="s">
        <v>26585</v>
      </c>
      <c r="E4777" s="10" t="s">
        <v>97</v>
      </c>
      <c r="F4777" s="10" t="s">
        <v>26586</v>
      </c>
      <c r="G4777" s="10" t="s">
        <v>26587</v>
      </c>
      <c r="H4777" s="9"/>
      <c r="I4777" s="10" t="s">
        <v>23206</v>
      </c>
      <c r="J4777" s="10" t="s">
        <v>27</v>
      </c>
      <c r="K4777" s="10" t="s">
        <v>23187</v>
      </c>
      <c r="L4777" s="10" t="s">
        <v>26588</v>
      </c>
      <c r="M4777" s="10" t="s">
        <v>23140</v>
      </c>
      <c r="N4777" s="9">
        <v>3</v>
      </c>
      <c r="O4777" s="9">
        <v>3</v>
      </c>
      <c r="P4777" s="9">
        <v>11</v>
      </c>
      <c r="Q4777" s="11">
        <v>2</v>
      </c>
      <c r="R4777" s="11">
        <v>0</v>
      </c>
      <c r="S4777" s="12">
        <v>0</v>
      </c>
      <c r="T4777" s="9">
        <v>4</v>
      </c>
      <c r="U4777" s="12" t="s">
        <v>61</v>
      </c>
      <c r="V4777" s="10" t="s">
        <v>26589</v>
      </c>
      <c r="W4777" s="13"/>
    </row>
    <row r="4778" spans="1:23" s="14" customFormat="1" x14ac:dyDescent="0.2">
      <c r="A4778" s="9" t="s">
        <v>26590</v>
      </c>
      <c r="B4778" s="9">
        <v>16</v>
      </c>
      <c r="C4778" s="9">
        <v>2753</v>
      </c>
      <c r="D4778" s="10" t="s">
        <v>26591</v>
      </c>
      <c r="E4778" s="9"/>
      <c r="F4778" s="9"/>
      <c r="G4778" s="10" t="s">
        <v>26592</v>
      </c>
      <c r="H4778" s="9"/>
      <c r="I4778" s="10" t="s">
        <v>26</v>
      </c>
      <c r="J4778" s="10" t="s">
        <v>27</v>
      </c>
      <c r="K4778" s="10" t="s">
        <v>26593</v>
      </c>
      <c r="L4778" s="10" t="s">
        <v>26594</v>
      </c>
      <c r="M4778" s="10" t="s">
        <v>23140</v>
      </c>
      <c r="N4778" s="9">
        <v>2</v>
      </c>
      <c r="O4778" s="9">
        <v>4</v>
      </c>
      <c r="P4778" s="9">
        <v>8</v>
      </c>
      <c r="Q4778" s="11">
        <v>2</v>
      </c>
      <c r="R4778" s="11">
        <v>0</v>
      </c>
      <c r="S4778" s="12">
        <v>0</v>
      </c>
      <c r="T4778" s="9">
        <v>2</v>
      </c>
      <c r="U4778" s="12" t="s">
        <v>61</v>
      </c>
      <c r="V4778" s="10" t="s">
        <v>26595</v>
      </c>
      <c r="W4778" s="13"/>
    </row>
    <row r="4779" spans="1:23" s="14" customFormat="1" x14ac:dyDescent="0.2">
      <c r="A4779" s="9" t="s">
        <v>26596</v>
      </c>
      <c r="B4779" s="9">
        <v>16</v>
      </c>
      <c r="C4779" s="9">
        <v>2792</v>
      </c>
      <c r="D4779" s="10" t="s">
        <v>26597</v>
      </c>
      <c r="E4779" s="10"/>
      <c r="F4779" s="10"/>
      <c r="G4779" s="10" t="s">
        <v>26598</v>
      </c>
      <c r="H4779" s="9"/>
      <c r="I4779" s="10" t="s">
        <v>23186</v>
      </c>
      <c r="J4779" s="10" t="s">
        <v>27</v>
      </c>
      <c r="K4779" s="10" t="s">
        <v>26599</v>
      </c>
      <c r="L4779" s="10" t="s">
        <v>26600</v>
      </c>
      <c r="M4779" s="10" t="s">
        <v>23140</v>
      </c>
      <c r="N4779" s="9">
        <v>2</v>
      </c>
      <c r="O4779" s="9">
        <v>3</v>
      </c>
      <c r="P4779" s="9">
        <v>17</v>
      </c>
      <c r="Q4779" s="11">
        <v>2</v>
      </c>
      <c r="R4779" s="11">
        <v>0</v>
      </c>
      <c r="S4779" s="12">
        <v>0</v>
      </c>
      <c r="T4779" s="9">
        <v>1</v>
      </c>
      <c r="U4779" s="12" t="s">
        <v>61</v>
      </c>
      <c r="V4779" s="10" t="s">
        <v>26601</v>
      </c>
      <c r="W4779" s="13"/>
    </row>
    <row r="4780" spans="1:23" s="14" customFormat="1" x14ac:dyDescent="0.2">
      <c r="A4780" s="9" t="s">
        <v>26602</v>
      </c>
      <c r="B4780" s="9">
        <v>16</v>
      </c>
      <c r="C4780" s="9">
        <v>285</v>
      </c>
      <c r="D4780" s="10" t="s">
        <v>26603</v>
      </c>
      <c r="E4780" s="10"/>
      <c r="F4780" s="10"/>
      <c r="G4780" s="10" t="s">
        <v>26604</v>
      </c>
      <c r="H4780" s="9"/>
      <c r="I4780" s="10" t="s">
        <v>26</v>
      </c>
      <c r="J4780" s="10" t="s">
        <v>27</v>
      </c>
      <c r="K4780" s="10" t="s">
        <v>1661</v>
      </c>
      <c r="L4780" s="10" t="s">
        <v>26605</v>
      </c>
      <c r="M4780" s="10" t="s">
        <v>23140</v>
      </c>
      <c r="N4780" s="9">
        <v>2</v>
      </c>
      <c r="O4780" s="9">
        <v>3</v>
      </c>
      <c r="P4780" s="9">
        <v>45</v>
      </c>
      <c r="Q4780" s="11">
        <v>2</v>
      </c>
      <c r="R4780" s="11">
        <v>0</v>
      </c>
      <c r="S4780" s="12">
        <v>0</v>
      </c>
      <c r="T4780" s="9">
        <v>1</v>
      </c>
      <c r="U4780" s="12" t="s">
        <v>61</v>
      </c>
      <c r="V4780" s="10" t="s">
        <v>26606</v>
      </c>
      <c r="W4780" s="13"/>
    </row>
    <row r="4781" spans="1:23" s="14" customFormat="1" x14ac:dyDescent="0.2">
      <c r="A4781" s="9" t="s">
        <v>26607</v>
      </c>
      <c r="B4781" s="9">
        <v>16</v>
      </c>
      <c r="C4781" s="9">
        <v>2851</v>
      </c>
      <c r="D4781" s="10" t="s">
        <v>26608</v>
      </c>
      <c r="E4781" s="10" t="s">
        <v>26609</v>
      </c>
      <c r="F4781" s="10" t="s">
        <v>26610</v>
      </c>
      <c r="G4781" s="10" t="s">
        <v>26611</v>
      </c>
      <c r="H4781" s="9"/>
      <c r="I4781" s="10" t="s">
        <v>23154</v>
      </c>
      <c r="J4781" s="10" t="s">
        <v>27</v>
      </c>
      <c r="K4781" s="10" t="s">
        <v>23265</v>
      </c>
      <c r="L4781" s="10" t="s">
        <v>26612</v>
      </c>
      <c r="M4781" s="10" t="s">
        <v>23140</v>
      </c>
      <c r="N4781" s="9">
        <v>3</v>
      </c>
      <c r="O4781" s="9">
        <v>3</v>
      </c>
      <c r="P4781" s="9">
        <v>16</v>
      </c>
      <c r="Q4781" s="11">
        <v>2</v>
      </c>
      <c r="R4781" s="11">
        <v>0</v>
      </c>
      <c r="S4781" s="12">
        <v>0</v>
      </c>
      <c r="T4781" s="9">
        <v>4</v>
      </c>
      <c r="U4781" s="12" t="s">
        <v>61</v>
      </c>
      <c r="V4781" s="10" t="s">
        <v>26613</v>
      </c>
      <c r="W4781" s="13"/>
    </row>
    <row r="4782" spans="1:23" s="14" customFormat="1" x14ac:dyDescent="0.2">
      <c r="A4782" s="9" t="s">
        <v>26614</v>
      </c>
      <c r="B4782" s="9">
        <v>16</v>
      </c>
      <c r="C4782" s="9">
        <v>2895</v>
      </c>
      <c r="D4782" s="10" t="s">
        <v>26615</v>
      </c>
      <c r="E4782" s="10"/>
      <c r="F4782" s="10"/>
      <c r="G4782" s="10" t="s">
        <v>26616</v>
      </c>
      <c r="H4782" s="9"/>
      <c r="I4782" s="10" t="s">
        <v>22388</v>
      </c>
      <c r="J4782" s="10" t="s">
        <v>27</v>
      </c>
      <c r="K4782" s="10" t="s">
        <v>22389</v>
      </c>
      <c r="L4782" s="10" t="s">
        <v>26617</v>
      </c>
      <c r="M4782" s="10" t="s">
        <v>23140</v>
      </c>
      <c r="N4782" s="9">
        <v>2</v>
      </c>
      <c r="O4782" s="9">
        <v>3</v>
      </c>
      <c r="P4782" s="9">
        <v>24</v>
      </c>
      <c r="Q4782" s="11">
        <v>2</v>
      </c>
      <c r="R4782" s="11">
        <v>0</v>
      </c>
      <c r="S4782" s="12">
        <v>0</v>
      </c>
      <c r="T4782" s="9">
        <v>1</v>
      </c>
      <c r="U4782" s="12" t="s">
        <v>61</v>
      </c>
      <c r="V4782" s="10" t="s">
        <v>26618</v>
      </c>
      <c r="W4782" s="13"/>
    </row>
    <row r="4783" spans="1:23" s="14" customFormat="1" x14ac:dyDescent="0.2">
      <c r="A4783" s="9" t="s">
        <v>26619</v>
      </c>
      <c r="B4783" s="9">
        <v>16</v>
      </c>
      <c r="C4783" s="9">
        <v>2937</v>
      </c>
      <c r="D4783" s="10" t="s">
        <v>26620</v>
      </c>
      <c r="E4783" s="9"/>
      <c r="F4783" s="9"/>
      <c r="G4783" s="10" t="s">
        <v>26621</v>
      </c>
      <c r="H4783" s="9"/>
      <c r="I4783" s="10" t="s">
        <v>23213</v>
      </c>
      <c r="J4783" s="10" t="s">
        <v>27</v>
      </c>
      <c r="K4783" s="10" t="s">
        <v>23598</v>
      </c>
      <c r="L4783" s="10" t="s">
        <v>26622</v>
      </c>
      <c r="M4783" s="10" t="s">
        <v>23148</v>
      </c>
      <c r="N4783" s="9">
        <v>2</v>
      </c>
      <c r="O4783" s="9">
        <v>4</v>
      </c>
      <c r="P4783" s="9">
        <v>36</v>
      </c>
      <c r="Q4783" s="11">
        <v>2</v>
      </c>
      <c r="R4783" s="11">
        <v>0</v>
      </c>
      <c r="S4783" s="12">
        <v>0</v>
      </c>
      <c r="T4783" s="9">
        <v>2</v>
      </c>
      <c r="U4783" s="12" t="s">
        <v>61</v>
      </c>
      <c r="V4783" s="10" t="s">
        <v>26623</v>
      </c>
      <c r="W4783" s="13"/>
    </row>
    <row r="4784" spans="1:23" s="14" customFormat="1" x14ac:dyDescent="0.2">
      <c r="A4784" s="9" t="s">
        <v>26624</v>
      </c>
      <c r="B4784" s="9">
        <v>16</v>
      </c>
      <c r="C4784" s="9">
        <v>294</v>
      </c>
      <c r="D4784" s="10" t="s">
        <v>26625</v>
      </c>
      <c r="E4784" s="10" t="s">
        <v>2988</v>
      </c>
      <c r="F4784" s="10" t="s">
        <v>26626</v>
      </c>
      <c r="G4784" s="10" t="s">
        <v>26627</v>
      </c>
      <c r="H4784" s="9"/>
      <c r="I4784" s="10" t="s">
        <v>23137</v>
      </c>
      <c r="J4784" s="10" t="s">
        <v>27</v>
      </c>
      <c r="K4784" s="10" t="s">
        <v>23138</v>
      </c>
      <c r="L4784" s="10" t="s">
        <v>26628</v>
      </c>
      <c r="M4784" s="10" t="s">
        <v>23140</v>
      </c>
      <c r="N4784" s="9">
        <v>1</v>
      </c>
      <c r="O4784" s="9">
        <v>2</v>
      </c>
      <c r="P4784" s="9">
        <v>10</v>
      </c>
      <c r="Q4784" s="11">
        <v>1</v>
      </c>
      <c r="R4784" s="11">
        <v>0</v>
      </c>
      <c r="S4784" s="12">
        <v>0</v>
      </c>
      <c r="T4784" s="9">
        <v>4</v>
      </c>
      <c r="U4784" s="12" t="s">
        <v>61</v>
      </c>
      <c r="V4784" s="10" t="s">
        <v>26629</v>
      </c>
      <c r="W4784" s="13"/>
    </row>
    <row r="4785" spans="1:23" s="14" customFormat="1" x14ac:dyDescent="0.2">
      <c r="A4785" s="9" t="s">
        <v>26630</v>
      </c>
      <c r="B4785" s="9">
        <v>16</v>
      </c>
      <c r="C4785" s="9">
        <v>2973</v>
      </c>
      <c r="D4785" s="10" t="s">
        <v>26631</v>
      </c>
      <c r="E4785" s="10" t="s">
        <v>6868</v>
      </c>
      <c r="F4785" s="10" t="s">
        <v>26632</v>
      </c>
      <c r="G4785" s="10" t="s">
        <v>26633</v>
      </c>
      <c r="H4785" s="9"/>
      <c r="I4785" s="10" t="s">
        <v>23206</v>
      </c>
      <c r="J4785" s="10" t="s">
        <v>27</v>
      </c>
      <c r="K4785" s="10" t="s">
        <v>23239</v>
      </c>
      <c r="L4785" s="10" t="s">
        <v>26634</v>
      </c>
      <c r="M4785" s="10" t="s">
        <v>23140</v>
      </c>
      <c r="N4785" s="9">
        <v>1</v>
      </c>
      <c r="O4785" s="9">
        <v>2</v>
      </c>
      <c r="P4785" s="9">
        <v>6</v>
      </c>
      <c r="Q4785" s="11">
        <v>1</v>
      </c>
      <c r="R4785" s="11">
        <v>0</v>
      </c>
      <c r="S4785" s="12">
        <v>0</v>
      </c>
      <c r="T4785" s="9">
        <v>4</v>
      </c>
      <c r="U4785" s="12" t="s">
        <v>61</v>
      </c>
      <c r="V4785" s="10" t="s">
        <v>26635</v>
      </c>
      <c r="W4785" s="13"/>
    </row>
    <row r="4786" spans="1:23" s="14" customFormat="1" x14ac:dyDescent="0.2">
      <c r="A4786" s="9" t="s">
        <v>26636</v>
      </c>
      <c r="B4786" s="9">
        <v>16</v>
      </c>
      <c r="C4786" s="9">
        <v>3040</v>
      </c>
      <c r="D4786" s="10" t="s">
        <v>26637</v>
      </c>
      <c r="E4786" s="10" t="s">
        <v>2671</v>
      </c>
      <c r="F4786" s="10" t="s">
        <v>26638</v>
      </c>
      <c r="G4786" s="10" t="s">
        <v>26639</v>
      </c>
      <c r="H4786" s="9"/>
      <c r="I4786" s="10" t="s">
        <v>23213</v>
      </c>
      <c r="J4786" s="10" t="s">
        <v>27</v>
      </c>
      <c r="K4786" s="10" t="s">
        <v>26640</v>
      </c>
      <c r="L4786" s="10" t="s">
        <v>26641</v>
      </c>
      <c r="M4786" s="10" t="s">
        <v>23148</v>
      </c>
      <c r="N4786" s="9">
        <v>1</v>
      </c>
      <c r="O4786" s="9">
        <v>2</v>
      </c>
      <c r="P4786" s="9">
        <v>10</v>
      </c>
      <c r="Q4786" s="11">
        <v>2</v>
      </c>
      <c r="R4786" s="11">
        <v>0</v>
      </c>
      <c r="S4786" s="12">
        <v>0</v>
      </c>
      <c r="T4786" s="9">
        <v>4</v>
      </c>
      <c r="U4786" s="12" t="s">
        <v>61</v>
      </c>
      <c r="V4786" s="10" t="s">
        <v>26642</v>
      </c>
      <c r="W4786" s="13"/>
    </row>
    <row r="4787" spans="1:23" s="14" customFormat="1" x14ac:dyDescent="0.2">
      <c r="A4787" s="9" t="s">
        <v>26643</v>
      </c>
      <c r="B4787" s="9">
        <v>16</v>
      </c>
      <c r="C4787" s="9">
        <v>3087</v>
      </c>
      <c r="D4787" s="10" t="s">
        <v>26644</v>
      </c>
      <c r="E4787" s="10"/>
      <c r="F4787" s="10"/>
      <c r="G4787" s="10" t="s">
        <v>26645</v>
      </c>
      <c r="H4787" s="9"/>
      <c r="I4787" s="10" t="s">
        <v>23206</v>
      </c>
      <c r="J4787" s="10" t="s">
        <v>27</v>
      </c>
      <c r="K4787" s="10" t="s">
        <v>26646</v>
      </c>
      <c r="L4787" s="10" t="s">
        <v>26647</v>
      </c>
      <c r="M4787" s="10" t="s">
        <v>23140</v>
      </c>
      <c r="N4787" s="9">
        <v>2</v>
      </c>
      <c r="O4787" s="9">
        <v>3</v>
      </c>
      <c r="P4787" s="9">
        <v>45</v>
      </c>
      <c r="Q4787" s="11">
        <v>2</v>
      </c>
      <c r="R4787" s="11">
        <v>0</v>
      </c>
      <c r="S4787" s="12">
        <v>0</v>
      </c>
      <c r="T4787" s="9">
        <v>1</v>
      </c>
      <c r="U4787" s="12">
        <v>3</v>
      </c>
      <c r="V4787" s="10" t="s">
        <v>26648</v>
      </c>
      <c r="W4787" s="13"/>
    </row>
    <row r="4788" spans="1:23" s="14" customFormat="1" x14ac:dyDescent="0.2">
      <c r="A4788" s="9" t="s">
        <v>26649</v>
      </c>
      <c r="B4788" s="9">
        <v>16</v>
      </c>
      <c r="C4788" s="9">
        <v>3197</v>
      </c>
      <c r="D4788" s="10" t="s">
        <v>26650</v>
      </c>
      <c r="E4788" s="9"/>
      <c r="F4788" s="9"/>
      <c r="G4788" s="10" t="s">
        <v>26651</v>
      </c>
      <c r="H4788" s="9"/>
      <c r="I4788" s="10" t="s">
        <v>23154</v>
      </c>
      <c r="J4788" s="10" t="s">
        <v>27</v>
      </c>
      <c r="K4788" s="10" t="s">
        <v>23265</v>
      </c>
      <c r="L4788" s="10" t="s">
        <v>26652</v>
      </c>
      <c r="M4788" s="10" t="s">
        <v>23140</v>
      </c>
      <c r="N4788" s="9">
        <v>2</v>
      </c>
      <c r="O4788" s="9">
        <v>4</v>
      </c>
      <c r="P4788" s="9">
        <v>200</v>
      </c>
      <c r="Q4788" s="11">
        <v>2</v>
      </c>
      <c r="R4788" s="11">
        <v>0</v>
      </c>
      <c r="S4788" s="12">
        <v>0</v>
      </c>
      <c r="T4788" s="9">
        <v>2</v>
      </c>
      <c r="U4788" s="12" t="s">
        <v>61</v>
      </c>
      <c r="V4788" s="10" t="s">
        <v>26653</v>
      </c>
      <c r="W4788" s="13"/>
    </row>
    <row r="4789" spans="1:23" s="14" customFormat="1" x14ac:dyDescent="0.2">
      <c r="A4789" s="9" t="s">
        <v>26654</v>
      </c>
      <c r="B4789" s="9">
        <v>16</v>
      </c>
      <c r="C4789" s="9">
        <v>3263</v>
      </c>
      <c r="D4789" s="9"/>
      <c r="E4789" s="10" t="s">
        <v>26655</v>
      </c>
      <c r="F4789" s="10" t="s">
        <v>26656</v>
      </c>
      <c r="G4789" s="10" t="s">
        <v>26657</v>
      </c>
      <c r="H4789" s="9"/>
      <c r="I4789" s="10" t="s">
        <v>23154</v>
      </c>
      <c r="J4789" s="10" t="s">
        <v>27</v>
      </c>
      <c r="K4789" s="10" t="s">
        <v>23265</v>
      </c>
      <c r="L4789" s="10" t="s">
        <v>26658</v>
      </c>
      <c r="M4789" s="10" t="s">
        <v>23140</v>
      </c>
      <c r="N4789" s="9">
        <v>1</v>
      </c>
      <c r="O4789" s="9">
        <v>2</v>
      </c>
      <c r="P4789" s="9">
        <v>10</v>
      </c>
      <c r="Q4789" s="11">
        <v>2</v>
      </c>
      <c r="R4789" s="11">
        <v>0</v>
      </c>
      <c r="S4789" s="12">
        <v>0</v>
      </c>
      <c r="T4789" s="9">
        <v>4</v>
      </c>
      <c r="U4789" s="12">
        <v>3</v>
      </c>
      <c r="V4789" s="10" t="s">
        <v>26659</v>
      </c>
      <c r="W4789" s="13"/>
    </row>
    <row r="4790" spans="1:23" s="14" customFormat="1" x14ac:dyDescent="0.2">
      <c r="A4790" s="9" t="s">
        <v>26660</v>
      </c>
      <c r="B4790" s="9">
        <v>16</v>
      </c>
      <c r="C4790" s="9">
        <v>3303</v>
      </c>
      <c r="D4790" s="10" t="s">
        <v>26661</v>
      </c>
      <c r="E4790" s="10" t="s">
        <v>26662</v>
      </c>
      <c r="F4790" s="10" t="s">
        <v>26663</v>
      </c>
      <c r="G4790" s="10" t="s">
        <v>26664</v>
      </c>
      <c r="H4790" s="9"/>
      <c r="I4790" s="10" t="s">
        <v>23186</v>
      </c>
      <c r="J4790" s="10" t="s">
        <v>27</v>
      </c>
      <c r="K4790" s="10" t="s">
        <v>26665</v>
      </c>
      <c r="L4790" s="10" t="s">
        <v>26666</v>
      </c>
      <c r="M4790" s="10" t="s">
        <v>23140</v>
      </c>
      <c r="N4790" s="9">
        <v>3</v>
      </c>
      <c r="O4790" s="9">
        <v>3</v>
      </c>
      <c r="P4790" s="9">
        <v>16</v>
      </c>
      <c r="Q4790" s="11">
        <v>1</v>
      </c>
      <c r="R4790" s="11">
        <v>0</v>
      </c>
      <c r="S4790" s="12">
        <v>0</v>
      </c>
      <c r="T4790" s="9">
        <v>4</v>
      </c>
      <c r="U4790" s="12">
        <v>4</v>
      </c>
      <c r="V4790" s="10" t="s">
        <v>26667</v>
      </c>
      <c r="W4790" s="13"/>
    </row>
    <row r="4791" spans="1:23" s="14" customFormat="1" x14ac:dyDescent="0.2">
      <c r="A4791" s="9" t="s">
        <v>26668</v>
      </c>
      <c r="B4791" s="9">
        <v>16</v>
      </c>
      <c r="C4791" s="9">
        <v>3340</v>
      </c>
      <c r="D4791" s="10" t="s">
        <v>26669</v>
      </c>
      <c r="E4791" s="10"/>
      <c r="F4791" s="10"/>
      <c r="G4791" s="10" t="s">
        <v>26670</v>
      </c>
      <c r="H4791" s="9"/>
      <c r="I4791" s="10" t="s">
        <v>21778</v>
      </c>
      <c r="J4791" s="10" t="s">
        <v>27</v>
      </c>
      <c r="K4791" s="10" t="s">
        <v>21779</v>
      </c>
      <c r="L4791" s="10" t="s">
        <v>26671</v>
      </c>
      <c r="M4791" s="10" t="s">
        <v>23140</v>
      </c>
      <c r="N4791" s="9">
        <v>2</v>
      </c>
      <c r="O4791" s="9">
        <v>3</v>
      </c>
      <c r="P4791" s="9">
        <v>39</v>
      </c>
      <c r="Q4791" s="11">
        <v>2</v>
      </c>
      <c r="R4791" s="11">
        <v>0</v>
      </c>
      <c r="S4791" s="12">
        <v>0</v>
      </c>
      <c r="T4791" s="9">
        <v>1</v>
      </c>
      <c r="U4791" s="12">
        <v>2</v>
      </c>
      <c r="V4791" s="10" t="s">
        <v>26672</v>
      </c>
      <c r="W4791" s="13"/>
    </row>
    <row r="4792" spans="1:23" s="14" customFormat="1" x14ac:dyDescent="0.2">
      <c r="A4792" s="9" t="s">
        <v>26673</v>
      </c>
      <c r="B4792" s="9">
        <v>16</v>
      </c>
      <c r="C4792" s="9">
        <v>3404</v>
      </c>
      <c r="D4792" s="9"/>
      <c r="E4792" s="10" t="s">
        <v>13275</v>
      </c>
      <c r="F4792" s="10" t="s">
        <v>26674</v>
      </c>
      <c r="G4792" s="10" t="s">
        <v>26675</v>
      </c>
      <c r="H4792" s="9"/>
      <c r="I4792" s="10" t="s">
        <v>23574</v>
      </c>
      <c r="J4792" s="10" t="s">
        <v>27</v>
      </c>
      <c r="K4792" s="10" t="s">
        <v>23575</v>
      </c>
      <c r="L4792" s="10" t="s">
        <v>26676</v>
      </c>
      <c r="M4792" s="10" t="s">
        <v>23140</v>
      </c>
      <c r="N4792" s="9">
        <v>1</v>
      </c>
      <c r="O4792" s="9">
        <v>2</v>
      </c>
      <c r="P4792" s="9">
        <v>7</v>
      </c>
      <c r="Q4792" s="11">
        <v>2</v>
      </c>
      <c r="R4792" s="11">
        <v>0</v>
      </c>
      <c r="S4792" s="12">
        <v>0</v>
      </c>
      <c r="T4792" s="9">
        <v>4</v>
      </c>
      <c r="U4792" s="12" t="s">
        <v>61</v>
      </c>
      <c r="V4792" s="10" t="s">
        <v>26677</v>
      </c>
      <c r="W4792" s="13"/>
    </row>
    <row r="4793" spans="1:23" s="14" customFormat="1" x14ac:dyDescent="0.2">
      <c r="A4793" s="9" t="s">
        <v>26678</v>
      </c>
      <c r="B4793" s="9">
        <v>16</v>
      </c>
      <c r="C4793" s="9">
        <v>3409</v>
      </c>
      <c r="D4793" s="10" t="s">
        <v>26679</v>
      </c>
      <c r="E4793" s="10"/>
      <c r="F4793" s="10"/>
      <c r="G4793" s="10" t="s">
        <v>26680</v>
      </c>
      <c r="H4793" s="9"/>
      <c r="I4793" s="10" t="s">
        <v>22388</v>
      </c>
      <c r="J4793" s="10" t="s">
        <v>27</v>
      </c>
      <c r="K4793" s="10" t="s">
        <v>22389</v>
      </c>
      <c r="L4793" s="10" t="s">
        <v>26681</v>
      </c>
      <c r="M4793" s="10" t="s">
        <v>23140</v>
      </c>
      <c r="N4793" s="9">
        <v>2</v>
      </c>
      <c r="O4793" s="9">
        <v>3</v>
      </c>
      <c r="P4793" s="9">
        <v>60</v>
      </c>
      <c r="Q4793" s="11">
        <v>2</v>
      </c>
      <c r="R4793" s="11">
        <v>0</v>
      </c>
      <c r="S4793" s="12">
        <v>0</v>
      </c>
      <c r="T4793" s="9">
        <v>1</v>
      </c>
      <c r="U4793" s="12" t="s">
        <v>61</v>
      </c>
      <c r="V4793" s="10" t="s">
        <v>26682</v>
      </c>
      <c r="W4793" s="13"/>
    </row>
    <row r="4794" spans="1:23" s="14" customFormat="1" x14ac:dyDescent="0.2">
      <c r="A4794" s="9" t="s">
        <v>26683</v>
      </c>
      <c r="B4794" s="9">
        <v>16</v>
      </c>
      <c r="C4794" s="9">
        <v>3529</v>
      </c>
      <c r="D4794" s="10" t="s">
        <v>26684</v>
      </c>
      <c r="E4794" s="10"/>
      <c r="F4794" s="10"/>
      <c r="G4794" s="10" t="s">
        <v>26685</v>
      </c>
      <c r="H4794" s="9"/>
      <c r="I4794" s="10" t="s">
        <v>23154</v>
      </c>
      <c r="J4794" s="10" t="s">
        <v>27</v>
      </c>
      <c r="K4794" s="10" t="s">
        <v>26686</v>
      </c>
      <c r="L4794" s="10" t="s">
        <v>26687</v>
      </c>
      <c r="M4794" s="10" t="s">
        <v>23140</v>
      </c>
      <c r="N4794" s="9">
        <v>2</v>
      </c>
      <c r="O4794" s="9">
        <v>3</v>
      </c>
      <c r="P4794" s="9">
        <v>128</v>
      </c>
      <c r="Q4794" s="11">
        <v>1</v>
      </c>
      <c r="R4794" s="11">
        <v>0</v>
      </c>
      <c r="S4794" s="12">
        <v>0</v>
      </c>
      <c r="T4794" s="9">
        <v>1</v>
      </c>
      <c r="U4794" s="12" t="s">
        <v>61</v>
      </c>
      <c r="V4794" s="10" t="s">
        <v>26688</v>
      </c>
      <c r="W4794" s="13"/>
    </row>
    <row r="4795" spans="1:23" s="14" customFormat="1" x14ac:dyDescent="0.2">
      <c r="A4795" s="9" t="s">
        <v>26689</v>
      </c>
      <c r="B4795" s="9">
        <v>16</v>
      </c>
      <c r="C4795" s="9">
        <v>3532</v>
      </c>
      <c r="D4795" s="10" t="s">
        <v>15101</v>
      </c>
      <c r="E4795" s="10" t="s">
        <v>4289</v>
      </c>
      <c r="F4795" s="10" t="s">
        <v>26690</v>
      </c>
      <c r="G4795" s="10" t="s">
        <v>26691</v>
      </c>
      <c r="H4795" s="9"/>
      <c r="I4795" s="10" t="s">
        <v>23186</v>
      </c>
      <c r="J4795" s="10" t="s">
        <v>27</v>
      </c>
      <c r="K4795" s="10" t="s">
        <v>23187</v>
      </c>
      <c r="L4795" s="10" t="s">
        <v>26692</v>
      </c>
      <c r="M4795" s="10" t="s">
        <v>23140</v>
      </c>
      <c r="N4795" s="9">
        <v>1</v>
      </c>
      <c r="O4795" s="9">
        <v>2</v>
      </c>
      <c r="P4795" s="9">
        <v>10</v>
      </c>
      <c r="Q4795" s="11">
        <v>2</v>
      </c>
      <c r="R4795" s="11">
        <v>0</v>
      </c>
      <c r="S4795" s="12">
        <v>0</v>
      </c>
      <c r="T4795" s="9">
        <v>4</v>
      </c>
      <c r="U4795" s="12" t="s">
        <v>61</v>
      </c>
      <c r="V4795" s="10" t="s">
        <v>26693</v>
      </c>
      <c r="W4795" s="13"/>
    </row>
    <row r="4796" spans="1:23" s="14" customFormat="1" x14ac:dyDescent="0.2">
      <c r="A4796" s="9" t="s">
        <v>26694</v>
      </c>
      <c r="B4796" s="9">
        <v>16</v>
      </c>
      <c r="C4796" s="9">
        <v>362</v>
      </c>
      <c r="D4796" s="10" t="s">
        <v>26695</v>
      </c>
      <c r="E4796" s="10"/>
      <c r="F4796" s="10"/>
      <c r="G4796" s="10" t="s">
        <v>26696</v>
      </c>
      <c r="H4796" s="9"/>
      <c r="I4796" s="10" t="s">
        <v>22388</v>
      </c>
      <c r="J4796" s="10" t="s">
        <v>27</v>
      </c>
      <c r="K4796" s="10" t="s">
        <v>22389</v>
      </c>
      <c r="L4796" s="10" t="s">
        <v>24205</v>
      </c>
      <c r="M4796" s="10" t="s">
        <v>23140</v>
      </c>
      <c r="N4796" s="9">
        <v>2</v>
      </c>
      <c r="O4796" s="9">
        <v>3</v>
      </c>
      <c r="P4796" s="9">
        <v>30</v>
      </c>
      <c r="Q4796" s="11">
        <v>2</v>
      </c>
      <c r="R4796" s="11">
        <v>0</v>
      </c>
      <c r="S4796" s="12">
        <v>0</v>
      </c>
      <c r="T4796" s="9">
        <v>1</v>
      </c>
      <c r="U4796" s="12">
        <v>2</v>
      </c>
      <c r="V4796" s="10" t="s">
        <v>26697</v>
      </c>
      <c r="W4796" s="13"/>
    </row>
    <row r="4797" spans="1:23" s="14" customFormat="1" x14ac:dyDescent="0.2">
      <c r="A4797" s="9" t="s">
        <v>26698</v>
      </c>
      <c r="B4797" s="9">
        <v>16</v>
      </c>
      <c r="C4797" s="9">
        <v>3663</v>
      </c>
      <c r="D4797" s="9"/>
      <c r="E4797" s="10" t="s">
        <v>14345</v>
      </c>
      <c r="F4797" s="10" t="s">
        <v>26699</v>
      </c>
      <c r="G4797" s="10" t="s">
        <v>26700</v>
      </c>
      <c r="H4797" s="9"/>
      <c r="I4797" s="10" t="s">
        <v>23154</v>
      </c>
      <c r="J4797" s="10" t="s">
        <v>27</v>
      </c>
      <c r="K4797" s="10" t="s">
        <v>23265</v>
      </c>
      <c r="L4797" s="10" t="s">
        <v>26701</v>
      </c>
      <c r="M4797" s="10" t="s">
        <v>23140</v>
      </c>
      <c r="N4797" s="9">
        <v>1</v>
      </c>
      <c r="O4797" s="9">
        <v>2</v>
      </c>
      <c r="P4797" s="9">
        <v>10</v>
      </c>
      <c r="Q4797" s="11">
        <v>2</v>
      </c>
      <c r="R4797" s="11">
        <v>0</v>
      </c>
      <c r="S4797" s="12">
        <v>0</v>
      </c>
      <c r="T4797" s="9">
        <v>4</v>
      </c>
      <c r="U4797" s="12" t="s">
        <v>61</v>
      </c>
      <c r="V4797" s="10" t="s">
        <v>26702</v>
      </c>
      <c r="W4797" s="13"/>
    </row>
    <row r="4798" spans="1:23" s="14" customFormat="1" x14ac:dyDescent="0.2">
      <c r="A4798" s="9" t="s">
        <v>26703</v>
      </c>
      <c r="B4798" s="9">
        <v>16</v>
      </c>
      <c r="C4798" s="9">
        <v>368</v>
      </c>
      <c r="D4798" s="9"/>
      <c r="E4798" s="10" t="s">
        <v>1148</v>
      </c>
      <c r="F4798" s="10" t="s">
        <v>24882</v>
      </c>
      <c r="G4798" s="10" t="s">
        <v>26704</v>
      </c>
      <c r="H4798" s="9"/>
      <c r="I4798" s="10" t="s">
        <v>23186</v>
      </c>
      <c r="J4798" s="10" t="s">
        <v>27</v>
      </c>
      <c r="K4798" s="10" t="s">
        <v>23187</v>
      </c>
      <c r="L4798" s="10" t="s">
        <v>26705</v>
      </c>
      <c r="M4798" s="10" t="s">
        <v>23140</v>
      </c>
      <c r="N4798" s="9">
        <v>1</v>
      </c>
      <c r="O4798" s="9">
        <v>2</v>
      </c>
      <c r="P4798" s="9">
        <v>10</v>
      </c>
      <c r="Q4798" s="11">
        <v>1</v>
      </c>
      <c r="R4798" s="11">
        <v>0</v>
      </c>
      <c r="S4798" s="12">
        <v>0</v>
      </c>
      <c r="T4798" s="9">
        <v>4</v>
      </c>
      <c r="U4798" s="12" t="s">
        <v>61</v>
      </c>
      <c r="V4798" s="10" t="s">
        <v>26706</v>
      </c>
      <c r="W4798" s="13"/>
    </row>
    <row r="4799" spans="1:23" s="14" customFormat="1" x14ac:dyDescent="0.2">
      <c r="A4799" s="9" t="s">
        <v>26707</v>
      </c>
      <c r="B4799" s="9">
        <v>16</v>
      </c>
      <c r="C4799" s="9">
        <v>374</v>
      </c>
      <c r="D4799" s="9"/>
      <c r="E4799" s="10" t="s">
        <v>26708</v>
      </c>
      <c r="F4799" s="10" t="s">
        <v>5125</v>
      </c>
      <c r="G4799" s="10" t="s">
        <v>26709</v>
      </c>
      <c r="H4799" s="9"/>
      <c r="I4799" s="10" t="s">
        <v>26</v>
      </c>
      <c r="J4799" s="10" t="s">
        <v>27</v>
      </c>
      <c r="K4799" s="10" t="s">
        <v>1661</v>
      </c>
      <c r="L4799" s="10" t="s">
        <v>26710</v>
      </c>
      <c r="M4799" s="10" t="s">
        <v>23140</v>
      </c>
      <c r="N4799" s="9">
        <v>1</v>
      </c>
      <c r="O4799" s="9">
        <v>2</v>
      </c>
      <c r="P4799" s="9">
        <v>2</v>
      </c>
      <c r="Q4799" s="11">
        <v>2</v>
      </c>
      <c r="R4799" s="11">
        <v>0</v>
      </c>
      <c r="S4799" s="12">
        <v>0</v>
      </c>
      <c r="T4799" s="9">
        <v>4</v>
      </c>
      <c r="U4799" s="12" t="s">
        <v>61</v>
      </c>
      <c r="V4799" s="10" t="s">
        <v>26711</v>
      </c>
      <c r="W4799" s="13"/>
    </row>
    <row r="4800" spans="1:23" s="14" customFormat="1" x14ac:dyDescent="0.2">
      <c r="A4800" s="9" t="s">
        <v>26712</v>
      </c>
      <c r="B4800" s="9">
        <v>16</v>
      </c>
      <c r="C4800" s="9">
        <v>3745</v>
      </c>
      <c r="D4800" s="10" t="s">
        <v>26713</v>
      </c>
      <c r="E4800" s="10" t="s">
        <v>26714</v>
      </c>
      <c r="F4800" s="10" t="s">
        <v>5707</v>
      </c>
      <c r="G4800" s="10" t="s">
        <v>26715</v>
      </c>
      <c r="H4800" s="9"/>
      <c r="I4800" s="10" t="s">
        <v>23206</v>
      </c>
      <c r="J4800" s="10" t="s">
        <v>27</v>
      </c>
      <c r="K4800" s="10" t="s">
        <v>26716</v>
      </c>
      <c r="L4800" s="10" t="s">
        <v>26717</v>
      </c>
      <c r="M4800" s="10" t="s">
        <v>23140</v>
      </c>
      <c r="N4800" s="9">
        <v>1</v>
      </c>
      <c r="O4800" s="9">
        <v>2</v>
      </c>
      <c r="P4800" s="9">
        <v>10</v>
      </c>
      <c r="Q4800" s="11">
        <v>1</v>
      </c>
      <c r="R4800" s="11">
        <v>0</v>
      </c>
      <c r="S4800" s="12">
        <v>0</v>
      </c>
      <c r="T4800" s="9">
        <v>4</v>
      </c>
      <c r="U4800" s="12" t="s">
        <v>61</v>
      </c>
      <c r="V4800" s="10" t="s">
        <v>26718</v>
      </c>
      <c r="W4800" s="13"/>
    </row>
    <row r="4801" spans="1:23" s="14" customFormat="1" x14ac:dyDescent="0.2">
      <c r="A4801" s="9" t="s">
        <v>26719</v>
      </c>
      <c r="B4801" s="9">
        <v>16</v>
      </c>
      <c r="C4801" s="9">
        <v>3789</v>
      </c>
      <c r="D4801" s="10" t="s">
        <v>26720</v>
      </c>
      <c r="E4801" s="10"/>
      <c r="F4801" s="10"/>
      <c r="G4801" s="10" t="s">
        <v>26721</v>
      </c>
      <c r="H4801" s="9"/>
      <c r="I4801" s="10" t="s">
        <v>23206</v>
      </c>
      <c r="J4801" s="10" t="s">
        <v>27</v>
      </c>
      <c r="K4801" s="10" t="s">
        <v>23452</v>
      </c>
      <c r="L4801" s="10" t="s">
        <v>26722</v>
      </c>
      <c r="M4801" s="10" t="s">
        <v>23140</v>
      </c>
      <c r="N4801" s="9">
        <v>2</v>
      </c>
      <c r="O4801" s="9">
        <v>3</v>
      </c>
      <c r="P4801" s="9">
        <v>57</v>
      </c>
      <c r="Q4801" s="11">
        <v>2</v>
      </c>
      <c r="R4801" s="11">
        <v>0</v>
      </c>
      <c r="S4801" s="12">
        <v>0</v>
      </c>
      <c r="T4801" s="9">
        <v>1</v>
      </c>
      <c r="U4801" s="12" t="s">
        <v>61</v>
      </c>
      <c r="V4801" s="10" t="s">
        <v>26723</v>
      </c>
      <c r="W4801" s="13"/>
    </row>
    <row r="4802" spans="1:23" s="14" customFormat="1" x14ac:dyDescent="0.2">
      <c r="A4802" s="9" t="s">
        <v>26724</v>
      </c>
      <c r="B4802" s="9">
        <v>16</v>
      </c>
      <c r="C4802" s="9">
        <v>3804</v>
      </c>
      <c r="D4802" s="10" t="s">
        <v>26725</v>
      </c>
      <c r="E4802" s="10" t="s">
        <v>26726</v>
      </c>
      <c r="F4802" s="10" t="s">
        <v>26727</v>
      </c>
      <c r="G4802" s="10" t="s">
        <v>26728</v>
      </c>
      <c r="H4802" s="9"/>
      <c r="I4802" s="10" t="s">
        <v>21778</v>
      </c>
      <c r="J4802" s="10" t="s">
        <v>27</v>
      </c>
      <c r="K4802" s="10" t="s">
        <v>21779</v>
      </c>
      <c r="L4802" s="10" t="s">
        <v>26729</v>
      </c>
      <c r="M4802" s="10" t="s">
        <v>23140</v>
      </c>
      <c r="N4802" s="9">
        <v>1</v>
      </c>
      <c r="O4802" s="9">
        <v>2</v>
      </c>
      <c r="P4802" s="9">
        <v>10</v>
      </c>
      <c r="Q4802" s="11">
        <v>2</v>
      </c>
      <c r="R4802" s="11">
        <v>0</v>
      </c>
      <c r="S4802" s="12">
        <v>0</v>
      </c>
      <c r="T4802" s="9">
        <v>4</v>
      </c>
      <c r="U4802" s="12" t="s">
        <v>61</v>
      </c>
      <c r="V4802" s="10" t="s">
        <v>26730</v>
      </c>
      <c r="W4802" s="13"/>
    </row>
    <row r="4803" spans="1:23" s="14" customFormat="1" x14ac:dyDescent="0.2">
      <c r="A4803" s="9" t="s">
        <v>26731</v>
      </c>
      <c r="B4803" s="9">
        <v>16</v>
      </c>
      <c r="C4803" s="9">
        <v>3836</v>
      </c>
      <c r="D4803" s="10" t="s">
        <v>26732</v>
      </c>
      <c r="E4803" s="10" t="s">
        <v>2597</v>
      </c>
      <c r="F4803" s="10" t="s">
        <v>12264</v>
      </c>
      <c r="G4803" s="10" t="s">
        <v>26733</v>
      </c>
      <c r="H4803" s="9"/>
      <c r="I4803" s="10" t="s">
        <v>23173</v>
      </c>
      <c r="J4803" s="10" t="s">
        <v>27</v>
      </c>
      <c r="K4803" s="10" t="s">
        <v>23174</v>
      </c>
      <c r="L4803" s="10" t="s">
        <v>26734</v>
      </c>
      <c r="M4803" s="10" t="s">
        <v>23140</v>
      </c>
      <c r="N4803" s="9">
        <v>1</v>
      </c>
      <c r="O4803" s="9">
        <v>2</v>
      </c>
      <c r="P4803" s="9">
        <v>10</v>
      </c>
      <c r="Q4803" s="11">
        <v>2</v>
      </c>
      <c r="R4803" s="11">
        <v>0</v>
      </c>
      <c r="S4803" s="12">
        <v>0</v>
      </c>
      <c r="T4803" s="9">
        <v>4</v>
      </c>
      <c r="U4803" s="12" t="s">
        <v>61</v>
      </c>
      <c r="V4803" s="10" t="s">
        <v>26735</v>
      </c>
      <c r="W4803" s="13"/>
    </row>
    <row r="4804" spans="1:23" s="14" customFormat="1" x14ac:dyDescent="0.2">
      <c r="A4804" s="9" t="s">
        <v>26736</v>
      </c>
      <c r="B4804" s="9">
        <v>16</v>
      </c>
      <c r="C4804" s="9">
        <v>3884</v>
      </c>
      <c r="D4804" s="10" t="s">
        <v>26737</v>
      </c>
      <c r="E4804" s="10" t="s">
        <v>972</v>
      </c>
      <c r="F4804" s="10" t="s">
        <v>26738</v>
      </c>
      <c r="G4804" s="10" t="s">
        <v>26739</v>
      </c>
      <c r="H4804" s="9"/>
      <c r="I4804" s="10" t="s">
        <v>23186</v>
      </c>
      <c r="J4804" s="10" t="s">
        <v>27</v>
      </c>
      <c r="K4804" s="10" t="s">
        <v>26740</v>
      </c>
      <c r="L4804" s="10" t="s">
        <v>26741</v>
      </c>
      <c r="M4804" s="10" t="s">
        <v>23140</v>
      </c>
      <c r="N4804" s="9">
        <v>1</v>
      </c>
      <c r="O4804" s="9">
        <v>2</v>
      </c>
      <c r="P4804" s="9">
        <v>10</v>
      </c>
      <c r="Q4804" s="11">
        <v>1</v>
      </c>
      <c r="R4804" s="11">
        <v>0</v>
      </c>
      <c r="S4804" s="12">
        <v>0</v>
      </c>
      <c r="T4804" s="9">
        <v>4</v>
      </c>
      <c r="U4804" s="12" t="s">
        <v>61</v>
      </c>
      <c r="V4804" s="10" t="s">
        <v>26742</v>
      </c>
      <c r="W4804" s="13"/>
    </row>
    <row r="4805" spans="1:23" s="14" customFormat="1" x14ac:dyDescent="0.2">
      <c r="A4805" s="9" t="s">
        <v>26743</v>
      </c>
      <c r="B4805" s="9">
        <v>16</v>
      </c>
      <c r="C4805" s="9">
        <v>3888</v>
      </c>
      <c r="D4805" s="10" t="s">
        <v>26744</v>
      </c>
      <c r="E4805" s="9"/>
      <c r="F4805" s="9"/>
      <c r="G4805" s="10" t="s">
        <v>26745</v>
      </c>
      <c r="H4805" s="9"/>
      <c r="I4805" s="10" t="s">
        <v>23186</v>
      </c>
      <c r="J4805" s="10" t="s">
        <v>27</v>
      </c>
      <c r="K4805" s="10" t="s">
        <v>26746</v>
      </c>
      <c r="L4805" s="10" t="s">
        <v>26747</v>
      </c>
      <c r="M4805" s="10" t="s">
        <v>23140</v>
      </c>
      <c r="N4805" s="9">
        <v>2</v>
      </c>
      <c r="O4805" s="9">
        <v>4</v>
      </c>
      <c r="P4805" s="9">
        <v>48</v>
      </c>
      <c r="Q4805" s="11">
        <v>2</v>
      </c>
      <c r="R4805" s="11">
        <v>0</v>
      </c>
      <c r="S4805" s="12">
        <v>0</v>
      </c>
      <c r="T4805" s="9">
        <v>2</v>
      </c>
      <c r="U4805" s="12" t="s">
        <v>61</v>
      </c>
      <c r="V4805" s="10" t="s">
        <v>26748</v>
      </c>
      <c r="W4805" s="13"/>
    </row>
    <row r="4806" spans="1:23" s="14" customFormat="1" x14ac:dyDescent="0.2">
      <c r="A4806" s="9" t="s">
        <v>26749</v>
      </c>
      <c r="B4806" s="9">
        <v>16</v>
      </c>
      <c r="C4806" s="9">
        <v>3892</v>
      </c>
      <c r="D4806" s="9"/>
      <c r="E4806" s="10" t="s">
        <v>19977</v>
      </c>
      <c r="F4806" s="10" t="s">
        <v>26750</v>
      </c>
      <c r="G4806" s="10" t="s">
        <v>26751</v>
      </c>
      <c r="H4806" s="9"/>
      <c r="I4806" s="10" t="s">
        <v>23383</v>
      </c>
      <c r="J4806" s="10" t="s">
        <v>27</v>
      </c>
      <c r="K4806" s="10" t="s">
        <v>23427</v>
      </c>
      <c r="L4806" s="10" t="s">
        <v>26752</v>
      </c>
      <c r="M4806" s="10" t="s">
        <v>23140</v>
      </c>
      <c r="N4806" s="9">
        <v>1</v>
      </c>
      <c r="O4806" s="9">
        <v>2</v>
      </c>
      <c r="P4806" s="9">
        <v>10</v>
      </c>
      <c r="Q4806" s="11">
        <v>2</v>
      </c>
      <c r="R4806" s="11">
        <v>0</v>
      </c>
      <c r="S4806" s="12">
        <v>0</v>
      </c>
      <c r="T4806" s="9">
        <v>4</v>
      </c>
      <c r="U4806" s="12" t="s">
        <v>61</v>
      </c>
      <c r="V4806" s="10" t="s">
        <v>26753</v>
      </c>
      <c r="W4806" s="13"/>
    </row>
    <row r="4807" spans="1:23" s="14" customFormat="1" x14ac:dyDescent="0.2">
      <c r="A4807" s="9" t="s">
        <v>26754</v>
      </c>
      <c r="B4807" s="9">
        <v>16</v>
      </c>
      <c r="C4807" s="9">
        <v>3894</v>
      </c>
      <c r="D4807" s="10" t="s">
        <v>12192</v>
      </c>
      <c r="E4807" s="10" t="s">
        <v>395</v>
      </c>
      <c r="F4807" s="10" t="s">
        <v>9278</v>
      </c>
      <c r="G4807" s="10" t="s">
        <v>26755</v>
      </c>
      <c r="H4807" s="9"/>
      <c r="I4807" s="10" t="s">
        <v>23154</v>
      </c>
      <c r="J4807" s="10" t="s">
        <v>27</v>
      </c>
      <c r="K4807" s="10" t="s">
        <v>23200</v>
      </c>
      <c r="L4807" s="10" t="s">
        <v>26756</v>
      </c>
      <c r="M4807" s="10" t="s">
        <v>23140</v>
      </c>
      <c r="N4807" s="9">
        <v>1</v>
      </c>
      <c r="O4807" s="9">
        <v>2</v>
      </c>
      <c r="P4807" s="9">
        <v>10</v>
      </c>
      <c r="Q4807" s="11">
        <v>1</v>
      </c>
      <c r="R4807" s="11">
        <v>0</v>
      </c>
      <c r="S4807" s="12">
        <v>0</v>
      </c>
      <c r="T4807" s="9">
        <v>4</v>
      </c>
      <c r="U4807" s="12" t="s">
        <v>61</v>
      </c>
      <c r="V4807" s="10" t="s">
        <v>26757</v>
      </c>
      <c r="W4807" s="13"/>
    </row>
    <row r="4808" spans="1:23" s="14" customFormat="1" x14ac:dyDescent="0.2">
      <c r="A4808" s="9" t="s">
        <v>26758</v>
      </c>
      <c r="B4808" s="9">
        <v>16</v>
      </c>
      <c r="C4808" s="9">
        <v>3914</v>
      </c>
      <c r="D4808" s="10" t="s">
        <v>26759</v>
      </c>
      <c r="E4808" s="10"/>
      <c r="F4808" s="10"/>
      <c r="G4808" s="10" t="s">
        <v>26760</v>
      </c>
      <c r="H4808" s="9"/>
      <c r="I4808" s="10" t="s">
        <v>23167</v>
      </c>
      <c r="J4808" s="10" t="s">
        <v>27</v>
      </c>
      <c r="K4808" s="10" t="s">
        <v>26761</v>
      </c>
      <c r="L4808" s="10" t="s">
        <v>26762</v>
      </c>
      <c r="M4808" s="10" t="s">
        <v>23148</v>
      </c>
      <c r="N4808" s="9">
        <v>2</v>
      </c>
      <c r="O4808" s="9">
        <v>3</v>
      </c>
      <c r="P4808" s="9">
        <v>18</v>
      </c>
      <c r="Q4808" s="11">
        <v>2</v>
      </c>
      <c r="R4808" s="11">
        <v>1</v>
      </c>
      <c r="S4808" s="12">
        <v>0</v>
      </c>
      <c r="T4808" s="9">
        <v>3</v>
      </c>
      <c r="U4808" s="12">
        <v>5</v>
      </c>
      <c r="V4808" s="10" t="s">
        <v>26763</v>
      </c>
      <c r="W4808" s="13"/>
    </row>
    <row r="4809" spans="1:23" s="14" customFormat="1" x14ac:dyDescent="0.2">
      <c r="A4809" s="9" t="s">
        <v>26764</v>
      </c>
      <c r="B4809" s="9">
        <v>16</v>
      </c>
      <c r="C4809" s="9">
        <v>401</v>
      </c>
      <c r="D4809" s="10" t="s">
        <v>26765</v>
      </c>
      <c r="E4809" s="10" t="s">
        <v>1148</v>
      </c>
      <c r="F4809" s="10" t="s">
        <v>26766</v>
      </c>
      <c r="G4809" s="10" t="s">
        <v>26767</v>
      </c>
      <c r="H4809" s="9"/>
      <c r="I4809" s="10" t="s">
        <v>23154</v>
      </c>
      <c r="J4809" s="10" t="s">
        <v>27</v>
      </c>
      <c r="K4809" s="10" t="s">
        <v>23200</v>
      </c>
      <c r="L4809" s="10" t="s">
        <v>26768</v>
      </c>
      <c r="M4809" s="10" t="s">
        <v>23140</v>
      </c>
      <c r="N4809" s="9">
        <v>3</v>
      </c>
      <c r="O4809" s="9">
        <v>3</v>
      </c>
      <c r="P4809" s="9">
        <v>16</v>
      </c>
      <c r="Q4809" s="11">
        <v>1</v>
      </c>
      <c r="R4809" s="11">
        <v>0</v>
      </c>
      <c r="S4809" s="12">
        <v>0</v>
      </c>
      <c r="T4809" s="9">
        <v>4</v>
      </c>
      <c r="U4809" s="12">
        <v>2</v>
      </c>
      <c r="V4809" s="10" t="s">
        <v>26769</v>
      </c>
      <c r="W4809" s="13"/>
    </row>
    <row r="4810" spans="1:23" s="14" customFormat="1" x14ac:dyDescent="0.2">
      <c r="A4810" s="9" t="s">
        <v>26770</v>
      </c>
      <c r="B4810" s="9">
        <v>16</v>
      </c>
      <c r="C4810" s="9">
        <v>4025</v>
      </c>
      <c r="D4810" s="10" t="s">
        <v>26771</v>
      </c>
      <c r="E4810" s="10" t="s">
        <v>21238</v>
      </c>
      <c r="F4810" s="10" t="s">
        <v>26772</v>
      </c>
      <c r="G4810" s="10" t="s">
        <v>26773</v>
      </c>
      <c r="H4810" s="9"/>
      <c r="I4810" s="10" t="s">
        <v>23574</v>
      </c>
      <c r="J4810" s="10" t="s">
        <v>27</v>
      </c>
      <c r="K4810" s="10" t="s">
        <v>26774</v>
      </c>
      <c r="L4810" s="10" t="s">
        <v>26775</v>
      </c>
      <c r="M4810" s="10" t="s">
        <v>23140</v>
      </c>
      <c r="N4810" s="9">
        <v>1</v>
      </c>
      <c r="O4810" s="9">
        <v>2</v>
      </c>
      <c r="P4810" s="9">
        <v>10</v>
      </c>
      <c r="Q4810" s="11">
        <v>1</v>
      </c>
      <c r="R4810" s="11">
        <v>0</v>
      </c>
      <c r="S4810" s="12">
        <v>0</v>
      </c>
      <c r="T4810" s="9">
        <v>4</v>
      </c>
      <c r="U4810" s="12" t="s">
        <v>61</v>
      </c>
      <c r="V4810" s="10" t="s">
        <v>26776</v>
      </c>
      <c r="W4810" s="13"/>
    </row>
    <row r="4811" spans="1:23" s="14" customFormat="1" x14ac:dyDescent="0.2">
      <c r="A4811" s="9" t="s">
        <v>26777</v>
      </c>
      <c r="B4811" s="9">
        <v>16</v>
      </c>
      <c r="C4811" s="9">
        <v>4079</v>
      </c>
      <c r="D4811" s="9"/>
      <c r="E4811" s="10" t="s">
        <v>4445</v>
      </c>
      <c r="F4811" s="10" t="s">
        <v>26778</v>
      </c>
      <c r="G4811" s="10" t="s">
        <v>26779</v>
      </c>
      <c r="H4811" s="9"/>
      <c r="I4811" s="10" t="s">
        <v>23383</v>
      </c>
      <c r="J4811" s="10" t="s">
        <v>27</v>
      </c>
      <c r="K4811" s="10" t="s">
        <v>23427</v>
      </c>
      <c r="L4811" s="10" t="s">
        <v>26780</v>
      </c>
      <c r="M4811" s="10" t="s">
        <v>23140</v>
      </c>
      <c r="N4811" s="9">
        <v>1</v>
      </c>
      <c r="O4811" s="9">
        <v>2</v>
      </c>
      <c r="P4811" s="9">
        <v>10</v>
      </c>
      <c r="Q4811" s="11">
        <v>2</v>
      </c>
      <c r="R4811" s="11">
        <v>0</v>
      </c>
      <c r="S4811" s="12">
        <v>0</v>
      </c>
      <c r="T4811" s="9">
        <v>4</v>
      </c>
      <c r="U4811" s="12" t="s">
        <v>61</v>
      </c>
      <c r="V4811" s="10" t="s">
        <v>26781</v>
      </c>
      <c r="W4811" s="13"/>
    </row>
    <row r="4812" spans="1:23" s="14" customFormat="1" x14ac:dyDescent="0.2">
      <c r="A4812" s="9" t="s">
        <v>26782</v>
      </c>
      <c r="B4812" s="9">
        <v>16</v>
      </c>
      <c r="C4812" s="9">
        <v>4089</v>
      </c>
      <c r="D4812" s="10" t="s">
        <v>26783</v>
      </c>
      <c r="E4812" s="10" t="s">
        <v>3184</v>
      </c>
      <c r="F4812" s="10" t="s">
        <v>26784</v>
      </c>
      <c r="G4812" s="10" t="s">
        <v>26785</v>
      </c>
      <c r="H4812" s="9"/>
      <c r="I4812" s="10" t="s">
        <v>23173</v>
      </c>
      <c r="J4812" s="10" t="s">
        <v>27</v>
      </c>
      <c r="K4812" s="10" t="s">
        <v>23174</v>
      </c>
      <c r="L4812" s="10" t="s">
        <v>26786</v>
      </c>
      <c r="M4812" s="10" t="s">
        <v>23140</v>
      </c>
      <c r="N4812" s="9">
        <v>3</v>
      </c>
      <c r="O4812" s="9">
        <v>3</v>
      </c>
      <c r="P4812" s="9">
        <v>16</v>
      </c>
      <c r="Q4812" s="11">
        <v>2</v>
      </c>
      <c r="R4812" s="11">
        <v>0</v>
      </c>
      <c r="S4812" s="12">
        <v>0</v>
      </c>
      <c r="T4812" s="9">
        <v>4</v>
      </c>
      <c r="U4812" s="12" t="s">
        <v>61</v>
      </c>
      <c r="V4812" s="10" t="s">
        <v>26787</v>
      </c>
      <c r="W4812" s="13"/>
    </row>
    <row r="4813" spans="1:23" s="14" customFormat="1" x14ac:dyDescent="0.2">
      <c r="A4813" s="9" t="s">
        <v>26788</v>
      </c>
      <c r="B4813" s="9">
        <v>16</v>
      </c>
      <c r="C4813" s="9">
        <v>4196</v>
      </c>
      <c r="D4813" s="10" t="s">
        <v>26789</v>
      </c>
      <c r="E4813" s="10" t="s">
        <v>1342</v>
      </c>
      <c r="F4813" s="10" t="s">
        <v>26790</v>
      </c>
      <c r="G4813" s="10" t="s">
        <v>26791</v>
      </c>
      <c r="H4813" s="9"/>
      <c r="I4813" s="10" t="s">
        <v>23173</v>
      </c>
      <c r="J4813" s="10" t="s">
        <v>27</v>
      </c>
      <c r="K4813" s="10" t="s">
        <v>23174</v>
      </c>
      <c r="L4813" s="10" t="s">
        <v>26792</v>
      </c>
      <c r="M4813" s="10" t="s">
        <v>23140</v>
      </c>
      <c r="N4813" s="9">
        <v>3</v>
      </c>
      <c r="O4813" s="9">
        <v>3</v>
      </c>
      <c r="P4813" s="9">
        <v>16</v>
      </c>
      <c r="Q4813" s="11">
        <v>2</v>
      </c>
      <c r="R4813" s="11">
        <v>0</v>
      </c>
      <c r="S4813" s="12">
        <v>0</v>
      </c>
      <c r="T4813" s="9">
        <v>4</v>
      </c>
      <c r="U4813" s="12" t="s">
        <v>61</v>
      </c>
      <c r="V4813" s="10" t="s">
        <v>26793</v>
      </c>
      <c r="W4813" s="13"/>
    </row>
    <row r="4814" spans="1:23" s="14" customFormat="1" x14ac:dyDescent="0.2">
      <c r="A4814" s="9" t="s">
        <v>26794</v>
      </c>
      <c r="B4814" s="9">
        <v>16</v>
      </c>
      <c r="C4814" s="9">
        <v>4200</v>
      </c>
      <c r="D4814" s="10" t="s">
        <v>26795</v>
      </c>
      <c r="E4814" s="10" t="s">
        <v>65</v>
      </c>
      <c r="F4814" s="10" t="s">
        <v>3673</v>
      </c>
      <c r="G4814" s="10" t="s">
        <v>26796</v>
      </c>
      <c r="H4814" s="9"/>
      <c r="I4814" s="10" t="s">
        <v>23298</v>
      </c>
      <c r="J4814" s="10" t="s">
        <v>27</v>
      </c>
      <c r="K4814" s="10" t="s">
        <v>23395</v>
      </c>
      <c r="L4814" s="10" t="s">
        <v>26797</v>
      </c>
      <c r="M4814" s="10" t="s">
        <v>23148</v>
      </c>
      <c r="N4814" s="9">
        <v>1</v>
      </c>
      <c r="O4814" s="9">
        <v>2</v>
      </c>
      <c r="P4814" s="9">
        <v>10</v>
      </c>
      <c r="Q4814" s="11">
        <v>2</v>
      </c>
      <c r="R4814" s="11">
        <v>0</v>
      </c>
      <c r="S4814" s="12">
        <v>0</v>
      </c>
      <c r="T4814" s="9">
        <v>4</v>
      </c>
      <c r="U4814" s="12">
        <v>3</v>
      </c>
      <c r="V4814" s="10" t="s">
        <v>26798</v>
      </c>
      <c r="W4814" s="13"/>
    </row>
    <row r="4815" spans="1:23" s="14" customFormat="1" x14ac:dyDescent="0.2">
      <c r="A4815" s="9" t="s">
        <v>26799</v>
      </c>
      <c r="B4815" s="9">
        <v>16</v>
      </c>
      <c r="C4815" s="9">
        <v>4274</v>
      </c>
      <c r="D4815" s="9"/>
      <c r="E4815" s="10" t="s">
        <v>26800</v>
      </c>
      <c r="F4815" s="10" t="s">
        <v>26801</v>
      </c>
      <c r="G4815" s="10" t="s">
        <v>26802</v>
      </c>
      <c r="H4815" s="9"/>
      <c r="I4815" s="10" t="s">
        <v>21778</v>
      </c>
      <c r="J4815" s="10" t="s">
        <v>27</v>
      </c>
      <c r="K4815" s="10" t="s">
        <v>21779</v>
      </c>
      <c r="L4815" s="10" t="s">
        <v>26803</v>
      </c>
      <c r="M4815" s="10" t="s">
        <v>23140</v>
      </c>
      <c r="N4815" s="9">
        <v>1</v>
      </c>
      <c r="O4815" s="9">
        <v>2</v>
      </c>
      <c r="P4815" s="9">
        <v>6</v>
      </c>
      <c r="Q4815" s="11">
        <v>2</v>
      </c>
      <c r="R4815" s="11">
        <v>0</v>
      </c>
      <c r="S4815" s="12">
        <v>0</v>
      </c>
      <c r="T4815" s="9">
        <v>4</v>
      </c>
      <c r="U4815" s="12" t="s">
        <v>61</v>
      </c>
      <c r="V4815" s="10" t="s">
        <v>26804</v>
      </c>
      <c r="W4815" s="13"/>
    </row>
    <row r="4816" spans="1:23" s="14" customFormat="1" x14ac:dyDescent="0.2">
      <c r="A4816" s="9" t="s">
        <v>26805</v>
      </c>
      <c r="B4816" s="9">
        <v>16</v>
      </c>
      <c r="C4816" s="9">
        <v>428</v>
      </c>
      <c r="D4816" s="9"/>
      <c r="E4816" s="10" t="s">
        <v>26806</v>
      </c>
      <c r="F4816" s="10" t="s">
        <v>26807</v>
      </c>
      <c r="G4816" s="10" t="s">
        <v>26808</v>
      </c>
      <c r="H4816" s="9"/>
      <c r="I4816" s="10" t="s">
        <v>23206</v>
      </c>
      <c r="J4816" s="10" t="s">
        <v>27</v>
      </c>
      <c r="K4816" s="10" t="s">
        <v>26809</v>
      </c>
      <c r="L4816" s="10" t="s">
        <v>26810</v>
      </c>
      <c r="M4816" s="10" t="s">
        <v>23140</v>
      </c>
      <c r="N4816" s="9">
        <v>1</v>
      </c>
      <c r="O4816" s="9">
        <v>2</v>
      </c>
      <c r="P4816" s="9">
        <v>10</v>
      </c>
      <c r="Q4816" s="11">
        <v>1</v>
      </c>
      <c r="R4816" s="11">
        <v>0</v>
      </c>
      <c r="S4816" s="12">
        <v>0</v>
      </c>
      <c r="T4816" s="9">
        <v>4</v>
      </c>
      <c r="U4816" s="12">
        <v>2</v>
      </c>
      <c r="V4816" s="10" t="s">
        <v>26811</v>
      </c>
      <c r="W4816" s="13"/>
    </row>
    <row r="4817" spans="1:23" s="14" customFormat="1" x14ac:dyDescent="0.2">
      <c r="A4817" s="9" t="s">
        <v>26812</v>
      </c>
      <c r="B4817" s="9">
        <v>16</v>
      </c>
      <c r="C4817" s="9">
        <v>4300</v>
      </c>
      <c r="D4817" s="10" t="s">
        <v>26813</v>
      </c>
      <c r="E4817" s="10" t="s">
        <v>560</v>
      </c>
      <c r="F4817" s="10" t="s">
        <v>26814</v>
      </c>
      <c r="G4817" s="10" t="s">
        <v>26815</v>
      </c>
      <c r="H4817" s="9"/>
      <c r="I4817" s="10" t="s">
        <v>23186</v>
      </c>
      <c r="J4817" s="10" t="s">
        <v>27</v>
      </c>
      <c r="K4817" s="10" t="s">
        <v>26816</v>
      </c>
      <c r="L4817" s="10" t="s">
        <v>26817</v>
      </c>
      <c r="M4817" s="10" t="s">
        <v>23140</v>
      </c>
      <c r="N4817" s="9">
        <v>1</v>
      </c>
      <c r="O4817" s="9">
        <v>2</v>
      </c>
      <c r="P4817" s="9">
        <v>10</v>
      </c>
      <c r="Q4817" s="11">
        <v>2</v>
      </c>
      <c r="R4817" s="11">
        <v>0</v>
      </c>
      <c r="S4817" s="12">
        <v>0</v>
      </c>
      <c r="T4817" s="9">
        <v>4</v>
      </c>
      <c r="U4817" s="12" t="s">
        <v>61</v>
      </c>
      <c r="V4817" s="10" t="s">
        <v>26818</v>
      </c>
      <c r="W4817" s="13"/>
    </row>
    <row r="4818" spans="1:23" s="14" customFormat="1" x14ac:dyDescent="0.2">
      <c r="A4818" s="9" t="s">
        <v>26819</v>
      </c>
      <c r="B4818" s="9">
        <v>16</v>
      </c>
      <c r="C4818" s="9">
        <v>4325</v>
      </c>
      <c r="D4818" s="10" t="s">
        <v>26820</v>
      </c>
      <c r="E4818" s="10" t="s">
        <v>26821</v>
      </c>
      <c r="F4818" s="10" t="s">
        <v>6474</v>
      </c>
      <c r="G4818" s="10" t="s">
        <v>26822</v>
      </c>
      <c r="H4818" s="9"/>
      <c r="I4818" s="10" t="s">
        <v>23186</v>
      </c>
      <c r="J4818" s="10" t="s">
        <v>27</v>
      </c>
      <c r="K4818" s="10" t="s">
        <v>23187</v>
      </c>
      <c r="L4818" s="10" t="s">
        <v>26823</v>
      </c>
      <c r="M4818" s="10" t="s">
        <v>23140</v>
      </c>
      <c r="N4818" s="9">
        <v>1</v>
      </c>
      <c r="O4818" s="9">
        <v>2</v>
      </c>
      <c r="P4818" s="9">
        <v>6</v>
      </c>
      <c r="Q4818" s="11">
        <v>2</v>
      </c>
      <c r="R4818" s="11">
        <v>0</v>
      </c>
      <c r="S4818" s="12">
        <v>0</v>
      </c>
      <c r="T4818" s="9">
        <v>4</v>
      </c>
      <c r="U4818" s="12" t="s">
        <v>61</v>
      </c>
      <c r="V4818" s="10" t="s">
        <v>26824</v>
      </c>
      <c r="W4818" s="13"/>
    </row>
    <row r="4819" spans="1:23" s="14" customFormat="1" x14ac:dyDescent="0.2">
      <c r="A4819" s="9" t="s">
        <v>26825</v>
      </c>
      <c r="B4819" s="9">
        <v>16</v>
      </c>
      <c r="C4819" s="9">
        <v>4359</v>
      </c>
      <c r="D4819" s="10" t="s">
        <v>10193</v>
      </c>
      <c r="E4819" s="9"/>
      <c r="F4819" s="9"/>
      <c r="G4819" s="10" t="s">
        <v>26826</v>
      </c>
      <c r="H4819" s="9"/>
      <c r="I4819" s="10" t="s">
        <v>23186</v>
      </c>
      <c r="J4819" s="10" t="s">
        <v>27</v>
      </c>
      <c r="K4819" s="10" t="s">
        <v>26827</v>
      </c>
      <c r="L4819" s="10" t="s">
        <v>26828</v>
      </c>
      <c r="M4819" s="10" t="s">
        <v>23140</v>
      </c>
      <c r="N4819" s="9">
        <v>2</v>
      </c>
      <c r="O4819" s="9">
        <v>4</v>
      </c>
      <c r="P4819" s="9">
        <v>20</v>
      </c>
      <c r="Q4819" s="11">
        <v>2</v>
      </c>
      <c r="R4819" s="11">
        <v>0</v>
      </c>
      <c r="S4819" s="12">
        <v>0</v>
      </c>
      <c r="T4819" s="9">
        <v>2</v>
      </c>
      <c r="U4819" s="12" t="s">
        <v>61</v>
      </c>
      <c r="V4819" s="10" t="s">
        <v>26829</v>
      </c>
      <c r="W4819" s="13"/>
    </row>
    <row r="4820" spans="1:23" s="14" customFormat="1" x14ac:dyDescent="0.2">
      <c r="A4820" s="9" t="s">
        <v>26830</v>
      </c>
      <c r="B4820" s="9">
        <v>16</v>
      </c>
      <c r="C4820" s="9">
        <v>4377</v>
      </c>
      <c r="D4820" s="9"/>
      <c r="E4820" s="10" t="s">
        <v>26831</v>
      </c>
      <c r="F4820" s="10" t="s">
        <v>16823</v>
      </c>
      <c r="G4820" s="10" t="s">
        <v>26832</v>
      </c>
      <c r="H4820" s="9"/>
      <c r="I4820" s="10" t="s">
        <v>23383</v>
      </c>
      <c r="J4820" s="10" t="s">
        <v>27</v>
      </c>
      <c r="K4820" s="10" t="s">
        <v>23427</v>
      </c>
      <c r="L4820" s="10" t="s">
        <v>26833</v>
      </c>
      <c r="M4820" s="10" t="s">
        <v>23140</v>
      </c>
      <c r="N4820" s="9">
        <v>1</v>
      </c>
      <c r="O4820" s="9">
        <v>2</v>
      </c>
      <c r="P4820" s="9">
        <v>10</v>
      </c>
      <c r="Q4820" s="11">
        <v>1</v>
      </c>
      <c r="R4820" s="11">
        <v>0</v>
      </c>
      <c r="S4820" s="12">
        <v>0</v>
      </c>
      <c r="T4820" s="9">
        <v>4</v>
      </c>
      <c r="U4820" s="12" t="s">
        <v>61</v>
      </c>
      <c r="V4820" s="10" t="s">
        <v>26834</v>
      </c>
      <c r="W4820" s="13"/>
    </row>
    <row r="4821" spans="1:23" s="14" customFormat="1" x14ac:dyDescent="0.2">
      <c r="A4821" s="9" t="s">
        <v>26835</v>
      </c>
      <c r="B4821" s="9">
        <v>16</v>
      </c>
      <c r="C4821" s="9">
        <v>444</v>
      </c>
      <c r="D4821" s="10" t="s">
        <v>26836</v>
      </c>
      <c r="E4821" s="10" t="s">
        <v>829</v>
      </c>
      <c r="F4821" s="10" t="s">
        <v>26837</v>
      </c>
      <c r="G4821" s="10" t="s">
        <v>26838</v>
      </c>
      <c r="H4821" s="9"/>
      <c r="I4821" s="10" t="s">
        <v>23383</v>
      </c>
      <c r="J4821" s="10" t="s">
        <v>27</v>
      </c>
      <c r="K4821" s="10" t="s">
        <v>26839</v>
      </c>
      <c r="L4821" s="10" t="s">
        <v>26840</v>
      </c>
      <c r="M4821" s="10" t="s">
        <v>23140</v>
      </c>
      <c r="N4821" s="9">
        <v>3</v>
      </c>
      <c r="O4821" s="9">
        <v>3</v>
      </c>
      <c r="P4821" s="9">
        <v>16</v>
      </c>
      <c r="Q4821" s="11">
        <v>1</v>
      </c>
      <c r="R4821" s="11">
        <v>0</v>
      </c>
      <c r="S4821" s="12">
        <v>0</v>
      </c>
      <c r="T4821" s="9">
        <v>4</v>
      </c>
      <c r="U4821" s="12" t="s">
        <v>61</v>
      </c>
      <c r="V4821" s="10" t="s">
        <v>26841</v>
      </c>
      <c r="W4821" s="13"/>
    </row>
    <row r="4822" spans="1:23" s="14" customFormat="1" x14ac:dyDescent="0.2">
      <c r="A4822" s="9" t="s">
        <v>26842</v>
      </c>
      <c r="B4822" s="9">
        <v>16</v>
      </c>
      <c r="C4822" s="9">
        <v>4466</v>
      </c>
      <c r="D4822" s="10" t="s">
        <v>26843</v>
      </c>
      <c r="E4822" s="10"/>
      <c r="F4822" s="10"/>
      <c r="G4822" s="10" t="s">
        <v>26844</v>
      </c>
      <c r="H4822" s="9"/>
      <c r="I4822" s="10" t="s">
        <v>26</v>
      </c>
      <c r="J4822" s="10" t="s">
        <v>27</v>
      </c>
      <c r="K4822" s="10" t="s">
        <v>23310</v>
      </c>
      <c r="L4822" s="10" t="s">
        <v>26845</v>
      </c>
      <c r="M4822" s="10" t="s">
        <v>23140</v>
      </c>
      <c r="N4822" s="9">
        <v>2</v>
      </c>
      <c r="O4822" s="9">
        <v>3</v>
      </c>
      <c r="P4822" s="9">
        <v>45</v>
      </c>
      <c r="Q4822" s="11">
        <v>2</v>
      </c>
      <c r="R4822" s="11">
        <v>0</v>
      </c>
      <c r="S4822" s="12">
        <v>0</v>
      </c>
      <c r="T4822" s="9">
        <v>1</v>
      </c>
      <c r="U4822" s="12" t="s">
        <v>61</v>
      </c>
      <c r="V4822" s="10" t="s">
        <v>26846</v>
      </c>
      <c r="W4822" s="13"/>
    </row>
    <row r="4823" spans="1:23" s="14" customFormat="1" x14ac:dyDescent="0.2">
      <c r="A4823" s="9" t="s">
        <v>26847</v>
      </c>
      <c r="B4823" s="9">
        <v>16</v>
      </c>
      <c r="C4823" s="9">
        <v>4533</v>
      </c>
      <c r="D4823" s="10" t="s">
        <v>26848</v>
      </c>
      <c r="E4823" s="10"/>
      <c r="F4823" s="10"/>
      <c r="G4823" s="10" t="s">
        <v>26849</v>
      </c>
      <c r="H4823" s="9"/>
      <c r="I4823" s="10" t="s">
        <v>23154</v>
      </c>
      <c r="J4823" s="10" t="s">
        <v>27</v>
      </c>
      <c r="K4823" s="10" t="s">
        <v>26850</v>
      </c>
      <c r="L4823" s="10" t="s">
        <v>26851</v>
      </c>
      <c r="M4823" s="10" t="s">
        <v>23140</v>
      </c>
      <c r="N4823" s="9">
        <v>2</v>
      </c>
      <c r="O4823" s="9">
        <v>3</v>
      </c>
      <c r="P4823" s="9">
        <v>30</v>
      </c>
      <c r="Q4823" s="11">
        <v>2</v>
      </c>
      <c r="R4823" s="11">
        <v>0</v>
      </c>
      <c r="S4823" s="12">
        <v>0</v>
      </c>
      <c r="T4823" s="9">
        <v>1</v>
      </c>
      <c r="U4823" s="12">
        <v>2</v>
      </c>
      <c r="V4823" s="10" t="s">
        <v>26852</v>
      </c>
      <c r="W4823" s="13"/>
    </row>
    <row r="4824" spans="1:23" s="14" customFormat="1" x14ac:dyDescent="0.2">
      <c r="A4824" s="9" t="s">
        <v>26853</v>
      </c>
      <c r="B4824" s="9">
        <v>16</v>
      </c>
      <c r="C4824" s="9">
        <v>4569</v>
      </c>
      <c r="D4824" s="9"/>
      <c r="E4824" s="10" t="s">
        <v>874</v>
      </c>
      <c r="F4824" s="10" t="s">
        <v>26854</v>
      </c>
      <c r="G4824" s="10" t="s">
        <v>26855</v>
      </c>
      <c r="H4824" s="9"/>
      <c r="I4824" s="10" t="s">
        <v>23186</v>
      </c>
      <c r="J4824" s="10" t="s">
        <v>27</v>
      </c>
      <c r="K4824" s="10" t="s">
        <v>23207</v>
      </c>
      <c r="L4824" s="10" t="s">
        <v>26856</v>
      </c>
      <c r="M4824" s="10" t="s">
        <v>23140</v>
      </c>
      <c r="N4824" s="9">
        <v>1</v>
      </c>
      <c r="O4824" s="9">
        <v>2</v>
      </c>
      <c r="P4824" s="9">
        <v>10</v>
      </c>
      <c r="Q4824" s="11">
        <v>1</v>
      </c>
      <c r="R4824" s="11">
        <v>0</v>
      </c>
      <c r="S4824" s="12">
        <v>0</v>
      </c>
      <c r="T4824" s="9">
        <v>4</v>
      </c>
      <c r="U4824" s="12" t="s">
        <v>61</v>
      </c>
      <c r="V4824" s="10" t="s">
        <v>26857</v>
      </c>
      <c r="W4824" s="13"/>
    </row>
    <row r="4825" spans="1:23" s="14" customFormat="1" x14ac:dyDescent="0.2">
      <c r="A4825" s="9" t="s">
        <v>26858</v>
      </c>
      <c r="B4825" s="9">
        <v>16</v>
      </c>
      <c r="C4825" s="9">
        <v>4675</v>
      </c>
      <c r="D4825" s="10" t="s">
        <v>26859</v>
      </c>
      <c r="E4825" s="10" t="s">
        <v>26860</v>
      </c>
      <c r="F4825" s="10" t="s">
        <v>9858</v>
      </c>
      <c r="G4825" s="10" t="s">
        <v>26861</v>
      </c>
      <c r="H4825" s="9"/>
      <c r="I4825" s="10" t="s">
        <v>23206</v>
      </c>
      <c r="J4825" s="10" t="s">
        <v>27</v>
      </c>
      <c r="K4825" s="10" t="s">
        <v>23187</v>
      </c>
      <c r="L4825" s="10" t="s">
        <v>26862</v>
      </c>
      <c r="M4825" s="10" t="s">
        <v>23140</v>
      </c>
      <c r="N4825" s="9">
        <v>3</v>
      </c>
      <c r="O4825" s="9">
        <v>3</v>
      </c>
      <c r="P4825" s="9">
        <v>16</v>
      </c>
      <c r="Q4825" s="11">
        <v>2</v>
      </c>
      <c r="R4825" s="11">
        <v>0</v>
      </c>
      <c r="S4825" s="12">
        <v>0</v>
      </c>
      <c r="T4825" s="9">
        <v>4</v>
      </c>
      <c r="U4825" s="12" t="s">
        <v>61</v>
      </c>
      <c r="V4825" s="10" t="s">
        <v>26863</v>
      </c>
      <c r="W4825" s="13"/>
    </row>
    <row r="4826" spans="1:23" s="14" customFormat="1" x14ac:dyDescent="0.2">
      <c r="A4826" s="9" t="s">
        <v>26864</v>
      </c>
      <c r="B4826" s="9">
        <v>16</v>
      </c>
      <c r="C4826" s="9">
        <v>4709</v>
      </c>
      <c r="D4826" s="10" t="s">
        <v>26865</v>
      </c>
      <c r="E4826" s="10" t="s">
        <v>26866</v>
      </c>
      <c r="F4826" s="10" t="s">
        <v>26867</v>
      </c>
      <c r="G4826" s="10" t="s">
        <v>26868</v>
      </c>
      <c r="H4826" s="9"/>
      <c r="I4826" s="10" t="s">
        <v>23206</v>
      </c>
      <c r="J4826" s="10" t="s">
        <v>27</v>
      </c>
      <c r="K4826" s="10" t="s">
        <v>23187</v>
      </c>
      <c r="L4826" s="10" t="s">
        <v>26869</v>
      </c>
      <c r="M4826" s="10" t="s">
        <v>23140</v>
      </c>
      <c r="N4826" s="9">
        <v>3</v>
      </c>
      <c r="O4826" s="9">
        <v>3</v>
      </c>
      <c r="P4826" s="9">
        <v>15</v>
      </c>
      <c r="Q4826" s="11">
        <v>2</v>
      </c>
      <c r="R4826" s="11">
        <v>0</v>
      </c>
      <c r="S4826" s="12">
        <v>0</v>
      </c>
      <c r="T4826" s="9">
        <v>4</v>
      </c>
      <c r="U4826" s="12" t="s">
        <v>61</v>
      </c>
      <c r="V4826" s="10" t="s">
        <v>26870</v>
      </c>
      <c r="W4826" s="13"/>
    </row>
    <row r="4827" spans="1:23" s="14" customFormat="1" x14ac:dyDescent="0.2">
      <c r="A4827" s="9" t="s">
        <v>26871</v>
      </c>
      <c r="B4827" s="9">
        <v>16</v>
      </c>
      <c r="C4827" s="9">
        <v>4742</v>
      </c>
      <c r="D4827" s="9"/>
      <c r="E4827" s="10" t="s">
        <v>1148</v>
      </c>
      <c r="F4827" s="10" t="s">
        <v>26872</v>
      </c>
      <c r="G4827" s="10" t="s">
        <v>26873</v>
      </c>
      <c r="H4827" s="9"/>
      <c r="I4827" s="10" t="s">
        <v>23206</v>
      </c>
      <c r="J4827" s="10" t="s">
        <v>27</v>
      </c>
      <c r="K4827" s="10" t="s">
        <v>26874</v>
      </c>
      <c r="L4827" s="10" t="s">
        <v>26875</v>
      </c>
      <c r="M4827" s="10" t="s">
        <v>23140</v>
      </c>
      <c r="N4827" s="9">
        <v>1</v>
      </c>
      <c r="O4827" s="9">
        <v>2</v>
      </c>
      <c r="P4827" s="9">
        <v>10</v>
      </c>
      <c r="Q4827" s="11">
        <v>1</v>
      </c>
      <c r="R4827" s="11">
        <v>0</v>
      </c>
      <c r="S4827" s="12">
        <v>0</v>
      </c>
      <c r="T4827" s="9">
        <v>4</v>
      </c>
      <c r="U4827" s="12" t="s">
        <v>61</v>
      </c>
      <c r="V4827" s="10" t="s">
        <v>26876</v>
      </c>
      <c r="W4827" s="13"/>
    </row>
    <row r="4828" spans="1:23" s="14" customFormat="1" x14ac:dyDescent="0.2">
      <c r="A4828" s="9" t="s">
        <v>26877</v>
      </c>
      <c r="B4828" s="9">
        <v>16</v>
      </c>
      <c r="C4828" s="9">
        <v>4851</v>
      </c>
      <c r="D4828" s="10" t="s">
        <v>26878</v>
      </c>
      <c r="E4828" s="10" t="s">
        <v>12115</v>
      </c>
      <c r="F4828" s="10" t="s">
        <v>26879</v>
      </c>
      <c r="G4828" s="10" t="s">
        <v>26880</v>
      </c>
      <c r="H4828" s="9"/>
      <c r="I4828" s="10" t="s">
        <v>23206</v>
      </c>
      <c r="J4828" s="10" t="s">
        <v>27</v>
      </c>
      <c r="K4828" s="10" t="s">
        <v>26881</v>
      </c>
      <c r="L4828" s="10" t="s">
        <v>26882</v>
      </c>
      <c r="M4828" s="10" t="s">
        <v>23140</v>
      </c>
      <c r="N4828" s="9">
        <v>3</v>
      </c>
      <c r="O4828" s="9">
        <v>3</v>
      </c>
      <c r="P4828" s="9">
        <v>16</v>
      </c>
      <c r="Q4828" s="11">
        <v>2</v>
      </c>
      <c r="R4828" s="11">
        <v>0</v>
      </c>
      <c r="S4828" s="12">
        <v>0</v>
      </c>
      <c r="T4828" s="9">
        <v>4</v>
      </c>
      <c r="U4828" s="12" t="s">
        <v>61</v>
      </c>
      <c r="V4828" s="10" t="s">
        <v>26883</v>
      </c>
      <c r="W4828" s="13"/>
    </row>
    <row r="4829" spans="1:23" s="14" customFormat="1" x14ac:dyDescent="0.2">
      <c r="A4829" s="9" t="s">
        <v>26884</v>
      </c>
      <c r="B4829" s="9">
        <v>16</v>
      </c>
      <c r="C4829" s="9">
        <v>4868</v>
      </c>
      <c r="D4829" s="10" t="s">
        <v>26885</v>
      </c>
      <c r="E4829" s="10" t="s">
        <v>1148</v>
      </c>
      <c r="F4829" s="10" t="s">
        <v>26886</v>
      </c>
      <c r="G4829" s="10" t="s">
        <v>26887</v>
      </c>
      <c r="H4829" s="9"/>
      <c r="I4829" s="10" t="s">
        <v>23186</v>
      </c>
      <c r="J4829" s="10" t="s">
        <v>27</v>
      </c>
      <c r="K4829" s="10" t="s">
        <v>26888</v>
      </c>
      <c r="L4829" s="10" t="s">
        <v>26889</v>
      </c>
      <c r="M4829" s="10" t="s">
        <v>23140</v>
      </c>
      <c r="N4829" s="9">
        <v>3</v>
      </c>
      <c r="O4829" s="9">
        <v>3</v>
      </c>
      <c r="P4829" s="9">
        <v>10</v>
      </c>
      <c r="Q4829" s="11">
        <v>1</v>
      </c>
      <c r="R4829" s="11">
        <v>0</v>
      </c>
      <c r="S4829" s="12">
        <v>0</v>
      </c>
      <c r="T4829" s="9">
        <v>4</v>
      </c>
      <c r="U4829" s="12" t="s">
        <v>61</v>
      </c>
      <c r="V4829" s="10" t="s">
        <v>26890</v>
      </c>
      <c r="W4829" s="13"/>
    </row>
    <row r="4830" spans="1:23" s="14" customFormat="1" x14ac:dyDescent="0.2">
      <c r="A4830" s="9" t="s">
        <v>26891</v>
      </c>
      <c r="B4830" s="9">
        <v>16</v>
      </c>
      <c r="C4830" s="9">
        <v>4877</v>
      </c>
      <c r="D4830" s="10" t="s">
        <v>26892</v>
      </c>
      <c r="E4830" s="10" t="s">
        <v>21238</v>
      </c>
      <c r="F4830" s="10" t="s">
        <v>7609</v>
      </c>
      <c r="G4830" s="10" t="s">
        <v>26893</v>
      </c>
      <c r="H4830" s="9"/>
      <c r="I4830" s="10" t="s">
        <v>23206</v>
      </c>
      <c r="J4830" s="10" t="s">
        <v>27</v>
      </c>
      <c r="K4830" s="10" t="s">
        <v>23239</v>
      </c>
      <c r="L4830" s="10" t="s">
        <v>26894</v>
      </c>
      <c r="M4830" s="10" t="s">
        <v>23140</v>
      </c>
      <c r="N4830" s="9">
        <v>3</v>
      </c>
      <c r="O4830" s="9">
        <v>3</v>
      </c>
      <c r="P4830" s="9">
        <v>12</v>
      </c>
      <c r="Q4830" s="11">
        <v>1</v>
      </c>
      <c r="R4830" s="11">
        <v>0</v>
      </c>
      <c r="S4830" s="12">
        <v>0</v>
      </c>
      <c r="T4830" s="9">
        <v>4</v>
      </c>
      <c r="U4830" s="12">
        <v>3</v>
      </c>
      <c r="V4830" s="10" t="s">
        <v>26895</v>
      </c>
      <c r="W4830" s="13"/>
    </row>
    <row r="4831" spans="1:23" s="14" customFormat="1" x14ac:dyDescent="0.2">
      <c r="A4831" s="9" t="s">
        <v>26896</v>
      </c>
      <c r="B4831" s="9">
        <v>16</v>
      </c>
      <c r="C4831" s="9">
        <v>4954</v>
      </c>
      <c r="D4831" s="10" t="s">
        <v>26897</v>
      </c>
      <c r="E4831" s="10"/>
      <c r="F4831" s="10"/>
      <c r="G4831" s="10" t="s">
        <v>26898</v>
      </c>
      <c r="H4831" s="9"/>
      <c r="I4831" s="10" t="s">
        <v>23186</v>
      </c>
      <c r="J4831" s="10" t="s">
        <v>27</v>
      </c>
      <c r="K4831" s="10" t="s">
        <v>26899</v>
      </c>
      <c r="L4831" s="10" t="s">
        <v>26900</v>
      </c>
      <c r="M4831" s="10" t="s">
        <v>23140</v>
      </c>
      <c r="N4831" s="9">
        <v>2</v>
      </c>
      <c r="O4831" s="9">
        <v>3</v>
      </c>
      <c r="P4831" s="9">
        <v>74</v>
      </c>
      <c r="Q4831" s="11">
        <v>1</v>
      </c>
      <c r="R4831" s="11">
        <v>0</v>
      </c>
      <c r="S4831" s="12">
        <v>0</v>
      </c>
      <c r="T4831" s="9">
        <v>1</v>
      </c>
      <c r="U4831" s="12" t="s">
        <v>61</v>
      </c>
      <c r="V4831" s="10" t="s">
        <v>26901</v>
      </c>
      <c r="W4831" s="13"/>
    </row>
    <row r="4832" spans="1:23" s="14" customFormat="1" x14ac:dyDescent="0.2">
      <c r="A4832" s="9" t="s">
        <v>26902</v>
      </c>
      <c r="B4832" s="9">
        <v>16</v>
      </c>
      <c r="C4832" s="9">
        <v>4976</v>
      </c>
      <c r="D4832" s="10" t="s">
        <v>26903</v>
      </c>
      <c r="E4832" s="10"/>
      <c r="F4832" s="10"/>
      <c r="G4832" s="10" t="s">
        <v>26904</v>
      </c>
      <c r="H4832" s="9"/>
      <c r="I4832" s="10" t="s">
        <v>23173</v>
      </c>
      <c r="J4832" s="10" t="s">
        <v>27</v>
      </c>
      <c r="K4832" s="10" t="s">
        <v>23174</v>
      </c>
      <c r="L4832" s="10" t="s">
        <v>26905</v>
      </c>
      <c r="M4832" s="10" t="s">
        <v>23140</v>
      </c>
      <c r="N4832" s="9">
        <v>2</v>
      </c>
      <c r="O4832" s="9">
        <v>3</v>
      </c>
      <c r="P4832" s="9">
        <v>189</v>
      </c>
      <c r="Q4832" s="11">
        <v>1</v>
      </c>
      <c r="R4832" s="11">
        <v>0</v>
      </c>
      <c r="S4832" s="12">
        <v>0</v>
      </c>
      <c r="T4832" s="9">
        <v>1</v>
      </c>
      <c r="U4832" s="12">
        <v>2</v>
      </c>
      <c r="V4832" s="10" t="s">
        <v>26906</v>
      </c>
      <c r="W4832" s="13"/>
    </row>
    <row r="4833" spans="1:23" s="14" customFormat="1" x14ac:dyDescent="0.2">
      <c r="A4833" s="9" t="s">
        <v>26907</v>
      </c>
      <c r="B4833" s="9">
        <v>16</v>
      </c>
      <c r="C4833" s="9">
        <v>5001</v>
      </c>
      <c r="D4833" s="10" t="s">
        <v>26908</v>
      </c>
      <c r="E4833" s="10"/>
      <c r="F4833" s="10"/>
      <c r="G4833" s="10" t="s">
        <v>26909</v>
      </c>
      <c r="H4833" s="9"/>
      <c r="I4833" s="10" t="s">
        <v>23206</v>
      </c>
      <c r="J4833" s="10" t="s">
        <v>27</v>
      </c>
      <c r="K4833" s="10" t="s">
        <v>23207</v>
      </c>
      <c r="L4833" s="10" t="s">
        <v>26910</v>
      </c>
      <c r="M4833" s="10" t="s">
        <v>23140</v>
      </c>
      <c r="N4833" s="9">
        <v>2</v>
      </c>
      <c r="O4833" s="9">
        <v>3</v>
      </c>
      <c r="P4833" s="9">
        <v>45</v>
      </c>
      <c r="Q4833" s="11">
        <v>2</v>
      </c>
      <c r="R4833" s="11">
        <v>0</v>
      </c>
      <c r="S4833" s="12">
        <v>0</v>
      </c>
      <c r="T4833" s="9">
        <v>1</v>
      </c>
      <c r="U4833" s="12" t="s">
        <v>61</v>
      </c>
      <c r="V4833" s="10" t="s">
        <v>26911</v>
      </c>
      <c r="W4833" s="13"/>
    </row>
    <row r="4834" spans="1:23" s="14" customFormat="1" x14ac:dyDescent="0.2">
      <c r="A4834" s="9" t="s">
        <v>26912</v>
      </c>
      <c r="B4834" s="9">
        <v>16</v>
      </c>
      <c r="C4834" s="9">
        <v>5114</v>
      </c>
      <c r="D4834" s="10" t="s">
        <v>26913</v>
      </c>
      <c r="E4834" s="10"/>
      <c r="F4834" s="10"/>
      <c r="G4834" s="10" t="s">
        <v>26914</v>
      </c>
      <c r="H4834" s="9"/>
      <c r="I4834" s="10" t="s">
        <v>23154</v>
      </c>
      <c r="J4834" s="10" t="s">
        <v>27</v>
      </c>
      <c r="K4834" s="10" t="s">
        <v>23265</v>
      </c>
      <c r="L4834" s="10" t="s">
        <v>26915</v>
      </c>
      <c r="M4834" s="10" t="s">
        <v>23140</v>
      </c>
      <c r="N4834" s="9">
        <v>2</v>
      </c>
      <c r="O4834" s="9">
        <v>3</v>
      </c>
      <c r="P4834" s="9">
        <v>15</v>
      </c>
      <c r="Q4834" s="11">
        <v>2</v>
      </c>
      <c r="R4834" s="11">
        <v>0</v>
      </c>
      <c r="S4834" s="12">
        <v>0</v>
      </c>
      <c r="T4834" s="9">
        <v>1</v>
      </c>
      <c r="U4834" s="12">
        <v>2</v>
      </c>
      <c r="V4834" s="10" t="s">
        <v>26916</v>
      </c>
      <c r="W4834" s="13"/>
    </row>
    <row r="4835" spans="1:23" s="14" customFormat="1" x14ac:dyDescent="0.2">
      <c r="A4835" s="9" t="s">
        <v>26917</v>
      </c>
      <c r="B4835" s="9">
        <v>16</v>
      </c>
      <c r="C4835" s="9">
        <v>5143</v>
      </c>
      <c r="D4835" s="10" t="s">
        <v>26918</v>
      </c>
      <c r="E4835" s="10" t="s">
        <v>25391</v>
      </c>
      <c r="F4835" s="10" t="s">
        <v>26919</v>
      </c>
      <c r="G4835" s="10" t="s">
        <v>26920</v>
      </c>
      <c r="H4835" s="9"/>
      <c r="I4835" s="10" t="s">
        <v>23206</v>
      </c>
      <c r="J4835" s="10" t="s">
        <v>27</v>
      </c>
      <c r="K4835" s="10" t="s">
        <v>26921</v>
      </c>
      <c r="L4835" s="10" t="s">
        <v>26922</v>
      </c>
      <c r="M4835" s="10" t="s">
        <v>23140</v>
      </c>
      <c r="N4835" s="9">
        <v>1</v>
      </c>
      <c r="O4835" s="9">
        <v>2</v>
      </c>
      <c r="P4835" s="9">
        <v>10</v>
      </c>
      <c r="Q4835" s="11">
        <v>1</v>
      </c>
      <c r="R4835" s="11">
        <v>0</v>
      </c>
      <c r="S4835" s="12">
        <v>0</v>
      </c>
      <c r="T4835" s="9">
        <v>4</v>
      </c>
      <c r="U4835" s="12">
        <v>2</v>
      </c>
      <c r="V4835" s="10" t="s">
        <v>26923</v>
      </c>
      <c r="W4835" s="13"/>
    </row>
    <row r="4836" spans="1:23" s="14" customFormat="1" x14ac:dyDescent="0.2">
      <c r="A4836" s="9" t="s">
        <v>26924</v>
      </c>
      <c r="B4836" s="9">
        <v>16</v>
      </c>
      <c r="C4836" s="9">
        <v>5196</v>
      </c>
      <c r="D4836" s="10" t="s">
        <v>26925</v>
      </c>
      <c r="E4836" s="10" t="s">
        <v>26926</v>
      </c>
      <c r="F4836" s="10" t="s">
        <v>26927</v>
      </c>
      <c r="G4836" s="10" t="s">
        <v>26928</v>
      </c>
      <c r="H4836" s="9"/>
      <c r="I4836" s="10" t="s">
        <v>23186</v>
      </c>
      <c r="J4836" s="10" t="s">
        <v>27</v>
      </c>
      <c r="K4836" s="10" t="s">
        <v>24351</v>
      </c>
      <c r="L4836" s="10" t="s">
        <v>26929</v>
      </c>
      <c r="M4836" s="10" t="s">
        <v>23140</v>
      </c>
      <c r="N4836" s="9">
        <v>3</v>
      </c>
      <c r="O4836" s="9">
        <v>3</v>
      </c>
      <c r="P4836" s="9">
        <v>16</v>
      </c>
      <c r="Q4836" s="11">
        <v>1</v>
      </c>
      <c r="R4836" s="11">
        <v>0</v>
      </c>
      <c r="S4836" s="12">
        <v>0</v>
      </c>
      <c r="T4836" s="9">
        <v>4</v>
      </c>
      <c r="U4836" s="12" t="s">
        <v>61</v>
      </c>
      <c r="V4836" s="10" t="s">
        <v>26930</v>
      </c>
      <c r="W4836" s="13"/>
    </row>
    <row r="4837" spans="1:23" s="14" customFormat="1" x14ac:dyDescent="0.2">
      <c r="A4837" s="9" t="s">
        <v>26931</v>
      </c>
      <c r="B4837" s="9">
        <v>16</v>
      </c>
      <c r="C4837" s="9">
        <v>5212</v>
      </c>
      <c r="D4837" s="10" t="s">
        <v>26932</v>
      </c>
      <c r="E4837" s="10"/>
      <c r="F4837" s="10"/>
      <c r="G4837" s="10" t="s">
        <v>26933</v>
      </c>
      <c r="H4837" s="9"/>
      <c r="I4837" s="10" t="s">
        <v>26</v>
      </c>
      <c r="J4837" s="10" t="s">
        <v>27</v>
      </c>
      <c r="K4837" s="10" t="s">
        <v>23174</v>
      </c>
      <c r="L4837" s="10" t="s">
        <v>26934</v>
      </c>
      <c r="M4837" s="10" t="s">
        <v>23140</v>
      </c>
      <c r="N4837" s="9">
        <v>2</v>
      </c>
      <c r="O4837" s="9">
        <v>3</v>
      </c>
      <c r="P4837" s="9">
        <v>20</v>
      </c>
      <c r="Q4837" s="11">
        <v>2</v>
      </c>
      <c r="R4837" s="11">
        <v>0</v>
      </c>
      <c r="S4837" s="12">
        <v>0</v>
      </c>
      <c r="T4837" s="9">
        <v>1</v>
      </c>
      <c r="U4837" s="12" t="s">
        <v>61</v>
      </c>
      <c r="V4837" s="10" t="s">
        <v>26935</v>
      </c>
      <c r="W4837" s="13"/>
    </row>
    <row r="4838" spans="1:23" s="14" customFormat="1" x14ac:dyDescent="0.2">
      <c r="A4838" s="9" t="s">
        <v>26936</v>
      </c>
      <c r="B4838" s="9">
        <v>16</v>
      </c>
      <c r="C4838" s="9">
        <v>5226</v>
      </c>
      <c r="D4838" s="10" t="s">
        <v>26937</v>
      </c>
      <c r="E4838" s="10" t="s">
        <v>26938</v>
      </c>
      <c r="F4838" s="10" t="s">
        <v>26939</v>
      </c>
      <c r="G4838" s="10" t="s">
        <v>26940</v>
      </c>
      <c r="H4838" s="9"/>
      <c r="I4838" s="10" t="s">
        <v>23154</v>
      </c>
      <c r="J4838" s="10" t="s">
        <v>27</v>
      </c>
      <c r="K4838" s="10" t="s">
        <v>23200</v>
      </c>
      <c r="L4838" s="10" t="s">
        <v>26941</v>
      </c>
      <c r="M4838" s="10" t="s">
        <v>23140</v>
      </c>
      <c r="N4838" s="9">
        <v>3</v>
      </c>
      <c r="O4838" s="9">
        <v>3</v>
      </c>
      <c r="P4838" s="9">
        <v>10</v>
      </c>
      <c r="Q4838" s="11">
        <v>2</v>
      </c>
      <c r="R4838" s="11">
        <v>0</v>
      </c>
      <c r="S4838" s="12">
        <v>0</v>
      </c>
      <c r="T4838" s="9">
        <v>4</v>
      </c>
      <c r="U4838" s="12">
        <v>4</v>
      </c>
      <c r="V4838" s="10" t="s">
        <v>26942</v>
      </c>
      <c r="W4838" s="13"/>
    </row>
    <row r="4839" spans="1:23" s="14" customFormat="1" x14ac:dyDescent="0.2">
      <c r="A4839" s="9" t="s">
        <v>26943</v>
      </c>
      <c r="B4839" s="9">
        <v>16</v>
      </c>
      <c r="C4839" s="9">
        <v>5274</v>
      </c>
      <c r="D4839" s="10" t="s">
        <v>26944</v>
      </c>
      <c r="E4839" s="10"/>
      <c r="F4839" s="10"/>
      <c r="G4839" s="10" t="s">
        <v>26945</v>
      </c>
      <c r="H4839" s="9"/>
      <c r="I4839" s="10" t="s">
        <v>23206</v>
      </c>
      <c r="J4839" s="10" t="s">
        <v>27</v>
      </c>
      <c r="K4839" s="10" t="s">
        <v>23239</v>
      </c>
      <c r="L4839" s="10" t="s">
        <v>26946</v>
      </c>
      <c r="M4839" s="10" t="s">
        <v>23140</v>
      </c>
      <c r="N4839" s="9">
        <v>2</v>
      </c>
      <c r="O4839" s="9">
        <v>3</v>
      </c>
      <c r="P4839" s="9">
        <v>69</v>
      </c>
      <c r="Q4839" s="11">
        <v>2</v>
      </c>
      <c r="R4839" s="11">
        <v>0</v>
      </c>
      <c r="S4839" s="12">
        <v>0</v>
      </c>
      <c r="T4839" s="9">
        <v>1</v>
      </c>
      <c r="U4839" s="12">
        <v>2</v>
      </c>
      <c r="V4839" s="10" t="s">
        <v>26947</v>
      </c>
      <c r="W4839" s="13"/>
    </row>
    <row r="4840" spans="1:23" s="14" customFormat="1" x14ac:dyDescent="0.2">
      <c r="A4840" s="9" t="s">
        <v>26948</v>
      </c>
      <c r="B4840" s="9">
        <v>16</v>
      </c>
      <c r="C4840" s="9">
        <v>5284</v>
      </c>
      <c r="D4840" s="10" t="s">
        <v>26949</v>
      </c>
      <c r="E4840" s="10"/>
      <c r="F4840" s="10"/>
      <c r="G4840" s="10" t="s">
        <v>26950</v>
      </c>
      <c r="H4840" s="9"/>
      <c r="I4840" s="10" t="s">
        <v>26</v>
      </c>
      <c r="J4840" s="10" t="s">
        <v>27</v>
      </c>
      <c r="K4840" s="10" t="s">
        <v>1661</v>
      </c>
      <c r="L4840" s="10" t="s">
        <v>26951</v>
      </c>
      <c r="M4840" s="10" t="s">
        <v>23140</v>
      </c>
      <c r="N4840" s="9">
        <v>2</v>
      </c>
      <c r="O4840" s="9">
        <v>3</v>
      </c>
      <c r="P4840" s="9">
        <v>176</v>
      </c>
      <c r="Q4840" s="11">
        <v>1</v>
      </c>
      <c r="R4840" s="11">
        <v>0</v>
      </c>
      <c r="S4840" s="12">
        <v>0</v>
      </c>
      <c r="T4840" s="9">
        <v>1</v>
      </c>
      <c r="U4840" s="12" t="s">
        <v>61</v>
      </c>
      <c r="V4840" s="10" t="s">
        <v>26952</v>
      </c>
      <c r="W4840" s="13"/>
    </row>
    <row r="4841" spans="1:23" s="14" customFormat="1" x14ac:dyDescent="0.2">
      <c r="A4841" s="9" t="s">
        <v>26953</v>
      </c>
      <c r="B4841" s="9">
        <v>16</v>
      </c>
      <c r="C4841" s="9">
        <v>5324</v>
      </c>
      <c r="D4841" s="10" t="s">
        <v>26954</v>
      </c>
      <c r="E4841" s="10" t="s">
        <v>26955</v>
      </c>
      <c r="F4841" s="10" t="s">
        <v>4439</v>
      </c>
      <c r="G4841" s="10" t="s">
        <v>26956</v>
      </c>
      <c r="H4841" s="9"/>
      <c r="I4841" s="10" t="s">
        <v>23206</v>
      </c>
      <c r="J4841" s="10" t="s">
        <v>27</v>
      </c>
      <c r="K4841" s="9"/>
      <c r="L4841" s="10" t="s">
        <v>26957</v>
      </c>
      <c r="M4841" s="10" t="s">
        <v>23140</v>
      </c>
      <c r="N4841" s="9">
        <v>1</v>
      </c>
      <c r="O4841" s="9">
        <v>1</v>
      </c>
      <c r="P4841" s="9">
        <v>3</v>
      </c>
      <c r="Q4841" s="11">
        <v>2</v>
      </c>
      <c r="R4841" s="11">
        <v>0</v>
      </c>
      <c r="S4841" s="12">
        <v>0</v>
      </c>
      <c r="T4841" s="9">
        <v>5</v>
      </c>
      <c r="U4841" s="12" t="s">
        <v>61</v>
      </c>
      <c r="V4841" s="9"/>
      <c r="W4841" s="13"/>
    </row>
    <row r="4842" spans="1:23" s="14" customFormat="1" x14ac:dyDescent="0.2">
      <c r="A4842" s="9" t="s">
        <v>26958</v>
      </c>
      <c r="B4842" s="9">
        <v>16</v>
      </c>
      <c r="C4842" s="9">
        <v>5334</v>
      </c>
      <c r="D4842" s="10" t="s">
        <v>26959</v>
      </c>
      <c r="E4842" s="9"/>
      <c r="F4842" s="9"/>
      <c r="G4842" s="10" t="s">
        <v>26960</v>
      </c>
      <c r="H4842" s="9"/>
      <c r="I4842" s="10" t="s">
        <v>23206</v>
      </c>
      <c r="J4842" s="10" t="s">
        <v>27</v>
      </c>
      <c r="K4842" s="10" t="s">
        <v>23207</v>
      </c>
      <c r="L4842" s="10" t="s">
        <v>26961</v>
      </c>
      <c r="M4842" s="10" t="s">
        <v>23140</v>
      </c>
      <c r="N4842" s="9">
        <v>2</v>
      </c>
      <c r="O4842" s="9">
        <v>4</v>
      </c>
      <c r="P4842" s="9">
        <v>30</v>
      </c>
      <c r="Q4842" s="11">
        <v>2</v>
      </c>
      <c r="R4842" s="11">
        <v>0</v>
      </c>
      <c r="S4842" s="12">
        <v>0</v>
      </c>
      <c r="T4842" s="9">
        <v>2</v>
      </c>
      <c r="U4842" s="12" t="s">
        <v>61</v>
      </c>
      <c r="V4842" s="10" t="s">
        <v>26962</v>
      </c>
      <c r="W4842" s="13"/>
    </row>
    <row r="4843" spans="1:23" s="14" customFormat="1" x14ac:dyDescent="0.2">
      <c r="A4843" s="9" t="s">
        <v>26963</v>
      </c>
      <c r="B4843" s="9">
        <v>16</v>
      </c>
      <c r="C4843" s="9">
        <v>5457</v>
      </c>
      <c r="D4843" s="10" t="s">
        <v>26964</v>
      </c>
      <c r="E4843" s="10"/>
      <c r="F4843" s="10"/>
      <c r="G4843" s="10" t="s">
        <v>26965</v>
      </c>
      <c r="H4843" s="9"/>
      <c r="I4843" s="10" t="s">
        <v>26</v>
      </c>
      <c r="J4843" s="10" t="s">
        <v>27</v>
      </c>
      <c r="K4843" s="10" t="s">
        <v>1661</v>
      </c>
      <c r="L4843" s="10" t="s">
        <v>24394</v>
      </c>
      <c r="M4843" s="10" t="s">
        <v>23140</v>
      </c>
      <c r="N4843" s="9">
        <v>2</v>
      </c>
      <c r="O4843" s="9">
        <v>3</v>
      </c>
      <c r="P4843" s="9">
        <v>106</v>
      </c>
      <c r="Q4843" s="11">
        <v>2</v>
      </c>
      <c r="R4843" s="11">
        <v>0</v>
      </c>
      <c r="S4843" s="12">
        <v>0</v>
      </c>
      <c r="T4843" s="9">
        <v>1</v>
      </c>
      <c r="U4843" s="12" t="s">
        <v>61</v>
      </c>
      <c r="V4843" s="10" t="s">
        <v>26966</v>
      </c>
      <c r="W4843" s="13"/>
    </row>
    <row r="4844" spans="1:23" s="14" customFormat="1" x14ac:dyDescent="0.2">
      <c r="A4844" s="9" t="s">
        <v>26967</v>
      </c>
      <c r="B4844" s="9">
        <v>16</v>
      </c>
      <c r="C4844" s="9">
        <v>5508</v>
      </c>
      <c r="D4844" s="9"/>
      <c r="E4844" s="10" t="s">
        <v>3470</v>
      </c>
      <c r="F4844" s="10" t="s">
        <v>26968</v>
      </c>
      <c r="G4844" s="10" t="s">
        <v>26969</v>
      </c>
      <c r="H4844" s="9"/>
      <c r="I4844" s="10" t="s">
        <v>23206</v>
      </c>
      <c r="J4844" s="10" t="s">
        <v>27</v>
      </c>
      <c r="K4844" s="10" t="s">
        <v>23207</v>
      </c>
      <c r="L4844" s="10" t="s">
        <v>26970</v>
      </c>
      <c r="M4844" s="10" t="s">
        <v>23140</v>
      </c>
      <c r="N4844" s="9">
        <v>1</v>
      </c>
      <c r="O4844" s="9">
        <v>2</v>
      </c>
      <c r="P4844" s="9">
        <v>10</v>
      </c>
      <c r="Q4844" s="11">
        <v>2</v>
      </c>
      <c r="R4844" s="11">
        <v>0</v>
      </c>
      <c r="S4844" s="12">
        <v>0</v>
      </c>
      <c r="T4844" s="9">
        <v>4</v>
      </c>
      <c r="U4844" s="12" t="s">
        <v>61</v>
      </c>
      <c r="V4844" s="10" t="s">
        <v>26971</v>
      </c>
      <c r="W4844" s="13"/>
    </row>
    <row r="4845" spans="1:23" s="14" customFormat="1" x14ac:dyDescent="0.2">
      <c r="A4845" s="9" t="s">
        <v>26972</v>
      </c>
      <c r="B4845" s="9">
        <v>16</v>
      </c>
      <c r="C4845" s="9">
        <v>5551</v>
      </c>
      <c r="D4845" s="10" t="s">
        <v>26973</v>
      </c>
      <c r="E4845" s="10" t="s">
        <v>26974</v>
      </c>
      <c r="F4845" s="10" t="s">
        <v>26975</v>
      </c>
      <c r="G4845" s="10" t="s">
        <v>26976</v>
      </c>
      <c r="H4845" s="9"/>
      <c r="I4845" s="10" t="s">
        <v>23186</v>
      </c>
      <c r="J4845" s="10" t="s">
        <v>27</v>
      </c>
      <c r="K4845" s="10" t="s">
        <v>26977</v>
      </c>
      <c r="L4845" s="10" t="s">
        <v>26978</v>
      </c>
      <c r="M4845" s="10" t="s">
        <v>23140</v>
      </c>
      <c r="N4845" s="9">
        <v>3</v>
      </c>
      <c r="O4845" s="9">
        <v>3</v>
      </c>
      <c r="P4845" s="9">
        <v>16</v>
      </c>
      <c r="Q4845" s="11">
        <v>2</v>
      </c>
      <c r="R4845" s="11">
        <v>0</v>
      </c>
      <c r="S4845" s="12">
        <v>0</v>
      </c>
      <c r="T4845" s="9">
        <v>4</v>
      </c>
      <c r="U4845" s="12" t="s">
        <v>61</v>
      </c>
      <c r="V4845" s="10" t="s">
        <v>26979</v>
      </c>
      <c r="W4845" s="13"/>
    </row>
    <row r="4846" spans="1:23" s="14" customFormat="1" x14ac:dyDescent="0.2">
      <c r="A4846" s="9" t="s">
        <v>26980</v>
      </c>
      <c r="B4846" s="9">
        <v>16</v>
      </c>
      <c r="C4846" s="9">
        <v>5573</v>
      </c>
      <c r="D4846" s="10" t="s">
        <v>26981</v>
      </c>
      <c r="E4846" s="10"/>
      <c r="F4846" s="10"/>
      <c r="G4846" s="10" t="s">
        <v>26982</v>
      </c>
      <c r="H4846" s="9"/>
      <c r="I4846" s="10" t="s">
        <v>23154</v>
      </c>
      <c r="J4846" s="10" t="s">
        <v>27</v>
      </c>
      <c r="K4846" s="10" t="s">
        <v>23265</v>
      </c>
      <c r="L4846" s="10" t="s">
        <v>26983</v>
      </c>
      <c r="M4846" s="10" t="s">
        <v>23140</v>
      </c>
      <c r="N4846" s="9">
        <v>2</v>
      </c>
      <c r="O4846" s="9">
        <v>3</v>
      </c>
      <c r="P4846" s="9">
        <v>30</v>
      </c>
      <c r="Q4846" s="11">
        <v>2</v>
      </c>
      <c r="R4846" s="11">
        <v>0</v>
      </c>
      <c r="S4846" s="12">
        <v>0</v>
      </c>
      <c r="T4846" s="9">
        <v>1</v>
      </c>
      <c r="U4846" s="12" t="s">
        <v>61</v>
      </c>
      <c r="V4846" s="10" t="s">
        <v>26984</v>
      </c>
      <c r="W4846" s="13"/>
    </row>
    <row r="4847" spans="1:23" s="14" customFormat="1" x14ac:dyDescent="0.2">
      <c r="A4847" s="9" t="s">
        <v>26985</v>
      </c>
      <c r="B4847" s="9">
        <v>16</v>
      </c>
      <c r="C4847" s="9">
        <v>5624</v>
      </c>
      <c r="D4847" s="10" t="s">
        <v>26986</v>
      </c>
      <c r="E4847" s="10"/>
      <c r="F4847" s="10"/>
      <c r="G4847" s="10" t="s">
        <v>26987</v>
      </c>
      <c r="H4847" s="9"/>
      <c r="I4847" s="10" t="s">
        <v>23206</v>
      </c>
      <c r="J4847" s="10" t="s">
        <v>27</v>
      </c>
      <c r="K4847" s="10" t="s">
        <v>23187</v>
      </c>
      <c r="L4847" s="10" t="s">
        <v>26988</v>
      </c>
      <c r="M4847" s="10" t="s">
        <v>23140</v>
      </c>
      <c r="N4847" s="9">
        <v>2</v>
      </c>
      <c r="O4847" s="9">
        <v>3</v>
      </c>
      <c r="P4847" s="9">
        <v>35</v>
      </c>
      <c r="Q4847" s="11">
        <v>2</v>
      </c>
      <c r="R4847" s="11">
        <v>0</v>
      </c>
      <c r="S4847" s="12">
        <v>0</v>
      </c>
      <c r="T4847" s="9">
        <v>1</v>
      </c>
      <c r="U4847" s="12" t="s">
        <v>61</v>
      </c>
      <c r="V4847" s="10" t="s">
        <v>26989</v>
      </c>
      <c r="W4847" s="13"/>
    </row>
    <row r="4848" spans="1:23" s="14" customFormat="1" x14ac:dyDescent="0.2">
      <c r="A4848" s="9" t="s">
        <v>26990</v>
      </c>
      <c r="B4848" s="9">
        <v>16</v>
      </c>
      <c r="C4848" s="9">
        <v>5634</v>
      </c>
      <c r="D4848" s="10" t="s">
        <v>26991</v>
      </c>
      <c r="E4848" s="10"/>
      <c r="F4848" s="10"/>
      <c r="G4848" s="10" t="s">
        <v>26992</v>
      </c>
      <c r="H4848" s="9"/>
      <c r="I4848" s="10" t="s">
        <v>26</v>
      </c>
      <c r="J4848" s="10" t="s">
        <v>27</v>
      </c>
      <c r="K4848" s="10" t="s">
        <v>1661</v>
      </c>
      <c r="L4848" s="10" t="s">
        <v>26993</v>
      </c>
      <c r="M4848" s="10" t="s">
        <v>23140</v>
      </c>
      <c r="N4848" s="9">
        <v>2</v>
      </c>
      <c r="O4848" s="9">
        <v>3</v>
      </c>
      <c r="P4848" s="9">
        <v>60</v>
      </c>
      <c r="Q4848" s="11">
        <v>2</v>
      </c>
      <c r="R4848" s="11">
        <v>0</v>
      </c>
      <c r="S4848" s="12">
        <v>0</v>
      </c>
      <c r="T4848" s="9">
        <v>1</v>
      </c>
      <c r="U4848" s="12" t="s">
        <v>61</v>
      </c>
      <c r="V4848" s="10" t="s">
        <v>26994</v>
      </c>
      <c r="W4848" s="13"/>
    </row>
    <row r="4849" spans="1:23" s="14" customFormat="1" x14ac:dyDescent="0.2">
      <c r="A4849" s="9" t="s">
        <v>26995</v>
      </c>
      <c r="B4849" s="9">
        <v>16</v>
      </c>
      <c r="C4849" s="9">
        <v>5670</v>
      </c>
      <c r="D4849" s="10" t="s">
        <v>26996</v>
      </c>
      <c r="E4849" s="10"/>
      <c r="F4849" s="10"/>
      <c r="G4849" s="10" t="s">
        <v>26997</v>
      </c>
      <c r="H4849" s="9"/>
      <c r="I4849" s="10" t="s">
        <v>23298</v>
      </c>
      <c r="J4849" s="10" t="s">
        <v>27</v>
      </c>
      <c r="K4849" s="10" t="s">
        <v>23395</v>
      </c>
      <c r="L4849" s="10" t="s">
        <v>26998</v>
      </c>
      <c r="M4849" s="10" t="s">
        <v>23148</v>
      </c>
      <c r="N4849" s="9">
        <v>2</v>
      </c>
      <c r="O4849" s="9">
        <v>3</v>
      </c>
      <c r="P4849" s="9">
        <v>79</v>
      </c>
      <c r="Q4849" s="11">
        <v>1</v>
      </c>
      <c r="R4849" s="11">
        <v>0</v>
      </c>
      <c r="S4849" s="12">
        <v>0</v>
      </c>
      <c r="T4849" s="9">
        <v>1</v>
      </c>
      <c r="U4849" s="12">
        <v>2</v>
      </c>
      <c r="V4849" s="10" t="s">
        <v>26999</v>
      </c>
      <c r="W4849" s="13"/>
    </row>
    <row r="4850" spans="1:23" s="14" customFormat="1" x14ac:dyDescent="0.2">
      <c r="A4850" s="9" t="s">
        <v>27000</v>
      </c>
      <c r="B4850" s="9">
        <v>16</v>
      </c>
      <c r="C4850" s="9">
        <v>5688</v>
      </c>
      <c r="D4850" s="10" t="s">
        <v>27001</v>
      </c>
      <c r="E4850" s="10" t="s">
        <v>27002</v>
      </c>
      <c r="F4850" s="10" t="s">
        <v>27003</v>
      </c>
      <c r="G4850" s="10" t="s">
        <v>27004</v>
      </c>
      <c r="H4850" s="9"/>
      <c r="I4850" s="10" t="s">
        <v>26</v>
      </c>
      <c r="J4850" s="10" t="s">
        <v>27</v>
      </c>
      <c r="K4850" s="10" t="s">
        <v>1661</v>
      </c>
      <c r="L4850" s="10" t="s">
        <v>27005</v>
      </c>
      <c r="M4850" s="10" t="s">
        <v>23140</v>
      </c>
      <c r="N4850" s="9">
        <v>1</v>
      </c>
      <c r="O4850" s="9">
        <v>2</v>
      </c>
      <c r="P4850" s="9">
        <v>10</v>
      </c>
      <c r="Q4850" s="11">
        <v>2</v>
      </c>
      <c r="R4850" s="11">
        <v>0</v>
      </c>
      <c r="S4850" s="12">
        <v>0</v>
      </c>
      <c r="T4850" s="9">
        <v>4</v>
      </c>
      <c r="U4850" s="12">
        <v>3</v>
      </c>
      <c r="V4850" s="10" t="s">
        <v>27006</v>
      </c>
      <c r="W4850" s="13"/>
    </row>
    <row r="4851" spans="1:23" s="14" customFormat="1" x14ac:dyDescent="0.2">
      <c r="A4851" s="9" t="s">
        <v>27007</v>
      </c>
      <c r="B4851" s="9">
        <v>16</v>
      </c>
      <c r="C4851" s="9">
        <v>5852</v>
      </c>
      <c r="D4851" s="10" t="s">
        <v>27008</v>
      </c>
      <c r="E4851" s="10"/>
      <c r="F4851" s="10"/>
      <c r="G4851" s="10" t="s">
        <v>27009</v>
      </c>
      <c r="H4851" s="9"/>
      <c r="I4851" s="10" t="s">
        <v>23213</v>
      </c>
      <c r="J4851" s="10" t="s">
        <v>27</v>
      </c>
      <c r="K4851" s="10" t="s">
        <v>23598</v>
      </c>
      <c r="L4851" s="10" t="s">
        <v>27010</v>
      </c>
      <c r="M4851" s="10" t="s">
        <v>23148</v>
      </c>
      <c r="N4851" s="9">
        <v>2</v>
      </c>
      <c r="O4851" s="9">
        <v>3</v>
      </c>
      <c r="P4851" s="9">
        <v>116</v>
      </c>
      <c r="Q4851" s="11">
        <v>1</v>
      </c>
      <c r="R4851" s="11">
        <v>0</v>
      </c>
      <c r="S4851" s="12">
        <v>0</v>
      </c>
      <c r="T4851" s="9">
        <v>1</v>
      </c>
      <c r="U4851" s="12">
        <v>3</v>
      </c>
      <c r="V4851" s="10" t="s">
        <v>27011</v>
      </c>
      <c r="W4851" s="13"/>
    </row>
    <row r="4852" spans="1:23" s="14" customFormat="1" x14ac:dyDescent="0.2">
      <c r="A4852" s="9" t="s">
        <v>27012</v>
      </c>
      <c r="B4852" s="9">
        <v>16</v>
      </c>
      <c r="C4852" s="9">
        <v>5883</v>
      </c>
      <c r="D4852" s="9"/>
      <c r="E4852" s="10" t="s">
        <v>27013</v>
      </c>
      <c r="F4852" s="10" t="s">
        <v>8357</v>
      </c>
      <c r="G4852" s="10" t="s">
        <v>27014</v>
      </c>
      <c r="H4852" s="9"/>
      <c r="I4852" s="10" t="s">
        <v>23206</v>
      </c>
      <c r="J4852" s="10" t="s">
        <v>27</v>
      </c>
      <c r="K4852" s="10" t="s">
        <v>23187</v>
      </c>
      <c r="L4852" s="10" t="s">
        <v>27015</v>
      </c>
      <c r="M4852" s="10" t="s">
        <v>23140</v>
      </c>
      <c r="N4852" s="9">
        <v>1</v>
      </c>
      <c r="O4852" s="9">
        <v>2</v>
      </c>
      <c r="P4852" s="9">
        <v>8</v>
      </c>
      <c r="Q4852" s="11">
        <v>2</v>
      </c>
      <c r="R4852" s="11">
        <v>0</v>
      </c>
      <c r="S4852" s="12">
        <v>0</v>
      </c>
      <c r="T4852" s="9">
        <v>4</v>
      </c>
      <c r="U4852" s="12" t="s">
        <v>61</v>
      </c>
      <c r="V4852" s="10" t="s">
        <v>27016</v>
      </c>
      <c r="W4852" s="13"/>
    </row>
    <row r="4853" spans="1:23" s="14" customFormat="1" x14ac:dyDescent="0.2">
      <c r="A4853" s="9" t="s">
        <v>27017</v>
      </c>
      <c r="B4853" s="9">
        <v>16</v>
      </c>
      <c r="C4853" s="9">
        <v>5924</v>
      </c>
      <c r="D4853" s="10" t="s">
        <v>27018</v>
      </c>
      <c r="E4853" s="10" t="s">
        <v>972</v>
      </c>
      <c r="F4853" s="10" t="s">
        <v>27019</v>
      </c>
      <c r="G4853" s="10" t="s">
        <v>27020</v>
      </c>
      <c r="H4853" s="9"/>
      <c r="I4853" s="10" t="s">
        <v>23206</v>
      </c>
      <c r="J4853" s="10" t="s">
        <v>27</v>
      </c>
      <c r="K4853" s="10" t="s">
        <v>23452</v>
      </c>
      <c r="L4853" s="10" t="s">
        <v>27021</v>
      </c>
      <c r="M4853" s="10" t="s">
        <v>23140</v>
      </c>
      <c r="N4853" s="9">
        <v>3</v>
      </c>
      <c r="O4853" s="9">
        <v>3</v>
      </c>
      <c r="P4853" s="9">
        <v>12</v>
      </c>
      <c r="Q4853" s="11">
        <v>1</v>
      </c>
      <c r="R4853" s="11">
        <v>0</v>
      </c>
      <c r="S4853" s="12">
        <v>0</v>
      </c>
      <c r="T4853" s="9">
        <v>4</v>
      </c>
      <c r="U4853" s="12" t="s">
        <v>61</v>
      </c>
      <c r="V4853" s="10" t="s">
        <v>27022</v>
      </c>
      <c r="W4853" s="13"/>
    </row>
    <row r="4854" spans="1:23" s="14" customFormat="1" x14ac:dyDescent="0.2">
      <c r="A4854" s="9" t="s">
        <v>27023</v>
      </c>
      <c r="B4854" s="9">
        <v>16</v>
      </c>
      <c r="C4854" s="9">
        <v>6065</v>
      </c>
      <c r="D4854" s="10" t="s">
        <v>27024</v>
      </c>
      <c r="E4854" s="10" t="s">
        <v>65</v>
      </c>
      <c r="F4854" s="10" t="s">
        <v>27025</v>
      </c>
      <c r="G4854" s="10" t="s">
        <v>27026</v>
      </c>
      <c r="H4854" s="9"/>
      <c r="I4854" s="10" t="s">
        <v>23154</v>
      </c>
      <c r="J4854" s="10" t="s">
        <v>27</v>
      </c>
      <c r="K4854" s="10" t="s">
        <v>23200</v>
      </c>
      <c r="L4854" s="10" t="s">
        <v>27027</v>
      </c>
      <c r="M4854" s="10" t="s">
        <v>23140</v>
      </c>
      <c r="N4854" s="9">
        <v>1</v>
      </c>
      <c r="O4854" s="9">
        <v>2</v>
      </c>
      <c r="P4854" s="9">
        <v>10</v>
      </c>
      <c r="Q4854" s="11">
        <v>2</v>
      </c>
      <c r="R4854" s="11">
        <v>0</v>
      </c>
      <c r="S4854" s="12">
        <v>0</v>
      </c>
      <c r="T4854" s="9">
        <v>4</v>
      </c>
      <c r="U4854" s="12" t="s">
        <v>61</v>
      </c>
      <c r="V4854" s="10" t="s">
        <v>27028</v>
      </c>
      <c r="W4854" s="13"/>
    </row>
    <row r="4855" spans="1:23" s="14" customFormat="1" x14ac:dyDescent="0.2">
      <c r="A4855" s="9" t="s">
        <v>27029</v>
      </c>
      <c r="B4855" s="9">
        <v>16</v>
      </c>
      <c r="C4855" s="9">
        <v>6170</v>
      </c>
      <c r="D4855" s="10" t="s">
        <v>27030</v>
      </c>
      <c r="E4855" s="10"/>
      <c r="F4855" s="10"/>
      <c r="G4855" s="10" t="s">
        <v>27031</v>
      </c>
      <c r="H4855" s="9"/>
      <c r="I4855" s="10" t="s">
        <v>23206</v>
      </c>
      <c r="J4855" s="10" t="s">
        <v>27</v>
      </c>
      <c r="K4855" s="10" t="s">
        <v>23207</v>
      </c>
      <c r="L4855" s="10" t="s">
        <v>27032</v>
      </c>
      <c r="M4855" s="10" t="s">
        <v>23140</v>
      </c>
      <c r="N4855" s="9">
        <v>2</v>
      </c>
      <c r="O4855" s="9">
        <v>3</v>
      </c>
      <c r="P4855" s="9">
        <v>118</v>
      </c>
      <c r="Q4855" s="11">
        <v>2</v>
      </c>
      <c r="R4855" s="11">
        <v>0</v>
      </c>
      <c r="S4855" s="12">
        <v>0</v>
      </c>
      <c r="T4855" s="9">
        <v>1</v>
      </c>
      <c r="U4855" s="12">
        <v>5</v>
      </c>
      <c r="V4855" s="10" t="s">
        <v>27033</v>
      </c>
      <c r="W4855" s="13"/>
    </row>
    <row r="4856" spans="1:23" s="14" customFormat="1" x14ac:dyDescent="0.2">
      <c r="A4856" s="9" t="s">
        <v>27034</v>
      </c>
      <c r="B4856" s="9">
        <v>16</v>
      </c>
      <c r="C4856" s="9">
        <v>6175</v>
      </c>
      <c r="D4856" s="10" t="s">
        <v>27035</v>
      </c>
      <c r="E4856" s="10" t="s">
        <v>23438</v>
      </c>
      <c r="F4856" s="10" t="s">
        <v>27036</v>
      </c>
      <c r="G4856" s="10" t="s">
        <v>27037</v>
      </c>
      <c r="H4856" s="9"/>
      <c r="I4856" s="10" t="s">
        <v>23173</v>
      </c>
      <c r="J4856" s="10" t="s">
        <v>27</v>
      </c>
      <c r="K4856" s="10" t="s">
        <v>23194</v>
      </c>
      <c r="L4856" s="10" t="s">
        <v>27038</v>
      </c>
      <c r="M4856" s="10" t="s">
        <v>23140</v>
      </c>
      <c r="N4856" s="9">
        <v>1</v>
      </c>
      <c r="O4856" s="9">
        <v>2</v>
      </c>
      <c r="P4856" s="9">
        <v>6</v>
      </c>
      <c r="Q4856" s="11">
        <v>2</v>
      </c>
      <c r="R4856" s="11">
        <v>0</v>
      </c>
      <c r="S4856" s="12">
        <v>0</v>
      </c>
      <c r="T4856" s="9">
        <v>4</v>
      </c>
      <c r="U4856" s="12" t="s">
        <v>61</v>
      </c>
      <c r="V4856" s="10" t="s">
        <v>27039</v>
      </c>
      <c r="W4856" s="13"/>
    </row>
    <row r="4857" spans="1:23" s="14" customFormat="1" x14ac:dyDescent="0.2">
      <c r="A4857" s="9" t="s">
        <v>27040</v>
      </c>
      <c r="B4857" s="9">
        <v>16</v>
      </c>
      <c r="C4857" s="9">
        <v>6212</v>
      </c>
      <c r="D4857" s="10" t="s">
        <v>27041</v>
      </c>
      <c r="E4857" s="10" t="s">
        <v>14765</v>
      </c>
      <c r="F4857" s="10" t="s">
        <v>27042</v>
      </c>
      <c r="G4857" s="10" t="s">
        <v>27043</v>
      </c>
      <c r="H4857" s="9"/>
      <c r="I4857" s="10" t="s">
        <v>23154</v>
      </c>
      <c r="J4857" s="10" t="s">
        <v>27</v>
      </c>
      <c r="K4857" s="9"/>
      <c r="L4857" s="10" t="s">
        <v>27044</v>
      </c>
      <c r="M4857" s="10" t="s">
        <v>23140</v>
      </c>
      <c r="N4857" s="9">
        <v>1</v>
      </c>
      <c r="O4857" s="9">
        <v>1</v>
      </c>
      <c r="P4857" s="9">
        <v>3</v>
      </c>
      <c r="Q4857" s="11">
        <v>2</v>
      </c>
      <c r="R4857" s="11">
        <v>0</v>
      </c>
      <c r="S4857" s="12">
        <v>0</v>
      </c>
      <c r="T4857" s="9">
        <v>5</v>
      </c>
      <c r="U4857" s="12" t="s">
        <v>61</v>
      </c>
      <c r="V4857" s="9"/>
      <c r="W4857" s="13"/>
    </row>
    <row r="4858" spans="1:23" s="14" customFormat="1" x14ac:dyDescent="0.2">
      <c r="A4858" s="9" t="s">
        <v>27045</v>
      </c>
      <c r="B4858" s="9">
        <v>16</v>
      </c>
      <c r="C4858" s="9">
        <v>6274</v>
      </c>
      <c r="D4858" s="10" t="s">
        <v>27046</v>
      </c>
      <c r="E4858" s="10"/>
      <c r="F4858" s="10"/>
      <c r="G4858" s="10" t="s">
        <v>27047</v>
      </c>
      <c r="H4858" s="9"/>
      <c r="I4858" s="10" t="s">
        <v>23173</v>
      </c>
      <c r="J4858" s="10" t="s">
        <v>27</v>
      </c>
      <c r="K4858" s="10" t="s">
        <v>23174</v>
      </c>
      <c r="L4858" s="10" t="s">
        <v>24614</v>
      </c>
      <c r="M4858" s="10" t="s">
        <v>23140</v>
      </c>
      <c r="N4858" s="9">
        <v>2</v>
      </c>
      <c r="O4858" s="9">
        <v>3</v>
      </c>
      <c r="P4858" s="9">
        <v>52</v>
      </c>
      <c r="Q4858" s="11">
        <v>2</v>
      </c>
      <c r="R4858" s="11">
        <v>0</v>
      </c>
      <c r="S4858" s="12">
        <v>0</v>
      </c>
      <c r="T4858" s="9">
        <v>1</v>
      </c>
      <c r="U4858" s="12" t="s">
        <v>61</v>
      </c>
      <c r="V4858" s="10" t="s">
        <v>27048</v>
      </c>
      <c r="W4858" s="13"/>
    </row>
    <row r="4859" spans="1:23" s="14" customFormat="1" x14ac:dyDescent="0.2">
      <c r="A4859" s="9" t="s">
        <v>27049</v>
      </c>
      <c r="B4859" s="9">
        <v>16</v>
      </c>
      <c r="C4859" s="9">
        <v>628</v>
      </c>
      <c r="D4859" s="9"/>
      <c r="E4859" s="10" t="s">
        <v>2246</v>
      </c>
      <c r="F4859" s="10" t="s">
        <v>27050</v>
      </c>
      <c r="G4859" s="10" t="s">
        <v>27051</v>
      </c>
      <c r="H4859" s="9"/>
      <c r="I4859" s="10" t="s">
        <v>21778</v>
      </c>
      <c r="J4859" s="10" t="s">
        <v>27</v>
      </c>
      <c r="K4859" s="10" t="s">
        <v>27052</v>
      </c>
      <c r="L4859" s="10" t="s">
        <v>27053</v>
      </c>
      <c r="M4859" s="10" t="s">
        <v>23140</v>
      </c>
      <c r="N4859" s="9">
        <v>1</v>
      </c>
      <c r="O4859" s="9">
        <v>2</v>
      </c>
      <c r="P4859" s="9">
        <v>6</v>
      </c>
      <c r="Q4859" s="11">
        <v>1</v>
      </c>
      <c r="R4859" s="11">
        <v>0</v>
      </c>
      <c r="S4859" s="12">
        <v>0</v>
      </c>
      <c r="T4859" s="9">
        <v>4</v>
      </c>
      <c r="U4859" s="12">
        <v>2</v>
      </c>
      <c r="V4859" s="10" t="s">
        <v>27054</v>
      </c>
      <c r="W4859" s="13"/>
    </row>
    <row r="4860" spans="1:23" s="14" customFormat="1" x14ac:dyDescent="0.2">
      <c r="A4860" s="9" t="s">
        <v>27055</v>
      </c>
      <c r="B4860" s="9">
        <v>16</v>
      </c>
      <c r="C4860" s="9">
        <v>6311</v>
      </c>
      <c r="D4860" s="10" t="s">
        <v>27056</v>
      </c>
      <c r="E4860" s="10"/>
      <c r="F4860" s="10"/>
      <c r="G4860" s="10" t="s">
        <v>27057</v>
      </c>
      <c r="H4860" s="9"/>
      <c r="I4860" s="10" t="s">
        <v>23173</v>
      </c>
      <c r="J4860" s="10" t="s">
        <v>27</v>
      </c>
      <c r="K4860" s="10" t="s">
        <v>27058</v>
      </c>
      <c r="L4860" s="10" t="s">
        <v>27059</v>
      </c>
      <c r="M4860" s="10" t="s">
        <v>23140</v>
      </c>
      <c r="N4860" s="9">
        <v>2</v>
      </c>
      <c r="O4860" s="9">
        <v>3</v>
      </c>
      <c r="P4860" s="9">
        <v>18</v>
      </c>
      <c r="Q4860" s="11">
        <v>2</v>
      </c>
      <c r="R4860" s="11">
        <v>0</v>
      </c>
      <c r="S4860" s="12">
        <v>0</v>
      </c>
      <c r="T4860" s="9">
        <v>1</v>
      </c>
      <c r="U4860" s="12" t="s">
        <v>61</v>
      </c>
      <c r="V4860" s="10" t="s">
        <v>27060</v>
      </c>
      <c r="W4860" s="13"/>
    </row>
    <row r="4861" spans="1:23" s="14" customFormat="1" x14ac:dyDescent="0.2">
      <c r="A4861" s="9" t="s">
        <v>27061</v>
      </c>
      <c r="B4861" s="9">
        <v>16</v>
      </c>
      <c r="C4861" s="9">
        <v>6446</v>
      </c>
      <c r="D4861" s="10" t="s">
        <v>27062</v>
      </c>
      <c r="E4861" s="10"/>
      <c r="F4861" s="10"/>
      <c r="G4861" s="10" t="s">
        <v>27063</v>
      </c>
      <c r="H4861" s="9"/>
      <c r="I4861" s="10" t="s">
        <v>22388</v>
      </c>
      <c r="J4861" s="10" t="s">
        <v>27</v>
      </c>
      <c r="K4861" s="10" t="s">
        <v>27064</v>
      </c>
      <c r="L4861" s="10" t="s">
        <v>27065</v>
      </c>
      <c r="M4861" s="10" t="s">
        <v>23140</v>
      </c>
      <c r="N4861" s="9">
        <v>2</v>
      </c>
      <c r="O4861" s="9">
        <v>3</v>
      </c>
      <c r="P4861" s="9">
        <v>20</v>
      </c>
      <c r="Q4861" s="11">
        <v>2</v>
      </c>
      <c r="R4861" s="11">
        <v>0</v>
      </c>
      <c r="S4861" s="12">
        <v>0</v>
      </c>
      <c r="T4861" s="9">
        <v>1</v>
      </c>
      <c r="U4861" s="12" t="s">
        <v>61</v>
      </c>
      <c r="V4861" s="10" t="s">
        <v>27066</v>
      </c>
      <c r="W4861" s="13"/>
    </row>
    <row r="4862" spans="1:23" s="14" customFormat="1" x14ac:dyDescent="0.2">
      <c r="A4862" s="9" t="s">
        <v>27067</v>
      </c>
      <c r="B4862" s="9">
        <v>16</v>
      </c>
      <c r="C4862" s="9">
        <v>6475</v>
      </c>
      <c r="D4862" s="10" t="s">
        <v>27068</v>
      </c>
      <c r="E4862" s="10" t="s">
        <v>6825</v>
      </c>
      <c r="F4862" s="10" t="s">
        <v>11136</v>
      </c>
      <c r="G4862" s="10" t="s">
        <v>27069</v>
      </c>
      <c r="H4862" s="9"/>
      <c r="I4862" s="10" t="s">
        <v>23206</v>
      </c>
      <c r="J4862" s="10" t="s">
        <v>27</v>
      </c>
      <c r="K4862" s="10" t="s">
        <v>23207</v>
      </c>
      <c r="L4862" s="10" t="s">
        <v>27070</v>
      </c>
      <c r="M4862" s="10" t="s">
        <v>23140</v>
      </c>
      <c r="N4862" s="9">
        <v>1</v>
      </c>
      <c r="O4862" s="9">
        <v>2</v>
      </c>
      <c r="P4862" s="9">
        <v>10</v>
      </c>
      <c r="Q4862" s="11">
        <v>1</v>
      </c>
      <c r="R4862" s="11">
        <v>0</v>
      </c>
      <c r="S4862" s="12">
        <v>0</v>
      </c>
      <c r="T4862" s="9">
        <v>4</v>
      </c>
      <c r="U4862" s="12" t="s">
        <v>61</v>
      </c>
      <c r="V4862" s="10" t="s">
        <v>27071</v>
      </c>
      <c r="W4862" s="13"/>
    </row>
    <row r="4863" spans="1:23" s="14" customFormat="1" x14ac:dyDescent="0.2">
      <c r="A4863" s="9" t="s">
        <v>27072</v>
      </c>
      <c r="B4863" s="9">
        <v>16</v>
      </c>
      <c r="C4863" s="9">
        <v>6530</v>
      </c>
      <c r="D4863" s="10" t="s">
        <v>27073</v>
      </c>
      <c r="E4863" s="10" t="s">
        <v>2204</v>
      </c>
      <c r="F4863" s="10" t="s">
        <v>2618</v>
      </c>
      <c r="G4863" s="10" t="s">
        <v>27074</v>
      </c>
      <c r="H4863" s="9"/>
      <c r="I4863" s="10" t="s">
        <v>23213</v>
      </c>
      <c r="J4863" s="10" t="s">
        <v>27</v>
      </c>
      <c r="K4863" s="10" t="s">
        <v>23598</v>
      </c>
      <c r="L4863" s="10" t="s">
        <v>27075</v>
      </c>
      <c r="M4863" s="10" t="s">
        <v>23148</v>
      </c>
      <c r="N4863" s="9">
        <v>1</v>
      </c>
      <c r="O4863" s="9">
        <v>2</v>
      </c>
      <c r="P4863" s="9">
        <v>10</v>
      </c>
      <c r="Q4863" s="11">
        <v>1</v>
      </c>
      <c r="R4863" s="11">
        <v>0</v>
      </c>
      <c r="S4863" s="12">
        <v>0</v>
      </c>
      <c r="T4863" s="9">
        <v>4</v>
      </c>
      <c r="U4863" s="12" t="s">
        <v>61</v>
      </c>
      <c r="V4863" s="10" t="s">
        <v>27076</v>
      </c>
      <c r="W4863" s="13"/>
    </row>
    <row r="4864" spans="1:23" s="14" customFormat="1" x14ac:dyDescent="0.2">
      <c r="A4864" s="9" t="s">
        <v>27077</v>
      </c>
      <c r="B4864" s="9">
        <v>16</v>
      </c>
      <c r="C4864" s="9">
        <v>6566</v>
      </c>
      <c r="D4864" s="10" t="s">
        <v>27078</v>
      </c>
      <c r="E4864" s="10" t="s">
        <v>27079</v>
      </c>
      <c r="F4864" s="10" t="s">
        <v>27080</v>
      </c>
      <c r="G4864" s="10" t="s">
        <v>27081</v>
      </c>
      <c r="H4864" s="9"/>
      <c r="I4864" s="10" t="s">
        <v>23206</v>
      </c>
      <c r="J4864" s="10" t="s">
        <v>27</v>
      </c>
      <c r="K4864" s="10" t="s">
        <v>23239</v>
      </c>
      <c r="L4864" s="10" t="s">
        <v>27082</v>
      </c>
      <c r="M4864" s="10" t="s">
        <v>23140</v>
      </c>
      <c r="N4864" s="9">
        <v>1</v>
      </c>
      <c r="O4864" s="9">
        <v>2</v>
      </c>
      <c r="P4864" s="9">
        <v>10</v>
      </c>
      <c r="Q4864" s="11">
        <v>2</v>
      </c>
      <c r="R4864" s="11">
        <v>0</v>
      </c>
      <c r="S4864" s="12">
        <v>0</v>
      </c>
      <c r="T4864" s="9">
        <v>4</v>
      </c>
      <c r="U4864" s="12">
        <v>2</v>
      </c>
      <c r="V4864" s="10" t="s">
        <v>27083</v>
      </c>
      <c r="W4864" s="13"/>
    </row>
    <row r="4865" spans="1:23" s="14" customFormat="1" x14ac:dyDescent="0.2">
      <c r="A4865" s="9" t="s">
        <v>27084</v>
      </c>
      <c r="B4865" s="9">
        <v>16</v>
      </c>
      <c r="C4865" s="9">
        <v>6571</v>
      </c>
      <c r="D4865" s="10" t="s">
        <v>27085</v>
      </c>
      <c r="E4865" s="10" t="s">
        <v>1148</v>
      </c>
      <c r="F4865" s="10" t="s">
        <v>27086</v>
      </c>
      <c r="G4865" s="10" t="s">
        <v>27087</v>
      </c>
      <c r="H4865" s="9"/>
      <c r="I4865" s="10" t="s">
        <v>23206</v>
      </c>
      <c r="J4865" s="10" t="s">
        <v>27</v>
      </c>
      <c r="K4865" s="10" t="s">
        <v>23187</v>
      </c>
      <c r="L4865" s="10" t="s">
        <v>27088</v>
      </c>
      <c r="M4865" s="10" t="s">
        <v>23140</v>
      </c>
      <c r="N4865" s="9">
        <v>1</v>
      </c>
      <c r="O4865" s="9">
        <v>2</v>
      </c>
      <c r="P4865" s="9">
        <v>10</v>
      </c>
      <c r="Q4865" s="11">
        <v>1</v>
      </c>
      <c r="R4865" s="11">
        <v>0</v>
      </c>
      <c r="S4865" s="12">
        <v>0</v>
      </c>
      <c r="T4865" s="9">
        <v>4</v>
      </c>
      <c r="U4865" s="12" t="s">
        <v>61</v>
      </c>
      <c r="V4865" s="10" t="s">
        <v>27089</v>
      </c>
      <c r="W4865" s="13"/>
    </row>
    <row r="4866" spans="1:23" s="14" customFormat="1" x14ac:dyDescent="0.2">
      <c r="A4866" s="9" t="s">
        <v>27090</v>
      </c>
      <c r="B4866" s="9">
        <v>16</v>
      </c>
      <c r="C4866" s="9">
        <v>6634</v>
      </c>
      <c r="D4866" s="10" t="s">
        <v>27091</v>
      </c>
      <c r="E4866" s="10" t="s">
        <v>395</v>
      </c>
      <c r="F4866" s="10" t="s">
        <v>27092</v>
      </c>
      <c r="G4866" s="10" t="s">
        <v>27093</v>
      </c>
      <c r="H4866" s="9"/>
      <c r="I4866" s="10" t="s">
        <v>23154</v>
      </c>
      <c r="J4866" s="10" t="s">
        <v>27</v>
      </c>
      <c r="K4866" s="10" t="s">
        <v>23265</v>
      </c>
      <c r="L4866" s="10" t="s">
        <v>27094</v>
      </c>
      <c r="M4866" s="10" t="s">
        <v>23140</v>
      </c>
      <c r="N4866" s="9">
        <v>1</v>
      </c>
      <c r="O4866" s="9">
        <v>2</v>
      </c>
      <c r="P4866" s="9">
        <v>10</v>
      </c>
      <c r="Q4866" s="11">
        <v>2</v>
      </c>
      <c r="R4866" s="11">
        <v>0</v>
      </c>
      <c r="S4866" s="12">
        <v>0</v>
      </c>
      <c r="T4866" s="9">
        <v>4</v>
      </c>
      <c r="U4866" s="12" t="s">
        <v>61</v>
      </c>
      <c r="V4866" s="10" t="s">
        <v>27095</v>
      </c>
      <c r="W4866" s="13"/>
    </row>
    <row r="4867" spans="1:23" s="14" customFormat="1" x14ac:dyDescent="0.2">
      <c r="A4867" s="9" t="s">
        <v>27096</v>
      </c>
      <c r="B4867" s="9">
        <v>16</v>
      </c>
      <c r="C4867" s="9">
        <v>6640</v>
      </c>
      <c r="D4867" s="10" t="s">
        <v>27097</v>
      </c>
      <c r="E4867" s="10" t="s">
        <v>2771</v>
      </c>
      <c r="F4867" s="10" t="s">
        <v>9079</v>
      </c>
      <c r="G4867" s="10" t="s">
        <v>27098</v>
      </c>
      <c r="H4867" s="9"/>
      <c r="I4867" s="10" t="s">
        <v>21778</v>
      </c>
      <c r="J4867" s="10" t="s">
        <v>27</v>
      </c>
      <c r="K4867" s="10" t="s">
        <v>27099</v>
      </c>
      <c r="L4867" s="10" t="s">
        <v>25415</v>
      </c>
      <c r="M4867" s="10" t="s">
        <v>23140</v>
      </c>
      <c r="N4867" s="9">
        <v>3</v>
      </c>
      <c r="O4867" s="9">
        <v>3</v>
      </c>
      <c r="P4867" s="9">
        <v>16</v>
      </c>
      <c r="Q4867" s="11">
        <v>2</v>
      </c>
      <c r="R4867" s="11">
        <v>0</v>
      </c>
      <c r="S4867" s="12">
        <v>0</v>
      </c>
      <c r="T4867" s="9">
        <v>4</v>
      </c>
      <c r="U4867" s="12" t="s">
        <v>61</v>
      </c>
      <c r="V4867" s="10" t="s">
        <v>27100</v>
      </c>
      <c r="W4867" s="13"/>
    </row>
    <row r="4868" spans="1:23" s="14" customFormat="1" x14ac:dyDescent="0.2">
      <c r="A4868" s="9" t="s">
        <v>27101</v>
      </c>
      <c r="B4868" s="9">
        <v>16</v>
      </c>
      <c r="C4868" s="9">
        <v>6706</v>
      </c>
      <c r="D4868" s="10" t="s">
        <v>27102</v>
      </c>
      <c r="E4868" s="10" t="s">
        <v>27103</v>
      </c>
      <c r="F4868" s="10" t="s">
        <v>27104</v>
      </c>
      <c r="G4868" s="10" t="s">
        <v>27105</v>
      </c>
      <c r="H4868" s="9"/>
      <c r="I4868" s="10" t="s">
        <v>23186</v>
      </c>
      <c r="J4868" s="10" t="s">
        <v>27</v>
      </c>
      <c r="K4868" s="10" t="s">
        <v>23207</v>
      </c>
      <c r="L4868" s="10" t="s">
        <v>27106</v>
      </c>
      <c r="M4868" s="10" t="s">
        <v>23140</v>
      </c>
      <c r="N4868" s="9">
        <v>1</v>
      </c>
      <c r="O4868" s="9">
        <v>2</v>
      </c>
      <c r="P4868" s="9">
        <v>6</v>
      </c>
      <c r="Q4868" s="11">
        <v>2</v>
      </c>
      <c r="R4868" s="11">
        <v>0</v>
      </c>
      <c r="S4868" s="12">
        <v>0</v>
      </c>
      <c r="T4868" s="9">
        <v>4</v>
      </c>
      <c r="U4868" s="12" t="s">
        <v>61</v>
      </c>
      <c r="V4868" s="10" t="s">
        <v>27107</v>
      </c>
      <c r="W4868" s="13"/>
    </row>
    <row r="4869" spans="1:23" s="14" customFormat="1" x14ac:dyDescent="0.2">
      <c r="A4869" s="9" t="s">
        <v>27108</v>
      </c>
      <c r="B4869" s="9">
        <v>16</v>
      </c>
      <c r="C4869" s="9">
        <v>6742</v>
      </c>
      <c r="D4869" s="10" t="s">
        <v>27109</v>
      </c>
      <c r="E4869" s="10"/>
      <c r="F4869" s="10"/>
      <c r="G4869" s="10" t="s">
        <v>25580</v>
      </c>
      <c r="H4869" s="9"/>
      <c r="I4869" s="10" t="s">
        <v>21778</v>
      </c>
      <c r="J4869" s="10" t="s">
        <v>27</v>
      </c>
      <c r="K4869" s="10" t="s">
        <v>21779</v>
      </c>
      <c r="L4869" s="10" t="s">
        <v>24620</v>
      </c>
      <c r="M4869" s="10" t="s">
        <v>23140</v>
      </c>
      <c r="N4869" s="9">
        <v>2</v>
      </c>
      <c r="O4869" s="9">
        <v>3</v>
      </c>
      <c r="P4869" s="9">
        <v>30</v>
      </c>
      <c r="Q4869" s="11">
        <v>2</v>
      </c>
      <c r="R4869" s="11">
        <v>0</v>
      </c>
      <c r="S4869" s="12">
        <v>0</v>
      </c>
      <c r="T4869" s="9">
        <v>1</v>
      </c>
      <c r="U4869" s="12">
        <v>2</v>
      </c>
      <c r="V4869" s="10" t="s">
        <v>27110</v>
      </c>
      <c r="W4869" s="13"/>
    </row>
    <row r="4870" spans="1:23" s="14" customFormat="1" x14ac:dyDescent="0.2">
      <c r="A4870" s="9" t="s">
        <v>27111</v>
      </c>
      <c r="B4870" s="9">
        <v>16</v>
      </c>
      <c r="C4870" s="9">
        <v>6816</v>
      </c>
      <c r="D4870" s="10" t="s">
        <v>27112</v>
      </c>
      <c r="E4870" s="10"/>
      <c r="F4870" s="10"/>
      <c r="G4870" s="10" t="s">
        <v>27113</v>
      </c>
      <c r="H4870" s="9"/>
      <c r="I4870" s="10" t="s">
        <v>23213</v>
      </c>
      <c r="J4870" s="10" t="s">
        <v>27</v>
      </c>
      <c r="K4870" s="10" t="s">
        <v>23598</v>
      </c>
      <c r="L4870" s="10" t="s">
        <v>27114</v>
      </c>
      <c r="M4870" s="10" t="s">
        <v>23148</v>
      </c>
      <c r="N4870" s="9">
        <v>2</v>
      </c>
      <c r="O4870" s="9">
        <v>3</v>
      </c>
      <c r="P4870" s="9">
        <v>40</v>
      </c>
      <c r="Q4870" s="11">
        <v>2</v>
      </c>
      <c r="R4870" s="11">
        <v>1</v>
      </c>
      <c r="S4870" s="12">
        <v>0</v>
      </c>
      <c r="T4870" s="9">
        <v>3</v>
      </c>
      <c r="U4870" s="12">
        <v>5</v>
      </c>
      <c r="V4870" s="10" t="s">
        <v>27115</v>
      </c>
      <c r="W4870" s="13"/>
    </row>
    <row r="4871" spans="1:23" s="14" customFormat="1" x14ac:dyDescent="0.2">
      <c r="A4871" s="9" t="s">
        <v>27116</v>
      </c>
      <c r="B4871" s="9">
        <v>16</v>
      </c>
      <c r="C4871" s="9">
        <v>6937</v>
      </c>
      <c r="D4871" s="10" t="s">
        <v>27117</v>
      </c>
      <c r="E4871" s="10" t="s">
        <v>1666</v>
      </c>
      <c r="F4871" s="10" t="s">
        <v>27118</v>
      </c>
      <c r="G4871" s="10" t="s">
        <v>27119</v>
      </c>
      <c r="H4871" s="9"/>
      <c r="I4871" s="10" t="s">
        <v>23206</v>
      </c>
      <c r="J4871" s="10" t="s">
        <v>27</v>
      </c>
      <c r="K4871" s="10" t="s">
        <v>23207</v>
      </c>
      <c r="L4871" s="10" t="s">
        <v>27120</v>
      </c>
      <c r="M4871" s="10" t="s">
        <v>23140</v>
      </c>
      <c r="N4871" s="9">
        <v>1</v>
      </c>
      <c r="O4871" s="9">
        <v>2</v>
      </c>
      <c r="P4871" s="9">
        <v>10</v>
      </c>
      <c r="Q4871" s="11">
        <v>1</v>
      </c>
      <c r="R4871" s="11">
        <v>0</v>
      </c>
      <c r="S4871" s="12">
        <v>0</v>
      </c>
      <c r="T4871" s="9">
        <v>4</v>
      </c>
      <c r="U4871" s="12">
        <v>2</v>
      </c>
      <c r="V4871" s="10" t="s">
        <v>27121</v>
      </c>
      <c r="W4871" s="13"/>
    </row>
    <row r="4872" spans="1:23" s="14" customFormat="1" x14ac:dyDescent="0.2">
      <c r="A4872" s="9" t="s">
        <v>27122</v>
      </c>
      <c r="B4872" s="9">
        <v>16</v>
      </c>
      <c r="C4872" s="9">
        <v>697</v>
      </c>
      <c r="D4872" s="10" t="s">
        <v>27123</v>
      </c>
      <c r="E4872" s="10" t="s">
        <v>5658</v>
      </c>
      <c r="F4872" s="10" t="s">
        <v>24938</v>
      </c>
      <c r="G4872" s="10" t="s">
        <v>27124</v>
      </c>
      <c r="H4872" s="9"/>
      <c r="I4872" s="10" t="s">
        <v>23186</v>
      </c>
      <c r="J4872" s="10" t="s">
        <v>27</v>
      </c>
      <c r="K4872" s="10" t="s">
        <v>27125</v>
      </c>
      <c r="L4872" s="10" t="s">
        <v>27126</v>
      </c>
      <c r="M4872" s="10" t="s">
        <v>23140</v>
      </c>
      <c r="N4872" s="9">
        <v>1</v>
      </c>
      <c r="O4872" s="9">
        <v>2</v>
      </c>
      <c r="P4872" s="9">
        <v>8</v>
      </c>
      <c r="Q4872" s="11">
        <v>1</v>
      </c>
      <c r="R4872" s="11">
        <v>0</v>
      </c>
      <c r="S4872" s="12">
        <v>0</v>
      </c>
      <c r="T4872" s="9">
        <v>4</v>
      </c>
      <c r="U4872" s="12" t="s">
        <v>61</v>
      </c>
      <c r="V4872" s="10" t="s">
        <v>27127</v>
      </c>
      <c r="W4872" s="13"/>
    </row>
    <row r="4873" spans="1:23" s="14" customFormat="1" x14ac:dyDescent="0.2">
      <c r="A4873" s="9" t="s">
        <v>27128</v>
      </c>
      <c r="B4873" s="9">
        <v>16</v>
      </c>
      <c r="C4873" s="9">
        <v>7075</v>
      </c>
      <c r="D4873" s="10" t="s">
        <v>27129</v>
      </c>
      <c r="E4873" s="10"/>
      <c r="F4873" s="10"/>
      <c r="G4873" s="10" t="s">
        <v>27130</v>
      </c>
      <c r="H4873" s="9"/>
      <c r="I4873" s="10" t="s">
        <v>23173</v>
      </c>
      <c r="J4873" s="10" t="s">
        <v>27</v>
      </c>
      <c r="K4873" s="10" t="s">
        <v>23194</v>
      </c>
      <c r="L4873" s="10" t="s">
        <v>27131</v>
      </c>
      <c r="M4873" s="10" t="s">
        <v>23140</v>
      </c>
      <c r="N4873" s="9">
        <v>2</v>
      </c>
      <c r="O4873" s="9">
        <v>3</v>
      </c>
      <c r="P4873" s="9">
        <v>16</v>
      </c>
      <c r="Q4873" s="11">
        <v>2</v>
      </c>
      <c r="R4873" s="11">
        <v>0</v>
      </c>
      <c r="S4873" s="12">
        <v>0</v>
      </c>
      <c r="T4873" s="9">
        <v>1</v>
      </c>
      <c r="U4873" s="12">
        <v>3</v>
      </c>
      <c r="V4873" s="10" t="s">
        <v>27132</v>
      </c>
      <c r="W4873" s="13"/>
    </row>
    <row r="4874" spans="1:23" s="14" customFormat="1" x14ac:dyDescent="0.2">
      <c r="A4874" s="9" t="s">
        <v>27133</v>
      </c>
      <c r="B4874" s="9">
        <v>16</v>
      </c>
      <c r="C4874" s="9">
        <v>7110</v>
      </c>
      <c r="D4874" s="10" t="s">
        <v>27134</v>
      </c>
      <c r="E4874" s="10" t="s">
        <v>1342</v>
      </c>
      <c r="F4874" s="10" t="s">
        <v>27135</v>
      </c>
      <c r="G4874" s="10" t="s">
        <v>27136</v>
      </c>
      <c r="H4874" s="9"/>
      <c r="I4874" s="10" t="s">
        <v>23206</v>
      </c>
      <c r="J4874" s="10" t="s">
        <v>27</v>
      </c>
      <c r="K4874" s="10" t="s">
        <v>27137</v>
      </c>
      <c r="L4874" s="10" t="s">
        <v>27138</v>
      </c>
      <c r="M4874" s="10" t="s">
        <v>23140</v>
      </c>
      <c r="N4874" s="9">
        <v>3</v>
      </c>
      <c r="O4874" s="9">
        <v>3</v>
      </c>
      <c r="P4874" s="9">
        <v>16</v>
      </c>
      <c r="Q4874" s="11">
        <v>2</v>
      </c>
      <c r="R4874" s="11">
        <v>0</v>
      </c>
      <c r="S4874" s="12">
        <v>0</v>
      </c>
      <c r="T4874" s="9">
        <v>4</v>
      </c>
      <c r="U4874" s="12" t="s">
        <v>61</v>
      </c>
      <c r="V4874" s="10" t="s">
        <v>27139</v>
      </c>
      <c r="W4874" s="13"/>
    </row>
    <row r="4875" spans="1:23" s="14" customFormat="1" x14ac:dyDescent="0.2">
      <c r="A4875" s="9" t="s">
        <v>27140</v>
      </c>
      <c r="B4875" s="9">
        <v>16</v>
      </c>
      <c r="C4875" s="9">
        <v>7123</v>
      </c>
      <c r="D4875" s="10" t="s">
        <v>27141</v>
      </c>
      <c r="E4875" s="10" t="s">
        <v>21676</v>
      </c>
      <c r="F4875" s="10" t="s">
        <v>27142</v>
      </c>
      <c r="G4875" s="10" t="s">
        <v>27143</v>
      </c>
      <c r="H4875" s="9"/>
      <c r="I4875" s="10" t="s">
        <v>23154</v>
      </c>
      <c r="J4875" s="10" t="s">
        <v>27</v>
      </c>
      <c r="K4875" s="10" t="s">
        <v>23200</v>
      </c>
      <c r="L4875" s="10" t="s">
        <v>27144</v>
      </c>
      <c r="M4875" s="10" t="s">
        <v>23140</v>
      </c>
      <c r="N4875" s="9">
        <v>1</v>
      </c>
      <c r="O4875" s="9">
        <v>2</v>
      </c>
      <c r="P4875" s="9">
        <v>10</v>
      </c>
      <c r="Q4875" s="11">
        <v>2</v>
      </c>
      <c r="R4875" s="11">
        <v>0</v>
      </c>
      <c r="S4875" s="12">
        <v>0</v>
      </c>
      <c r="T4875" s="9">
        <v>4</v>
      </c>
      <c r="U4875" s="12" t="s">
        <v>61</v>
      </c>
      <c r="V4875" s="10" t="s">
        <v>27145</v>
      </c>
      <c r="W4875" s="13"/>
    </row>
    <row r="4876" spans="1:23" s="14" customFormat="1" x14ac:dyDescent="0.2">
      <c r="A4876" s="9" t="s">
        <v>27146</v>
      </c>
      <c r="B4876" s="9">
        <v>16</v>
      </c>
      <c r="C4876" s="9">
        <v>7175</v>
      </c>
      <c r="D4876" s="10" t="s">
        <v>27147</v>
      </c>
      <c r="E4876" s="10"/>
      <c r="F4876" s="10"/>
      <c r="G4876" s="10" t="s">
        <v>27148</v>
      </c>
      <c r="H4876" s="9"/>
      <c r="I4876" s="10" t="s">
        <v>23206</v>
      </c>
      <c r="J4876" s="10" t="s">
        <v>27</v>
      </c>
      <c r="K4876" s="10" t="s">
        <v>27149</v>
      </c>
      <c r="L4876" s="10" t="s">
        <v>27150</v>
      </c>
      <c r="M4876" s="10" t="s">
        <v>23140</v>
      </c>
      <c r="N4876" s="9">
        <v>2</v>
      </c>
      <c r="O4876" s="9">
        <v>3</v>
      </c>
      <c r="P4876" s="9">
        <v>39</v>
      </c>
      <c r="Q4876" s="11">
        <v>2</v>
      </c>
      <c r="R4876" s="11">
        <v>0</v>
      </c>
      <c r="S4876" s="12">
        <v>0</v>
      </c>
      <c r="T4876" s="9">
        <v>1</v>
      </c>
      <c r="U4876" s="12">
        <v>3</v>
      </c>
      <c r="V4876" s="10" t="s">
        <v>27151</v>
      </c>
      <c r="W4876" s="13"/>
    </row>
    <row r="4877" spans="1:23" s="14" customFormat="1" x14ac:dyDescent="0.2">
      <c r="A4877" s="9" t="s">
        <v>27152</v>
      </c>
      <c r="B4877" s="9">
        <v>16</v>
      </c>
      <c r="C4877" s="9">
        <v>7184</v>
      </c>
      <c r="D4877" s="10" t="s">
        <v>27153</v>
      </c>
      <c r="E4877" s="10"/>
      <c r="F4877" s="10"/>
      <c r="G4877" s="10" t="s">
        <v>27154</v>
      </c>
      <c r="H4877" s="9"/>
      <c r="I4877" s="10" t="s">
        <v>23173</v>
      </c>
      <c r="J4877" s="10" t="s">
        <v>27</v>
      </c>
      <c r="K4877" s="10" t="s">
        <v>23174</v>
      </c>
      <c r="L4877" s="10" t="s">
        <v>27155</v>
      </c>
      <c r="M4877" s="10" t="s">
        <v>23140</v>
      </c>
      <c r="N4877" s="9">
        <v>2</v>
      </c>
      <c r="O4877" s="9">
        <v>3</v>
      </c>
      <c r="P4877" s="9">
        <v>45</v>
      </c>
      <c r="Q4877" s="11">
        <v>1</v>
      </c>
      <c r="R4877" s="11">
        <v>0</v>
      </c>
      <c r="S4877" s="12">
        <v>0</v>
      </c>
      <c r="T4877" s="9">
        <v>1</v>
      </c>
      <c r="U4877" s="12">
        <v>2</v>
      </c>
      <c r="V4877" s="10" t="s">
        <v>27156</v>
      </c>
      <c r="W4877" s="13"/>
    </row>
    <row r="4878" spans="1:23" s="14" customFormat="1" x14ac:dyDescent="0.2">
      <c r="A4878" s="9" t="s">
        <v>27157</v>
      </c>
      <c r="B4878" s="9">
        <v>16</v>
      </c>
      <c r="C4878" s="9">
        <v>720</v>
      </c>
      <c r="D4878" s="10" t="s">
        <v>27158</v>
      </c>
      <c r="E4878" s="10" t="s">
        <v>17391</v>
      </c>
      <c r="F4878" s="10" t="s">
        <v>27159</v>
      </c>
      <c r="G4878" s="10" t="s">
        <v>27160</v>
      </c>
      <c r="H4878" s="9"/>
      <c r="I4878" s="10" t="s">
        <v>23206</v>
      </c>
      <c r="J4878" s="10" t="s">
        <v>27</v>
      </c>
      <c r="K4878" s="10" t="s">
        <v>23187</v>
      </c>
      <c r="L4878" s="10" t="s">
        <v>27161</v>
      </c>
      <c r="M4878" s="10" t="s">
        <v>23140</v>
      </c>
      <c r="N4878" s="9">
        <v>3</v>
      </c>
      <c r="O4878" s="9">
        <v>3</v>
      </c>
      <c r="P4878" s="9">
        <v>16</v>
      </c>
      <c r="Q4878" s="11">
        <v>2</v>
      </c>
      <c r="R4878" s="11">
        <v>0</v>
      </c>
      <c r="S4878" s="12">
        <v>0</v>
      </c>
      <c r="T4878" s="9">
        <v>4</v>
      </c>
      <c r="U4878" s="12" t="s">
        <v>61</v>
      </c>
      <c r="V4878" s="10" t="s">
        <v>27162</v>
      </c>
      <c r="W4878" s="13"/>
    </row>
    <row r="4879" spans="1:23" s="14" customFormat="1" x14ac:dyDescent="0.2">
      <c r="A4879" s="9" t="s">
        <v>27163</v>
      </c>
      <c r="B4879" s="9">
        <v>16</v>
      </c>
      <c r="C4879" s="9">
        <v>7250</v>
      </c>
      <c r="D4879" s="10" t="s">
        <v>27164</v>
      </c>
      <c r="E4879" s="10" t="s">
        <v>27165</v>
      </c>
      <c r="F4879" s="10" t="s">
        <v>27166</v>
      </c>
      <c r="G4879" s="10" t="s">
        <v>27167</v>
      </c>
      <c r="H4879" s="9"/>
      <c r="I4879" s="10" t="s">
        <v>23298</v>
      </c>
      <c r="J4879" s="10" t="s">
        <v>27</v>
      </c>
      <c r="K4879" s="10" t="s">
        <v>27168</v>
      </c>
      <c r="L4879" s="10" t="s">
        <v>27169</v>
      </c>
      <c r="M4879" s="10" t="s">
        <v>23148</v>
      </c>
      <c r="N4879" s="9">
        <v>1</v>
      </c>
      <c r="O4879" s="9">
        <v>2</v>
      </c>
      <c r="P4879" s="9">
        <v>10</v>
      </c>
      <c r="Q4879" s="11">
        <v>2</v>
      </c>
      <c r="R4879" s="11">
        <v>0</v>
      </c>
      <c r="S4879" s="12">
        <v>0</v>
      </c>
      <c r="T4879" s="9">
        <v>4</v>
      </c>
      <c r="U4879" s="12">
        <v>2</v>
      </c>
      <c r="V4879" s="10" t="s">
        <v>27170</v>
      </c>
      <c r="W4879" s="13"/>
    </row>
    <row r="4880" spans="1:23" s="14" customFormat="1" x14ac:dyDescent="0.2">
      <c r="A4880" s="9" t="s">
        <v>27171</v>
      </c>
      <c r="B4880" s="9">
        <v>16</v>
      </c>
      <c r="C4880" s="9">
        <v>7286</v>
      </c>
      <c r="D4880" s="10" t="s">
        <v>27172</v>
      </c>
      <c r="E4880" s="10" t="s">
        <v>11683</v>
      </c>
      <c r="F4880" s="10" t="s">
        <v>27173</v>
      </c>
      <c r="G4880" s="10" t="s">
        <v>27174</v>
      </c>
      <c r="H4880" s="9"/>
      <c r="I4880" s="10" t="s">
        <v>26</v>
      </c>
      <c r="J4880" s="10" t="s">
        <v>27</v>
      </c>
      <c r="K4880" s="10" t="s">
        <v>23310</v>
      </c>
      <c r="L4880" s="10" t="s">
        <v>27175</v>
      </c>
      <c r="M4880" s="10" t="s">
        <v>23140</v>
      </c>
      <c r="N4880" s="9">
        <v>3</v>
      </c>
      <c r="O4880" s="9">
        <v>3</v>
      </c>
      <c r="P4880" s="9">
        <v>16</v>
      </c>
      <c r="Q4880" s="11">
        <v>2</v>
      </c>
      <c r="R4880" s="11">
        <v>0</v>
      </c>
      <c r="S4880" s="12">
        <v>0</v>
      </c>
      <c r="T4880" s="9">
        <v>4</v>
      </c>
      <c r="U4880" s="12" t="s">
        <v>61</v>
      </c>
      <c r="V4880" s="10" t="s">
        <v>27176</v>
      </c>
      <c r="W4880" s="13"/>
    </row>
    <row r="4881" spans="1:23" s="14" customFormat="1" x14ac:dyDescent="0.2">
      <c r="A4881" s="9" t="s">
        <v>27177</v>
      </c>
      <c r="B4881" s="9">
        <v>16</v>
      </c>
      <c r="C4881" s="9">
        <v>7311</v>
      </c>
      <c r="D4881" s="10" t="s">
        <v>27178</v>
      </c>
      <c r="E4881" s="9"/>
      <c r="F4881" s="9"/>
      <c r="G4881" s="10" t="s">
        <v>27179</v>
      </c>
      <c r="H4881" s="9"/>
      <c r="I4881" s="10" t="s">
        <v>26</v>
      </c>
      <c r="J4881" s="10" t="s">
        <v>27</v>
      </c>
      <c r="K4881" s="10" t="s">
        <v>27180</v>
      </c>
      <c r="L4881" s="10" t="s">
        <v>27181</v>
      </c>
      <c r="M4881" s="10" t="s">
        <v>23140</v>
      </c>
      <c r="N4881" s="9">
        <v>2</v>
      </c>
      <c r="O4881" s="9">
        <v>4</v>
      </c>
      <c r="P4881" s="9">
        <v>12</v>
      </c>
      <c r="Q4881" s="11">
        <v>2</v>
      </c>
      <c r="R4881" s="11">
        <v>0</v>
      </c>
      <c r="S4881" s="12">
        <v>0</v>
      </c>
      <c r="T4881" s="9">
        <v>2</v>
      </c>
      <c r="U4881" s="12" t="s">
        <v>61</v>
      </c>
      <c r="V4881" s="10" t="s">
        <v>27182</v>
      </c>
      <c r="W4881" s="13"/>
    </row>
    <row r="4882" spans="1:23" s="14" customFormat="1" x14ac:dyDescent="0.2">
      <c r="A4882" s="9" t="s">
        <v>27183</v>
      </c>
      <c r="B4882" s="9">
        <v>16</v>
      </c>
      <c r="C4882" s="9">
        <v>7328</v>
      </c>
      <c r="D4882" s="10" t="s">
        <v>27184</v>
      </c>
      <c r="E4882" s="10"/>
      <c r="F4882" s="10"/>
      <c r="G4882" s="10" t="s">
        <v>27185</v>
      </c>
      <c r="H4882" s="9"/>
      <c r="I4882" s="10" t="s">
        <v>26</v>
      </c>
      <c r="J4882" s="10" t="s">
        <v>27</v>
      </c>
      <c r="K4882" s="10" t="s">
        <v>23174</v>
      </c>
      <c r="L4882" s="10" t="s">
        <v>27186</v>
      </c>
      <c r="M4882" s="10" t="s">
        <v>23140</v>
      </c>
      <c r="N4882" s="9">
        <v>2</v>
      </c>
      <c r="O4882" s="9">
        <v>3</v>
      </c>
      <c r="P4882" s="9">
        <v>150</v>
      </c>
      <c r="Q4882" s="11">
        <v>2</v>
      </c>
      <c r="R4882" s="11">
        <v>0</v>
      </c>
      <c r="S4882" s="12">
        <v>0</v>
      </c>
      <c r="T4882" s="9">
        <v>1</v>
      </c>
      <c r="U4882" s="12" t="s">
        <v>61</v>
      </c>
      <c r="V4882" s="10" t="s">
        <v>27187</v>
      </c>
      <c r="W4882" s="13"/>
    </row>
    <row r="4883" spans="1:23" s="14" customFormat="1" x14ac:dyDescent="0.2">
      <c r="A4883" s="9" t="s">
        <v>27188</v>
      </c>
      <c r="B4883" s="9">
        <v>16</v>
      </c>
      <c r="C4883" s="9">
        <v>7343</v>
      </c>
      <c r="D4883" s="9"/>
      <c r="E4883" s="10" t="s">
        <v>2524</v>
      </c>
      <c r="F4883" s="10" t="s">
        <v>27189</v>
      </c>
      <c r="G4883" s="10" t="s">
        <v>27190</v>
      </c>
      <c r="H4883" s="9"/>
      <c r="I4883" s="10" t="s">
        <v>23206</v>
      </c>
      <c r="J4883" s="10" t="s">
        <v>27</v>
      </c>
      <c r="K4883" s="10" t="s">
        <v>27191</v>
      </c>
      <c r="L4883" s="10" t="s">
        <v>27192</v>
      </c>
      <c r="M4883" s="10" t="s">
        <v>23140</v>
      </c>
      <c r="N4883" s="9">
        <v>1</v>
      </c>
      <c r="O4883" s="9">
        <v>2</v>
      </c>
      <c r="P4883" s="9">
        <v>6</v>
      </c>
      <c r="Q4883" s="11">
        <v>2</v>
      </c>
      <c r="R4883" s="11">
        <v>0</v>
      </c>
      <c r="S4883" s="12">
        <v>0</v>
      </c>
      <c r="T4883" s="9">
        <v>4</v>
      </c>
      <c r="U4883" s="12" t="s">
        <v>61</v>
      </c>
      <c r="V4883" s="10" t="s">
        <v>27193</v>
      </c>
      <c r="W4883" s="13"/>
    </row>
    <row r="4884" spans="1:23" s="14" customFormat="1" x14ac:dyDescent="0.2">
      <c r="A4884" s="9" t="s">
        <v>27194</v>
      </c>
      <c r="B4884" s="9">
        <v>16</v>
      </c>
      <c r="C4884" s="9">
        <v>7458</v>
      </c>
      <c r="D4884" s="10" t="s">
        <v>27195</v>
      </c>
      <c r="E4884" s="10"/>
      <c r="F4884" s="10"/>
      <c r="G4884" s="10" t="s">
        <v>27196</v>
      </c>
      <c r="H4884" s="9"/>
      <c r="I4884" s="10" t="s">
        <v>23173</v>
      </c>
      <c r="J4884" s="10" t="s">
        <v>27</v>
      </c>
      <c r="K4884" s="10" t="s">
        <v>23174</v>
      </c>
      <c r="L4884" s="10" t="s">
        <v>27197</v>
      </c>
      <c r="M4884" s="10" t="s">
        <v>23140</v>
      </c>
      <c r="N4884" s="9">
        <v>2</v>
      </c>
      <c r="O4884" s="9">
        <v>3</v>
      </c>
      <c r="P4884" s="9">
        <v>65</v>
      </c>
      <c r="Q4884" s="11">
        <v>1</v>
      </c>
      <c r="R4884" s="11">
        <v>0</v>
      </c>
      <c r="S4884" s="12">
        <v>0</v>
      </c>
      <c r="T4884" s="9">
        <v>1</v>
      </c>
      <c r="U4884" s="12" t="s">
        <v>61</v>
      </c>
      <c r="V4884" s="10" t="s">
        <v>27198</v>
      </c>
      <c r="W4884" s="13"/>
    </row>
    <row r="4885" spans="1:23" s="14" customFormat="1" x14ac:dyDescent="0.2">
      <c r="A4885" s="9" t="s">
        <v>27199</v>
      </c>
      <c r="B4885" s="9">
        <v>16</v>
      </c>
      <c r="C4885" s="9">
        <v>7475</v>
      </c>
      <c r="D4885" s="10" t="s">
        <v>27200</v>
      </c>
      <c r="E4885" s="10" t="s">
        <v>27201</v>
      </c>
      <c r="F4885" s="10" t="s">
        <v>27202</v>
      </c>
      <c r="G4885" s="10" t="s">
        <v>27203</v>
      </c>
      <c r="H4885" s="9"/>
      <c r="I4885" s="10" t="s">
        <v>23206</v>
      </c>
      <c r="J4885" s="10" t="s">
        <v>27</v>
      </c>
      <c r="K4885" s="10" t="s">
        <v>23239</v>
      </c>
      <c r="L4885" s="10" t="s">
        <v>27204</v>
      </c>
      <c r="M4885" s="10" t="s">
        <v>23140</v>
      </c>
      <c r="N4885" s="9">
        <v>3</v>
      </c>
      <c r="O4885" s="9">
        <v>3</v>
      </c>
      <c r="P4885" s="9">
        <v>15</v>
      </c>
      <c r="Q4885" s="11">
        <v>1</v>
      </c>
      <c r="R4885" s="11">
        <v>0</v>
      </c>
      <c r="S4885" s="12">
        <v>0</v>
      </c>
      <c r="T4885" s="9">
        <v>4</v>
      </c>
      <c r="U4885" s="12" t="s">
        <v>61</v>
      </c>
      <c r="V4885" s="10" t="s">
        <v>27205</v>
      </c>
      <c r="W4885" s="13"/>
    </row>
    <row r="4886" spans="1:23" s="14" customFormat="1" x14ac:dyDescent="0.2">
      <c r="A4886" s="9" t="s">
        <v>27206</v>
      </c>
      <c r="B4886" s="9">
        <v>16</v>
      </c>
      <c r="C4886" s="9">
        <v>7510</v>
      </c>
      <c r="D4886" s="9"/>
      <c r="E4886" s="10" t="s">
        <v>15632</v>
      </c>
      <c r="F4886" s="10" t="s">
        <v>694</v>
      </c>
      <c r="G4886" s="10" t="s">
        <v>27207</v>
      </c>
      <c r="H4886" s="9"/>
      <c r="I4886" s="10" t="s">
        <v>23206</v>
      </c>
      <c r="J4886" s="10" t="s">
        <v>27</v>
      </c>
      <c r="K4886" s="10" t="s">
        <v>27208</v>
      </c>
      <c r="L4886" s="10" t="s">
        <v>27209</v>
      </c>
      <c r="M4886" s="10" t="s">
        <v>23140</v>
      </c>
      <c r="N4886" s="9">
        <v>1</v>
      </c>
      <c r="O4886" s="9">
        <v>2</v>
      </c>
      <c r="P4886" s="9">
        <v>10</v>
      </c>
      <c r="Q4886" s="11">
        <v>1</v>
      </c>
      <c r="R4886" s="11">
        <v>0</v>
      </c>
      <c r="S4886" s="12">
        <v>0</v>
      </c>
      <c r="T4886" s="9">
        <v>4</v>
      </c>
      <c r="U4886" s="12">
        <v>2</v>
      </c>
      <c r="V4886" s="10" t="s">
        <v>27210</v>
      </c>
      <c r="W4886" s="13"/>
    </row>
    <row r="4887" spans="1:23" s="14" customFormat="1" x14ac:dyDescent="0.2">
      <c r="A4887" s="9" t="s">
        <v>27211</v>
      </c>
      <c r="B4887" s="9">
        <v>16</v>
      </c>
      <c r="C4887" s="9">
        <v>7549</v>
      </c>
      <c r="D4887" s="10" t="s">
        <v>27212</v>
      </c>
      <c r="E4887" s="10" t="s">
        <v>27213</v>
      </c>
      <c r="F4887" s="10" t="s">
        <v>2032</v>
      </c>
      <c r="G4887" s="10" t="s">
        <v>27214</v>
      </c>
      <c r="H4887" s="9"/>
      <c r="I4887" s="10" t="s">
        <v>23154</v>
      </c>
      <c r="J4887" s="10" t="s">
        <v>27</v>
      </c>
      <c r="K4887" s="10" t="s">
        <v>23265</v>
      </c>
      <c r="L4887" s="10" t="s">
        <v>27215</v>
      </c>
      <c r="M4887" s="10" t="s">
        <v>23140</v>
      </c>
      <c r="N4887" s="9">
        <v>3</v>
      </c>
      <c r="O4887" s="9">
        <v>3</v>
      </c>
      <c r="P4887" s="9">
        <v>10</v>
      </c>
      <c r="Q4887" s="11">
        <v>2</v>
      </c>
      <c r="R4887" s="11">
        <v>0</v>
      </c>
      <c r="S4887" s="12">
        <v>0</v>
      </c>
      <c r="T4887" s="9">
        <v>4</v>
      </c>
      <c r="U4887" s="12">
        <v>3</v>
      </c>
      <c r="V4887" s="10" t="s">
        <v>27216</v>
      </c>
      <c r="W4887" s="13"/>
    </row>
    <row r="4888" spans="1:23" s="14" customFormat="1" x14ac:dyDescent="0.2">
      <c r="A4888" s="9" t="s">
        <v>27217</v>
      </c>
      <c r="B4888" s="9">
        <v>16</v>
      </c>
      <c r="C4888" s="9">
        <v>7596</v>
      </c>
      <c r="D4888" s="10" t="s">
        <v>27218</v>
      </c>
      <c r="E4888" s="9"/>
      <c r="F4888" s="9"/>
      <c r="G4888" s="10" t="s">
        <v>27219</v>
      </c>
      <c r="H4888" s="9"/>
      <c r="I4888" s="10" t="s">
        <v>23298</v>
      </c>
      <c r="J4888" s="10" t="s">
        <v>27</v>
      </c>
      <c r="K4888" s="10" t="s">
        <v>23395</v>
      </c>
      <c r="L4888" s="10" t="s">
        <v>27220</v>
      </c>
      <c r="M4888" s="10" t="s">
        <v>23148</v>
      </c>
      <c r="N4888" s="9">
        <v>2</v>
      </c>
      <c r="O4888" s="9">
        <v>4</v>
      </c>
      <c r="P4888" s="9">
        <v>6</v>
      </c>
      <c r="Q4888" s="11">
        <v>2</v>
      </c>
      <c r="R4888" s="11">
        <v>0</v>
      </c>
      <c r="S4888" s="12">
        <v>0</v>
      </c>
      <c r="T4888" s="9">
        <v>2</v>
      </c>
      <c r="U4888" s="12" t="s">
        <v>61</v>
      </c>
      <c r="V4888" s="10" t="s">
        <v>27221</v>
      </c>
      <c r="W4888" s="13"/>
    </row>
    <row r="4889" spans="1:23" s="14" customFormat="1" x14ac:dyDescent="0.2">
      <c r="A4889" s="9" t="s">
        <v>27222</v>
      </c>
      <c r="B4889" s="9">
        <v>16</v>
      </c>
      <c r="C4889" s="9">
        <v>7600</v>
      </c>
      <c r="D4889" s="10" t="s">
        <v>27223</v>
      </c>
      <c r="E4889" s="10"/>
      <c r="F4889" s="10"/>
      <c r="G4889" s="10" t="s">
        <v>27224</v>
      </c>
      <c r="H4889" s="9"/>
      <c r="I4889" s="10" t="s">
        <v>23206</v>
      </c>
      <c r="J4889" s="10" t="s">
        <v>27</v>
      </c>
      <c r="K4889" s="10" t="s">
        <v>27225</v>
      </c>
      <c r="L4889" s="10" t="s">
        <v>27226</v>
      </c>
      <c r="M4889" s="10" t="s">
        <v>23140</v>
      </c>
      <c r="N4889" s="9">
        <v>2</v>
      </c>
      <c r="O4889" s="9">
        <v>3</v>
      </c>
      <c r="P4889" s="9">
        <v>32</v>
      </c>
      <c r="Q4889" s="11">
        <v>1</v>
      </c>
      <c r="R4889" s="11">
        <v>0</v>
      </c>
      <c r="S4889" s="12">
        <v>0</v>
      </c>
      <c r="T4889" s="9">
        <v>1</v>
      </c>
      <c r="U4889" s="12" t="s">
        <v>61</v>
      </c>
      <c r="V4889" s="10" t="s">
        <v>27227</v>
      </c>
      <c r="W4889" s="13"/>
    </row>
    <row r="4890" spans="1:23" s="14" customFormat="1" x14ac:dyDescent="0.2">
      <c r="A4890" s="9" t="s">
        <v>27228</v>
      </c>
      <c r="B4890" s="9">
        <v>16</v>
      </c>
      <c r="C4890" s="9">
        <v>7627</v>
      </c>
      <c r="D4890" s="10" t="s">
        <v>27229</v>
      </c>
      <c r="E4890" s="10"/>
      <c r="F4890" s="10"/>
      <c r="G4890" s="10" t="s">
        <v>27230</v>
      </c>
      <c r="H4890" s="9"/>
      <c r="I4890" s="10" t="s">
        <v>23206</v>
      </c>
      <c r="J4890" s="10" t="s">
        <v>27</v>
      </c>
      <c r="K4890" s="10" t="s">
        <v>23207</v>
      </c>
      <c r="L4890" s="10" t="s">
        <v>27231</v>
      </c>
      <c r="M4890" s="10" t="s">
        <v>23140</v>
      </c>
      <c r="N4890" s="9">
        <v>2</v>
      </c>
      <c r="O4890" s="9">
        <v>3</v>
      </c>
      <c r="P4890" s="9">
        <v>48</v>
      </c>
      <c r="Q4890" s="11">
        <v>1</v>
      </c>
      <c r="R4890" s="11">
        <v>0</v>
      </c>
      <c r="S4890" s="12">
        <v>0</v>
      </c>
      <c r="T4890" s="9">
        <v>1</v>
      </c>
      <c r="U4890" s="12" t="s">
        <v>61</v>
      </c>
      <c r="V4890" s="10" t="s">
        <v>27232</v>
      </c>
      <c r="W4890" s="13"/>
    </row>
    <row r="4891" spans="1:23" s="14" customFormat="1" x14ac:dyDescent="0.2">
      <c r="A4891" s="9" t="s">
        <v>27233</v>
      </c>
      <c r="B4891" s="9">
        <v>16</v>
      </c>
      <c r="C4891" s="9">
        <v>7671</v>
      </c>
      <c r="D4891" s="9"/>
      <c r="E4891" s="10" t="s">
        <v>1148</v>
      </c>
      <c r="F4891" s="10" t="s">
        <v>27234</v>
      </c>
      <c r="G4891" s="10" t="s">
        <v>27235</v>
      </c>
      <c r="H4891" s="9"/>
      <c r="I4891" s="10" t="s">
        <v>23574</v>
      </c>
      <c r="J4891" s="10" t="s">
        <v>27</v>
      </c>
      <c r="K4891" s="10" t="s">
        <v>23575</v>
      </c>
      <c r="L4891" s="10" t="s">
        <v>27236</v>
      </c>
      <c r="M4891" s="10" t="s">
        <v>23140</v>
      </c>
      <c r="N4891" s="9">
        <v>1</v>
      </c>
      <c r="O4891" s="9">
        <v>2</v>
      </c>
      <c r="P4891" s="9">
        <v>10</v>
      </c>
      <c r="Q4891" s="11">
        <v>1</v>
      </c>
      <c r="R4891" s="11">
        <v>0</v>
      </c>
      <c r="S4891" s="12">
        <v>0</v>
      </c>
      <c r="T4891" s="9">
        <v>4</v>
      </c>
      <c r="U4891" s="12" t="s">
        <v>61</v>
      </c>
      <c r="V4891" s="10" t="s">
        <v>27237</v>
      </c>
      <c r="W4891" s="13"/>
    </row>
    <row r="4892" spans="1:23" s="14" customFormat="1" x14ac:dyDescent="0.2">
      <c r="A4892" s="9" t="s">
        <v>27238</v>
      </c>
      <c r="B4892" s="9">
        <v>16</v>
      </c>
      <c r="C4892" s="9">
        <v>7751</v>
      </c>
      <c r="D4892" s="10" t="s">
        <v>27239</v>
      </c>
      <c r="E4892" s="10" t="s">
        <v>27240</v>
      </c>
      <c r="F4892" s="10" t="s">
        <v>770</v>
      </c>
      <c r="G4892" s="10" t="s">
        <v>27241</v>
      </c>
      <c r="H4892" s="9"/>
      <c r="I4892" s="10" t="s">
        <v>23206</v>
      </c>
      <c r="J4892" s="10" t="s">
        <v>27</v>
      </c>
      <c r="K4892" s="10" t="s">
        <v>23207</v>
      </c>
      <c r="L4892" s="10" t="s">
        <v>27242</v>
      </c>
      <c r="M4892" s="10" t="s">
        <v>23140</v>
      </c>
      <c r="N4892" s="9">
        <v>3</v>
      </c>
      <c r="O4892" s="9">
        <v>3</v>
      </c>
      <c r="P4892" s="9">
        <v>12</v>
      </c>
      <c r="Q4892" s="11">
        <v>2</v>
      </c>
      <c r="R4892" s="11">
        <v>0</v>
      </c>
      <c r="S4892" s="12">
        <v>0</v>
      </c>
      <c r="T4892" s="9">
        <v>4</v>
      </c>
      <c r="U4892" s="12">
        <v>2</v>
      </c>
      <c r="V4892" s="10" t="s">
        <v>27243</v>
      </c>
      <c r="W4892" s="13"/>
    </row>
    <row r="4893" spans="1:23" s="14" customFormat="1" x14ac:dyDescent="0.2">
      <c r="A4893" s="9" t="s">
        <v>27244</v>
      </c>
      <c r="B4893" s="9">
        <v>16</v>
      </c>
      <c r="C4893" s="9">
        <v>7765</v>
      </c>
      <c r="D4893" s="10" t="s">
        <v>27245</v>
      </c>
      <c r="E4893" s="10" t="s">
        <v>27246</v>
      </c>
      <c r="F4893" s="10" t="s">
        <v>9987</v>
      </c>
      <c r="G4893" s="10" t="s">
        <v>27247</v>
      </c>
      <c r="H4893" s="9"/>
      <c r="I4893" s="10" t="s">
        <v>23186</v>
      </c>
      <c r="J4893" s="10" t="s">
        <v>27</v>
      </c>
      <c r="K4893" s="10" t="s">
        <v>27248</v>
      </c>
      <c r="L4893" s="10" t="s">
        <v>27249</v>
      </c>
      <c r="M4893" s="10" t="s">
        <v>23140</v>
      </c>
      <c r="N4893" s="9">
        <v>1</v>
      </c>
      <c r="O4893" s="9">
        <v>2</v>
      </c>
      <c r="P4893" s="9">
        <v>8</v>
      </c>
      <c r="Q4893" s="11">
        <v>2</v>
      </c>
      <c r="R4893" s="11">
        <v>0</v>
      </c>
      <c r="S4893" s="12">
        <v>0</v>
      </c>
      <c r="T4893" s="9">
        <v>4</v>
      </c>
      <c r="U4893" s="12" t="s">
        <v>61</v>
      </c>
      <c r="V4893" s="10" t="s">
        <v>27250</v>
      </c>
      <c r="W4893" s="13"/>
    </row>
    <row r="4894" spans="1:23" s="14" customFormat="1" x14ac:dyDescent="0.2">
      <c r="A4894" s="9" t="s">
        <v>27251</v>
      </c>
      <c r="B4894" s="9">
        <v>16</v>
      </c>
      <c r="C4894" s="9">
        <v>778</v>
      </c>
      <c r="D4894" s="10" t="s">
        <v>27252</v>
      </c>
      <c r="E4894" s="10"/>
      <c r="F4894" s="10"/>
      <c r="G4894" s="10" t="s">
        <v>27253</v>
      </c>
      <c r="H4894" s="9"/>
      <c r="I4894" s="10" t="s">
        <v>21778</v>
      </c>
      <c r="J4894" s="10" t="s">
        <v>27</v>
      </c>
      <c r="K4894" s="10" t="s">
        <v>21779</v>
      </c>
      <c r="L4894" s="10" t="s">
        <v>27254</v>
      </c>
      <c r="M4894" s="10" t="s">
        <v>23140</v>
      </c>
      <c r="N4894" s="9">
        <v>2</v>
      </c>
      <c r="O4894" s="9">
        <v>3</v>
      </c>
      <c r="P4894" s="9">
        <v>30</v>
      </c>
      <c r="Q4894" s="11">
        <v>1</v>
      </c>
      <c r="R4894" s="11">
        <v>0</v>
      </c>
      <c r="S4894" s="12">
        <v>0</v>
      </c>
      <c r="T4894" s="9">
        <v>1</v>
      </c>
      <c r="U4894" s="12">
        <v>2</v>
      </c>
      <c r="V4894" s="10" t="s">
        <v>27255</v>
      </c>
      <c r="W4894" s="13"/>
    </row>
    <row r="4895" spans="1:23" s="14" customFormat="1" x14ac:dyDescent="0.2">
      <c r="A4895" s="9" t="s">
        <v>27256</v>
      </c>
      <c r="B4895" s="9">
        <v>16</v>
      </c>
      <c r="C4895" s="9">
        <v>7821</v>
      </c>
      <c r="D4895" s="10" t="s">
        <v>27257</v>
      </c>
      <c r="E4895" s="10"/>
      <c r="F4895" s="10"/>
      <c r="G4895" s="10" t="s">
        <v>27258</v>
      </c>
      <c r="H4895" s="9"/>
      <c r="I4895" s="10" t="s">
        <v>23173</v>
      </c>
      <c r="J4895" s="10" t="s">
        <v>27</v>
      </c>
      <c r="K4895" s="10" t="s">
        <v>23194</v>
      </c>
      <c r="L4895" s="10" t="s">
        <v>27259</v>
      </c>
      <c r="M4895" s="10" t="s">
        <v>23140</v>
      </c>
      <c r="N4895" s="9">
        <v>2</v>
      </c>
      <c r="O4895" s="9">
        <v>3</v>
      </c>
      <c r="P4895" s="9">
        <v>45</v>
      </c>
      <c r="Q4895" s="11">
        <v>2</v>
      </c>
      <c r="R4895" s="11">
        <v>0</v>
      </c>
      <c r="S4895" s="12">
        <v>0</v>
      </c>
      <c r="T4895" s="9">
        <v>1</v>
      </c>
      <c r="U4895" s="12">
        <v>3</v>
      </c>
      <c r="V4895" s="10" t="s">
        <v>27260</v>
      </c>
      <c r="W4895" s="13"/>
    </row>
    <row r="4896" spans="1:23" s="14" customFormat="1" x14ac:dyDescent="0.2">
      <c r="A4896" s="9" t="s">
        <v>27261</v>
      </c>
      <c r="B4896" s="9">
        <v>16</v>
      </c>
      <c r="C4896" s="9">
        <v>7872</v>
      </c>
      <c r="D4896" s="9"/>
      <c r="E4896" s="10" t="s">
        <v>27262</v>
      </c>
      <c r="F4896" s="10" t="s">
        <v>20505</v>
      </c>
      <c r="G4896" s="10" t="s">
        <v>27263</v>
      </c>
      <c r="H4896" s="9"/>
      <c r="I4896" s="10" t="s">
        <v>21778</v>
      </c>
      <c r="J4896" s="10" t="s">
        <v>27</v>
      </c>
      <c r="K4896" s="10" t="s">
        <v>21779</v>
      </c>
      <c r="L4896" s="10" t="s">
        <v>27264</v>
      </c>
      <c r="M4896" s="10" t="s">
        <v>23140</v>
      </c>
      <c r="N4896" s="9">
        <v>1</v>
      </c>
      <c r="O4896" s="9">
        <v>2</v>
      </c>
      <c r="P4896" s="9">
        <v>10</v>
      </c>
      <c r="Q4896" s="11">
        <v>2</v>
      </c>
      <c r="R4896" s="11">
        <v>0</v>
      </c>
      <c r="S4896" s="12">
        <v>0</v>
      </c>
      <c r="T4896" s="9">
        <v>4</v>
      </c>
      <c r="U4896" s="12" t="s">
        <v>61</v>
      </c>
      <c r="V4896" s="10" t="s">
        <v>27265</v>
      </c>
      <c r="W4896" s="13"/>
    </row>
    <row r="4897" spans="1:23" s="14" customFormat="1" x14ac:dyDescent="0.2">
      <c r="A4897" s="9" t="s">
        <v>27266</v>
      </c>
      <c r="B4897" s="9">
        <v>16</v>
      </c>
      <c r="C4897" s="9">
        <v>7878</v>
      </c>
      <c r="D4897" s="10" t="s">
        <v>27267</v>
      </c>
      <c r="E4897" s="10" t="s">
        <v>13522</v>
      </c>
      <c r="F4897" s="10" t="s">
        <v>27268</v>
      </c>
      <c r="G4897" s="10" t="s">
        <v>27269</v>
      </c>
      <c r="H4897" s="9"/>
      <c r="I4897" s="10" t="s">
        <v>23173</v>
      </c>
      <c r="J4897" s="10" t="s">
        <v>27</v>
      </c>
      <c r="K4897" s="10" t="s">
        <v>23194</v>
      </c>
      <c r="L4897" s="10" t="s">
        <v>27270</v>
      </c>
      <c r="M4897" s="10" t="s">
        <v>23140</v>
      </c>
      <c r="N4897" s="9">
        <v>1</v>
      </c>
      <c r="O4897" s="9">
        <v>2</v>
      </c>
      <c r="P4897" s="9">
        <v>6</v>
      </c>
      <c r="Q4897" s="11">
        <v>2</v>
      </c>
      <c r="R4897" s="11">
        <v>0</v>
      </c>
      <c r="S4897" s="12">
        <v>0</v>
      </c>
      <c r="T4897" s="9">
        <v>4</v>
      </c>
      <c r="U4897" s="12" t="s">
        <v>61</v>
      </c>
      <c r="V4897" s="10" t="s">
        <v>27271</v>
      </c>
      <c r="W4897" s="13"/>
    </row>
    <row r="4898" spans="1:23" s="14" customFormat="1" x14ac:dyDescent="0.2">
      <c r="A4898" s="9" t="s">
        <v>27272</v>
      </c>
      <c r="B4898" s="9">
        <v>16</v>
      </c>
      <c r="C4898" s="9">
        <v>7987</v>
      </c>
      <c r="D4898" s="10" t="s">
        <v>27273</v>
      </c>
      <c r="E4898" s="10" t="s">
        <v>15433</v>
      </c>
      <c r="F4898" s="10" t="s">
        <v>27274</v>
      </c>
      <c r="G4898" s="10" t="s">
        <v>27275</v>
      </c>
      <c r="H4898" s="9"/>
      <c r="I4898" s="10" t="s">
        <v>23173</v>
      </c>
      <c r="J4898" s="10" t="s">
        <v>27</v>
      </c>
      <c r="K4898" s="10" t="s">
        <v>23194</v>
      </c>
      <c r="L4898" s="10" t="s">
        <v>27276</v>
      </c>
      <c r="M4898" s="10" t="s">
        <v>23140</v>
      </c>
      <c r="N4898" s="9">
        <v>3</v>
      </c>
      <c r="O4898" s="9">
        <v>3</v>
      </c>
      <c r="P4898" s="9">
        <v>15</v>
      </c>
      <c r="Q4898" s="11">
        <v>2</v>
      </c>
      <c r="R4898" s="11">
        <v>0</v>
      </c>
      <c r="S4898" s="12">
        <v>0</v>
      </c>
      <c r="T4898" s="9">
        <v>4</v>
      </c>
      <c r="U4898" s="12">
        <v>2</v>
      </c>
      <c r="V4898" s="10" t="s">
        <v>27277</v>
      </c>
      <c r="W4898" s="13"/>
    </row>
    <row r="4899" spans="1:23" s="14" customFormat="1" x14ac:dyDescent="0.2">
      <c r="A4899" s="9" t="s">
        <v>27278</v>
      </c>
      <c r="B4899" s="9">
        <v>16</v>
      </c>
      <c r="C4899" s="9">
        <v>7993</v>
      </c>
      <c r="D4899" s="10" t="s">
        <v>27279</v>
      </c>
      <c r="E4899" s="10" t="s">
        <v>3458</v>
      </c>
      <c r="F4899" s="10" t="s">
        <v>1448</v>
      </c>
      <c r="G4899" s="10" t="s">
        <v>27280</v>
      </c>
      <c r="H4899" s="9"/>
      <c r="I4899" s="10" t="s">
        <v>22388</v>
      </c>
      <c r="J4899" s="10" t="s">
        <v>27</v>
      </c>
      <c r="K4899" s="10" t="s">
        <v>22389</v>
      </c>
      <c r="L4899" s="10" t="s">
        <v>27281</v>
      </c>
      <c r="M4899" s="10" t="s">
        <v>23140</v>
      </c>
      <c r="N4899" s="9">
        <v>1</v>
      </c>
      <c r="O4899" s="9">
        <v>2</v>
      </c>
      <c r="P4899" s="9">
        <v>6</v>
      </c>
      <c r="Q4899" s="11">
        <v>2</v>
      </c>
      <c r="R4899" s="11">
        <v>0</v>
      </c>
      <c r="S4899" s="12">
        <v>0</v>
      </c>
      <c r="T4899" s="9">
        <v>4</v>
      </c>
      <c r="U4899" s="12" t="s">
        <v>61</v>
      </c>
      <c r="V4899" s="10" t="s">
        <v>27282</v>
      </c>
      <c r="W4899" s="13"/>
    </row>
    <row r="4900" spans="1:23" s="14" customFormat="1" x14ac:dyDescent="0.2">
      <c r="A4900" s="9" t="s">
        <v>27283</v>
      </c>
      <c r="B4900" s="9">
        <v>16</v>
      </c>
      <c r="C4900" s="9">
        <v>8018</v>
      </c>
      <c r="D4900" s="10" t="s">
        <v>27284</v>
      </c>
      <c r="E4900" s="10" t="s">
        <v>3196</v>
      </c>
      <c r="F4900" s="10" t="s">
        <v>27285</v>
      </c>
      <c r="G4900" s="10" t="s">
        <v>27286</v>
      </c>
      <c r="H4900" s="9"/>
      <c r="I4900" s="10" t="s">
        <v>23173</v>
      </c>
      <c r="J4900" s="10" t="s">
        <v>27</v>
      </c>
      <c r="K4900" s="10" t="s">
        <v>23194</v>
      </c>
      <c r="L4900" s="10" t="s">
        <v>27287</v>
      </c>
      <c r="M4900" s="10" t="s">
        <v>23140</v>
      </c>
      <c r="N4900" s="9">
        <v>1</v>
      </c>
      <c r="O4900" s="9">
        <v>2</v>
      </c>
      <c r="P4900" s="9">
        <v>10</v>
      </c>
      <c r="Q4900" s="11">
        <v>2</v>
      </c>
      <c r="R4900" s="11">
        <v>0</v>
      </c>
      <c r="S4900" s="12">
        <v>0</v>
      </c>
      <c r="T4900" s="9">
        <v>4</v>
      </c>
      <c r="U4900" s="12" t="s">
        <v>61</v>
      </c>
      <c r="V4900" s="10" t="s">
        <v>27288</v>
      </c>
      <c r="W4900" s="13"/>
    </row>
    <row r="4901" spans="1:23" s="14" customFormat="1" x14ac:dyDescent="0.2">
      <c r="A4901" s="9" t="s">
        <v>27289</v>
      </c>
      <c r="B4901" s="9">
        <v>16</v>
      </c>
      <c r="C4901" s="9">
        <v>8125</v>
      </c>
      <c r="D4901" s="10" t="s">
        <v>27290</v>
      </c>
      <c r="E4901" s="10" t="s">
        <v>9136</v>
      </c>
      <c r="F4901" s="10" t="s">
        <v>7561</v>
      </c>
      <c r="G4901" s="10" t="s">
        <v>27291</v>
      </c>
      <c r="H4901" s="9"/>
      <c r="I4901" s="10" t="s">
        <v>26</v>
      </c>
      <c r="J4901" s="10" t="s">
        <v>27</v>
      </c>
      <c r="K4901" s="10" t="s">
        <v>1661</v>
      </c>
      <c r="L4901" s="10" t="s">
        <v>27292</v>
      </c>
      <c r="M4901" s="10" t="s">
        <v>23140</v>
      </c>
      <c r="N4901" s="9">
        <v>3</v>
      </c>
      <c r="O4901" s="9">
        <v>3</v>
      </c>
      <c r="P4901" s="9">
        <v>16</v>
      </c>
      <c r="Q4901" s="11">
        <v>2</v>
      </c>
      <c r="R4901" s="11">
        <v>0</v>
      </c>
      <c r="S4901" s="12">
        <v>0</v>
      </c>
      <c r="T4901" s="9">
        <v>4</v>
      </c>
      <c r="U4901" s="12">
        <v>3</v>
      </c>
      <c r="V4901" s="10" t="s">
        <v>27293</v>
      </c>
      <c r="W4901" s="13"/>
    </row>
    <row r="4902" spans="1:23" s="14" customFormat="1" x14ac:dyDescent="0.2">
      <c r="A4902" s="9" t="s">
        <v>27294</v>
      </c>
      <c r="B4902" s="9">
        <v>16</v>
      </c>
      <c r="C4902" s="9">
        <v>8130</v>
      </c>
      <c r="D4902" s="10" t="s">
        <v>27295</v>
      </c>
      <c r="E4902" s="10"/>
      <c r="F4902" s="10"/>
      <c r="G4902" s="10" t="s">
        <v>27296</v>
      </c>
      <c r="H4902" s="9"/>
      <c r="I4902" s="10" t="s">
        <v>23206</v>
      </c>
      <c r="J4902" s="10" t="s">
        <v>27</v>
      </c>
      <c r="K4902" s="10" t="s">
        <v>23452</v>
      </c>
      <c r="L4902" s="10" t="s">
        <v>27297</v>
      </c>
      <c r="M4902" s="10" t="s">
        <v>23140</v>
      </c>
      <c r="N4902" s="9">
        <v>2</v>
      </c>
      <c r="O4902" s="9">
        <v>3</v>
      </c>
      <c r="P4902" s="9">
        <v>45</v>
      </c>
      <c r="Q4902" s="11">
        <v>2</v>
      </c>
      <c r="R4902" s="11">
        <v>0</v>
      </c>
      <c r="S4902" s="12">
        <v>0</v>
      </c>
      <c r="T4902" s="9">
        <v>1</v>
      </c>
      <c r="U4902" s="12" t="s">
        <v>61</v>
      </c>
      <c r="V4902" s="10" t="s">
        <v>27298</v>
      </c>
      <c r="W4902" s="13"/>
    </row>
    <row r="4903" spans="1:23" s="14" customFormat="1" x14ac:dyDescent="0.2">
      <c r="A4903" s="9" t="s">
        <v>27299</v>
      </c>
      <c r="B4903" s="9">
        <v>16</v>
      </c>
      <c r="C4903" s="9">
        <v>8234</v>
      </c>
      <c r="D4903" s="10" t="s">
        <v>27300</v>
      </c>
      <c r="E4903" s="10" t="s">
        <v>897</v>
      </c>
      <c r="F4903" s="10" t="s">
        <v>27301</v>
      </c>
      <c r="G4903" s="10" t="s">
        <v>27302</v>
      </c>
      <c r="H4903" s="9"/>
      <c r="I4903" s="10" t="s">
        <v>23173</v>
      </c>
      <c r="J4903" s="10" t="s">
        <v>27</v>
      </c>
      <c r="K4903" s="10" t="s">
        <v>23174</v>
      </c>
      <c r="L4903" s="10" t="s">
        <v>27303</v>
      </c>
      <c r="M4903" s="10" t="s">
        <v>23140</v>
      </c>
      <c r="N4903" s="9">
        <v>3</v>
      </c>
      <c r="O4903" s="9">
        <v>3</v>
      </c>
      <c r="P4903" s="9">
        <v>7</v>
      </c>
      <c r="Q4903" s="11">
        <v>2</v>
      </c>
      <c r="R4903" s="11">
        <v>0</v>
      </c>
      <c r="S4903" s="12">
        <v>0</v>
      </c>
      <c r="T4903" s="9">
        <v>4</v>
      </c>
      <c r="U4903" s="12" t="s">
        <v>61</v>
      </c>
      <c r="V4903" s="10" t="s">
        <v>27304</v>
      </c>
      <c r="W4903" s="13"/>
    </row>
    <row r="4904" spans="1:23" s="14" customFormat="1" x14ac:dyDescent="0.2">
      <c r="A4904" s="9" t="s">
        <v>27305</v>
      </c>
      <c r="B4904" s="9">
        <v>16</v>
      </c>
      <c r="C4904" s="9">
        <v>827</v>
      </c>
      <c r="D4904" s="9"/>
      <c r="E4904" s="10" t="s">
        <v>27306</v>
      </c>
      <c r="F4904" s="10" t="s">
        <v>363</v>
      </c>
      <c r="G4904" s="10" t="s">
        <v>27307</v>
      </c>
      <c r="H4904" s="9"/>
      <c r="I4904" s="10" t="s">
        <v>23154</v>
      </c>
      <c r="J4904" s="10" t="s">
        <v>27</v>
      </c>
      <c r="K4904" s="10" t="s">
        <v>23265</v>
      </c>
      <c r="L4904" s="10" t="s">
        <v>27308</v>
      </c>
      <c r="M4904" s="10" t="s">
        <v>23140</v>
      </c>
      <c r="N4904" s="9">
        <v>1</v>
      </c>
      <c r="O4904" s="9">
        <v>2</v>
      </c>
      <c r="P4904" s="9">
        <v>6</v>
      </c>
      <c r="Q4904" s="11">
        <v>2</v>
      </c>
      <c r="R4904" s="11">
        <v>0</v>
      </c>
      <c r="S4904" s="12">
        <v>0</v>
      </c>
      <c r="T4904" s="9">
        <v>4</v>
      </c>
      <c r="U4904" s="12" t="s">
        <v>61</v>
      </c>
      <c r="V4904" s="10" t="s">
        <v>27309</v>
      </c>
      <c r="W4904" s="13"/>
    </row>
    <row r="4905" spans="1:23" s="14" customFormat="1" x14ac:dyDescent="0.2">
      <c r="A4905" s="9" t="s">
        <v>27310</v>
      </c>
      <c r="B4905" s="9">
        <v>16</v>
      </c>
      <c r="C4905" s="9">
        <v>8351</v>
      </c>
      <c r="D4905" s="9"/>
      <c r="E4905" s="10" t="s">
        <v>27311</v>
      </c>
      <c r="F4905" s="10" t="s">
        <v>6277</v>
      </c>
      <c r="G4905" s="10" t="s">
        <v>27312</v>
      </c>
      <c r="H4905" s="9"/>
      <c r="I4905" s="10" t="s">
        <v>23383</v>
      </c>
      <c r="J4905" s="10" t="s">
        <v>27</v>
      </c>
      <c r="K4905" s="10" t="s">
        <v>23427</v>
      </c>
      <c r="L4905" s="10" t="s">
        <v>27313</v>
      </c>
      <c r="M4905" s="10" t="s">
        <v>23140</v>
      </c>
      <c r="N4905" s="9">
        <v>1</v>
      </c>
      <c r="O4905" s="9">
        <v>2</v>
      </c>
      <c r="P4905" s="9">
        <v>10</v>
      </c>
      <c r="Q4905" s="11">
        <v>2</v>
      </c>
      <c r="R4905" s="11">
        <v>0</v>
      </c>
      <c r="S4905" s="12">
        <v>0</v>
      </c>
      <c r="T4905" s="9">
        <v>4</v>
      </c>
      <c r="U4905" s="12" t="s">
        <v>61</v>
      </c>
      <c r="V4905" s="10" t="s">
        <v>27314</v>
      </c>
      <c r="W4905" s="13"/>
    </row>
    <row r="4906" spans="1:23" s="14" customFormat="1" x14ac:dyDescent="0.2">
      <c r="A4906" s="9" t="s">
        <v>27315</v>
      </c>
      <c r="B4906" s="9">
        <v>16</v>
      </c>
      <c r="C4906" s="9">
        <v>8397</v>
      </c>
      <c r="D4906" s="10" t="s">
        <v>27316</v>
      </c>
      <c r="E4906" s="10" t="s">
        <v>27317</v>
      </c>
      <c r="F4906" s="10" t="s">
        <v>27318</v>
      </c>
      <c r="G4906" s="10" t="s">
        <v>27319</v>
      </c>
      <c r="H4906" s="9"/>
      <c r="I4906" s="10" t="s">
        <v>23186</v>
      </c>
      <c r="J4906" s="10" t="s">
        <v>27</v>
      </c>
      <c r="K4906" s="10" t="s">
        <v>23187</v>
      </c>
      <c r="L4906" s="10" t="s">
        <v>27320</v>
      </c>
      <c r="M4906" s="10" t="s">
        <v>23140</v>
      </c>
      <c r="N4906" s="9">
        <v>1</v>
      </c>
      <c r="O4906" s="9">
        <v>2</v>
      </c>
      <c r="P4906" s="9">
        <v>6</v>
      </c>
      <c r="Q4906" s="11">
        <v>2</v>
      </c>
      <c r="R4906" s="11">
        <v>0</v>
      </c>
      <c r="S4906" s="12">
        <v>0</v>
      </c>
      <c r="T4906" s="9">
        <v>4</v>
      </c>
      <c r="U4906" s="12" t="s">
        <v>61</v>
      </c>
      <c r="V4906" s="10" t="s">
        <v>27321</v>
      </c>
      <c r="W4906" s="13"/>
    </row>
    <row r="4907" spans="1:23" s="14" customFormat="1" x14ac:dyDescent="0.2">
      <c r="A4907" s="9" t="s">
        <v>27322</v>
      </c>
      <c r="B4907" s="9">
        <v>16</v>
      </c>
      <c r="C4907" s="9">
        <v>8415</v>
      </c>
      <c r="D4907" s="10" t="s">
        <v>27323</v>
      </c>
      <c r="E4907" s="10"/>
      <c r="F4907" s="10"/>
      <c r="G4907" s="10" t="s">
        <v>27324</v>
      </c>
      <c r="H4907" s="9"/>
      <c r="I4907" s="10" t="s">
        <v>23154</v>
      </c>
      <c r="J4907" s="10" t="s">
        <v>27</v>
      </c>
      <c r="K4907" s="10" t="s">
        <v>23265</v>
      </c>
      <c r="L4907" s="10" t="s">
        <v>27325</v>
      </c>
      <c r="M4907" s="10" t="s">
        <v>23140</v>
      </c>
      <c r="N4907" s="9">
        <v>2</v>
      </c>
      <c r="O4907" s="9">
        <v>3</v>
      </c>
      <c r="P4907" s="9">
        <v>15</v>
      </c>
      <c r="Q4907" s="11">
        <v>2</v>
      </c>
      <c r="R4907" s="11">
        <v>0</v>
      </c>
      <c r="S4907" s="12">
        <v>0</v>
      </c>
      <c r="T4907" s="9">
        <v>1</v>
      </c>
      <c r="U4907" s="12">
        <v>2</v>
      </c>
      <c r="V4907" s="10" t="s">
        <v>27326</v>
      </c>
      <c r="W4907" s="13"/>
    </row>
    <row r="4908" spans="1:23" s="14" customFormat="1" x14ac:dyDescent="0.2">
      <c r="A4908" s="9" t="s">
        <v>27327</v>
      </c>
      <c r="B4908" s="9">
        <v>16</v>
      </c>
      <c r="C4908" s="9">
        <v>8452</v>
      </c>
      <c r="D4908" s="10" t="s">
        <v>27328</v>
      </c>
      <c r="E4908" s="10" t="s">
        <v>27329</v>
      </c>
      <c r="F4908" s="10" t="s">
        <v>24214</v>
      </c>
      <c r="G4908" s="10" t="s">
        <v>27330</v>
      </c>
      <c r="H4908" s="9"/>
      <c r="I4908" s="10" t="s">
        <v>21778</v>
      </c>
      <c r="J4908" s="10" t="s">
        <v>27</v>
      </c>
      <c r="K4908" s="10" t="s">
        <v>21779</v>
      </c>
      <c r="L4908" s="10" t="s">
        <v>27331</v>
      </c>
      <c r="M4908" s="10" t="s">
        <v>23140</v>
      </c>
      <c r="N4908" s="9">
        <v>1</v>
      </c>
      <c r="O4908" s="9">
        <v>2</v>
      </c>
      <c r="P4908" s="9">
        <v>10</v>
      </c>
      <c r="Q4908" s="11">
        <v>1</v>
      </c>
      <c r="R4908" s="11">
        <v>0</v>
      </c>
      <c r="S4908" s="12">
        <v>0</v>
      </c>
      <c r="T4908" s="9">
        <v>4</v>
      </c>
      <c r="U4908" s="12" t="s">
        <v>61</v>
      </c>
      <c r="V4908" s="10" t="s">
        <v>27332</v>
      </c>
      <c r="W4908" s="13"/>
    </row>
    <row r="4909" spans="1:23" s="14" customFormat="1" x14ac:dyDescent="0.2">
      <c r="A4909" s="9" t="s">
        <v>27333</v>
      </c>
      <c r="B4909" s="9">
        <v>16</v>
      </c>
      <c r="C4909" s="9">
        <v>8459</v>
      </c>
      <c r="D4909" s="10" t="s">
        <v>27334</v>
      </c>
      <c r="E4909" s="10"/>
      <c r="F4909" s="10"/>
      <c r="G4909" s="10" t="s">
        <v>27335</v>
      </c>
      <c r="H4909" s="9"/>
      <c r="I4909" s="10" t="s">
        <v>23206</v>
      </c>
      <c r="J4909" s="10" t="s">
        <v>27</v>
      </c>
      <c r="K4909" s="10" t="s">
        <v>23452</v>
      </c>
      <c r="L4909" s="10" t="s">
        <v>27336</v>
      </c>
      <c r="M4909" s="10" t="s">
        <v>23140</v>
      </c>
      <c r="N4909" s="9">
        <v>2</v>
      </c>
      <c r="O4909" s="9">
        <v>3</v>
      </c>
      <c r="P4909" s="9">
        <v>18</v>
      </c>
      <c r="Q4909" s="11">
        <v>1</v>
      </c>
      <c r="R4909" s="11">
        <v>0</v>
      </c>
      <c r="S4909" s="12">
        <v>0</v>
      </c>
      <c r="T4909" s="9">
        <v>1</v>
      </c>
      <c r="U4909" s="12" t="s">
        <v>61</v>
      </c>
      <c r="V4909" s="10" t="s">
        <v>27337</v>
      </c>
      <c r="W4909" s="13"/>
    </row>
    <row r="4910" spans="1:23" s="14" customFormat="1" x14ac:dyDescent="0.2">
      <c r="A4910" s="9" t="s">
        <v>27338</v>
      </c>
      <c r="B4910" s="9">
        <v>16</v>
      </c>
      <c r="C4910" s="9">
        <v>8464</v>
      </c>
      <c r="D4910" s="10" t="s">
        <v>27339</v>
      </c>
      <c r="E4910" s="10" t="s">
        <v>2988</v>
      </c>
      <c r="F4910" s="10" t="s">
        <v>27340</v>
      </c>
      <c r="G4910" s="10" t="s">
        <v>27341</v>
      </c>
      <c r="H4910" s="9"/>
      <c r="I4910" s="10" t="s">
        <v>26</v>
      </c>
      <c r="J4910" s="10" t="s">
        <v>27</v>
      </c>
      <c r="K4910" s="10" t="s">
        <v>27342</v>
      </c>
      <c r="L4910" s="10" t="s">
        <v>27343</v>
      </c>
      <c r="M4910" s="10" t="s">
        <v>23140</v>
      </c>
      <c r="N4910" s="9">
        <v>1</v>
      </c>
      <c r="O4910" s="9">
        <v>2</v>
      </c>
      <c r="P4910" s="9">
        <v>6</v>
      </c>
      <c r="Q4910" s="11">
        <v>2</v>
      </c>
      <c r="R4910" s="11">
        <v>0</v>
      </c>
      <c r="S4910" s="12">
        <v>0</v>
      </c>
      <c r="T4910" s="9">
        <v>4</v>
      </c>
      <c r="U4910" s="12" t="s">
        <v>61</v>
      </c>
      <c r="V4910" s="10" t="s">
        <v>27344</v>
      </c>
      <c r="W4910" s="13"/>
    </row>
    <row r="4911" spans="1:23" s="14" customFormat="1" x14ac:dyDescent="0.2">
      <c r="A4911" s="9" t="s">
        <v>27345</v>
      </c>
      <c r="B4911" s="9">
        <v>16</v>
      </c>
      <c r="C4911" s="9">
        <v>8476</v>
      </c>
      <c r="D4911" s="10" t="s">
        <v>27346</v>
      </c>
      <c r="E4911" s="10" t="s">
        <v>7138</v>
      </c>
      <c r="F4911" s="10" t="s">
        <v>27347</v>
      </c>
      <c r="G4911" s="10" t="s">
        <v>27348</v>
      </c>
      <c r="H4911" s="9"/>
      <c r="I4911" s="10" t="s">
        <v>23173</v>
      </c>
      <c r="J4911" s="10" t="s">
        <v>27</v>
      </c>
      <c r="K4911" s="10" t="s">
        <v>23174</v>
      </c>
      <c r="L4911" s="10" t="s">
        <v>27349</v>
      </c>
      <c r="M4911" s="10" t="s">
        <v>23140</v>
      </c>
      <c r="N4911" s="9">
        <v>3</v>
      </c>
      <c r="O4911" s="9">
        <v>3</v>
      </c>
      <c r="P4911" s="9">
        <v>16</v>
      </c>
      <c r="Q4911" s="11">
        <v>1</v>
      </c>
      <c r="R4911" s="11">
        <v>0</v>
      </c>
      <c r="S4911" s="12">
        <v>0</v>
      </c>
      <c r="T4911" s="9">
        <v>4</v>
      </c>
      <c r="U4911" s="12" t="s">
        <v>61</v>
      </c>
      <c r="V4911" s="10" t="s">
        <v>27350</v>
      </c>
      <c r="W4911" s="13"/>
    </row>
    <row r="4912" spans="1:23" s="14" customFormat="1" x14ac:dyDescent="0.2">
      <c r="A4912" s="9" t="s">
        <v>27351</v>
      </c>
      <c r="B4912" s="9">
        <v>16</v>
      </c>
      <c r="C4912" s="9">
        <v>851</v>
      </c>
      <c r="D4912" s="10" t="s">
        <v>27352</v>
      </c>
      <c r="E4912" s="10" t="s">
        <v>2846</v>
      </c>
      <c r="F4912" s="10" t="s">
        <v>27353</v>
      </c>
      <c r="G4912" s="10" t="s">
        <v>27354</v>
      </c>
      <c r="H4912" s="9"/>
      <c r="I4912" s="10" t="s">
        <v>23154</v>
      </c>
      <c r="J4912" s="10" t="s">
        <v>27</v>
      </c>
      <c r="K4912" s="10" t="s">
        <v>23200</v>
      </c>
      <c r="L4912" s="10" t="s">
        <v>27355</v>
      </c>
      <c r="M4912" s="10" t="s">
        <v>23140</v>
      </c>
      <c r="N4912" s="9">
        <v>3</v>
      </c>
      <c r="O4912" s="9">
        <v>3</v>
      </c>
      <c r="P4912" s="9">
        <v>12</v>
      </c>
      <c r="Q4912" s="11">
        <v>2</v>
      </c>
      <c r="R4912" s="11">
        <v>0</v>
      </c>
      <c r="S4912" s="12">
        <v>0</v>
      </c>
      <c r="T4912" s="9">
        <v>4</v>
      </c>
      <c r="U4912" s="12" t="s">
        <v>61</v>
      </c>
      <c r="V4912" s="10" t="s">
        <v>27356</v>
      </c>
      <c r="W4912" s="13"/>
    </row>
    <row r="4913" spans="1:23" s="14" customFormat="1" x14ac:dyDescent="0.2">
      <c r="A4913" s="9" t="s">
        <v>27357</v>
      </c>
      <c r="B4913" s="9">
        <v>16</v>
      </c>
      <c r="C4913" s="9">
        <v>856</v>
      </c>
      <c r="D4913" s="10" t="s">
        <v>27358</v>
      </c>
      <c r="E4913" s="10"/>
      <c r="F4913" s="10"/>
      <c r="G4913" s="10" t="s">
        <v>27359</v>
      </c>
      <c r="H4913" s="9"/>
      <c r="I4913" s="10" t="s">
        <v>23154</v>
      </c>
      <c r="J4913" s="10" t="s">
        <v>27</v>
      </c>
      <c r="K4913" s="10" t="s">
        <v>23200</v>
      </c>
      <c r="L4913" s="10" t="s">
        <v>27360</v>
      </c>
      <c r="M4913" s="10" t="s">
        <v>23140</v>
      </c>
      <c r="N4913" s="9">
        <v>2</v>
      </c>
      <c r="O4913" s="9">
        <v>3</v>
      </c>
      <c r="P4913" s="9">
        <v>163</v>
      </c>
      <c r="Q4913" s="11">
        <v>1</v>
      </c>
      <c r="R4913" s="11">
        <v>0</v>
      </c>
      <c r="S4913" s="12">
        <v>0</v>
      </c>
      <c r="T4913" s="9">
        <v>1</v>
      </c>
      <c r="U4913" s="12">
        <v>2</v>
      </c>
      <c r="V4913" s="10" t="s">
        <v>27361</v>
      </c>
      <c r="W4913" s="13"/>
    </row>
    <row r="4914" spans="1:23" s="14" customFormat="1" x14ac:dyDescent="0.2">
      <c r="A4914" s="9" t="s">
        <v>27362</v>
      </c>
      <c r="B4914" s="9">
        <v>16</v>
      </c>
      <c r="C4914" s="9">
        <v>86</v>
      </c>
      <c r="D4914" s="9"/>
      <c r="E4914" s="10" t="s">
        <v>27363</v>
      </c>
      <c r="F4914" s="10" t="s">
        <v>27364</v>
      </c>
      <c r="G4914" s="10" t="s">
        <v>27365</v>
      </c>
      <c r="H4914" s="9"/>
      <c r="I4914" s="10" t="s">
        <v>23173</v>
      </c>
      <c r="J4914" s="10" t="s">
        <v>27</v>
      </c>
      <c r="K4914" s="10" t="s">
        <v>23194</v>
      </c>
      <c r="L4914" s="10" t="s">
        <v>27366</v>
      </c>
      <c r="M4914" s="10" t="s">
        <v>23140</v>
      </c>
      <c r="N4914" s="9">
        <v>1</v>
      </c>
      <c r="O4914" s="9">
        <v>2</v>
      </c>
      <c r="P4914" s="9">
        <v>5</v>
      </c>
      <c r="Q4914" s="11">
        <v>2</v>
      </c>
      <c r="R4914" s="11">
        <v>0</v>
      </c>
      <c r="S4914" s="12">
        <v>0</v>
      </c>
      <c r="T4914" s="9">
        <v>4</v>
      </c>
      <c r="U4914" s="12" t="s">
        <v>61</v>
      </c>
      <c r="V4914" s="10" t="s">
        <v>27367</v>
      </c>
      <c r="W4914" s="13"/>
    </row>
    <row r="4915" spans="1:23" s="14" customFormat="1" x14ac:dyDescent="0.2">
      <c r="A4915" s="9" t="s">
        <v>27368</v>
      </c>
      <c r="B4915" s="9">
        <v>16</v>
      </c>
      <c r="C4915" s="9">
        <v>8600</v>
      </c>
      <c r="D4915" s="10" t="s">
        <v>27369</v>
      </c>
      <c r="E4915" s="10" t="s">
        <v>829</v>
      </c>
      <c r="F4915" s="10" t="s">
        <v>27370</v>
      </c>
      <c r="G4915" s="10" t="s">
        <v>27371</v>
      </c>
      <c r="H4915" s="9"/>
      <c r="I4915" s="10" t="s">
        <v>21778</v>
      </c>
      <c r="J4915" s="10" t="s">
        <v>27</v>
      </c>
      <c r="K4915" s="10" t="s">
        <v>21779</v>
      </c>
      <c r="L4915" s="10" t="s">
        <v>27372</v>
      </c>
      <c r="M4915" s="10" t="s">
        <v>23140</v>
      </c>
      <c r="N4915" s="9">
        <v>1</v>
      </c>
      <c r="O4915" s="9">
        <v>2</v>
      </c>
      <c r="P4915" s="9">
        <v>10</v>
      </c>
      <c r="Q4915" s="11">
        <v>2</v>
      </c>
      <c r="R4915" s="11">
        <v>0</v>
      </c>
      <c r="S4915" s="12">
        <v>0</v>
      </c>
      <c r="T4915" s="9">
        <v>4</v>
      </c>
      <c r="U4915" s="12" t="s">
        <v>61</v>
      </c>
      <c r="V4915" s="10" t="s">
        <v>27373</v>
      </c>
      <c r="W4915" s="13"/>
    </row>
    <row r="4916" spans="1:23" s="14" customFormat="1" x14ac:dyDescent="0.2">
      <c r="A4916" s="9" t="s">
        <v>27374</v>
      </c>
      <c r="B4916" s="9">
        <v>16</v>
      </c>
      <c r="C4916" s="9">
        <v>8673</v>
      </c>
      <c r="D4916" s="9"/>
      <c r="E4916" s="10" t="s">
        <v>874</v>
      </c>
      <c r="F4916" s="10" t="s">
        <v>27375</v>
      </c>
      <c r="G4916" s="10" t="s">
        <v>27376</v>
      </c>
      <c r="H4916" s="9"/>
      <c r="I4916" s="10" t="s">
        <v>23383</v>
      </c>
      <c r="J4916" s="10" t="s">
        <v>27</v>
      </c>
      <c r="K4916" s="10" t="s">
        <v>23427</v>
      </c>
      <c r="L4916" s="10" t="s">
        <v>27377</v>
      </c>
      <c r="M4916" s="10" t="s">
        <v>23140</v>
      </c>
      <c r="N4916" s="9">
        <v>1</v>
      </c>
      <c r="O4916" s="9">
        <v>2</v>
      </c>
      <c r="P4916" s="9">
        <v>8</v>
      </c>
      <c r="Q4916" s="11">
        <v>2</v>
      </c>
      <c r="R4916" s="11">
        <v>0</v>
      </c>
      <c r="S4916" s="12">
        <v>0</v>
      </c>
      <c r="T4916" s="9">
        <v>4</v>
      </c>
      <c r="U4916" s="12" t="s">
        <v>61</v>
      </c>
      <c r="V4916" s="10" t="s">
        <v>27378</v>
      </c>
      <c r="W4916" s="13"/>
    </row>
    <row r="4917" spans="1:23" s="14" customFormat="1" x14ac:dyDescent="0.2">
      <c r="A4917" s="9" t="s">
        <v>27379</v>
      </c>
      <c r="B4917" s="9">
        <v>16</v>
      </c>
      <c r="C4917" s="9">
        <v>8686</v>
      </c>
      <c r="D4917" s="10" t="s">
        <v>27380</v>
      </c>
      <c r="E4917" s="10" t="s">
        <v>5921</v>
      </c>
      <c r="F4917" s="10" t="s">
        <v>4867</v>
      </c>
      <c r="G4917" s="10" t="s">
        <v>27381</v>
      </c>
      <c r="H4917" s="9"/>
      <c r="I4917" s="10" t="s">
        <v>21778</v>
      </c>
      <c r="J4917" s="10" t="s">
        <v>27</v>
      </c>
      <c r="K4917" s="10" t="s">
        <v>21779</v>
      </c>
      <c r="L4917" s="10" t="s">
        <v>27382</v>
      </c>
      <c r="M4917" s="10" t="s">
        <v>23140</v>
      </c>
      <c r="N4917" s="9">
        <v>1</v>
      </c>
      <c r="O4917" s="9">
        <v>2</v>
      </c>
      <c r="P4917" s="9">
        <v>6</v>
      </c>
      <c r="Q4917" s="11">
        <v>2</v>
      </c>
      <c r="R4917" s="11">
        <v>0</v>
      </c>
      <c r="S4917" s="12">
        <v>0</v>
      </c>
      <c r="T4917" s="9">
        <v>4</v>
      </c>
      <c r="U4917" s="12" t="s">
        <v>61</v>
      </c>
      <c r="V4917" s="10" t="s">
        <v>27383</v>
      </c>
      <c r="W4917" s="13"/>
    </row>
    <row r="4918" spans="1:23" s="14" customFormat="1" x14ac:dyDescent="0.2">
      <c r="A4918" s="9" t="s">
        <v>27384</v>
      </c>
      <c r="B4918" s="9">
        <v>16</v>
      </c>
      <c r="C4918" s="9">
        <v>8691</v>
      </c>
      <c r="D4918" s="10" t="s">
        <v>27385</v>
      </c>
      <c r="E4918" s="10"/>
      <c r="F4918" s="10"/>
      <c r="G4918" s="10" t="s">
        <v>27386</v>
      </c>
      <c r="H4918" s="9"/>
      <c r="I4918" s="10" t="s">
        <v>26</v>
      </c>
      <c r="J4918" s="10" t="s">
        <v>27</v>
      </c>
      <c r="K4918" s="10" t="s">
        <v>23310</v>
      </c>
      <c r="L4918" s="10" t="s">
        <v>27387</v>
      </c>
      <c r="M4918" s="10" t="s">
        <v>23140</v>
      </c>
      <c r="N4918" s="9">
        <v>2</v>
      </c>
      <c r="O4918" s="9">
        <v>3</v>
      </c>
      <c r="P4918" s="9">
        <v>170</v>
      </c>
      <c r="Q4918" s="11">
        <v>1</v>
      </c>
      <c r="R4918" s="11">
        <v>0</v>
      </c>
      <c r="S4918" s="12">
        <v>0</v>
      </c>
      <c r="T4918" s="9">
        <v>1</v>
      </c>
      <c r="U4918" s="12" t="s">
        <v>61</v>
      </c>
      <c r="V4918" s="10" t="s">
        <v>27388</v>
      </c>
      <c r="W4918" s="13"/>
    </row>
    <row r="4919" spans="1:23" s="14" customFormat="1" x14ac:dyDescent="0.2">
      <c r="A4919" s="9" t="s">
        <v>27389</v>
      </c>
      <c r="B4919" s="9">
        <v>16</v>
      </c>
      <c r="C4919" s="9">
        <v>8695</v>
      </c>
      <c r="D4919" s="10" t="s">
        <v>27390</v>
      </c>
      <c r="E4919" s="10" t="s">
        <v>27391</v>
      </c>
      <c r="F4919" s="10" t="s">
        <v>27392</v>
      </c>
      <c r="G4919" s="10" t="s">
        <v>27393</v>
      </c>
      <c r="H4919" s="9"/>
      <c r="I4919" s="10" t="s">
        <v>23206</v>
      </c>
      <c r="J4919" s="10" t="s">
        <v>27</v>
      </c>
      <c r="K4919" s="10" t="s">
        <v>23452</v>
      </c>
      <c r="L4919" s="10" t="s">
        <v>27394</v>
      </c>
      <c r="M4919" s="10" t="s">
        <v>23140</v>
      </c>
      <c r="N4919" s="9">
        <v>3</v>
      </c>
      <c r="O4919" s="9">
        <v>3</v>
      </c>
      <c r="P4919" s="9">
        <v>16</v>
      </c>
      <c r="Q4919" s="11">
        <v>2</v>
      </c>
      <c r="R4919" s="11">
        <v>0</v>
      </c>
      <c r="S4919" s="12">
        <v>0</v>
      </c>
      <c r="T4919" s="9">
        <v>4</v>
      </c>
      <c r="U4919" s="12" t="s">
        <v>61</v>
      </c>
      <c r="V4919" s="10" t="s">
        <v>27395</v>
      </c>
      <c r="W4919" s="13"/>
    </row>
    <row r="4920" spans="1:23" s="14" customFormat="1" x14ac:dyDescent="0.2">
      <c r="A4920" s="9" t="s">
        <v>27396</v>
      </c>
      <c r="B4920" s="9">
        <v>16</v>
      </c>
      <c r="C4920" s="9">
        <v>8775</v>
      </c>
      <c r="D4920" s="10" t="s">
        <v>27397</v>
      </c>
      <c r="E4920" s="10"/>
      <c r="F4920" s="10"/>
      <c r="G4920" s="10" t="s">
        <v>27398</v>
      </c>
      <c r="H4920" s="9"/>
      <c r="I4920" s="10" t="s">
        <v>23154</v>
      </c>
      <c r="J4920" s="10" t="s">
        <v>27</v>
      </c>
      <c r="K4920" s="10" t="s">
        <v>23200</v>
      </c>
      <c r="L4920" s="10" t="s">
        <v>27399</v>
      </c>
      <c r="M4920" s="10" t="s">
        <v>23140</v>
      </c>
      <c r="N4920" s="9">
        <v>2</v>
      </c>
      <c r="O4920" s="9">
        <v>3</v>
      </c>
      <c r="P4920" s="9">
        <v>130</v>
      </c>
      <c r="Q4920" s="11">
        <v>1</v>
      </c>
      <c r="R4920" s="11">
        <v>0</v>
      </c>
      <c r="S4920" s="12">
        <v>0</v>
      </c>
      <c r="T4920" s="9">
        <v>1</v>
      </c>
      <c r="U4920" s="12" t="s">
        <v>61</v>
      </c>
      <c r="V4920" s="10" t="s">
        <v>27400</v>
      </c>
      <c r="W4920" s="13"/>
    </row>
    <row r="4921" spans="1:23" s="14" customFormat="1" x14ac:dyDescent="0.2">
      <c r="A4921" s="9" t="s">
        <v>27401</v>
      </c>
      <c r="B4921" s="9">
        <v>16</v>
      </c>
      <c r="C4921" s="9">
        <v>8801</v>
      </c>
      <c r="D4921" s="10" t="s">
        <v>27402</v>
      </c>
      <c r="E4921" s="10"/>
      <c r="F4921" s="10"/>
      <c r="G4921" s="10" t="s">
        <v>23400</v>
      </c>
      <c r="H4921" s="9"/>
      <c r="I4921" s="10" t="s">
        <v>21778</v>
      </c>
      <c r="J4921" s="10" t="s">
        <v>27</v>
      </c>
      <c r="K4921" s="10" t="s">
        <v>21779</v>
      </c>
      <c r="L4921" s="10" t="s">
        <v>24871</v>
      </c>
      <c r="M4921" s="10" t="s">
        <v>23140</v>
      </c>
      <c r="N4921" s="9">
        <v>2</v>
      </c>
      <c r="O4921" s="9">
        <v>3</v>
      </c>
      <c r="P4921" s="9">
        <v>20</v>
      </c>
      <c r="Q4921" s="11">
        <v>2</v>
      </c>
      <c r="R4921" s="11">
        <v>1</v>
      </c>
      <c r="S4921" s="12">
        <v>0</v>
      </c>
      <c r="T4921" s="9">
        <v>3</v>
      </c>
      <c r="U4921" s="12">
        <v>5</v>
      </c>
      <c r="V4921" s="10" t="s">
        <v>27403</v>
      </c>
      <c r="W4921" s="13"/>
    </row>
    <row r="4922" spans="1:23" s="14" customFormat="1" x14ac:dyDescent="0.2">
      <c r="A4922" s="9" t="s">
        <v>27404</v>
      </c>
      <c r="B4922" s="9">
        <v>16</v>
      </c>
      <c r="C4922" s="9">
        <v>8845</v>
      </c>
      <c r="D4922" s="10" t="s">
        <v>27405</v>
      </c>
      <c r="E4922" s="10" t="s">
        <v>27406</v>
      </c>
      <c r="F4922" s="10" t="s">
        <v>27407</v>
      </c>
      <c r="G4922" s="10" t="s">
        <v>27408</v>
      </c>
      <c r="H4922" s="9"/>
      <c r="I4922" s="10" t="s">
        <v>23154</v>
      </c>
      <c r="J4922" s="10" t="s">
        <v>27</v>
      </c>
      <c r="K4922" s="10" t="s">
        <v>27409</v>
      </c>
      <c r="L4922" s="10" t="s">
        <v>27410</v>
      </c>
      <c r="M4922" s="10" t="s">
        <v>23140</v>
      </c>
      <c r="N4922" s="9">
        <v>3</v>
      </c>
      <c r="O4922" s="9">
        <v>3</v>
      </c>
      <c r="P4922" s="9">
        <v>16</v>
      </c>
      <c r="Q4922" s="11">
        <v>1</v>
      </c>
      <c r="R4922" s="11">
        <v>0</v>
      </c>
      <c r="S4922" s="12">
        <v>0</v>
      </c>
      <c r="T4922" s="9">
        <v>4</v>
      </c>
      <c r="U4922" s="12" t="s">
        <v>61</v>
      </c>
      <c r="V4922" s="10" t="s">
        <v>27411</v>
      </c>
      <c r="W4922" s="13"/>
    </row>
    <row r="4923" spans="1:23" s="14" customFormat="1" x14ac:dyDescent="0.2">
      <c r="A4923" s="9" t="s">
        <v>27412</v>
      </c>
      <c r="B4923" s="9">
        <v>16</v>
      </c>
      <c r="C4923" s="9">
        <v>8856</v>
      </c>
      <c r="D4923" s="9"/>
      <c r="E4923" s="10" t="s">
        <v>9491</v>
      </c>
      <c r="F4923" s="10" t="s">
        <v>27413</v>
      </c>
      <c r="G4923" s="10" t="s">
        <v>27414</v>
      </c>
      <c r="H4923" s="9"/>
      <c r="I4923" s="10" t="s">
        <v>21778</v>
      </c>
      <c r="J4923" s="10" t="s">
        <v>27</v>
      </c>
      <c r="K4923" s="10" t="s">
        <v>27415</v>
      </c>
      <c r="L4923" s="10" t="s">
        <v>27416</v>
      </c>
      <c r="M4923" s="10" t="s">
        <v>23140</v>
      </c>
      <c r="N4923" s="9">
        <v>1</v>
      </c>
      <c r="O4923" s="9">
        <v>2</v>
      </c>
      <c r="P4923" s="9">
        <v>10</v>
      </c>
      <c r="Q4923" s="11">
        <v>2</v>
      </c>
      <c r="R4923" s="11">
        <v>0</v>
      </c>
      <c r="S4923" s="12">
        <v>0</v>
      </c>
      <c r="T4923" s="9">
        <v>4</v>
      </c>
      <c r="U4923" s="12" t="s">
        <v>61</v>
      </c>
      <c r="V4923" s="10" t="s">
        <v>27417</v>
      </c>
      <c r="W4923" s="13"/>
    </row>
    <row r="4924" spans="1:23" s="14" customFormat="1" x14ac:dyDescent="0.2">
      <c r="A4924" s="9" t="s">
        <v>27418</v>
      </c>
      <c r="B4924" s="9">
        <v>16</v>
      </c>
      <c r="C4924" s="9">
        <v>8859</v>
      </c>
      <c r="D4924" s="10" t="s">
        <v>27419</v>
      </c>
      <c r="E4924" s="10"/>
      <c r="F4924" s="10"/>
      <c r="G4924" s="10" t="s">
        <v>27420</v>
      </c>
      <c r="H4924" s="9"/>
      <c r="I4924" s="10" t="s">
        <v>23206</v>
      </c>
      <c r="J4924" s="10" t="s">
        <v>27</v>
      </c>
      <c r="K4924" s="10" t="s">
        <v>23239</v>
      </c>
      <c r="L4924" s="10" t="s">
        <v>27421</v>
      </c>
      <c r="M4924" s="10" t="s">
        <v>23140</v>
      </c>
      <c r="N4924" s="9">
        <v>2</v>
      </c>
      <c r="O4924" s="9">
        <v>3</v>
      </c>
      <c r="P4924" s="9">
        <v>61</v>
      </c>
      <c r="Q4924" s="11">
        <v>2</v>
      </c>
      <c r="R4924" s="11">
        <v>0</v>
      </c>
      <c r="S4924" s="12">
        <v>0</v>
      </c>
      <c r="T4924" s="9">
        <v>1</v>
      </c>
      <c r="U4924" s="12">
        <v>3</v>
      </c>
      <c r="V4924" s="10" t="s">
        <v>27422</v>
      </c>
      <c r="W4924" s="13"/>
    </row>
    <row r="4925" spans="1:23" s="14" customFormat="1" x14ac:dyDescent="0.2">
      <c r="A4925" s="9" t="s">
        <v>27423</v>
      </c>
      <c r="B4925" s="9">
        <v>16</v>
      </c>
      <c r="C4925" s="9">
        <v>8893</v>
      </c>
      <c r="D4925" s="10" t="s">
        <v>27424</v>
      </c>
      <c r="E4925" s="10" t="s">
        <v>324</v>
      </c>
      <c r="F4925" s="10" t="s">
        <v>27425</v>
      </c>
      <c r="G4925" s="10" t="s">
        <v>27426</v>
      </c>
      <c r="H4925" s="9"/>
      <c r="I4925" s="10" t="s">
        <v>23154</v>
      </c>
      <c r="J4925" s="10" t="s">
        <v>27</v>
      </c>
      <c r="K4925" s="10" t="s">
        <v>23200</v>
      </c>
      <c r="L4925" s="10" t="s">
        <v>27427</v>
      </c>
      <c r="M4925" s="10" t="s">
        <v>23140</v>
      </c>
      <c r="N4925" s="9">
        <v>3</v>
      </c>
      <c r="O4925" s="9">
        <v>3</v>
      </c>
      <c r="P4925" s="9">
        <v>15</v>
      </c>
      <c r="Q4925" s="11">
        <v>1</v>
      </c>
      <c r="R4925" s="11">
        <v>0</v>
      </c>
      <c r="S4925" s="12">
        <v>0</v>
      </c>
      <c r="T4925" s="9">
        <v>4</v>
      </c>
      <c r="U4925" s="12" t="s">
        <v>61</v>
      </c>
      <c r="V4925" s="10" t="s">
        <v>27428</v>
      </c>
      <c r="W4925" s="13"/>
    </row>
    <row r="4926" spans="1:23" s="14" customFormat="1" x14ac:dyDescent="0.2">
      <c r="A4926" s="9" t="s">
        <v>27429</v>
      </c>
      <c r="B4926" s="9">
        <v>16</v>
      </c>
      <c r="C4926" s="9">
        <v>892</v>
      </c>
      <c r="D4926" s="10" t="s">
        <v>27430</v>
      </c>
      <c r="E4926" s="10" t="s">
        <v>20977</v>
      </c>
      <c r="F4926" s="10" t="s">
        <v>7355</v>
      </c>
      <c r="G4926" s="10" t="s">
        <v>27431</v>
      </c>
      <c r="H4926" s="9"/>
      <c r="I4926" s="10" t="s">
        <v>22388</v>
      </c>
      <c r="J4926" s="10" t="s">
        <v>27</v>
      </c>
      <c r="K4926" s="10" t="s">
        <v>27432</v>
      </c>
      <c r="L4926" s="10" t="s">
        <v>27433</v>
      </c>
      <c r="M4926" s="10" t="s">
        <v>23140</v>
      </c>
      <c r="N4926" s="9">
        <v>1</v>
      </c>
      <c r="O4926" s="9">
        <v>2</v>
      </c>
      <c r="P4926" s="9">
        <v>10</v>
      </c>
      <c r="Q4926" s="11">
        <v>1</v>
      </c>
      <c r="R4926" s="11">
        <v>0</v>
      </c>
      <c r="S4926" s="12">
        <v>0</v>
      </c>
      <c r="T4926" s="9">
        <v>4</v>
      </c>
      <c r="U4926" s="12" t="s">
        <v>61</v>
      </c>
      <c r="V4926" s="10" t="s">
        <v>27434</v>
      </c>
      <c r="W4926" s="13"/>
    </row>
    <row r="4927" spans="1:23" s="14" customFormat="1" x14ac:dyDescent="0.2">
      <c r="A4927" s="9" t="s">
        <v>27435</v>
      </c>
      <c r="B4927" s="9">
        <v>16</v>
      </c>
      <c r="C4927" s="9">
        <v>8989</v>
      </c>
      <c r="D4927" s="10" t="s">
        <v>27436</v>
      </c>
      <c r="E4927" s="10" t="s">
        <v>27437</v>
      </c>
      <c r="F4927" s="10" t="s">
        <v>27438</v>
      </c>
      <c r="G4927" s="10" t="s">
        <v>27439</v>
      </c>
      <c r="H4927" s="9"/>
      <c r="I4927" s="10" t="s">
        <v>23154</v>
      </c>
      <c r="J4927" s="10" t="s">
        <v>27</v>
      </c>
      <c r="K4927" s="10" t="s">
        <v>23200</v>
      </c>
      <c r="L4927" s="10" t="s">
        <v>27440</v>
      </c>
      <c r="M4927" s="10" t="s">
        <v>23140</v>
      </c>
      <c r="N4927" s="9">
        <v>3</v>
      </c>
      <c r="O4927" s="9">
        <v>3</v>
      </c>
      <c r="P4927" s="9">
        <v>16</v>
      </c>
      <c r="Q4927" s="11">
        <v>1</v>
      </c>
      <c r="R4927" s="11">
        <v>0</v>
      </c>
      <c r="S4927" s="12">
        <v>0</v>
      </c>
      <c r="T4927" s="9">
        <v>4</v>
      </c>
      <c r="U4927" s="12" t="s">
        <v>61</v>
      </c>
      <c r="V4927" s="10" t="s">
        <v>27441</v>
      </c>
      <c r="W4927" s="13"/>
    </row>
    <row r="4928" spans="1:23" s="14" customFormat="1" x14ac:dyDescent="0.2">
      <c r="A4928" s="9" t="s">
        <v>27442</v>
      </c>
      <c r="B4928" s="9">
        <v>16</v>
      </c>
      <c r="C4928" s="9">
        <v>908</v>
      </c>
      <c r="D4928" s="9"/>
      <c r="E4928" s="10" t="s">
        <v>1148</v>
      </c>
      <c r="F4928" s="10" t="s">
        <v>16515</v>
      </c>
      <c r="G4928" s="10" t="s">
        <v>27443</v>
      </c>
      <c r="H4928" s="9"/>
      <c r="I4928" s="10" t="s">
        <v>23154</v>
      </c>
      <c r="J4928" s="10" t="s">
        <v>27</v>
      </c>
      <c r="K4928" s="10" t="s">
        <v>27444</v>
      </c>
      <c r="L4928" s="10" t="s">
        <v>27445</v>
      </c>
      <c r="M4928" s="10" t="s">
        <v>23140</v>
      </c>
      <c r="N4928" s="9">
        <v>1</v>
      </c>
      <c r="O4928" s="9">
        <v>2</v>
      </c>
      <c r="P4928" s="9">
        <v>10</v>
      </c>
      <c r="Q4928" s="11">
        <v>1</v>
      </c>
      <c r="R4928" s="11">
        <v>0</v>
      </c>
      <c r="S4928" s="12">
        <v>0</v>
      </c>
      <c r="T4928" s="9">
        <v>4</v>
      </c>
      <c r="U4928" s="12" t="s">
        <v>61</v>
      </c>
      <c r="V4928" s="10" t="s">
        <v>27446</v>
      </c>
      <c r="W4928" s="13"/>
    </row>
    <row r="4929" spans="1:23" s="14" customFormat="1" x14ac:dyDescent="0.2">
      <c r="A4929" s="9" t="s">
        <v>27447</v>
      </c>
      <c r="B4929" s="9">
        <v>16</v>
      </c>
      <c r="C4929" s="9">
        <v>9087</v>
      </c>
      <c r="D4929" s="10" t="s">
        <v>27448</v>
      </c>
      <c r="E4929" s="10" t="s">
        <v>8857</v>
      </c>
      <c r="F4929" s="10" t="s">
        <v>27449</v>
      </c>
      <c r="G4929" s="10" t="s">
        <v>27450</v>
      </c>
      <c r="H4929" s="9"/>
      <c r="I4929" s="10" t="s">
        <v>23137</v>
      </c>
      <c r="J4929" s="10" t="s">
        <v>27</v>
      </c>
      <c r="K4929" s="10" t="s">
        <v>23138</v>
      </c>
      <c r="L4929" s="10" t="s">
        <v>27451</v>
      </c>
      <c r="M4929" s="10" t="s">
        <v>23140</v>
      </c>
      <c r="N4929" s="9">
        <v>3</v>
      </c>
      <c r="O4929" s="9">
        <v>3</v>
      </c>
      <c r="P4929" s="9">
        <v>16</v>
      </c>
      <c r="Q4929" s="11">
        <v>2</v>
      </c>
      <c r="R4929" s="11">
        <v>0</v>
      </c>
      <c r="S4929" s="12">
        <v>0</v>
      </c>
      <c r="T4929" s="9">
        <v>4</v>
      </c>
      <c r="U4929" s="12" t="s">
        <v>61</v>
      </c>
      <c r="V4929" s="10" t="s">
        <v>27452</v>
      </c>
      <c r="W4929" s="13"/>
    </row>
    <row r="4930" spans="1:23" s="14" customFormat="1" x14ac:dyDescent="0.2">
      <c r="A4930" s="9" t="s">
        <v>27453</v>
      </c>
      <c r="B4930" s="9">
        <v>16</v>
      </c>
      <c r="C4930" s="9">
        <v>9114</v>
      </c>
      <c r="D4930" s="10" t="s">
        <v>27454</v>
      </c>
      <c r="E4930" s="10" t="s">
        <v>7771</v>
      </c>
      <c r="F4930" s="10" t="s">
        <v>27455</v>
      </c>
      <c r="G4930" s="10" t="s">
        <v>27456</v>
      </c>
      <c r="H4930" s="9"/>
      <c r="I4930" s="10" t="s">
        <v>23154</v>
      </c>
      <c r="J4930" s="10" t="s">
        <v>27</v>
      </c>
      <c r="K4930" s="10" t="s">
        <v>23265</v>
      </c>
      <c r="L4930" s="10" t="s">
        <v>27457</v>
      </c>
      <c r="M4930" s="10" t="s">
        <v>23140</v>
      </c>
      <c r="N4930" s="9">
        <v>3</v>
      </c>
      <c r="O4930" s="9">
        <v>3</v>
      </c>
      <c r="P4930" s="9">
        <v>15</v>
      </c>
      <c r="Q4930" s="11">
        <v>2</v>
      </c>
      <c r="R4930" s="11">
        <v>0</v>
      </c>
      <c r="S4930" s="12">
        <v>0</v>
      </c>
      <c r="T4930" s="9">
        <v>4</v>
      </c>
      <c r="U4930" s="12" t="s">
        <v>61</v>
      </c>
      <c r="V4930" s="10" t="s">
        <v>27458</v>
      </c>
      <c r="W4930" s="13"/>
    </row>
    <row r="4931" spans="1:23" s="14" customFormat="1" x14ac:dyDescent="0.2">
      <c r="A4931" s="9" t="s">
        <v>27459</v>
      </c>
      <c r="B4931" s="9">
        <v>16</v>
      </c>
      <c r="C4931" s="9">
        <v>916</v>
      </c>
      <c r="D4931" s="10" t="s">
        <v>27460</v>
      </c>
      <c r="E4931" s="10" t="s">
        <v>27461</v>
      </c>
      <c r="F4931" s="10" t="s">
        <v>3979</v>
      </c>
      <c r="G4931" s="10" t="s">
        <v>27462</v>
      </c>
      <c r="H4931" s="9"/>
      <c r="I4931" s="10" t="s">
        <v>23206</v>
      </c>
      <c r="J4931" s="10" t="s">
        <v>27</v>
      </c>
      <c r="K4931" s="10" t="s">
        <v>23207</v>
      </c>
      <c r="L4931" s="10" t="s">
        <v>27463</v>
      </c>
      <c r="M4931" s="10" t="s">
        <v>23140</v>
      </c>
      <c r="N4931" s="9">
        <v>3</v>
      </c>
      <c r="O4931" s="9">
        <v>3</v>
      </c>
      <c r="P4931" s="9">
        <v>10</v>
      </c>
      <c r="Q4931" s="11">
        <v>1</v>
      </c>
      <c r="R4931" s="11">
        <v>0</v>
      </c>
      <c r="S4931" s="12">
        <v>0</v>
      </c>
      <c r="T4931" s="9">
        <v>4</v>
      </c>
      <c r="U4931" s="12">
        <v>5</v>
      </c>
      <c r="V4931" s="10" t="s">
        <v>27464</v>
      </c>
      <c r="W4931" s="13"/>
    </row>
    <row r="4932" spans="1:23" s="14" customFormat="1" x14ac:dyDescent="0.2">
      <c r="A4932" s="9" t="s">
        <v>27465</v>
      </c>
      <c r="B4932" s="9">
        <v>16</v>
      </c>
      <c r="C4932" s="9">
        <v>9172</v>
      </c>
      <c r="D4932" s="10" t="s">
        <v>27466</v>
      </c>
      <c r="E4932" s="10" t="s">
        <v>27467</v>
      </c>
      <c r="F4932" s="10" t="s">
        <v>27468</v>
      </c>
      <c r="G4932" s="10" t="s">
        <v>27469</v>
      </c>
      <c r="H4932" s="9"/>
      <c r="I4932" s="10" t="s">
        <v>23206</v>
      </c>
      <c r="J4932" s="10" t="s">
        <v>27</v>
      </c>
      <c r="K4932" s="10" t="s">
        <v>23207</v>
      </c>
      <c r="L4932" s="10" t="s">
        <v>27470</v>
      </c>
      <c r="M4932" s="10" t="s">
        <v>23140</v>
      </c>
      <c r="N4932" s="9">
        <v>3</v>
      </c>
      <c r="O4932" s="9">
        <v>3</v>
      </c>
      <c r="P4932" s="9">
        <v>12</v>
      </c>
      <c r="Q4932" s="11">
        <v>1</v>
      </c>
      <c r="R4932" s="11">
        <v>0</v>
      </c>
      <c r="S4932" s="12">
        <v>0</v>
      </c>
      <c r="T4932" s="9">
        <v>4</v>
      </c>
      <c r="U4932" s="12" t="s">
        <v>61</v>
      </c>
      <c r="V4932" s="10" t="s">
        <v>27471</v>
      </c>
      <c r="W4932" s="13"/>
    </row>
    <row r="4933" spans="1:23" s="14" customFormat="1" x14ac:dyDescent="0.2">
      <c r="A4933" s="9" t="s">
        <v>27472</v>
      </c>
      <c r="B4933" s="9">
        <v>16</v>
      </c>
      <c r="C4933" s="9">
        <v>9181</v>
      </c>
      <c r="D4933" s="10" t="s">
        <v>27473</v>
      </c>
      <c r="E4933" s="10" t="s">
        <v>3032</v>
      </c>
      <c r="F4933" s="10" t="s">
        <v>13125</v>
      </c>
      <c r="G4933" s="10" t="s">
        <v>27474</v>
      </c>
      <c r="H4933" s="9"/>
      <c r="I4933" s="10" t="s">
        <v>23206</v>
      </c>
      <c r="J4933" s="10" t="s">
        <v>27</v>
      </c>
      <c r="K4933" s="10" t="s">
        <v>23187</v>
      </c>
      <c r="L4933" s="10" t="s">
        <v>27475</v>
      </c>
      <c r="M4933" s="10" t="s">
        <v>23140</v>
      </c>
      <c r="N4933" s="9">
        <v>3</v>
      </c>
      <c r="O4933" s="9">
        <v>3</v>
      </c>
      <c r="P4933" s="9">
        <v>16</v>
      </c>
      <c r="Q4933" s="11">
        <v>2</v>
      </c>
      <c r="R4933" s="11">
        <v>0</v>
      </c>
      <c r="S4933" s="12">
        <v>0</v>
      </c>
      <c r="T4933" s="9">
        <v>4</v>
      </c>
      <c r="U4933" s="12" t="s">
        <v>61</v>
      </c>
      <c r="V4933" s="10" t="s">
        <v>27476</v>
      </c>
      <c r="W4933" s="13"/>
    </row>
    <row r="4934" spans="1:23" s="14" customFormat="1" x14ac:dyDescent="0.2">
      <c r="A4934" s="9" t="s">
        <v>27477</v>
      </c>
      <c r="B4934" s="9">
        <v>16</v>
      </c>
      <c r="C4934" s="9">
        <v>923</v>
      </c>
      <c r="D4934" s="10" t="s">
        <v>27478</v>
      </c>
      <c r="E4934" s="10"/>
      <c r="F4934" s="10"/>
      <c r="G4934" s="10" t="s">
        <v>27479</v>
      </c>
      <c r="H4934" s="9"/>
      <c r="I4934" s="10" t="s">
        <v>23186</v>
      </c>
      <c r="J4934" s="10" t="s">
        <v>27</v>
      </c>
      <c r="K4934" s="10" t="s">
        <v>23187</v>
      </c>
      <c r="L4934" s="10" t="s">
        <v>27480</v>
      </c>
      <c r="M4934" s="10" t="s">
        <v>23140</v>
      </c>
      <c r="N4934" s="9">
        <v>2</v>
      </c>
      <c r="O4934" s="9">
        <v>3</v>
      </c>
      <c r="P4934" s="9">
        <v>30</v>
      </c>
      <c r="Q4934" s="11">
        <v>2</v>
      </c>
      <c r="R4934" s="11">
        <v>0</v>
      </c>
      <c r="S4934" s="12">
        <v>0</v>
      </c>
      <c r="T4934" s="9">
        <v>1</v>
      </c>
      <c r="U4934" s="12">
        <v>2</v>
      </c>
      <c r="V4934" s="10" t="s">
        <v>27481</v>
      </c>
      <c r="W4934" s="13"/>
    </row>
    <row r="4935" spans="1:23" s="14" customFormat="1" x14ac:dyDescent="0.2">
      <c r="A4935" s="9" t="s">
        <v>27482</v>
      </c>
      <c r="B4935" s="9">
        <v>16</v>
      </c>
      <c r="C4935" s="9">
        <v>9265</v>
      </c>
      <c r="D4935" s="10" t="s">
        <v>27483</v>
      </c>
      <c r="E4935" s="10"/>
      <c r="F4935" s="10"/>
      <c r="G4935" s="10" t="s">
        <v>27484</v>
      </c>
      <c r="H4935" s="9"/>
      <c r="I4935" s="10" t="s">
        <v>21778</v>
      </c>
      <c r="J4935" s="10" t="s">
        <v>27</v>
      </c>
      <c r="K4935" s="10" t="s">
        <v>21779</v>
      </c>
      <c r="L4935" s="10" t="s">
        <v>27485</v>
      </c>
      <c r="M4935" s="10" t="s">
        <v>23140</v>
      </c>
      <c r="N4935" s="9">
        <v>2</v>
      </c>
      <c r="O4935" s="9">
        <v>3</v>
      </c>
      <c r="P4935" s="9">
        <v>85</v>
      </c>
      <c r="Q4935" s="11">
        <v>1</v>
      </c>
      <c r="R4935" s="11">
        <v>0</v>
      </c>
      <c r="S4935" s="12">
        <v>0</v>
      </c>
      <c r="T4935" s="9">
        <v>1</v>
      </c>
      <c r="U4935" s="12" t="s">
        <v>61</v>
      </c>
      <c r="V4935" s="10" t="s">
        <v>27486</v>
      </c>
      <c r="W4935" s="13"/>
    </row>
    <row r="4936" spans="1:23" s="14" customFormat="1" x14ac:dyDescent="0.2">
      <c r="A4936" s="9" t="s">
        <v>27487</v>
      </c>
      <c r="B4936" s="9">
        <v>16</v>
      </c>
      <c r="C4936" s="9">
        <v>9358</v>
      </c>
      <c r="D4936" s="10" t="s">
        <v>27488</v>
      </c>
      <c r="E4936" s="10" t="s">
        <v>324</v>
      </c>
      <c r="F4936" s="10" t="s">
        <v>27489</v>
      </c>
      <c r="G4936" s="10" t="s">
        <v>27490</v>
      </c>
      <c r="H4936" s="9"/>
      <c r="I4936" s="10" t="s">
        <v>23206</v>
      </c>
      <c r="J4936" s="10" t="s">
        <v>27</v>
      </c>
      <c r="K4936" s="10" t="s">
        <v>23452</v>
      </c>
      <c r="L4936" s="10" t="s">
        <v>27491</v>
      </c>
      <c r="M4936" s="10" t="s">
        <v>23140</v>
      </c>
      <c r="N4936" s="9">
        <v>1</v>
      </c>
      <c r="O4936" s="9">
        <v>2</v>
      </c>
      <c r="P4936" s="9">
        <v>10</v>
      </c>
      <c r="Q4936" s="11">
        <v>1</v>
      </c>
      <c r="R4936" s="11">
        <v>0</v>
      </c>
      <c r="S4936" s="12">
        <v>0</v>
      </c>
      <c r="T4936" s="9">
        <v>4</v>
      </c>
      <c r="U4936" s="12" t="s">
        <v>61</v>
      </c>
      <c r="V4936" s="10" t="s">
        <v>27492</v>
      </c>
      <c r="W4936" s="13"/>
    </row>
    <row r="4937" spans="1:23" s="14" customFormat="1" x14ac:dyDescent="0.2">
      <c r="A4937" s="9" t="s">
        <v>27493</v>
      </c>
      <c r="B4937" s="9">
        <v>16</v>
      </c>
      <c r="C4937" s="9">
        <v>9376</v>
      </c>
      <c r="D4937" s="9"/>
      <c r="E4937" s="10" t="s">
        <v>1148</v>
      </c>
      <c r="F4937" s="10" t="s">
        <v>27494</v>
      </c>
      <c r="G4937" s="10" t="s">
        <v>27495</v>
      </c>
      <c r="H4937" s="9"/>
      <c r="I4937" s="10" t="s">
        <v>23154</v>
      </c>
      <c r="J4937" s="10" t="s">
        <v>27</v>
      </c>
      <c r="K4937" s="10" t="s">
        <v>23200</v>
      </c>
      <c r="L4937" s="10" t="s">
        <v>27496</v>
      </c>
      <c r="M4937" s="10" t="s">
        <v>23140</v>
      </c>
      <c r="N4937" s="9">
        <v>1</v>
      </c>
      <c r="O4937" s="9">
        <v>2</v>
      </c>
      <c r="P4937" s="9">
        <v>8</v>
      </c>
      <c r="Q4937" s="11">
        <v>2</v>
      </c>
      <c r="R4937" s="11">
        <v>0</v>
      </c>
      <c r="S4937" s="12">
        <v>0</v>
      </c>
      <c r="T4937" s="9">
        <v>4</v>
      </c>
      <c r="U4937" s="12" t="s">
        <v>61</v>
      </c>
      <c r="V4937" s="10" t="s">
        <v>27497</v>
      </c>
      <c r="W4937" s="13"/>
    </row>
    <row r="4938" spans="1:23" s="14" customFormat="1" x14ac:dyDescent="0.2">
      <c r="A4938" s="9" t="s">
        <v>27498</v>
      </c>
      <c r="B4938" s="9">
        <v>16</v>
      </c>
      <c r="C4938" s="9">
        <v>9471</v>
      </c>
      <c r="D4938" s="10" t="s">
        <v>27499</v>
      </c>
      <c r="E4938" s="10"/>
      <c r="F4938" s="10"/>
      <c r="G4938" s="10" t="s">
        <v>27500</v>
      </c>
      <c r="H4938" s="9"/>
      <c r="I4938" s="10" t="s">
        <v>23154</v>
      </c>
      <c r="J4938" s="10" t="s">
        <v>27</v>
      </c>
      <c r="K4938" s="10" t="s">
        <v>23265</v>
      </c>
      <c r="L4938" s="10" t="s">
        <v>27501</v>
      </c>
      <c r="M4938" s="10" t="s">
        <v>23140</v>
      </c>
      <c r="N4938" s="9">
        <v>2</v>
      </c>
      <c r="O4938" s="9">
        <v>3</v>
      </c>
      <c r="P4938" s="9">
        <v>116</v>
      </c>
      <c r="Q4938" s="11">
        <v>1</v>
      </c>
      <c r="R4938" s="11">
        <v>0</v>
      </c>
      <c r="S4938" s="12">
        <v>0</v>
      </c>
      <c r="T4938" s="9">
        <v>1</v>
      </c>
      <c r="U4938" s="12" t="s">
        <v>61</v>
      </c>
      <c r="V4938" s="10" t="s">
        <v>27502</v>
      </c>
      <c r="W4938" s="13"/>
    </row>
    <row r="4939" spans="1:23" s="14" customFormat="1" x14ac:dyDescent="0.2">
      <c r="A4939" s="9" t="s">
        <v>27503</v>
      </c>
      <c r="B4939" s="9">
        <v>16</v>
      </c>
      <c r="C4939" s="9">
        <v>9483</v>
      </c>
      <c r="D4939" s="10" t="s">
        <v>27504</v>
      </c>
      <c r="E4939" s="10"/>
      <c r="F4939" s="10"/>
      <c r="G4939" s="10" t="s">
        <v>27505</v>
      </c>
      <c r="H4939" s="9"/>
      <c r="I4939" s="10" t="s">
        <v>23173</v>
      </c>
      <c r="J4939" s="10" t="s">
        <v>27</v>
      </c>
      <c r="K4939" s="10" t="s">
        <v>23194</v>
      </c>
      <c r="L4939" s="10" t="s">
        <v>27506</v>
      </c>
      <c r="M4939" s="10" t="s">
        <v>23140</v>
      </c>
      <c r="N4939" s="9">
        <v>2</v>
      </c>
      <c r="O4939" s="9">
        <v>3</v>
      </c>
      <c r="P4939" s="9">
        <v>88</v>
      </c>
      <c r="Q4939" s="11">
        <v>1</v>
      </c>
      <c r="R4939" s="11">
        <v>0</v>
      </c>
      <c r="S4939" s="12">
        <v>0</v>
      </c>
      <c r="T4939" s="9">
        <v>1</v>
      </c>
      <c r="U4939" s="12" t="s">
        <v>61</v>
      </c>
      <c r="V4939" s="10" t="s">
        <v>27507</v>
      </c>
      <c r="W4939" s="13"/>
    </row>
    <row r="4940" spans="1:23" s="14" customFormat="1" x14ac:dyDescent="0.2">
      <c r="A4940" s="9" t="s">
        <v>27508</v>
      </c>
      <c r="B4940" s="9">
        <v>16</v>
      </c>
      <c r="C4940" s="9">
        <v>9530</v>
      </c>
      <c r="D4940" s="10" t="s">
        <v>27509</v>
      </c>
      <c r="E4940" s="10"/>
      <c r="F4940" s="10"/>
      <c r="G4940" s="10" t="s">
        <v>27510</v>
      </c>
      <c r="H4940" s="9"/>
      <c r="I4940" s="10" t="s">
        <v>23145</v>
      </c>
      <c r="J4940" s="10" t="s">
        <v>27</v>
      </c>
      <c r="K4940" s="10" t="s">
        <v>23146</v>
      </c>
      <c r="L4940" s="10" t="s">
        <v>27511</v>
      </c>
      <c r="M4940" s="10" t="s">
        <v>23148</v>
      </c>
      <c r="N4940" s="9">
        <v>2</v>
      </c>
      <c r="O4940" s="9">
        <v>3</v>
      </c>
      <c r="P4940" s="9">
        <v>36</v>
      </c>
      <c r="Q4940" s="11">
        <v>2</v>
      </c>
      <c r="R4940" s="11">
        <v>1</v>
      </c>
      <c r="S4940" s="12">
        <v>0</v>
      </c>
      <c r="T4940" s="9">
        <v>3</v>
      </c>
      <c r="U4940" s="12">
        <v>5</v>
      </c>
      <c r="V4940" s="10" t="s">
        <v>27512</v>
      </c>
      <c r="W4940" s="13"/>
    </row>
    <row r="4941" spans="1:23" s="14" customFormat="1" x14ac:dyDescent="0.2">
      <c r="A4941" s="9" t="s">
        <v>27513</v>
      </c>
      <c r="B4941" s="9">
        <v>16</v>
      </c>
      <c r="C4941" s="9">
        <v>9568</v>
      </c>
      <c r="D4941" s="10" t="s">
        <v>27514</v>
      </c>
      <c r="E4941" s="10"/>
      <c r="F4941" s="10"/>
      <c r="G4941" s="10" t="s">
        <v>27515</v>
      </c>
      <c r="H4941" s="9"/>
      <c r="I4941" s="10" t="s">
        <v>26</v>
      </c>
      <c r="J4941" s="10" t="s">
        <v>27</v>
      </c>
      <c r="K4941" s="10" t="s">
        <v>1661</v>
      </c>
      <c r="L4941" s="10" t="s">
        <v>27516</v>
      </c>
      <c r="M4941" s="10" t="s">
        <v>23140</v>
      </c>
      <c r="N4941" s="9">
        <v>2</v>
      </c>
      <c r="O4941" s="9">
        <v>3</v>
      </c>
      <c r="P4941" s="9">
        <v>45</v>
      </c>
      <c r="Q4941" s="11">
        <v>1</v>
      </c>
      <c r="R4941" s="11">
        <v>0</v>
      </c>
      <c r="S4941" s="12">
        <v>0</v>
      </c>
      <c r="T4941" s="9">
        <v>1</v>
      </c>
      <c r="U4941" s="12">
        <v>2</v>
      </c>
      <c r="V4941" s="10" t="s">
        <v>27517</v>
      </c>
      <c r="W4941" s="13"/>
    </row>
    <row r="4942" spans="1:23" s="14" customFormat="1" x14ac:dyDescent="0.2">
      <c r="A4942" s="9" t="s">
        <v>27518</v>
      </c>
      <c r="B4942" s="9">
        <v>16</v>
      </c>
      <c r="C4942" s="9">
        <v>96</v>
      </c>
      <c r="D4942" s="9"/>
      <c r="E4942" s="10" t="s">
        <v>27519</v>
      </c>
      <c r="F4942" s="10" t="s">
        <v>27520</v>
      </c>
      <c r="G4942" s="10" t="s">
        <v>27521</v>
      </c>
      <c r="H4942" s="9"/>
      <c r="I4942" s="10" t="s">
        <v>23206</v>
      </c>
      <c r="J4942" s="10" t="s">
        <v>27</v>
      </c>
      <c r="K4942" s="10" t="s">
        <v>23187</v>
      </c>
      <c r="L4942" s="10" t="s">
        <v>27522</v>
      </c>
      <c r="M4942" s="10" t="s">
        <v>23140</v>
      </c>
      <c r="N4942" s="9">
        <v>1</v>
      </c>
      <c r="O4942" s="9">
        <v>2</v>
      </c>
      <c r="P4942" s="9">
        <v>10</v>
      </c>
      <c r="Q4942" s="11">
        <v>2</v>
      </c>
      <c r="R4942" s="11">
        <v>0</v>
      </c>
      <c r="S4942" s="12">
        <v>0</v>
      </c>
      <c r="T4942" s="9">
        <v>4</v>
      </c>
      <c r="U4942" s="12" t="s">
        <v>61</v>
      </c>
      <c r="V4942" s="10" t="s">
        <v>27523</v>
      </c>
      <c r="W4942" s="13"/>
    </row>
    <row r="4943" spans="1:23" s="14" customFormat="1" x14ac:dyDescent="0.2">
      <c r="A4943" s="9" t="s">
        <v>27524</v>
      </c>
      <c r="B4943" s="9">
        <v>16</v>
      </c>
      <c r="C4943" s="9">
        <v>9613</v>
      </c>
      <c r="D4943" s="9"/>
      <c r="E4943" s="10" t="s">
        <v>27525</v>
      </c>
      <c r="F4943" s="10" t="s">
        <v>8956</v>
      </c>
      <c r="G4943" s="10" t="s">
        <v>27526</v>
      </c>
      <c r="H4943" s="9"/>
      <c r="I4943" s="10" t="s">
        <v>23636</v>
      </c>
      <c r="J4943" s="10" t="s">
        <v>27</v>
      </c>
      <c r="K4943" s="10" t="s">
        <v>23265</v>
      </c>
      <c r="L4943" s="10" t="s">
        <v>27527</v>
      </c>
      <c r="M4943" s="10" t="s">
        <v>23140</v>
      </c>
      <c r="N4943" s="9">
        <v>1</v>
      </c>
      <c r="O4943" s="9">
        <v>2</v>
      </c>
      <c r="P4943" s="9">
        <v>10</v>
      </c>
      <c r="Q4943" s="11">
        <v>2</v>
      </c>
      <c r="R4943" s="11">
        <v>0</v>
      </c>
      <c r="S4943" s="12">
        <v>0</v>
      </c>
      <c r="T4943" s="9">
        <v>4</v>
      </c>
      <c r="U4943" s="12" t="s">
        <v>61</v>
      </c>
      <c r="V4943" s="10" t="s">
        <v>27528</v>
      </c>
      <c r="W4943" s="13"/>
    </row>
    <row r="4944" spans="1:23" s="14" customFormat="1" x14ac:dyDescent="0.2">
      <c r="A4944" s="9" t="s">
        <v>27529</v>
      </c>
      <c r="B4944" s="9">
        <v>16</v>
      </c>
      <c r="C4944" s="9">
        <v>9697</v>
      </c>
      <c r="D4944" s="9"/>
      <c r="E4944" s="10" t="s">
        <v>27530</v>
      </c>
      <c r="F4944" s="10" t="s">
        <v>14737</v>
      </c>
      <c r="G4944" s="10" t="s">
        <v>27531</v>
      </c>
      <c r="H4944" s="9"/>
      <c r="I4944" s="10" t="s">
        <v>23154</v>
      </c>
      <c r="J4944" s="10" t="s">
        <v>27</v>
      </c>
      <c r="K4944" s="10" t="s">
        <v>27532</v>
      </c>
      <c r="L4944" s="10" t="s">
        <v>27533</v>
      </c>
      <c r="M4944" s="10" t="s">
        <v>23140</v>
      </c>
      <c r="N4944" s="9">
        <v>1</v>
      </c>
      <c r="O4944" s="9">
        <v>2</v>
      </c>
      <c r="P4944" s="9">
        <v>10</v>
      </c>
      <c r="Q4944" s="11">
        <v>1</v>
      </c>
      <c r="R4944" s="11">
        <v>0</v>
      </c>
      <c r="S4944" s="12">
        <v>0</v>
      </c>
      <c r="T4944" s="9">
        <v>4</v>
      </c>
      <c r="U4944" s="12">
        <v>3</v>
      </c>
      <c r="V4944" s="10" t="s">
        <v>27534</v>
      </c>
      <c r="W4944" s="13"/>
    </row>
    <row r="4945" spans="1:23" s="14" customFormat="1" x14ac:dyDescent="0.2">
      <c r="A4945" s="9" t="s">
        <v>27535</v>
      </c>
      <c r="B4945" s="9">
        <v>16</v>
      </c>
      <c r="C4945" s="9">
        <v>9777</v>
      </c>
      <c r="D4945" s="10" t="s">
        <v>27536</v>
      </c>
      <c r="E4945" s="10" t="s">
        <v>25428</v>
      </c>
      <c r="F4945" s="10" t="s">
        <v>27537</v>
      </c>
      <c r="G4945" s="10" t="s">
        <v>27538</v>
      </c>
      <c r="H4945" s="9"/>
      <c r="I4945" s="10" t="s">
        <v>23206</v>
      </c>
      <c r="J4945" s="10" t="s">
        <v>27</v>
      </c>
      <c r="K4945" s="10" t="s">
        <v>23452</v>
      </c>
      <c r="L4945" s="10" t="s">
        <v>27539</v>
      </c>
      <c r="M4945" s="10" t="s">
        <v>23140</v>
      </c>
      <c r="N4945" s="9">
        <v>1</v>
      </c>
      <c r="O4945" s="9">
        <v>2</v>
      </c>
      <c r="P4945" s="9">
        <v>6</v>
      </c>
      <c r="Q4945" s="11">
        <v>2</v>
      </c>
      <c r="R4945" s="11">
        <v>0</v>
      </c>
      <c r="S4945" s="12">
        <v>0</v>
      </c>
      <c r="T4945" s="9">
        <v>4</v>
      </c>
      <c r="U4945" s="12" t="s">
        <v>61</v>
      </c>
      <c r="V4945" s="10" t="s">
        <v>27540</v>
      </c>
      <c r="W4945" s="13"/>
    </row>
    <row r="4946" spans="1:23" s="14" customFormat="1" x14ac:dyDescent="0.2">
      <c r="A4946" s="9" t="s">
        <v>27541</v>
      </c>
      <c r="B4946" s="9">
        <v>16</v>
      </c>
      <c r="C4946" s="9">
        <v>9791</v>
      </c>
      <c r="D4946" s="10" t="s">
        <v>27542</v>
      </c>
      <c r="E4946" s="10" t="s">
        <v>4049</v>
      </c>
      <c r="F4946" s="10" t="s">
        <v>27543</v>
      </c>
      <c r="G4946" s="10" t="s">
        <v>27544</v>
      </c>
      <c r="H4946" s="9"/>
      <c r="I4946" s="10" t="s">
        <v>23154</v>
      </c>
      <c r="J4946" s="10" t="s">
        <v>27</v>
      </c>
      <c r="K4946" s="10" t="s">
        <v>23265</v>
      </c>
      <c r="L4946" s="10" t="s">
        <v>27545</v>
      </c>
      <c r="M4946" s="10" t="s">
        <v>23140</v>
      </c>
      <c r="N4946" s="9">
        <v>1</v>
      </c>
      <c r="O4946" s="9">
        <v>2</v>
      </c>
      <c r="P4946" s="9">
        <v>10</v>
      </c>
      <c r="Q4946" s="11">
        <v>2</v>
      </c>
      <c r="R4946" s="11">
        <v>0</v>
      </c>
      <c r="S4946" s="12">
        <v>0</v>
      </c>
      <c r="T4946" s="9">
        <v>4</v>
      </c>
      <c r="U4946" s="12" t="s">
        <v>61</v>
      </c>
      <c r="V4946" s="10" t="s">
        <v>27546</v>
      </c>
      <c r="W4946" s="13"/>
    </row>
    <row r="4947" spans="1:23" s="14" customFormat="1" x14ac:dyDescent="0.2">
      <c r="A4947" s="9" t="s">
        <v>27547</v>
      </c>
      <c r="B4947" s="9">
        <v>16</v>
      </c>
      <c r="C4947" s="9">
        <v>988</v>
      </c>
      <c r="D4947" s="10" t="s">
        <v>27548</v>
      </c>
      <c r="E4947" s="10"/>
      <c r="F4947" s="10"/>
      <c r="G4947" s="10" t="s">
        <v>27549</v>
      </c>
      <c r="H4947" s="9"/>
      <c r="I4947" s="10" t="s">
        <v>23206</v>
      </c>
      <c r="J4947" s="10" t="s">
        <v>27</v>
      </c>
      <c r="K4947" s="10" t="s">
        <v>23187</v>
      </c>
      <c r="L4947" s="10" t="s">
        <v>27550</v>
      </c>
      <c r="M4947" s="10" t="s">
        <v>23140</v>
      </c>
      <c r="N4947" s="9">
        <v>2</v>
      </c>
      <c r="O4947" s="9">
        <v>3</v>
      </c>
      <c r="P4947" s="9">
        <v>50</v>
      </c>
      <c r="Q4947" s="11">
        <v>2</v>
      </c>
      <c r="R4947" s="11">
        <v>0</v>
      </c>
      <c r="S4947" s="12">
        <v>0</v>
      </c>
      <c r="T4947" s="9">
        <v>1</v>
      </c>
      <c r="U4947" s="12" t="s">
        <v>61</v>
      </c>
      <c r="V4947" s="10" t="s">
        <v>27551</v>
      </c>
      <c r="W4947" s="13"/>
    </row>
    <row r="4948" spans="1:23" s="14" customFormat="1" x14ac:dyDescent="0.2">
      <c r="A4948" s="9" t="s">
        <v>27552</v>
      </c>
      <c r="B4948" s="9">
        <v>16</v>
      </c>
      <c r="C4948" s="9">
        <v>9909</v>
      </c>
      <c r="D4948" s="10" t="s">
        <v>27553</v>
      </c>
      <c r="E4948" s="9"/>
      <c r="F4948" s="9"/>
      <c r="G4948" s="10" t="s">
        <v>27554</v>
      </c>
      <c r="H4948" s="9"/>
      <c r="I4948" s="10" t="s">
        <v>23206</v>
      </c>
      <c r="J4948" s="10" t="s">
        <v>27</v>
      </c>
      <c r="K4948" s="10" t="s">
        <v>27555</v>
      </c>
      <c r="L4948" s="10" t="s">
        <v>27556</v>
      </c>
      <c r="M4948" s="10" t="s">
        <v>23140</v>
      </c>
      <c r="N4948" s="9">
        <v>2</v>
      </c>
      <c r="O4948" s="9">
        <v>4</v>
      </c>
      <c r="P4948" s="9">
        <v>103</v>
      </c>
      <c r="Q4948" s="11">
        <v>2</v>
      </c>
      <c r="R4948" s="11">
        <v>0</v>
      </c>
      <c r="S4948" s="12">
        <v>0</v>
      </c>
      <c r="T4948" s="9">
        <v>2</v>
      </c>
      <c r="U4948" s="12" t="s">
        <v>61</v>
      </c>
      <c r="V4948" s="10" t="s">
        <v>27557</v>
      </c>
      <c r="W4948" s="13"/>
    </row>
    <row r="4949" spans="1:23" s="14" customFormat="1" x14ac:dyDescent="0.2">
      <c r="A4949" s="9" t="s">
        <v>27558</v>
      </c>
      <c r="B4949" s="9">
        <v>16</v>
      </c>
      <c r="C4949" s="9">
        <v>9912</v>
      </c>
      <c r="D4949" s="10" t="s">
        <v>27559</v>
      </c>
      <c r="E4949" s="10" t="s">
        <v>11135</v>
      </c>
      <c r="F4949" s="10" t="s">
        <v>27560</v>
      </c>
      <c r="G4949" s="10" t="s">
        <v>27561</v>
      </c>
      <c r="H4949" s="9"/>
      <c r="I4949" s="10" t="s">
        <v>23298</v>
      </c>
      <c r="J4949" s="10" t="s">
        <v>27</v>
      </c>
      <c r="K4949" s="10" t="s">
        <v>23395</v>
      </c>
      <c r="L4949" s="10" t="s">
        <v>27562</v>
      </c>
      <c r="M4949" s="10" t="s">
        <v>23148</v>
      </c>
      <c r="N4949" s="9">
        <v>1</v>
      </c>
      <c r="O4949" s="9">
        <v>2</v>
      </c>
      <c r="P4949" s="9">
        <v>10</v>
      </c>
      <c r="Q4949" s="11">
        <v>2</v>
      </c>
      <c r="R4949" s="11">
        <v>0</v>
      </c>
      <c r="S4949" s="12">
        <v>0</v>
      </c>
      <c r="T4949" s="9">
        <v>4</v>
      </c>
      <c r="U4949" s="12" t="s">
        <v>61</v>
      </c>
      <c r="V4949" s="10" t="s">
        <v>27563</v>
      </c>
      <c r="W4949" s="13"/>
    </row>
    <row r="4950" spans="1:23" s="14" customFormat="1" x14ac:dyDescent="0.2">
      <c r="A4950" s="9" t="s">
        <v>27564</v>
      </c>
      <c r="B4950" s="9">
        <v>16</v>
      </c>
      <c r="C4950" s="9">
        <v>9966</v>
      </c>
      <c r="D4950" s="10" t="s">
        <v>27565</v>
      </c>
      <c r="E4950" s="10" t="s">
        <v>874</v>
      </c>
      <c r="F4950" s="10" t="s">
        <v>6277</v>
      </c>
      <c r="G4950" s="10" t="s">
        <v>27566</v>
      </c>
      <c r="H4950" s="9"/>
      <c r="I4950" s="10" t="s">
        <v>23186</v>
      </c>
      <c r="J4950" s="10" t="s">
        <v>27</v>
      </c>
      <c r="K4950" s="10" t="s">
        <v>23207</v>
      </c>
      <c r="L4950" s="10" t="s">
        <v>27567</v>
      </c>
      <c r="M4950" s="10" t="s">
        <v>23140</v>
      </c>
      <c r="N4950" s="9">
        <v>1</v>
      </c>
      <c r="O4950" s="9">
        <v>2</v>
      </c>
      <c r="P4950" s="9">
        <v>10</v>
      </c>
      <c r="Q4950" s="11">
        <v>2</v>
      </c>
      <c r="R4950" s="11">
        <v>0</v>
      </c>
      <c r="S4950" s="12">
        <v>0</v>
      </c>
      <c r="T4950" s="9">
        <v>4</v>
      </c>
      <c r="U4950" s="12" t="s">
        <v>61</v>
      </c>
      <c r="V4950" s="10" t="s">
        <v>27568</v>
      </c>
      <c r="W4950" s="13"/>
    </row>
    <row r="4951" spans="1:23" s="14" customFormat="1" x14ac:dyDescent="0.2">
      <c r="A4951" s="9" t="s">
        <v>27569</v>
      </c>
      <c r="B4951" s="9">
        <v>16</v>
      </c>
      <c r="C4951" s="9">
        <v>9998</v>
      </c>
      <c r="D4951" s="10" t="s">
        <v>27570</v>
      </c>
      <c r="E4951" s="10" t="s">
        <v>27571</v>
      </c>
      <c r="F4951" s="10" t="s">
        <v>27572</v>
      </c>
      <c r="G4951" s="10" t="s">
        <v>27573</v>
      </c>
      <c r="H4951" s="9"/>
      <c r="I4951" s="10" t="s">
        <v>26</v>
      </c>
      <c r="J4951" s="10" t="s">
        <v>27</v>
      </c>
      <c r="K4951" s="10" t="s">
        <v>1661</v>
      </c>
      <c r="L4951" s="10" t="s">
        <v>27574</v>
      </c>
      <c r="M4951" s="10" t="s">
        <v>23140</v>
      </c>
      <c r="N4951" s="9">
        <v>3</v>
      </c>
      <c r="O4951" s="9">
        <v>3</v>
      </c>
      <c r="P4951" s="9">
        <v>15</v>
      </c>
      <c r="Q4951" s="11">
        <v>2</v>
      </c>
      <c r="R4951" s="11">
        <v>0</v>
      </c>
      <c r="S4951" s="12">
        <v>0</v>
      </c>
      <c r="T4951" s="9">
        <v>4</v>
      </c>
      <c r="U4951" s="12" t="s">
        <v>61</v>
      </c>
      <c r="V4951" s="10" t="s">
        <v>27575</v>
      </c>
      <c r="W4951" s="13"/>
    </row>
    <row r="4952" spans="1:23" s="14" customFormat="1" x14ac:dyDescent="0.2">
      <c r="A4952" s="9"/>
      <c r="B4952" s="9">
        <v>16</v>
      </c>
      <c r="C4952" s="9"/>
      <c r="D4952" s="10" t="s">
        <v>27576</v>
      </c>
      <c r="E4952" s="9"/>
      <c r="F4952" s="9"/>
      <c r="G4952" s="10" t="s">
        <v>27577</v>
      </c>
      <c r="H4952" s="9"/>
      <c r="I4952" s="10" t="s">
        <v>23206</v>
      </c>
      <c r="J4952" s="10" t="s">
        <v>27</v>
      </c>
      <c r="K4952" s="10" t="s">
        <v>27578</v>
      </c>
      <c r="L4952" s="10" t="s">
        <v>27579</v>
      </c>
      <c r="M4952" s="10" t="s">
        <v>23140</v>
      </c>
      <c r="N4952" s="9">
        <v>2</v>
      </c>
      <c r="O4952" s="9">
        <v>4</v>
      </c>
      <c r="P4952" s="9">
        <v>5</v>
      </c>
      <c r="Q4952" s="11">
        <v>2</v>
      </c>
      <c r="R4952" s="11">
        <v>0</v>
      </c>
      <c r="S4952" s="12">
        <v>0</v>
      </c>
      <c r="T4952" s="9">
        <v>2</v>
      </c>
      <c r="U4952" s="12" t="s">
        <v>61</v>
      </c>
      <c r="V4952" s="10" t="s">
        <v>27580</v>
      </c>
      <c r="W4952" s="13"/>
    </row>
    <row r="4953" spans="1:23" s="14" customFormat="1" x14ac:dyDescent="0.2">
      <c r="A4953" s="9"/>
      <c r="B4953" s="9">
        <v>16</v>
      </c>
      <c r="C4953" s="9"/>
      <c r="D4953" s="10" t="s">
        <v>27576</v>
      </c>
      <c r="E4953" s="9"/>
      <c r="F4953" s="9"/>
      <c r="G4953" s="10" t="s">
        <v>27577</v>
      </c>
      <c r="H4953" s="9"/>
      <c r="I4953" s="10" t="s">
        <v>23206</v>
      </c>
      <c r="J4953" s="10" t="s">
        <v>27</v>
      </c>
      <c r="K4953" s="10" t="s">
        <v>27578</v>
      </c>
      <c r="L4953" s="10" t="s">
        <v>27579</v>
      </c>
      <c r="M4953" s="10" t="s">
        <v>23140</v>
      </c>
      <c r="N4953" s="9">
        <v>2</v>
      </c>
      <c r="O4953" s="9">
        <v>4</v>
      </c>
      <c r="P4953" s="9">
        <v>5</v>
      </c>
      <c r="Q4953" s="11">
        <v>2</v>
      </c>
      <c r="R4953" s="11">
        <v>0</v>
      </c>
      <c r="S4953" s="12">
        <v>0</v>
      </c>
      <c r="T4953" s="9">
        <v>2</v>
      </c>
      <c r="U4953" s="12" t="s">
        <v>61</v>
      </c>
      <c r="V4953" s="10" t="s">
        <v>27581</v>
      </c>
      <c r="W4953" s="13"/>
    </row>
    <row r="4954" spans="1:23" s="14" customFormat="1" x14ac:dyDescent="0.2">
      <c r="A4954" s="9"/>
      <c r="B4954" s="9">
        <v>16</v>
      </c>
      <c r="C4954" s="9"/>
      <c r="D4954" s="10" t="s">
        <v>27582</v>
      </c>
      <c r="E4954" s="9"/>
      <c r="F4954" s="9"/>
      <c r="G4954" s="10" t="s">
        <v>27583</v>
      </c>
      <c r="H4954" s="9"/>
      <c r="I4954" s="10" t="s">
        <v>23206</v>
      </c>
      <c r="J4954" s="10" t="s">
        <v>27</v>
      </c>
      <c r="K4954" s="10" t="s">
        <v>27584</v>
      </c>
      <c r="L4954" s="10" t="s">
        <v>27585</v>
      </c>
      <c r="M4954" s="10" t="s">
        <v>23140</v>
      </c>
      <c r="N4954" s="9">
        <v>2</v>
      </c>
      <c r="O4954" s="9">
        <v>4</v>
      </c>
      <c r="P4954" s="9">
        <v>6</v>
      </c>
      <c r="Q4954" s="11">
        <v>2</v>
      </c>
      <c r="R4954" s="11">
        <v>0</v>
      </c>
      <c r="S4954" s="12">
        <v>0</v>
      </c>
      <c r="T4954" s="9">
        <v>2</v>
      </c>
      <c r="U4954" s="12" t="s">
        <v>61</v>
      </c>
      <c r="V4954" s="10" t="s">
        <v>27586</v>
      </c>
      <c r="W4954" s="13"/>
    </row>
    <row r="4955" spans="1:23" s="14" customFormat="1" x14ac:dyDescent="0.2">
      <c r="A4955" s="9"/>
      <c r="B4955" s="9">
        <v>16</v>
      </c>
      <c r="C4955" s="9"/>
      <c r="D4955" s="10" t="s">
        <v>27587</v>
      </c>
      <c r="E4955" s="10"/>
      <c r="F4955" s="10"/>
      <c r="G4955" s="10" t="s">
        <v>27588</v>
      </c>
      <c r="H4955" s="9"/>
      <c r="I4955" s="10" t="s">
        <v>23186</v>
      </c>
      <c r="J4955" s="10" t="s">
        <v>27</v>
      </c>
      <c r="K4955" s="10" t="s">
        <v>27589</v>
      </c>
      <c r="L4955" s="10" t="s">
        <v>27590</v>
      </c>
      <c r="M4955" s="10" t="s">
        <v>23140</v>
      </c>
      <c r="N4955" s="9">
        <v>2</v>
      </c>
      <c r="O4955" s="9">
        <v>3</v>
      </c>
      <c r="P4955" s="9">
        <v>8</v>
      </c>
      <c r="Q4955" s="11">
        <v>2</v>
      </c>
      <c r="R4955" s="11">
        <v>0</v>
      </c>
      <c r="S4955" s="12">
        <v>0</v>
      </c>
      <c r="T4955" s="9">
        <v>1</v>
      </c>
      <c r="U4955" s="12" t="s">
        <v>61</v>
      </c>
      <c r="V4955" s="10" t="s">
        <v>27591</v>
      </c>
      <c r="W4955" s="13"/>
    </row>
    <row r="4956" spans="1:23" s="14" customFormat="1" x14ac:dyDescent="0.2">
      <c r="A4956" s="9"/>
      <c r="B4956" s="9">
        <v>16</v>
      </c>
      <c r="C4956" s="9"/>
      <c r="D4956" s="10" t="s">
        <v>27592</v>
      </c>
      <c r="E4956" s="10" t="s">
        <v>2907</v>
      </c>
      <c r="F4956" s="10" t="s">
        <v>27593</v>
      </c>
      <c r="G4956" s="10" t="s">
        <v>27594</v>
      </c>
      <c r="H4956" s="9"/>
      <c r="I4956" s="10" t="s">
        <v>26</v>
      </c>
      <c r="J4956" s="10" t="s">
        <v>27</v>
      </c>
      <c r="K4956" s="10" t="s">
        <v>27595</v>
      </c>
      <c r="L4956" s="10" t="s">
        <v>27596</v>
      </c>
      <c r="M4956" s="10" t="s">
        <v>23140</v>
      </c>
      <c r="N4956" s="9">
        <v>1</v>
      </c>
      <c r="O4956" s="9">
        <v>2</v>
      </c>
      <c r="P4956" s="9">
        <v>8</v>
      </c>
      <c r="Q4956" s="11">
        <v>1</v>
      </c>
      <c r="R4956" s="11">
        <v>0</v>
      </c>
      <c r="S4956" s="12">
        <v>0</v>
      </c>
      <c r="T4956" s="9">
        <v>4</v>
      </c>
      <c r="U4956" s="12" t="s">
        <v>61</v>
      </c>
      <c r="V4956" s="10" t="s">
        <v>27597</v>
      </c>
      <c r="W4956" s="13"/>
    </row>
    <row r="4957" spans="1:23" s="14" customFormat="1" x14ac:dyDescent="0.2">
      <c r="A4957" s="9"/>
      <c r="B4957" s="9">
        <v>16</v>
      </c>
      <c r="C4957" s="9"/>
      <c r="D4957" s="9"/>
      <c r="E4957" s="10" t="s">
        <v>24859</v>
      </c>
      <c r="F4957" s="10" t="s">
        <v>27598</v>
      </c>
      <c r="G4957" s="10" t="s">
        <v>27599</v>
      </c>
      <c r="H4957" s="9"/>
      <c r="I4957" s="10" t="s">
        <v>23206</v>
      </c>
      <c r="J4957" s="10" t="s">
        <v>27</v>
      </c>
      <c r="K4957" s="10" t="s">
        <v>23187</v>
      </c>
      <c r="L4957" s="10" t="s">
        <v>27600</v>
      </c>
      <c r="M4957" s="10" t="s">
        <v>23140</v>
      </c>
      <c r="N4957" s="9">
        <v>1</v>
      </c>
      <c r="O4957" s="9">
        <v>2</v>
      </c>
      <c r="P4957" s="9">
        <v>8</v>
      </c>
      <c r="Q4957" s="11">
        <v>1</v>
      </c>
      <c r="R4957" s="11">
        <v>0</v>
      </c>
      <c r="S4957" s="12">
        <v>0</v>
      </c>
      <c r="T4957" s="9">
        <v>4</v>
      </c>
      <c r="U4957" s="12" t="s">
        <v>61</v>
      </c>
      <c r="V4957" s="10" t="s">
        <v>27601</v>
      </c>
      <c r="W4957" s="13"/>
    </row>
    <row r="4958" spans="1:23" s="14" customFormat="1" x14ac:dyDescent="0.2">
      <c r="A4958" s="9"/>
      <c r="B4958" s="9">
        <v>16</v>
      </c>
      <c r="C4958" s="9"/>
      <c r="D4958" s="9"/>
      <c r="E4958" s="10" t="s">
        <v>27602</v>
      </c>
      <c r="F4958" s="10" t="s">
        <v>27603</v>
      </c>
      <c r="G4958" s="10" t="s">
        <v>27604</v>
      </c>
      <c r="H4958" s="9"/>
      <c r="I4958" s="10" t="s">
        <v>23574</v>
      </c>
      <c r="J4958" s="10" t="s">
        <v>27</v>
      </c>
      <c r="K4958" s="10" t="s">
        <v>27605</v>
      </c>
      <c r="L4958" s="10" t="s">
        <v>27606</v>
      </c>
      <c r="M4958" s="10" t="s">
        <v>23140</v>
      </c>
      <c r="N4958" s="9">
        <v>1</v>
      </c>
      <c r="O4958" s="9">
        <v>2</v>
      </c>
      <c r="P4958" s="9">
        <v>8</v>
      </c>
      <c r="Q4958" s="11">
        <v>1</v>
      </c>
      <c r="R4958" s="11">
        <v>0</v>
      </c>
      <c r="S4958" s="12">
        <v>0</v>
      </c>
      <c r="T4958" s="9">
        <v>4</v>
      </c>
      <c r="U4958" s="12" t="s">
        <v>61</v>
      </c>
      <c r="V4958" s="10" t="s">
        <v>27607</v>
      </c>
      <c r="W4958" s="13"/>
    </row>
    <row r="4959" spans="1:23" s="14" customFormat="1" x14ac:dyDescent="0.2">
      <c r="A4959" s="9"/>
      <c r="B4959" s="9">
        <v>16</v>
      </c>
      <c r="C4959" s="9"/>
      <c r="D4959" s="9"/>
      <c r="E4959" s="10" t="s">
        <v>1148</v>
      </c>
      <c r="F4959" s="10" t="s">
        <v>27608</v>
      </c>
      <c r="G4959" s="10" t="s">
        <v>27609</v>
      </c>
      <c r="H4959" s="9"/>
      <c r="I4959" s="10" t="s">
        <v>23154</v>
      </c>
      <c r="J4959" s="10" t="s">
        <v>27</v>
      </c>
      <c r="K4959" s="10" t="s">
        <v>27610</v>
      </c>
      <c r="L4959" s="10" t="s">
        <v>27611</v>
      </c>
      <c r="M4959" s="10" t="s">
        <v>23140</v>
      </c>
      <c r="N4959" s="9">
        <v>1</v>
      </c>
      <c r="O4959" s="9">
        <v>2</v>
      </c>
      <c r="P4959" s="9">
        <v>8</v>
      </c>
      <c r="Q4959" s="11">
        <v>1</v>
      </c>
      <c r="R4959" s="11">
        <v>0</v>
      </c>
      <c r="S4959" s="12">
        <v>0</v>
      </c>
      <c r="T4959" s="9">
        <v>4</v>
      </c>
      <c r="U4959" s="12" t="s">
        <v>61</v>
      </c>
      <c r="V4959" s="10" t="s">
        <v>27612</v>
      </c>
      <c r="W4959" s="13"/>
    </row>
    <row r="4960" spans="1:23" s="14" customFormat="1" x14ac:dyDescent="0.2">
      <c r="A4960" s="9"/>
      <c r="B4960" s="9">
        <v>16</v>
      </c>
      <c r="C4960" s="9"/>
      <c r="D4960" s="9"/>
      <c r="E4960" s="10" t="s">
        <v>27613</v>
      </c>
      <c r="F4960" s="10" t="s">
        <v>27614</v>
      </c>
      <c r="G4960" s="10" t="s">
        <v>27615</v>
      </c>
      <c r="H4960" s="9"/>
      <c r="I4960" s="10" t="s">
        <v>23206</v>
      </c>
      <c r="J4960" s="10" t="s">
        <v>27</v>
      </c>
      <c r="K4960" s="10" t="s">
        <v>27616</v>
      </c>
      <c r="L4960" s="10" t="s">
        <v>27617</v>
      </c>
      <c r="M4960" s="10" t="s">
        <v>23140</v>
      </c>
      <c r="N4960" s="9">
        <v>1</v>
      </c>
      <c r="O4960" s="9">
        <v>2</v>
      </c>
      <c r="P4960" s="9">
        <v>8</v>
      </c>
      <c r="Q4960" s="11">
        <v>2</v>
      </c>
      <c r="R4960" s="11">
        <v>0</v>
      </c>
      <c r="S4960" s="12">
        <v>0</v>
      </c>
      <c r="T4960" s="9">
        <v>4</v>
      </c>
      <c r="U4960" s="12" t="s">
        <v>61</v>
      </c>
      <c r="V4960" s="10" t="s">
        <v>27618</v>
      </c>
      <c r="W4960" s="13"/>
    </row>
    <row r="4961" spans="1:23" s="14" customFormat="1" x14ac:dyDescent="0.2">
      <c r="A4961" s="9"/>
      <c r="B4961" s="9">
        <v>16</v>
      </c>
      <c r="C4961" s="9"/>
      <c r="D4961" s="10" t="s">
        <v>27619</v>
      </c>
      <c r="E4961" s="10" t="s">
        <v>27620</v>
      </c>
      <c r="F4961" s="10" t="s">
        <v>27621</v>
      </c>
      <c r="G4961" s="10" t="s">
        <v>27622</v>
      </c>
      <c r="H4961" s="9"/>
      <c r="I4961" s="10" t="s">
        <v>23206</v>
      </c>
      <c r="J4961" s="10" t="s">
        <v>27</v>
      </c>
      <c r="K4961" s="10" t="s">
        <v>27623</v>
      </c>
      <c r="L4961" s="10" t="s">
        <v>27624</v>
      </c>
      <c r="M4961" s="10" t="s">
        <v>23140</v>
      </c>
      <c r="N4961" s="9">
        <v>1</v>
      </c>
      <c r="O4961" s="9">
        <v>2</v>
      </c>
      <c r="P4961" s="9">
        <v>8</v>
      </c>
      <c r="Q4961" s="11">
        <v>2</v>
      </c>
      <c r="R4961" s="11">
        <v>0</v>
      </c>
      <c r="S4961" s="12">
        <v>0</v>
      </c>
      <c r="T4961" s="9">
        <v>4</v>
      </c>
      <c r="U4961" s="12" t="s">
        <v>61</v>
      </c>
      <c r="V4961" s="10" t="s">
        <v>27625</v>
      </c>
      <c r="W4961" s="13"/>
    </row>
    <row r="4962" spans="1:23" s="14" customFormat="1" x14ac:dyDescent="0.2">
      <c r="A4962" s="9"/>
      <c r="B4962" s="9">
        <v>16</v>
      </c>
      <c r="C4962" s="9"/>
      <c r="D4962" s="10" t="s">
        <v>27626</v>
      </c>
      <c r="E4962" s="10" t="s">
        <v>27627</v>
      </c>
      <c r="F4962" s="10" t="s">
        <v>27628</v>
      </c>
      <c r="G4962" s="10" t="s">
        <v>27629</v>
      </c>
      <c r="H4962" s="9"/>
      <c r="I4962" s="10" t="s">
        <v>23206</v>
      </c>
      <c r="J4962" s="10" t="s">
        <v>27</v>
      </c>
      <c r="K4962" s="10" t="s">
        <v>27630</v>
      </c>
      <c r="L4962" s="10" t="s">
        <v>27631</v>
      </c>
      <c r="M4962" s="10" t="s">
        <v>23140</v>
      </c>
      <c r="N4962" s="9">
        <v>1</v>
      </c>
      <c r="O4962" s="9">
        <v>2</v>
      </c>
      <c r="P4962" s="9">
        <v>8</v>
      </c>
      <c r="Q4962" s="11">
        <v>2</v>
      </c>
      <c r="R4962" s="11">
        <v>0</v>
      </c>
      <c r="S4962" s="12">
        <v>0</v>
      </c>
      <c r="T4962" s="9">
        <v>4</v>
      </c>
      <c r="U4962" s="12" t="s">
        <v>61</v>
      </c>
      <c r="V4962" s="10" t="s">
        <v>27632</v>
      </c>
      <c r="W4962" s="13"/>
    </row>
    <row r="4963" spans="1:23" s="14" customFormat="1" x14ac:dyDescent="0.2">
      <c r="A4963" s="9"/>
      <c r="B4963" s="9">
        <v>16</v>
      </c>
      <c r="C4963" s="9"/>
      <c r="D4963" s="9"/>
      <c r="E4963" s="10" t="s">
        <v>5051</v>
      </c>
      <c r="F4963" s="10" t="s">
        <v>25846</v>
      </c>
      <c r="G4963" s="10" t="s">
        <v>27633</v>
      </c>
      <c r="H4963" s="9"/>
      <c r="I4963" s="10" t="s">
        <v>23206</v>
      </c>
      <c r="J4963" s="10" t="s">
        <v>27</v>
      </c>
      <c r="K4963" s="10" t="s">
        <v>27634</v>
      </c>
      <c r="L4963" s="10" t="s">
        <v>27635</v>
      </c>
      <c r="M4963" s="10" t="s">
        <v>23140</v>
      </c>
      <c r="N4963" s="9">
        <v>1</v>
      </c>
      <c r="O4963" s="9">
        <v>2</v>
      </c>
      <c r="P4963" s="9">
        <v>8</v>
      </c>
      <c r="Q4963" s="11">
        <v>2</v>
      </c>
      <c r="R4963" s="11">
        <v>0</v>
      </c>
      <c r="S4963" s="12">
        <v>0</v>
      </c>
      <c r="T4963" s="9">
        <v>4</v>
      </c>
      <c r="U4963" s="12" t="s">
        <v>61</v>
      </c>
      <c r="V4963" s="10" t="s">
        <v>27636</v>
      </c>
      <c r="W4963" s="13"/>
    </row>
    <row r="4964" spans="1:23" s="14" customFormat="1" x14ac:dyDescent="0.2">
      <c r="A4964" s="9"/>
      <c r="B4964" s="9">
        <v>16</v>
      </c>
      <c r="C4964" s="9"/>
      <c r="D4964" s="10" t="s">
        <v>27637</v>
      </c>
      <c r="E4964" s="10" t="s">
        <v>27638</v>
      </c>
      <c r="F4964" s="10" t="s">
        <v>27639</v>
      </c>
      <c r="G4964" s="10" t="s">
        <v>27640</v>
      </c>
      <c r="H4964" s="9"/>
      <c r="I4964" s="10" t="s">
        <v>23206</v>
      </c>
      <c r="J4964" s="10" t="s">
        <v>27</v>
      </c>
      <c r="K4964" s="10" t="s">
        <v>27641</v>
      </c>
      <c r="L4964" s="10" t="s">
        <v>27642</v>
      </c>
      <c r="M4964" s="10" t="s">
        <v>23140</v>
      </c>
      <c r="N4964" s="9">
        <v>1</v>
      </c>
      <c r="O4964" s="9">
        <v>2</v>
      </c>
      <c r="P4964" s="9">
        <v>8</v>
      </c>
      <c r="Q4964" s="11">
        <v>2</v>
      </c>
      <c r="R4964" s="11">
        <v>0</v>
      </c>
      <c r="S4964" s="12">
        <v>0</v>
      </c>
      <c r="T4964" s="9">
        <v>4</v>
      </c>
      <c r="U4964" s="12" t="s">
        <v>61</v>
      </c>
      <c r="V4964" s="10" t="s">
        <v>27643</v>
      </c>
      <c r="W4964" s="13"/>
    </row>
    <row r="4965" spans="1:23" s="14" customFormat="1" x14ac:dyDescent="0.2">
      <c r="A4965" s="9"/>
      <c r="B4965" s="9">
        <v>16</v>
      </c>
      <c r="C4965" s="9"/>
      <c r="D4965" s="10" t="s">
        <v>27644</v>
      </c>
      <c r="E4965" s="10" t="s">
        <v>27645</v>
      </c>
      <c r="F4965" s="10" t="s">
        <v>27646</v>
      </c>
      <c r="G4965" s="10" t="s">
        <v>27647</v>
      </c>
      <c r="H4965" s="9"/>
      <c r="I4965" s="10" t="s">
        <v>26</v>
      </c>
      <c r="J4965" s="10" t="s">
        <v>27</v>
      </c>
      <c r="K4965" s="10" t="s">
        <v>27648</v>
      </c>
      <c r="L4965" s="10" t="s">
        <v>27649</v>
      </c>
      <c r="M4965" s="10" t="s">
        <v>23140</v>
      </c>
      <c r="N4965" s="9">
        <v>1</v>
      </c>
      <c r="O4965" s="9">
        <v>2</v>
      </c>
      <c r="P4965" s="9">
        <v>8</v>
      </c>
      <c r="Q4965" s="11">
        <v>2</v>
      </c>
      <c r="R4965" s="11">
        <v>0</v>
      </c>
      <c r="S4965" s="12">
        <v>0</v>
      </c>
      <c r="T4965" s="9">
        <v>4</v>
      </c>
      <c r="U4965" s="12" t="s">
        <v>61</v>
      </c>
      <c r="V4965" s="10" t="s">
        <v>27650</v>
      </c>
      <c r="W4965" s="13"/>
    </row>
    <row r="4966" spans="1:23" s="14" customFormat="1" x14ac:dyDescent="0.2">
      <c r="A4966" s="9"/>
      <c r="B4966" s="9">
        <v>16</v>
      </c>
      <c r="C4966" s="9"/>
      <c r="D4966" s="9"/>
      <c r="E4966" s="10" t="s">
        <v>27651</v>
      </c>
      <c r="F4966" s="10" t="s">
        <v>27652</v>
      </c>
      <c r="G4966" s="10" t="s">
        <v>27653</v>
      </c>
      <c r="H4966" s="9"/>
      <c r="I4966" s="10" t="s">
        <v>26</v>
      </c>
      <c r="J4966" s="10" t="s">
        <v>27</v>
      </c>
      <c r="K4966" s="10" t="s">
        <v>27654</v>
      </c>
      <c r="L4966" s="10" t="s">
        <v>27655</v>
      </c>
      <c r="M4966" s="10" t="s">
        <v>23140</v>
      </c>
      <c r="N4966" s="9">
        <v>1</v>
      </c>
      <c r="O4966" s="9">
        <v>2</v>
      </c>
      <c r="P4966" s="9">
        <v>8</v>
      </c>
      <c r="Q4966" s="11">
        <v>2</v>
      </c>
      <c r="R4966" s="11">
        <v>0</v>
      </c>
      <c r="S4966" s="12">
        <v>0</v>
      </c>
      <c r="T4966" s="9">
        <v>4</v>
      </c>
      <c r="U4966" s="12" t="s">
        <v>61</v>
      </c>
      <c r="V4966" s="10" t="s">
        <v>27656</v>
      </c>
      <c r="W4966" s="13"/>
    </row>
    <row r="4967" spans="1:23" s="14" customFormat="1" x14ac:dyDescent="0.2">
      <c r="A4967" s="9"/>
      <c r="B4967" s="9">
        <v>16</v>
      </c>
      <c r="C4967" s="9"/>
      <c r="D4967" s="10" t="s">
        <v>27657</v>
      </c>
      <c r="E4967" s="10" t="s">
        <v>2617</v>
      </c>
      <c r="F4967" s="10" t="s">
        <v>27658</v>
      </c>
      <c r="G4967" s="10" t="s">
        <v>27659</v>
      </c>
      <c r="H4967" s="9"/>
      <c r="I4967" s="10" t="s">
        <v>23173</v>
      </c>
      <c r="J4967" s="10" t="s">
        <v>27</v>
      </c>
      <c r="K4967" s="10" t="s">
        <v>23174</v>
      </c>
      <c r="L4967" s="10" t="s">
        <v>27660</v>
      </c>
      <c r="M4967" s="10" t="s">
        <v>23140</v>
      </c>
      <c r="N4967" s="9">
        <v>3</v>
      </c>
      <c r="O4967" s="9">
        <v>3</v>
      </c>
      <c r="P4967" s="9">
        <v>9</v>
      </c>
      <c r="Q4967" s="11">
        <v>2</v>
      </c>
      <c r="R4967" s="11">
        <v>0</v>
      </c>
      <c r="S4967" s="12">
        <v>0</v>
      </c>
      <c r="T4967" s="9">
        <v>4</v>
      </c>
      <c r="U4967" s="12" t="s">
        <v>61</v>
      </c>
      <c r="V4967" s="10" t="s">
        <v>27661</v>
      </c>
      <c r="W4967" s="13"/>
    </row>
    <row r="4968" spans="1:23" s="14" customFormat="1" x14ac:dyDescent="0.2">
      <c r="A4968" s="9"/>
      <c r="B4968" s="9">
        <v>16</v>
      </c>
      <c r="C4968" s="9"/>
      <c r="D4968" s="9"/>
      <c r="E4968" s="10" t="s">
        <v>1317</v>
      </c>
      <c r="F4968" s="10" t="s">
        <v>27662</v>
      </c>
      <c r="G4968" s="10" t="s">
        <v>27663</v>
      </c>
      <c r="H4968" s="9"/>
      <c r="I4968" s="10" t="s">
        <v>23213</v>
      </c>
      <c r="J4968" s="10" t="s">
        <v>27</v>
      </c>
      <c r="K4968" s="10" t="s">
        <v>27664</v>
      </c>
      <c r="L4968" s="10" t="s">
        <v>27665</v>
      </c>
      <c r="M4968" s="10" t="s">
        <v>23148</v>
      </c>
      <c r="N4968" s="9">
        <v>1</v>
      </c>
      <c r="O4968" s="9">
        <v>2</v>
      </c>
      <c r="P4968" s="9">
        <v>9</v>
      </c>
      <c r="Q4968" s="11">
        <v>2</v>
      </c>
      <c r="R4968" s="11">
        <v>0</v>
      </c>
      <c r="S4968" s="12">
        <v>0</v>
      </c>
      <c r="T4968" s="9">
        <v>4</v>
      </c>
      <c r="U4968" s="12" t="s">
        <v>61</v>
      </c>
      <c r="V4968" s="10" t="s">
        <v>27666</v>
      </c>
      <c r="W4968" s="13"/>
    </row>
    <row r="4969" spans="1:23" s="14" customFormat="1" x14ac:dyDescent="0.2">
      <c r="A4969" s="9"/>
      <c r="B4969" s="9">
        <v>16</v>
      </c>
      <c r="C4969" s="9"/>
      <c r="D4969" s="10" t="s">
        <v>27667</v>
      </c>
      <c r="E4969" s="9"/>
      <c r="F4969" s="9"/>
      <c r="G4969" s="10" t="s">
        <v>27668</v>
      </c>
      <c r="H4969" s="9"/>
      <c r="I4969" s="10" t="s">
        <v>23206</v>
      </c>
      <c r="J4969" s="10" t="s">
        <v>27</v>
      </c>
      <c r="K4969" s="10" t="s">
        <v>23207</v>
      </c>
      <c r="L4969" s="10" t="s">
        <v>27669</v>
      </c>
      <c r="M4969" s="10" t="s">
        <v>23140</v>
      </c>
      <c r="N4969" s="9">
        <v>2</v>
      </c>
      <c r="O4969" s="9">
        <v>4</v>
      </c>
      <c r="P4969" s="9">
        <v>10</v>
      </c>
      <c r="Q4969" s="11">
        <v>2</v>
      </c>
      <c r="R4969" s="11">
        <v>0</v>
      </c>
      <c r="S4969" s="12">
        <v>0</v>
      </c>
      <c r="T4969" s="9">
        <v>2</v>
      </c>
      <c r="U4969" s="12" t="s">
        <v>61</v>
      </c>
      <c r="V4969" s="10" t="s">
        <v>27670</v>
      </c>
      <c r="W4969" s="13"/>
    </row>
    <row r="4970" spans="1:23" s="14" customFormat="1" x14ac:dyDescent="0.2">
      <c r="A4970" s="9"/>
      <c r="B4970" s="9">
        <v>16</v>
      </c>
      <c r="C4970" s="9"/>
      <c r="D4970" s="10" t="s">
        <v>27671</v>
      </c>
      <c r="E4970" s="9"/>
      <c r="F4970" s="9"/>
      <c r="G4970" s="10" t="s">
        <v>27672</v>
      </c>
      <c r="H4970" s="9"/>
      <c r="I4970" s="10" t="s">
        <v>23154</v>
      </c>
      <c r="J4970" s="10" t="s">
        <v>27</v>
      </c>
      <c r="K4970" s="10" t="s">
        <v>27673</v>
      </c>
      <c r="L4970" s="10" t="s">
        <v>27674</v>
      </c>
      <c r="M4970" s="10" t="s">
        <v>23140</v>
      </c>
      <c r="N4970" s="9">
        <v>2</v>
      </c>
      <c r="O4970" s="9">
        <v>4</v>
      </c>
      <c r="P4970" s="9">
        <v>10</v>
      </c>
      <c r="Q4970" s="11">
        <v>2</v>
      </c>
      <c r="R4970" s="11">
        <v>0</v>
      </c>
      <c r="S4970" s="12">
        <v>0</v>
      </c>
      <c r="T4970" s="9">
        <v>2</v>
      </c>
      <c r="U4970" s="12" t="s">
        <v>61</v>
      </c>
      <c r="V4970" s="10" t="s">
        <v>27675</v>
      </c>
      <c r="W4970" s="13"/>
    </row>
    <row r="4971" spans="1:23" s="14" customFormat="1" x14ac:dyDescent="0.2">
      <c r="A4971" s="9"/>
      <c r="B4971" s="9">
        <v>16</v>
      </c>
      <c r="C4971" s="9"/>
      <c r="D4971" s="10" t="s">
        <v>27676</v>
      </c>
      <c r="E4971" s="9"/>
      <c r="F4971" s="9"/>
      <c r="G4971" s="10" t="s">
        <v>27677</v>
      </c>
      <c r="H4971" s="9"/>
      <c r="I4971" s="10" t="s">
        <v>22388</v>
      </c>
      <c r="J4971" s="10" t="s">
        <v>27</v>
      </c>
      <c r="K4971" s="10" t="s">
        <v>27678</v>
      </c>
      <c r="L4971" s="10" t="s">
        <v>27679</v>
      </c>
      <c r="M4971" s="10" t="s">
        <v>23140</v>
      </c>
      <c r="N4971" s="9">
        <v>2</v>
      </c>
      <c r="O4971" s="9">
        <v>4</v>
      </c>
      <c r="P4971" s="9">
        <v>10</v>
      </c>
      <c r="Q4971" s="11">
        <v>2</v>
      </c>
      <c r="R4971" s="11">
        <v>0</v>
      </c>
      <c r="S4971" s="12">
        <v>0</v>
      </c>
      <c r="T4971" s="9">
        <v>2</v>
      </c>
      <c r="U4971" s="12" t="s">
        <v>61</v>
      </c>
      <c r="V4971" s="10" t="s">
        <v>27680</v>
      </c>
      <c r="W4971" s="13"/>
    </row>
    <row r="4972" spans="1:23" s="14" customFormat="1" x14ac:dyDescent="0.2">
      <c r="A4972" s="9"/>
      <c r="B4972" s="9">
        <v>16</v>
      </c>
      <c r="C4972" s="9"/>
      <c r="D4972" s="10" t="s">
        <v>27681</v>
      </c>
      <c r="E4972" s="9"/>
      <c r="F4972" s="9"/>
      <c r="G4972" s="10" t="s">
        <v>27682</v>
      </c>
      <c r="H4972" s="9"/>
      <c r="I4972" s="10" t="s">
        <v>26</v>
      </c>
      <c r="J4972" s="10" t="s">
        <v>27</v>
      </c>
      <c r="K4972" s="10" t="s">
        <v>27683</v>
      </c>
      <c r="L4972" s="10" t="s">
        <v>27684</v>
      </c>
      <c r="M4972" s="10" t="s">
        <v>23140</v>
      </c>
      <c r="N4972" s="9">
        <v>2</v>
      </c>
      <c r="O4972" s="9">
        <v>4</v>
      </c>
      <c r="P4972" s="9">
        <v>12</v>
      </c>
      <c r="Q4972" s="11">
        <v>2</v>
      </c>
      <c r="R4972" s="11">
        <v>0</v>
      </c>
      <c r="S4972" s="12">
        <v>0</v>
      </c>
      <c r="T4972" s="9">
        <v>2</v>
      </c>
      <c r="U4972" s="12" t="s">
        <v>61</v>
      </c>
      <c r="V4972" s="10" t="s">
        <v>27685</v>
      </c>
      <c r="W4972" s="13"/>
    </row>
    <row r="4973" spans="1:23" s="14" customFormat="1" x14ac:dyDescent="0.2">
      <c r="A4973" s="9"/>
      <c r="B4973" s="9">
        <v>16</v>
      </c>
      <c r="C4973" s="9"/>
      <c r="D4973" s="10" t="s">
        <v>27686</v>
      </c>
      <c r="E4973" s="9"/>
      <c r="F4973" s="9"/>
      <c r="G4973" s="10" t="s">
        <v>27687</v>
      </c>
      <c r="H4973" s="9"/>
      <c r="I4973" s="10" t="s">
        <v>26</v>
      </c>
      <c r="J4973" s="10" t="s">
        <v>27</v>
      </c>
      <c r="K4973" s="10" t="s">
        <v>27688</v>
      </c>
      <c r="L4973" s="10" t="s">
        <v>27689</v>
      </c>
      <c r="M4973" s="10" t="s">
        <v>23140</v>
      </c>
      <c r="N4973" s="9">
        <v>2</v>
      </c>
      <c r="O4973" s="9">
        <v>4</v>
      </c>
      <c r="P4973" s="9">
        <v>12</v>
      </c>
      <c r="Q4973" s="11">
        <v>2</v>
      </c>
      <c r="R4973" s="11">
        <v>0</v>
      </c>
      <c r="S4973" s="12">
        <v>0</v>
      </c>
      <c r="T4973" s="9">
        <v>2</v>
      </c>
      <c r="U4973" s="12" t="s">
        <v>61</v>
      </c>
      <c r="V4973" s="10" t="s">
        <v>27690</v>
      </c>
      <c r="W4973" s="13"/>
    </row>
    <row r="4974" spans="1:23" s="14" customFormat="1" x14ac:dyDescent="0.2">
      <c r="A4974" s="9"/>
      <c r="B4974" s="9">
        <v>16</v>
      </c>
      <c r="C4974" s="9"/>
      <c r="D4974" s="10" t="s">
        <v>27691</v>
      </c>
      <c r="E4974" s="9"/>
      <c r="F4974" s="9"/>
      <c r="G4974" s="10" t="s">
        <v>27692</v>
      </c>
      <c r="H4974" s="9"/>
      <c r="I4974" s="10" t="s">
        <v>23206</v>
      </c>
      <c r="J4974" s="10" t="s">
        <v>27</v>
      </c>
      <c r="K4974" s="10" t="s">
        <v>27693</v>
      </c>
      <c r="L4974" s="10" t="s">
        <v>27694</v>
      </c>
      <c r="M4974" s="10" t="s">
        <v>23140</v>
      </c>
      <c r="N4974" s="9">
        <v>2</v>
      </c>
      <c r="O4974" s="9">
        <v>4</v>
      </c>
      <c r="P4974" s="9">
        <v>12</v>
      </c>
      <c r="Q4974" s="11">
        <v>2</v>
      </c>
      <c r="R4974" s="11">
        <v>0</v>
      </c>
      <c r="S4974" s="12">
        <v>0</v>
      </c>
      <c r="T4974" s="9">
        <v>2</v>
      </c>
      <c r="U4974" s="12" t="s">
        <v>61</v>
      </c>
      <c r="V4974" s="10" t="s">
        <v>27695</v>
      </c>
      <c r="W4974" s="13"/>
    </row>
    <row r="4975" spans="1:23" s="14" customFormat="1" x14ac:dyDescent="0.2">
      <c r="A4975" s="9"/>
      <c r="B4975" s="9">
        <v>16</v>
      </c>
      <c r="C4975" s="9"/>
      <c r="D4975" s="10" t="s">
        <v>27696</v>
      </c>
      <c r="E4975" s="9"/>
      <c r="F4975" s="9"/>
      <c r="G4975" s="10" t="s">
        <v>27697</v>
      </c>
      <c r="H4975" s="9"/>
      <c r="I4975" s="10" t="s">
        <v>23206</v>
      </c>
      <c r="J4975" s="10" t="s">
        <v>27</v>
      </c>
      <c r="K4975" s="10" t="s">
        <v>27698</v>
      </c>
      <c r="L4975" s="10" t="s">
        <v>27699</v>
      </c>
      <c r="M4975" s="10" t="s">
        <v>23140</v>
      </c>
      <c r="N4975" s="9">
        <v>2</v>
      </c>
      <c r="O4975" s="9">
        <v>4</v>
      </c>
      <c r="P4975" s="9">
        <v>12</v>
      </c>
      <c r="Q4975" s="11">
        <v>2</v>
      </c>
      <c r="R4975" s="11">
        <v>0</v>
      </c>
      <c r="S4975" s="12">
        <v>0</v>
      </c>
      <c r="T4975" s="9">
        <v>2</v>
      </c>
      <c r="U4975" s="12" t="s">
        <v>61</v>
      </c>
      <c r="V4975" s="10" t="s">
        <v>27700</v>
      </c>
      <c r="W4975" s="13"/>
    </row>
    <row r="4976" spans="1:23" s="14" customFormat="1" x14ac:dyDescent="0.2">
      <c r="A4976" s="9"/>
      <c r="B4976" s="9">
        <v>16</v>
      </c>
      <c r="C4976" s="9"/>
      <c r="D4976" s="10" t="s">
        <v>27701</v>
      </c>
      <c r="E4976" s="9"/>
      <c r="F4976" s="9"/>
      <c r="G4976" s="10" t="s">
        <v>27702</v>
      </c>
      <c r="H4976" s="9"/>
      <c r="I4976" s="10" t="s">
        <v>23154</v>
      </c>
      <c r="J4976" s="10" t="s">
        <v>27</v>
      </c>
      <c r="K4976" s="10" t="s">
        <v>23200</v>
      </c>
      <c r="L4976" s="10" t="s">
        <v>27703</v>
      </c>
      <c r="M4976" s="10" t="s">
        <v>23140</v>
      </c>
      <c r="N4976" s="9">
        <v>2</v>
      </c>
      <c r="O4976" s="9">
        <v>4</v>
      </c>
      <c r="P4976" s="9">
        <v>12</v>
      </c>
      <c r="Q4976" s="11">
        <v>2</v>
      </c>
      <c r="R4976" s="11">
        <v>0</v>
      </c>
      <c r="S4976" s="12">
        <v>0</v>
      </c>
      <c r="T4976" s="9">
        <v>2</v>
      </c>
      <c r="U4976" s="12" t="s">
        <v>61</v>
      </c>
      <c r="V4976" s="10" t="s">
        <v>27704</v>
      </c>
      <c r="W4976" s="13"/>
    </row>
    <row r="4977" spans="1:23" s="14" customFormat="1" x14ac:dyDescent="0.2">
      <c r="A4977" s="9"/>
      <c r="B4977" s="9">
        <v>16</v>
      </c>
      <c r="C4977" s="9"/>
      <c r="D4977" s="10" t="s">
        <v>27705</v>
      </c>
      <c r="E4977" s="10" t="s">
        <v>7138</v>
      </c>
      <c r="F4977" s="10" t="s">
        <v>27706</v>
      </c>
      <c r="G4977" s="10" t="s">
        <v>27707</v>
      </c>
      <c r="H4977" s="9"/>
      <c r="I4977" s="10" t="s">
        <v>22388</v>
      </c>
      <c r="J4977" s="10" t="s">
        <v>27</v>
      </c>
      <c r="K4977" s="10" t="s">
        <v>22389</v>
      </c>
      <c r="L4977" s="10" t="s">
        <v>27708</v>
      </c>
      <c r="M4977" s="10" t="s">
        <v>23140</v>
      </c>
      <c r="N4977" s="9">
        <v>3</v>
      </c>
      <c r="O4977" s="9">
        <v>3</v>
      </c>
      <c r="P4977" s="9">
        <v>12</v>
      </c>
      <c r="Q4977" s="11">
        <v>2</v>
      </c>
      <c r="R4977" s="11">
        <v>0</v>
      </c>
      <c r="S4977" s="12">
        <v>0</v>
      </c>
      <c r="T4977" s="9">
        <v>4</v>
      </c>
      <c r="U4977" s="12" t="s">
        <v>61</v>
      </c>
      <c r="V4977" s="10" t="s">
        <v>27709</v>
      </c>
      <c r="W4977" s="13"/>
    </row>
    <row r="4978" spans="1:23" s="14" customFormat="1" x14ac:dyDescent="0.2">
      <c r="A4978" s="9"/>
      <c r="B4978" s="9">
        <v>16</v>
      </c>
      <c r="C4978" s="9"/>
      <c r="D4978" s="10" t="s">
        <v>27710</v>
      </c>
      <c r="E4978" s="9"/>
      <c r="F4978" s="9"/>
      <c r="G4978" s="10" t="s">
        <v>27711</v>
      </c>
      <c r="H4978" s="9"/>
      <c r="I4978" s="10" t="s">
        <v>23383</v>
      </c>
      <c r="J4978" s="10" t="s">
        <v>27</v>
      </c>
      <c r="K4978" s="10" t="s">
        <v>23427</v>
      </c>
      <c r="L4978" s="10" t="s">
        <v>27712</v>
      </c>
      <c r="M4978" s="10" t="s">
        <v>23140</v>
      </c>
      <c r="N4978" s="9">
        <v>2</v>
      </c>
      <c r="O4978" s="9">
        <v>4</v>
      </c>
      <c r="P4978" s="9">
        <v>14</v>
      </c>
      <c r="Q4978" s="11">
        <v>2</v>
      </c>
      <c r="R4978" s="11">
        <v>0</v>
      </c>
      <c r="S4978" s="12">
        <v>0</v>
      </c>
      <c r="T4978" s="9">
        <v>2</v>
      </c>
      <c r="U4978" s="12" t="s">
        <v>61</v>
      </c>
      <c r="V4978" s="10" t="s">
        <v>27713</v>
      </c>
      <c r="W4978" s="13"/>
    </row>
    <row r="4979" spans="1:23" s="14" customFormat="1" x14ac:dyDescent="0.2">
      <c r="A4979" s="9"/>
      <c r="B4979" s="9">
        <v>16</v>
      </c>
      <c r="C4979" s="9"/>
      <c r="D4979" s="10" t="s">
        <v>27714</v>
      </c>
      <c r="E4979" s="9"/>
      <c r="F4979" s="9"/>
      <c r="G4979" s="10" t="s">
        <v>27715</v>
      </c>
      <c r="H4979" s="9"/>
      <c r="I4979" s="10" t="s">
        <v>23173</v>
      </c>
      <c r="J4979" s="10" t="s">
        <v>27</v>
      </c>
      <c r="K4979" s="10" t="s">
        <v>27716</v>
      </c>
      <c r="L4979" s="10" t="s">
        <v>27717</v>
      </c>
      <c r="M4979" s="10" t="s">
        <v>23140</v>
      </c>
      <c r="N4979" s="9">
        <v>2</v>
      </c>
      <c r="O4979" s="9">
        <v>4</v>
      </c>
      <c r="P4979" s="9">
        <v>14</v>
      </c>
      <c r="Q4979" s="11">
        <v>2</v>
      </c>
      <c r="R4979" s="11">
        <v>0</v>
      </c>
      <c r="S4979" s="12">
        <v>0</v>
      </c>
      <c r="T4979" s="9">
        <v>2</v>
      </c>
      <c r="U4979" s="12" t="s">
        <v>61</v>
      </c>
      <c r="V4979" s="10" t="s">
        <v>27718</v>
      </c>
      <c r="W4979" s="13"/>
    </row>
    <row r="4980" spans="1:23" s="14" customFormat="1" x14ac:dyDescent="0.2">
      <c r="A4980" s="9"/>
      <c r="B4980" s="9">
        <v>16</v>
      </c>
      <c r="C4980" s="9"/>
      <c r="D4980" s="10" t="s">
        <v>27719</v>
      </c>
      <c r="E4980" s="10" t="s">
        <v>27720</v>
      </c>
      <c r="F4980" s="10" t="s">
        <v>27721</v>
      </c>
      <c r="G4980" s="10" t="s">
        <v>27722</v>
      </c>
      <c r="H4980" s="9"/>
      <c r="I4980" s="10" t="s">
        <v>22388</v>
      </c>
      <c r="J4980" s="10" t="s">
        <v>27</v>
      </c>
      <c r="K4980" s="10" t="s">
        <v>22389</v>
      </c>
      <c r="L4980" s="10" t="s">
        <v>27723</v>
      </c>
      <c r="M4980" s="10" t="s">
        <v>23140</v>
      </c>
      <c r="N4980" s="9">
        <v>3</v>
      </c>
      <c r="O4980" s="9">
        <v>3</v>
      </c>
      <c r="P4980" s="9">
        <v>14</v>
      </c>
      <c r="Q4980" s="11">
        <v>2</v>
      </c>
      <c r="R4980" s="11">
        <v>0</v>
      </c>
      <c r="S4980" s="12">
        <v>0</v>
      </c>
      <c r="T4980" s="9">
        <v>4</v>
      </c>
      <c r="U4980" s="12" t="s">
        <v>61</v>
      </c>
      <c r="V4980" s="10" t="s">
        <v>27724</v>
      </c>
      <c r="W4980" s="13"/>
    </row>
    <row r="4981" spans="1:23" s="14" customFormat="1" x14ac:dyDescent="0.2">
      <c r="A4981" s="9"/>
      <c r="B4981" s="9">
        <v>16</v>
      </c>
      <c r="C4981" s="9"/>
      <c r="D4981" s="10" t="s">
        <v>25080</v>
      </c>
      <c r="E4981" s="9"/>
      <c r="F4981" s="9"/>
      <c r="G4981" s="10" t="s">
        <v>25081</v>
      </c>
      <c r="H4981" s="9"/>
      <c r="I4981" s="10" t="s">
        <v>23574</v>
      </c>
      <c r="J4981" s="10" t="s">
        <v>27</v>
      </c>
      <c r="K4981" s="10" t="s">
        <v>25082</v>
      </c>
      <c r="L4981" s="10" t="s">
        <v>25083</v>
      </c>
      <c r="M4981" s="10" t="s">
        <v>23140</v>
      </c>
      <c r="N4981" s="9">
        <v>2</v>
      </c>
      <c r="O4981" s="9">
        <v>4</v>
      </c>
      <c r="P4981" s="9">
        <v>15</v>
      </c>
      <c r="Q4981" s="11">
        <v>2</v>
      </c>
      <c r="R4981" s="11">
        <v>0</v>
      </c>
      <c r="S4981" s="12">
        <v>0</v>
      </c>
      <c r="T4981" s="9">
        <v>2</v>
      </c>
      <c r="U4981" s="12" t="s">
        <v>61</v>
      </c>
      <c r="V4981" s="10" t="s">
        <v>27725</v>
      </c>
      <c r="W4981" s="13"/>
    </row>
    <row r="4982" spans="1:23" s="14" customFormat="1" x14ac:dyDescent="0.2">
      <c r="A4982" s="9"/>
      <c r="B4982" s="9">
        <v>16</v>
      </c>
      <c r="C4982" s="9"/>
      <c r="D4982" s="10" t="s">
        <v>27701</v>
      </c>
      <c r="E4982" s="9"/>
      <c r="F4982" s="9"/>
      <c r="G4982" s="10" t="s">
        <v>27702</v>
      </c>
      <c r="H4982" s="9"/>
      <c r="I4982" s="10" t="s">
        <v>23154</v>
      </c>
      <c r="J4982" s="10" t="s">
        <v>27</v>
      </c>
      <c r="K4982" s="10" t="s">
        <v>27726</v>
      </c>
      <c r="L4982" s="10" t="s">
        <v>27703</v>
      </c>
      <c r="M4982" s="10" t="s">
        <v>23140</v>
      </c>
      <c r="N4982" s="9">
        <v>2</v>
      </c>
      <c r="O4982" s="9">
        <v>4</v>
      </c>
      <c r="P4982" s="9">
        <v>15</v>
      </c>
      <c r="Q4982" s="11">
        <v>2</v>
      </c>
      <c r="R4982" s="11">
        <v>0</v>
      </c>
      <c r="S4982" s="12">
        <v>0</v>
      </c>
      <c r="T4982" s="9">
        <v>2</v>
      </c>
      <c r="U4982" s="12" t="s">
        <v>61</v>
      </c>
      <c r="V4982" s="10" t="s">
        <v>27727</v>
      </c>
      <c r="W4982" s="13"/>
    </row>
    <row r="4983" spans="1:23" s="14" customFormat="1" x14ac:dyDescent="0.2">
      <c r="A4983" s="9"/>
      <c r="B4983" s="9">
        <v>16</v>
      </c>
      <c r="C4983" s="9"/>
      <c r="D4983" s="10" t="s">
        <v>23511</v>
      </c>
      <c r="E4983" s="9"/>
      <c r="F4983" s="9"/>
      <c r="G4983" s="10" t="s">
        <v>27728</v>
      </c>
      <c r="H4983" s="9"/>
      <c r="I4983" s="10" t="s">
        <v>23513</v>
      </c>
      <c r="J4983" s="10" t="s">
        <v>27</v>
      </c>
      <c r="K4983" s="10" t="s">
        <v>27729</v>
      </c>
      <c r="L4983" s="10" t="s">
        <v>23515</v>
      </c>
      <c r="M4983" s="10" t="s">
        <v>23148</v>
      </c>
      <c r="N4983" s="9">
        <v>2</v>
      </c>
      <c r="O4983" s="9">
        <v>4</v>
      </c>
      <c r="P4983" s="9">
        <v>15</v>
      </c>
      <c r="Q4983" s="11">
        <v>2</v>
      </c>
      <c r="R4983" s="11">
        <v>0</v>
      </c>
      <c r="S4983" s="12">
        <v>0</v>
      </c>
      <c r="T4983" s="9">
        <v>2</v>
      </c>
      <c r="U4983" s="12" t="s">
        <v>61</v>
      </c>
      <c r="V4983" s="10" t="s">
        <v>27730</v>
      </c>
      <c r="W4983" s="13"/>
    </row>
    <row r="4984" spans="1:23" s="14" customFormat="1" x14ac:dyDescent="0.2">
      <c r="A4984" s="9"/>
      <c r="B4984" s="9">
        <v>16</v>
      </c>
      <c r="C4984" s="9"/>
      <c r="D4984" s="10" t="s">
        <v>27731</v>
      </c>
      <c r="E4984" s="9"/>
      <c r="F4984" s="9"/>
      <c r="G4984" s="10" t="s">
        <v>27732</v>
      </c>
      <c r="H4984" s="9"/>
      <c r="I4984" s="10" t="s">
        <v>23206</v>
      </c>
      <c r="J4984" s="10" t="s">
        <v>27</v>
      </c>
      <c r="K4984" s="10" t="s">
        <v>27733</v>
      </c>
      <c r="L4984" s="10" t="s">
        <v>27734</v>
      </c>
      <c r="M4984" s="10" t="s">
        <v>23140</v>
      </c>
      <c r="N4984" s="9">
        <v>2</v>
      </c>
      <c r="O4984" s="9">
        <v>4</v>
      </c>
      <c r="P4984" s="9">
        <v>16</v>
      </c>
      <c r="Q4984" s="11">
        <v>2</v>
      </c>
      <c r="R4984" s="11">
        <v>0</v>
      </c>
      <c r="S4984" s="12">
        <v>0</v>
      </c>
      <c r="T4984" s="9">
        <v>2</v>
      </c>
      <c r="U4984" s="12" t="s">
        <v>61</v>
      </c>
      <c r="V4984" s="10" t="s">
        <v>27735</v>
      </c>
      <c r="W4984" s="13"/>
    </row>
    <row r="4985" spans="1:23" s="14" customFormat="1" x14ac:dyDescent="0.2">
      <c r="A4985" s="9"/>
      <c r="B4985" s="9">
        <v>16</v>
      </c>
      <c r="C4985" s="9"/>
      <c r="D4985" s="10" t="s">
        <v>27736</v>
      </c>
      <c r="E4985" s="9"/>
      <c r="F4985" s="9"/>
      <c r="G4985" s="10" t="s">
        <v>27737</v>
      </c>
      <c r="H4985" s="9"/>
      <c r="I4985" s="10" t="s">
        <v>26</v>
      </c>
      <c r="J4985" s="10" t="s">
        <v>27</v>
      </c>
      <c r="K4985" s="10" t="s">
        <v>23174</v>
      </c>
      <c r="L4985" s="10" t="s">
        <v>27738</v>
      </c>
      <c r="M4985" s="10" t="s">
        <v>23140</v>
      </c>
      <c r="N4985" s="9">
        <v>2</v>
      </c>
      <c r="O4985" s="9">
        <v>4</v>
      </c>
      <c r="P4985" s="9">
        <v>16</v>
      </c>
      <c r="Q4985" s="11">
        <v>2</v>
      </c>
      <c r="R4985" s="11">
        <v>0</v>
      </c>
      <c r="S4985" s="12">
        <v>0</v>
      </c>
      <c r="T4985" s="9">
        <v>2</v>
      </c>
      <c r="U4985" s="12" t="s">
        <v>61</v>
      </c>
      <c r="V4985" s="10" t="s">
        <v>27739</v>
      </c>
      <c r="W4985" s="13"/>
    </row>
    <row r="4986" spans="1:23" s="14" customFormat="1" x14ac:dyDescent="0.2">
      <c r="A4986" s="9"/>
      <c r="B4986" s="9">
        <v>16</v>
      </c>
      <c r="C4986" s="9"/>
      <c r="D4986" s="10" t="s">
        <v>27691</v>
      </c>
      <c r="E4986" s="9"/>
      <c r="F4986" s="9"/>
      <c r="G4986" s="10" t="s">
        <v>27692</v>
      </c>
      <c r="H4986" s="9"/>
      <c r="I4986" s="10" t="s">
        <v>23206</v>
      </c>
      <c r="J4986" s="10" t="s">
        <v>27</v>
      </c>
      <c r="K4986" s="10" t="s">
        <v>27693</v>
      </c>
      <c r="L4986" s="10" t="s">
        <v>27694</v>
      </c>
      <c r="M4986" s="10" t="s">
        <v>23140</v>
      </c>
      <c r="N4986" s="9">
        <v>2</v>
      </c>
      <c r="O4986" s="9">
        <v>4</v>
      </c>
      <c r="P4986" s="9">
        <v>16</v>
      </c>
      <c r="Q4986" s="11">
        <v>2</v>
      </c>
      <c r="R4986" s="11">
        <v>0</v>
      </c>
      <c r="S4986" s="12">
        <v>0</v>
      </c>
      <c r="T4986" s="9">
        <v>2</v>
      </c>
      <c r="U4986" s="12" t="s">
        <v>61</v>
      </c>
      <c r="V4986" s="10" t="s">
        <v>27740</v>
      </c>
      <c r="W4986" s="13"/>
    </row>
    <row r="4987" spans="1:23" s="14" customFormat="1" x14ac:dyDescent="0.2">
      <c r="A4987" s="9"/>
      <c r="B4987" s="9">
        <v>16</v>
      </c>
      <c r="C4987" s="9"/>
      <c r="D4987" s="10" t="s">
        <v>27741</v>
      </c>
      <c r="E4987" s="9"/>
      <c r="F4987" s="9"/>
      <c r="G4987" s="10" t="s">
        <v>24356</v>
      </c>
      <c r="H4987" s="9"/>
      <c r="I4987" s="10" t="s">
        <v>23173</v>
      </c>
      <c r="J4987" s="10" t="s">
        <v>27</v>
      </c>
      <c r="K4987" s="10" t="s">
        <v>23194</v>
      </c>
      <c r="L4987" s="10" t="s">
        <v>24357</v>
      </c>
      <c r="M4987" s="10" t="s">
        <v>23140</v>
      </c>
      <c r="N4987" s="9">
        <v>2</v>
      </c>
      <c r="O4987" s="9">
        <v>4</v>
      </c>
      <c r="P4987" s="9">
        <v>16</v>
      </c>
      <c r="Q4987" s="11">
        <v>2</v>
      </c>
      <c r="R4987" s="11">
        <v>0</v>
      </c>
      <c r="S4987" s="12">
        <v>0</v>
      </c>
      <c r="T4987" s="9">
        <v>2</v>
      </c>
      <c r="U4987" s="12" t="s">
        <v>61</v>
      </c>
      <c r="V4987" s="10" t="s">
        <v>27742</v>
      </c>
      <c r="W4987" s="13"/>
    </row>
    <row r="4988" spans="1:23" s="14" customFormat="1" x14ac:dyDescent="0.2">
      <c r="A4988" s="9"/>
      <c r="B4988" s="9">
        <v>16</v>
      </c>
      <c r="C4988" s="9"/>
      <c r="D4988" s="10" t="s">
        <v>25348</v>
      </c>
      <c r="E4988" s="10" t="s">
        <v>4289</v>
      </c>
      <c r="F4988" s="10" t="s">
        <v>27743</v>
      </c>
      <c r="G4988" s="10" t="s">
        <v>27744</v>
      </c>
      <c r="H4988" s="9"/>
      <c r="I4988" s="10" t="s">
        <v>21778</v>
      </c>
      <c r="J4988" s="10" t="s">
        <v>27</v>
      </c>
      <c r="K4988" s="10" t="s">
        <v>27745</v>
      </c>
      <c r="L4988" s="10" t="s">
        <v>27746</v>
      </c>
      <c r="M4988" s="10" t="s">
        <v>23140</v>
      </c>
      <c r="N4988" s="9">
        <v>3</v>
      </c>
      <c r="O4988" s="9">
        <v>3</v>
      </c>
      <c r="P4988" s="9">
        <v>16</v>
      </c>
      <c r="Q4988" s="11">
        <v>2</v>
      </c>
      <c r="R4988" s="11">
        <v>0</v>
      </c>
      <c r="S4988" s="12">
        <v>0</v>
      </c>
      <c r="T4988" s="9">
        <v>4</v>
      </c>
      <c r="U4988" s="12">
        <v>5</v>
      </c>
      <c r="V4988" s="10" t="s">
        <v>27747</v>
      </c>
      <c r="W4988" s="13"/>
    </row>
    <row r="4989" spans="1:23" s="14" customFormat="1" x14ac:dyDescent="0.2">
      <c r="A4989" s="9"/>
      <c r="B4989" s="9">
        <v>16</v>
      </c>
      <c r="C4989" s="9"/>
      <c r="D4989" s="10" t="s">
        <v>25900</v>
      </c>
      <c r="E4989" s="10"/>
      <c r="F4989" s="10"/>
      <c r="G4989" s="10" t="s">
        <v>27748</v>
      </c>
      <c r="H4989" s="9"/>
      <c r="I4989" s="10" t="s">
        <v>23154</v>
      </c>
      <c r="J4989" s="10" t="s">
        <v>27</v>
      </c>
      <c r="K4989" s="10" t="s">
        <v>23200</v>
      </c>
      <c r="L4989" s="10" t="s">
        <v>25587</v>
      </c>
      <c r="M4989" s="10" t="s">
        <v>23140</v>
      </c>
      <c r="N4989" s="9">
        <v>2</v>
      </c>
      <c r="O4989" s="9">
        <v>3</v>
      </c>
      <c r="P4989" s="9">
        <v>20</v>
      </c>
      <c r="Q4989" s="11">
        <v>2</v>
      </c>
      <c r="R4989" s="11">
        <v>0</v>
      </c>
      <c r="S4989" s="12">
        <v>0</v>
      </c>
      <c r="T4989" s="9">
        <v>1</v>
      </c>
      <c r="U4989" s="12">
        <v>4</v>
      </c>
      <c r="V4989" s="10" t="s">
        <v>27749</v>
      </c>
      <c r="W4989" s="13"/>
    </row>
    <row r="4990" spans="1:23" s="14" customFormat="1" x14ac:dyDescent="0.2">
      <c r="A4990" s="9"/>
      <c r="B4990" s="9">
        <v>16</v>
      </c>
      <c r="C4990" s="9"/>
      <c r="D4990" s="10" t="s">
        <v>27750</v>
      </c>
      <c r="E4990" s="9"/>
      <c r="F4990" s="9"/>
      <c r="G4990" s="10" t="s">
        <v>27751</v>
      </c>
      <c r="H4990" s="9"/>
      <c r="I4990" s="10" t="s">
        <v>23145</v>
      </c>
      <c r="J4990" s="10" t="s">
        <v>27</v>
      </c>
      <c r="K4990" s="10" t="s">
        <v>23146</v>
      </c>
      <c r="L4990" s="10" t="s">
        <v>27752</v>
      </c>
      <c r="M4990" s="10" t="s">
        <v>23148</v>
      </c>
      <c r="N4990" s="9">
        <v>2</v>
      </c>
      <c r="O4990" s="9">
        <v>4</v>
      </c>
      <c r="P4990" s="9">
        <v>20</v>
      </c>
      <c r="Q4990" s="11">
        <v>2</v>
      </c>
      <c r="R4990" s="11">
        <v>0</v>
      </c>
      <c r="S4990" s="12">
        <v>0</v>
      </c>
      <c r="T4990" s="9">
        <v>2</v>
      </c>
      <c r="U4990" s="12" t="s">
        <v>61</v>
      </c>
      <c r="V4990" s="10" t="s">
        <v>27753</v>
      </c>
      <c r="W4990" s="13"/>
    </row>
    <row r="4991" spans="1:23" s="14" customFormat="1" x14ac:dyDescent="0.2">
      <c r="A4991" s="9"/>
      <c r="B4991" s="9">
        <v>16</v>
      </c>
      <c r="C4991" s="9"/>
      <c r="D4991" s="10" t="s">
        <v>27754</v>
      </c>
      <c r="E4991" s="9"/>
      <c r="F4991" s="9"/>
      <c r="G4991" s="10" t="s">
        <v>27755</v>
      </c>
      <c r="H4991" s="9"/>
      <c r="I4991" s="10" t="s">
        <v>23383</v>
      </c>
      <c r="J4991" s="10" t="s">
        <v>27</v>
      </c>
      <c r="K4991" s="10" t="s">
        <v>23427</v>
      </c>
      <c r="L4991" s="10" t="s">
        <v>27756</v>
      </c>
      <c r="M4991" s="10" t="s">
        <v>23140</v>
      </c>
      <c r="N4991" s="9">
        <v>2</v>
      </c>
      <c r="O4991" s="9">
        <v>4</v>
      </c>
      <c r="P4991" s="9">
        <v>20</v>
      </c>
      <c r="Q4991" s="11">
        <v>2</v>
      </c>
      <c r="R4991" s="11">
        <v>0</v>
      </c>
      <c r="S4991" s="12">
        <v>0</v>
      </c>
      <c r="T4991" s="9">
        <v>2</v>
      </c>
      <c r="U4991" s="12" t="s">
        <v>61</v>
      </c>
      <c r="V4991" s="10" t="s">
        <v>27757</v>
      </c>
      <c r="W4991" s="13"/>
    </row>
    <row r="4992" spans="1:23" s="14" customFormat="1" x14ac:dyDescent="0.2">
      <c r="A4992" s="9"/>
      <c r="B4992" s="9">
        <v>16</v>
      </c>
      <c r="C4992" s="9"/>
      <c r="D4992" s="10" t="s">
        <v>27758</v>
      </c>
      <c r="E4992" s="9"/>
      <c r="F4992" s="9"/>
      <c r="G4992" s="10" t="s">
        <v>27759</v>
      </c>
      <c r="H4992" s="9"/>
      <c r="I4992" s="10" t="s">
        <v>23154</v>
      </c>
      <c r="J4992" s="10" t="s">
        <v>27</v>
      </c>
      <c r="K4992" s="10" t="s">
        <v>27760</v>
      </c>
      <c r="L4992" s="10" t="s">
        <v>27761</v>
      </c>
      <c r="M4992" s="10" t="s">
        <v>23140</v>
      </c>
      <c r="N4992" s="9">
        <v>2</v>
      </c>
      <c r="O4992" s="9">
        <v>4</v>
      </c>
      <c r="P4992" s="9">
        <v>20</v>
      </c>
      <c r="Q4992" s="11">
        <v>2</v>
      </c>
      <c r="R4992" s="11">
        <v>0</v>
      </c>
      <c r="S4992" s="12">
        <v>0</v>
      </c>
      <c r="T4992" s="9">
        <v>2</v>
      </c>
      <c r="U4992" s="12" t="s">
        <v>61</v>
      </c>
      <c r="V4992" s="10" t="s">
        <v>27762</v>
      </c>
      <c r="W4992" s="13"/>
    </row>
    <row r="4993" spans="1:23" s="14" customFormat="1" x14ac:dyDescent="0.2">
      <c r="A4993" s="9"/>
      <c r="B4993" s="9">
        <v>16</v>
      </c>
      <c r="C4993" s="9"/>
      <c r="D4993" s="10" t="s">
        <v>27763</v>
      </c>
      <c r="E4993" s="9"/>
      <c r="F4993" s="9"/>
      <c r="G4993" s="10" t="s">
        <v>27764</v>
      </c>
      <c r="H4993" s="9"/>
      <c r="I4993" s="10" t="s">
        <v>23173</v>
      </c>
      <c r="J4993" s="10" t="s">
        <v>27</v>
      </c>
      <c r="K4993" s="10" t="s">
        <v>23194</v>
      </c>
      <c r="L4993" s="10" t="s">
        <v>27765</v>
      </c>
      <c r="M4993" s="10" t="s">
        <v>23140</v>
      </c>
      <c r="N4993" s="9">
        <v>2</v>
      </c>
      <c r="O4993" s="9">
        <v>4</v>
      </c>
      <c r="P4993" s="9">
        <v>20</v>
      </c>
      <c r="Q4993" s="11">
        <v>2</v>
      </c>
      <c r="R4993" s="11">
        <v>0</v>
      </c>
      <c r="S4993" s="12">
        <v>0</v>
      </c>
      <c r="T4993" s="9">
        <v>2</v>
      </c>
      <c r="U4993" s="12" t="s">
        <v>61</v>
      </c>
      <c r="V4993" s="10" t="s">
        <v>27766</v>
      </c>
      <c r="W4993" s="13"/>
    </row>
    <row r="4994" spans="1:23" s="14" customFormat="1" x14ac:dyDescent="0.2">
      <c r="A4994" s="9"/>
      <c r="B4994" s="9">
        <v>16</v>
      </c>
      <c r="C4994" s="9"/>
      <c r="D4994" s="10" t="s">
        <v>27767</v>
      </c>
      <c r="E4994" s="9"/>
      <c r="F4994" s="9"/>
      <c r="G4994" s="10" t="s">
        <v>27768</v>
      </c>
      <c r="H4994" s="9"/>
      <c r="I4994" s="10" t="s">
        <v>26</v>
      </c>
      <c r="J4994" s="10" t="s">
        <v>27</v>
      </c>
      <c r="K4994" s="10" t="s">
        <v>27769</v>
      </c>
      <c r="L4994" s="10" t="s">
        <v>27770</v>
      </c>
      <c r="M4994" s="10" t="s">
        <v>23140</v>
      </c>
      <c r="N4994" s="9">
        <v>2</v>
      </c>
      <c r="O4994" s="9">
        <v>4</v>
      </c>
      <c r="P4994" s="9">
        <v>20</v>
      </c>
      <c r="Q4994" s="11">
        <v>2</v>
      </c>
      <c r="R4994" s="11">
        <v>1</v>
      </c>
      <c r="S4994" s="12">
        <v>0</v>
      </c>
      <c r="T4994" s="9">
        <v>3</v>
      </c>
      <c r="U4994" s="12" t="s">
        <v>61</v>
      </c>
      <c r="V4994" s="10" t="s">
        <v>27771</v>
      </c>
      <c r="W4994" s="13"/>
    </row>
    <row r="4995" spans="1:23" s="14" customFormat="1" x14ac:dyDescent="0.2">
      <c r="A4995" s="9"/>
      <c r="B4995" s="9">
        <v>16</v>
      </c>
      <c r="C4995" s="9"/>
      <c r="D4995" s="10" t="s">
        <v>27772</v>
      </c>
      <c r="E4995" s="9"/>
      <c r="F4995" s="9"/>
      <c r="G4995" s="10" t="s">
        <v>27773</v>
      </c>
      <c r="H4995" s="9"/>
      <c r="I4995" s="10" t="s">
        <v>23206</v>
      </c>
      <c r="J4995" s="10" t="s">
        <v>27</v>
      </c>
      <c r="K4995" s="10" t="s">
        <v>27774</v>
      </c>
      <c r="L4995" s="10" t="s">
        <v>27775</v>
      </c>
      <c r="M4995" s="10" t="s">
        <v>23140</v>
      </c>
      <c r="N4995" s="9">
        <v>2</v>
      </c>
      <c r="O4995" s="9">
        <v>4</v>
      </c>
      <c r="P4995" s="9">
        <v>20</v>
      </c>
      <c r="Q4995" s="11">
        <v>2</v>
      </c>
      <c r="R4995" s="11">
        <v>1</v>
      </c>
      <c r="S4995" s="12">
        <v>0</v>
      </c>
      <c r="T4995" s="9">
        <v>3</v>
      </c>
      <c r="U4995" s="12" t="s">
        <v>61</v>
      </c>
      <c r="V4995" s="10" t="s">
        <v>27776</v>
      </c>
      <c r="W4995" s="13"/>
    </row>
    <row r="4996" spans="1:23" s="14" customFormat="1" x14ac:dyDescent="0.2">
      <c r="A4996" s="9"/>
      <c r="B4996" s="9">
        <v>16</v>
      </c>
      <c r="C4996" s="9"/>
      <c r="D4996" s="10" t="s">
        <v>27777</v>
      </c>
      <c r="E4996" s="9"/>
      <c r="F4996" s="9"/>
      <c r="G4996" s="10" t="s">
        <v>24318</v>
      </c>
      <c r="H4996" s="9"/>
      <c r="I4996" s="10" t="s">
        <v>23206</v>
      </c>
      <c r="J4996" s="10" t="s">
        <v>27</v>
      </c>
      <c r="K4996" s="10" t="s">
        <v>27778</v>
      </c>
      <c r="L4996" s="10" t="s">
        <v>27779</v>
      </c>
      <c r="M4996" s="10" t="s">
        <v>23140</v>
      </c>
      <c r="N4996" s="9">
        <v>2</v>
      </c>
      <c r="O4996" s="9">
        <v>4</v>
      </c>
      <c r="P4996" s="9">
        <v>23</v>
      </c>
      <c r="Q4996" s="11">
        <v>2</v>
      </c>
      <c r="R4996" s="11">
        <v>0</v>
      </c>
      <c r="S4996" s="12">
        <v>0</v>
      </c>
      <c r="T4996" s="9">
        <v>2</v>
      </c>
      <c r="U4996" s="12" t="s">
        <v>61</v>
      </c>
      <c r="V4996" s="10" t="s">
        <v>27780</v>
      </c>
      <c r="W4996" s="13"/>
    </row>
    <row r="4997" spans="1:23" s="14" customFormat="1" x14ac:dyDescent="0.2">
      <c r="A4997" s="9"/>
      <c r="B4997" s="9">
        <v>16</v>
      </c>
      <c r="C4997" s="9"/>
      <c r="D4997" s="10" t="s">
        <v>27781</v>
      </c>
      <c r="E4997" s="9"/>
      <c r="F4997" s="9"/>
      <c r="G4997" s="10" t="s">
        <v>27782</v>
      </c>
      <c r="H4997" s="9"/>
      <c r="I4997" s="10" t="s">
        <v>26</v>
      </c>
      <c r="J4997" s="10" t="s">
        <v>27</v>
      </c>
      <c r="K4997" s="10" t="s">
        <v>23174</v>
      </c>
      <c r="L4997" s="10" t="s">
        <v>27783</v>
      </c>
      <c r="M4997" s="10" t="s">
        <v>23140</v>
      </c>
      <c r="N4997" s="9">
        <v>2</v>
      </c>
      <c r="O4997" s="9">
        <v>4</v>
      </c>
      <c r="P4997" s="9">
        <v>24</v>
      </c>
      <c r="Q4997" s="11">
        <v>2</v>
      </c>
      <c r="R4997" s="11">
        <v>0</v>
      </c>
      <c r="S4997" s="12">
        <v>0</v>
      </c>
      <c r="T4997" s="9">
        <v>2</v>
      </c>
      <c r="U4997" s="12" t="s">
        <v>61</v>
      </c>
      <c r="V4997" s="10" t="s">
        <v>27784</v>
      </c>
      <c r="W4997" s="13"/>
    </row>
    <row r="4998" spans="1:23" s="14" customFormat="1" x14ac:dyDescent="0.2">
      <c r="A4998" s="9"/>
      <c r="B4998" s="9">
        <v>16</v>
      </c>
      <c r="C4998" s="9"/>
      <c r="D4998" s="10" t="s">
        <v>27785</v>
      </c>
      <c r="E4998" s="9"/>
      <c r="F4998" s="9"/>
      <c r="G4998" s="10" t="s">
        <v>27786</v>
      </c>
      <c r="H4998" s="9"/>
      <c r="I4998" s="10" t="s">
        <v>21778</v>
      </c>
      <c r="J4998" s="10" t="s">
        <v>27</v>
      </c>
      <c r="K4998" s="10" t="s">
        <v>21779</v>
      </c>
      <c r="L4998" s="10" t="s">
        <v>27787</v>
      </c>
      <c r="M4998" s="10" t="s">
        <v>23140</v>
      </c>
      <c r="N4998" s="9">
        <v>2</v>
      </c>
      <c r="O4998" s="9">
        <v>4</v>
      </c>
      <c r="P4998" s="9">
        <v>30</v>
      </c>
      <c r="Q4998" s="11">
        <v>2</v>
      </c>
      <c r="R4998" s="11">
        <v>0</v>
      </c>
      <c r="S4998" s="12">
        <v>0</v>
      </c>
      <c r="T4998" s="9">
        <v>2</v>
      </c>
      <c r="U4998" s="12" t="s">
        <v>61</v>
      </c>
      <c r="V4998" s="10" t="s">
        <v>27788</v>
      </c>
      <c r="W4998" s="13"/>
    </row>
    <row r="4999" spans="1:23" s="14" customFormat="1" x14ac:dyDescent="0.2">
      <c r="A4999" s="9"/>
      <c r="B4999" s="9">
        <v>16</v>
      </c>
      <c r="C4999" s="9"/>
      <c r="D4999" s="10" t="s">
        <v>27789</v>
      </c>
      <c r="E4999" s="9"/>
      <c r="F4999" s="9"/>
      <c r="G4999" s="10" t="s">
        <v>27790</v>
      </c>
      <c r="H4999" s="9"/>
      <c r="I4999" s="10" t="s">
        <v>23173</v>
      </c>
      <c r="J4999" s="10" t="s">
        <v>27</v>
      </c>
      <c r="K4999" s="10" t="s">
        <v>23194</v>
      </c>
      <c r="L4999" s="10" t="s">
        <v>27791</v>
      </c>
      <c r="M4999" s="10" t="s">
        <v>23140</v>
      </c>
      <c r="N4999" s="9">
        <v>2</v>
      </c>
      <c r="O4999" s="9">
        <v>4</v>
      </c>
      <c r="P4999" s="9">
        <v>36</v>
      </c>
      <c r="Q4999" s="11">
        <v>2</v>
      </c>
      <c r="R4999" s="11">
        <v>0</v>
      </c>
      <c r="S4999" s="12">
        <v>0</v>
      </c>
      <c r="T4999" s="9">
        <v>2</v>
      </c>
      <c r="U4999" s="12" t="s">
        <v>61</v>
      </c>
      <c r="V4999" s="10" t="s">
        <v>27792</v>
      </c>
      <c r="W4999" s="13"/>
    </row>
    <row r="5000" spans="1:23" s="14" customFormat="1" x14ac:dyDescent="0.2">
      <c r="A5000" s="9"/>
      <c r="B5000" s="9">
        <v>16</v>
      </c>
      <c r="C5000" s="9"/>
      <c r="D5000" s="10" t="s">
        <v>27793</v>
      </c>
      <c r="E5000" s="9"/>
      <c r="F5000" s="9"/>
      <c r="G5000" s="10" t="s">
        <v>27794</v>
      </c>
      <c r="H5000" s="9"/>
      <c r="I5000" s="10" t="s">
        <v>26</v>
      </c>
      <c r="J5000" s="10" t="s">
        <v>27</v>
      </c>
      <c r="K5000" s="10" t="s">
        <v>27795</v>
      </c>
      <c r="L5000" s="10" t="s">
        <v>27796</v>
      </c>
      <c r="M5000" s="10" t="s">
        <v>23140</v>
      </c>
      <c r="N5000" s="9">
        <v>2</v>
      </c>
      <c r="O5000" s="9">
        <v>4</v>
      </c>
      <c r="P5000" s="9">
        <v>40</v>
      </c>
      <c r="Q5000" s="11">
        <v>2</v>
      </c>
      <c r="R5000" s="11">
        <v>0</v>
      </c>
      <c r="S5000" s="12">
        <v>0</v>
      </c>
      <c r="T5000" s="9">
        <v>2</v>
      </c>
      <c r="U5000" s="12" t="s">
        <v>61</v>
      </c>
      <c r="V5000" s="10" t="s">
        <v>27797</v>
      </c>
      <c r="W5000" s="13"/>
    </row>
    <row r="5001" spans="1:23" s="14" customFormat="1" x14ac:dyDescent="0.2">
      <c r="A5001" s="9"/>
      <c r="B5001" s="9">
        <v>16</v>
      </c>
      <c r="C5001" s="9"/>
      <c r="D5001" s="10" t="s">
        <v>27798</v>
      </c>
      <c r="E5001" s="9"/>
      <c r="F5001" s="9"/>
      <c r="G5001" s="10" t="s">
        <v>27799</v>
      </c>
      <c r="H5001" s="9"/>
      <c r="I5001" s="10" t="s">
        <v>23154</v>
      </c>
      <c r="J5001" s="10" t="s">
        <v>27</v>
      </c>
      <c r="K5001" s="10" t="s">
        <v>27800</v>
      </c>
      <c r="L5001" s="10" t="s">
        <v>27801</v>
      </c>
      <c r="M5001" s="10" t="s">
        <v>23140</v>
      </c>
      <c r="N5001" s="9">
        <v>2</v>
      </c>
      <c r="O5001" s="9">
        <v>4</v>
      </c>
      <c r="P5001" s="9">
        <v>40</v>
      </c>
      <c r="Q5001" s="11">
        <v>2</v>
      </c>
      <c r="R5001" s="11">
        <v>0</v>
      </c>
      <c r="S5001" s="12">
        <v>0</v>
      </c>
      <c r="T5001" s="9">
        <v>2</v>
      </c>
      <c r="U5001" s="12" t="s">
        <v>61</v>
      </c>
      <c r="V5001" s="10" t="s">
        <v>27802</v>
      </c>
      <c r="W5001" s="13"/>
    </row>
    <row r="5002" spans="1:23" s="14" customFormat="1" x14ac:dyDescent="0.2">
      <c r="A5002" s="9"/>
      <c r="B5002" s="9">
        <v>16</v>
      </c>
      <c r="C5002" s="9"/>
      <c r="D5002" s="10" t="s">
        <v>27798</v>
      </c>
      <c r="E5002" s="9"/>
      <c r="F5002" s="9"/>
      <c r="G5002" s="10" t="s">
        <v>27799</v>
      </c>
      <c r="H5002" s="9"/>
      <c r="I5002" s="10" t="s">
        <v>23154</v>
      </c>
      <c r="J5002" s="10" t="s">
        <v>27</v>
      </c>
      <c r="K5002" s="10" t="s">
        <v>27800</v>
      </c>
      <c r="L5002" s="10" t="s">
        <v>27801</v>
      </c>
      <c r="M5002" s="10" t="s">
        <v>23140</v>
      </c>
      <c r="N5002" s="9">
        <v>2</v>
      </c>
      <c r="O5002" s="9">
        <v>4</v>
      </c>
      <c r="P5002" s="9">
        <v>40</v>
      </c>
      <c r="Q5002" s="11">
        <v>2</v>
      </c>
      <c r="R5002" s="11">
        <v>0</v>
      </c>
      <c r="S5002" s="12">
        <v>0</v>
      </c>
      <c r="T5002" s="9">
        <v>2</v>
      </c>
      <c r="U5002" s="12" t="s">
        <v>61</v>
      </c>
      <c r="V5002" s="10" t="s">
        <v>27803</v>
      </c>
      <c r="W5002" s="13"/>
    </row>
    <row r="5003" spans="1:23" s="14" customFormat="1" x14ac:dyDescent="0.2">
      <c r="A5003" s="9"/>
      <c r="B5003" s="9">
        <v>16</v>
      </c>
      <c r="C5003" s="9"/>
      <c r="D5003" s="10" t="s">
        <v>27804</v>
      </c>
      <c r="E5003" s="9"/>
      <c r="F5003" s="9"/>
      <c r="G5003" s="10" t="s">
        <v>27805</v>
      </c>
      <c r="H5003" s="9"/>
      <c r="I5003" s="10" t="s">
        <v>23154</v>
      </c>
      <c r="J5003" s="10" t="s">
        <v>27</v>
      </c>
      <c r="K5003" s="10" t="s">
        <v>23200</v>
      </c>
      <c r="L5003" s="10" t="s">
        <v>27806</v>
      </c>
      <c r="M5003" s="10" t="s">
        <v>23140</v>
      </c>
      <c r="N5003" s="9">
        <v>2</v>
      </c>
      <c r="O5003" s="9">
        <v>4</v>
      </c>
      <c r="P5003" s="9">
        <v>56</v>
      </c>
      <c r="Q5003" s="11">
        <v>2</v>
      </c>
      <c r="R5003" s="11">
        <v>0</v>
      </c>
      <c r="S5003" s="12">
        <v>0</v>
      </c>
      <c r="T5003" s="9">
        <v>2</v>
      </c>
      <c r="U5003" s="12" t="s">
        <v>61</v>
      </c>
      <c r="V5003" s="10" t="s">
        <v>27807</v>
      </c>
      <c r="W5003" s="13"/>
    </row>
    <row r="5004" spans="1:23" s="14" customFormat="1" x14ac:dyDescent="0.2">
      <c r="A5004" s="9"/>
      <c r="B5004" s="9">
        <v>16</v>
      </c>
      <c r="C5004" s="9"/>
      <c r="D5004" s="10" t="s">
        <v>27808</v>
      </c>
      <c r="E5004" s="9"/>
      <c r="F5004" s="9"/>
      <c r="G5004" s="10" t="s">
        <v>27809</v>
      </c>
      <c r="H5004" s="9"/>
      <c r="I5004" s="10" t="s">
        <v>26</v>
      </c>
      <c r="J5004" s="10" t="s">
        <v>27</v>
      </c>
      <c r="K5004" s="10" t="s">
        <v>1661</v>
      </c>
      <c r="L5004" s="10" t="s">
        <v>27810</v>
      </c>
      <c r="M5004" s="10" t="s">
        <v>23140</v>
      </c>
      <c r="N5004" s="9">
        <v>2</v>
      </c>
      <c r="O5004" s="9">
        <v>4</v>
      </c>
      <c r="P5004" s="9">
        <v>60</v>
      </c>
      <c r="Q5004" s="11">
        <v>2</v>
      </c>
      <c r="R5004" s="11">
        <v>0</v>
      </c>
      <c r="S5004" s="12">
        <v>0</v>
      </c>
      <c r="T5004" s="9">
        <v>2</v>
      </c>
      <c r="U5004" s="12" t="s">
        <v>61</v>
      </c>
      <c r="V5004" s="10" t="s">
        <v>27811</v>
      </c>
      <c r="W5004" s="13"/>
    </row>
    <row r="5005" spans="1:23" s="14" customFormat="1" x14ac:dyDescent="0.2">
      <c r="A5005" s="9"/>
      <c r="B5005" s="9">
        <v>16</v>
      </c>
      <c r="C5005" s="9"/>
      <c r="D5005" s="10" t="s">
        <v>27812</v>
      </c>
      <c r="E5005" s="9"/>
      <c r="F5005" s="9"/>
      <c r="G5005" s="10" t="s">
        <v>27813</v>
      </c>
      <c r="H5005" s="9"/>
      <c r="I5005" s="10" t="s">
        <v>26</v>
      </c>
      <c r="J5005" s="10" t="s">
        <v>27</v>
      </c>
      <c r="K5005" s="10" t="s">
        <v>1661</v>
      </c>
      <c r="L5005" s="10" t="s">
        <v>27814</v>
      </c>
      <c r="M5005" s="10" t="s">
        <v>23140</v>
      </c>
      <c r="N5005" s="9">
        <v>2</v>
      </c>
      <c r="O5005" s="9">
        <v>4</v>
      </c>
      <c r="P5005" s="9">
        <v>60</v>
      </c>
      <c r="Q5005" s="11">
        <v>2</v>
      </c>
      <c r="R5005" s="11">
        <v>0</v>
      </c>
      <c r="S5005" s="12">
        <v>0</v>
      </c>
      <c r="T5005" s="9">
        <v>2</v>
      </c>
      <c r="U5005" s="12" t="s">
        <v>61</v>
      </c>
      <c r="V5005" s="10" t="s">
        <v>27815</v>
      </c>
      <c r="W5005" s="13"/>
    </row>
    <row r="5006" spans="1:23" s="14" customFormat="1" x14ac:dyDescent="0.2">
      <c r="A5006" s="9"/>
      <c r="B5006" s="9">
        <v>16</v>
      </c>
      <c r="C5006" s="9"/>
      <c r="D5006" s="10" t="s">
        <v>27816</v>
      </c>
      <c r="E5006" s="9"/>
      <c r="F5006" s="9"/>
      <c r="G5006" s="10" t="s">
        <v>27817</v>
      </c>
      <c r="H5006" s="9"/>
      <c r="I5006" s="10" t="s">
        <v>22388</v>
      </c>
      <c r="J5006" s="10" t="s">
        <v>27</v>
      </c>
      <c r="K5006" s="10" t="s">
        <v>22389</v>
      </c>
      <c r="L5006" s="10" t="s">
        <v>27818</v>
      </c>
      <c r="M5006" s="10" t="s">
        <v>23140</v>
      </c>
      <c r="N5006" s="9">
        <v>2</v>
      </c>
      <c r="O5006" s="9">
        <v>4</v>
      </c>
      <c r="P5006" s="9">
        <v>60</v>
      </c>
      <c r="Q5006" s="11">
        <v>2</v>
      </c>
      <c r="R5006" s="11">
        <v>0</v>
      </c>
      <c r="S5006" s="12">
        <v>0</v>
      </c>
      <c r="T5006" s="9">
        <v>2</v>
      </c>
      <c r="U5006" s="12" t="s">
        <v>61</v>
      </c>
      <c r="V5006" s="10" t="s">
        <v>27819</v>
      </c>
      <c r="W5006" s="13"/>
    </row>
    <row r="5007" spans="1:23" s="14" customFormat="1" x14ac:dyDescent="0.2">
      <c r="A5007" s="9"/>
      <c r="B5007" s="9">
        <v>16</v>
      </c>
      <c r="C5007" s="9"/>
      <c r="D5007" s="10" t="s">
        <v>25032</v>
      </c>
      <c r="E5007" s="9"/>
      <c r="F5007" s="9"/>
      <c r="G5007" s="10" t="s">
        <v>25033</v>
      </c>
      <c r="H5007" s="9"/>
      <c r="I5007" s="10" t="s">
        <v>23173</v>
      </c>
      <c r="J5007" s="10" t="s">
        <v>27</v>
      </c>
      <c r="K5007" s="10" t="s">
        <v>23174</v>
      </c>
      <c r="L5007" s="10" t="s">
        <v>25035</v>
      </c>
      <c r="M5007" s="10" t="s">
        <v>23140</v>
      </c>
      <c r="N5007" s="9">
        <v>2</v>
      </c>
      <c r="O5007" s="9">
        <v>4</v>
      </c>
      <c r="P5007" s="9">
        <v>75</v>
      </c>
      <c r="Q5007" s="11">
        <v>2</v>
      </c>
      <c r="R5007" s="11">
        <v>0</v>
      </c>
      <c r="S5007" s="12">
        <v>0</v>
      </c>
      <c r="T5007" s="9">
        <v>2</v>
      </c>
      <c r="U5007" s="12" t="s">
        <v>61</v>
      </c>
      <c r="V5007" s="10" t="s">
        <v>27820</v>
      </c>
      <c r="W5007" s="13"/>
    </row>
    <row r="5008" spans="1:23" s="14" customFormat="1" x14ac:dyDescent="0.2">
      <c r="A5008" s="9"/>
      <c r="B5008" s="9">
        <v>16</v>
      </c>
      <c r="C5008" s="9"/>
      <c r="D5008" s="10" t="s">
        <v>27821</v>
      </c>
      <c r="E5008" s="9"/>
      <c r="F5008" s="9"/>
      <c r="G5008" s="10" t="s">
        <v>27822</v>
      </c>
      <c r="H5008" s="9"/>
      <c r="I5008" s="10" t="s">
        <v>23173</v>
      </c>
      <c r="J5008" s="10" t="s">
        <v>27</v>
      </c>
      <c r="K5008" s="10" t="s">
        <v>23174</v>
      </c>
      <c r="L5008" s="10" t="s">
        <v>27823</v>
      </c>
      <c r="M5008" s="10" t="s">
        <v>23140</v>
      </c>
      <c r="N5008" s="9">
        <v>2</v>
      </c>
      <c r="O5008" s="9">
        <v>4</v>
      </c>
      <c r="P5008" s="9">
        <v>76</v>
      </c>
      <c r="Q5008" s="11">
        <v>2</v>
      </c>
      <c r="R5008" s="11">
        <v>0</v>
      </c>
      <c r="S5008" s="12">
        <v>0</v>
      </c>
      <c r="T5008" s="9">
        <v>2</v>
      </c>
      <c r="U5008" s="12" t="s">
        <v>61</v>
      </c>
      <c r="V5008" s="10" t="s">
        <v>27824</v>
      </c>
      <c r="W5008" s="13"/>
    </row>
    <row r="5009" spans="1:23" s="14" customFormat="1" x14ac:dyDescent="0.2">
      <c r="A5009" s="9"/>
      <c r="B5009" s="9">
        <v>16</v>
      </c>
      <c r="C5009" s="9"/>
      <c r="D5009" s="10" t="s">
        <v>27825</v>
      </c>
      <c r="E5009" s="10"/>
      <c r="F5009" s="10"/>
      <c r="G5009" s="10" t="s">
        <v>27826</v>
      </c>
      <c r="H5009" s="9"/>
      <c r="I5009" s="10" t="s">
        <v>23206</v>
      </c>
      <c r="J5009" s="10" t="s">
        <v>27</v>
      </c>
      <c r="K5009" s="10" t="s">
        <v>27827</v>
      </c>
      <c r="L5009" s="10" t="s">
        <v>27828</v>
      </c>
      <c r="M5009" s="10" t="s">
        <v>23140</v>
      </c>
      <c r="N5009" s="9">
        <v>2</v>
      </c>
      <c r="O5009" s="9">
        <v>3</v>
      </c>
      <c r="P5009" s="9">
        <v>92</v>
      </c>
      <c r="Q5009" s="11">
        <v>2</v>
      </c>
      <c r="R5009" s="11">
        <v>0</v>
      </c>
      <c r="S5009" s="12">
        <v>0</v>
      </c>
      <c r="T5009" s="9">
        <v>1</v>
      </c>
      <c r="U5009" s="12" t="s">
        <v>61</v>
      </c>
      <c r="V5009" s="10" t="s">
        <v>27829</v>
      </c>
      <c r="W5009" s="13"/>
    </row>
    <row r="5010" spans="1:23" s="14" customFormat="1" x14ac:dyDescent="0.2">
      <c r="A5010" s="9"/>
      <c r="B5010" s="9">
        <v>16</v>
      </c>
      <c r="C5010" s="9"/>
      <c r="D5010" s="10" t="s">
        <v>27830</v>
      </c>
      <c r="E5010" s="9"/>
      <c r="F5010" s="9"/>
      <c r="G5010" s="10" t="s">
        <v>23778</v>
      </c>
      <c r="H5010" s="9"/>
      <c r="I5010" s="10" t="s">
        <v>26</v>
      </c>
      <c r="J5010" s="10" t="s">
        <v>27</v>
      </c>
      <c r="K5010" s="10" t="s">
        <v>23779</v>
      </c>
      <c r="L5010" s="10" t="s">
        <v>27831</v>
      </c>
      <c r="M5010" s="10" t="s">
        <v>23140</v>
      </c>
      <c r="N5010" s="9">
        <v>2</v>
      </c>
      <c r="O5010" s="9">
        <v>4</v>
      </c>
      <c r="P5010" s="9">
        <v>111</v>
      </c>
      <c r="Q5010" s="11">
        <v>2</v>
      </c>
      <c r="R5010" s="11">
        <v>0</v>
      </c>
      <c r="S5010" s="12">
        <v>0</v>
      </c>
      <c r="T5010" s="9">
        <v>2</v>
      </c>
      <c r="U5010" s="12" t="s">
        <v>61</v>
      </c>
      <c r="V5010" s="10" t="s">
        <v>27832</v>
      </c>
      <c r="W5010" s="13"/>
    </row>
    <row r="5011" spans="1:23" s="14" customFormat="1" x14ac:dyDescent="0.2">
      <c r="A5011" s="9"/>
      <c r="B5011" s="9">
        <v>16</v>
      </c>
      <c r="C5011" s="9"/>
      <c r="D5011" s="10" t="s">
        <v>27833</v>
      </c>
      <c r="E5011" s="9"/>
      <c r="F5011" s="9"/>
      <c r="G5011" s="10" t="s">
        <v>27834</v>
      </c>
      <c r="H5011" s="9"/>
      <c r="I5011" s="10" t="s">
        <v>21778</v>
      </c>
      <c r="J5011" s="10" t="s">
        <v>27</v>
      </c>
      <c r="K5011" s="10" t="s">
        <v>27835</v>
      </c>
      <c r="L5011" s="10" t="s">
        <v>27836</v>
      </c>
      <c r="M5011" s="10" t="s">
        <v>23140</v>
      </c>
      <c r="N5011" s="9">
        <v>2</v>
      </c>
      <c r="O5011" s="9">
        <v>4</v>
      </c>
      <c r="P5011" s="9">
        <v>112</v>
      </c>
      <c r="Q5011" s="11">
        <v>2</v>
      </c>
      <c r="R5011" s="11">
        <v>0</v>
      </c>
      <c r="S5011" s="12">
        <v>0</v>
      </c>
      <c r="T5011" s="9">
        <v>2</v>
      </c>
      <c r="U5011" s="12" t="s">
        <v>61</v>
      </c>
      <c r="V5011" s="10" t="s">
        <v>27837</v>
      </c>
      <c r="W5011" s="13"/>
    </row>
    <row r="5012" spans="1:23" x14ac:dyDescent="0.2">
      <c r="A5012" s="9"/>
      <c r="B5012" s="9">
        <v>16</v>
      </c>
      <c r="C5012" s="9"/>
      <c r="D5012" s="10" t="s">
        <v>27838</v>
      </c>
      <c r="E5012" s="9"/>
      <c r="F5012" s="9"/>
      <c r="G5012" s="10" t="s">
        <v>27839</v>
      </c>
      <c r="H5012" s="9"/>
      <c r="I5012" s="10" t="s">
        <v>23154</v>
      </c>
      <c r="J5012" s="10" t="s">
        <v>27</v>
      </c>
      <c r="K5012" s="10" t="s">
        <v>23265</v>
      </c>
      <c r="L5012" s="10" t="s">
        <v>27840</v>
      </c>
      <c r="M5012" s="10" t="s">
        <v>23140</v>
      </c>
      <c r="N5012" s="9">
        <v>2</v>
      </c>
      <c r="O5012" s="9">
        <v>4</v>
      </c>
      <c r="P5012" s="9">
        <v>120</v>
      </c>
      <c r="Q5012" s="11">
        <v>2</v>
      </c>
      <c r="R5012" s="11">
        <v>0</v>
      </c>
      <c r="S5012" s="12">
        <v>0</v>
      </c>
      <c r="T5012" s="9">
        <v>2</v>
      </c>
      <c r="U5012" s="12" t="s">
        <v>61</v>
      </c>
      <c r="V5012" s="10" t="s">
        <v>27841</v>
      </c>
      <c r="W5012" s="13"/>
    </row>
    <row r="5013" spans="1:23" x14ac:dyDescent="0.2">
      <c r="A5013" s="9"/>
      <c r="B5013" s="9">
        <v>16</v>
      </c>
      <c r="C5013" s="9"/>
      <c r="D5013" s="10" t="s">
        <v>27842</v>
      </c>
      <c r="E5013" s="9"/>
      <c r="F5013" s="9"/>
      <c r="G5013" s="10" t="s">
        <v>25092</v>
      </c>
      <c r="H5013" s="9"/>
      <c r="I5013" s="10" t="s">
        <v>26</v>
      </c>
      <c r="J5013" s="10" t="s">
        <v>27</v>
      </c>
      <c r="K5013" s="10" t="s">
        <v>1661</v>
      </c>
      <c r="L5013" s="10" t="s">
        <v>25093</v>
      </c>
      <c r="M5013" s="10" t="s">
        <v>23140</v>
      </c>
      <c r="N5013" s="9">
        <v>2</v>
      </c>
      <c r="O5013" s="9">
        <v>4</v>
      </c>
      <c r="P5013" s="9">
        <v>245</v>
      </c>
      <c r="Q5013" s="11">
        <v>2</v>
      </c>
      <c r="R5013" s="11">
        <v>0</v>
      </c>
      <c r="S5013" s="12">
        <v>0</v>
      </c>
      <c r="T5013" s="9">
        <v>2</v>
      </c>
      <c r="U5013" s="12" t="s">
        <v>61</v>
      </c>
      <c r="V5013" s="10" t="s">
        <v>27843</v>
      </c>
      <c r="W5013" s="13"/>
    </row>
    <row r="5014" spans="1:23" x14ac:dyDescent="0.2">
      <c r="A5014" s="9"/>
      <c r="B5014" s="9">
        <v>16</v>
      </c>
      <c r="C5014" s="9"/>
      <c r="D5014" s="10" t="s">
        <v>27844</v>
      </c>
      <c r="E5014" s="9"/>
      <c r="F5014" s="9"/>
      <c r="G5014" s="10" t="s">
        <v>27845</v>
      </c>
      <c r="H5014" s="9"/>
      <c r="I5014" s="10" t="s">
        <v>23154</v>
      </c>
      <c r="J5014" s="10" t="s">
        <v>27</v>
      </c>
      <c r="K5014" s="10" t="s">
        <v>23265</v>
      </c>
      <c r="L5014" s="10" t="s">
        <v>27846</v>
      </c>
      <c r="M5014" s="10" t="s">
        <v>23140</v>
      </c>
      <c r="N5014" s="9">
        <v>2</v>
      </c>
      <c r="O5014" s="9">
        <v>4</v>
      </c>
      <c r="P5014" s="9" t="s">
        <v>61</v>
      </c>
      <c r="Q5014" s="11">
        <v>2</v>
      </c>
      <c r="R5014" s="11">
        <v>0</v>
      </c>
      <c r="S5014" s="12">
        <v>0</v>
      </c>
      <c r="T5014" s="9">
        <v>2</v>
      </c>
      <c r="U5014" s="12" t="s">
        <v>61</v>
      </c>
      <c r="V5014" s="10" t="s">
        <v>27847</v>
      </c>
      <c r="W5014" s="13"/>
    </row>
    <row r="5015" spans="1:23" x14ac:dyDescent="0.2">
      <c r="A5015" s="9"/>
      <c r="B5015" s="9">
        <v>16</v>
      </c>
      <c r="C5015" s="9"/>
      <c r="D5015" s="10" t="s">
        <v>27848</v>
      </c>
      <c r="E5015" s="9"/>
      <c r="F5015" s="9"/>
      <c r="G5015" s="10" t="s">
        <v>27849</v>
      </c>
      <c r="H5015" s="9"/>
      <c r="I5015" s="10" t="s">
        <v>23154</v>
      </c>
      <c r="J5015" s="10" t="s">
        <v>27</v>
      </c>
      <c r="K5015" s="10" t="s">
        <v>27850</v>
      </c>
      <c r="L5015" s="10" t="s">
        <v>27851</v>
      </c>
      <c r="M5015" s="10" t="s">
        <v>23140</v>
      </c>
      <c r="N5015" s="9">
        <v>2</v>
      </c>
      <c r="O5015" s="9">
        <v>4</v>
      </c>
      <c r="P5015" s="9" t="s">
        <v>61</v>
      </c>
      <c r="Q5015" s="11">
        <v>2</v>
      </c>
      <c r="R5015" s="11">
        <v>0</v>
      </c>
      <c r="S5015" s="12">
        <v>0</v>
      </c>
      <c r="T5015" s="9">
        <v>2</v>
      </c>
      <c r="U5015" s="12" t="s">
        <v>61</v>
      </c>
      <c r="V5015" s="10" t="s">
        <v>27852</v>
      </c>
      <c r="W5015" s="13"/>
    </row>
  </sheetData>
  <autoFilter ref="A1:W5015">
    <sortState ref="A2:W5252">
      <sortCondition ref="W2:W5252"/>
      <sortCondition ref="B2:B5252"/>
      <sortCondition ref="A2:A5252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16"/>
  <sheetViews>
    <sheetView tabSelected="1" topLeftCell="B1" workbookViewId="0">
      <selection activeCell="B1" sqref="B1"/>
    </sheetView>
  </sheetViews>
  <sheetFormatPr defaultRowHeight="15" outlineLevelRow="1" outlineLevelCol="1" x14ac:dyDescent="0.25"/>
  <cols>
    <col min="1" max="1" width="8.5703125" style="19" hidden="1" customWidth="1" outlineLevel="1"/>
    <col min="2" max="2" width="63.28515625" bestFit="1" customWidth="1" collapsed="1"/>
    <col min="3" max="3" width="52.85546875" bestFit="1" customWidth="1"/>
    <col min="4" max="4" width="12.85546875" bestFit="1" customWidth="1"/>
    <col min="5" max="5" width="7.42578125" bestFit="1" customWidth="1"/>
    <col min="6" max="6" width="10.7109375" bestFit="1" customWidth="1"/>
    <col min="7" max="7" width="14.5703125" bestFit="1" customWidth="1"/>
    <col min="8" max="8" width="8.42578125" hidden="1" customWidth="1" outlineLevel="1"/>
    <col min="9" max="9" width="12" bestFit="1" customWidth="1" collapsed="1"/>
    <col min="10" max="10" width="0" hidden="1" customWidth="1" outlineLevel="1"/>
    <col min="11" max="11" width="12" bestFit="1" customWidth="1" collapsed="1"/>
    <col min="12" max="12" width="9" hidden="1" customWidth="1" outlineLevel="1"/>
    <col min="13" max="13" width="16.5703125" bestFit="1" customWidth="1" collapsed="1"/>
    <col min="14" max="14" width="8.42578125" bestFit="1" customWidth="1"/>
    <col min="15" max="15" width="8.85546875" hidden="1" customWidth="1" outlineLevel="1"/>
    <col min="16" max="16" width="19.140625" bestFit="1" customWidth="1" collapsed="1"/>
    <col min="17" max="17" width="8.5703125" hidden="1" customWidth="1" outlineLevel="1"/>
    <col min="18" max="18" width="10.140625" bestFit="1" customWidth="1" collapsed="1"/>
    <col min="19" max="19" width="8.5703125" hidden="1" customWidth="1" outlineLevel="1"/>
    <col min="20" max="20" width="13.85546875" bestFit="1" customWidth="1" collapsed="1"/>
    <col min="21" max="21" width="9.85546875" bestFit="1" customWidth="1"/>
    <col min="22" max="24" width="8.7109375" customWidth="1"/>
  </cols>
  <sheetData>
    <row r="1" spans="1:21" s="26" customFormat="1" x14ac:dyDescent="0.25">
      <c r="A1" s="25"/>
      <c r="B1" s="26" t="s">
        <v>3</v>
      </c>
      <c r="C1" s="26" t="s">
        <v>27853</v>
      </c>
      <c r="D1" s="26" t="s">
        <v>27854</v>
      </c>
      <c r="E1" s="26" t="s">
        <v>27855</v>
      </c>
      <c r="F1" s="26" t="s">
        <v>27856</v>
      </c>
      <c r="G1" s="26" t="s">
        <v>27857</v>
      </c>
      <c r="I1" s="26" t="s">
        <v>27858</v>
      </c>
      <c r="K1" s="26" t="s">
        <v>27859</v>
      </c>
      <c r="M1" s="26" t="s">
        <v>27860</v>
      </c>
      <c r="N1" s="26" t="s">
        <v>15</v>
      </c>
      <c r="P1" s="26" t="s">
        <v>27861</v>
      </c>
      <c r="R1" s="26" t="s">
        <v>27862</v>
      </c>
      <c r="T1" s="26" t="s">
        <v>27863</v>
      </c>
      <c r="U1" s="26" t="s">
        <v>27879</v>
      </c>
    </row>
    <row r="2" spans="1:21" ht="180" hidden="1" outlineLevel="1" x14ac:dyDescent="0.25">
      <c r="A2" s="20" t="s">
        <v>0</v>
      </c>
      <c r="B2" s="21" t="s">
        <v>3</v>
      </c>
      <c r="C2" s="21" t="s">
        <v>6</v>
      </c>
      <c r="D2" s="21" t="s">
        <v>8</v>
      </c>
      <c r="E2" s="21" t="s">
        <v>9</v>
      </c>
      <c r="F2" s="21" t="s">
        <v>10</v>
      </c>
      <c r="G2" s="21" t="s">
        <v>11</v>
      </c>
      <c r="H2" s="22" t="s">
        <v>13</v>
      </c>
      <c r="I2" s="22"/>
      <c r="J2" s="22" t="s">
        <v>19</v>
      </c>
      <c r="K2" s="22"/>
      <c r="L2" s="23" t="s">
        <v>14</v>
      </c>
      <c r="M2" s="23"/>
      <c r="N2" s="24" t="s">
        <v>15</v>
      </c>
      <c r="O2" s="22" t="s">
        <v>16</v>
      </c>
      <c r="P2" s="22"/>
      <c r="Q2" s="22" t="s">
        <v>17</v>
      </c>
      <c r="R2" s="22"/>
      <c r="S2" s="22" t="s">
        <v>18</v>
      </c>
      <c r="T2" s="22"/>
      <c r="U2" s="22" t="s">
        <v>20</v>
      </c>
    </row>
    <row r="3" spans="1:21" collapsed="1" x14ac:dyDescent="0.25">
      <c r="A3" s="9" t="s">
        <v>23</v>
      </c>
      <c r="B3" t="str">
        <f>IF(VLOOKUP($A3, 'Mapping-Public'!$A$2:$W$5015, MATCH('Mapping-DisplayedFields'!B$2, 'Mapping-Public'!$A$1:$W$1, FALSE), FALSE)=0, "", VLOOKUP($A3, 'Mapping-Public'!$A$2:$W$5015, MATCH('Mapping-DisplayedFields'!B$2, 'Mapping-Public'!$A$1:$W$1, FALSE), FALSE))</f>
        <v>Harmony Montessori School</v>
      </c>
      <c r="C3" t="str">
        <f>VLOOKUP($A3, 'Mapping-Public'!$A$2:$W$5015, MATCH('Mapping-DisplayedFields'!C$2, 'Mapping-Public'!$A$1:$W$1, FALSE), FALSE)</f>
        <v>10525 SE Cherry Blossom DR</v>
      </c>
      <c r="D3" t="str">
        <f>VLOOKUP($A3, 'Mapping-Public'!$A$2:$W$5015, MATCH('Mapping-DisplayedFields'!D$2, 'Mapping-Public'!$A$1:$W$1, FALSE), FALSE)</f>
        <v>Portland</v>
      </c>
      <c r="E3" t="str">
        <f>VLOOKUP($A3, 'Mapping-Public'!$A$2:$W$5015, MATCH('Mapping-DisplayedFields'!E$2, 'Mapping-Public'!$A$1:$W$1, FALSE), FALSE)</f>
        <v>OR</v>
      </c>
      <c r="F3" t="str">
        <f>VLOOKUP($A3, 'Mapping-Public'!$A$2:$W$5015, MATCH('Mapping-DisplayedFields'!F$2, 'Mapping-Public'!$A$1:$W$1, FALSE), FALSE)</f>
        <v>97216</v>
      </c>
      <c r="G3" t="str">
        <f>VLOOKUP($A3, 'Mapping-Public'!$A$2:$W$5015, MATCH('Mapping-DisplayedFields'!G$2, 'Mapping-Public'!$A$1:$W$1, FALSE), FALSE)</f>
        <v>5032555337</v>
      </c>
      <c r="H3">
        <f>VLOOKUP($A3, 'Mapping-Public'!$A$2:$W$5015, MATCH('Mapping-DisplayedFields'!H$2, 'Mapping-Public'!$A$1:$W$1, FALSE), FALSE)</f>
        <v>2</v>
      </c>
      <c r="I3" t="str">
        <f>VLOOKUP(H3, Facility_Type, 2,0)</f>
        <v>Center</v>
      </c>
      <c r="J3">
        <f>VLOOKUP($A3, 'Mapping-Public'!$A$2:$W$5015, MATCH('Mapping-DisplayedFields'!J$2, 'Mapping-Public'!$A$1:$W$1, FALSE), FALSE)</f>
        <v>1</v>
      </c>
      <c r="K3" t="str">
        <f>VLOOKUP(J3, Type_of_Care,2,0)</f>
        <v>Regulated  Center (not HS)</v>
      </c>
      <c r="L3">
        <f>VLOOKUP($A3, 'Mapping-Public'!$A$2:$W$5015, MATCH('Mapping-DisplayedFields'!L$2, 'Mapping-Public'!$A$1:$W$1, FALSE), FALSE)</f>
        <v>3</v>
      </c>
      <c r="M3" t="str">
        <f>VLOOKUP(L3, Regulation_Status, 2,0)</f>
        <v>Certified</v>
      </c>
      <c r="N3">
        <f>VLOOKUP($A3, 'Mapping-Public'!$A$2:$W$5015, MATCH('Mapping-DisplayedFields'!N$2, 'Mapping-Public'!$A$1:$W$1, FALSE), FALSE)</f>
        <v>123</v>
      </c>
      <c r="O3">
        <f>VLOOKUP($A3, 'Mapping-Public'!$A$2:$W$5015, MATCH('Mapping-DisplayedFields'!O$2, 'Mapping-Public'!$A$1:$W$1, FALSE), FALSE)</f>
        <v>2</v>
      </c>
      <c r="P3" t="str">
        <f>VLOOKUP(O3, Serves_Dhs_Children,2,0)</f>
        <v>Unknown</v>
      </c>
      <c r="Q3">
        <f>VLOOKUP($A3, 'Mapping-Public'!$A$2:$W$5015, MATCH('Mapping-DisplayedFields'!Q$2, 'Mapping-Public'!$A$1:$W$1, FALSE), FALSE)</f>
        <v>0</v>
      </c>
      <c r="R3" t="str">
        <f>VLOOKUP(Q3, Head_Start, 2,0)</f>
        <v>No</v>
      </c>
      <c r="S3">
        <f>VLOOKUP($A3, 'Mapping-Public'!$A$2:$W$5015, MATCH('Mapping-DisplayedFields'!S$2, 'Mapping-Public'!$A$1:$W$1, FALSE), FALSE)</f>
        <v>0</v>
      </c>
      <c r="T3" t="str">
        <f>VLOOKUP(S3, Relief_Nursery, 2,0)</f>
        <v>No</v>
      </c>
      <c r="U3">
        <f>VLOOKUP($A3, 'Mapping-Public'!$A$2:$W$5015, MATCH('Mapping-DisplayedFields'!U$2, 'Mapping-Public'!$A$1:$W$1, FALSE), FALSE)</f>
        <v>2</v>
      </c>
    </row>
    <row r="4" spans="1:21" x14ac:dyDescent="0.25">
      <c r="A4" s="9" t="s">
        <v>32</v>
      </c>
      <c r="B4" t="str">
        <f>IF(VLOOKUP($A4, 'Mapping-Public'!$A$2:$W$5015, MATCH('Mapping-DisplayedFields'!B$2, 'Mapping-Public'!$A$1:$W$1, FALSE), FALSE)=0, "", VLOOKUP($A4, 'Mapping-Public'!$A$2:$W$5015, MATCH('Mapping-DisplayedFields'!B$2, 'Mapping-Public'!$A$1:$W$1, FALSE), FALSE))</f>
        <v>Children's Song</v>
      </c>
      <c r="C4" t="str">
        <f>VLOOKUP($A4, 'Mapping-Public'!$A$2:$W$5015, MATCH('Mapping-DisplayedFields'!C$2, 'Mapping-Public'!$A$1:$W$1, FALSE), FALSE)</f>
        <v>8036 SE Mill St</v>
      </c>
      <c r="D4" t="str">
        <f>VLOOKUP($A4, 'Mapping-Public'!$A$2:$W$5015, MATCH('Mapping-DisplayedFields'!D$2, 'Mapping-Public'!$A$1:$W$1, FALSE), FALSE)</f>
        <v>Portland</v>
      </c>
      <c r="E4" t="str">
        <f>VLOOKUP($A4, 'Mapping-Public'!$A$2:$W$5015, MATCH('Mapping-DisplayedFields'!E$2, 'Mapping-Public'!$A$1:$W$1, FALSE), FALSE)</f>
        <v>OR</v>
      </c>
      <c r="F4" t="str">
        <f>VLOOKUP($A4, 'Mapping-Public'!$A$2:$W$5015, MATCH('Mapping-DisplayedFields'!F$2, 'Mapping-Public'!$A$1:$W$1, FALSE), FALSE)</f>
        <v>97215</v>
      </c>
      <c r="G4" t="str">
        <f>VLOOKUP($A4, 'Mapping-Public'!$A$2:$W$5015, MATCH('Mapping-DisplayedFields'!G$2, 'Mapping-Public'!$A$1:$W$1, FALSE), FALSE)</f>
        <v>5037745912</v>
      </c>
      <c r="H4">
        <f>VLOOKUP($A4, 'Mapping-Public'!$A$2:$W$5015, MATCH('Mapping-DisplayedFields'!H$2, 'Mapping-Public'!$A$1:$W$1, FALSE), FALSE)</f>
        <v>3</v>
      </c>
      <c r="I4" t="str">
        <f>VLOOKUP(H4, Facility_Type, 2,0)</f>
        <v>Certified</v>
      </c>
      <c r="J4">
        <f>VLOOKUP($A4, 'Mapping-Public'!$A$2:$W$5015, MATCH('Mapping-DisplayedFields'!J$2, 'Mapping-Public'!$A$1:$W$1, FALSE), FALSE)</f>
        <v>4</v>
      </c>
      <c r="K4" t="str">
        <f>VLOOKUP(J4, Type_of_Care,2,0)</f>
        <v>Regulated Family Child Care Home</v>
      </c>
      <c r="L4">
        <f>VLOOKUP($A4, 'Mapping-Public'!$A$2:$W$5015, MATCH('Mapping-DisplayedFields'!L$2, 'Mapping-Public'!$A$1:$W$1, FALSE), FALSE)</f>
        <v>3</v>
      </c>
      <c r="M4" t="str">
        <f>VLOOKUP(L4, Regulation_Status, 2,0)</f>
        <v>Certified</v>
      </c>
      <c r="N4">
        <f>VLOOKUP($A4, 'Mapping-Public'!$A$2:$W$5015, MATCH('Mapping-DisplayedFields'!N$2, 'Mapping-Public'!$A$1:$W$1, FALSE), FALSE)</f>
        <v>16</v>
      </c>
      <c r="O4">
        <f>VLOOKUP($A4, 'Mapping-Public'!$A$2:$W$5015, MATCH('Mapping-DisplayedFields'!O$2, 'Mapping-Public'!$A$1:$W$1, FALSE), FALSE)</f>
        <v>2</v>
      </c>
      <c r="P4" t="str">
        <f>VLOOKUP(O4, Serves_Dhs_Children,2,0)</f>
        <v>Unknown</v>
      </c>
      <c r="Q4">
        <f>VLOOKUP($A4, 'Mapping-Public'!$A$2:$W$5015, MATCH('Mapping-DisplayedFields'!Q$2, 'Mapping-Public'!$A$1:$W$1, FALSE), FALSE)</f>
        <v>0</v>
      </c>
      <c r="R4" t="str">
        <f>VLOOKUP(Q4, Head_Start, 2,0)</f>
        <v>No</v>
      </c>
      <c r="S4">
        <f>VLOOKUP($A4, 'Mapping-Public'!$A$2:$W$5015, MATCH('Mapping-DisplayedFields'!S$2, 'Mapping-Public'!$A$1:$W$1, FALSE), FALSE)</f>
        <v>0</v>
      </c>
      <c r="T4" t="str">
        <f>VLOOKUP(S4, Relief_Nursery, 2,0)</f>
        <v>No</v>
      </c>
      <c r="U4">
        <f>VLOOKUP($A4, 'Mapping-Public'!$A$2:$W$5015, MATCH('Mapping-DisplayedFields'!U$2, 'Mapping-Public'!$A$1:$W$1, FALSE), FALSE)</f>
        <v>2</v>
      </c>
    </row>
    <row r="5" spans="1:21" x14ac:dyDescent="0.25">
      <c r="A5" s="9" t="s">
        <v>40</v>
      </c>
      <c r="B5" t="str">
        <f>IF(VLOOKUP($A5, 'Mapping-Public'!$A$2:$W$5015, MATCH('Mapping-DisplayedFields'!B$2, 'Mapping-Public'!$A$1:$W$1, FALSE), FALSE)=0, "", VLOOKUP($A5, 'Mapping-Public'!$A$2:$W$5015, MATCH('Mapping-DisplayedFields'!B$2, 'Mapping-Public'!$A$1:$W$1, FALSE), FALSE))</f>
        <v>Galina's Daycare</v>
      </c>
      <c r="C5" t="str">
        <f>VLOOKUP($A5, 'Mapping-Public'!$A$2:$W$5015, MATCH('Mapping-DisplayedFields'!C$2, 'Mapping-Public'!$A$1:$W$1, FALSE), FALSE)</f>
        <v>4738 SE 115th Ave</v>
      </c>
      <c r="D5" t="str">
        <f>VLOOKUP($A5, 'Mapping-Public'!$A$2:$W$5015, MATCH('Mapping-DisplayedFields'!D$2, 'Mapping-Public'!$A$1:$W$1, FALSE), FALSE)</f>
        <v>Portland</v>
      </c>
      <c r="E5" t="str">
        <f>VLOOKUP($A5, 'Mapping-Public'!$A$2:$W$5015, MATCH('Mapping-DisplayedFields'!E$2, 'Mapping-Public'!$A$1:$W$1, FALSE), FALSE)</f>
        <v>OR</v>
      </c>
      <c r="F5" t="str">
        <f>VLOOKUP($A5, 'Mapping-Public'!$A$2:$W$5015, MATCH('Mapping-DisplayedFields'!F$2, 'Mapping-Public'!$A$1:$W$1, FALSE), FALSE)</f>
        <v>97266</v>
      </c>
      <c r="G5" t="str">
        <f>VLOOKUP($A5, 'Mapping-Public'!$A$2:$W$5015, MATCH('Mapping-DisplayedFields'!G$2, 'Mapping-Public'!$A$1:$W$1, FALSE), FALSE)</f>
        <v>9717128213</v>
      </c>
      <c r="H5">
        <f>VLOOKUP($A5, 'Mapping-Public'!$A$2:$W$5015, MATCH('Mapping-DisplayedFields'!H$2, 'Mapping-Public'!$A$1:$W$1, FALSE), FALSE)</f>
        <v>1</v>
      </c>
      <c r="I5" t="str">
        <f>VLOOKUP(H5, Facility_Type, 2,0)</f>
        <v>Family</v>
      </c>
      <c r="J5">
        <f>VLOOKUP($A5, 'Mapping-Public'!$A$2:$W$5015, MATCH('Mapping-DisplayedFields'!J$2, 'Mapping-Public'!$A$1:$W$1, FALSE), FALSE)</f>
        <v>4</v>
      </c>
      <c r="K5" t="str">
        <f>VLOOKUP(J5, Type_of_Care,2,0)</f>
        <v>Regulated Family Child Care Home</v>
      </c>
      <c r="L5">
        <f>VLOOKUP($A5, 'Mapping-Public'!$A$2:$W$5015, MATCH('Mapping-DisplayedFields'!L$2, 'Mapping-Public'!$A$1:$W$1, FALSE), FALSE)</f>
        <v>2</v>
      </c>
      <c r="M5" t="str">
        <f>VLOOKUP(L5, Regulation_Status, 2,0)</f>
        <v>Register</v>
      </c>
      <c r="N5">
        <f>VLOOKUP($A5, 'Mapping-Public'!$A$2:$W$5015, MATCH('Mapping-DisplayedFields'!N$2, 'Mapping-Public'!$A$1:$W$1, FALSE), FALSE)</f>
        <v>4</v>
      </c>
      <c r="O5">
        <f>VLOOKUP($A5, 'Mapping-Public'!$A$2:$W$5015, MATCH('Mapping-DisplayedFields'!O$2, 'Mapping-Public'!$A$1:$W$1, FALSE), FALSE)</f>
        <v>2</v>
      </c>
      <c r="P5" t="str">
        <f>VLOOKUP(O5, Serves_Dhs_Children,2,0)</f>
        <v>Unknown</v>
      </c>
      <c r="Q5">
        <f>VLOOKUP($A5, 'Mapping-Public'!$A$2:$W$5015, MATCH('Mapping-DisplayedFields'!Q$2, 'Mapping-Public'!$A$1:$W$1, FALSE), FALSE)</f>
        <v>0</v>
      </c>
      <c r="R5" t="str">
        <f>VLOOKUP(Q5, Head_Start, 2,0)</f>
        <v>No</v>
      </c>
      <c r="S5">
        <f>VLOOKUP($A5, 'Mapping-Public'!$A$2:$W$5015, MATCH('Mapping-DisplayedFields'!S$2, 'Mapping-Public'!$A$1:$W$1, FALSE), FALSE)</f>
        <v>0</v>
      </c>
      <c r="T5" t="str">
        <f>VLOOKUP(S5, Relief_Nursery, 2,0)</f>
        <v>No</v>
      </c>
      <c r="U5">
        <f>VLOOKUP($A5, 'Mapping-Public'!$A$2:$W$5015, MATCH('Mapping-DisplayedFields'!U$2, 'Mapping-Public'!$A$1:$W$1, FALSE), FALSE)</f>
        <v>3</v>
      </c>
    </row>
    <row r="6" spans="1:21" x14ac:dyDescent="0.25">
      <c r="A6" s="9" t="s">
        <v>48</v>
      </c>
      <c r="B6" t="str">
        <f>IF(VLOOKUP($A6, 'Mapping-Public'!$A$2:$W$5015, MATCH('Mapping-DisplayedFields'!B$2, 'Mapping-Public'!$A$1:$W$1, FALSE), FALSE)=0, "", VLOOKUP($A6, 'Mapping-Public'!$A$2:$W$5015, MATCH('Mapping-DisplayedFields'!B$2, 'Mapping-Public'!$A$1:$W$1, FALSE), FALSE))</f>
        <v>Dimphie's Day School</v>
      </c>
      <c r="C6" t="str">
        <f>VLOOKUP($A6, 'Mapping-Public'!$A$2:$W$5015, MATCH('Mapping-DisplayedFields'!C$2, 'Mapping-Public'!$A$1:$W$1, FALSE), FALSE)</f>
        <v>1445 SE 158th Ave</v>
      </c>
      <c r="D6" t="str">
        <f>VLOOKUP($A6, 'Mapping-Public'!$A$2:$W$5015, MATCH('Mapping-DisplayedFields'!D$2, 'Mapping-Public'!$A$1:$W$1, FALSE), FALSE)</f>
        <v>Portland</v>
      </c>
      <c r="E6" t="str">
        <f>VLOOKUP($A6, 'Mapping-Public'!$A$2:$W$5015, MATCH('Mapping-DisplayedFields'!E$2, 'Mapping-Public'!$A$1:$W$1, FALSE), FALSE)</f>
        <v>OR</v>
      </c>
      <c r="F6" t="str">
        <f>VLOOKUP($A6, 'Mapping-Public'!$A$2:$W$5015, MATCH('Mapping-DisplayedFields'!F$2, 'Mapping-Public'!$A$1:$W$1, FALSE), FALSE)</f>
        <v>97233</v>
      </c>
      <c r="G6" t="str">
        <f>VLOOKUP($A6, 'Mapping-Public'!$A$2:$W$5015, MATCH('Mapping-DisplayedFields'!G$2, 'Mapping-Public'!$A$1:$W$1, FALSE), FALSE)</f>
        <v>5032576175</v>
      </c>
      <c r="H6">
        <f>VLOOKUP($A6, 'Mapping-Public'!$A$2:$W$5015, MATCH('Mapping-DisplayedFields'!H$2, 'Mapping-Public'!$A$1:$W$1, FALSE), FALSE)</f>
        <v>3</v>
      </c>
      <c r="I6" t="str">
        <f>VLOOKUP(H6, Facility_Type, 2,0)</f>
        <v>Certified</v>
      </c>
      <c r="J6">
        <f>VLOOKUP($A6, 'Mapping-Public'!$A$2:$W$5015, MATCH('Mapping-DisplayedFields'!J$2, 'Mapping-Public'!$A$1:$W$1, FALSE), FALSE)</f>
        <v>4</v>
      </c>
      <c r="K6" t="str">
        <f>VLOOKUP(J6, Type_of_Care,2,0)</f>
        <v>Regulated Family Child Care Home</v>
      </c>
      <c r="L6">
        <f>VLOOKUP($A6, 'Mapping-Public'!$A$2:$W$5015, MATCH('Mapping-DisplayedFields'!L$2, 'Mapping-Public'!$A$1:$W$1, FALSE), FALSE)</f>
        <v>3</v>
      </c>
      <c r="M6" t="str">
        <f>VLOOKUP(L6, Regulation_Status, 2,0)</f>
        <v>Certified</v>
      </c>
      <c r="N6">
        <f>VLOOKUP($A6, 'Mapping-Public'!$A$2:$W$5015, MATCH('Mapping-DisplayedFields'!N$2, 'Mapping-Public'!$A$1:$W$1, FALSE), FALSE)</f>
        <v>14</v>
      </c>
      <c r="O6">
        <f>VLOOKUP($A6, 'Mapping-Public'!$A$2:$W$5015, MATCH('Mapping-DisplayedFields'!O$2, 'Mapping-Public'!$A$1:$W$1, FALSE), FALSE)</f>
        <v>1</v>
      </c>
      <c r="P6" t="str">
        <f>VLOOKUP(O6, Serves_Dhs_Children,2,0)</f>
        <v>Yes</v>
      </c>
      <c r="Q6">
        <f>VLOOKUP($A6, 'Mapping-Public'!$A$2:$W$5015, MATCH('Mapping-DisplayedFields'!Q$2, 'Mapping-Public'!$A$1:$W$1, FALSE), FALSE)</f>
        <v>0</v>
      </c>
      <c r="R6" t="str">
        <f>VLOOKUP(Q6, Head_Start, 2,0)</f>
        <v>No</v>
      </c>
      <c r="S6">
        <f>VLOOKUP($A6, 'Mapping-Public'!$A$2:$W$5015, MATCH('Mapping-DisplayedFields'!S$2, 'Mapping-Public'!$A$1:$W$1, FALSE), FALSE)</f>
        <v>0</v>
      </c>
      <c r="T6" t="str">
        <f>VLOOKUP(S6, Relief_Nursery, 2,0)</f>
        <v>No</v>
      </c>
      <c r="U6">
        <f>VLOOKUP($A6, 'Mapping-Public'!$A$2:$W$5015, MATCH('Mapping-DisplayedFields'!U$2, 'Mapping-Public'!$A$1:$W$1, FALSE), FALSE)</f>
        <v>2</v>
      </c>
    </row>
    <row r="7" spans="1:21" x14ac:dyDescent="0.25">
      <c r="A7" s="9" t="s">
        <v>56</v>
      </c>
      <c r="B7" t="str">
        <f>IF(VLOOKUP($A7, 'Mapping-Public'!$A$2:$W$5015, MATCH('Mapping-DisplayedFields'!B$2, 'Mapping-Public'!$A$1:$W$1, FALSE), FALSE)=0, "", VLOOKUP($A7, 'Mapping-Public'!$A$2:$W$5015, MATCH('Mapping-DisplayedFields'!B$2, 'Mapping-Public'!$A$1:$W$1, FALSE), FALSE))</f>
        <v>SUN Community School - Gilbert Heights Elementary School</v>
      </c>
      <c r="C7" t="str">
        <f>VLOOKUP($A7, 'Mapping-Public'!$A$2:$W$5015, MATCH('Mapping-DisplayedFields'!C$2, 'Mapping-Public'!$A$1:$W$1, FALSE), FALSE)</f>
        <v>12839 SE Holgate Blvd</v>
      </c>
      <c r="D7" t="str">
        <f>VLOOKUP($A7, 'Mapping-Public'!$A$2:$W$5015, MATCH('Mapping-DisplayedFields'!D$2, 'Mapping-Public'!$A$1:$W$1, FALSE), FALSE)</f>
        <v>Portland</v>
      </c>
      <c r="E7" t="str">
        <f>VLOOKUP($A7, 'Mapping-Public'!$A$2:$W$5015, MATCH('Mapping-DisplayedFields'!E$2, 'Mapping-Public'!$A$1:$W$1, FALSE), FALSE)</f>
        <v>OR</v>
      </c>
      <c r="F7" t="str">
        <f>VLOOKUP($A7, 'Mapping-Public'!$A$2:$W$5015, MATCH('Mapping-DisplayedFields'!F$2, 'Mapping-Public'!$A$1:$W$1, FALSE), FALSE)</f>
        <v>97236-3909</v>
      </c>
      <c r="G7" t="str">
        <f>VLOOKUP($A7, 'Mapping-Public'!$A$2:$W$5015, MATCH('Mapping-DisplayedFields'!G$2, 'Mapping-Public'!$A$1:$W$1, FALSE), FALSE)</f>
        <v>5032566502</v>
      </c>
      <c r="H7">
        <f>VLOOKUP($A7, 'Mapping-Public'!$A$2:$W$5015, MATCH('Mapping-DisplayedFields'!H$2, 'Mapping-Public'!$A$1:$W$1, FALSE), FALSE)</f>
        <v>2</v>
      </c>
      <c r="I7" t="str">
        <f>VLOOKUP(H7, Facility_Type, 2,0)</f>
        <v>Center</v>
      </c>
      <c r="J7">
        <f>VLOOKUP($A7, 'Mapping-Public'!$A$2:$W$5015, MATCH('Mapping-DisplayedFields'!J$2, 'Mapping-Public'!$A$1:$W$1, FALSE), FALSE)</f>
        <v>2</v>
      </c>
      <c r="K7" t="str">
        <f>VLOOKUP(J7, Type_of_Care,2,0)</f>
        <v>Exempt Center</v>
      </c>
      <c r="L7">
        <f>VLOOKUP($A7, 'Mapping-Public'!$A$2:$W$5015, MATCH('Mapping-DisplayedFields'!L$2, 'Mapping-Public'!$A$1:$W$1, FALSE), FALSE)</f>
        <v>4</v>
      </c>
      <c r="M7" t="str">
        <f>VLOOKUP(L7, Regulation_Status, 2,0)</f>
        <v>Recorded</v>
      </c>
      <c r="N7">
        <f>VLOOKUP($A7, 'Mapping-Public'!$A$2:$W$5015, MATCH('Mapping-DisplayedFields'!N$2, 'Mapping-Public'!$A$1:$W$1, FALSE), FALSE)</f>
        <v>20</v>
      </c>
      <c r="O7">
        <f>VLOOKUP($A7, 'Mapping-Public'!$A$2:$W$5015, MATCH('Mapping-DisplayedFields'!O$2, 'Mapping-Public'!$A$1:$W$1, FALSE), FALSE)</f>
        <v>2</v>
      </c>
      <c r="P7" t="str">
        <f>VLOOKUP(O7, Serves_Dhs_Children,2,0)</f>
        <v>Unknown</v>
      </c>
      <c r="Q7">
        <f>VLOOKUP($A7, 'Mapping-Public'!$A$2:$W$5015, MATCH('Mapping-DisplayedFields'!Q$2, 'Mapping-Public'!$A$1:$W$1, FALSE), FALSE)</f>
        <v>0</v>
      </c>
      <c r="R7" t="str">
        <f>VLOOKUP(Q7, Head_Start, 2,0)</f>
        <v>No</v>
      </c>
      <c r="S7">
        <f>VLOOKUP($A7, 'Mapping-Public'!$A$2:$W$5015, MATCH('Mapping-DisplayedFields'!S$2, 'Mapping-Public'!$A$1:$W$1, FALSE), FALSE)</f>
        <v>0</v>
      </c>
      <c r="T7" t="str">
        <f>VLOOKUP(S7, Relief_Nursery, 2,0)</f>
        <v>No</v>
      </c>
      <c r="U7" t="str">
        <f>VLOOKUP($A7, 'Mapping-Public'!$A$2:$W$5015, MATCH('Mapping-DisplayedFields'!U$2, 'Mapping-Public'!$A$1:$W$1, FALSE), FALSE)</f>
        <v>.</v>
      </c>
    </row>
    <row r="8" spans="1:21" x14ac:dyDescent="0.25">
      <c r="A8" s="9" t="s">
        <v>63</v>
      </c>
      <c r="B8" t="str">
        <f>IF(VLOOKUP($A8, 'Mapping-Public'!$A$2:$W$5015, MATCH('Mapping-DisplayedFields'!B$2, 'Mapping-Public'!$A$1:$W$1, FALSE), FALSE)=0, "", VLOOKUP($A8, 'Mapping-Public'!$A$2:$W$5015, MATCH('Mapping-DisplayedFields'!B$2, 'Mapping-Public'!$A$1:$W$1, FALSE), FALSE))</f>
        <v>Tinker Tots Child Care</v>
      </c>
      <c r="C8" t="str">
        <f>VLOOKUP($A8, 'Mapping-Public'!$A$2:$W$5015, MATCH('Mapping-DisplayedFields'!C$2, 'Mapping-Public'!$A$1:$W$1, FALSE), FALSE)</f>
        <v>21320 SE Yamhill St</v>
      </c>
      <c r="D8" t="str">
        <f>VLOOKUP($A8, 'Mapping-Public'!$A$2:$W$5015, MATCH('Mapping-DisplayedFields'!D$2, 'Mapping-Public'!$A$1:$W$1, FALSE), FALSE)</f>
        <v>Gresham</v>
      </c>
      <c r="E8" t="str">
        <f>VLOOKUP($A8, 'Mapping-Public'!$A$2:$W$5015, MATCH('Mapping-DisplayedFields'!E$2, 'Mapping-Public'!$A$1:$W$1, FALSE), FALSE)</f>
        <v>OR</v>
      </c>
      <c r="F8" t="str">
        <f>VLOOKUP($A8, 'Mapping-Public'!$A$2:$W$5015, MATCH('Mapping-DisplayedFields'!F$2, 'Mapping-Public'!$A$1:$W$1, FALSE), FALSE)</f>
        <v>97030</v>
      </c>
      <c r="G8" t="str">
        <f>VLOOKUP($A8, 'Mapping-Public'!$A$2:$W$5015, MATCH('Mapping-DisplayedFields'!G$2, 'Mapping-Public'!$A$1:$W$1, FALSE), FALSE)</f>
        <v>5036675308</v>
      </c>
      <c r="H8">
        <f>VLOOKUP($A8, 'Mapping-Public'!$A$2:$W$5015, MATCH('Mapping-DisplayedFields'!H$2, 'Mapping-Public'!$A$1:$W$1, FALSE), FALSE)</f>
        <v>3</v>
      </c>
      <c r="I8" t="str">
        <f>VLOOKUP(H8, Facility_Type, 2,0)</f>
        <v>Certified</v>
      </c>
      <c r="J8">
        <f>VLOOKUP($A8, 'Mapping-Public'!$A$2:$W$5015, MATCH('Mapping-DisplayedFields'!J$2, 'Mapping-Public'!$A$1:$W$1, FALSE), FALSE)</f>
        <v>4</v>
      </c>
      <c r="K8" t="str">
        <f>VLOOKUP(J8, Type_of_Care,2,0)</f>
        <v>Regulated Family Child Care Home</v>
      </c>
      <c r="L8">
        <f>VLOOKUP($A8, 'Mapping-Public'!$A$2:$W$5015, MATCH('Mapping-DisplayedFields'!L$2, 'Mapping-Public'!$A$1:$W$1, FALSE), FALSE)</f>
        <v>3</v>
      </c>
      <c r="M8" t="str">
        <f>VLOOKUP(L8, Regulation_Status, 2,0)</f>
        <v>Certified</v>
      </c>
      <c r="N8">
        <f>VLOOKUP($A8, 'Mapping-Public'!$A$2:$W$5015, MATCH('Mapping-DisplayedFields'!N$2, 'Mapping-Public'!$A$1:$W$1, FALSE), FALSE)</f>
        <v>8</v>
      </c>
      <c r="O8">
        <f>VLOOKUP($A8, 'Mapping-Public'!$A$2:$W$5015, MATCH('Mapping-DisplayedFields'!O$2, 'Mapping-Public'!$A$1:$W$1, FALSE), FALSE)</f>
        <v>1</v>
      </c>
      <c r="P8" t="str">
        <f>VLOOKUP(O8, Serves_Dhs_Children,2,0)</f>
        <v>Yes</v>
      </c>
      <c r="Q8">
        <f>VLOOKUP($A8, 'Mapping-Public'!$A$2:$W$5015, MATCH('Mapping-DisplayedFields'!Q$2, 'Mapping-Public'!$A$1:$W$1, FALSE), FALSE)</f>
        <v>0</v>
      </c>
      <c r="R8" t="str">
        <f>VLOOKUP(Q8, Head_Start, 2,0)</f>
        <v>No</v>
      </c>
      <c r="S8">
        <f>VLOOKUP($A8, 'Mapping-Public'!$A$2:$W$5015, MATCH('Mapping-DisplayedFields'!S$2, 'Mapping-Public'!$A$1:$W$1, FALSE), FALSE)</f>
        <v>0</v>
      </c>
      <c r="T8" t="str">
        <f>VLOOKUP(S8, Relief_Nursery, 2,0)</f>
        <v>No</v>
      </c>
      <c r="U8" t="str">
        <f>VLOOKUP($A8, 'Mapping-Public'!$A$2:$W$5015, MATCH('Mapping-DisplayedFields'!U$2, 'Mapping-Public'!$A$1:$W$1, FALSE), FALSE)</f>
        <v>.</v>
      </c>
    </row>
    <row r="9" spans="1:21" x14ac:dyDescent="0.25">
      <c r="A9" s="9" t="s">
        <v>72</v>
      </c>
      <c r="B9" t="str">
        <f>IF(VLOOKUP($A9, 'Mapping-Public'!$A$2:$W$5015, MATCH('Mapping-DisplayedFields'!B$2, 'Mapping-Public'!$A$1:$W$1, FALSE), FALSE)=0, "", VLOOKUP($A9, 'Mapping-Public'!$A$2:$W$5015, MATCH('Mapping-DisplayedFields'!B$2, 'Mapping-Public'!$A$1:$W$1, FALSE), FALSE))</f>
        <v/>
      </c>
      <c r="C9" t="str">
        <f>VLOOKUP($A9, 'Mapping-Public'!$A$2:$W$5015, MATCH('Mapping-DisplayedFields'!C$2, 'Mapping-Public'!$A$1:$W$1, FALSE), FALSE)</f>
        <v>628 N Saratoga St Apt B</v>
      </c>
      <c r="D9" t="str">
        <f>VLOOKUP($A9, 'Mapping-Public'!$A$2:$W$5015, MATCH('Mapping-DisplayedFields'!D$2, 'Mapping-Public'!$A$1:$W$1, FALSE), FALSE)</f>
        <v>Portland</v>
      </c>
      <c r="E9" t="str">
        <f>VLOOKUP($A9, 'Mapping-Public'!$A$2:$W$5015, MATCH('Mapping-DisplayedFields'!E$2, 'Mapping-Public'!$A$1:$W$1, FALSE), FALSE)</f>
        <v>OR</v>
      </c>
      <c r="F9" t="str">
        <f>VLOOKUP($A9, 'Mapping-Public'!$A$2:$W$5015, MATCH('Mapping-DisplayedFields'!F$2, 'Mapping-Public'!$A$1:$W$1, FALSE), FALSE)</f>
        <v>97217-1677</v>
      </c>
      <c r="G9" t="str">
        <f>VLOOKUP($A9, 'Mapping-Public'!$A$2:$W$5015, MATCH('Mapping-DisplayedFields'!G$2, 'Mapping-Public'!$A$1:$W$1, FALSE), FALSE)</f>
        <v>5039279409</v>
      </c>
      <c r="H9">
        <f>VLOOKUP($A9, 'Mapping-Public'!$A$2:$W$5015, MATCH('Mapping-DisplayedFields'!H$2, 'Mapping-Public'!$A$1:$W$1, FALSE), FALSE)</f>
        <v>1</v>
      </c>
      <c r="I9" t="str">
        <f>VLOOKUP(H9, Facility_Type, 2,0)</f>
        <v>Family</v>
      </c>
      <c r="J9">
        <f>VLOOKUP($A9, 'Mapping-Public'!$A$2:$W$5015, MATCH('Mapping-DisplayedFields'!J$2, 'Mapping-Public'!$A$1:$W$1, FALSE), FALSE)</f>
        <v>4</v>
      </c>
      <c r="K9" t="str">
        <f>VLOOKUP(J9, Type_of_Care,2,0)</f>
        <v>Regulated Family Child Care Home</v>
      </c>
      <c r="L9">
        <f>VLOOKUP($A9, 'Mapping-Public'!$A$2:$W$5015, MATCH('Mapping-DisplayedFields'!L$2, 'Mapping-Public'!$A$1:$W$1, FALSE), FALSE)</f>
        <v>2</v>
      </c>
      <c r="M9" t="str">
        <f>VLOOKUP(L9, Regulation_Status, 2,0)</f>
        <v>Register</v>
      </c>
      <c r="N9">
        <f>VLOOKUP($A9, 'Mapping-Public'!$A$2:$W$5015, MATCH('Mapping-DisplayedFields'!N$2, 'Mapping-Public'!$A$1:$W$1, FALSE), FALSE)</f>
        <v>10</v>
      </c>
      <c r="O9">
        <f>VLOOKUP($A9, 'Mapping-Public'!$A$2:$W$5015, MATCH('Mapping-DisplayedFields'!O$2, 'Mapping-Public'!$A$1:$W$1, FALSE), FALSE)</f>
        <v>1</v>
      </c>
      <c r="P9" t="str">
        <f>VLOOKUP(O9, Serves_Dhs_Children,2,0)</f>
        <v>Yes</v>
      </c>
      <c r="Q9">
        <f>VLOOKUP($A9, 'Mapping-Public'!$A$2:$W$5015, MATCH('Mapping-DisplayedFields'!Q$2, 'Mapping-Public'!$A$1:$W$1, FALSE), FALSE)</f>
        <v>0</v>
      </c>
      <c r="R9" t="str">
        <f>VLOOKUP(Q9, Head_Start, 2,0)</f>
        <v>No</v>
      </c>
      <c r="S9">
        <f>VLOOKUP($A9, 'Mapping-Public'!$A$2:$W$5015, MATCH('Mapping-DisplayedFields'!S$2, 'Mapping-Public'!$A$1:$W$1, FALSE), FALSE)</f>
        <v>0</v>
      </c>
      <c r="T9" t="str">
        <f>VLOOKUP(S9, Relief_Nursery, 2,0)</f>
        <v>No</v>
      </c>
      <c r="U9">
        <f>VLOOKUP($A9, 'Mapping-Public'!$A$2:$W$5015, MATCH('Mapping-DisplayedFields'!U$2, 'Mapping-Public'!$A$1:$W$1, FALSE), FALSE)</f>
        <v>2</v>
      </c>
    </row>
    <row r="10" spans="1:21" x14ac:dyDescent="0.25">
      <c r="A10" s="9" t="s">
        <v>79</v>
      </c>
      <c r="B10" t="str">
        <f>IF(VLOOKUP($A10, 'Mapping-Public'!$A$2:$W$5015, MATCH('Mapping-DisplayedFields'!B$2, 'Mapping-Public'!$A$1:$W$1, FALSE), FALSE)=0, "", VLOOKUP($A10, 'Mapping-Public'!$A$2:$W$5015, MATCH('Mapping-DisplayedFields'!B$2, 'Mapping-Public'!$A$1:$W$1, FALSE), FALSE))</f>
        <v>Albina Head Start Audrey Sylvia Center</v>
      </c>
      <c r="C10" t="str">
        <f>VLOOKUP($A10, 'Mapping-Public'!$A$2:$W$5015, MATCH('Mapping-DisplayedFields'!C$2, 'Mapping-Public'!$A$1:$W$1, FALSE), FALSE)</f>
        <v>241 N Alberta St</v>
      </c>
      <c r="D10" t="str">
        <f>VLOOKUP($A10, 'Mapping-Public'!$A$2:$W$5015, MATCH('Mapping-DisplayedFields'!D$2, 'Mapping-Public'!$A$1:$W$1, FALSE), FALSE)</f>
        <v>Portland</v>
      </c>
      <c r="E10" t="str">
        <f>VLOOKUP($A10, 'Mapping-Public'!$A$2:$W$5015, MATCH('Mapping-DisplayedFields'!E$2, 'Mapping-Public'!$A$1:$W$1, FALSE), FALSE)</f>
        <v>OR</v>
      </c>
      <c r="F10" t="str">
        <f>VLOOKUP($A10, 'Mapping-Public'!$A$2:$W$5015, MATCH('Mapping-DisplayedFields'!F$2, 'Mapping-Public'!$A$1:$W$1, FALSE), FALSE)</f>
        <v>97217</v>
      </c>
      <c r="G10" t="str">
        <f>VLOOKUP($A10, 'Mapping-Public'!$A$2:$W$5015, MATCH('Mapping-DisplayedFields'!G$2, 'Mapping-Public'!$A$1:$W$1, FALSE), FALSE)</f>
        <v>5035468648</v>
      </c>
      <c r="H10">
        <f>VLOOKUP($A10, 'Mapping-Public'!$A$2:$W$5015, MATCH('Mapping-DisplayedFields'!H$2, 'Mapping-Public'!$A$1:$W$1, FALSE), FALSE)</f>
        <v>2</v>
      </c>
      <c r="I10" t="str">
        <f>VLOOKUP(H10, Facility_Type, 2,0)</f>
        <v>Center</v>
      </c>
      <c r="J10">
        <f>VLOOKUP($A10, 'Mapping-Public'!$A$2:$W$5015, MATCH('Mapping-DisplayedFields'!J$2, 'Mapping-Public'!$A$1:$W$1, FALSE), FALSE)</f>
        <v>3</v>
      </c>
      <c r="K10" t="str">
        <f>VLOOKUP(J10, Type_of_Care,2,0)</f>
        <v>Head Start/Early HS</v>
      </c>
      <c r="L10">
        <f>VLOOKUP($A10, 'Mapping-Public'!$A$2:$W$5015, MATCH('Mapping-DisplayedFields'!L$2, 'Mapping-Public'!$A$1:$W$1, FALSE), FALSE)</f>
        <v>3</v>
      </c>
      <c r="M10" t="str">
        <f>VLOOKUP(L10, Regulation_Status, 2,0)</f>
        <v>Certified</v>
      </c>
      <c r="N10">
        <f>VLOOKUP($A10, 'Mapping-Public'!$A$2:$W$5015, MATCH('Mapping-DisplayedFields'!N$2, 'Mapping-Public'!$A$1:$W$1, FALSE), FALSE)</f>
        <v>20</v>
      </c>
      <c r="O10">
        <f>VLOOKUP($A10, 'Mapping-Public'!$A$2:$W$5015, MATCH('Mapping-DisplayedFields'!O$2, 'Mapping-Public'!$A$1:$W$1, FALSE), FALSE)</f>
        <v>1</v>
      </c>
      <c r="P10" t="str">
        <f>VLOOKUP(O10, Serves_Dhs_Children,2,0)</f>
        <v>Yes</v>
      </c>
      <c r="Q10">
        <f>VLOOKUP($A10, 'Mapping-Public'!$A$2:$W$5015, MATCH('Mapping-DisplayedFields'!Q$2, 'Mapping-Public'!$A$1:$W$1, FALSE), FALSE)</f>
        <v>1</v>
      </c>
      <c r="R10" t="str">
        <f>VLOOKUP(Q10, Head_Start, 2,0)</f>
        <v>Yes</v>
      </c>
      <c r="S10">
        <f>VLOOKUP($A10, 'Mapping-Public'!$A$2:$W$5015, MATCH('Mapping-DisplayedFields'!S$2, 'Mapping-Public'!$A$1:$W$1, FALSE), FALSE)</f>
        <v>0</v>
      </c>
      <c r="T10" t="str">
        <f>VLOOKUP(S10, Relief_Nursery, 2,0)</f>
        <v>No</v>
      </c>
      <c r="U10">
        <f>VLOOKUP($A10, 'Mapping-Public'!$A$2:$W$5015, MATCH('Mapping-DisplayedFields'!U$2, 'Mapping-Public'!$A$1:$W$1, FALSE), FALSE)</f>
        <v>5</v>
      </c>
    </row>
    <row r="11" spans="1:21" x14ac:dyDescent="0.25">
      <c r="A11" s="9" t="s">
        <v>85</v>
      </c>
      <c r="B11" t="str">
        <f>IF(VLOOKUP($A11, 'Mapping-Public'!$A$2:$W$5015, MATCH('Mapping-DisplayedFields'!B$2, 'Mapping-Public'!$A$1:$W$1, FALSE), FALSE)=0, "", VLOOKUP($A11, 'Mapping-Public'!$A$2:$W$5015, MATCH('Mapping-DisplayedFields'!B$2, 'Mapping-Public'!$A$1:$W$1, FALSE), FALSE))</f>
        <v>SUN Community School - Floyd Light Middle School</v>
      </c>
      <c r="C11" t="str">
        <f>VLOOKUP($A11, 'Mapping-Public'!$A$2:$W$5015, MATCH('Mapping-DisplayedFields'!C$2, 'Mapping-Public'!$A$1:$W$1, FALSE), FALSE)</f>
        <v>10800 SE Washington St</v>
      </c>
      <c r="D11" t="str">
        <f>VLOOKUP($A11, 'Mapping-Public'!$A$2:$W$5015, MATCH('Mapping-DisplayedFields'!D$2, 'Mapping-Public'!$A$1:$W$1, FALSE), FALSE)</f>
        <v>Portland</v>
      </c>
      <c r="E11" t="str">
        <f>VLOOKUP($A11, 'Mapping-Public'!$A$2:$W$5015, MATCH('Mapping-DisplayedFields'!E$2, 'Mapping-Public'!$A$1:$W$1, FALSE), FALSE)</f>
        <v>OR</v>
      </c>
      <c r="F11" t="str">
        <f>VLOOKUP($A11, 'Mapping-Public'!$A$2:$W$5015, MATCH('Mapping-DisplayedFields'!F$2, 'Mapping-Public'!$A$1:$W$1, FALSE), FALSE)</f>
        <v>97216</v>
      </c>
      <c r="G11" t="str">
        <f>VLOOKUP($A11, 'Mapping-Public'!$A$2:$W$5015, MATCH('Mapping-DisplayedFields'!G$2, 'Mapping-Public'!$A$1:$W$1, FALSE), FALSE)</f>
        <v>5032566511</v>
      </c>
      <c r="H11">
        <f>VLOOKUP($A11, 'Mapping-Public'!$A$2:$W$5015, MATCH('Mapping-DisplayedFields'!H$2, 'Mapping-Public'!$A$1:$W$1, FALSE), FALSE)</f>
        <v>2</v>
      </c>
      <c r="I11" t="str">
        <f>VLOOKUP(H11, Facility_Type, 2,0)</f>
        <v>Center</v>
      </c>
      <c r="J11">
        <f>VLOOKUP($A11, 'Mapping-Public'!$A$2:$W$5015, MATCH('Mapping-DisplayedFields'!J$2, 'Mapping-Public'!$A$1:$W$1, FALSE), FALSE)</f>
        <v>2</v>
      </c>
      <c r="K11" t="str">
        <f>VLOOKUP(J11, Type_of_Care,2,0)</f>
        <v>Exempt Center</v>
      </c>
      <c r="L11">
        <f>VLOOKUP($A11, 'Mapping-Public'!$A$2:$W$5015, MATCH('Mapping-DisplayedFields'!L$2, 'Mapping-Public'!$A$1:$W$1, FALSE), FALSE)</f>
        <v>4</v>
      </c>
      <c r="M11" t="str">
        <f>VLOOKUP(L11, Regulation_Status, 2,0)</f>
        <v>Recorded</v>
      </c>
      <c r="N11">
        <f>VLOOKUP($A11, 'Mapping-Public'!$A$2:$W$5015, MATCH('Mapping-DisplayedFields'!N$2, 'Mapping-Public'!$A$1:$W$1, FALSE), FALSE)</f>
        <v>20</v>
      </c>
      <c r="O11">
        <f>VLOOKUP($A11, 'Mapping-Public'!$A$2:$W$5015, MATCH('Mapping-DisplayedFields'!O$2, 'Mapping-Public'!$A$1:$W$1, FALSE), FALSE)</f>
        <v>2</v>
      </c>
      <c r="P11" t="str">
        <f>VLOOKUP(O11, Serves_Dhs_Children,2,0)</f>
        <v>Unknown</v>
      </c>
      <c r="Q11">
        <f>VLOOKUP($A11, 'Mapping-Public'!$A$2:$W$5015, MATCH('Mapping-DisplayedFields'!Q$2, 'Mapping-Public'!$A$1:$W$1, FALSE), FALSE)</f>
        <v>0</v>
      </c>
      <c r="R11" t="str">
        <f>VLOOKUP(Q11, Head_Start, 2,0)</f>
        <v>No</v>
      </c>
      <c r="S11">
        <f>VLOOKUP($A11, 'Mapping-Public'!$A$2:$W$5015, MATCH('Mapping-DisplayedFields'!S$2, 'Mapping-Public'!$A$1:$W$1, FALSE), FALSE)</f>
        <v>0</v>
      </c>
      <c r="T11" t="str">
        <f>VLOOKUP(S11, Relief_Nursery, 2,0)</f>
        <v>No</v>
      </c>
      <c r="U11" t="str">
        <f>VLOOKUP($A11, 'Mapping-Public'!$A$2:$W$5015, MATCH('Mapping-DisplayedFields'!U$2, 'Mapping-Public'!$A$1:$W$1, FALSE), FALSE)</f>
        <v>.</v>
      </c>
    </row>
    <row r="12" spans="1:21" x14ac:dyDescent="0.25">
      <c r="A12" s="9" t="s">
        <v>90</v>
      </c>
      <c r="B12" t="str">
        <f>IF(VLOOKUP($A12, 'Mapping-Public'!$A$2:$W$5015, MATCH('Mapping-DisplayedFields'!B$2, 'Mapping-Public'!$A$1:$W$1, FALSE), FALSE)=0, "", VLOOKUP($A12, 'Mapping-Public'!$A$2:$W$5015, MATCH('Mapping-DisplayedFields'!B$2, 'Mapping-Public'!$A$1:$W$1, FALSE), FALSE))</f>
        <v>SUN Community School - Marysville</v>
      </c>
      <c r="C12" t="str">
        <f>VLOOKUP($A12, 'Mapping-Public'!$A$2:$W$5015, MATCH('Mapping-DisplayedFields'!C$2, 'Mapping-Public'!$A$1:$W$1, FALSE), FALSE)</f>
        <v>7733 SE Raymond St</v>
      </c>
      <c r="D12" t="str">
        <f>VLOOKUP($A12, 'Mapping-Public'!$A$2:$W$5015, MATCH('Mapping-DisplayedFields'!D$2, 'Mapping-Public'!$A$1:$W$1, FALSE), FALSE)</f>
        <v>Portland</v>
      </c>
      <c r="E12" t="str">
        <f>VLOOKUP($A12, 'Mapping-Public'!$A$2:$W$5015, MATCH('Mapping-DisplayedFields'!E$2, 'Mapping-Public'!$A$1:$W$1, FALSE), FALSE)</f>
        <v>OR</v>
      </c>
      <c r="F12" t="str">
        <f>VLOOKUP($A12, 'Mapping-Public'!$A$2:$W$5015, MATCH('Mapping-DisplayedFields'!F$2, 'Mapping-Public'!$A$1:$W$1, FALSE), FALSE)</f>
        <v>97206</v>
      </c>
      <c r="G12" t="str">
        <f>VLOOKUP($A12, 'Mapping-Public'!$A$2:$W$5015, MATCH('Mapping-DisplayedFields'!G$2, 'Mapping-Public'!$A$1:$W$1, FALSE), FALSE)</f>
        <v>5039166363</v>
      </c>
      <c r="H12">
        <f>VLOOKUP($A12, 'Mapping-Public'!$A$2:$W$5015, MATCH('Mapping-DisplayedFields'!H$2, 'Mapping-Public'!$A$1:$W$1, FALSE), FALSE)</f>
        <v>2</v>
      </c>
      <c r="I12" t="str">
        <f>VLOOKUP(H12, Facility_Type, 2,0)</f>
        <v>Center</v>
      </c>
      <c r="J12">
        <f>VLOOKUP($A12, 'Mapping-Public'!$A$2:$W$5015, MATCH('Mapping-DisplayedFields'!J$2, 'Mapping-Public'!$A$1:$W$1, FALSE), FALSE)</f>
        <v>2</v>
      </c>
      <c r="K12" t="str">
        <f>VLOOKUP(J12, Type_of_Care,2,0)</f>
        <v>Exempt Center</v>
      </c>
      <c r="L12">
        <f>VLOOKUP($A12, 'Mapping-Public'!$A$2:$W$5015, MATCH('Mapping-DisplayedFields'!L$2, 'Mapping-Public'!$A$1:$W$1, FALSE), FALSE)</f>
        <v>4</v>
      </c>
      <c r="M12" t="str">
        <f>VLOOKUP(L12, Regulation_Status, 2,0)</f>
        <v>Recorded</v>
      </c>
      <c r="N12">
        <f>VLOOKUP($A12, 'Mapping-Public'!$A$2:$W$5015, MATCH('Mapping-DisplayedFields'!N$2, 'Mapping-Public'!$A$1:$W$1, FALSE), FALSE)</f>
        <v>20</v>
      </c>
      <c r="O12">
        <f>VLOOKUP($A12, 'Mapping-Public'!$A$2:$W$5015, MATCH('Mapping-DisplayedFields'!O$2, 'Mapping-Public'!$A$1:$W$1, FALSE), FALSE)</f>
        <v>2</v>
      </c>
      <c r="P12" t="str">
        <f>VLOOKUP(O12, Serves_Dhs_Children,2,0)</f>
        <v>Unknown</v>
      </c>
      <c r="Q12">
        <f>VLOOKUP($A12, 'Mapping-Public'!$A$2:$W$5015, MATCH('Mapping-DisplayedFields'!Q$2, 'Mapping-Public'!$A$1:$W$1, FALSE), FALSE)</f>
        <v>0</v>
      </c>
      <c r="R12" t="str">
        <f>VLOOKUP(Q12, Head_Start, 2,0)</f>
        <v>No</v>
      </c>
      <c r="S12">
        <f>VLOOKUP($A12, 'Mapping-Public'!$A$2:$W$5015, MATCH('Mapping-DisplayedFields'!S$2, 'Mapping-Public'!$A$1:$W$1, FALSE), FALSE)</f>
        <v>0</v>
      </c>
      <c r="T12" t="str">
        <f>VLOOKUP(S12, Relief_Nursery, 2,0)</f>
        <v>No</v>
      </c>
      <c r="U12" t="str">
        <f>VLOOKUP($A12, 'Mapping-Public'!$A$2:$W$5015, MATCH('Mapping-DisplayedFields'!U$2, 'Mapping-Public'!$A$1:$W$1, FALSE), FALSE)</f>
        <v>.</v>
      </c>
    </row>
    <row r="13" spans="1:21" x14ac:dyDescent="0.25">
      <c r="A13" s="9" t="s">
        <v>96</v>
      </c>
      <c r="B13" t="str">
        <f>IF(VLOOKUP($A13, 'Mapping-Public'!$A$2:$W$5015, MATCH('Mapping-DisplayedFields'!B$2, 'Mapping-Public'!$A$1:$W$1, FALSE), FALSE)=0, "", VLOOKUP($A13, 'Mapping-Public'!$A$2:$W$5015, MATCH('Mapping-DisplayedFields'!B$2, 'Mapping-Public'!$A$1:$W$1, FALSE), FALSE))</f>
        <v/>
      </c>
      <c r="C13" t="str">
        <f>VLOOKUP($A13, 'Mapping-Public'!$A$2:$W$5015, MATCH('Mapping-DisplayedFields'!C$2, 'Mapping-Public'!$A$1:$W$1, FALSE), FALSE)</f>
        <v>12704 SE Sherman St</v>
      </c>
      <c r="D13" t="str">
        <f>VLOOKUP($A13, 'Mapping-Public'!$A$2:$W$5015, MATCH('Mapping-DisplayedFields'!D$2, 'Mapping-Public'!$A$1:$W$1, FALSE), FALSE)</f>
        <v>Portland</v>
      </c>
      <c r="E13" t="str">
        <f>VLOOKUP($A13, 'Mapping-Public'!$A$2:$W$5015, MATCH('Mapping-DisplayedFields'!E$2, 'Mapping-Public'!$A$1:$W$1, FALSE), FALSE)</f>
        <v>OR</v>
      </c>
      <c r="F13" t="str">
        <f>VLOOKUP($A13, 'Mapping-Public'!$A$2:$W$5015, MATCH('Mapping-DisplayedFields'!F$2, 'Mapping-Public'!$A$1:$W$1, FALSE), FALSE)</f>
        <v>97233</v>
      </c>
      <c r="G13" t="str">
        <f>VLOOKUP($A13, 'Mapping-Public'!$A$2:$W$5015, MATCH('Mapping-DisplayedFields'!G$2, 'Mapping-Public'!$A$1:$W$1, FALSE), FALSE)</f>
        <v>9717171228</v>
      </c>
      <c r="H13">
        <f>VLOOKUP($A13, 'Mapping-Public'!$A$2:$W$5015, MATCH('Mapping-DisplayedFields'!H$2, 'Mapping-Public'!$A$1:$W$1, FALSE), FALSE)</f>
        <v>1</v>
      </c>
      <c r="I13" t="str">
        <f>VLOOKUP(H13, Facility_Type, 2,0)</f>
        <v>Family</v>
      </c>
      <c r="J13">
        <f>VLOOKUP($A13, 'Mapping-Public'!$A$2:$W$5015, MATCH('Mapping-DisplayedFields'!J$2, 'Mapping-Public'!$A$1:$W$1, FALSE), FALSE)</f>
        <v>4</v>
      </c>
      <c r="K13" t="str">
        <f>VLOOKUP(J13, Type_of_Care,2,0)</f>
        <v>Regulated Family Child Care Home</v>
      </c>
      <c r="L13">
        <f>VLOOKUP($A13, 'Mapping-Public'!$A$2:$W$5015, MATCH('Mapping-DisplayedFields'!L$2, 'Mapping-Public'!$A$1:$W$1, FALSE), FALSE)</f>
        <v>2</v>
      </c>
      <c r="M13" t="str">
        <f>VLOOKUP(L13, Regulation_Status, 2,0)</f>
        <v>Register</v>
      </c>
      <c r="N13">
        <f>VLOOKUP($A13, 'Mapping-Public'!$A$2:$W$5015, MATCH('Mapping-DisplayedFields'!N$2, 'Mapping-Public'!$A$1:$W$1, FALSE), FALSE)</f>
        <v>9</v>
      </c>
      <c r="O13">
        <f>VLOOKUP($A13, 'Mapping-Public'!$A$2:$W$5015, MATCH('Mapping-DisplayedFields'!O$2, 'Mapping-Public'!$A$1:$W$1, FALSE), FALSE)</f>
        <v>2</v>
      </c>
      <c r="P13" t="str">
        <f>VLOOKUP(O13, Serves_Dhs_Children,2,0)</f>
        <v>Unknown</v>
      </c>
      <c r="Q13">
        <f>VLOOKUP($A13, 'Mapping-Public'!$A$2:$W$5015, MATCH('Mapping-DisplayedFields'!Q$2, 'Mapping-Public'!$A$1:$W$1, FALSE), FALSE)</f>
        <v>0</v>
      </c>
      <c r="R13" t="str">
        <f>VLOOKUP(Q13, Head_Start, 2,0)</f>
        <v>No</v>
      </c>
      <c r="S13">
        <f>VLOOKUP($A13, 'Mapping-Public'!$A$2:$W$5015, MATCH('Mapping-DisplayedFields'!S$2, 'Mapping-Public'!$A$1:$W$1, FALSE), FALSE)</f>
        <v>0</v>
      </c>
      <c r="T13" t="str">
        <f>VLOOKUP(S13, Relief_Nursery, 2,0)</f>
        <v>No</v>
      </c>
      <c r="U13">
        <f>VLOOKUP($A13, 'Mapping-Public'!$A$2:$W$5015, MATCH('Mapping-DisplayedFields'!U$2, 'Mapping-Public'!$A$1:$W$1, FALSE), FALSE)</f>
        <v>2</v>
      </c>
    </row>
    <row r="14" spans="1:21" x14ac:dyDescent="0.25">
      <c r="A14" s="9" t="s">
        <v>102</v>
      </c>
      <c r="B14" t="str">
        <f>IF(VLOOKUP($A14, 'Mapping-Public'!$A$2:$W$5015, MATCH('Mapping-DisplayedFields'!B$2, 'Mapping-Public'!$A$1:$W$1, FALSE), FALSE)=0, "", VLOOKUP($A14, 'Mapping-Public'!$A$2:$W$5015, MATCH('Mapping-DisplayedFields'!B$2, 'Mapping-Public'!$A$1:$W$1, FALSE), FALSE))</f>
        <v>Albina Head Start - Lexington Court Center</v>
      </c>
      <c r="C14" t="str">
        <f>VLOOKUP($A14, 'Mapping-Public'!$A$2:$W$5015, MATCH('Mapping-DisplayedFields'!C$2, 'Mapping-Public'!$A$1:$W$1, FALSE), FALSE)</f>
        <v>7858 SE 72nd Ave</v>
      </c>
      <c r="D14" t="str">
        <f>VLOOKUP($A14, 'Mapping-Public'!$A$2:$W$5015, MATCH('Mapping-DisplayedFields'!D$2, 'Mapping-Public'!$A$1:$W$1, FALSE), FALSE)</f>
        <v>Portland</v>
      </c>
      <c r="E14" t="str">
        <f>VLOOKUP($A14, 'Mapping-Public'!$A$2:$W$5015, MATCH('Mapping-DisplayedFields'!E$2, 'Mapping-Public'!$A$1:$W$1, FALSE), FALSE)</f>
        <v>OR</v>
      </c>
      <c r="F14" t="str">
        <f>VLOOKUP($A14, 'Mapping-Public'!$A$2:$W$5015, MATCH('Mapping-DisplayedFields'!F$2, 'Mapping-Public'!$A$1:$W$1, FALSE), FALSE)</f>
        <v>97206</v>
      </c>
      <c r="G14" t="str">
        <f>VLOOKUP($A14, 'Mapping-Public'!$A$2:$W$5015, MATCH('Mapping-DisplayedFields'!G$2, 'Mapping-Public'!$A$1:$W$1, FALSE), FALSE)</f>
        <v>5037712036</v>
      </c>
      <c r="H14">
        <f>VLOOKUP($A14, 'Mapping-Public'!$A$2:$W$5015, MATCH('Mapping-DisplayedFields'!H$2, 'Mapping-Public'!$A$1:$W$1, FALSE), FALSE)</f>
        <v>2</v>
      </c>
      <c r="I14" t="str">
        <f>VLOOKUP(H14, Facility_Type, 2,0)</f>
        <v>Center</v>
      </c>
      <c r="J14">
        <f>VLOOKUP($A14, 'Mapping-Public'!$A$2:$W$5015, MATCH('Mapping-DisplayedFields'!J$2, 'Mapping-Public'!$A$1:$W$1, FALSE), FALSE)</f>
        <v>3</v>
      </c>
      <c r="K14" t="str">
        <f>VLOOKUP(J14, Type_of_Care,2,0)</f>
        <v>Head Start/Early HS</v>
      </c>
      <c r="L14">
        <f>VLOOKUP($A14, 'Mapping-Public'!$A$2:$W$5015, MATCH('Mapping-DisplayedFields'!L$2, 'Mapping-Public'!$A$1:$W$1, FALSE), FALSE)</f>
        <v>3</v>
      </c>
      <c r="M14" t="str">
        <f>VLOOKUP(L14, Regulation_Status, 2,0)</f>
        <v>Certified</v>
      </c>
      <c r="N14">
        <f>VLOOKUP($A14, 'Mapping-Public'!$A$2:$W$5015, MATCH('Mapping-DisplayedFields'!N$2, 'Mapping-Public'!$A$1:$W$1, FALSE), FALSE)</f>
        <v>20</v>
      </c>
      <c r="O14">
        <f>VLOOKUP($A14, 'Mapping-Public'!$A$2:$W$5015, MATCH('Mapping-DisplayedFields'!O$2, 'Mapping-Public'!$A$1:$W$1, FALSE), FALSE)</f>
        <v>1</v>
      </c>
      <c r="P14" t="str">
        <f>VLOOKUP(O14, Serves_Dhs_Children,2,0)</f>
        <v>Yes</v>
      </c>
      <c r="Q14">
        <f>VLOOKUP($A14, 'Mapping-Public'!$A$2:$W$5015, MATCH('Mapping-DisplayedFields'!Q$2, 'Mapping-Public'!$A$1:$W$1, FALSE), FALSE)</f>
        <v>1</v>
      </c>
      <c r="R14" t="str">
        <f>VLOOKUP(Q14, Head_Start, 2,0)</f>
        <v>Yes</v>
      </c>
      <c r="S14">
        <f>VLOOKUP($A14, 'Mapping-Public'!$A$2:$W$5015, MATCH('Mapping-DisplayedFields'!S$2, 'Mapping-Public'!$A$1:$W$1, FALSE), FALSE)</f>
        <v>0</v>
      </c>
      <c r="T14" t="str">
        <f>VLOOKUP(S14, Relief_Nursery, 2,0)</f>
        <v>No</v>
      </c>
      <c r="U14">
        <f>VLOOKUP($A14, 'Mapping-Public'!$A$2:$W$5015, MATCH('Mapping-DisplayedFields'!U$2, 'Mapping-Public'!$A$1:$W$1, FALSE), FALSE)</f>
        <v>5</v>
      </c>
    </row>
    <row r="15" spans="1:21" x14ac:dyDescent="0.25">
      <c r="A15" s="9" t="s">
        <v>107</v>
      </c>
      <c r="B15" t="str">
        <f>IF(VLOOKUP($A15, 'Mapping-Public'!$A$2:$W$5015, MATCH('Mapping-DisplayedFields'!B$2, 'Mapping-Public'!$A$1:$W$1, FALSE), FALSE)=0, "", VLOOKUP($A15, 'Mapping-Public'!$A$2:$W$5015, MATCH('Mapping-DisplayedFields'!B$2, 'Mapping-Public'!$A$1:$W$1, FALSE), FALSE))</f>
        <v>Olga's day care</v>
      </c>
      <c r="C15" t="str">
        <f>VLOOKUP($A15, 'Mapping-Public'!$A$2:$W$5015, MATCH('Mapping-DisplayedFields'!C$2, 'Mapping-Public'!$A$1:$W$1, FALSE), FALSE)</f>
        <v>34735 SE Hurlburt Rd</v>
      </c>
      <c r="D15" t="str">
        <f>VLOOKUP($A15, 'Mapping-Public'!$A$2:$W$5015, MATCH('Mapping-DisplayedFields'!D$2, 'Mapping-Public'!$A$1:$W$1, FALSE), FALSE)</f>
        <v>Corbett</v>
      </c>
      <c r="E15" t="str">
        <f>VLOOKUP($A15, 'Mapping-Public'!$A$2:$W$5015, MATCH('Mapping-DisplayedFields'!E$2, 'Mapping-Public'!$A$1:$W$1, FALSE), FALSE)</f>
        <v>OR</v>
      </c>
      <c r="F15" t="str">
        <f>VLOOKUP($A15, 'Mapping-Public'!$A$2:$W$5015, MATCH('Mapping-DisplayedFields'!F$2, 'Mapping-Public'!$A$1:$W$1, FALSE), FALSE)</f>
        <v>97019</v>
      </c>
      <c r="G15" t="str">
        <f>VLOOKUP($A15, 'Mapping-Public'!$A$2:$W$5015, MATCH('Mapping-DisplayedFields'!G$2, 'Mapping-Public'!$A$1:$W$1, FALSE), FALSE)</f>
        <v>5039288389</v>
      </c>
      <c r="H15">
        <f>VLOOKUP($A15, 'Mapping-Public'!$A$2:$W$5015, MATCH('Mapping-DisplayedFields'!H$2, 'Mapping-Public'!$A$1:$W$1, FALSE), FALSE)</f>
        <v>1</v>
      </c>
      <c r="I15" t="str">
        <f>VLOOKUP(H15, Facility_Type, 2,0)</f>
        <v>Family</v>
      </c>
      <c r="J15">
        <f>VLOOKUP($A15, 'Mapping-Public'!$A$2:$W$5015, MATCH('Mapping-DisplayedFields'!J$2, 'Mapping-Public'!$A$1:$W$1, FALSE), FALSE)</f>
        <v>4</v>
      </c>
      <c r="K15" t="str">
        <f>VLOOKUP(J15, Type_of_Care,2,0)</f>
        <v>Regulated Family Child Care Home</v>
      </c>
      <c r="L15">
        <f>VLOOKUP($A15, 'Mapping-Public'!$A$2:$W$5015, MATCH('Mapping-DisplayedFields'!L$2, 'Mapping-Public'!$A$1:$W$1, FALSE), FALSE)</f>
        <v>2</v>
      </c>
      <c r="M15" t="str">
        <f>VLOOKUP(L15, Regulation_Status, 2,0)</f>
        <v>Register</v>
      </c>
      <c r="N15">
        <f>VLOOKUP($A15, 'Mapping-Public'!$A$2:$W$5015, MATCH('Mapping-DisplayedFields'!N$2, 'Mapping-Public'!$A$1:$W$1, FALSE), FALSE)</f>
        <v>10</v>
      </c>
      <c r="O15">
        <f>VLOOKUP($A15, 'Mapping-Public'!$A$2:$W$5015, MATCH('Mapping-DisplayedFields'!O$2, 'Mapping-Public'!$A$1:$W$1, FALSE), FALSE)</f>
        <v>2</v>
      </c>
      <c r="P15" t="str">
        <f>VLOOKUP(O15, Serves_Dhs_Children,2,0)</f>
        <v>Unknown</v>
      </c>
      <c r="Q15">
        <f>VLOOKUP($A15, 'Mapping-Public'!$A$2:$W$5015, MATCH('Mapping-DisplayedFields'!Q$2, 'Mapping-Public'!$A$1:$W$1, FALSE), FALSE)</f>
        <v>0</v>
      </c>
      <c r="R15" t="str">
        <f>VLOOKUP(Q15, Head_Start, 2,0)</f>
        <v>No</v>
      </c>
      <c r="S15">
        <f>VLOOKUP($A15, 'Mapping-Public'!$A$2:$W$5015, MATCH('Mapping-DisplayedFields'!S$2, 'Mapping-Public'!$A$1:$W$1, FALSE), FALSE)</f>
        <v>0</v>
      </c>
      <c r="T15" t="str">
        <f>VLOOKUP(S15, Relief_Nursery, 2,0)</f>
        <v>No</v>
      </c>
      <c r="U15" t="str">
        <f>VLOOKUP($A15, 'Mapping-Public'!$A$2:$W$5015, MATCH('Mapping-DisplayedFields'!U$2, 'Mapping-Public'!$A$1:$W$1, FALSE), FALSE)</f>
        <v>.</v>
      </c>
    </row>
    <row r="16" spans="1:21" x14ac:dyDescent="0.25">
      <c r="A16" s="9" t="s">
        <v>116</v>
      </c>
      <c r="B16" t="str">
        <f>IF(VLOOKUP($A16, 'Mapping-Public'!$A$2:$W$5015, MATCH('Mapping-DisplayedFields'!B$2, 'Mapping-Public'!$A$1:$W$1, FALSE), FALSE)=0, "", VLOOKUP($A16, 'Mapping-Public'!$A$2:$W$5015, MATCH('Mapping-DisplayedFields'!B$2, 'Mapping-Public'!$A$1:$W$1, FALSE), FALSE))</f>
        <v>PCC Sylvania Child Dev Center</v>
      </c>
      <c r="C16" t="str">
        <f>VLOOKUP($A16, 'Mapping-Public'!$A$2:$W$5015, MATCH('Mapping-DisplayedFields'!C$2, 'Mapping-Public'!$A$1:$W$1, FALSE), FALSE)</f>
        <v>12000 SW 49th Ave</v>
      </c>
      <c r="D16" t="str">
        <f>VLOOKUP($A16, 'Mapping-Public'!$A$2:$W$5015, MATCH('Mapping-DisplayedFields'!D$2, 'Mapping-Public'!$A$1:$W$1, FALSE), FALSE)</f>
        <v>Portland</v>
      </c>
      <c r="E16" t="str">
        <f>VLOOKUP($A16, 'Mapping-Public'!$A$2:$W$5015, MATCH('Mapping-DisplayedFields'!E$2, 'Mapping-Public'!$A$1:$W$1, FALSE), FALSE)</f>
        <v>OR</v>
      </c>
      <c r="F16" t="str">
        <f>VLOOKUP($A16, 'Mapping-Public'!$A$2:$W$5015, MATCH('Mapping-DisplayedFields'!F$2, 'Mapping-Public'!$A$1:$W$1, FALSE), FALSE)</f>
        <v>97219</v>
      </c>
      <c r="G16" t="str">
        <f>VLOOKUP($A16, 'Mapping-Public'!$A$2:$W$5015, MATCH('Mapping-DisplayedFields'!G$2, 'Mapping-Public'!$A$1:$W$1, FALSE), FALSE)</f>
        <v>9717224424</v>
      </c>
      <c r="H16">
        <f>VLOOKUP($A16, 'Mapping-Public'!$A$2:$W$5015, MATCH('Mapping-DisplayedFields'!H$2, 'Mapping-Public'!$A$1:$W$1, FALSE), FALSE)</f>
        <v>2</v>
      </c>
      <c r="I16" t="str">
        <f>VLOOKUP(H16, Facility_Type, 2,0)</f>
        <v>Center</v>
      </c>
      <c r="J16">
        <f>VLOOKUP($A16, 'Mapping-Public'!$A$2:$W$5015, MATCH('Mapping-DisplayedFields'!J$2, 'Mapping-Public'!$A$1:$W$1, FALSE), FALSE)</f>
        <v>3</v>
      </c>
      <c r="K16" t="str">
        <f>VLOOKUP(J16, Type_of_Care,2,0)</f>
        <v>Head Start/Early HS</v>
      </c>
      <c r="L16">
        <f>VLOOKUP($A16, 'Mapping-Public'!$A$2:$W$5015, MATCH('Mapping-DisplayedFields'!L$2, 'Mapping-Public'!$A$1:$W$1, FALSE), FALSE)</f>
        <v>3</v>
      </c>
      <c r="M16" t="str">
        <f>VLOOKUP(L16, Regulation_Status, 2,0)</f>
        <v>Certified</v>
      </c>
      <c r="N16">
        <f>VLOOKUP($A16, 'Mapping-Public'!$A$2:$W$5015, MATCH('Mapping-DisplayedFields'!N$2, 'Mapping-Public'!$A$1:$W$1, FALSE), FALSE)</f>
        <v>50</v>
      </c>
      <c r="O16">
        <f>VLOOKUP($A16, 'Mapping-Public'!$A$2:$W$5015, MATCH('Mapping-DisplayedFields'!O$2, 'Mapping-Public'!$A$1:$W$1, FALSE), FALSE)</f>
        <v>1</v>
      </c>
      <c r="P16" t="str">
        <f>VLOOKUP(O16, Serves_Dhs_Children,2,0)</f>
        <v>Yes</v>
      </c>
      <c r="Q16">
        <f>VLOOKUP($A16, 'Mapping-Public'!$A$2:$W$5015, MATCH('Mapping-DisplayedFields'!Q$2, 'Mapping-Public'!$A$1:$W$1, FALSE), FALSE)</f>
        <v>1</v>
      </c>
      <c r="R16" t="str">
        <f>VLOOKUP(Q16, Head_Start, 2,0)</f>
        <v>Yes</v>
      </c>
      <c r="S16">
        <f>VLOOKUP($A16, 'Mapping-Public'!$A$2:$W$5015, MATCH('Mapping-DisplayedFields'!S$2, 'Mapping-Public'!$A$1:$W$1, FALSE), FALSE)</f>
        <v>0</v>
      </c>
      <c r="T16" t="str">
        <f>VLOOKUP(S16, Relief_Nursery, 2,0)</f>
        <v>No</v>
      </c>
      <c r="U16">
        <f>VLOOKUP($A16, 'Mapping-Public'!$A$2:$W$5015, MATCH('Mapping-DisplayedFields'!U$2, 'Mapping-Public'!$A$1:$W$1, FALSE), FALSE)</f>
        <v>2</v>
      </c>
    </row>
    <row r="17" spans="1:21" x14ac:dyDescent="0.25">
      <c r="A17" s="9" t="s">
        <v>122</v>
      </c>
      <c r="B17" t="str">
        <f>IF(VLOOKUP($A17, 'Mapping-Public'!$A$2:$W$5015, MATCH('Mapping-DisplayedFields'!B$2, 'Mapping-Public'!$A$1:$W$1, FALSE), FALSE)=0, "", VLOOKUP($A17, 'Mapping-Public'!$A$2:$W$5015, MATCH('Mapping-DisplayedFields'!B$2, 'Mapping-Public'!$A$1:$W$1, FALSE), FALSE))</f>
        <v>Kindercare - Powell 300902</v>
      </c>
      <c r="C17" t="str">
        <f>VLOOKUP($A17, 'Mapping-Public'!$A$2:$W$5015, MATCH('Mapping-DisplayedFields'!C$2, 'Mapping-Public'!$A$1:$W$1, FALSE), FALSE)</f>
        <v>16915 SE Naegeli Dr</v>
      </c>
      <c r="D17" t="str">
        <f>VLOOKUP($A17, 'Mapping-Public'!$A$2:$W$5015, MATCH('Mapping-DisplayedFields'!D$2, 'Mapping-Public'!$A$1:$W$1, FALSE), FALSE)</f>
        <v>Portland</v>
      </c>
      <c r="E17" t="str">
        <f>VLOOKUP($A17, 'Mapping-Public'!$A$2:$W$5015, MATCH('Mapping-DisplayedFields'!E$2, 'Mapping-Public'!$A$1:$W$1, FALSE), FALSE)</f>
        <v>OR</v>
      </c>
      <c r="F17" t="str">
        <f>VLOOKUP($A17, 'Mapping-Public'!$A$2:$W$5015, MATCH('Mapping-DisplayedFields'!F$2, 'Mapping-Public'!$A$1:$W$1, FALSE), FALSE)</f>
        <v>97236</v>
      </c>
      <c r="G17" t="str">
        <f>VLOOKUP($A17, 'Mapping-Public'!$A$2:$W$5015, MATCH('Mapping-DisplayedFields'!G$2, 'Mapping-Public'!$A$1:$W$1, FALSE), FALSE)</f>
        <v>5036615145</v>
      </c>
      <c r="H17">
        <f>VLOOKUP($A17, 'Mapping-Public'!$A$2:$W$5015, MATCH('Mapping-DisplayedFields'!H$2, 'Mapping-Public'!$A$1:$W$1, FALSE), FALSE)</f>
        <v>2</v>
      </c>
      <c r="I17" t="str">
        <f>VLOOKUP(H17, Facility_Type, 2,0)</f>
        <v>Center</v>
      </c>
      <c r="J17">
        <f>VLOOKUP($A17, 'Mapping-Public'!$A$2:$W$5015, MATCH('Mapping-DisplayedFields'!J$2, 'Mapping-Public'!$A$1:$W$1, FALSE), FALSE)</f>
        <v>1</v>
      </c>
      <c r="K17" t="str">
        <f>VLOOKUP(J17, Type_of_Care,2,0)</f>
        <v>Regulated  Center (not HS)</v>
      </c>
      <c r="L17">
        <f>VLOOKUP($A17, 'Mapping-Public'!$A$2:$W$5015, MATCH('Mapping-DisplayedFields'!L$2, 'Mapping-Public'!$A$1:$W$1, FALSE), FALSE)</f>
        <v>3</v>
      </c>
      <c r="M17" t="str">
        <f>VLOOKUP(L17, Regulation_Status, 2,0)</f>
        <v>Certified</v>
      </c>
      <c r="N17">
        <f>VLOOKUP($A17, 'Mapping-Public'!$A$2:$W$5015, MATCH('Mapping-DisplayedFields'!N$2, 'Mapping-Public'!$A$1:$W$1, FALSE), FALSE)</f>
        <v>89</v>
      </c>
      <c r="O17">
        <f>VLOOKUP($A17, 'Mapping-Public'!$A$2:$W$5015, MATCH('Mapping-DisplayedFields'!O$2, 'Mapping-Public'!$A$1:$W$1, FALSE), FALSE)</f>
        <v>1</v>
      </c>
      <c r="P17" t="str">
        <f>VLOOKUP(O17, Serves_Dhs_Children,2,0)</f>
        <v>Yes</v>
      </c>
      <c r="Q17">
        <f>VLOOKUP($A17, 'Mapping-Public'!$A$2:$W$5015, MATCH('Mapping-DisplayedFields'!Q$2, 'Mapping-Public'!$A$1:$W$1, FALSE), FALSE)</f>
        <v>0</v>
      </c>
      <c r="R17" t="str">
        <f>VLOOKUP(Q17, Head_Start, 2,0)</f>
        <v>No</v>
      </c>
      <c r="S17">
        <f>VLOOKUP($A17, 'Mapping-Public'!$A$2:$W$5015, MATCH('Mapping-DisplayedFields'!S$2, 'Mapping-Public'!$A$1:$W$1, FALSE), FALSE)</f>
        <v>0</v>
      </c>
      <c r="T17" t="str">
        <f>VLOOKUP(S17, Relief_Nursery, 2,0)</f>
        <v>No</v>
      </c>
      <c r="U17">
        <f>VLOOKUP($A17, 'Mapping-Public'!$A$2:$W$5015, MATCH('Mapping-DisplayedFields'!U$2, 'Mapping-Public'!$A$1:$W$1, FALSE), FALSE)</f>
        <v>2</v>
      </c>
    </row>
    <row r="18" spans="1:21" x14ac:dyDescent="0.25">
      <c r="A18" s="9" t="s">
        <v>128</v>
      </c>
      <c r="B18" t="str">
        <f>IF(VLOOKUP($A18, 'Mapping-Public'!$A$2:$W$5015, MATCH('Mapping-DisplayedFields'!B$2, 'Mapping-Public'!$A$1:$W$1, FALSE), FALSE)=0, "", VLOOKUP($A18, 'Mapping-Public'!$A$2:$W$5015, MATCH('Mapping-DisplayedFields'!B$2, 'Mapping-Public'!$A$1:$W$1, FALSE), FALSE))</f>
        <v/>
      </c>
      <c r="C18" t="str">
        <f>VLOOKUP($A18, 'Mapping-Public'!$A$2:$W$5015, MATCH('Mapping-DisplayedFields'!C$2, 'Mapping-Public'!$A$1:$W$1, FALSE), FALSE)</f>
        <v>3014 SW Florida St</v>
      </c>
      <c r="D18" t="str">
        <f>VLOOKUP($A18, 'Mapping-Public'!$A$2:$W$5015, MATCH('Mapping-DisplayedFields'!D$2, 'Mapping-Public'!$A$1:$W$1, FALSE), FALSE)</f>
        <v>Portland</v>
      </c>
      <c r="E18" t="str">
        <f>VLOOKUP($A18, 'Mapping-Public'!$A$2:$W$5015, MATCH('Mapping-DisplayedFields'!E$2, 'Mapping-Public'!$A$1:$W$1, FALSE), FALSE)</f>
        <v>OR</v>
      </c>
      <c r="F18" t="str">
        <f>VLOOKUP($A18, 'Mapping-Public'!$A$2:$W$5015, MATCH('Mapping-DisplayedFields'!F$2, 'Mapping-Public'!$A$1:$W$1, FALSE), FALSE)</f>
        <v>97219-1835</v>
      </c>
      <c r="G18" t="str">
        <f>VLOOKUP($A18, 'Mapping-Public'!$A$2:$W$5015, MATCH('Mapping-DisplayedFields'!G$2, 'Mapping-Public'!$A$1:$W$1, FALSE), FALSE)</f>
        <v>5039643938</v>
      </c>
      <c r="H18">
        <f>VLOOKUP($A18, 'Mapping-Public'!$A$2:$W$5015, MATCH('Mapping-DisplayedFields'!H$2, 'Mapping-Public'!$A$1:$W$1, FALSE), FALSE)</f>
        <v>1</v>
      </c>
      <c r="I18" t="str">
        <f>VLOOKUP(H18, Facility_Type, 2,0)</f>
        <v>Family</v>
      </c>
      <c r="J18">
        <f>VLOOKUP($A18, 'Mapping-Public'!$A$2:$W$5015, MATCH('Mapping-DisplayedFields'!J$2, 'Mapping-Public'!$A$1:$W$1, FALSE), FALSE)</f>
        <v>4</v>
      </c>
      <c r="K18" t="str">
        <f>VLOOKUP(J18, Type_of_Care,2,0)</f>
        <v>Regulated Family Child Care Home</v>
      </c>
      <c r="L18">
        <f>VLOOKUP($A18, 'Mapping-Public'!$A$2:$W$5015, MATCH('Mapping-DisplayedFields'!L$2, 'Mapping-Public'!$A$1:$W$1, FALSE), FALSE)</f>
        <v>2</v>
      </c>
      <c r="M18" t="str">
        <f>VLOOKUP(L18, Regulation_Status, 2,0)</f>
        <v>Register</v>
      </c>
      <c r="N18">
        <f>VLOOKUP($A18, 'Mapping-Public'!$A$2:$W$5015, MATCH('Mapping-DisplayedFields'!N$2, 'Mapping-Public'!$A$1:$W$1, FALSE), FALSE)</f>
        <v>6</v>
      </c>
      <c r="O18">
        <f>VLOOKUP($A18, 'Mapping-Public'!$A$2:$W$5015, MATCH('Mapping-DisplayedFields'!O$2, 'Mapping-Public'!$A$1:$W$1, FALSE), FALSE)</f>
        <v>2</v>
      </c>
      <c r="P18" t="str">
        <f>VLOOKUP(O18, Serves_Dhs_Children,2,0)</f>
        <v>Unknown</v>
      </c>
      <c r="Q18">
        <f>VLOOKUP($A18, 'Mapping-Public'!$A$2:$W$5015, MATCH('Mapping-DisplayedFields'!Q$2, 'Mapping-Public'!$A$1:$W$1, FALSE), FALSE)</f>
        <v>0</v>
      </c>
      <c r="R18" t="str">
        <f>VLOOKUP(Q18, Head_Start, 2,0)</f>
        <v>No</v>
      </c>
      <c r="S18">
        <f>VLOOKUP($A18, 'Mapping-Public'!$A$2:$W$5015, MATCH('Mapping-DisplayedFields'!S$2, 'Mapping-Public'!$A$1:$W$1, FALSE), FALSE)</f>
        <v>0</v>
      </c>
      <c r="T18" t="str">
        <f>VLOOKUP(S18, Relief_Nursery, 2,0)</f>
        <v>No</v>
      </c>
      <c r="U18" t="str">
        <f>VLOOKUP($A18, 'Mapping-Public'!$A$2:$W$5015, MATCH('Mapping-DisplayedFields'!U$2, 'Mapping-Public'!$A$1:$W$1, FALSE), FALSE)</f>
        <v>.</v>
      </c>
    </row>
    <row r="19" spans="1:21" x14ac:dyDescent="0.25">
      <c r="A19" s="9" t="s">
        <v>135</v>
      </c>
      <c r="B19" t="str">
        <f>IF(VLOOKUP($A19, 'Mapping-Public'!$A$2:$W$5015, MATCH('Mapping-DisplayedFields'!B$2, 'Mapping-Public'!$A$1:$W$1, FALSE), FALSE)=0, "", VLOOKUP($A19, 'Mapping-Public'!$A$2:$W$5015, MATCH('Mapping-DisplayedFields'!B$2, 'Mapping-Public'!$A$1:$W$1, FALSE), FALSE))</f>
        <v>Imagination Station Daycare Center</v>
      </c>
      <c r="C19" t="str">
        <f>VLOOKUP($A19, 'Mapping-Public'!$A$2:$W$5015, MATCH('Mapping-DisplayedFields'!C$2, 'Mapping-Public'!$A$1:$W$1, FALSE), FALSE)</f>
        <v>7119 N Portsmouth Ave</v>
      </c>
      <c r="D19" t="str">
        <f>VLOOKUP($A19, 'Mapping-Public'!$A$2:$W$5015, MATCH('Mapping-DisplayedFields'!D$2, 'Mapping-Public'!$A$1:$W$1, FALSE), FALSE)</f>
        <v>Portland</v>
      </c>
      <c r="E19" t="str">
        <f>VLOOKUP($A19, 'Mapping-Public'!$A$2:$W$5015, MATCH('Mapping-DisplayedFields'!E$2, 'Mapping-Public'!$A$1:$W$1, FALSE), FALSE)</f>
        <v>OR</v>
      </c>
      <c r="F19" t="str">
        <f>VLOOKUP($A19, 'Mapping-Public'!$A$2:$W$5015, MATCH('Mapping-DisplayedFields'!F$2, 'Mapping-Public'!$A$1:$W$1, FALSE), FALSE)</f>
        <v>97203</v>
      </c>
      <c r="G19" t="str">
        <f>VLOOKUP($A19, 'Mapping-Public'!$A$2:$W$5015, MATCH('Mapping-DisplayedFields'!G$2, 'Mapping-Public'!$A$1:$W$1, FALSE), FALSE)</f>
        <v>5032830229</v>
      </c>
      <c r="H19">
        <f>VLOOKUP($A19, 'Mapping-Public'!$A$2:$W$5015, MATCH('Mapping-DisplayedFields'!H$2, 'Mapping-Public'!$A$1:$W$1, FALSE), FALSE)</f>
        <v>2</v>
      </c>
      <c r="I19" t="str">
        <f>VLOOKUP(H19, Facility_Type, 2,0)</f>
        <v>Center</v>
      </c>
      <c r="J19">
        <f>VLOOKUP($A19, 'Mapping-Public'!$A$2:$W$5015, MATCH('Mapping-DisplayedFields'!J$2, 'Mapping-Public'!$A$1:$W$1, FALSE), FALSE)</f>
        <v>1</v>
      </c>
      <c r="K19" t="str">
        <f>VLOOKUP(J19, Type_of_Care,2,0)</f>
        <v>Regulated  Center (not HS)</v>
      </c>
      <c r="L19">
        <f>VLOOKUP($A19, 'Mapping-Public'!$A$2:$W$5015, MATCH('Mapping-DisplayedFields'!L$2, 'Mapping-Public'!$A$1:$W$1, FALSE), FALSE)</f>
        <v>3</v>
      </c>
      <c r="M19" t="str">
        <f>VLOOKUP(L19, Regulation_Status, 2,0)</f>
        <v>Certified</v>
      </c>
      <c r="N19">
        <f>VLOOKUP($A19, 'Mapping-Public'!$A$2:$W$5015, MATCH('Mapping-DisplayedFields'!N$2, 'Mapping-Public'!$A$1:$W$1, FALSE), FALSE)</f>
        <v>46</v>
      </c>
      <c r="O19">
        <f>VLOOKUP($A19, 'Mapping-Public'!$A$2:$W$5015, MATCH('Mapping-DisplayedFields'!O$2, 'Mapping-Public'!$A$1:$W$1, FALSE), FALSE)</f>
        <v>1</v>
      </c>
      <c r="P19" t="str">
        <f>VLOOKUP(O19, Serves_Dhs_Children,2,0)</f>
        <v>Yes</v>
      </c>
      <c r="Q19">
        <f>VLOOKUP($A19, 'Mapping-Public'!$A$2:$W$5015, MATCH('Mapping-DisplayedFields'!Q$2, 'Mapping-Public'!$A$1:$W$1, FALSE), FALSE)</f>
        <v>0</v>
      </c>
      <c r="R19" t="str">
        <f>VLOOKUP(Q19, Head_Start, 2,0)</f>
        <v>No</v>
      </c>
      <c r="S19">
        <f>VLOOKUP($A19, 'Mapping-Public'!$A$2:$W$5015, MATCH('Mapping-DisplayedFields'!S$2, 'Mapping-Public'!$A$1:$W$1, FALSE), FALSE)</f>
        <v>0</v>
      </c>
      <c r="T19" t="str">
        <f>VLOOKUP(S19, Relief_Nursery, 2,0)</f>
        <v>No</v>
      </c>
      <c r="U19" t="str">
        <f>VLOOKUP($A19, 'Mapping-Public'!$A$2:$W$5015, MATCH('Mapping-DisplayedFields'!U$2, 'Mapping-Public'!$A$1:$W$1, FALSE), FALSE)</f>
        <v>.</v>
      </c>
    </row>
    <row r="20" spans="1:21" x14ac:dyDescent="0.25">
      <c r="A20" s="9" t="s">
        <v>141</v>
      </c>
      <c r="B20" t="str">
        <f>IF(VLOOKUP($A20, 'Mapping-Public'!$A$2:$W$5015, MATCH('Mapping-DisplayedFields'!B$2, 'Mapping-Public'!$A$1:$W$1, FALSE), FALSE)=0, "", VLOOKUP($A20, 'Mapping-Public'!$A$2:$W$5015, MATCH('Mapping-DisplayedFields'!B$2, 'Mapping-Public'!$A$1:$W$1, FALSE), FALSE))</f>
        <v>Little Angels Academy</v>
      </c>
      <c r="C20" t="str">
        <f>VLOOKUP($A20, 'Mapping-Public'!$A$2:$W$5015, MATCH('Mapping-DisplayedFields'!C$2, 'Mapping-Public'!$A$1:$W$1, FALSE), FALSE)</f>
        <v>2016 N Kilpatrick St</v>
      </c>
      <c r="D20" t="str">
        <f>VLOOKUP($A20, 'Mapping-Public'!$A$2:$W$5015, MATCH('Mapping-DisplayedFields'!D$2, 'Mapping-Public'!$A$1:$W$1, FALSE), FALSE)</f>
        <v>Portland</v>
      </c>
      <c r="E20" t="str">
        <f>VLOOKUP($A20, 'Mapping-Public'!$A$2:$W$5015, MATCH('Mapping-DisplayedFields'!E$2, 'Mapping-Public'!$A$1:$W$1, FALSE), FALSE)</f>
        <v>OR</v>
      </c>
      <c r="F20" t="str">
        <f>VLOOKUP($A20, 'Mapping-Public'!$A$2:$W$5015, MATCH('Mapping-DisplayedFields'!F$2, 'Mapping-Public'!$A$1:$W$1, FALSE), FALSE)</f>
        <v>97217</v>
      </c>
      <c r="G20" t="str">
        <f>VLOOKUP($A20, 'Mapping-Public'!$A$2:$W$5015, MATCH('Mapping-DisplayedFields'!G$2, 'Mapping-Public'!$A$1:$W$1, FALSE), FALSE)</f>
        <v>5032896000</v>
      </c>
      <c r="H20">
        <f>VLOOKUP($A20, 'Mapping-Public'!$A$2:$W$5015, MATCH('Mapping-DisplayedFields'!H$2, 'Mapping-Public'!$A$1:$W$1, FALSE), FALSE)</f>
        <v>2</v>
      </c>
      <c r="I20" t="str">
        <f>VLOOKUP(H20, Facility_Type, 2,0)</f>
        <v>Center</v>
      </c>
      <c r="J20">
        <f>VLOOKUP($A20, 'Mapping-Public'!$A$2:$W$5015, MATCH('Mapping-DisplayedFields'!J$2, 'Mapping-Public'!$A$1:$W$1, FALSE), FALSE)</f>
        <v>1</v>
      </c>
      <c r="K20" t="str">
        <f>VLOOKUP(J20, Type_of_Care,2,0)</f>
        <v>Regulated  Center (not HS)</v>
      </c>
      <c r="L20">
        <f>VLOOKUP($A20, 'Mapping-Public'!$A$2:$W$5015, MATCH('Mapping-DisplayedFields'!L$2, 'Mapping-Public'!$A$1:$W$1, FALSE), FALSE)</f>
        <v>3</v>
      </c>
      <c r="M20" t="str">
        <f>VLOOKUP(L20, Regulation_Status, 2,0)</f>
        <v>Certified</v>
      </c>
      <c r="N20">
        <f>VLOOKUP($A20, 'Mapping-Public'!$A$2:$W$5015, MATCH('Mapping-DisplayedFields'!N$2, 'Mapping-Public'!$A$1:$W$1, FALSE), FALSE)</f>
        <v>14</v>
      </c>
      <c r="O20">
        <f>VLOOKUP($A20, 'Mapping-Public'!$A$2:$W$5015, MATCH('Mapping-DisplayedFields'!O$2, 'Mapping-Public'!$A$1:$W$1, FALSE), FALSE)</f>
        <v>1</v>
      </c>
      <c r="P20" t="str">
        <f>VLOOKUP(O20, Serves_Dhs_Children,2,0)</f>
        <v>Yes</v>
      </c>
      <c r="Q20">
        <f>VLOOKUP($A20, 'Mapping-Public'!$A$2:$W$5015, MATCH('Mapping-DisplayedFields'!Q$2, 'Mapping-Public'!$A$1:$W$1, FALSE), FALSE)</f>
        <v>0</v>
      </c>
      <c r="R20" t="str">
        <f>VLOOKUP(Q20, Head_Start, 2,0)</f>
        <v>No</v>
      </c>
      <c r="S20">
        <f>VLOOKUP($A20, 'Mapping-Public'!$A$2:$W$5015, MATCH('Mapping-DisplayedFields'!S$2, 'Mapping-Public'!$A$1:$W$1, FALSE), FALSE)</f>
        <v>0</v>
      </c>
      <c r="T20" t="str">
        <f>VLOOKUP(S20, Relief_Nursery, 2,0)</f>
        <v>No</v>
      </c>
      <c r="U20" t="str">
        <f>VLOOKUP($A20, 'Mapping-Public'!$A$2:$W$5015, MATCH('Mapping-DisplayedFields'!U$2, 'Mapping-Public'!$A$1:$W$1, FALSE), FALSE)</f>
        <v>.</v>
      </c>
    </row>
    <row r="21" spans="1:21" x14ac:dyDescent="0.25">
      <c r="A21" s="9" t="s">
        <v>146</v>
      </c>
      <c r="B21" t="str">
        <f>IF(VLOOKUP($A21, 'Mapping-Public'!$A$2:$W$5015, MATCH('Mapping-DisplayedFields'!B$2, 'Mapping-Public'!$A$1:$W$1, FALSE), FALSE)=0, "", VLOOKUP($A21, 'Mapping-Public'!$A$2:$W$5015, MATCH('Mapping-DisplayedFields'!B$2, 'Mapping-Public'!$A$1:$W$1, FALSE), FALSE))</f>
        <v/>
      </c>
      <c r="C21" t="str">
        <f>VLOOKUP($A21, 'Mapping-Public'!$A$2:$W$5015, MATCH('Mapping-DisplayedFields'!C$2, 'Mapping-Public'!$A$1:$W$1, FALSE), FALSE)</f>
        <v>11836 SE Market St</v>
      </c>
      <c r="D21" t="str">
        <f>VLOOKUP($A21, 'Mapping-Public'!$A$2:$W$5015, MATCH('Mapping-DisplayedFields'!D$2, 'Mapping-Public'!$A$1:$W$1, FALSE), FALSE)</f>
        <v>Portland</v>
      </c>
      <c r="E21" t="str">
        <f>VLOOKUP($A21, 'Mapping-Public'!$A$2:$W$5015, MATCH('Mapping-DisplayedFields'!E$2, 'Mapping-Public'!$A$1:$W$1, FALSE), FALSE)</f>
        <v>OR</v>
      </c>
      <c r="F21" t="str">
        <f>VLOOKUP($A21, 'Mapping-Public'!$A$2:$W$5015, MATCH('Mapping-DisplayedFields'!F$2, 'Mapping-Public'!$A$1:$W$1, FALSE), FALSE)</f>
        <v>97216</v>
      </c>
      <c r="G21" t="str">
        <f>VLOOKUP($A21, 'Mapping-Public'!$A$2:$W$5015, MATCH('Mapping-DisplayedFields'!G$2, 'Mapping-Public'!$A$1:$W$1, FALSE), FALSE)</f>
        <v>5032611499</v>
      </c>
      <c r="H21">
        <f>VLOOKUP($A21, 'Mapping-Public'!$A$2:$W$5015, MATCH('Mapping-DisplayedFields'!H$2, 'Mapping-Public'!$A$1:$W$1, FALSE), FALSE)</f>
        <v>1</v>
      </c>
      <c r="I21" t="str">
        <f>VLOOKUP(H21, Facility_Type, 2,0)</f>
        <v>Family</v>
      </c>
      <c r="J21">
        <f>VLOOKUP($A21, 'Mapping-Public'!$A$2:$W$5015, MATCH('Mapping-DisplayedFields'!J$2, 'Mapping-Public'!$A$1:$W$1, FALSE), FALSE)</f>
        <v>4</v>
      </c>
      <c r="K21" t="str">
        <f>VLOOKUP(J21, Type_of_Care,2,0)</f>
        <v>Regulated Family Child Care Home</v>
      </c>
      <c r="L21">
        <f>VLOOKUP($A21, 'Mapping-Public'!$A$2:$W$5015, MATCH('Mapping-DisplayedFields'!L$2, 'Mapping-Public'!$A$1:$W$1, FALSE), FALSE)</f>
        <v>2</v>
      </c>
      <c r="M21" t="str">
        <f>VLOOKUP(L21, Regulation_Status, 2,0)</f>
        <v>Register</v>
      </c>
      <c r="N21">
        <f>VLOOKUP($A21, 'Mapping-Public'!$A$2:$W$5015, MATCH('Mapping-DisplayedFields'!N$2, 'Mapping-Public'!$A$1:$W$1, FALSE), FALSE)</f>
        <v>8</v>
      </c>
      <c r="O21">
        <f>VLOOKUP($A21, 'Mapping-Public'!$A$2:$W$5015, MATCH('Mapping-DisplayedFields'!O$2, 'Mapping-Public'!$A$1:$W$1, FALSE), FALSE)</f>
        <v>2</v>
      </c>
      <c r="P21" t="str">
        <f>VLOOKUP(O21, Serves_Dhs_Children,2,0)</f>
        <v>Unknown</v>
      </c>
      <c r="Q21">
        <f>VLOOKUP($A21, 'Mapping-Public'!$A$2:$W$5015, MATCH('Mapping-DisplayedFields'!Q$2, 'Mapping-Public'!$A$1:$W$1, FALSE), FALSE)</f>
        <v>0</v>
      </c>
      <c r="R21" t="str">
        <f>VLOOKUP(Q21, Head_Start, 2,0)</f>
        <v>No</v>
      </c>
      <c r="S21">
        <f>VLOOKUP($A21, 'Mapping-Public'!$A$2:$W$5015, MATCH('Mapping-DisplayedFields'!S$2, 'Mapping-Public'!$A$1:$W$1, FALSE), FALSE)</f>
        <v>0</v>
      </c>
      <c r="T21" t="str">
        <f>VLOOKUP(S21, Relief_Nursery, 2,0)</f>
        <v>No</v>
      </c>
      <c r="U21" t="str">
        <f>VLOOKUP($A21, 'Mapping-Public'!$A$2:$W$5015, MATCH('Mapping-DisplayedFields'!U$2, 'Mapping-Public'!$A$1:$W$1, FALSE), FALSE)</f>
        <v>.</v>
      </c>
    </row>
    <row r="22" spans="1:21" x14ac:dyDescent="0.25">
      <c r="A22" s="9" t="s">
        <v>152</v>
      </c>
      <c r="B22" t="str">
        <f>IF(VLOOKUP($A22, 'Mapping-Public'!$A$2:$W$5015, MATCH('Mapping-DisplayedFields'!B$2, 'Mapping-Public'!$A$1:$W$1, FALSE), FALSE)=0, "", VLOOKUP($A22, 'Mapping-Public'!$A$2:$W$5015, MATCH('Mapping-DisplayedFields'!B$2, 'Mapping-Public'!$A$1:$W$1, FALSE), FALSE))</f>
        <v/>
      </c>
      <c r="C22" t="str">
        <f>VLOOKUP($A22, 'Mapping-Public'!$A$2:$W$5015, MATCH('Mapping-DisplayedFields'!C$2, 'Mapping-Public'!$A$1:$W$1, FALSE), FALSE)</f>
        <v>6143 SE Sherman St</v>
      </c>
      <c r="D22" t="str">
        <f>VLOOKUP($A22, 'Mapping-Public'!$A$2:$W$5015, MATCH('Mapping-DisplayedFields'!D$2, 'Mapping-Public'!$A$1:$W$1, FALSE), FALSE)</f>
        <v>Portland</v>
      </c>
      <c r="E22" t="str">
        <f>VLOOKUP($A22, 'Mapping-Public'!$A$2:$W$5015, MATCH('Mapping-DisplayedFields'!E$2, 'Mapping-Public'!$A$1:$W$1, FALSE), FALSE)</f>
        <v>OR</v>
      </c>
      <c r="F22" t="str">
        <f>VLOOKUP($A22, 'Mapping-Public'!$A$2:$W$5015, MATCH('Mapping-DisplayedFields'!F$2, 'Mapping-Public'!$A$1:$W$1, FALSE), FALSE)</f>
        <v>97215</v>
      </c>
      <c r="G22" t="str">
        <f>VLOOKUP($A22, 'Mapping-Public'!$A$2:$W$5015, MATCH('Mapping-DisplayedFields'!G$2, 'Mapping-Public'!$A$1:$W$1, FALSE), FALSE)</f>
        <v>5037881188</v>
      </c>
      <c r="H22">
        <f>VLOOKUP($A22, 'Mapping-Public'!$A$2:$W$5015, MATCH('Mapping-DisplayedFields'!H$2, 'Mapping-Public'!$A$1:$W$1, FALSE), FALSE)</f>
        <v>1</v>
      </c>
      <c r="I22" t="str">
        <f>VLOOKUP(H22, Facility_Type, 2,0)</f>
        <v>Family</v>
      </c>
      <c r="J22">
        <f>VLOOKUP($A22, 'Mapping-Public'!$A$2:$W$5015, MATCH('Mapping-DisplayedFields'!J$2, 'Mapping-Public'!$A$1:$W$1, FALSE), FALSE)</f>
        <v>4</v>
      </c>
      <c r="K22" t="str">
        <f>VLOOKUP(J22, Type_of_Care,2,0)</f>
        <v>Regulated Family Child Care Home</v>
      </c>
      <c r="L22">
        <f>VLOOKUP($A22, 'Mapping-Public'!$A$2:$W$5015, MATCH('Mapping-DisplayedFields'!L$2, 'Mapping-Public'!$A$1:$W$1, FALSE), FALSE)</f>
        <v>2</v>
      </c>
      <c r="M22" t="str">
        <f>VLOOKUP(L22, Regulation_Status, 2,0)</f>
        <v>Register</v>
      </c>
      <c r="N22">
        <f>VLOOKUP($A22, 'Mapping-Public'!$A$2:$W$5015, MATCH('Mapping-DisplayedFields'!N$2, 'Mapping-Public'!$A$1:$W$1, FALSE), FALSE)</f>
        <v>5</v>
      </c>
      <c r="O22">
        <f>VLOOKUP($A22, 'Mapping-Public'!$A$2:$W$5015, MATCH('Mapping-DisplayedFields'!O$2, 'Mapping-Public'!$A$1:$W$1, FALSE), FALSE)</f>
        <v>2</v>
      </c>
      <c r="P22" t="str">
        <f>VLOOKUP(O22, Serves_Dhs_Children,2,0)</f>
        <v>Unknown</v>
      </c>
      <c r="Q22">
        <f>VLOOKUP($A22, 'Mapping-Public'!$A$2:$W$5015, MATCH('Mapping-DisplayedFields'!Q$2, 'Mapping-Public'!$A$1:$W$1, FALSE), FALSE)</f>
        <v>0</v>
      </c>
      <c r="R22" t="str">
        <f>VLOOKUP(Q22, Head_Start, 2,0)</f>
        <v>No</v>
      </c>
      <c r="S22">
        <f>VLOOKUP($A22, 'Mapping-Public'!$A$2:$W$5015, MATCH('Mapping-DisplayedFields'!S$2, 'Mapping-Public'!$A$1:$W$1, FALSE), FALSE)</f>
        <v>0</v>
      </c>
      <c r="T22" t="str">
        <f>VLOOKUP(S22, Relief_Nursery, 2,0)</f>
        <v>No</v>
      </c>
      <c r="U22" t="str">
        <f>VLOOKUP($A22, 'Mapping-Public'!$A$2:$W$5015, MATCH('Mapping-DisplayedFields'!U$2, 'Mapping-Public'!$A$1:$W$1, FALSE), FALSE)</f>
        <v>.</v>
      </c>
    </row>
    <row r="23" spans="1:21" x14ac:dyDescent="0.25">
      <c r="A23" s="9" t="s">
        <v>158</v>
      </c>
      <c r="B23" t="str">
        <f>IF(VLOOKUP($A23, 'Mapping-Public'!$A$2:$W$5015, MATCH('Mapping-DisplayedFields'!B$2, 'Mapping-Public'!$A$1:$W$1, FALSE), FALSE)=0, "", VLOOKUP($A23, 'Mapping-Public'!$A$2:$W$5015, MATCH('Mapping-DisplayedFields'!B$2, 'Mapping-Public'!$A$1:$W$1, FALSE), FALSE))</f>
        <v>Precious Teddies Daycare</v>
      </c>
      <c r="C23" t="str">
        <f>VLOOKUP($A23, 'Mapping-Public'!$A$2:$W$5015, MATCH('Mapping-DisplayedFields'!C$2, 'Mapping-Public'!$A$1:$W$1, FALSE), FALSE)</f>
        <v>4635 N Kerby Ave</v>
      </c>
      <c r="D23" t="str">
        <f>VLOOKUP($A23, 'Mapping-Public'!$A$2:$W$5015, MATCH('Mapping-DisplayedFields'!D$2, 'Mapping-Public'!$A$1:$W$1, FALSE), FALSE)</f>
        <v>Portland</v>
      </c>
      <c r="E23" t="str">
        <f>VLOOKUP($A23, 'Mapping-Public'!$A$2:$W$5015, MATCH('Mapping-DisplayedFields'!E$2, 'Mapping-Public'!$A$1:$W$1, FALSE), FALSE)</f>
        <v>OR</v>
      </c>
      <c r="F23" t="str">
        <f>VLOOKUP($A23, 'Mapping-Public'!$A$2:$W$5015, MATCH('Mapping-DisplayedFields'!F$2, 'Mapping-Public'!$A$1:$W$1, FALSE), FALSE)</f>
        <v>97217</v>
      </c>
      <c r="G23" t="str">
        <f>VLOOKUP($A23, 'Mapping-Public'!$A$2:$W$5015, MATCH('Mapping-DisplayedFields'!G$2, 'Mapping-Public'!$A$1:$W$1, FALSE), FALSE)</f>
        <v>5032812381</v>
      </c>
      <c r="H23">
        <f>VLOOKUP($A23, 'Mapping-Public'!$A$2:$W$5015, MATCH('Mapping-DisplayedFields'!H$2, 'Mapping-Public'!$A$1:$W$1, FALSE), FALSE)</f>
        <v>3</v>
      </c>
      <c r="I23" t="str">
        <f>VLOOKUP(H23, Facility_Type, 2,0)</f>
        <v>Certified</v>
      </c>
      <c r="J23">
        <f>VLOOKUP($A23, 'Mapping-Public'!$A$2:$W$5015, MATCH('Mapping-DisplayedFields'!J$2, 'Mapping-Public'!$A$1:$W$1, FALSE), FALSE)</f>
        <v>4</v>
      </c>
      <c r="K23" t="str">
        <f>VLOOKUP(J23, Type_of_Care,2,0)</f>
        <v>Regulated Family Child Care Home</v>
      </c>
      <c r="L23">
        <f>VLOOKUP($A23, 'Mapping-Public'!$A$2:$W$5015, MATCH('Mapping-DisplayedFields'!L$2, 'Mapping-Public'!$A$1:$W$1, FALSE), FALSE)</f>
        <v>3</v>
      </c>
      <c r="M23" t="str">
        <f>VLOOKUP(L23, Regulation_Status, 2,0)</f>
        <v>Certified</v>
      </c>
      <c r="N23">
        <f>VLOOKUP($A23, 'Mapping-Public'!$A$2:$W$5015, MATCH('Mapping-DisplayedFields'!N$2, 'Mapping-Public'!$A$1:$W$1, FALSE), FALSE)</f>
        <v>10</v>
      </c>
      <c r="O23">
        <f>VLOOKUP($A23, 'Mapping-Public'!$A$2:$W$5015, MATCH('Mapping-DisplayedFields'!O$2, 'Mapping-Public'!$A$1:$W$1, FALSE), FALSE)</f>
        <v>2</v>
      </c>
      <c r="P23" t="str">
        <f>VLOOKUP(O23, Serves_Dhs_Children,2,0)</f>
        <v>Unknown</v>
      </c>
      <c r="Q23">
        <f>VLOOKUP($A23, 'Mapping-Public'!$A$2:$W$5015, MATCH('Mapping-DisplayedFields'!Q$2, 'Mapping-Public'!$A$1:$W$1, FALSE), FALSE)</f>
        <v>0</v>
      </c>
      <c r="R23" t="str">
        <f>VLOOKUP(Q23, Head_Start, 2,0)</f>
        <v>No</v>
      </c>
      <c r="S23">
        <f>VLOOKUP($A23, 'Mapping-Public'!$A$2:$W$5015, MATCH('Mapping-DisplayedFields'!S$2, 'Mapping-Public'!$A$1:$W$1, FALSE), FALSE)</f>
        <v>0</v>
      </c>
      <c r="T23" t="str">
        <f>VLOOKUP(S23, Relief_Nursery, 2,0)</f>
        <v>No</v>
      </c>
      <c r="U23">
        <f>VLOOKUP($A23, 'Mapping-Public'!$A$2:$W$5015, MATCH('Mapping-DisplayedFields'!U$2, 'Mapping-Public'!$A$1:$W$1, FALSE), FALSE)</f>
        <v>3</v>
      </c>
    </row>
    <row r="24" spans="1:21" x14ac:dyDescent="0.25">
      <c r="A24" s="9" t="s">
        <v>165</v>
      </c>
      <c r="B24" t="str">
        <f>IF(VLOOKUP($A24, 'Mapping-Public'!$A$2:$W$5015, MATCH('Mapping-DisplayedFields'!B$2, 'Mapping-Public'!$A$1:$W$1, FALSE), FALSE)=0, "", VLOOKUP($A24, 'Mapping-Public'!$A$2:$W$5015, MATCH('Mapping-DisplayedFields'!B$2, 'Mapping-Public'!$A$1:$W$1, FALSE), FALSE))</f>
        <v>KinderCare Learning Center at Kroger Fred Meyer</v>
      </c>
      <c r="C24" t="str">
        <f>VLOOKUP($A24, 'Mapping-Public'!$A$2:$W$5015, MATCH('Mapping-DisplayedFields'!C$2, 'Mapping-Public'!$A$1:$W$1, FALSE), FALSE)</f>
        <v>2215 SE Gladstone St</v>
      </c>
      <c r="D24" t="str">
        <f>VLOOKUP($A24, 'Mapping-Public'!$A$2:$W$5015, MATCH('Mapping-DisplayedFields'!D$2, 'Mapping-Public'!$A$1:$W$1, FALSE), FALSE)</f>
        <v>Portland</v>
      </c>
      <c r="E24" t="str">
        <f>VLOOKUP($A24, 'Mapping-Public'!$A$2:$W$5015, MATCH('Mapping-DisplayedFields'!E$2, 'Mapping-Public'!$A$1:$W$1, FALSE), FALSE)</f>
        <v>OR</v>
      </c>
      <c r="F24" t="str">
        <f>VLOOKUP($A24, 'Mapping-Public'!$A$2:$W$5015, MATCH('Mapping-DisplayedFields'!F$2, 'Mapping-Public'!$A$1:$W$1, FALSE), FALSE)</f>
        <v>97202</v>
      </c>
      <c r="G24" t="str">
        <f>VLOOKUP($A24, 'Mapping-Public'!$A$2:$W$5015, MATCH('Mapping-DisplayedFields'!G$2, 'Mapping-Public'!$A$1:$W$1, FALSE), FALSE)</f>
        <v>5032312993</v>
      </c>
      <c r="H24">
        <f>VLOOKUP($A24, 'Mapping-Public'!$A$2:$W$5015, MATCH('Mapping-DisplayedFields'!H$2, 'Mapping-Public'!$A$1:$W$1, FALSE), FALSE)</f>
        <v>2</v>
      </c>
      <c r="I24" t="str">
        <f>VLOOKUP(H24, Facility_Type, 2,0)</f>
        <v>Center</v>
      </c>
      <c r="J24">
        <f>VLOOKUP($A24, 'Mapping-Public'!$A$2:$W$5015, MATCH('Mapping-DisplayedFields'!J$2, 'Mapping-Public'!$A$1:$W$1, FALSE), FALSE)</f>
        <v>1</v>
      </c>
      <c r="K24" t="str">
        <f>VLOOKUP(J24, Type_of_Care,2,0)</f>
        <v>Regulated  Center (not HS)</v>
      </c>
      <c r="L24">
        <f>VLOOKUP($A24, 'Mapping-Public'!$A$2:$W$5015, MATCH('Mapping-DisplayedFields'!L$2, 'Mapping-Public'!$A$1:$W$1, FALSE), FALSE)</f>
        <v>3</v>
      </c>
      <c r="M24" t="str">
        <f>VLOOKUP(L24, Regulation_Status, 2,0)</f>
        <v>Certified</v>
      </c>
      <c r="N24">
        <f>VLOOKUP($A24, 'Mapping-Public'!$A$2:$W$5015, MATCH('Mapping-DisplayedFields'!N$2, 'Mapping-Public'!$A$1:$W$1, FALSE), FALSE)</f>
        <v>107</v>
      </c>
      <c r="O24">
        <f>VLOOKUP($A24, 'Mapping-Public'!$A$2:$W$5015, MATCH('Mapping-DisplayedFields'!O$2, 'Mapping-Public'!$A$1:$W$1, FALSE), FALSE)</f>
        <v>1</v>
      </c>
      <c r="P24" t="str">
        <f>VLOOKUP(O24, Serves_Dhs_Children,2,0)</f>
        <v>Yes</v>
      </c>
      <c r="Q24">
        <f>VLOOKUP($A24, 'Mapping-Public'!$A$2:$W$5015, MATCH('Mapping-DisplayedFields'!Q$2, 'Mapping-Public'!$A$1:$W$1, FALSE), FALSE)</f>
        <v>0</v>
      </c>
      <c r="R24" t="str">
        <f>VLOOKUP(Q24, Head_Start, 2,0)</f>
        <v>No</v>
      </c>
      <c r="S24">
        <f>VLOOKUP($A24, 'Mapping-Public'!$A$2:$W$5015, MATCH('Mapping-DisplayedFields'!S$2, 'Mapping-Public'!$A$1:$W$1, FALSE), FALSE)</f>
        <v>0</v>
      </c>
      <c r="T24" t="str">
        <f>VLOOKUP(S24, Relief_Nursery, 2,0)</f>
        <v>No</v>
      </c>
      <c r="U24" t="str">
        <f>VLOOKUP($A24, 'Mapping-Public'!$A$2:$W$5015, MATCH('Mapping-DisplayedFields'!U$2, 'Mapping-Public'!$A$1:$W$1, FALSE), FALSE)</f>
        <v>.</v>
      </c>
    </row>
    <row r="25" spans="1:21" x14ac:dyDescent="0.25">
      <c r="A25" s="9" t="s">
        <v>171</v>
      </c>
      <c r="B25" t="str">
        <f>IF(VLOOKUP($A25, 'Mapping-Public'!$A$2:$W$5015, MATCH('Mapping-DisplayedFields'!B$2, 'Mapping-Public'!$A$1:$W$1, FALSE), FALSE)=0, "", VLOOKUP($A25, 'Mapping-Public'!$A$2:$W$5015, MATCH('Mapping-DisplayedFields'!B$2, 'Mapping-Public'!$A$1:$W$1, FALSE), FALSE))</f>
        <v/>
      </c>
      <c r="C25" t="str">
        <f>VLOOKUP($A25, 'Mapping-Public'!$A$2:$W$5015, MATCH('Mapping-DisplayedFields'!C$2, 'Mapping-Public'!$A$1:$W$1, FALSE), FALSE)</f>
        <v>10214 SE Ellis St</v>
      </c>
      <c r="D25" t="str">
        <f>VLOOKUP($A25, 'Mapping-Public'!$A$2:$W$5015, MATCH('Mapping-DisplayedFields'!D$2, 'Mapping-Public'!$A$1:$W$1, FALSE), FALSE)</f>
        <v>Portland</v>
      </c>
      <c r="E25" t="str">
        <f>VLOOKUP($A25, 'Mapping-Public'!$A$2:$W$5015, MATCH('Mapping-DisplayedFields'!E$2, 'Mapping-Public'!$A$1:$W$1, FALSE), FALSE)</f>
        <v>OR</v>
      </c>
      <c r="F25" t="str">
        <f>VLOOKUP($A25, 'Mapping-Public'!$A$2:$W$5015, MATCH('Mapping-DisplayedFields'!F$2, 'Mapping-Public'!$A$1:$W$1, FALSE), FALSE)</f>
        <v>97266-4342</v>
      </c>
      <c r="G25" t="str">
        <f>VLOOKUP($A25, 'Mapping-Public'!$A$2:$W$5015, MATCH('Mapping-DisplayedFields'!G$2, 'Mapping-Public'!$A$1:$W$1, FALSE), FALSE)</f>
        <v>5037723082</v>
      </c>
      <c r="H25">
        <f>VLOOKUP($A25, 'Mapping-Public'!$A$2:$W$5015, MATCH('Mapping-DisplayedFields'!H$2, 'Mapping-Public'!$A$1:$W$1, FALSE), FALSE)</f>
        <v>1</v>
      </c>
      <c r="I25" t="str">
        <f>VLOOKUP(H25, Facility_Type, 2,0)</f>
        <v>Family</v>
      </c>
      <c r="J25">
        <f>VLOOKUP($A25, 'Mapping-Public'!$A$2:$W$5015, MATCH('Mapping-DisplayedFields'!J$2, 'Mapping-Public'!$A$1:$W$1, FALSE), FALSE)</f>
        <v>4</v>
      </c>
      <c r="K25" t="str">
        <f>VLOOKUP(J25, Type_of_Care,2,0)</f>
        <v>Regulated Family Child Care Home</v>
      </c>
      <c r="L25">
        <f>VLOOKUP($A25, 'Mapping-Public'!$A$2:$W$5015, MATCH('Mapping-DisplayedFields'!L$2, 'Mapping-Public'!$A$1:$W$1, FALSE), FALSE)</f>
        <v>2</v>
      </c>
      <c r="M25" t="str">
        <f>VLOOKUP(L25, Regulation_Status, 2,0)</f>
        <v>Register</v>
      </c>
      <c r="N25">
        <f>VLOOKUP($A25, 'Mapping-Public'!$A$2:$W$5015, MATCH('Mapping-DisplayedFields'!N$2, 'Mapping-Public'!$A$1:$W$1, FALSE), FALSE)</f>
        <v>10</v>
      </c>
      <c r="O25">
        <f>VLOOKUP($A25, 'Mapping-Public'!$A$2:$W$5015, MATCH('Mapping-DisplayedFields'!O$2, 'Mapping-Public'!$A$1:$W$1, FALSE), FALSE)</f>
        <v>1</v>
      </c>
      <c r="P25" t="str">
        <f>VLOOKUP(O25, Serves_Dhs_Children,2,0)</f>
        <v>Yes</v>
      </c>
      <c r="Q25">
        <f>VLOOKUP($A25, 'Mapping-Public'!$A$2:$W$5015, MATCH('Mapping-DisplayedFields'!Q$2, 'Mapping-Public'!$A$1:$W$1, FALSE), FALSE)</f>
        <v>0</v>
      </c>
      <c r="R25" t="str">
        <f>VLOOKUP(Q25, Head_Start, 2,0)</f>
        <v>No</v>
      </c>
      <c r="S25">
        <f>VLOOKUP($A25, 'Mapping-Public'!$A$2:$W$5015, MATCH('Mapping-DisplayedFields'!S$2, 'Mapping-Public'!$A$1:$W$1, FALSE), FALSE)</f>
        <v>0</v>
      </c>
      <c r="T25" t="str">
        <f>VLOOKUP(S25, Relief_Nursery, 2,0)</f>
        <v>No</v>
      </c>
      <c r="U25" t="str">
        <f>VLOOKUP($A25, 'Mapping-Public'!$A$2:$W$5015, MATCH('Mapping-DisplayedFields'!U$2, 'Mapping-Public'!$A$1:$W$1, FALSE), FALSE)</f>
        <v>.</v>
      </c>
    </row>
    <row r="26" spans="1:21" x14ac:dyDescent="0.25">
      <c r="A26" s="9" t="s">
        <v>178</v>
      </c>
      <c r="B26" t="str">
        <f>IF(VLOOKUP($A26, 'Mapping-Public'!$A$2:$W$5015, MATCH('Mapping-DisplayedFields'!B$2, 'Mapping-Public'!$A$1:$W$1, FALSE), FALSE)=0, "", VLOOKUP($A26, 'Mapping-Public'!$A$2:$W$5015, MATCH('Mapping-DisplayedFields'!B$2, 'Mapping-Public'!$A$1:$W$1, FALSE), FALSE))</f>
        <v/>
      </c>
      <c r="C26" t="str">
        <f>VLOOKUP($A26, 'Mapping-Public'!$A$2:$W$5015, MATCH('Mapping-DisplayedFields'!C$2, 'Mapping-Public'!$A$1:$W$1, FALSE), FALSE)</f>
        <v>10544 SW 64th Dr</v>
      </c>
      <c r="D26" t="str">
        <f>VLOOKUP($A26, 'Mapping-Public'!$A$2:$W$5015, MATCH('Mapping-DisplayedFields'!D$2, 'Mapping-Public'!$A$1:$W$1, FALSE), FALSE)</f>
        <v>Portland</v>
      </c>
      <c r="E26" t="str">
        <f>VLOOKUP($A26, 'Mapping-Public'!$A$2:$W$5015, MATCH('Mapping-DisplayedFields'!E$2, 'Mapping-Public'!$A$1:$W$1, FALSE), FALSE)</f>
        <v>OR</v>
      </c>
      <c r="F26" t="str">
        <f>VLOOKUP($A26, 'Mapping-Public'!$A$2:$W$5015, MATCH('Mapping-DisplayedFields'!F$2, 'Mapping-Public'!$A$1:$W$1, FALSE), FALSE)</f>
        <v>97219</v>
      </c>
      <c r="G26" t="str">
        <f>VLOOKUP($A26, 'Mapping-Public'!$A$2:$W$5015, MATCH('Mapping-DisplayedFields'!G$2, 'Mapping-Public'!$A$1:$W$1, FALSE), FALSE)</f>
        <v>5032459647</v>
      </c>
      <c r="H26">
        <f>VLOOKUP($A26, 'Mapping-Public'!$A$2:$W$5015, MATCH('Mapping-DisplayedFields'!H$2, 'Mapping-Public'!$A$1:$W$1, FALSE), FALSE)</f>
        <v>1</v>
      </c>
      <c r="I26" t="str">
        <f>VLOOKUP(H26, Facility_Type, 2,0)</f>
        <v>Family</v>
      </c>
      <c r="J26">
        <f>VLOOKUP($A26, 'Mapping-Public'!$A$2:$W$5015, MATCH('Mapping-DisplayedFields'!J$2, 'Mapping-Public'!$A$1:$W$1, FALSE), FALSE)</f>
        <v>4</v>
      </c>
      <c r="K26" t="str">
        <f>VLOOKUP(J26, Type_of_Care,2,0)</f>
        <v>Regulated Family Child Care Home</v>
      </c>
      <c r="L26">
        <f>VLOOKUP($A26, 'Mapping-Public'!$A$2:$W$5015, MATCH('Mapping-DisplayedFields'!L$2, 'Mapping-Public'!$A$1:$W$1, FALSE), FALSE)</f>
        <v>2</v>
      </c>
      <c r="M26" t="str">
        <f>VLOOKUP(L26, Regulation_Status, 2,0)</f>
        <v>Register</v>
      </c>
      <c r="N26">
        <f>VLOOKUP($A26, 'Mapping-Public'!$A$2:$W$5015, MATCH('Mapping-DisplayedFields'!N$2, 'Mapping-Public'!$A$1:$W$1, FALSE), FALSE)</f>
        <v>8</v>
      </c>
      <c r="O26">
        <f>VLOOKUP($A26, 'Mapping-Public'!$A$2:$W$5015, MATCH('Mapping-DisplayedFields'!O$2, 'Mapping-Public'!$A$1:$W$1, FALSE), FALSE)</f>
        <v>2</v>
      </c>
      <c r="P26" t="str">
        <f>VLOOKUP(O26, Serves_Dhs_Children,2,0)</f>
        <v>Unknown</v>
      </c>
      <c r="Q26">
        <f>VLOOKUP($A26, 'Mapping-Public'!$A$2:$W$5015, MATCH('Mapping-DisplayedFields'!Q$2, 'Mapping-Public'!$A$1:$W$1, FALSE), FALSE)</f>
        <v>0</v>
      </c>
      <c r="R26" t="str">
        <f>VLOOKUP(Q26, Head_Start, 2,0)</f>
        <v>No</v>
      </c>
      <c r="S26">
        <f>VLOOKUP($A26, 'Mapping-Public'!$A$2:$W$5015, MATCH('Mapping-DisplayedFields'!S$2, 'Mapping-Public'!$A$1:$W$1, FALSE), FALSE)</f>
        <v>0</v>
      </c>
      <c r="T26" t="str">
        <f>VLOOKUP(S26, Relief_Nursery, 2,0)</f>
        <v>No</v>
      </c>
      <c r="U26" t="str">
        <f>VLOOKUP($A26, 'Mapping-Public'!$A$2:$W$5015, MATCH('Mapping-DisplayedFields'!U$2, 'Mapping-Public'!$A$1:$W$1, FALSE), FALSE)</f>
        <v>.</v>
      </c>
    </row>
    <row r="27" spans="1:21" x14ac:dyDescent="0.25">
      <c r="A27" s="9" t="s">
        <v>184</v>
      </c>
      <c r="B27" t="str">
        <f>IF(VLOOKUP($A27, 'Mapping-Public'!$A$2:$W$5015, MATCH('Mapping-DisplayedFields'!B$2, 'Mapping-Public'!$A$1:$W$1, FALSE), FALSE)=0, "", VLOOKUP($A27, 'Mapping-Public'!$A$2:$W$5015, MATCH('Mapping-DisplayedFields'!B$2, 'Mapping-Public'!$A$1:$W$1, FALSE), FALSE))</f>
        <v>Sun Fern Montessori Children's House</v>
      </c>
      <c r="C27" t="str">
        <f>VLOOKUP($A27, 'Mapping-Public'!$A$2:$W$5015, MATCH('Mapping-DisplayedFields'!C$2, 'Mapping-Public'!$A$1:$W$1, FALSE), FALSE)</f>
        <v>2936 SE 78th Ave</v>
      </c>
      <c r="D27" t="str">
        <f>VLOOKUP($A27, 'Mapping-Public'!$A$2:$W$5015, MATCH('Mapping-DisplayedFields'!D$2, 'Mapping-Public'!$A$1:$W$1, FALSE), FALSE)</f>
        <v>Portland</v>
      </c>
      <c r="E27" t="str">
        <f>VLOOKUP($A27, 'Mapping-Public'!$A$2:$W$5015, MATCH('Mapping-DisplayedFields'!E$2, 'Mapping-Public'!$A$1:$W$1, FALSE), FALSE)</f>
        <v>OR</v>
      </c>
      <c r="F27" t="str">
        <f>VLOOKUP($A27, 'Mapping-Public'!$A$2:$W$5015, MATCH('Mapping-DisplayedFields'!F$2, 'Mapping-Public'!$A$1:$W$1, FALSE), FALSE)</f>
        <v>97206</v>
      </c>
      <c r="G27" t="str">
        <f>VLOOKUP($A27, 'Mapping-Public'!$A$2:$W$5015, MATCH('Mapping-DisplayedFields'!G$2, 'Mapping-Public'!$A$1:$W$1, FALSE), FALSE)</f>
        <v>5037751011</v>
      </c>
      <c r="H27">
        <f>VLOOKUP($A27, 'Mapping-Public'!$A$2:$W$5015, MATCH('Mapping-DisplayedFields'!H$2, 'Mapping-Public'!$A$1:$W$1, FALSE), FALSE)</f>
        <v>3</v>
      </c>
      <c r="I27" t="str">
        <f>VLOOKUP(H27, Facility_Type, 2,0)</f>
        <v>Certified</v>
      </c>
      <c r="J27">
        <f>VLOOKUP($A27, 'Mapping-Public'!$A$2:$W$5015, MATCH('Mapping-DisplayedFields'!J$2, 'Mapping-Public'!$A$1:$W$1, FALSE), FALSE)</f>
        <v>4</v>
      </c>
      <c r="K27" t="str">
        <f>VLOOKUP(J27, Type_of_Care,2,0)</f>
        <v>Regulated Family Child Care Home</v>
      </c>
      <c r="L27">
        <f>VLOOKUP($A27, 'Mapping-Public'!$A$2:$W$5015, MATCH('Mapping-DisplayedFields'!L$2, 'Mapping-Public'!$A$1:$W$1, FALSE), FALSE)</f>
        <v>3</v>
      </c>
      <c r="M27" t="str">
        <f>VLOOKUP(L27, Regulation_Status, 2,0)</f>
        <v>Certified</v>
      </c>
      <c r="N27">
        <f>VLOOKUP($A27, 'Mapping-Public'!$A$2:$W$5015, MATCH('Mapping-DisplayedFields'!N$2, 'Mapping-Public'!$A$1:$W$1, FALSE), FALSE)</f>
        <v>15</v>
      </c>
      <c r="O27">
        <f>VLOOKUP($A27, 'Mapping-Public'!$A$2:$W$5015, MATCH('Mapping-DisplayedFields'!O$2, 'Mapping-Public'!$A$1:$W$1, FALSE), FALSE)</f>
        <v>2</v>
      </c>
      <c r="P27" t="str">
        <f>VLOOKUP(O27, Serves_Dhs_Children,2,0)</f>
        <v>Unknown</v>
      </c>
      <c r="Q27">
        <f>VLOOKUP($A27, 'Mapping-Public'!$A$2:$W$5015, MATCH('Mapping-DisplayedFields'!Q$2, 'Mapping-Public'!$A$1:$W$1, FALSE), FALSE)</f>
        <v>0</v>
      </c>
      <c r="R27" t="str">
        <f>VLOOKUP(Q27, Head_Start, 2,0)</f>
        <v>No</v>
      </c>
      <c r="S27">
        <f>VLOOKUP($A27, 'Mapping-Public'!$A$2:$W$5015, MATCH('Mapping-DisplayedFields'!S$2, 'Mapping-Public'!$A$1:$W$1, FALSE), FALSE)</f>
        <v>0</v>
      </c>
      <c r="T27" t="str">
        <f>VLOOKUP(S27, Relief_Nursery, 2,0)</f>
        <v>No</v>
      </c>
      <c r="U27" t="str">
        <f>VLOOKUP($A27, 'Mapping-Public'!$A$2:$W$5015, MATCH('Mapping-DisplayedFields'!U$2, 'Mapping-Public'!$A$1:$W$1, FALSE), FALSE)</f>
        <v>.</v>
      </c>
    </row>
    <row r="28" spans="1:21" x14ac:dyDescent="0.25">
      <c r="A28" s="9" t="s">
        <v>191</v>
      </c>
      <c r="B28" t="str">
        <f>IF(VLOOKUP($A28, 'Mapping-Public'!$A$2:$W$5015, MATCH('Mapping-DisplayedFields'!B$2, 'Mapping-Public'!$A$1:$W$1, FALSE), FALSE)=0, "", VLOOKUP($A28, 'Mapping-Public'!$A$2:$W$5015, MATCH('Mapping-DisplayedFields'!B$2, 'Mapping-Public'!$A$1:$W$1, FALSE), FALSE))</f>
        <v>Eva's Day Care</v>
      </c>
      <c r="C28" t="str">
        <f>VLOOKUP($A28, 'Mapping-Public'!$A$2:$W$5015, MATCH('Mapping-DisplayedFields'!C$2, 'Mapping-Public'!$A$1:$W$1, FALSE), FALSE)</f>
        <v>9801 NE Wygant St</v>
      </c>
      <c r="D28" t="str">
        <f>VLOOKUP($A28, 'Mapping-Public'!$A$2:$W$5015, MATCH('Mapping-DisplayedFields'!D$2, 'Mapping-Public'!$A$1:$W$1, FALSE), FALSE)</f>
        <v>Portland</v>
      </c>
      <c r="E28" t="str">
        <f>VLOOKUP($A28, 'Mapping-Public'!$A$2:$W$5015, MATCH('Mapping-DisplayedFields'!E$2, 'Mapping-Public'!$A$1:$W$1, FALSE), FALSE)</f>
        <v>OR</v>
      </c>
      <c r="F28" t="str">
        <f>VLOOKUP($A28, 'Mapping-Public'!$A$2:$W$5015, MATCH('Mapping-DisplayedFields'!F$2, 'Mapping-Public'!$A$1:$W$1, FALSE), FALSE)</f>
        <v>97220</v>
      </c>
      <c r="G28" t="str">
        <f>VLOOKUP($A28, 'Mapping-Public'!$A$2:$W$5015, MATCH('Mapping-DisplayedFields'!G$2, 'Mapping-Public'!$A$1:$W$1, FALSE), FALSE)</f>
        <v>5033603963</v>
      </c>
      <c r="H28">
        <f>VLOOKUP($A28, 'Mapping-Public'!$A$2:$W$5015, MATCH('Mapping-DisplayedFields'!H$2, 'Mapping-Public'!$A$1:$W$1, FALSE), FALSE)</f>
        <v>1</v>
      </c>
      <c r="I28" t="str">
        <f>VLOOKUP(H28, Facility_Type, 2,0)</f>
        <v>Family</v>
      </c>
      <c r="J28">
        <f>VLOOKUP($A28, 'Mapping-Public'!$A$2:$W$5015, MATCH('Mapping-DisplayedFields'!J$2, 'Mapping-Public'!$A$1:$W$1, FALSE), FALSE)</f>
        <v>4</v>
      </c>
      <c r="K28" t="str">
        <f>VLOOKUP(J28, Type_of_Care,2,0)</f>
        <v>Regulated Family Child Care Home</v>
      </c>
      <c r="L28">
        <f>VLOOKUP($A28, 'Mapping-Public'!$A$2:$W$5015, MATCH('Mapping-DisplayedFields'!L$2, 'Mapping-Public'!$A$1:$W$1, FALSE), FALSE)</f>
        <v>2</v>
      </c>
      <c r="M28" t="str">
        <f>VLOOKUP(L28, Regulation_Status, 2,0)</f>
        <v>Register</v>
      </c>
      <c r="N28">
        <f>VLOOKUP($A28, 'Mapping-Public'!$A$2:$W$5015, MATCH('Mapping-DisplayedFields'!N$2, 'Mapping-Public'!$A$1:$W$1, FALSE), FALSE)</f>
        <v>6</v>
      </c>
      <c r="O28">
        <f>VLOOKUP($A28, 'Mapping-Public'!$A$2:$W$5015, MATCH('Mapping-DisplayedFields'!O$2, 'Mapping-Public'!$A$1:$W$1, FALSE), FALSE)</f>
        <v>2</v>
      </c>
      <c r="P28" t="str">
        <f>VLOOKUP(O28, Serves_Dhs_Children,2,0)</f>
        <v>Unknown</v>
      </c>
      <c r="Q28">
        <f>VLOOKUP($A28, 'Mapping-Public'!$A$2:$W$5015, MATCH('Mapping-DisplayedFields'!Q$2, 'Mapping-Public'!$A$1:$W$1, FALSE), FALSE)</f>
        <v>0</v>
      </c>
      <c r="R28" t="str">
        <f>VLOOKUP(Q28, Head_Start, 2,0)</f>
        <v>No</v>
      </c>
      <c r="S28">
        <f>VLOOKUP($A28, 'Mapping-Public'!$A$2:$W$5015, MATCH('Mapping-DisplayedFields'!S$2, 'Mapping-Public'!$A$1:$W$1, FALSE), FALSE)</f>
        <v>0</v>
      </c>
      <c r="T28" t="str">
        <f>VLOOKUP(S28, Relief_Nursery, 2,0)</f>
        <v>No</v>
      </c>
      <c r="U28" t="str">
        <f>VLOOKUP($A28, 'Mapping-Public'!$A$2:$W$5015, MATCH('Mapping-DisplayedFields'!U$2, 'Mapping-Public'!$A$1:$W$1, FALSE), FALSE)</f>
        <v>.</v>
      </c>
    </row>
    <row r="29" spans="1:21" x14ac:dyDescent="0.25">
      <c r="A29" s="9" t="s">
        <v>199</v>
      </c>
      <c r="B29" t="str">
        <f>IF(VLOOKUP($A29, 'Mapping-Public'!$A$2:$W$5015, MATCH('Mapping-DisplayedFields'!B$2, 'Mapping-Public'!$A$1:$W$1, FALSE), FALSE)=0, "", VLOOKUP($A29, 'Mapping-Public'!$A$2:$W$5015, MATCH('Mapping-DisplayedFields'!B$2, 'Mapping-Public'!$A$1:$W$1, FALSE), FALSE))</f>
        <v>KCE Champions - Hollydale</v>
      </c>
      <c r="C29" t="str">
        <f>VLOOKUP($A29, 'Mapping-Public'!$A$2:$W$5015, MATCH('Mapping-DisplayedFields'!C$2, 'Mapping-Public'!$A$1:$W$1, FALSE), FALSE)</f>
        <v>505 SW Birdsdale Dr</v>
      </c>
      <c r="D29" t="str">
        <f>VLOOKUP($A29, 'Mapping-Public'!$A$2:$W$5015, MATCH('Mapping-DisplayedFields'!D$2, 'Mapping-Public'!$A$1:$W$1, FALSE), FALSE)</f>
        <v>Gresham</v>
      </c>
      <c r="E29" t="str">
        <f>VLOOKUP($A29, 'Mapping-Public'!$A$2:$W$5015, MATCH('Mapping-DisplayedFields'!E$2, 'Mapping-Public'!$A$1:$W$1, FALSE), FALSE)</f>
        <v>OR</v>
      </c>
      <c r="F29" t="str">
        <f>VLOOKUP($A29, 'Mapping-Public'!$A$2:$W$5015, MATCH('Mapping-DisplayedFields'!F$2, 'Mapping-Public'!$A$1:$W$1, FALSE), FALSE)</f>
        <v>97080</v>
      </c>
      <c r="G29" t="str">
        <f>VLOOKUP($A29, 'Mapping-Public'!$A$2:$W$5015, MATCH('Mapping-DisplayedFields'!G$2, 'Mapping-Public'!$A$1:$W$1, FALSE), FALSE)</f>
        <v>5037013488</v>
      </c>
      <c r="H29">
        <f>VLOOKUP($A29, 'Mapping-Public'!$A$2:$W$5015, MATCH('Mapping-DisplayedFields'!H$2, 'Mapping-Public'!$A$1:$W$1, FALSE), FALSE)</f>
        <v>2</v>
      </c>
      <c r="I29" t="str">
        <f>VLOOKUP(H29, Facility_Type, 2,0)</f>
        <v>Center</v>
      </c>
      <c r="J29">
        <f>VLOOKUP($A29, 'Mapping-Public'!$A$2:$W$5015, MATCH('Mapping-DisplayedFields'!J$2, 'Mapping-Public'!$A$1:$W$1, FALSE), FALSE)</f>
        <v>1</v>
      </c>
      <c r="K29" t="str">
        <f>VLOOKUP(J29, Type_of_Care,2,0)</f>
        <v>Regulated  Center (not HS)</v>
      </c>
      <c r="L29">
        <f>VLOOKUP($A29, 'Mapping-Public'!$A$2:$W$5015, MATCH('Mapping-DisplayedFields'!L$2, 'Mapping-Public'!$A$1:$W$1, FALSE), FALSE)</f>
        <v>3</v>
      </c>
      <c r="M29" t="str">
        <f>VLOOKUP(L29, Regulation_Status, 2,0)</f>
        <v>Certified</v>
      </c>
      <c r="N29">
        <f>VLOOKUP($A29, 'Mapping-Public'!$A$2:$W$5015, MATCH('Mapping-DisplayedFields'!N$2, 'Mapping-Public'!$A$1:$W$1, FALSE), FALSE)</f>
        <v>39</v>
      </c>
      <c r="O29">
        <f>VLOOKUP($A29, 'Mapping-Public'!$A$2:$W$5015, MATCH('Mapping-DisplayedFields'!O$2, 'Mapping-Public'!$A$1:$W$1, FALSE), FALSE)</f>
        <v>1</v>
      </c>
      <c r="P29" t="str">
        <f>VLOOKUP(O29, Serves_Dhs_Children,2,0)</f>
        <v>Yes</v>
      </c>
      <c r="Q29">
        <f>VLOOKUP($A29, 'Mapping-Public'!$A$2:$W$5015, MATCH('Mapping-DisplayedFields'!Q$2, 'Mapping-Public'!$A$1:$W$1, FALSE), FALSE)</f>
        <v>0</v>
      </c>
      <c r="R29" t="str">
        <f>VLOOKUP(Q29, Head_Start, 2,0)</f>
        <v>No</v>
      </c>
      <c r="S29">
        <f>VLOOKUP($A29, 'Mapping-Public'!$A$2:$W$5015, MATCH('Mapping-DisplayedFields'!S$2, 'Mapping-Public'!$A$1:$W$1, FALSE), FALSE)</f>
        <v>0</v>
      </c>
      <c r="T29" t="str">
        <f>VLOOKUP(S29, Relief_Nursery, 2,0)</f>
        <v>No</v>
      </c>
      <c r="U29">
        <f>VLOOKUP($A29, 'Mapping-Public'!$A$2:$W$5015, MATCH('Mapping-DisplayedFields'!U$2, 'Mapping-Public'!$A$1:$W$1, FALSE), FALSE)</f>
        <v>2</v>
      </c>
    </row>
    <row r="30" spans="1:21" x14ac:dyDescent="0.25">
      <c r="A30" s="9" t="s">
        <v>205</v>
      </c>
      <c r="B30" t="str">
        <f>IF(VLOOKUP($A30, 'Mapping-Public'!$A$2:$W$5015, MATCH('Mapping-DisplayedFields'!B$2, 'Mapping-Public'!$A$1:$W$1, FALSE), FALSE)=0, "", VLOOKUP($A30, 'Mapping-Public'!$A$2:$W$5015, MATCH('Mapping-DisplayedFields'!B$2, 'Mapping-Public'!$A$1:$W$1, FALSE), FALSE))</f>
        <v>Little Genius Montessori</v>
      </c>
      <c r="C30" t="str">
        <f>VLOOKUP($A30, 'Mapping-Public'!$A$2:$W$5015, MATCH('Mapping-DisplayedFields'!C$2, 'Mapping-Public'!$A$1:$W$1, FALSE), FALSE)</f>
        <v>3200 NE Hogan Dr</v>
      </c>
      <c r="D30" t="str">
        <f>VLOOKUP($A30, 'Mapping-Public'!$A$2:$W$5015, MATCH('Mapping-DisplayedFields'!D$2, 'Mapping-Public'!$A$1:$W$1, FALSE), FALSE)</f>
        <v>Gresham</v>
      </c>
      <c r="E30" t="str">
        <f>VLOOKUP($A30, 'Mapping-Public'!$A$2:$W$5015, MATCH('Mapping-DisplayedFields'!E$2, 'Mapping-Public'!$A$1:$W$1, FALSE), FALSE)</f>
        <v>OR</v>
      </c>
      <c r="F30" t="str">
        <f>VLOOKUP($A30, 'Mapping-Public'!$A$2:$W$5015, MATCH('Mapping-DisplayedFields'!F$2, 'Mapping-Public'!$A$1:$W$1, FALSE), FALSE)</f>
        <v>97030</v>
      </c>
      <c r="G30" t="str">
        <f>VLOOKUP($A30, 'Mapping-Public'!$A$2:$W$5015, MATCH('Mapping-DisplayedFields'!G$2, 'Mapping-Public'!$A$1:$W$1, FALSE), FALSE)</f>
        <v>5034928500</v>
      </c>
      <c r="H30">
        <f>VLOOKUP($A30, 'Mapping-Public'!$A$2:$W$5015, MATCH('Mapping-DisplayedFields'!H$2, 'Mapping-Public'!$A$1:$W$1, FALSE), FALSE)</f>
        <v>2</v>
      </c>
      <c r="I30" t="str">
        <f>VLOOKUP(H30, Facility_Type, 2,0)</f>
        <v>Center</v>
      </c>
      <c r="J30">
        <f>VLOOKUP($A30, 'Mapping-Public'!$A$2:$W$5015, MATCH('Mapping-DisplayedFields'!J$2, 'Mapping-Public'!$A$1:$W$1, FALSE), FALSE)</f>
        <v>1</v>
      </c>
      <c r="K30" t="str">
        <f>VLOOKUP(J30, Type_of_Care,2,0)</f>
        <v>Regulated  Center (not HS)</v>
      </c>
      <c r="L30">
        <f>VLOOKUP($A30, 'Mapping-Public'!$A$2:$W$5015, MATCH('Mapping-DisplayedFields'!L$2, 'Mapping-Public'!$A$1:$W$1, FALSE), FALSE)</f>
        <v>3</v>
      </c>
      <c r="M30" t="str">
        <f>VLOOKUP(L30, Regulation_Status, 2,0)</f>
        <v>Certified</v>
      </c>
      <c r="N30">
        <f>VLOOKUP($A30, 'Mapping-Public'!$A$2:$W$5015, MATCH('Mapping-DisplayedFields'!N$2, 'Mapping-Public'!$A$1:$W$1, FALSE), FALSE)</f>
        <v>85</v>
      </c>
      <c r="O30">
        <f>VLOOKUP($A30, 'Mapping-Public'!$A$2:$W$5015, MATCH('Mapping-DisplayedFields'!O$2, 'Mapping-Public'!$A$1:$W$1, FALSE), FALSE)</f>
        <v>1</v>
      </c>
      <c r="P30" t="str">
        <f>VLOOKUP(O30, Serves_Dhs_Children,2,0)</f>
        <v>Yes</v>
      </c>
      <c r="Q30">
        <f>VLOOKUP($A30, 'Mapping-Public'!$A$2:$W$5015, MATCH('Mapping-DisplayedFields'!Q$2, 'Mapping-Public'!$A$1:$W$1, FALSE), FALSE)</f>
        <v>0</v>
      </c>
      <c r="R30" t="str">
        <f>VLOOKUP(Q30, Head_Start, 2,0)</f>
        <v>No</v>
      </c>
      <c r="S30">
        <f>VLOOKUP($A30, 'Mapping-Public'!$A$2:$W$5015, MATCH('Mapping-DisplayedFields'!S$2, 'Mapping-Public'!$A$1:$W$1, FALSE), FALSE)</f>
        <v>0</v>
      </c>
      <c r="T30" t="str">
        <f>VLOOKUP(S30, Relief_Nursery, 2,0)</f>
        <v>No</v>
      </c>
      <c r="U30" t="str">
        <f>VLOOKUP($A30, 'Mapping-Public'!$A$2:$W$5015, MATCH('Mapping-DisplayedFields'!U$2, 'Mapping-Public'!$A$1:$W$1, FALSE), FALSE)</f>
        <v>.</v>
      </c>
    </row>
    <row r="31" spans="1:21" x14ac:dyDescent="0.25">
      <c r="A31" s="9" t="s">
        <v>210</v>
      </c>
      <c r="B31" t="str">
        <f>IF(VLOOKUP($A31, 'Mapping-Public'!$A$2:$W$5015, MATCH('Mapping-DisplayedFields'!B$2, 'Mapping-Public'!$A$1:$W$1, FALSE), FALSE)=0, "", VLOOKUP($A31, 'Mapping-Public'!$A$2:$W$5015, MATCH('Mapping-DisplayedFields'!B$2, 'Mapping-Public'!$A$1:$W$1, FALSE), FALSE))</f>
        <v>Little Friends Day School</v>
      </c>
      <c r="C31" t="str">
        <f>VLOOKUP($A31, 'Mapping-Public'!$A$2:$W$5015, MATCH('Mapping-DisplayedFields'!C$2, 'Mapping-Public'!$A$1:$W$1, FALSE), FALSE)</f>
        <v>18805 SE Division St</v>
      </c>
      <c r="D31" t="str">
        <f>VLOOKUP($A31, 'Mapping-Public'!$A$2:$W$5015, MATCH('Mapping-DisplayedFields'!D$2, 'Mapping-Public'!$A$1:$W$1, FALSE), FALSE)</f>
        <v>Gresham</v>
      </c>
      <c r="E31" t="str">
        <f>VLOOKUP($A31, 'Mapping-Public'!$A$2:$W$5015, MATCH('Mapping-DisplayedFields'!E$2, 'Mapping-Public'!$A$1:$W$1, FALSE), FALSE)</f>
        <v>OR</v>
      </c>
      <c r="F31" t="str">
        <f>VLOOKUP($A31, 'Mapping-Public'!$A$2:$W$5015, MATCH('Mapping-DisplayedFields'!F$2, 'Mapping-Public'!$A$1:$W$1, FALSE), FALSE)</f>
        <v>97030</v>
      </c>
      <c r="G31" t="str">
        <f>VLOOKUP($A31, 'Mapping-Public'!$A$2:$W$5015, MATCH('Mapping-DisplayedFields'!G$2, 'Mapping-Public'!$A$1:$W$1, FALSE), FALSE)</f>
        <v>5036180032</v>
      </c>
      <c r="H31">
        <f>VLOOKUP($A31, 'Mapping-Public'!$A$2:$W$5015, MATCH('Mapping-DisplayedFields'!H$2, 'Mapping-Public'!$A$1:$W$1, FALSE), FALSE)</f>
        <v>3</v>
      </c>
      <c r="I31" t="str">
        <f>VLOOKUP(H31, Facility_Type, 2,0)</f>
        <v>Certified</v>
      </c>
      <c r="J31">
        <f>VLOOKUP($A31, 'Mapping-Public'!$A$2:$W$5015, MATCH('Mapping-DisplayedFields'!J$2, 'Mapping-Public'!$A$1:$W$1, FALSE), FALSE)</f>
        <v>4</v>
      </c>
      <c r="K31" t="str">
        <f>VLOOKUP(J31, Type_of_Care,2,0)</f>
        <v>Regulated Family Child Care Home</v>
      </c>
      <c r="L31">
        <f>VLOOKUP($A31, 'Mapping-Public'!$A$2:$W$5015, MATCH('Mapping-DisplayedFields'!L$2, 'Mapping-Public'!$A$1:$W$1, FALSE), FALSE)</f>
        <v>3</v>
      </c>
      <c r="M31" t="str">
        <f>VLOOKUP(L31, Regulation_Status, 2,0)</f>
        <v>Certified</v>
      </c>
      <c r="N31">
        <f>VLOOKUP($A31, 'Mapping-Public'!$A$2:$W$5015, MATCH('Mapping-DisplayedFields'!N$2, 'Mapping-Public'!$A$1:$W$1, FALSE), FALSE)</f>
        <v>16</v>
      </c>
      <c r="O31">
        <f>VLOOKUP($A31, 'Mapping-Public'!$A$2:$W$5015, MATCH('Mapping-DisplayedFields'!O$2, 'Mapping-Public'!$A$1:$W$1, FALSE), FALSE)</f>
        <v>1</v>
      </c>
      <c r="P31" t="str">
        <f>VLOOKUP(O31, Serves_Dhs_Children,2,0)</f>
        <v>Yes</v>
      </c>
      <c r="Q31">
        <f>VLOOKUP($A31, 'Mapping-Public'!$A$2:$W$5015, MATCH('Mapping-DisplayedFields'!Q$2, 'Mapping-Public'!$A$1:$W$1, FALSE), FALSE)</f>
        <v>0</v>
      </c>
      <c r="R31" t="str">
        <f>VLOOKUP(Q31, Head_Start, 2,0)</f>
        <v>No</v>
      </c>
      <c r="S31">
        <f>VLOOKUP($A31, 'Mapping-Public'!$A$2:$W$5015, MATCH('Mapping-DisplayedFields'!S$2, 'Mapping-Public'!$A$1:$W$1, FALSE), FALSE)</f>
        <v>0</v>
      </c>
      <c r="T31" t="str">
        <f>VLOOKUP(S31, Relief_Nursery, 2,0)</f>
        <v>No</v>
      </c>
      <c r="U31">
        <f>VLOOKUP($A31, 'Mapping-Public'!$A$2:$W$5015, MATCH('Mapping-DisplayedFields'!U$2, 'Mapping-Public'!$A$1:$W$1, FALSE), FALSE)</f>
        <v>2</v>
      </c>
    </row>
    <row r="32" spans="1:21" x14ac:dyDescent="0.25">
      <c r="A32" s="15" t="s">
        <v>217</v>
      </c>
      <c r="B32" t="str">
        <f>IF(VLOOKUP($A32, 'Mapping-Public'!$A$2:$W$5015, MATCH('Mapping-DisplayedFields'!B$2, 'Mapping-Public'!$A$1:$W$1, FALSE), FALSE)=0, "", VLOOKUP($A32, 'Mapping-Public'!$A$2:$W$5015, MATCH('Mapping-DisplayedFields'!B$2, 'Mapping-Public'!$A$1:$W$1, FALSE), FALSE))</f>
        <v/>
      </c>
      <c r="C32" t="str">
        <f>VLOOKUP($A32, 'Mapping-Public'!$A$2:$W$5015, MATCH('Mapping-DisplayedFields'!C$2, 'Mapping-Public'!$A$1:$W$1, FALSE), FALSE)</f>
        <v>423 SE 143rd Ave Apt 2</v>
      </c>
      <c r="D32" t="str">
        <f>VLOOKUP($A32, 'Mapping-Public'!$A$2:$W$5015, MATCH('Mapping-DisplayedFields'!D$2, 'Mapping-Public'!$A$1:$W$1, FALSE), FALSE)</f>
        <v>Portland</v>
      </c>
      <c r="E32" t="str">
        <f>VLOOKUP($A32, 'Mapping-Public'!$A$2:$W$5015, MATCH('Mapping-DisplayedFields'!E$2, 'Mapping-Public'!$A$1:$W$1, FALSE), FALSE)</f>
        <v>OR</v>
      </c>
      <c r="F32">
        <f>VLOOKUP($A32, 'Mapping-Public'!$A$2:$W$5015, MATCH('Mapping-DisplayedFields'!F$2, 'Mapping-Public'!$A$1:$W$1, FALSE), FALSE)</f>
        <v>97233</v>
      </c>
      <c r="G32" t="str">
        <f>VLOOKUP($A32, 'Mapping-Public'!$A$2:$W$5015, MATCH('Mapping-DisplayedFields'!G$2, 'Mapping-Public'!$A$1:$W$1, FALSE), FALSE)</f>
        <v>5034968600</v>
      </c>
      <c r="H32">
        <f>VLOOKUP($A32, 'Mapping-Public'!$A$2:$W$5015, MATCH('Mapping-DisplayedFields'!H$2, 'Mapping-Public'!$A$1:$W$1, FALSE), FALSE)</f>
        <v>1</v>
      </c>
      <c r="I32" t="str">
        <f>VLOOKUP(H32, Facility_Type, 2,0)</f>
        <v>Family</v>
      </c>
      <c r="J32">
        <f>VLOOKUP($A32, 'Mapping-Public'!$A$2:$W$5015, MATCH('Mapping-DisplayedFields'!J$2, 'Mapping-Public'!$A$1:$W$1, FALSE), FALSE)</f>
        <v>4</v>
      </c>
      <c r="K32" t="str">
        <f>VLOOKUP(J32, Type_of_Care,2,0)</f>
        <v>Regulated Family Child Care Home</v>
      </c>
      <c r="L32">
        <f>VLOOKUP($A32, 'Mapping-Public'!$A$2:$W$5015, MATCH('Mapping-DisplayedFields'!L$2, 'Mapping-Public'!$A$1:$W$1, FALSE), FALSE)</f>
        <v>2</v>
      </c>
      <c r="M32" t="str">
        <f>VLOOKUP(L32, Regulation_Status, 2,0)</f>
        <v>Register</v>
      </c>
      <c r="N32">
        <f>VLOOKUP($A32, 'Mapping-Public'!$A$2:$W$5015, MATCH('Mapping-DisplayedFields'!N$2, 'Mapping-Public'!$A$1:$W$1, FALSE), FALSE)</f>
        <v>6</v>
      </c>
      <c r="O32">
        <f>VLOOKUP($A32, 'Mapping-Public'!$A$2:$W$5015, MATCH('Mapping-DisplayedFields'!O$2, 'Mapping-Public'!$A$1:$W$1, FALSE), FALSE)</f>
        <v>2</v>
      </c>
      <c r="P32" t="str">
        <f>VLOOKUP(O32, Serves_Dhs_Children,2,0)</f>
        <v>Unknown</v>
      </c>
      <c r="Q32">
        <f>VLOOKUP($A32, 'Mapping-Public'!$A$2:$W$5015, MATCH('Mapping-DisplayedFields'!Q$2, 'Mapping-Public'!$A$1:$W$1, FALSE), FALSE)</f>
        <v>0</v>
      </c>
      <c r="R32" t="str">
        <f>VLOOKUP(Q32, Head_Start, 2,0)</f>
        <v>No</v>
      </c>
      <c r="S32">
        <f>VLOOKUP($A32, 'Mapping-Public'!$A$2:$W$5015, MATCH('Mapping-DisplayedFields'!S$2, 'Mapping-Public'!$A$1:$W$1, FALSE), FALSE)</f>
        <v>0</v>
      </c>
      <c r="T32" t="str">
        <f>VLOOKUP(S32, Relief_Nursery, 2,0)</f>
        <v>No</v>
      </c>
      <c r="U32" t="str">
        <f>VLOOKUP($A32, 'Mapping-Public'!$A$2:$W$5015, MATCH('Mapping-DisplayedFields'!U$2, 'Mapping-Public'!$A$1:$W$1, FALSE), FALSE)</f>
        <v>.</v>
      </c>
    </row>
    <row r="33" spans="1:21" x14ac:dyDescent="0.25">
      <c r="A33" s="9" t="s">
        <v>223</v>
      </c>
      <c r="B33" t="str">
        <f>IF(VLOOKUP($A33, 'Mapping-Public'!$A$2:$W$5015, MATCH('Mapping-DisplayedFields'!B$2, 'Mapping-Public'!$A$1:$W$1, FALSE), FALSE)=0, "", VLOOKUP($A33, 'Mapping-Public'!$A$2:$W$5015, MATCH('Mapping-DisplayedFields'!B$2, 'Mapping-Public'!$A$1:$W$1, FALSE), FALSE))</f>
        <v/>
      </c>
      <c r="C33" t="str">
        <f>VLOOKUP($A33, 'Mapping-Public'!$A$2:$W$5015, MATCH('Mapping-DisplayedFields'!C$2, 'Mapping-Public'!$A$1:$W$1, FALSE), FALSE)</f>
        <v>4624 SE 127th Ave</v>
      </c>
      <c r="D33" t="str">
        <f>VLOOKUP($A33, 'Mapping-Public'!$A$2:$W$5015, MATCH('Mapping-DisplayedFields'!D$2, 'Mapping-Public'!$A$1:$W$1, FALSE), FALSE)</f>
        <v>Portland</v>
      </c>
      <c r="E33" t="str">
        <f>VLOOKUP($A33, 'Mapping-Public'!$A$2:$W$5015, MATCH('Mapping-DisplayedFields'!E$2, 'Mapping-Public'!$A$1:$W$1, FALSE), FALSE)</f>
        <v>OR</v>
      </c>
      <c r="F33" t="str">
        <f>VLOOKUP($A33, 'Mapping-Public'!$A$2:$W$5015, MATCH('Mapping-DisplayedFields'!F$2, 'Mapping-Public'!$A$1:$W$1, FALSE), FALSE)</f>
        <v>97236-3710</v>
      </c>
      <c r="G33" t="str">
        <f>VLOOKUP($A33, 'Mapping-Public'!$A$2:$W$5015, MATCH('Mapping-DisplayedFields'!G$2, 'Mapping-Public'!$A$1:$W$1, FALSE), FALSE)</f>
        <v>5034966977</v>
      </c>
      <c r="H33">
        <f>VLOOKUP($A33, 'Mapping-Public'!$A$2:$W$5015, MATCH('Mapping-DisplayedFields'!H$2, 'Mapping-Public'!$A$1:$W$1, FALSE), FALSE)</f>
        <v>1</v>
      </c>
      <c r="I33" t="str">
        <f>VLOOKUP(H33, Facility_Type, 2,0)</f>
        <v>Family</v>
      </c>
      <c r="J33">
        <f>VLOOKUP($A33, 'Mapping-Public'!$A$2:$W$5015, MATCH('Mapping-DisplayedFields'!J$2, 'Mapping-Public'!$A$1:$W$1, FALSE), FALSE)</f>
        <v>4</v>
      </c>
      <c r="K33" t="str">
        <f>VLOOKUP(J33, Type_of_Care,2,0)</f>
        <v>Regulated Family Child Care Home</v>
      </c>
      <c r="L33">
        <f>VLOOKUP($A33, 'Mapping-Public'!$A$2:$W$5015, MATCH('Mapping-DisplayedFields'!L$2, 'Mapping-Public'!$A$1:$W$1, FALSE), FALSE)</f>
        <v>2</v>
      </c>
      <c r="M33" t="str">
        <f>VLOOKUP(L33, Regulation_Status, 2,0)</f>
        <v>Register</v>
      </c>
      <c r="N33">
        <f>VLOOKUP($A33, 'Mapping-Public'!$A$2:$W$5015, MATCH('Mapping-DisplayedFields'!N$2, 'Mapping-Public'!$A$1:$W$1, FALSE), FALSE)</f>
        <v>9</v>
      </c>
      <c r="O33">
        <f>VLOOKUP($A33, 'Mapping-Public'!$A$2:$W$5015, MATCH('Mapping-DisplayedFields'!O$2, 'Mapping-Public'!$A$1:$W$1, FALSE), FALSE)</f>
        <v>2</v>
      </c>
      <c r="P33" t="str">
        <f>VLOOKUP(O33, Serves_Dhs_Children,2,0)</f>
        <v>Unknown</v>
      </c>
      <c r="Q33">
        <f>VLOOKUP($A33, 'Mapping-Public'!$A$2:$W$5015, MATCH('Mapping-DisplayedFields'!Q$2, 'Mapping-Public'!$A$1:$W$1, FALSE), FALSE)</f>
        <v>0</v>
      </c>
      <c r="R33" t="str">
        <f>VLOOKUP(Q33, Head_Start, 2,0)</f>
        <v>No</v>
      </c>
      <c r="S33">
        <f>VLOOKUP($A33, 'Mapping-Public'!$A$2:$W$5015, MATCH('Mapping-DisplayedFields'!S$2, 'Mapping-Public'!$A$1:$W$1, FALSE), FALSE)</f>
        <v>0</v>
      </c>
      <c r="T33" t="str">
        <f>VLOOKUP(S33, Relief_Nursery, 2,0)</f>
        <v>No</v>
      </c>
      <c r="U33" t="str">
        <f>VLOOKUP($A33, 'Mapping-Public'!$A$2:$W$5015, MATCH('Mapping-DisplayedFields'!U$2, 'Mapping-Public'!$A$1:$W$1, FALSE), FALSE)</f>
        <v>.</v>
      </c>
    </row>
    <row r="34" spans="1:21" x14ac:dyDescent="0.25">
      <c r="A34" s="9" t="s">
        <v>230</v>
      </c>
      <c r="B34" t="str">
        <f>IF(VLOOKUP($A34, 'Mapping-Public'!$A$2:$W$5015, MATCH('Mapping-DisplayedFields'!B$2, 'Mapping-Public'!$A$1:$W$1, FALSE), FALSE)=0, "", VLOOKUP($A34, 'Mapping-Public'!$A$2:$W$5015, MATCH('Mapping-DisplayedFields'!B$2, 'Mapping-Public'!$A$1:$W$1, FALSE), FALSE))</f>
        <v>The Jackson Club</v>
      </c>
      <c r="C34" t="str">
        <f>VLOOKUP($A34, 'Mapping-Public'!$A$2:$W$5015, MATCH('Mapping-DisplayedFields'!C$2, 'Mapping-Public'!$A$1:$W$1, FALSE), FALSE)</f>
        <v>10625 SW 35th Ave</v>
      </c>
      <c r="D34" t="str">
        <f>VLOOKUP($A34, 'Mapping-Public'!$A$2:$W$5015, MATCH('Mapping-DisplayedFields'!D$2, 'Mapping-Public'!$A$1:$W$1, FALSE), FALSE)</f>
        <v>Portland</v>
      </c>
      <c r="E34" t="str">
        <f>VLOOKUP($A34, 'Mapping-Public'!$A$2:$W$5015, MATCH('Mapping-DisplayedFields'!E$2, 'Mapping-Public'!$A$1:$W$1, FALSE), FALSE)</f>
        <v>OR</v>
      </c>
      <c r="F34" t="str">
        <f>VLOOKUP($A34, 'Mapping-Public'!$A$2:$W$5015, MATCH('Mapping-DisplayedFields'!F$2, 'Mapping-Public'!$A$1:$W$1, FALSE), FALSE)</f>
        <v>97219</v>
      </c>
      <c r="G34" t="str">
        <f>VLOOKUP($A34, 'Mapping-Public'!$A$2:$W$5015, MATCH('Mapping-DisplayedFields'!G$2, 'Mapping-Public'!$A$1:$W$1, FALSE), FALSE)</f>
        <v>5033131805</v>
      </c>
      <c r="H34">
        <f>VLOOKUP($A34, 'Mapping-Public'!$A$2:$W$5015, MATCH('Mapping-DisplayedFields'!H$2, 'Mapping-Public'!$A$1:$W$1, FALSE), FALSE)</f>
        <v>2</v>
      </c>
      <c r="I34" t="str">
        <f>VLOOKUP(H34, Facility_Type, 2,0)</f>
        <v>Center</v>
      </c>
      <c r="J34">
        <f>VLOOKUP($A34, 'Mapping-Public'!$A$2:$W$5015, MATCH('Mapping-DisplayedFields'!J$2, 'Mapping-Public'!$A$1:$W$1, FALSE), FALSE)</f>
        <v>1</v>
      </c>
      <c r="K34" t="str">
        <f>VLOOKUP(J34, Type_of_Care,2,0)</f>
        <v>Regulated  Center (not HS)</v>
      </c>
      <c r="L34">
        <f>VLOOKUP($A34, 'Mapping-Public'!$A$2:$W$5015, MATCH('Mapping-DisplayedFields'!L$2, 'Mapping-Public'!$A$1:$W$1, FALSE), FALSE)</f>
        <v>3</v>
      </c>
      <c r="M34" t="str">
        <f>VLOOKUP(L34, Regulation_Status, 2,0)</f>
        <v>Certified</v>
      </c>
      <c r="N34">
        <f>VLOOKUP($A34, 'Mapping-Public'!$A$2:$W$5015, MATCH('Mapping-DisplayedFields'!N$2, 'Mapping-Public'!$A$1:$W$1, FALSE), FALSE)</f>
        <v>6</v>
      </c>
      <c r="O34">
        <f>VLOOKUP($A34, 'Mapping-Public'!$A$2:$W$5015, MATCH('Mapping-DisplayedFields'!O$2, 'Mapping-Public'!$A$1:$W$1, FALSE), FALSE)</f>
        <v>2</v>
      </c>
      <c r="P34" t="str">
        <f>VLOOKUP(O34, Serves_Dhs_Children,2,0)</f>
        <v>Unknown</v>
      </c>
      <c r="Q34">
        <f>VLOOKUP($A34, 'Mapping-Public'!$A$2:$W$5015, MATCH('Mapping-DisplayedFields'!Q$2, 'Mapping-Public'!$A$1:$W$1, FALSE), FALSE)</f>
        <v>0</v>
      </c>
      <c r="R34" t="str">
        <f>VLOOKUP(Q34, Head_Start, 2,0)</f>
        <v>No</v>
      </c>
      <c r="S34">
        <f>VLOOKUP($A34, 'Mapping-Public'!$A$2:$W$5015, MATCH('Mapping-DisplayedFields'!S$2, 'Mapping-Public'!$A$1:$W$1, FALSE), FALSE)</f>
        <v>0</v>
      </c>
      <c r="T34" t="str">
        <f>VLOOKUP(S34, Relief_Nursery, 2,0)</f>
        <v>No</v>
      </c>
      <c r="U34" t="str">
        <f>VLOOKUP($A34, 'Mapping-Public'!$A$2:$W$5015, MATCH('Mapping-DisplayedFields'!U$2, 'Mapping-Public'!$A$1:$W$1, FALSE), FALSE)</f>
        <v>.</v>
      </c>
    </row>
    <row r="35" spans="1:21" x14ac:dyDescent="0.25">
      <c r="A35" s="9" t="s">
        <v>235</v>
      </c>
      <c r="B35" t="str">
        <f>IF(VLOOKUP($A35, 'Mapping-Public'!$A$2:$W$5015, MATCH('Mapping-DisplayedFields'!B$2, 'Mapping-Public'!$A$1:$W$1, FALSE), FALSE)=0, "", VLOOKUP($A35, 'Mapping-Public'!$A$2:$W$5015, MATCH('Mapping-DisplayedFields'!B$2, 'Mapping-Public'!$A$1:$W$1, FALSE), FALSE))</f>
        <v>YMCA - Laurelhurst</v>
      </c>
      <c r="C35" t="str">
        <f>VLOOKUP($A35, 'Mapping-Public'!$A$2:$W$5015, MATCH('Mapping-DisplayedFields'!C$2, 'Mapping-Public'!$A$1:$W$1, FALSE), FALSE)</f>
        <v>840 NE 41st Ave</v>
      </c>
      <c r="D35" t="str">
        <f>VLOOKUP($A35, 'Mapping-Public'!$A$2:$W$5015, MATCH('Mapping-DisplayedFields'!D$2, 'Mapping-Public'!$A$1:$W$1, FALSE), FALSE)</f>
        <v>Portland</v>
      </c>
      <c r="E35" t="str">
        <f>VLOOKUP($A35, 'Mapping-Public'!$A$2:$W$5015, MATCH('Mapping-DisplayedFields'!E$2, 'Mapping-Public'!$A$1:$W$1, FALSE), FALSE)</f>
        <v>OR</v>
      </c>
      <c r="F35" t="str">
        <f>VLOOKUP($A35, 'Mapping-Public'!$A$2:$W$5015, MATCH('Mapping-DisplayedFields'!F$2, 'Mapping-Public'!$A$1:$W$1, FALSE), FALSE)</f>
        <v>97232</v>
      </c>
      <c r="G35" t="str">
        <f>VLOOKUP($A35, 'Mapping-Public'!$A$2:$W$5015, MATCH('Mapping-DisplayedFields'!G$2, 'Mapping-Public'!$A$1:$W$1, FALSE), FALSE)</f>
        <v>5038492712</v>
      </c>
      <c r="H35">
        <f>VLOOKUP($A35, 'Mapping-Public'!$A$2:$W$5015, MATCH('Mapping-DisplayedFields'!H$2, 'Mapping-Public'!$A$1:$W$1, FALSE), FALSE)</f>
        <v>2</v>
      </c>
      <c r="I35" t="str">
        <f>VLOOKUP(H35, Facility_Type, 2,0)</f>
        <v>Center</v>
      </c>
      <c r="J35">
        <f>VLOOKUP($A35, 'Mapping-Public'!$A$2:$W$5015, MATCH('Mapping-DisplayedFields'!J$2, 'Mapping-Public'!$A$1:$W$1, FALSE), FALSE)</f>
        <v>1</v>
      </c>
      <c r="K35" t="str">
        <f>VLOOKUP(J35, Type_of_Care,2,0)</f>
        <v>Regulated  Center (not HS)</v>
      </c>
      <c r="L35">
        <f>VLOOKUP($A35, 'Mapping-Public'!$A$2:$W$5015, MATCH('Mapping-DisplayedFields'!L$2, 'Mapping-Public'!$A$1:$W$1, FALSE), FALSE)</f>
        <v>3</v>
      </c>
      <c r="M35" t="str">
        <f>VLOOKUP(L35, Regulation_Status, 2,0)</f>
        <v>Certified</v>
      </c>
      <c r="N35">
        <f>VLOOKUP($A35, 'Mapping-Public'!$A$2:$W$5015, MATCH('Mapping-DisplayedFields'!N$2, 'Mapping-Public'!$A$1:$W$1, FALSE), FALSE)</f>
        <v>68</v>
      </c>
      <c r="O35">
        <f>VLOOKUP($A35, 'Mapping-Public'!$A$2:$W$5015, MATCH('Mapping-DisplayedFields'!O$2, 'Mapping-Public'!$A$1:$W$1, FALSE), FALSE)</f>
        <v>2</v>
      </c>
      <c r="P35" t="str">
        <f>VLOOKUP(O35, Serves_Dhs_Children,2,0)</f>
        <v>Unknown</v>
      </c>
      <c r="Q35">
        <f>VLOOKUP($A35, 'Mapping-Public'!$A$2:$W$5015, MATCH('Mapping-DisplayedFields'!Q$2, 'Mapping-Public'!$A$1:$W$1, FALSE), FALSE)</f>
        <v>0</v>
      </c>
      <c r="R35" t="str">
        <f>VLOOKUP(Q35, Head_Start, 2,0)</f>
        <v>No</v>
      </c>
      <c r="S35">
        <f>VLOOKUP($A35, 'Mapping-Public'!$A$2:$W$5015, MATCH('Mapping-DisplayedFields'!S$2, 'Mapping-Public'!$A$1:$W$1, FALSE), FALSE)</f>
        <v>0</v>
      </c>
      <c r="T35" t="str">
        <f>VLOOKUP(S35, Relief_Nursery, 2,0)</f>
        <v>No</v>
      </c>
      <c r="U35">
        <f>VLOOKUP($A35, 'Mapping-Public'!$A$2:$W$5015, MATCH('Mapping-DisplayedFields'!U$2, 'Mapping-Public'!$A$1:$W$1, FALSE), FALSE)</f>
        <v>2</v>
      </c>
    </row>
    <row r="36" spans="1:21" x14ac:dyDescent="0.25">
      <c r="A36" s="9" t="s">
        <v>241</v>
      </c>
      <c r="B36" t="str">
        <f>IF(VLOOKUP($A36, 'Mapping-Public'!$A$2:$W$5015, MATCH('Mapping-DisplayedFields'!B$2, 'Mapping-Public'!$A$1:$W$1, FALSE), FALSE)=0, "", VLOOKUP($A36, 'Mapping-Public'!$A$2:$W$5015, MATCH('Mapping-DisplayedFields'!B$2, 'Mapping-Public'!$A$1:$W$1, FALSE), FALSE))</f>
        <v/>
      </c>
      <c r="C36" t="str">
        <f>VLOOKUP($A36, 'Mapping-Public'!$A$2:$W$5015, MATCH('Mapping-DisplayedFields'!C$2, 'Mapping-Public'!$A$1:$W$1, FALSE), FALSE)</f>
        <v>3912 SE 174th Ave</v>
      </c>
      <c r="D36" t="str">
        <f>VLOOKUP($A36, 'Mapping-Public'!$A$2:$W$5015, MATCH('Mapping-DisplayedFields'!D$2, 'Mapping-Public'!$A$1:$W$1, FALSE), FALSE)</f>
        <v>Portland</v>
      </c>
      <c r="E36" t="str">
        <f>VLOOKUP($A36, 'Mapping-Public'!$A$2:$W$5015, MATCH('Mapping-DisplayedFields'!E$2, 'Mapping-Public'!$A$1:$W$1, FALSE), FALSE)</f>
        <v>OR</v>
      </c>
      <c r="F36" t="str">
        <f>VLOOKUP($A36, 'Mapping-Public'!$A$2:$W$5015, MATCH('Mapping-DisplayedFields'!F$2, 'Mapping-Public'!$A$1:$W$1, FALSE), FALSE)</f>
        <v>97236</v>
      </c>
      <c r="G36" t="str">
        <f>VLOOKUP($A36, 'Mapping-Public'!$A$2:$W$5015, MATCH('Mapping-DisplayedFields'!G$2, 'Mapping-Public'!$A$1:$W$1, FALSE), FALSE)</f>
        <v>5038199020</v>
      </c>
      <c r="H36">
        <f>VLOOKUP($A36, 'Mapping-Public'!$A$2:$W$5015, MATCH('Mapping-DisplayedFields'!H$2, 'Mapping-Public'!$A$1:$W$1, FALSE), FALSE)</f>
        <v>1</v>
      </c>
      <c r="I36" t="str">
        <f>VLOOKUP(H36, Facility_Type, 2,0)</f>
        <v>Family</v>
      </c>
      <c r="J36">
        <f>VLOOKUP($A36, 'Mapping-Public'!$A$2:$W$5015, MATCH('Mapping-DisplayedFields'!J$2, 'Mapping-Public'!$A$1:$W$1, FALSE), FALSE)</f>
        <v>4</v>
      </c>
      <c r="K36" t="str">
        <f>VLOOKUP(J36, Type_of_Care,2,0)</f>
        <v>Regulated Family Child Care Home</v>
      </c>
      <c r="L36">
        <f>VLOOKUP($A36, 'Mapping-Public'!$A$2:$W$5015, MATCH('Mapping-DisplayedFields'!L$2, 'Mapping-Public'!$A$1:$W$1, FALSE), FALSE)</f>
        <v>2</v>
      </c>
      <c r="M36" t="str">
        <f>VLOOKUP(L36, Regulation_Status, 2,0)</f>
        <v>Register</v>
      </c>
      <c r="N36">
        <f>VLOOKUP($A36, 'Mapping-Public'!$A$2:$W$5015, MATCH('Mapping-DisplayedFields'!N$2, 'Mapping-Public'!$A$1:$W$1, FALSE), FALSE)</f>
        <v>10</v>
      </c>
      <c r="O36">
        <f>VLOOKUP($A36, 'Mapping-Public'!$A$2:$W$5015, MATCH('Mapping-DisplayedFields'!O$2, 'Mapping-Public'!$A$1:$W$1, FALSE), FALSE)</f>
        <v>2</v>
      </c>
      <c r="P36" t="str">
        <f>VLOOKUP(O36, Serves_Dhs_Children,2,0)</f>
        <v>Unknown</v>
      </c>
      <c r="Q36">
        <f>VLOOKUP($A36, 'Mapping-Public'!$A$2:$W$5015, MATCH('Mapping-DisplayedFields'!Q$2, 'Mapping-Public'!$A$1:$W$1, FALSE), FALSE)</f>
        <v>0</v>
      </c>
      <c r="R36" t="str">
        <f>VLOOKUP(Q36, Head_Start, 2,0)</f>
        <v>No</v>
      </c>
      <c r="S36">
        <f>VLOOKUP($A36, 'Mapping-Public'!$A$2:$W$5015, MATCH('Mapping-DisplayedFields'!S$2, 'Mapping-Public'!$A$1:$W$1, FALSE), FALSE)</f>
        <v>0</v>
      </c>
      <c r="T36" t="str">
        <f>VLOOKUP(S36, Relief_Nursery, 2,0)</f>
        <v>No</v>
      </c>
      <c r="U36">
        <f>VLOOKUP($A36, 'Mapping-Public'!$A$2:$W$5015, MATCH('Mapping-DisplayedFields'!U$2, 'Mapping-Public'!$A$1:$W$1, FALSE), FALSE)</f>
        <v>3</v>
      </c>
    </row>
    <row r="37" spans="1:21" x14ac:dyDescent="0.25">
      <c r="A37" s="9" t="s">
        <v>247</v>
      </c>
      <c r="B37" t="str">
        <f>IF(VLOOKUP($A37, 'Mapping-Public'!$A$2:$W$5015, MATCH('Mapping-DisplayedFields'!B$2, 'Mapping-Public'!$A$1:$W$1, FALSE), FALSE)=0, "", VLOOKUP($A37, 'Mapping-Public'!$A$2:$W$5015, MATCH('Mapping-DisplayedFields'!B$2, 'Mapping-Public'!$A$1:$W$1, FALSE), FALSE))</f>
        <v/>
      </c>
      <c r="C37" t="str">
        <f>VLOOKUP($A37, 'Mapping-Public'!$A$2:$W$5015, MATCH('Mapping-DisplayedFields'!C$2, 'Mapping-Public'!$A$1:$W$1, FALSE), FALSE)</f>
        <v>5070 SE Chase Rd</v>
      </c>
      <c r="D37" t="str">
        <f>VLOOKUP($A37, 'Mapping-Public'!$A$2:$W$5015, MATCH('Mapping-DisplayedFields'!D$2, 'Mapping-Public'!$A$1:$W$1, FALSE), FALSE)</f>
        <v>Gresham</v>
      </c>
      <c r="E37" t="str">
        <f>VLOOKUP($A37, 'Mapping-Public'!$A$2:$W$5015, MATCH('Mapping-DisplayedFields'!E$2, 'Mapping-Public'!$A$1:$W$1, FALSE), FALSE)</f>
        <v>OR</v>
      </c>
      <c r="F37" t="str">
        <f>VLOOKUP($A37, 'Mapping-Public'!$A$2:$W$5015, MATCH('Mapping-DisplayedFields'!F$2, 'Mapping-Public'!$A$1:$W$1, FALSE), FALSE)</f>
        <v>97080</v>
      </c>
      <c r="G37" t="str">
        <f>VLOOKUP($A37, 'Mapping-Public'!$A$2:$W$5015, MATCH('Mapping-DisplayedFields'!G$2, 'Mapping-Public'!$A$1:$W$1, FALSE), FALSE)</f>
        <v>5036634585</v>
      </c>
      <c r="H37">
        <f>VLOOKUP($A37, 'Mapping-Public'!$A$2:$W$5015, MATCH('Mapping-DisplayedFields'!H$2, 'Mapping-Public'!$A$1:$W$1, FALSE), FALSE)</f>
        <v>1</v>
      </c>
      <c r="I37" t="str">
        <f>VLOOKUP(H37, Facility_Type, 2,0)</f>
        <v>Family</v>
      </c>
      <c r="J37">
        <f>VLOOKUP($A37, 'Mapping-Public'!$A$2:$W$5015, MATCH('Mapping-DisplayedFields'!J$2, 'Mapping-Public'!$A$1:$W$1, FALSE), FALSE)</f>
        <v>4</v>
      </c>
      <c r="K37" t="str">
        <f>VLOOKUP(J37, Type_of_Care,2,0)</f>
        <v>Regulated Family Child Care Home</v>
      </c>
      <c r="L37">
        <f>VLOOKUP($A37, 'Mapping-Public'!$A$2:$W$5015, MATCH('Mapping-DisplayedFields'!L$2, 'Mapping-Public'!$A$1:$W$1, FALSE), FALSE)</f>
        <v>2</v>
      </c>
      <c r="M37" t="str">
        <f>VLOOKUP(L37, Regulation_Status, 2,0)</f>
        <v>Register</v>
      </c>
      <c r="N37">
        <f>VLOOKUP($A37, 'Mapping-Public'!$A$2:$W$5015, MATCH('Mapping-DisplayedFields'!N$2, 'Mapping-Public'!$A$1:$W$1, FALSE), FALSE)</f>
        <v>6</v>
      </c>
      <c r="O37">
        <f>VLOOKUP($A37, 'Mapping-Public'!$A$2:$W$5015, MATCH('Mapping-DisplayedFields'!O$2, 'Mapping-Public'!$A$1:$W$1, FALSE), FALSE)</f>
        <v>2</v>
      </c>
      <c r="P37" t="str">
        <f>VLOOKUP(O37, Serves_Dhs_Children,2,0)</f>
        <v>Unknown</v>
      </c>
      <c r="Q37">
        <f>VLOOKUP($A37, 'Mapping-Public'!$A$2:$W$5015, MATCH('Mapping-DisplayedFields'!Q$2, 'Mapping-Public'!$A$1:$W$1, FALSE), FALSE)</f>
        <v>0</v>
      </c>
      <c r="R37" t="str">
        <f>VLOOKUP(Q37, Head_Start, 2,0)</f>
        <v>No</v>
      </c>
      <c r="S37">
        <f>VLOOKUP($A37, 'Mapping-Public'!$A$2:$W$5015, MATCH('Mapping-DisplayedFields'!S$2, 'Mapping-Public'!$A$1:$W$1, FALSE), FALSE)</f>
        <v>0</v>
      </c>
      <c r="T37" t="str">
        <f>VLOOKUP(S37, Relief_Nursery, 2,0)</f>
        <v>No</v>
      </c>
      <c r="U37" t="str">
        <f>VLOOKUP($A37, 'Mapping-Public'!$A$2:$W$5015, MATCH('Mapping-DisplayedFields'!U$2, 'Mapping-Public'!$A$1:$W$1, FALSE), FALSE)</f>
        <v>.</v>
      </c>
    </row>
    <row r="38" spans="1:21" x14ac:dyDescent="0.25">
      <c r="A38" s="9" t="s">
        <v>253</v>
      </c>
      <c r="B38" t="str">
        <f>IF(VLOOKUP($A38, 'Mapping-Public'!$A$2:$W$5015, MATCH('Mapping-DisplayedFields'!B$2, 'Mapping-Public'!$A$1:$W$1, FALSE), FALSE)=0, "", VLOOKUP($A38, 'Mapping-Public'!$A$2:$W$5015, MATCH('Mapping-DisplayedFields'!B$2, 'Mapping-Public'!$A$1:$W$1, FALSE), FALSE))</f>
        <v>Albina Early Head Start - Normandale/Owen Blank</v>
      </c>
      <c r="C38" t="str">
        <f>VLOOKUP($A38, 'Mapping-Public'!$A$2:$W$5015, MATCH('Mapping-DisplayedFields'!C$2, 'Mapping-Public'!$A$1:$W$1, FALSE), FALSE)</f>
        <v>909 NE 52nd Ave</v>
      </c>
      <c r="D38" t="str">
        <f>VLOOKUP($A38, 'Mapping-Public'!$A$2:$W$5015, MATCH('Mapping-DisplayedFields'!D$2, 'Mapping-Public'!$A$1:$W$1, FALSE), FALSE)</f>
        <v>Portland</v>
      </c>
      <c r="E38" t="str">
        <f>VLOOKUP($A38, 'Mapping-Public'!$A$2:$W$5015, MATCH('Mapping-DisplayedFields'!E$2, 'Mapping-Public'!$A$1:$W$1, FALSE), FALSE)</f>
        <v>OR</v>
      </c>
      <c r="F38" t="str">
        <f>VLOOKUP($A38, 'Mapping-Public'!$A$2:$W$5015, MATCH('Mapping-DisplayedFields'!F$2, 'Mapping-Public'!$A$1:$W$1, FALSE), FALSE)</f>
        <v>97213</v>
      </c>
      <c r="G38" t="str">
        <f>VLOOKUP($A38, 'Mapping-Public'!$A$2:$W$5015, MATCH('Mapping-DisplayedFields'!G$2, 'Mapping-Public'!$A$1:$W$1, FALSE), FALSE)</f>
        <v>5032846267</v>
      </c>
      <c r="H38">
        <f>VLOOKUP($A38, 'Mapping-Public'!$A$2:$W$5015, MATCH('Mapping-DisplayedFields'!H$2, 'Mapping-Public'!$A$1:$W$1, FALSE), FALSE)</f>
        <v>2</v>
      </c>
      <c r="I38" t="str">
        <f>VLOOKUP(H38, Facility_Type, 2,0)</f>
        <v>Center</v>
      </c>
      <c r="J38">
        <f>VLOOKUP($A38, 'Mapping-Public'!$A$2:$W$5015, MATCH('Mapping-DisplayedFields'!J$2, 'Mapping-Public'!$A$1:$W$1, FALSE), FALSE)</f>
        <v>3</v>
      </c>
      <c r="K38" t="str">
        <f>VLOOKUP(J38, Type_of_Care,2,0)</f>
        <v>Head Start/Early HS</v>
      </c>
      <c r="L38">
        <f>VLOOKUP($A38, 'Mapping-Public'!$A$2:$W$5015, MATCH('Mapping-DisplayedFields'!L$2, 'Mapping-Public'!$A$1:$W$1, FALSE), FALSE)</f>
        <v>3</v>
      </c>
      <c r="M38" t="str">
        <f>VLOOKUP(L38, Regulation_Status, 2,0)</f>
        <v>Certified</v>
      </c>
      <c r="N38">
        <f>VLOOKUP($A38, 'Mapping-Public'!$A$2:$W$5015, MATCH('Mapping-DisplayedFields'!N$2, 'Mapping-Public'!$A$1:$W$1, FALSE), FALSE)</f>
        <v>40</v>
      </c>
      <c r="O38">
        <f>VLOOKUP($A38, 'Mapping-Public'!$A$2:$W$5015, MATCH('Mapping-DisplayedFields'!O$2, 'Mapping-Public'!$A$1:$W$1, FALSE), FALSE)</f>
        <v>1</v>
      </c>
      <c r="P38" t="str">
        <f>VLOOKUP(O38, Serves_Dhs_Children,2,0)</f>
        <v>Yes</v>
      </c>
      <c r="Q38">
        <f>VLOOKUP($A38, 'Mapping-Public'!$A$2:$W$5015, MATCH('Mapping-DisplayedFields'!Q$2, 'Mapping-Public'!$A$1:$W$1, FALSE), FALSE)</f>
        <v>1</v>
      </c>
      <c r="R38" t="str">
        <f>VLOOKUP(Q38, Head_Start, 2,0)</f>
        <v>Yes</v>
      </c>
      <c r="S38">
        <f>VLOOKUP($A38, 'Mapping-Public'!$A$2:$W$5015, MATCH('Mapping-DisplayedFields'!S$2, 'Mapping-Public'!$A$1:$W$1, FALSE), FALSE)</f>
        <v>0</v>
      </c>
      <c r="T38" t="str">
        <f>VLOOKUP(S38, Relief_Nursery, 2,0)</f>
        <v>No</v>
      </c>
      <c r="U38">
        <f>VLOOKUP($A38, 'Mapping-Public'!$A$2:$W$5015, MATCH('Mapping-DisplayedFields'!U$2, 'Mapping-Public'!$A$1:$W$1, FALSE), FALSE)</f>
        <v>5</v>
      </c>
    </row>
    <row r="39" spans="1:21" x14ac:dyDescent="0.25">
      <c r="A39" s="9" t="s">
        <v>259</v>
      </c>
      <c r="B39" t="str">
        <f>IF(VLOOKUP($A39, 'Mapping-Public'!$A$2:$W$5015, MATCH('Mapping-DisplayedFields'!B$2, 'Mapping-Public'!$A$1:$W$1, FALSE), FALSE)=0, "", VLOOKUP($A39, 'Mapping-Public'!$A$2:$W$5015, MATCH('Mapping-DisplayedFields'!B$2, 'Mapping-Public'!$A$1:$W$1, FALSE), FALSE))</f>
        <v>Children At Heart Daycare</v>
      </c>
      <c r="C39" t="str">
        <f>VLOOKUP($A39, 'Mapping-Public'!$A$2:$W$5015, MATCH('Mapping-DisplayedFields'!C$2, 'Mapping-Public'!$A$1:$W$1, FALSE), FALSE)</f>
        <v>5324 SE Powell Valley Rd</v>
      </c>
      <c r="D39" t="str">
        <f>VLOOKUP($A39, 'Mapping-Public'!$A$2:$W$5015, MATCH('Mapping-DisplayedFields'!D$2, 'Mapping-Public'!$A$1:$W$1, FALSE), FALSE)</f>
        <v>Gresham</v>
      </c>
      <c r="E39" t="str">
        <f>VLOOKUP($A39, 'Mapping-Public'!$A$2:$W$5015, MATCH('Mapping-DisplayedFields'!E$2, 'Mapping-Public'!$A$1:$W$1, FALSE), FALSE)</f>
        <v>OR</v>
      </c>
      <c r="F39" t="str">
        <f>VLOOKUP($A39, 'Mapping-Public'!$A$2:$W$5015, MATCH('Mapping-DisplayedFields'!F$2, 'Mapping-Public'!$A$1:$W$1, FALSE), FALSE)</f>
        <v>97080</v>
      </c>
      <c r="G39" t="str">
        <f>VLOOKUP($A39, 'Mapping-Public'!$A$2:$W$5015, MATCH('Mapping-DisplayedFields'!G$2, 'Mapping-Public'!$A$1:$W$1, FALSE), FALSE)</f>
        <v>5036673888</v>
      </c>
      <c r="H39">
        <f>VLOOKUP($A39, 'Mapping-Public'!$A$2:$W$5015, MATCH('Mapping-DisplayedFields'!H$2, 'Mapping-Public'!$A$1:$W$1, FALSE), FALSE)</f>
        <v>3</v>
      </c>
      <c r="I39" t="str">
        <f>VLOOKUP(H39, Facility_Type, 2,0)</f>
        <v>Certified</v>
      </c>
      <c r="J39">
        <f>VLOOKUP($A39, 'Mapping-Public'!$A$2:$W$5015, MATCH('Mapping-DisplayedFields'!J$2, 'Mapping-Public'!$A$1:$W$1, FALSE), FALSE)</f>
        <v>4</v>
      </c>
      <c r="K39" t="str">
        <f>VLOOKUP(J39, Type_of_Care,2,0)</f>
        <v>Regulated Family Child Care Home</v>
      </c>
      <c r="L39">
        <f>VLOOKUP($A39, 'Mapping-Public'!$A$2:$W$5015, MATCH('Mapping-DisplayedFields'!L$2, 'Mapping-Public'!$A$1:$W$1, FALSE), FALSE)</f>
        <v>3</v>
      </c>
      <c r="M39" t="str">
        <f>VLOOKUP(L39, Regulation_Status, 2,0)</f>
        <v>Certified</v>
      </c>
      <c r="N39">
        <f>VLOOKUP($A39, 'Mapping-Public'!$A$2:$W$5015, MATCH('Mapping-DisplayedFields'!N$2, 'Mapping-Public'!$A$1:$W$1, FALSE), FALSE)</f>
        <v>12</v>
      </c>
      <c r="O39">
        <f>VLOOKUP($A39, 'Mapping-Public'!$A$2:$W$5015, MATCH('Mapping-DisplayedFields'!O$2, 'Mapping-Public'!$A$1:$W$1, FALSE), FALSE)</f>
        <v>2</v>
      </c>
      <c r="P39" t="str">
        <f>VLOOKUP(O39, Serves_Dhs_Children,2,0)</f>
        <v>Unknown</v>
      </c>
      <c r="Q39">
        <f>VLOOKUP($A39, 'Mapping-Public'!$A$2:$W$5015, MATCH('Mapping-DisplayedFields'!Q$2, 'Mapping-Public'!$A$1:$W$1, FALSE), FALSE)</f>
        <v>0</v>
      </c>
      <c r="R39" t="str">
        <f>VLOOKUP(Q39, Head_Start, 2,0)</f>
        <v>No</v>
      </c>
      <c r="S39">
        <f>VLOOKUP($A39, 'Mapping-Public'!$A$2:$W$5015, MATCH('Mapping-DisplayedFields'!S$2, 'Mapping-Public'!$A$1:$W$1, FALSE), FALSE)</f>
        <v>0</v>
      </c>
      <c r="T39" t="str">
        <f>VLOOKUP(S39, Relief_Nursery, 2,0)</f>
        <v>No</v>
      </c>
      <c r="U39">
        <f>VLOOKUP($A39, 'Mapping-Public'!$A$2:$W$5015, MATCH('Mapping-DisplayedFields'!U$2, 'Mapping-Public'!$A$1:$W$1, FALSE), FALSE)</f>
        <v>2</v>
      </c>
    </row>
    <row r="40" spans="1:21" x14ac:dyDescent="0.25">
      <c r="A40" s="9" t="s">
        <v>266</v>
      </c>
      <c r="B40" t="str">
        <f>IF(VLOOKUP($A40, 'Mapping-Public'!$A$2:$W$5015, MATCH('Mapping-DisplayedFields'!B$2, 'Mapping-Public'!$A$1:$W$1, FALSE), FALSE)=0, "", VLOOKUP($A40, 'Mapping-Public'!$A$2:$W$5015, MATCH('Mapping-DisplayedFields'!B$2, 'Mapping-Public'!$A$1:$W$1, FALSE), FALSE))</f>
        <v/>
      </c>
      <c r="C40" t="str">
        <f>VLOOKUP($A40, 'Mapping-Public'!$A$2:$W$5015, MATCH('Mapping-DisplayedFields'!C$2, 'Mapping-Public'!$A$1:$W$1, FALSE), FALSE)</f>
        <v>18649 NE Multnomah St</v>
      </c>
      <c r="D40" t="str">
        <f>VLOOKUP($A40, 'Mapping-Public'!$A$2:$W$5015, MATCH('Mapping-DisplayedFields'!D$2, 'Mapping-Public'!$A$1:$W$1, FALSE), FALSE)</f>
        <v>Portland</v>
      </c>
      <c r="E40" t="str">
        <f>VLOOKUP($A40, 'Mapping-Public'!$A$2:$W$5015, MATCH('Mapping-DisplayedFields'!E$2, 'Mapping-Public'!$A$1:$W$1, FALSE), FALSE)</f>
        <v>OR</v>
      </c>
      <c r="F40" t="str">
        <f>VLOOKUP($A40, 'Mapping-Public'!$A$2:$W$5015, MATCH('Mapping-DisplayedFields'!F$2, 'Mapping-Public'!$A$1:$W$1, FALSE), FALSE)</f>
        <v>97230-7975</v>
      </c>
      <c r="G40" t="str">
        <f>VLOOKUP($A40, 'Mapping-Public'!$A$2:$W$5015, MATCH('Mapping-DisplayedFields'!G$2, 'Mapping-Public'!$A$1:$W$1, FALSE), FALSE)</f>
        <v>9712210816</v>
      </c>
      <c r="H40">
        <f>VLOOKUP($A40, 'Mapping-Public'!$A$2:$W$5015, MATCH('Mapping-DisplayedFields'!H$2, 'Mapping-Public'!$A$1:$W$1, FALSE), FALSE)</f>
        <v>1</v>
      </c>
      <c r="I40" t="str">
        <f>VLOOKUP(H40, Facility_Type, 2,0)</f>
        <v>Family</v>
      </c>
      <c r="J40">
        <f>VLOOKUP($A40, 'Mapping-Public'!$A$2:$W$5015, MATCH('Mapping-DisplayedFields'!J$2, 'Mapping-Public'!$A$1:$W$1, FALSE), FALSE)</f>
        <v>4</v>
      </c>
      <c r="K40" t="str">
        <f>VLOOKUP(J40, Type_of_Care,2,0)</f>
        <v>Regulated Family Child Care Home</v>
      </c>
      <c r="L40">
        <f>VLOOKUP($A40, 'Mapping-Public'!$A$2:$W$5015, MATCH('Mapping-DisplayedFields'!L$2, 'Mapping-Public'!$A$1:$W$1, FALSE), FALSE)</f>
        <v>2</v>
      </c>
      <c r="M40" t="str">
        <f>VLOOKUP(L40, Regulation_Status, 2,0)</f>
        <v>Register</v>
      </c>
      <c r="N40">
        <f>VLOOKUP($A40, 'Mapping-Public'!$A$2:$W$5015, MATCH('Mapping-DisplayedFields'!N$2, 'Mapping-Public'!$A$1:$W$1, FALSE), FALSE)</f>
        <v>3</v>
      </c>
      <c r="O40">
        <f>VLOOKUP($A40, 'Mapping-Public'!$A$2:$W$5015, MATCH('Mapping-DisplayedFields'!O$2, 'Mapping-Public'!$A$1:$W$1, FALSE), FALSE)</f>
        <v>2</v>
      </c>
      <c r="P40" t="str">
        <f>VLOOKUP(O40, Serves_Dhs_Children,2,0)</f>
        <v>Unknown</v>
      </c>
      <c r="Q40">
        <f>VLOOKUP($A40, 'Mapping-Public'!$A$2:$W$5015, MATCH('Mapping-DisplayedFields'!Q$2, 'Mapping-Public'!$A$1:$W$1, FALSE), FALSE)</f>
        <v>0</v>
      </c>
      <c r="R40" t="str">
        <f>VLOOKUP(Q40, Head_Start, 2,0)</f>
        <v>No</v>
      </c>
      <c r="S40">
        <f>VLOOKUP($A40, 'Mapping-Public'!$A$2:$W$5015, MATCH('Mapping-DisplayedFields'!S$2, 'Mapping-Public'!$A$1:$W$1, FALSE), FALSE)</f>
        <v>0</v>
      </c>
      <c r="T40" t="str">
        <f>VLOOKUP(S40, Relief_Nursery, 2,0)</f>
        <v>No</v>
      </c>
      <c r="U40" t="str">
        <f>VLOOKUP($A40, 'Mapping-Public'!$A$2:$W$5015, MATCH('Mapping-DisplayedFields'!U$2, 'Mapping-Public'!$A$1:$W$1, FALSE), FALSE)</f>
        <v>.</v>
      </c>
    </row>
    <row r="41" spans="1:21" x14ac:dyDescent="0.25">
      <c r="A41" s="9" t="s">
        <v>273</v>
      </c>
      <c r="B41" t="str">
        <f>IF(VLOOKUP($A41, 'Mapping-Public'!$A$2:$W$5015, MATCH('Mapping-DisplayedFields'!B$2, 'Mapping-Public'!$A$1:$W$1, FALSE), FALSE)=0, "", VLOOKUP($A41, 'Mapping-Public'!$A$2:$W$5015, MATCH('Mapping-DisplayedFields'!B$2, 'Mapping-Public'!$A$1:$W$1, FALSE), FALSE))</f>
        <v>Gymstars, LLC</v>
      </c>
      <c r="C41" t="str">
        <f>VLOOKUP($A41, 'Mapping-Public'!$A$2:$W$5015, MATCH('Mapping-DisplayedFields'!C$2, 'Mapping-Public'!$A$1:$W$1, FALSE), FALSE)</f>
        <v>2016 NW Birdsdale Ave</v>
      </c>
      <c r="D41" t="str">
        <f>VLOOKUP($A41, 'Mapping-Public'!$A$2:$W$5015, MATCH('Mapping-DisplayedFields'!D$2, 'Mapping-Public'!$A$1:$W$1, FALSE), FALSE)</f>
        <v>Gresham</v>
      </c>
      <c r="E41" t="str">
        <f>VLOOKUP($A41, 'Mapping-Public'!$A$2:$W$5015, MATCH('Mapping-DisplayedFields'!E$2, 'Mapping-Public'!$A$1:$W$1, FALSE), FALSE)</f>
        <v>OR</v>
      </c>
      <c r="F41" t="str">
        <f>VLOOKUP($A41, 'Mapping-Public'!$A$2:$W$5015, MATCH('Mapping-DisplayedFields'!F$2, 'Mapping-Public'!$A$1:$W$1, FALSE), FALSE)</f>
        <v>97030-3510</v>
      </c>
      <c r="G41" t="str">
        <f>VLOOKUP($A41, 'Mapping-Public'!$A$2:$W$5015, MATCH('Mapping-DisplayedFields'!G$2, 'Mapping-Public'!$A$1:$W$1, FALSE), FALSE)</f>
        <v>5036660999</v>
      </c>
      <c r="H41">
        <f>VLOOKUP($A41, 'Mapping-Public'!$A$2:$W$5015, MATCH('Mapping-DisplayedFields'!H$2, 'Mapping-Public'!$A$1:$W$1, FALSE), FALSE)</f>
        <v>2</v>
      </c>
      <c r="I41" t="str">
        <f>VLOOKUP(H41, Facility_Type, 2,0)</f>
        <v>Center</v>
      </c>
      <c r="J41">
        <f>VLOOKUP($A41, 'Mapping-Public'!$A$2:$W$5015, MATCH('Mapping-DisplayedFields'!J$2, 'Mapping-Public'!$A$1:$W$1, FALSE), FALSE)</f>
        <v>2</v>
      </c>
      <c r="K41" t="str">
        <f>VLOOKUP(J41, Type_of_Care,2,0)</f>
        <v>Exempt Center</v>
      </c>
      <c r="L41">
        <f>VLOOKUP($A41, 'Mapping-Public'!$A$2:$W$5015, MATCH('Mapping-DisplayedFields'!L$2, 'Mapping-Public'!$A$1:$W$1, FALSE), FALSE)</f>
        <v>4</v>
      </c>
      <c r="M41" t="str">
        <f>VLOOKUP(L41, Regulation_Status, 2,0)</f>
        <v>Recorded</v>
      </c>
      <c r="N41">
        <f>VLOOKUP($A41, 'Mapping-Public'!$A$2:$W$5015, MATCH('Mapping-DisplayedFields'!N$2, 'Mapping-Public'!$A$1:$W$1, FALSE), FALSE)</f>
        <v>50</v>
      </c>
      <c r="O41">
        <f>VLOOKUP($A41, 'Mapping-Public'!$A$2:$W$5015, MATCH('Mapping-DisplayedFields'!O$2, 'Mapping-Public'!$A$1:$W$1, FALSE), FALSE)</f>
        <v>2</v>
      </c>
      <c r="P41" t="str">
        <f>VLOOKUP(O41, Serves_Dhs_Children,2,0)</f>
        <v>Unknown</v>
      </c>
      <c r="Q41">
        <f>VLOOKUP($A41, 'Mapping-Public'!$A$2:$W$5015, MATCH('Mapping-DisplayedFields'!Q$2, 'Mapping-Public'!$A$1:$W$1, FALSE), FALSE)</f>
        <v>0</v>
      </c>
      <c r="R41" t="str">
        <f>VLOOKUP(Q41, Head_Start, 2,0)</f>
        <v>No</v>
      </c>
      <c r="S41">
        <f>VLOOKUP($A41, 'Mapping-Public'!$A$2:$W$5015, MATCH('Mapping-DisplayedFields'!S$2, 'Mapping-Public'!$A$1:$W$1, FALSE), FALSE)</f>
        <v>0</v>
      </c>
      <c r="T41" t="str">
        <f>VLOOKUP(S41, Relief_Nursery, 2,0)</f>
        <v>No</v>
      </c>
      <c r="U41" t="str">
        <f>VLOOKUP($A41, 'Mapping-Public'!$A$2:$W$5015, MATCH('Mapping-DisplayedFields'!U$2, 'Mapping-Public'!$A$1:$W$1, FALSE), FALSE)</f>
        <v>.</v>
      </c>
    </row>
    <row r="42" spans="1:21" x14ac:dyDescent="0.25">
      <c r="A42" s="9" t="s">
        <v>279</v>
      </c>
      <c r="B42" t="str">
        <f>IF(VLOOKUP($A42, 'Mapping-Public'!$A$2:$W$5015, MATCH('Mapping-DisplayedFields'!B$2, 'Mapping-Public'!$A$1:$W$1, FALSE), FALSE)=0, "", VLOOKUP($A42, 'Mapping-Public'!$A$2:$W$5015, MATCH('Mapping-DisplayedFields'!B$2, 'Mapping-Public'!$A$1:$W$1, FALSE), FALSE))</f>
        <v>Today's Little Scholars Childcare</v>
      </c>
      <c r="C42" t="str">
        <f>VLOOKUP($A42, 'Mapping-Public'!$A$2:$W$5015, MATCH('Mapping-DisplayedFields'!C$2, 'Mapping-Public'!$A$1:$W$1, FALSE), FALSE)</f>
        <v>5817 N Michigan Ave</v>
      </c>
      <c r="D42" t="str">
        <f>VLOOKUP($A42, 'Mapping-Public'!$A$2:$W$5015, MATCH('Mapping-DisplayedFields'!D$2, 'Mapping-Public'!$A$1:$W$1, FALSE), FALSE)</f>
        <v>Portland</v>
      </c>
      <c r="E42" t="str">
        <f>VLOOKUP($A42, 'Mapping-Public'!$A$2:$W$5015, MATCH('Mapping-DisplayedFields'!E$2, 'Mapping-Public'!$A$1:$W$1, FALSE), FALSE)</f>
        <v>OR</v>
      </c>
      <c r="F42" t="str">
        <f>VLOOKUP($A42, 'Mapping-Public'!$A$2:$W$5015, MATCH('Mapping-DisplayedFields'!F$2, 'Mapping-Public'!$A$1:$W$1, FALSE), FALSE)</f>
        <v>97217</v>
      </c>
      <c r="G42" t="str">
        <f>VLOOKUP($A42, 'Mapping-Public'!$A$2:$W$5015, MATCH('Mapping-DisplayedFields'!G$2, 'Mapping-Public'!$A$1:$W$1, FALSE), FALSE)</f>
        <v>8003858594</v>
      </c>
      <c r="H42">
        <f>VLOOKUP($A42, 'Mapping-Public'!$A$2:$W$5015, MATCH('Mapping-DisplayedFields'!H$2, 'Mapping-Public'!$A$1:$W$1, FALSE), FALSE)</f>
        <v>3</v>
      </c>
      <c r="I42" t="str">
        <f>VLOOKUP(H42, Facility_Type, 2,0)</f>
        <v>Certified</v>
      </c>
      <c r="J42">
        <f>VLOOKUP($A42, 'Mapping-Public'!$A$2:$W$5015, MATCH('Mapping-DisplayedFields'!J$2, 'Mapping-Public'!$A$1:$W$1, FALSE), FALSE)</f>
        <v>4</v>
      </c>
      <c r="K42" t="str">
        <f>VLOOKUP(J42, Type_of_Care,2,0)</f>
        <v>Regulated Family Child Care Home</v>
      </c>
      <c r="L42">
        <f>VLOOKUP($A42, 'Mapping-Public'!$A$2:$W$5015, MATCH('Mapping-DisplayedFields'!L$2, 'Mapping-Public'!$A$1:$W$1, FALSE), FALSE)</f>
        <v>3</v>
      </c>
      <c r="M42" t="str">
        <f>VLOOKUP(L42, Regulation_Status, 2,0)</f>
        <v>Certified</v>
      </c>
      <c r="N42">
        <f>VLOOKUP($A42, 'Mapping-Public'!$A$2:$W$5015, MATCH('Mapping-DisplayedFields'!N$2, 'Mapping-Public'!$A$1:$W$1, FALSE), FALSE)</f>
        <v>14</v>
      </c>
      <c r="O42">
        <f>VLOOKUP($A42, 'Mapping-Public'!$A$2:$W$5015, MATCH('Mapping-DisplayedFields'!O$2, 'Mapping-Public'!$A$1:$W$1, FALSE), FALSE)</f>
        <v>1</v>
      </c>
      <c r="P42" t="str">
        <f>VLOOKUP(O42, Serves_Dhs_Children,2,0)</f>
        <v>Yes</v>
      </c>
      <c r="Q42">
        <f>VLOOKUP($A42, 'Mapping-Public'!$A$2:$W$5015, MATCH('Mapping-DisplayedFields'!Q$2, 'Mapping-Public'!$A$1:$W$1, FALSE), FALSE)</f>
        <v>0</v>
      </c>
      <c r="R42" t="str">
        <f>VLOOKUP(Q42, Head_Start, 2,0)</f>
        <v>No</v>
      </c>
      <c r="S42">
        <f>VLOOKUP($A42, 'Mapping-Public'!$A$2:$W$5015, MATCH('Mapping-DisplayedFields'!S$2, 'Mapping-Public'!$A$1:$W$1, FALSE), FALSE)</f>
        <v>0</v>
      </c>
      <c r="T42" t="str">
        <f>VLOOKUP(S42, Relief_Nursery, 2,0)</f>
        <v>No</v>
      </c>
      <c r="U42">
        <f>VLOOKUP($A42, 'Mapping-Public'!$A$2:$W$5015, MATCH('Mapping-DisplayedFields'!U$2, 'Mapping-Public'!$A$1:$W$1, FALSE), FALSE)</f>
        <v>3</v>
      </c>
    </row>
    <row r="43" spans="1:21" x14ac:dyDescent="0.25">
      <c r="A43" s="9" t="s">
        <v>286</v>
      </c>
      <c r="B43" t="str">
        <f>IF(VLOOKUP($A43, 'Mapping-Public'!$A$2:$W$5015, MATCH('Mapping-DisplayedFields'!B$2, 'Mapping-Public'!$A$1:$W$1, FALSE), FALSE)=0, "", VLOOKUP($A43, 'Mapping-Public'!$A$2:$W$5015, MATCH('Mapping-DisplayedFields'!B$2, 'Mapping-Public'!$A$1:$W$1, FALSE), FALSE))</f>
        <v>SUN Community School - Centennial Middle</v>
      </c>
      <c r="C43" t="str">
        <f>VLOOKUP($A43, 'Mapping-Public'!$A$2:$W$5015, MATCH('Mapping-DisplayedFields'!C$2, 'Mapping-Public'!$A$1:$W$1, FALSE), FALSE)</f>
        <v>17650 SE Brooklyn St</v>
      </c>
      <c r="D43" t="str">
        <f>VLOOKUP($A43, 'Mapping-Public'!$A$2:$W$5015, MATCH('Mapping-DisplayedFields'!D$2, 'Mapping-Public'!$A$1:$W$1, FALSE), FALSE)</f>
        <v>Portland</v>
      </c>
      <c r="E43" t="str">
        <f>VLOOKUP($A43, 'Mapping-Public'!$A$2:$W$5015, MATCH('Mapping-DisplayedFields'!E$2, 'Mapping-Public'!$A$1:$W$1, FALSE), FALSE)</f>
        <v>OR</v>
      </c>
      <c r="F43" t="str">
        <f>VLOOKUP($A43, 'Mapping-Public'!$A$2:$W$5015, MATCH('Mapping-DisplayedFields'!F$2, 'Mapping-Public'!$A$1:$W$1, FALSE), FALSE)</f>
        <v>97236</v>
      </c>
      <c r="G43" t="str">
        <f>VLOOKUP($A43, 'Mapping-Public'!$A$2:$W$5015, MATCH('Mapping-DisplayedFields'!G$2, 'Mapping-Public'!$A$1:$W$1, FALSE), FALSE)</f>
        <v>5037623206</v>
      </c>
      <c r="H43">
        <f>VLOOKUP($A43, 'Mapping-Public'!$A$2:$W$5015, MATCH('Mapping-DisplayedFields'!H$2, 'Mapping-Public'!$A$1:$W$1, FALSE), FALSE)</f>
        <v>2</v>
      </c>
      <c r="I43" t="str">
        <f>VLOOKUP(H43, Facility_Type, 2,0)</f>
        <v>Center</v>
      </c>
      <c r="J43">
        <f>VLOOKUP($A43, 'Mapping-Public'!$A$2:$W$5015, MATCH('Mapping-DisplayedFields'!J$2, 'Mapping-Public'!$A$1:$W$1, FALSE), FALSE)</f>
        <v>2</v>
      </c>
      <c r="K43" t="str">
        <f>VLOOKUP(J43, Type_of_Care,2,0)</f>
        <v>Exempt Center</v>
      </c>
      <c r="L43">
        <f>VLOOKUP($A43, 'Mapping-Public'!$A$2:$W$5015, MATCH('Mapping-DisplayedFields'!L$2, 'Mapping-Public'!$A$1:$W$1, FALSE), FALSE)</f>
        <v>4</v>
      </c>
      <c r="M43" t="str">
        <f>VLOOKUP(L43, Regulation_Status, 2,0)</f>
        <v>Recorded</v>
      </c>
      <c r="N43">
        <f>VLOOKUP($A43, 'Mapping-Public'!$A$2:$W$5015, MATCH('Mapping-DisplayedFields'!N$2, 'Mapping-Public'!$A$1:$W$1, FALSE), FALSE)</f>
        <v>20</v>
      </c>
      <c r="O43">
        <f>VLOOKUP($A43, 'Mapping-Public'!$A$2:$W$5015, MATCH('Mapping-DisplayedFields'!O$2, 'Mapping-Public'!$A$1:$W$1, FALSE), FALSE)</f>
        <v>2</v>
      </c>
      <c r="P43" t="str">
        <f>VLOOKUP(O43, Serves_Dhs_Children,2,0)</f>
        <v>Unknown</v>
      </c>
      <c r="Q43">
        <f>VLOOKUP($A43, 'Mapping-Public'!$A$2:$W$5015, MATCH('Mapping-DisplayedFields'!Q$2, 'Mapping-Public'!$A$1:$W$1, FALSE), FALSE)</f>
        <v>0</v>
      </c>
      <c r="R43" t="str">
        <f>VLOOKUP(Q43, Head_Start, 2,0)</f>
        <v>No</v>
      </c>
      <c r="S43">
        <f>VLOOKUP($A43, 'Mapping-Public'!$A$2:$W$5015, MATCH('Mapping-DisplayedFields'!S$2, 'Mapping-Public'!$A$1:$W$1, FALSE), FALSE)</f>
        <v>0</v>
      </c>
      <c r="T43" t="str">
        <f>VLOOKUP(S43, Relief_Nursery, 2,0)</f>
        <v>No</v>
      </c>
      <c r="U43" t="str">
        <f>VLOOKUP($A43, 'Mapping-Public'!$A$2:$W$5015, MATCH('Mapping-DisplayedFields'!U$2, 'Mapping-Public'!$A$1:$W$1, FALSE), FALSE)</f>
        <v>.</v>
      </c>
    </row>
    <row r="44" spans="1:21" x14ac:dyDescent="0.25">
      <c r="A44" s="9" t="s">
        <v>291</v>
      </c>
      <c r="B44" t="str">
        <f>IF(VLOOKUP($A44, 'Mapping-Public'!$A$2:$W$5015, MATCH('Mapping-DisplayedFields'!B$2, 'Mapping-Public'!$A$1:$W$1, FALSE), FALSE)=0, "", VLOOKUP($A44, 'Mapping-Public'!$A$2:$W$5015, MATCH('Mapping-DisplayedFields'!B$2, 'Mapping-Public'!$A$1:$W$1, FALSE), FALSE))</f>
        <v/>
      </c>
      <c r="C44" t="str">
        <f>VLOOKUP($A44, 'Mapping-Public'!$A$2:$W$5015, MATCH('Mapping-DisplayedFields'!C$2, 'Mapping-Public'!$A$1:$W$1, FALSE), FALSE)</f>
        <v>17437 SE Grant Lane</v>
      </c>
      <c r="D44" t="str">
        <f>VLOOKUP($A44, 'Mapping-Public'!$A$2:$W$5015, MATCH('Mapping-DisplayedFields'!D$2, 'Mapping-Public'!$A$1:$W$1, FALSE), FALSE)</f>
        <v>Portland</v>
      </c>
      <c r="E44" t="str">
        <f>VLOOKUP($A44, 'Mapping-Public'!$A$2:$W$5015, MATCH('Mapping-DisplayedFields'!E$2, 'Mapping-Public'!$A$1:$W$1, FALSE), FALSE)</f>
        <v>OR</v>
      </c>
      <c r="F44">
        <f>VLOOKUP($A44, 'Mapping-Public'!$A$2:$W$5015, MATCH('Mapping-DisplayedFields'!F$2, 'Mapping-Public'!$A$1:$W$1, FALSE), FALSE)</f>
        <v>0</v>
      </c>
      <c r="G44" t="str">
        <f>VLOOKUP($A44, 'Mapping-Public'!$A$2:$W$5015, MATCH('Mapping-DisplayedFields'!G$2, 'Mapping-Public'!$A$1:$W$1, FALSE), FALSE)</f>
        <v>5037610462</v>
      </c>
      <c r="H44">
        <f>VLOOKUP($A44, 'Mapping-Public'!$A$2:$W$5015, MATCH('Mapping-DisplayedFields'!H$2, 'Mapping-Public'!$A$1:$W$1, FALSE), FALSE)</f>
        <v>1</v>
      </c>
      <c r="I44" t="str">
        <f>VLOOKUP(H44, Facility_Type, 2,0)</f>
        <v>Family</v>
      </c>
      <c r="J44">
        <f>VLOOKUP($A44, 'Mapping-Public'!$A$2:$W$5015, MATCH('Mapping-DisplayedFields'!J$2, 'Mapping-Public'!$A$1:$W$1, FALSE), FALSE)</f>
        <v>5</v>
      </c>
      <c r="K44" t="str">
        <f>VLOOKUP(J44, Type_of_Care,2,0)</f>
        <v>Exempt Family Child Care Home</v>
      </c>
      <c r="L44">
        <f>VLOOKUP($A44, 'Mapping-Public'!$A$2:$W$5015, MATCH('Mapping-DisplayedFields'!L$2, 'Mapping-Public'!$A$1:$W$1, FALSE), FALSE)</f>
        <v>1</v>
      </c>
      <c r="M44" t="str">
        <f>VLOOKUP(L44, Regulation_Status, 2,0)</f>
        <v>Exempt</v>
      </c>
      <c r="N44">
        <f>VLOOKUP($A44, 'Mapping-Public'!$A$2:$W$5015, MATCH('Mapping-DisplayedFields'!N$2, 'Mapping-Public'!$A$1:$W$1, FALSE), FALSE)</f>
        <v>3</v>
      </c>
      <c r="O44">
        <f>VLOOKUP($A44, 'Mapping-Public'!$A$2:$W$5015, MATCH('Mapping-DisplayedFields'!O$2, 'Mapping-Public'!$A$1:$W$1, FALSE), FALSE)</f>
        <v>2</v>
      </c>
      <c r="P44" t="str">
        <f>VLOOKUP(O44, Serves_Dhs_Children,2,0)</f>
        <v>Unknown</v>
      </c>
      <c r="Q44">
        <f>VLOOKUP($A44, 'Mapping-Public'!$A$2:$W$5015, MATCH('Mapping-DisplayedFields'!Q$2, 'Mapping-Public'!$A$1:$W$1, FALSE), FALSE)</f>
        <v>0</v>
      </c>
      <c r="R44" t="str">
        <f>VLOOKUP(Q44, Head_Start, 2,0)</f>
        <v>No</v>
      </c>
      <c r="S44">
        <f>VLOOKUP($A44, 'Mapping-Public'!$A$2:$W$5015, MATCH('Mapping-DisplayedFields'!S$2, 'Mapping-Public'!$A$1:$W$1, FALSE), FALSE)</f>
        <v>0</v>
      </c>
      <c r="T44" t="str">
        <f>VLOOKUP(S44, Relief_Nursery, 2,0)</f>
        <v>No</v>
      </c>
      <c r="U44" t="str">
        <f>VLOOKUP($A44, 'Mapping-Public'!$A$2:$W$5015, MATCH('Mapping-DisplayedFields'!U$2, 'Mapping-Public'!$A$1:$W$1, FALSE), FALSE)</f>
        <v>.</v>
      </c>
    </row>
    <row r="45" spans="1:21" x14ac:dyDescent="0.25">
      <c r="A45" s="9" t="s">
        <v>295</v>
      </c>
      <c r="B45" t="str">
        <f>IF(VLOOKUP($A45, 'Mapping-Public'!$A$2:$W$5015, MATCH('Mapping-DisplayedFields'!B$2, 'Mapping-Public'!$A$1:$W$1, FALSE), FALSE)=0, "", VLOOKUP($A45, 'Mapping-Public'!$A$2:$W$5015, MATCH('Mapping-DisplayedFields'!B$2, 'Mapping-Public'!$A$1:$W$1, FALSE), FALSE))</f>
        <v/>
      </c>
      <c r="C45" t="str">
        <f>VLOOKUP($A45, 'Mapping-Public'!$A$2:$W$5015, MATCH('Mapping-DisplayedFields'!C$2, 'Mapping-Public'!$A$1:$W$1, FALSE), FALSE)</f>
        <v>2130 SE 113th Ave</v>
      </c>
      <c r="D45" t="str">
        <f>VLOOKUP($A45, 'Mapping-Public'!$A$2:$W$5015, MATCH('Mapping-DisplayedFields'!D$2, 'Mapping-Public'!$A$1:$W$1, FALSE), FALSE)</f>
        <v>Portland</v>
      </c>
      <c r="E45" t="str">
        <f>VLOOKUP($A45, 'Mapping-Public'!$A$2:$W$5015, MATCH('Mapping-DisplayedFields'!E$2, 'Mapping-Public'!$A$1:$W$1, FALSE), FALSE)</f>
        <v>OR</v>
      </c>
      <c r="F45" t="str">
        <f>VLOOKUP($A45, 'Mapping-Public'!$A$2:$W$5015, MATCH('Mapping-DisplayedFields'!F$2, 'Mapping-Public'!$A$1:$W$1, FALSE), FALSE)</f>
        <v>97216-3621</v>
      </c>
      <c r="G45" t="str">
        <f>VLOOKUP($A45, 'Mapping-Public'!$A$2:$W$5015, MATCH('Mapping-DisplayedFields'!G$2, 'Mapping-Public'!$A$1:$W$1, FALSE), FALSE)</f>
        <v>5032528570</v>
      </c>
      <c r="H45">
        <f>VLOOKUP($A45, 'Mapping-Public'!$A$2:$W$5015, MATCH('Mapping-DisplayedFields'!H$2, 'Mapping-Public'!$A$1:$W$1, FALSE), FALSE)</f>
        <v>1</v>
      </c>
      <c r="I45" t="str">
        <f>VLOOKUP(H45, Facility_Type, 2,0)</f>
        <v>Family</v>
      </c>
      <c r="J45">
        <f>VLOOKUP($A45, 'Mapping-Public'!$A$2:$W$5015, MATCH('Mapping-DisplayedFields'!J$2, 'Mapping-Public'!$A$1:$W$1, FALSE), FALSE)</f>
        <v>4</v>
      </c>
      <c r="K45" t="str">
        <f>VLOOKUP(J45, Type_of_Care,2,0)</f>
        <v>Regulated Family Child Care Home</v>
      </c>
      <c r="L45">
        <f>VLOOKUP($A45, 'Mapping-Public'!$A$2:$W$5015, MATCH('Mapping-DisplayedFields'!L$2, 'Mapping-Public'!$A$1:$W$1, FALSE), FALSE)</f>
        <v>2</v>
      </c>
      <c r="M45" t="str">
        <f>VLOOKUP(L45, Regulation_Status, 2,0)</f>
        <v>Register</v>
      </c>
      <c r="N45">
        <f>VLOOKUP($A45, 'Mapping-Public'!$A$2:$W$5015, MATCH('Mapping-DisplayedFields'!N$2, 'Mapping-Public'!$A$1:$W$1, FALSE), FALSE)</f>
        <v>2</v>
      </c>
      <c r="O45">
        <f>VLOOKUP($A45, 'Mapping-Public'!$A$2:$W$5015, MATCH('Mapping-DisplayedFields'!O$2, 'Mapping-Public'!$A$1:$W$1, FALSE), FALSE)</f>
        <v>2</v>
      </c>
      <c r="P45" t="str">
        <f>VLOOKUP(O45, Serves_Dhs_Children,2,0)</f>
        <v>Unknown</v>
      </c>
      <c r="Q45">
        <f>VLOOKUP($A45, 'Mapping-Public'!$A$2:$W$5015, MATCH('Mapping-DisplayedFields'!Q$2, 'Mapping-Public'!$A$1:$W$1, FALSE), FALSE)</f>
        <v>0</v>
      </c>
      <c r="R45" t="str">
        <f>VLOOKUP(Q45, Head_Start, 2,0)</f>
        <v>No</v>
      </c>
      <c r="S45">
        <f>VLOOKUP($A45, 'Mapping-Public'!$A$2:$W$5015, MATCH('Mapping-DisplayedFields'!S$2, 'Mapping-Public'!$A$1:$W$1, FALSE), FALSE)</f>
        <v>0</v>
      </c>
      <c r="T45" t="str">
        <f>VLOOKUP(S45, Relief_Nursery, 2,0)</f>
        <v>No</v>
      </c>
      <c r="U45" t="str">
        <f>VLOOKUP($A45, 'Mapping-Public'!$A$2:$W$5015, MATCH('Mapping-DisplayedFields'!U$2, 'Mapping-Public'!$A$1:$W$1, FALSE), FALSE)</f>
        <v>.</v>
      </c>
    </row>
    <row r="46" spans="1:21" x14ac:dyDescent="0.25">
      <c r="A46" s="9" t="s">
        <v>302</v>
      </c>
      <c r="B46" t="str">
        <f>IF(VLOOKUP($A46, 'Mapping-Public'!$A$2:$W$5015, MATCH('Mapping-DisplayedFields'!B$2, 'Mapping-Public'!$A$1:$W$1, FALSE), FALSE)=0, "", VLOOKUP($A46, 'Mapping-Public'!$A$2:$W$5015, MATCH('Mapping-DisplayedFields'!B$2, 'Mapping-Public'!$A$1:$W$1, FALSE), FALSE))</f>
        <v/>
      </c>
      <c r="C46" t="str">
        <f>VLOOKUP($A46, 'Mapping-Public'!$A$2:$W$5015, MATCH('Mapping-DisplayedFields'!C$2, 'Mapping-Public'!$A$1:$W$1, FALSE), FALSE)</f>
        <v>10839 SE Clinton St</v>
      </c>
      <c r="D46" t="str">
        <f>VLOOKUP($A46, 'Mapping-Public'!$A$2:$W$5015, MATCH('Mapping-DisplayedFields'!D$2, 'Mapping-Public'!$A$1:$W$1, FALSE), FALSE)</f>
        <v>Portland</v>
      </c>
      <c r="E46" t="str">
        <f>VLOOKUP($A46, 'Mapping-Public'!$A$2:$W$5015, MATCH('Mapping-DisplayedFields'!E$2, 'Mapping-Public'!$A$1:$W$1, FALSE), FALSE)</f>
        <v>OR</v>
      </c>
      <c r="F46" t="str">
        <f>VLOOKUP($A46, 'Mapping-Public'!$A$2:$W$5015, MATCH('Mapping-DisplayedFields'!F$2, 'Mapping-Public'!$A$1:$W$1, FALSE), FALSE)</f>
        <v>97266</v>
      </c>
      <c r="G46" t="str">
        <f>VLOOKUP($A46, 'Mapping-Public'!$A$2:$W$5015, MATCH('Mapping-DisplayedFields'!G$2, 'Mapping-Public'!$A$1:$W$1, FALSE), FALSE)</f>
        <v>5037608153</v>
      </c>
      <c r="H46">
        <f>VLOOKUP($A46, 'Mapping-Public'!$A$2:$W$5015, MATCH('Mapping-DisplayedFields'!H$2, 'Mapping-Public'!$A$1:$W$1, FALSE), FALSE)</f>
        <v>1</v>
      </c>
      <c r="I46" t="str">
        <f>VLOOKUP(H46, Facility_Type, 2,0)</f>
        <v>Family</v>
      </c>
      <c r="J46">
        <f>VLOOKUP($A46, 'Mapping-Public'!$A$2:$W$5015, MATCH('Mapping-DisplayedFields'!J$2, 'Mapping-Public'!$A$1:$W$1, FALSE), FALSE)</f>
        <v>4</v>
      </c>
      <c r="K46" t="str">
        <f>VLOOKUP(J46, Type_of_Care,2,0)</f>
        <v>Regulated Family Child Care Home</v>
      </c>
      <c r="L46">
        <f>VLOOKUP($A46, 'Mapping-Public'!$A$2:$W$5015, MATCH('Mapping-DisplayedFields'!L$2, 'Mapping-Public'!$A$1:$W$1, FALSE), FALSE)</f>
        <v>2</v>
      </c>
      <c r="M46" t="str">
        <f>VLOOKUP(L46, Regulation_Status, 2,0)</f>
        <v>Register</v>
      </c>
      <c r="N46">
        <f>VLOOKUP($A46, 'Mapping-Public'!$A$2:$W$5015, MATCH('Mapping-DisplayedFields'!N$2, 'Mapping-Public'!$A$1:$W$1, FALSE), FALSE)</f>
        <v>2</v>
      </c>
      <c r="O46">
        <f>VLOOKUP($A46, 'Mapping-Public'!$A$2:$W$5015, MATCH('Mapping-DisplayedFields'!O$2, 'Mapping-Public'!$A$1:$W$1, FALSE), FALSE)</f>
        <v>2</v>
      </c>
      <c r="P46" t="str">
        <f>VLOOKUP(O46, Serves_Dhs_Children,2,0)</f>
        <v>Unknown</v>
      </c>
      <c r="Q46">
        <f>VLOOKUP($A46, 'Mapping-Public'!$A$2:$W$5015, MATCH('Mapping-DisplayedFields'!Q$2, 'Mapping-Public'!$A$1:$W$1, FALSE), FALSE)</f>
        <v>0</v>
      </c>
      <c r="R46" t="str">
        <f>VLOOKUP(Q46, Head_Start, 2,0)</f>
        <v>No</v>
      </c>
      <c r="S46">
        <f>VLOOKUP($A46, 'Mapping-Public'!$A$2:$W$5015, MATCH('Mapping-DisplayedFields'!S$2, 'Mapping-Public'!$A$1:$W$1, FALSE), FALSE)</f>
        <v>0</v>
      </c>
      <c r="T46" t="str">
        <f>VLOOKUP(S46, Relief_Nursery, 2,0)</f>
        <v>No</v>
      </c>
      <c r="U46" t="str">
        <f>VLOOKUP($A46, 'Mapping-Public'!$A$2:$W$5015, MATCH('Mapping-DisplayedFields'!U$2, 'Mapping-Public'!$A$1:$W$1, FALSE), FALSE)</f>
        <v>.</v>
      </c>
    </row>
    <row r="47" spans="1:21" x14ac:dyDescent="0.25">
      <c r="A47" s="9" t="s">
        <v>308</v>
      </c>
      <c r="B47" t="str">
        <f>IF(VLOOKUP($A47, 'Mapping-Public'!$A$2:$W$5015, MATCH('Mapping-DisplayedFields'!B$2, 'Mapping-Public'!$A$1:$W$1, FALSE), FALSE)=0, "", VLOOKUP($A47, 'Mapping-Public'!$A$2:$W$5015, MATCH('Mapping-DisplayedFields'!B$2, 'Mapping-Public'!$A$1:$W$1, FALSE), FALSE))</f>
        <v>Portland Kinderschule</v>
      </c>
      <c r="C47" t="str">
        <f>VLOOKUP($A47, 'Mapping-Public'!$A$2:$W$5015, MATCH('Mapping-DisplayedFields'!C$2, 'Mapping-Public'!$A$1:$W$1, FALSE), FALSE)</f>
        <v>St Barnabas Episcopal Church 2201 SW Vermont St</v>
      </c>
      <c r="D47" t="str">
        <f>VLOOKUP($A47, 'Mapping-Public'!$A$2:$W$5015, MATCH('Mapping-DisplayedFields'!D$2, 'Mapping-Public'!$A$1:$W$1, FALSE), FALSE)</f>
        <v>Portland</v>
      </c>
      <c r="E47" t="str">
        <f>VLOOKUP($A47, 'Mapping-Public'!$A$2:$W$5015, MATCH('Mapping-DisplayedFields'!E$2, 'Mapping-Public'!$A$1:$W$1, FALSE), FALSE)</f>
        <v>OR</v>
      </c>
      <c r="F47" t="str">
        <f>VLOOKUP($A47, 'Mapping-Public'!$A$2:$W$5015, MATCH('Mapping-DisplayedFields'!F$2, 'Mapping-Public'!$A$1:$W$1, FALSE), FALSE)</f>
        <v>97219</v>
      </c>
      <c r="G47" t="str">
        <f>VLOOKUP($A47, 'Mapping-Public'!$A$2:$W$5015, MATCH('Mapping-DisplayedFields'!G$2, 'Mapping-Public'!$A$1:$W$1, FALSE), FALSE)</f>
        <v>5036644732</v>
      </c>
      <c r="H47">
        <f>VLOOKUP($A47, 'Mapping-Public'!$A$2:$W$5015, MATCH('Mapping-DisplayedFields'!H$2, 'Mapping-Public'!$A$1:$W$1, FALSE), FALSE)</f>
        <v>2</v>
      </c>
      <c r="I47" t="str">
        <f>VLOOKUP(H47, Facility_Type, 2,0)</f>
        <v>Center</v>
      </c>
      <c r="J47">
        <f>VLOOKUP($A47, 'Mapping-Public'!$A$2:$W$5015, MATCH('Mapping-DisplayedFields'!J$2, 'Mapping-Public'!$A$1:$W$1, FALSE), FALSE)</f>
        <v>2</v>
      </c>
      <c r="K47" t="str">
        <f>VLOOKUP(J47, Type_of_Care,2,0)</f>
        <v>Exempt Center</v>
      </c>
      <c r="L47">
        <f>VLOOKUP($A47, 'Mapping-Public'!$A$2:$W$5015, MATCH('Mapping-DisplayedFields'!L$2, 'Mapping-Public'!$A$1:$W$1, FALSE), FALSE)</f>
        <v>4</v>
      </c>
      <c r="M47" t="str">
        <f>VLOOKUP(L47, Regulation_Status, 2,0)</f>
        <v>Recorded</v>
      </c>
      <c r="N47">
        <f>VLOOKUP($A47, 'Mapping-Public'!$A$2:$W$5015, MATCH('Mapping-DisplayedFields'!N$2, 'Mapping-Public'!$A$1:$W$1, FALSE), FALSE)</f>
        <v>12</v>
      </c>
      <c r="O47">
        <f>VLOOKUP($A47, 'Mapping-Public'!$A$2:$W$5015, MATCH('Mapping-DisplayedFields'!O$2, 'Mapping-Public'!$A$1:$W$1, FALSE), FALSE)</f>
        <v>2</v>
      </c>
      <c r="P47" t="str">
        <f>VLOOKUP(O47, Serves_Dhs_Children,2,0)</f>
        <v>Unknown</v>
      </c>
      <c r="Q47">
        <f>VLOOKUP($A47, 'Mapping-Public'!$A$2:$W$5015, MATCH('Mapping-DisplayedFields'!Q$2, 'Mapping-Public'!$A$1:$W$1, FALSE), FALSE)</f>
        <v>0</v>
      </c>
      <c r="R47" t="str">
        <f>VLOOKUP(Q47, Head_Start, 2,0)</f>
        <v>No</v>
      </c>
      <c r="S47">
        <f>VLOOKUP($A47, 'Mapping-Public'!$A$2:$W$5015, MATCH('Mapping-DisplayedFields'!S$2, 'Mapping-Public'!$A$1:$W$1, FALSE), FALSE)</f>
        <v>0</v>
      </c>
      <c r="T47" t="str">
        <f>VLOOKUP(S47, Relief_Nursery, 2,0)</f>
        <v>No</v>
      </c>
      <c r="U47" t="str">
        <f>VLOOKUP($A47, 'Mapping-Public'!$A$2:$W$5015, MATCH('Mapping-DisplayedFields'!U$2, 'Mapping-Public'!$A$1:$W$1, FALSE), FALSE)</f>
        <v>.</v>
      </c>
    </row>
    <row r="48" spans="1:21" x14ac:dyDescent="0.25">
      <c r="A48" s="9" t="s">
        <v>313</v>
      </c>
      <c r="B48" t="str">
        <f>IF(VLOOKUP($A48, 'Mapping-Public'!$A$2:$W$5015, MATCH('Mapping-DisplayedFields'!B$2, 'Mapping-Public'!$A$1:$W$1, FALSE), FALSE)=0, "", VLOOKUP($A48, 'Mapping-Public'!$A$2:$W$5015, MATCH('Mapping-DisplayedFields'!B$2, 'Mapping-Public'!$A$1:$W$1, FALSE), FALSE))</f>
        <v>The Portland Montessori School</v>
      </c>
      <c r="C48" t="str">
        <f>VLOOKUP($A48, 'Mapping-Public'!$A$2:$W$5015, MATCH('Mapping-DisplayedFields'!C$2, 'Mapping-Public'!$A$1:$W$1, FALSE), FALSE)</f>
        <v>205 NE 50th Ave</v>
      </c>
      <c r="D48" t="str">
        <f>VLOOKUP($A48, 'Mapping-Public'!$A$2:$W$5015, MATCH('Mapping-DisplayedFields'!D$2, 'Mapping-Public'!$A$1:$W$1, FALSE), FALSE)</f>
        <v>Portland</v>
      </c>
      <c r="E48" t="str">
        <f>VLOOKUP($A48, 'Mapping-Public'!$A$2:$W$5015, MATCH('Mapping-DisplayedFields'!E$2, 'Mapping-Public'!$A$1:$W$1, FALSE), FALSE)</f>
        <v>OR</v>
      </c>
      <c r="F48" t="str">
        <f>VLOOKUP($A48, 'Mapping-Public'!$A$2:$W$5015, MATCH('Mapping-DisplayedFields'!F$2, 'Mapping-Public'!$A$1:$W$1, FALSE), FALSE)</f>
        <v>97213</v>
      </c>
      <c r="G48" t="str">
        <f>VLOOKUP($A48, 'Mapping-Public'!$A$2:$W$5015, MATCH('Mapping-DisplayedFields'!G$2, 'Mapping-Public'!$A$1:$W$1, FALSE), FALSE)</f>
        <v>5036882992</v>
      </c>
      <c r="H48">
        <f>VLOOKUP($A48, 'Mapping-Public'!$A$2:$W$5015, MATCH('Mapping-DisplayedFields'!H$2, 'Mapping-Public'!$A$1:$W$1, FALSE), FALSE)</f>
        <v>2</v>
      </c>
      <c r="I48" t="str">
        <f>VLOOKUP(H48, Facility_Type, 2,0)</f>
        <v>Center</v>
      </c>
      <c r="J48">
        <f>VLOOKUP($A48, 'Mapping-Public'!$A$2:$W$5015, MATCH('Mapping-DisplayedFields'!J$2, 'Mapping-Public'!$A$1:$W$1, FALSE), FALSE)</f>
        <v>1</v>
      </c>
      <c r="K48" t="str">
        <f>VLOOKUP(J48, Type_of_Care,2,0)</f>
        <v>Regulated  Center (not HS)</v>
      </c>
      <c r="L48">
        <f>VLOOKUP($A48, 'Mapping-Public'!$A$2:$W$5015, MATCH('Mapping-DisplayedFields'!L$2, 'Mapping-Public'!$A$1:$W$1, FALSE), FALSE)</f>
        <v>3</v>
      </c>
      <c r="M48" t="str">
        <f>VLOOKUP(L48, Regulation_Status, 2,0)</f>
        <v>Certified</v>
      </c>
      <c r="N48">
        <f>VLOOKUP($A48, 'Mapping-Public'!$A$2:$W$5015, MATCH('Mapping-DisplayedFields'!N$2, 'Mapping-Public'!$A$1:$W$1, FALSE), FALSE)</f>
        <v>183</v>
      </c>
      <c r="O48">
        <f>VLOOKUP($A48, 'Mapping-Public'!$A$2:$W$5015, MATCH('Mapping-DisplayedFields'!O$2, 'Mapping-Public'!$A$1:$W$1, FALSE), FALSE)</f>
        <v>1</v>
      </c>
      <c r="P48" t="str">
        <f>VLOOKUP(O48, Serves_Dhs_Children,2,0)</f>
        <v>Yes</v>
      </c>
      <c r="Q48">
        <f>VLOOKUP($A48, 'Mapping-Public'!$A$2:$W$5015, MATCH('Mapping-DisplayedFields'!Q$2, 'Mapping-Public'!$A$1:$W$1, FALSE), FALSE)</f>
        <v>0</v>
      </c>
      <c r="R48" t="str">
        <f>VLOOKUP(Q48, Head_Start, 2,0)</f>
        <v>No</v>
      </c>
      <c r="S48">
        <f>VLOOKUP($A48, 'Mapping-Public'!$A$2:$W$5015, MATCH('Mapping-DisplayedFields'!S$2, 'Mapping-Public'!$A$1:$W$1, FALSE), FALSE)</f>
        <v>0</v>
      </c>
      <c r="T48" t="str">
        <f>VLOOKUP(S48, Relief_Nursery, 2,0)</f>
        <v>No</v>
      </c>
      <c r="U48">
        <f>VLOOKUP($A48, 'Mapping-Public'!$A$2:$W$5015, MATCH('Mapping-DisplayedFields'!U$2, 'Mapping-Public'!$A$1:$W$1, FALSE), FALSE)</f>
        <v>2</v>
      </c>
    </row>
    <row r="49" spans="1:21" x14ac:dyDescent="0.25">
      <c r="A49" s="9" t="s">
        <v>318</v>
      </c>
      <c r="B49" t="str">
        <f>IF(VLOOKUP($A49, 'Mapping-Public'!$A$2:$W$5015, MATCH('Mapping-DisplayedFields'!B$2, 'Mapping-Public'!$A$1:$W$1, FALSE), FALSE)=0, "", VLOOKUP($A49, 'Mapping-Public'!$A$2:$W$5015, MATCH('Mapping-DisplayedFields'!B$2, 'Mapping-Public'!$A$1:$W$1, FALSE), FALSE))</f>
        <v>Mt. Hood Community College Head Start - Earl Boyles</v>
      </c>
      <c r="C49" t="str">
        <f>VLOOKUP($A49, 'Mapping-Public'!$A$2:$W$5015, MATCH('Mapping-DisplayedFields'!C$2, 'Mapping-Public'!$A$1:$W$1, FALSE), FALSE)</f>
        <v>10822 SE Bush Street</v>
      </c>
      <c r="D49" t="str">
        <f>VLOOKUP($A49, 'Mapping-Public'!$A$2:$W$5015, MATCH('Mapping-DisplayedFields'!D$2, 'Mapping-Public'!$A$1:$W$1, FALSE), FALSE)</f>
        <v>Portland</v>
      </c>
      <c r="E49" t="str">
        <f>VLOOKUP($A49, 'Mapping-Public'!$A$2:$W$5015, MATCH('Mapping-DisplayedFields'!E$2, 'Mapping-Public'!$A$1:$W$1, FALSE), FALSE)</f>
        <v>OR</v>
      </c>
      <c r="F49">
        <f>VLOOKUP($A49, 'Mapping-Public'!$A$2:$W$5015, MATCH('Mapping-DisplayedFields'!F$2, 'Mapping-Public'!$A$1:$W$1, FALSE), FALSE)</f>
        <v>0</v>
      </c>
      <c r="G49" t="str">
        <f>VLOOKUP($A49, 'Mapping-Public'!$A$2:$W$5015, MATCH('Mapping-DisplayedFields'!G$2, 'Mapping-Public'!$A$1:$W$1, FALSE), FALSE)</f>
        <v>5034916111</v>
      </c>
      <c r="H49">
        <f>VLOOKUP($A49, 'Mapping-Public'!$A$2:$W$5015, MATCH('Mapping-DisplayedFields'!H$2, 'Mapping-Public'!$A$1:$W$1, FALSE), FALSE)</f>
        <v>2</v>
      </c>
      <c r="I49" t="str">
        <f>VLOOKUP(H49, Facility_Type, 2,0)</f>
        <v>Center</v>
      </c>
      <c r="J49">
        <f>VLOOKUP($A49, 'Mapping-Public'!$A$2:$W$5015, MATCH('Mapping-DisplayedFields'!J$2, 'Mapping-Public'!$A$1:$W$1, FALSE), FALSE)</f>
        <v>3</v>
      </c>
      <c r="K49" t="str">
        <f>VLOOKUP(J49, Type_of_Care,2,0)</f>
        <v>Head Start/Early HS</v>
      </c>
      <c r="L49">
        <f>VLOOKUP($A49, 'Mapping-Public'!$A$2:$W$5015, MATCH('Mapping-DisplayedFields'!L$2, 'Mapping-Public'!$A$1:$W$1, FALSE), FALSE)</f>
        <v>1</v>
      </c>
      <c r="M49" t="str">
        <f>VLOOKUP(L49, Regulation_Status, 2,0)</f>
        <v>Exempt</v>
      </c>
      <c r="N49">
        <f>VLOOKUP($A49, 'Mapping-Public'!$A$2:$W$5015, MATCH('Mapping-DisplayedFields'!N$2, 'Mapping-Public'!$A$1:$W$1, FALSE), FALSE)</f>
        <v>24</v>
      </c>
      <c r="O49">
        <f>VLOOKUP($A49, 'Mapping-Public'!$A$2:$W$5015, MATCH('Mapping-DisplayedFields'!O$2, 'Mapping-Public'!$A$1:$W$1, FALSE), FALSE)</f>
        <v>2</v>
      </c>
      <c r="P49" t="str">
        <f>VLOOKUP(O49, Serves_Dhs_Children,2,0)</f>
        <v>Unknown</v>
      </c>
      <c r="Q49">
        <f>VLOOKUP($A49, 'Mapping-Public'!$A$2:$W$5015, MATCH('Mapping-DisplayedFields'!Q$2, 'Mapping-Public'!$A$1:$W$1, FALSE), FALSE)</f>
        <v>1</v>
      </c>
      <c r="R49" t="str">
        <f>VLOOKUP(Q49, Head_Start, 2,0)</f>
        <v>Yes</v>
      </c>
      <c r="S49">
        <f>VLOOKUP($A49, 'Mapping-Public'!$A$2:$W$5015, MATCH('Mapping-DisplayedFields'!S$2, 'Mapping-Public'!$A$1:$W$1, FALSE), FALSE)</f>
        <v>0</v>
      </c>
      <c r="T49" t="str">
        <f>VLOOKUP(S49, Relief_Nursery, 2,0)</f>
        <v>No</v>
      </c>
      <c r="U49" t="str">
        <f>VLOOKUP($A49, 'Mapping-Public'!$A$2:$W$5015, MATCH('Mapping-DisplayedFields'!U$2, 'Mapping-Public'!$A$1:$W$1, FALSE), FALSE)</f>
        <v>.</v>
      </c>
    </row>
    <row r="50" spans="1:21" x14ac:dyDescent="0.25">
      <c r="A50" s="9" t="s">
        <v>322</v>
      </c>
      <c r="B50" t="str">
        <f>IF(VLOOKUP($A50, 'Mapping-Public'!$A$2:$W$5015, MATCH('Mapping-DisplayedFields'!B$2, 'Mapping-Public'!$A$1:$W$1, FALSE), FALSE)=0, "", VLOOKUP($A50, 'Mapping-Public'!$A$2:$W$5015, MATCH('Mapping-DisplayedFields'!B$2, 'Mapping-Public'!$A$1:$W$1, FALSE), FALSE))</f>
        <v>Stumptown Kids</v>
      </c>
      <c r="C50" t="str">
        <f>VLOOKUP($A50, 'Mapping-Public'!$A$2:$W$5015, MATCH('Mapping-DisplayedFields'!C$2, 'Mapping-Public'!$A$1:$W$1, FALSE), FALSE)</f>
        <v>2702 SE 80th Ave</v>
      </c>
      <c r="D50" t="str">
        <f>VLOOKUP($A50, 'Mapping-Public'!$A$2:$W$5015, MATCH('Mapping-DisplayedFields'!D$2, 'Mapping-Public'!$A$1:$W$1, FALSE), FALSE)</f>
        <v>Portland</v>
      </c>
      <c r="E50" t="str">
        <f>VLOOKUP($A50, 'Mapping-Public'!$A$2:$W$5015, MATCH('Mapping-DisplayedFields'!E$2, 'Mapping-Public'!$A$1:$W$1, FALSE), FALSE)</f>
        <v>OR</v>
      </c>
      <c r="F50" t="str">
        <f>VLOOKUP($A50, 'Mapping-Public'!$A$2:$W$5015, MATCH('Mapping-DisplayedFields'!F$2, 'Mapping-Public'!$A$1:$W$1, FALSE), FALSE)</f>
        <v>97206</v>
      </c>
      <c r="G50" t="str">
        <f>VLOOKUP($A50, 'Mapping-Public'!$A$2:$W$5015, MATCH('Mapping-DisplayedFields'!G$2, 'Mapping-Public'!$A$1:$W$1, FALSE), FALSE)</f>
        <v>5039574593</v>
      </c>
      <c r="H50">
        <f>VLOOKUP($A50, 'Mapping-Public'!$A$2:$W$5015, MATCH('Mapping-DisplayedFields'!H$2, 'Mapping-Public'!$A$1:$W$1, FALSE), FALSE)</f>
        <v>3</v>
      </c>
      <c r="I50" t="str">
        <f>VLOOKUP(H50, Facility_Type, 2,0)</f>
        <v>Certified</v>
      </c>
      <c r="J50">
        <f>VLOOKUP($A50, 'Mapping-Public'!$A$2:$W$5015, MATCH('Mapping-DisplayedFields'!J$2, 'Mapping-Public'!$A$1:$W$1, FALSE), FALSE)</f>
        <v>4</v>
      </c>
      <c r="K50" t="str">
        <f>VLOOKUP(J50, Type_of_Care,2,0)</f>
        <v>Regulated Family Child Care Home</v>
      </c>
      <c r="L50">
        <f>VLOOKUP($A50, 'Mapping-Public'!$A$2:$W$5015, MATCH('Mapping-DisplayedFields'!L$2, 'Mapping-Public'!$A$1:$W$1, FALSE), FALSE)</f>
        <v>3</v>
      </c>
      <c r="M50" t="str">
        <f>VLOOKUP(L50, Regulation_Status, 2,0)</f>
        <v>Certified</v>
      </c>
      <c r="N50">
        <f>VLOOKUP($A50, 'Mapping-Public'!$A$2:$W$5015, MATCH('Mapping-DisplayedFields'!N$2, 'Mapping-Public'!$A$1:$W$1, FALSE), FALSE)</f>
        <v>10</v>
      </c>
      <c r="O50">
        <f>VLOOKUP($A50, 'Mapping-Public'!$A$2:$W$5015, MATCH('Mapping-DisplayedFields'!O$2, 'Mapping-Public'!$A$1:$W$1, FALSE), FALSE)</f>
        <v>2</v>
      </c>
      <c r="P50" t="str">
        <f>VLOOKUP(O50, Serves_Dhs_Children,2,0)</f>
        <v>Unknown</v>
      </c>
      <c r="Q50">
        <f>VLOOKUP($A50, 'Mapping-Public'!$A$2:$W$5015, MATCH('Mapping-DisplayedFields'!Q$2, 'Mapping-Public'!$A$1:$W$1, FALSE), FALSE)</f>
        <v>0</v>
      </c>
      <c r="R50" t="str">
        <f>VLOOKUP(Q50, Head_Start, 2,0)</f>
        <v>No</v>
      </c>
      <c r="S50">
        <f>VLOOKUP($A50, 'Mapping-Public'!$A$2:$W$5015, MATCH('Mapping-DisplayedFields'!S$2, 'Mapping-Public'!$A$1:$W$1, FALSE), FALSE)</f>
        <v>0</v>
      </c>
      <c r="T50" t="str">
        <f>VLOOKUP(S50, Relief_Nursery, 2,0)</f>
        <v>No</v>
      </c>
      <c r="U50">
        <f>VLOOKUP($A50, 'Mapping-Public'!$A$2:$W$5015, MATCH('Mapping-DisplayedFields'!U$2, 'Mapping-Public'!$A$1:$W$1, FALSE), FALSE)</f>
        <v>4</v>
      </c>
    </row>
    <row r="51" spans="1:21" x14ac:dyDescent="0.25">
      <c r="A51" s="9" t="s">
        <v>329</v>
      </c>
      <c r="B51" t="str">
        <f>IF(VLOOKUP($A51, 'Mapping-Public'!$A$2:$W$5015, MATCH('Mapping-DisplayedFields'!B$2, 'Mapping-Public'!$A$1:$W$1, FALSE), FALSE)=0, "", VLOOKUP($A51, 'Mapping-Public'!$A$2:$W$5015, MATCH('Mapping-DisplayedFields'!B$2, 'Mapping-Public'!$A$1:$W$1, FALSE), FALSE))</f>
        <v>Village Childcare Mississippi</v>
      </c>
      <c r="C51" t="str">
        <f>VLOOKUP($A51, 'Mapping-Public'!$A$2:$W$5015, MATCH('Mapping-DisplayedFields'!C$2, 'Mapping-Public'!$A$1:$W$1, FALSE), FALSE)</f>
        <v>3508A N Michigan Ave</v>
      </c>
      <c r="D51" t="str">
        <f>VLOOKUP($A51, 'Mapping-Public'!$A$2:$W$5015, MATCH('Mapping-DisplayedFields'!D$2, 'Mapping-Public'!$A$1:$W$1, FALSE), FALSE)</f>
        <v>Portland</v>
      </c>
      <c r="E51" t="str">
        <f>VLOOKUP($A51, 'Mapping-Public'!$A$2:$W$5015, MATCH('Mapping-DisplayedFields'!E$2, 'Mapping-Public'!$A$1:$W$1, FALSE), FALSE)</f>
        <v>OR</v>
      </c>
      <c r="F51" t="str">
        <f>VLOOKUP($A51, 'Mapping-Public'!$A$2:$W$5015, MATCH('Mapping-DisplayedFields'!F$2, 'Mapping-Public'!$A$1:$W$1, FALSE), FALSE)</f>
        <v>97227-1143</v>
      </c>
      <c r="G51" t="str">
        <f>VLOOKUP($A51, 'Mapping-Public'!$A$2:$W$5015, MATCH('Mapping-DisplayedFields'!G$2, 'Mapping-Public'!$A$1:$W$1, FALSE), FALSE)</f>
        <v>5032864859</v>
      </c>
      <c r="H51">
        <f>VLOOKUP($A51, 'Mapping-Public'!$A$2:$W$5015, MATCH('Mapping-DisplayedFields'!H$2, 'Mapping-Public'!$A$1:$W$1, FALSE), FALSE)</f>
        <v>3</v>
      </c>
      <c r="I51" t="str">
        <f>VLOOKUP(H51, Facility_Type, 2,0)</f>
        <v>Certified</v>
      </c>
      <c r="J51">
        <f>VLOOKUP($A51, 'Mapping-Public'!$A$2:$W$5015, MATCH('Mapping-DisplayedFields'!J$2, 'Mapping-Public'!$A$1:$W$1, FALSE), FALSE)</f>
        <v>4</v>
      </c>
      <c r="K51" t="str">
        <f>VLOOKUP(J51, Type_of_Care,2,0)</f>
        <v>Regulated Family Child Care Home</v>
      </c>
      <c r="L51">
        <f>VLOOKUP($A51, 'Mapping-Public'!$A$2:$W$5015, MATCH('Mapping-DisplayedFields'!L$2, 'Mapping-Public'!$A$1:$W$1, FALSE), FALSE)</f>
        <v>3</v>
      </c>
      <c r="M51" t="str">
        <f>VLOOKUP(L51, Regulation_Status, 2,0)</f>
        <v>Certified</v>
      </c>
      <c r="N51">
        <f>VLOOKUP($A51, 'Mapping-Public'!$A$2:$W$5015, MATCH('Mapping-DisplayedFields'!N$2, 'Mapping-Public'!$A$1:$W$1, FALSE), FALSE)</f>
        <v>16</v>
      </c>
      <c r="O51">
        <f>VLOOKUP($A51, 'Mapping-Public'!$A$2:$W$5015, MATCH('Mapping-DisplayedFields'!O$2, 'Mapping-Public'!$A$1:$W$1, FALSE), FALSE)</f>
        <v>2</v>
      </c>
      <c r="P51" t="str">
        <f>VLOOKUP(O51, Serves_Dhs_Children,2,0)</f>
        <v>Unknown</v>
      </c>
      <c r="Q51">
        <f>VLOOKUP($A51, 'Mapping-Public'!$A$2:$W$5015, MATCH('Mapping-DisplayedFields'!Q$2, 'Mapping-Public'!$A$1:$W$1, FALSE), FALSE)</f>
        <v>0</v>
      </c>
      <c r="R51" t="str">
        <f>VLOOKUP(Q51, Head_Start, 2,0)</f>
        <v>No</v>
      </c>
      <c r="S51">
        <f>VLOOKUP($A51, 'Mapping-Public'!$A$2:$W$5015, MATCH('Mapping-DisplayedFields'!S$2, 'Mapping-Public'!$A$1:$W$1, FALSE), FALSE)</f>
        <v>0</v>
      </c>
      <c r="T51" t="str">
        <f>VLOOKUP(S51, Relief_Nursery, 2,0)</f>
        <v>No</v>
      </c>
      <c r="U51">
        <f>VLOOKUP($A51, 'Mapping-Public'!$A$2:$W$5015, MATCH('Mapping-DisplayedFields'!U$2, 'Mapping-Public'!$A$1:$W$1, FALSE), FALSE)</f>
        <v>2</v>
      </c>
    </row>
    <row r="52" spans="1:21" x14ac:dyDescent="0.25">
      <c r="A52" s="9" t="s">
        <v>337</v>
      </c>
      <c r="B52" t="str">
        <f>IF(VLOOKUP($A52, 'Mapping-Public'!$A$2:$W$5015, MATCH('Mapping-DisplayedFields'!B$2, 'Mapping-Public'!$A$1:$W$1, FALSE), FALSE)=0, "", VLOOKUP($A52, 'Mapping-Public'!$A$2:$W$5015, MATCH('Mapping-DisplayedFields'!B$2, 'Mapping-Public'!$A$1:$W$1, FALSE), FALSE))</f>
        <v>ASPSU Children's Center</v>
      </c>
      <c r="C52" t="str">
        <f>VLOOKUP($A52, 'Mapping-Public'!$A$2:$W$5015, MATCH('Mapping-DisplayedFields'!C$2, 'Mapping-Public'!$A$1:$W$1, FALSE), FALSE)</f>
        <v>1825 SW Broadway</v>
      </c>
      <c r="D52" t="str">
        <f>VLOOKUP($A52, 'Mapping-Public'!$A$2:$W$5015, MATCH('Mapping-DisplayedFields'!D$2, 'Mapping-Public'!$A$1:$W$1, FALSE), FALSE)</f>
        <v>Portland</v>
      </c>
      <c r="E52" t="str">
        <f>VLOOKUP($A52, 'Mapping-Public'!$A$2:$W$5015, MATCH('Mapping-DisplayedFields'!E$2, 'Mapping-Public'!$A$1:$W$1, FALSE), FALSE)</f>
        <v>OR</v>
      </c>
      <c r="F52" t="str">
        <f>VLOOKUP($A52, 'Mapping-Public'!$A$2:$W$5015, MATCH('Mapping-DisplayedFields'!F$2, 'Mapping-Public'!$A$1:$W$1, FALSE), FALSE)</f>
        <v>97201-3256</v>
      </c>
      <c r="G52" t="str">
        <f>VLOOKUP($A52, 'Mapping-Public'!$A$2:$W$5015, MATCH('Mapping-DisplayedFields'!G$2, 'Mapping-Public'!$A$1:$W$1, FALSE), FALSE)</f>
        <v>5037252971</v>
      </c>
      <c r="H52">
        <f>VLOOKUP($A52, 'Mapping-Public'!$A$2:$W$5015, MATCH('Mapping-DisplayedFields'!H$2, 'Mapping-Public'!$A$1:$W$1, FALSE), FALSE)</f>
        <v>2</v>
      </c>
      <c r="I52" t="str">
        <f>VLOOKUP(H52, Facility_Type, 2,0)</f>
        <v>Center</v>
      </c>
      <c r="J52">
        <f>VLOOKUP($A52, 'Mapping-Public'!$A$2:$W$5015, MATCH('Mapping-DisplayedFields'!J$2, 'Mapping-Public'!$A$1:$W$1, FALSE), FALSE)</f>
        <v>3</v>
      </c>
      <c r="K52" t="str">
        <f>VLOOKUP(J52, Type_of_Care,2,0)</f>
        <v>Head Start/Early HS</v>
      </c>
      <c r="L52">
        <f>VLOOKUP($A52, 'Mapping-Public'!$A$2:$W$5015, MATCH('Mapping-DisplayedFields'!L$2, 'Mapping-Public'!$A$1:$W$1, FALSE), FALSE)</f>
        <v>3</v>
      </c>
      <c r="M52" t="str">
        <f>VLOOKUP(L52, Regulation_Status, 2,0)</f>
        <v>Certified</v>
      </c>
      <c r="N52">
        <f>VLOOKUP($A52, 'Mapping-Public'!$A$2:$W$5015, MATCH('Mapping-DisplayedFields'!N$2, 'Mapping-Public'!$A$1:$W$1, FALSE), FALSE)</f>
        <v>44</v>
      </c>
      <c r="O52">
        <f>VLOOKUP($A52, 'Mapping-Public'!$A$2:$W$5015, MATCH('Mapping-DisplayedFields'!O$2, 'Mapping-Public'!$A$1:$W$1, FALSE), FALSE)</f>
        <v>2</v>
      </c>
      <c r="P52" t="str">
        <f>VLOOKUP(O52, Serves_Dhs_Children,2,0)</f>
        <v>Unknown</v>
      </c>
      <c r="Q52">
        <f>VLOOKUP($A52, 'Mapping-Public'!$A$2:$W$5015, MATCH('Mapping-DisplayedFields'!Q$2, 'Mapping-Public'!$A$1:$W$1, FALSE), FALSE)</f>
        <v>1</v>
      </c>
      <c r="R52" t="str">
        <f>VLOOKUP(Q52, Head_Start, 2,0)</f>
        <v>Yes</v>
      </c>
      <c r="S52">
        <f>VLOOKUP($A52, 'Mapping-Public'!$A$2:$W$5015, MATCH('Mapping-DisplayedFields'!S$2, 'Mapping-Public'!$A$1:$W$1, FALSE), FALSE)</f>
        <v>0</v>
      </c>
      <c r="T52" t="str">
        <f>VLOOKUP(S52, Relief_Nursery, 2,0)</f>
        <v>No</v>
      </c>
      <c r="U52" t="str">
        <f>VLOOKUP($A52, 'Mapping-Public'!$A$2:$W$5015, MATCH('Mapping-DisplayedFields'!U$2, 'Mapping-Public'!$A$1:$W$1, FALSE), FALSE)</f>
        <v>.</v>
      </c>
    </row>
    <row r="53" spans="1:21" x14ac:dyDescent="0.25">
      <c r="A53" s="9" t="s">
        <v>343</v>
      </c>
      <c r="B53" t="str">
        <f>IF(VLOOKUP($A53, 'Mapping-Public'!$A$2:$W$5015, MATCH('Mapping-DisplayedFields'!B$2, 'Mapping-Public'!$A$1:$W$1, FALSE), FALSE)=0, "", VLOOKUP($A53, 'Mapping-Public'!$A$2:$W$5015, MATCH('Mapping-DisplayedFields'!B$2, 'Mapping-Public'!$A$1:$W$1, FALSE), FALSE))</f>
        <v>Gabriel Park Preschool</v>
      </c>
      <c r="C53" t="str">
        <f>VLOOKUP($A53, 'Mapping-Public'!$A$2:$W$5015, MATCH('Mapping-DisplayedFields'!C$2, 'Mapping-Public'!$A$1:$W$1, FALSE), FALSE)</f>
        <v>5815 SW Gillcrest Ct</v>
      </c>
      <c r="D53" t="str">
        <f>VLOOKUP($A53, 'Mapping-Public'!$A$2:$W$5015, MATCH('Mapping-DisplayedFields'!D$2, 'Mapping-Public'!$A$1:$W$1, FALSE), FALSE)</f>
        <v>Portland</v>
      </c>
      <c r="E53" t="str">
        <f>VLOOKUP($A53, 'Mapping-Public'!$A$2:$W$5015, MATCH('Mapping-DisplayedFields'!E$2, 'Mapping-Public'!$A$1:$W$1, FALSE), FALSE)</f>
        <v>OR</v>
      </c>
      <c r="F53" t="str">
        <f>VLOOKUP($A53, 'Mapping-Public'!$A$2:$W$5015, MATCH('Mapping-DisplayedFields'!F$2, 'Mapping-Public'!$A$1:$W$1, FALSE), FALSE)</f>
        <v>97221</v>
      </c>
      <c r="G53" t="str">
        <f>VLOOKUP($A53, 'Mapping-Public'!$A$2:$W$5015, MATCH('Mapping-DisplayedFields'!G$2, 'Mapping-Public'!$A$1:$W$1, FALSE), FALSE)</f>
        <v>5032443518</v>
      </c>
      <c r="H53">
        <f>VLOOKUP($A53, 'Mapping-Public'!$A$2:$W$5015, MATCH('Mapping-DisplayedFields'!H$2, 'Mapping-Public'!$A$1:$W$1, FALSE), FALSE)</f>
        <v>2</v>
      </c>
      <c r="I53" t="str">
        <f>VLOOKUP(H53, Facility_Type, 2,0)</f>
        <v>Center</v>
      </c>
      <c r="J53">
        <f>VLOOKUP($A53, 'Mapping-Public'!$A$2:$W$5015, MATCH('Mapping-DisplayedFields'!J$2, 'Mapping-Public'!$A$1:$W$1, FALSE), FALSE)</f>
        <v>2</v>
      </c>
      <c r="K53" t="str">
        <f>VLOOKUP(J53, Type_of_Care,2,0)</f>
        <v>Exempt Center</v>
      </c>
      <c r="L53">
        <f>VLOOKUP($A53, 'Mapping-Public'!$A$2:$W$5015, MATCH('Mapping-DisplayedFields'!L$2, 'Mapping-Public'!$A$1:$W$1, FALSE), FALSE)</f>
        <v>4</v>
      </c>
      <c r="M53" t="str">
        <f>VLOOKUP(L53, Regulation_Status, 2,0)</f>
        <v>Recorded</v>
      </c>
      <c r="N53">
        <f>VLOOKUP($A53, 'Mapping-Public'!$A$2:$W$5015, MATCH('Mapping-DisplayedFields'!N$2, 'Mapping-Public'!$A$1:$W$1, FALSE), FALSE)</f>
        <v>16</v>
      </c>
      <c r="O53">
        <f>VLOOKUP($A53, 'Mapping-Public'!$A$2:$W$5015, MATCH('Mapping-DisplayedFields'!O$2, 'Mapping-Public'!$A$1:$W$1, FALSE), FALSE)</f>
        <v>2</v>
      </c>
      <c r="P53" t="str">
        <f>VLOOKUP(O53, Serves_Dhs_Children,2,0)</f>
        <v>Unknown</v>
      </c>
      <c r="Q53">
        <f>VLOOKUP($A53, 'Mapping-Public'!$A$2:$W$5015, MATCH('Mapping-DisplayedFields'!Q$2, 'Mapping-Public'!$A$1:$W$1, FALSE), FALSE)</f>
        <v>0</v>
      </c>
      <c r="R53" t="str">
        <f>VLOOKUP(Q53, Head_Start, 2,0)</f>
        <v>No</v>
      </c>
      <c r="S53">
        <f>VLOOKUP($A53, 'Mapping-Public'!$A$2:$W$5015, MATCH('Mapping-DisplayedFields'!S$2, 'Mapping-Public'!$A$1:$W$1, FALSE), FALSE)</f>
        <v>0</v>
      </c>
      <c r="T53" t="str">
        <f>VLOOKUP(S53, Relief_Nursery, 2,0)</f>
        <v>No</v>
      </c>
      <c r="U53" t="str">
        <f>VLOOKUP($A53, 'Mapping-Public'!$A$2:$W$5015, MATCH('Mapping-DisplayedFields'!U$2, 'Mapping-Public'!$A$1:$W$1, FALSE), FALSE)</f>
        <v>.</v>
      </c>
    </row>
    <row r="54" spans="1:21" x14ac:dyDescent="0.25">
      <c r="A54" s="9" t="s">
        <v>349</v>
      </c>
      <c r="B54" t="str">
        <f>IF(VLOOKUP($A54, 'Mapping-Public'!$A$2:$W$5015, MATCH('Mapping-DisplayedFields'!B$2, 'Mapping-Public'!$A$1:$W$1, FALSE), FALSE)=0, "", VLOOKUP($A54, 'Mapping-Public'!$A$2:$W$5015, MATCH('Mapping-DisplayedFields'!B$2, 'Mapping-Public'!$A$1:$W$1, FALSE), FALSE))</f>
        <v>St Clare Preschool &amp; Day Care</v>
      </c>
      <c r="C54" t="str">
        <f>VLOOKUP($A54, 'Mapping-Public'!$A$2:$W$5015, MATCH('Mapping-DisplayedFields'!C$2, 'Mapping-Public'!$A$1:$W$1, FALSE), FALSE)</f>
        <v>1812 SW Spring Garden St</v>
      </c>
      <c r="D54" t="str">
        <f>VLOOKUP($A54, 'Mapping-Public'!$A$2:$W$5015, MATCH('Mapping-DisplayedFields'!D$2, 'Mapping-Public'!$A$1:$W$1, FALSE), FALSE)</f>
        <v>Portland</v>
      </c>
      <c r="E54" t="str">
        <f>VLOOKUP($A54, 'Mapping-Public'!$A$2:$W$5015, MATCH('Mapping-DisplayedFields'!E$2, 'Mapping-Public'!$A$1:$W$1, FALSE), FALSE)</f>
        <v>OR</v>
      </c>
      <c r="F54" t="str">
        <f>VLOOKUP($A54, 'Mapping-Public'!$A$2:$W$5015, MATCH('Mapping-DisplayedFields'!F$2, 'Mapping-Public'!$A$1:$W$1, FALSE), FALSE)</f>
        <v>97219</v>
      </c>
      <c r="G54" t="str">
        <f>VLOOKUP($A54, 'Mapping-Public'!$A$2:$W$5015, MATCH('Mapping-DisplayedFields'!G$2, 'Mapping-Public'!$A$1:$W$1, FALSE), FALSE)</f>
        <v>5032445458</v>
      </c>
      <c r="H54">
        <f>VLOOKUP($A54, 'Mapping-Public'!$A$2:$W$5015, MATCH('Mapping-DisplayedFields'!H$2, 'Mapping-Public'!$A$1:$W$1, FALSE), FALSE)</f>
        <v>2</v>
      </c>
      <c r="I54" t="str">
        <f>VLOOKUP(H54, Facility_Type, 2,0)</f>
        <v>Center</v>
      </c>
      <c r="J54">
        <f>VLOOKUP($A54, 'Mapping-Public'!$A$2:$W$5015, MATCH('Mapping-DisplayedFields'!J$2, 'Mapping-Public'!$A$1:$W$1, FALSE), FALSE)</f>
        <v>1</v>
      </c>
      <c r="K54" t="str">
        <f>VLOOKUP(J54, Type_of_Care,2,0)</f>
        <v>Regulated  Center (not HS)</v>
      </c>
      <c r="L54">
        <f>VLOOKUP($A54, 'Mapping-Public'!$A$2:$W$5015, MATCH('Mapping-DisplayedFields'!L$2, 'Mapping-Public'!$A$1:$W$1, FALSE), FALSE)</f>
        <v>3</v>
      </c>
      <c r="M54" t="str">
        <f>VLOOKUP(L54, Regulation_Status, 2,0)</f>
        <v>Certified</v>
      </c>
      <c r="N54">
        <f>VLOOKUP($A54, 'Mapping-Public'!$A$2:$W$5015, MATCH('Mapping-DisplayedFields'!N$2, 'Mapping-Public'!$A$1:$W$1, FALSE), FALSE)</f>
        <v>68</v>
      </c>
      <c r="O54">
        <f>VLOOKUP($A54, 'Mapping-Public'!$A$2:$W$5015, MATCH('Mapping-DisplayedFields'!O$2, 'Mapping-Public'!$A$1:$W$1, FALSE), FALSE)</f>
        <v>2</v>
      </c>
      <c r="P54" t="str">
        <f>VLOOKUP(O54, Serves_Dhs_Children,2,0)</f>
        <v>Unknown</v>
      </c>
      <c r="Q54">
        <f>VLOOKUP($A54, 'Mapping-Public'!$A$2:$W$5015, MATCH('Mapping-DisplayedFields'!Q$2, 'Mapping-Public'!$A$1:$W$1, FALSE), FALSE)</f>
        <v>0</v>
      </c>
      <c r="R54" t="str">
        <f>VLOOKUP(Q54, Head_Start, 2,0)</f>
        <v>No</v>
      </c>
      <c r="S54">
        <f>VLOOKUP($A54, 'Mapping-Public'!$A$2:$W$5015, MATCH('Mapping-DisplayedFields'!S$2, 'Mapping-Public'!$A$1:$W$1, FALSE), FALSE)</f>
        <v>0</v>
      </c>
      <c r="T54" t="str">
        <f>VLOOKUP(S54, Relief_Nursery, 2,0)</f>
        <v>No</v>
      </c>
      <c r="U54">
        <f>VLOOKUP($A54, 'Mapping-Public'!$A$2:$W$5015, MATCH('Mapping-DisplayedFields'!U$2, 'Mapping-Public'!$A$1:$W$1, FALSE), FALSE)</f>
        <v>2</v>
      </c>
    </row>
    <row r="55" spans="1:21" x14ac:dyDescent="0.25">
      <c r="A55" s="9" t="s">
        <v>354</v>
      </c>
      <c r="B55" t="str">
        <f>IF(VLOOKUP($A55, 'Mapping-Public'!$A$2:$W$5015, MATCH('Mapping-DisplayedFields'!B$2, 'Mapping-Public'!$A$1:$W$1, FALSE), FALSE)=0, "", VLOOKUP($A55, 'Mapping-Public'!$A$2:$W$5015, MATCH('Mapping-DisplayedFields'!B$2, 'Mapping-Public'!$A$1:$W$1, FALSE), FALSE))</f>
        <v>OCDC - Anderson</v>
      </c>
      <c r="C55" t="str">
        <f>VLOOKUP($A55, 'Mapping-Public'!$A$2:$W$5015, MATCH('Mapping-DisplayedFields'!C$2, 'Mapping-Public'!$A$1:$W$1, FALSE), FALSE)</f>
        <v>2727 SE Anderson Rd</v>
      </c>
      <c r="D55" t="str">
        <f>VLOOKUP($A55, 'Mapping-Public'!$A$2:$W$5015, MATCH('Mapping-DisplayedFields'!D$2, 'Mapping-Public'!$A$1:$W$1, FALSE), FALSE)</f>
        <v>Gresham</v>
      </c>
      <c r="E55" t="str">
        <f>VLOOKUP($A55, 'Mapping-Public'!$A$2:$W$5015, MATCH('Mapping-DisplayedFields'!E$2, 'Mapping-Public'!$A$1:$W$1, FALSE), FALSE)</f>
        <v>OR</v>
      </c>
      <c r="F55" t="str">
        <f>VLOOKUP($A55, 'Mapping-Public'!$A$2:$W$5015, MATCH('Mapping-DisplayedFields'!F$2, 'Mapping-Public'!$A$1:$W$1, FALSE), FALSE)</f>
        <v>97080-8287</v>
      </c>
      <c r="G55" t="str">
        <f>VLOOKUP($A55, 'Mapping-Public'!$A$2:$W$5015, MATCH('Mapping-DisplayedFields'!G$2, 'Mapping-Public'!$A$1:$W$1, FALSE), FALSE)</f>
        <v>5036630896</v>
      </c>
      <c r="H55">
        <f>VLOOKUP($A55, 'Mapping-Public'!$A$2:$W$5015, MATCH('Mapping-DisplayedFields'!H$2, 'Mapping-Public'!$A$1:$W$1, FALSE), FALSE)</f>
        <v>2</v>
      </c>
      <c r="I55" t="str">
        <f>VLOOKUP(H55, Facility_Type, 2,0)</f>
        <v>Center</v>
      </c>
      <c r="J55">
        <f>VLOOKUP($A55, 'Mapping-Public'!$A$2:$W$5015, MATCH('Mapping-DisplayedFields'!J$2, 'Mapping-Public'!$A$1:$W$1, FALSE), FALSE)</f>
        <v>1</v>
      </c>
      <c r="K55" t="str">
        <f>VLOOKUP(J55, Type_of_Care,2,0)</f>
        <v>Regulated  Center (not HS)</v>
      </c>
      <c r="L55">
        <f>VLOOKUP($A55, 'Mapping-Public'!$A$2:$W$5015, MATCH('Mapping-DisplayedFields'!L$2, 'Mapping-Public'!$A$1:$W$1, FALSE), FALSE)</f>
        <v>3</v>
      </c>
      <c r="M55" t="str">
        <f>VLOOKUP(L55, Regulation_Status, 2,0)</f>
        <v>Certified</v>
      </c>
      <c r="N55">
        <f>VLOOKUP($A55, 'Mapping-Public'!$A$2:$W$5015, MATCH('Mapping-DisplayedFields'!N$2, 'Mapping-Public'!$A$1:$W$1, FALSE), FALSE)</f>
        <v>164</v>
      </c>
      <c r="O55">
        <f>VLOOKUP($A55, 'Mapping-Public'!$A$2:$W$5015, MATCH('Mapping-DisplayedFields'!O$2, 'Mapping-Public'!$A$1:$W$1, FALSE), FALSE)</f>
        <v>2</v>
      </c>
      <c r="P55" t="str">
        <f>VLOOKUP(O55, Serves_Dhs_Children,2,0)</f>
        <v>Unknown</v>
      </c>
      <c r="Q55">
        <f>VLOOKUP($A55, 'Mapping-Public'!$A$2:$W$5015, MATCH('Mapping-DisplayedFields'!Q$2, 'Mapping-Public'!$A$1:$W$1, FALSE), FALSE)</f>
        <v>0</v>
      </c>
      <c r="R55" t="str">
        <f>VLOOKUP(Q55, Head_Start, 2,0)</f>
        <v>No</v>
      </c>
      <c r="S55">
        <f>VLOOKUP($A55, 'Mapping-Public'!$A$2:$W$5015, MATCH('Mapping-DisplayedFields'!S$2, 'Mapping-Public'!$A$1:$W$1, FALSE), FALSE)</f>
        <v>0</v>
      </c>
      <c r="T55" t="str">
        <f>VLOOKUP(S55, Relief_Nursery, 2,0)</f>
        <v>No</v>
      </c>
      <c r="U55">
        <f>VLOOKUP($A55, 'Mapping-Public'!$A$2:$W$5015, MATCH('Mapping-DisplayedFields'!U$2, 'Mapping-Public'!$A$1:$W$1, FALSE), FALSE)</f>
        <v>5</v>
      </c>
    </row>
    <row r="56" spans="1:21" x14ac:dyDescent="0.25">
      <c r="A56" s="9" t="s">
        <v>360</v>
      </c>
      <c r="B56" t="str">
        <f>IF(VLOOKUP($A56, 'Mapping-Public'!$A$2:$W$5015, MATCH('Mapping-DisplayedFields'!B$2, 'Mapping-Public'!$A$1:$W$1, FALSE), FALSE)=0, "", VLOOKUP($A56, 'Mapping-Public'!$A$2:$W$5015, MATCH('Mapping-DisplayedFields'!B$2, 'Mapping-Public'!$A$1:$W$1, FALSE), FALSE))</f>
        <v>Cindy's Daycare</v>
      </c>
      <c r="C56" t="str">
        <f>VLOOKUP($A56, 'Mapping-Public'!$A$2:$W$5015, MATCH('Mapping-DisplayedFields'!C$2, 'Mapping-Public'!$A$1:$W$1, FALSE), FALSE)</f>
        <v>1119 SW Doolittle Ct</v>
      </c>
      <c r="D56" t="str">
        <f>VLOOKUP($A56, 'Mapping-Public'!$A$2:$W$5015, MATCH('Mapping-DisplayedFields'!D$2, 'Mapping-Public'!$A$1:$W$1, FALSE), FALSE)</f>
        <v>Troutdale</v>
      </c>
      <c r="E56" t="str">
        <f>VLOOKUP($A56, 'Mapping-Public'!$A$2:$W$5015, MATCH('Mapping-DisplayedFields'!E$2, 'Mapping-Public'!$A$1:$W$1, FALSE), FALSE)</f>
        <v>OR</v>
      </c>
      <c r="F56" t="str">
        <f>VLOOKUP($A56, 'Mapping-Public'!$A$2:$W$5015, MATCH('Mapping-DisplayedFields'!F$2, 'Mapping-Public'!$A$1:$W$1, FALSE), FALSE)</f>
        <v>97060</v>
      </c>
      <c r="G56" t="str">
        <f>VLOOKUP($A56, 'Mapping-Public'!$A$2:$W$5015, MATCH('Mapping-DisplayedFields'!G$2, 'Mapping-Public'!$A$1:$W$1, FALSE), FALSE)</f>
        <v>9713224583</v>
      </c>
      <c r="H56">
        <f>VLOOKUP($A56, 'Mapping-Public'!$A$2:$W$5015, MATCH('Mapping-DisplayedFields'!H$2, 'Mapping-Public'!$A$1:$W$1, FALSE), FALSE)</f>
        <v>1</v>
      </c>
      <c r="I56" t="str">
        <f>VLOOKUP(H56, Facility_Type, 2,0)</f>
        <v>Family</v>
      </c>
      <c r="J56">
        <f>VLOOKUP($A56, 'Mapping-Public'!$A$2:$W$5015, MATCH('Mapping-DisplayedFields'!J$2, 'Mapping-Public'!$A$1:$W$1, FALSE), FALSE)</f>
        <v>4</v>
      </c>
      <c r="K56" t="str">
        <f>VLOOKUP(J56, Type_of_Care,2,0)</f>
        <v>Regulated Family Child Care Home</v>
      </c>
      <c r="L56">
        <f>VLOOKUP($A56, 'Mapping-Public'!$A$2:$W$5015, MATCH('Mapping-DisplayedFields'!L$2, 'Mapping-Public'!$A$1:$W$1, FALSE), FALSE)</f>
        <v>2</v>
      </c>
      <c r="M56" t="str">
        <f>VLOOKUP(L56, Regulation_Status, 2,0)</f>
        <v>Register</v>
      </c>
      <c r="N56">
        <f>VLOOKUP($A56, 'Mapping-Public'!$A$2:$W$5015, MATCH('Mapping-DisplayedFields'!N$2, 'Mapping-Public'!$A$1:$W$1, FALSE), FALSE)</f>
        <v>10</v>
      </c>
      <c r="O56">
        <f>VLOOKUP($A56, 'Mapping-Public'!$A$2:$W$5015, MATCH('Mapping-DisplayedFields'!O$2, 'Mapping-Public'!$A$1:$W$1, FALSE), FALSE)</f>
        <v>2</v>
      </c>
      <c r="P56" t="str">
        <f>VLOOKUP(O56, Serves_Dhs_Children,2,0)</f>
        <v>Unknown</v>
      </c>
      <c r="Q56">
        <f>VLOOKUP($A56, 'Mapping-Public'!$A$2:$W$5015, MATCH('Mapping-DisplayedFields'!Q$2, 'Mapping-Public'!$A$1:$W$1, FALSE), FALSE)</f>
        <v>0</v>
      </c>
      <c r="R56" t="str">
        <f>VLOOKUP(Q56, Head_Start, 2,0)</f>
        <v>No</v>
      </c>
      <c r="S56">
        <f>VLOOKUP($A56, 'Mapping-Public'!$A$2:$W$5015, MATCH('Mapping-DisplayedFields'!S$2, 'Mapping-Public'!$A$1:$W$1, FALSE), FALSE)</f>
        <v>0</v>
      </c>
      <c r="T56" t="str">
        <f>VLOOKUP(S56, Relief_Nursery, 2,0)</f>
        <v>No</v>
      </c>
      <c r="U56" t="str">
        <f>VLOOKUP($A56, 'Mapping-Public'!$A$2:$W$5015, MATCH('Mapping-DisplayedFields'!U$2, 'Mapping-Public'!$A$1:$W$1, FALSE), FALSE)</f>
        <v>.</v>
      </c>
    </row>
    <row r="57" spans="1:21" x14ac:dyDescent="0.25">
      <c r="A57" s="9" t="s">
        <v>369</v>
      </c>
      <c r="B57" t="str">
        <f>IF(VLOOKUP($A57, 'Mapping-Public'!$A$2:$W$5015, MATCH('Mapping-DisplayedFields'!B$2, 'Mapping-Public'!$A$1:$W$1, FALSE), FALSE)=0, "", VLOOKUP($A57, 'Mapping-Public'!$A$2:$W$5015, MATCH('Mapping-DisplayedFields'!B$2, 'Mapping-Public'!$A$1:$W$1, FALSE), FALSE))</f>
        <v>Mt Hood Community College Head Start - Division</v>
      </c>
      <c r="C57" t="str">
        <f>VLOOKUP($A57, 'Mapping-Public'!$A$2:$W$5015, MATCH('Mapping-DisplayedFields'!C$2, 'Mapping-Public'!$A$1:$W$1, FALSE), FALSE)</f>
        <v>18630 SE Division St</v>
      </c>
      <c r="D57" t="str">
        <f>VLOOKUP($A57, 'Mapping-Public'!$A$2:$W$5015, MATCH('Mapping-DisplayedFields'!D$2, 'Mapping-Public'!$A$1:$W$1, FALSE), FALSE)</f>
        <v>Gresham</v>
      </c>
      <c r="E57" t="str">
        <f>VLOOKUP($A57, 'Mapping-Public'!$A$2:$W$5015, MATCH('Mapping-DisplayedFields'!E$2, 'Mapping-Public'!$A$1:$W$1, FALSE), FALSE)</f>
        <v>OR</v>
      </c>
      <c r="F57" t="str">
        <f>VLOOKUP($A57, 'Mapping-Public'!$A$2:$W$5015, MATCH('Mapping-DisplayedFields'!F$2, 'Mapping-Public'!$A$1:$W$1, FALSE), FALSE)</f>
        <v>97030</v>
      </c>
      <c r="G57" t="str">
        <f>VLOOKUP($A57, 'Mapping-Public'!$A$2:$W$5015, MATCH('Mapping-DisplayedFields'!G$2, 'Mapping-Public'!$A$1:$W$1, FALSE), FALSE)</f>
        <v>5036677867</v>
      </c>
      <c r="H57">
        <f>VLOOKUP($A57, 'Mapping-Public'!$A$2:$W$5015, MATCH('Mapping-DisplayedFields'!H$2, 'Mapping-Public'!$A$1:$W$1, FALSE), FALSE)</f>
        <v>2</v>
      </c>
      <c r="I57" t="str">
        <f>VLOOKUP(H57, Facility_Type, 2,0)</f>
        <v>Center</v>
      </c>
      <c r="J57">
        <f>VLOOKUP($A57, 'Mapping-Public'!$A$2:$W$5015, MATCH('Mapping-DisplayedFields'!J$2, 'Mapping-Public'!$A$1:$W$1, FALSE), FALSE)</f>
        <v>3</v>
      </c>
      <c r="K57" t="str">
        <f>VLOOKUP(J57, Type_of_Care,2,0)</f>
        <v>Head Start/Early HS</v>
      </c>
      <c r="L57">
        <f>VLOOKUP($A57, 'Mapping-Public'!$A$2:$W$5015, MATCH('Mapping-DisplayedFields'!L$2, 'Mapping-Public'!$A$1:$W$1, FALSE), FALSE)</f>
        <v>3</v>
      </c>
      <c r="M57" t="str">
        <f>VLOOKUP(L57, Regulation_Status, 2,0)</f>
        <v>Certified</v>
      </c>
      <c r="N57">
        <f>VLOOKUP($A57, 'Mapping-Public'!$A$2:$W$5015, MATCH('Mapping-DisplayedFields'!N$2, 'Mapping-Public'!$A$1:$W$1, FALSE), FALSE)</f>
        <v>20</v>
      </c>
      <c r="O57">
        <f>VLOOKUP($A57, 'Mapping-Public'!$A$2:$W$5015, MATCH('Mapping-DisplayedFields'!O$2, 'Mapping-Public'!$A$1:$W$1, FALSE), FALSE)</f>
        <v>2</v>
      </c>
      <c r="P57" t="str">
        <f>VLOOKUP(O57, Serves_Dhs_Children,2,0)</f>
        <v>Unknown</v>
      </c>
      <c r="Q57">
        <f>VLOOKUP($A57, 'Mapping-Public'!$A$2:$W$5015, MATCH('Mapping-DisplayedFields'!Q$2, 'Mapping-Public'!$A$1:$W$1, FALSE), FALSE)</f>
        <v>1</v>
      </c>
      <c r="R57" t="str">
        <f>VLOOKUP(Q57, Head_Start, 2,0)</f>
        <v>Yes</v>
      </c>
      <c r="S57">
        <f>VLOOKUP($A57, 'Mapping-Public'!$A$2:$W$5015, MATCH('Mapping-DisplayedFields'!S$2, 'Mapping-Public'!$A$1:$W$1, FALSE), FALSE)</f>
        <v>0</v>
      </c>
      <c r="T57" t="str">
        <f>VLOOKUP(S57, Relief_Nursery, 2,0)</f>
        <v>No</v>
      </c>
      <c r="U57">
        <f>VLOOKUP($A57, 'Mapping-Public'!$A$2:$W$5015, MATCH('Mapping-DisplayedFields'!U$2, 'Mapping-Public'!$A$1:$W$1, FALSE), FALSE)</f>
        <v>5</v>
      </c>
    </row>
    <row r="58" spans="1:21" x14ac:dyDescent="0.25">
      <c r="A58" s="9" t="s">
        <v>374</v>
      </c>
      <c r="B58" t="str">
        <f>IF(VLOOKUP($A58, 'Mapping-Public'!$A$2:$W$5015, MATCH('Mapping-DisplayedFields'!B$2, 'Mapping-Public'!$A$1:$W$1, FALSE), FALSE)=0, "", VLOOKUP($A58, 'Mapping-Public'!$A$2:$W$5015, MATCH('Mapping-DisplayedFields'!B$2, 'Mapping-Public'!$A$1:$W$1, FALSE), FALSE))</f>
        <v/>
      </c>
      <c r="C58" t="str">
        <f>VLOOKUP($A58, 'Mapping-Public'!$A$2:$W$5015, MATCH('Mapping-DisplayedFields'!C$2, 'Mapping-Public'!$A$1:$W$1, FALSE), FALSE)</f>
        <v>6020 SE 140th Ave</v>
      </c>
      <c r="D58" t="str">
        <f>VLOOKUP($A58, 'Mapping-Public'!$A$2:$W$5015, MATCH('Mapping-DisplayedFields'!D$2, 'Mapping-Public'!$A$1:$W$1, FALSE), FALSE)</f>
        <v>Portland</v>
      </c>
      <c r="E58" t="str">
        <f>VLOOKUP($A58, 'Mapping-Public'!$A$2:$W$5015, MATCH('Mapping-DisplayedFields'!E$2, 'Mapping-Public'!$A$1:$W$1, FALSE), FALSE)</f>
        <v>OR</v>
      </c>
      <c r="F58" t="str">
        <f>VLOOKUP($A58, 'Mapping-Public'!$A$2:$W$5015, MATCH('Mapping-DisplayedFields'!F$2, 'Mapping-Public'!$A$1:$W$1, FALSE), FALSE)</f>
        <v>97236-4410</v>
      </c>
      <c r="G58" t="str">
        <f>VLOOKUP($A58, 'Mapping-Public'!$A$2:$W$5015, MATCH('Mapping-DisplayedFields'!G$2, 'Mapping-Public'!$A$1:$W$1, FALSE), FALSE)</f>
        <v>5036797616</v>
      </c>
      <c r="H58">
        <f>VLOOKUP($A58, 'Mapping-Public'!$A$2:$W$5015, MATCH('Mapping-DisplayedFields'!H$2, 'Mapping-Public'!$A$1:$W$1, FALSE), FALSE)</f>
        <v>1</v>
      </c>
      <c r="I58" t="str">
        <f>VLOOKUP(H58, Facility_Type, 2,0)</f>
        <v>Family</v>
      </c>
      <c r="J58">
        <f>VLOOKUP($A58, 'Mapping-Public'!$A$2:$W$5015, MATCH('Mapping-DisplayedFields'!J$2, 'Mapping-Public'!$A$1:$W$1, FALSE), FALSE)</f>
        <v>4</v>
      </c>
      <c r="K58" t="str">
        <f>VLOOKUP(J58, Type_of_Care,2,0)</f>
        <v>Regulated Family Child Care Home</v>
      </c>
      <c r="L58">
        <f>VLOOKUP($A58, 'Mapping-Public'!$A$2:$W$5015, MATCH('Mapping-DisplayedFields'!L$2, 'Mapping-Public'!$A$1:$W$1, FALSE), FALSE)</f>
        <v>2</v>
      </c>
      <c r="M58" t="str">
        <f>VLOOKUP(L58, Regulation_Status, 2,0)</f>
        <v>Register</v>
      </c>
      <c r="N58">
        <f>VLOOKUP($A58, 'Mapping-Public'!$A$2:$W$5015, MATCH('Mapping-DisplayedFields'!N$2, 'Mapping-Public'!$A$1:$W$1, FALSE), FALSE)</f>
        <v>7</v>
      </c>
      <c r="O58">
        <f>VLOOKUP($A58, 'Mapping-Public'!$A$2:$W$5015, MATCH('Mapping-DisplayedFields'!O$2, 'Mapping-Public'!$A$1:$W$1, FALSE), FALSE)</f>
        <v>2</v>
      </c>
      <c r="P58" t="str">
        <f>VLOOKUP(O58, Serves_Dhs_Children,2,0)</f>
        <v>Unknown</v>
      </c>
      <c r="Q58">
        <f>VLOOKUP($A58, 'Mapping-Public'!$A$2:$W$5015, MATCH('Mapping-DisplayedFields'!Q$2, 'Mapping-Public'!$A$1:$W$1, FALSE), FALSE)</f>
        <v>0</v>
      </c>
      <c r="R58" t="str">
        <f>VLOOKUP(Q58, Head_Start, 2,0)</f>
        <v>No</v>
      </c>
      <c r="S58">
        <f>VLOOKUP($A58, 'Mapping-Public'!$A$2:$W$5015, MATCH('Mapping-DisplayedFields'!S$2, 'Mapping-Public'!$A$1:$W$1, FALSE), FALSE)</f>
        <v>0</v>
      </c>
      <c r="T58" t="str">
        <f>VLOOKUP(S58, Relief_Nursery, 2,0)</f>
        <v>No</v>
      </c>
      <c r="U58" t="str">
        <f>VLOOKUP($A58, 'Mapping-Public'!$A$2:$W$5015, MATCH('Mapping-DisplayedFields'!U$2, 'Mapping-Public'!$A$1:$W$1, FALSE), FALSE)</f>
        <v>.</v>
      </c>
    </row>
    <row r="59" spans="1:21" x14ac:dyDescent="0.25">
      <c r="A59" s="9" t="s">
        <v>381</v>
      </c>
      <c r="B59" t="str">
        <f>IF(VLOOKUP($A59, 'Mapping-Public'!$A$2:$W$5015, MATCH('Mapping-DisplayedFields'!B$2, 'Mapping-Public'!$A$1:$W$1, FALSE), FALSE)=0, "", VLOOKUP($A59, 'Mapping-Public'!$A$2:$W$5015, MATCH('Mapping-DisplayedFields'!B$2, 'Mapping-Public'!$A$1:$W$1, FALSE), FALSE))</f>
        <v>Joy Central</v>
      </c>
      <c r="C59" t="str">
        <f>VLOOKUP($A59, 'Mapping-Public'!$A$2:$W$5015, MATCH('Mapping-DisplayedFields'!C$2, 'Mapping-Public'!$A$1:$W$1, FALSE), FALSE)</f>
        <v>8815 NE Glisan St</v>
      </c>
      <c r="D59" t="str">
        <f>VLOOKUP($A59, 'Mapping-Public'!$A$2:$W$5015, MATCH('Mapping-DisplayedFields'!D$2, 'Mapping-Public'!$A$1:$W$1, FALSE), FALSE)</f>
        <v>Portland</v>
      </c>
      <c r="E59" t="str">
        <f>VLOOKUP($A59, 'Mapping-Public'!$A$2:$W$5015, MATCH('Mapping-DisplayedFields'!E$2, 'Mapping-Public'!$A$1:$W$1, FALSE), FALSE)</f>
        <v>OR</v>
      </c>
      <c r="F59" t="str">
        <f>VLOOKUP($A59, 'Mapping-Public'!$A$2:$W$5015, MATCH('Mapping-DisplayedFields'!F$2, 'Mapping-Public'!$A$1:$W$1, FALSE), FALSE)</f>
        <v>97220-5861</v>
      </c>
      <c r="G59" t="str">
        <f>VLOOKUP($A59, 'Mapping-Public'!$A$2:$W$5015, MATCH('Mapping-DisplayedFields'!G$2, 'Mapping-Public'!$A$1:$W$1, FALSE), FALSE)</f>
        <v>5032521426</v>
      </c>
      <c r="H59">
        <f>VLOOKUP($A59, 'Mapping-Public'!$A$2:$W$5015, MATCH('Mapping-DisplayedFields'!H$2, 'Mapping-Public'!$A$1:$W$1, FALSE), FALSE)</f>
        <v>2</v>
      </c>
      <c r="I59" t="str">
        <f>VLOOKUP(H59, Facility_Type, 2,0)</f>
        <v>Center</v>
      </c>
      <c r="J59">
        <f>VLOOKUP($A59, 'Mapping-Public'!$A$2:$W$5015, MATCH('Mapping-DisplayedFields'!J$2, 'Mapping-Public'!$A$1:$W$1, FALSE), FALSE)</f>
        <v>1</v>
      </c>
      <c r="K59" t="str">
        <f>VLOOKUP(J59, Type_of_Care,2,0)</f>
        <v>Regulated  Center (not HS)</v>
      </c>
      <c r="L59">
        <f>VLOOKUP($A59, 'Mapping-Public'!$A$2:$W$5015, MATCH('Mapping-DisplayedFields'!L$2, 'Mapping-Public'!$A$1:$W$1, FALSE), FALSE)</f>
        <v>3</v>
      </c>
      <c r="M59" t="str">
        <f>VLOOKUP(L59, Regulation_Status, 2,0)</f>
        <v>Certified</v>
      </c>
      <c r="N59">
        <f>VLOOKUP($A59, 'Mapping-Public'!$A$2:$W$5015, MATCH('Mapping-DisplayedFields'!N$2, 'Mapping-Public'!$A$1:$W$1, FALSE), FALSE)</f>
        <v>115</v>
      </c>
      <c r="O59">
        <f>VLOOKUP($A59, 'Mapping-Public'!$A$2:$W$5015, MATCH('Mapping-DisplayedFields'!O$2, 'Mapping-Public'!$A$1:$W$1, FALSE), FALSE)</f>
        <v>1</v>
      </c>
      <c r="P59" t="str">
        <f>VLOOKUP(O59, Serves_Dhs_Children,2,0)</f>
        <v>Yes</v>
      </c>
      <c r="Q59">
        <f>VLOOKUP($A59, 'Mapping-Public'!$A$2:$W$5015, MATCH('Mapping-DisplayedFields'!Q$2, 'Mapping-Public'!$A$1:$W$1, FALSE), FALSE)</f>
        <v>0</v>
      </c>
      <c r="R59" t="str">
        <f>VLOOKUP(Q59, Head_Start, 2,0)</f>
        <v>No</v>
      </c>
      <c r="S59">
        <f>VLOOKUP($A59, 'Mapping-Public'!$A$2:$W$5015, MATCH('Mapping-DisplayedFields'!S$2, 'Mapping-Public'!$A$1:$W$1, FALSE), FALSE)</f>
        <v>0</v>
      </c>
      <c r="T59" t="str">
        <f>VLOOKUP(S59, Relief_Nursery, 2,0)</f>
        <v>No</v>
      </c>
      <c r="U59" t="str">
        <f>VLOOKUP($A59, 'Mapping-Public'!$A$2:$W$5015, MATCH('Mapping-DisplayedFields'!U$2, 'Mapping-Public'!$A$1:$W$1, FALSE), FALSE)</f>
        <v>.</v>
      </c>
    </row>
    <row r="60" spans="1:21" x14ac:dyDescent="0.25">
      <c r="A60" s="9" t="s">
        <v>387</v>
      </c>
      <c r="B60" t="str">
        <f>IF(VLOOKUP($A60, 'Mapping-Public'!$A$2:$W$5015, MATCH('Mapping-DisplayedFields'!B$2, 'Mapping-Public'!$A$1:$W$1, FALSE), FALSE)=0, "", VLOOKUP($A60, 'Mapping-Public'!$A$2:$W$5015, MATCH('Mapping-DisplayedFields'!B$2, 'Mapping-Public'!$A$1:$W$1, FALSE), FALSE))</f>
        <v>ABC University Preschool at Linnton Community Center</v>
      </c>
      <c r="C60" t="str">
        <f>VLOOKUP($A60, 'Mapping-Public'!$A$2:$W$5015, MATCH('Mapping-DisplayedFields'!C$2, 'Mapping-Public'!$A$1:$W$1, FALSE), FALSE)</f>
        <v>10614 NW Saint Helens Rd</v>
      </c>
      <c r="D60" t="str">
        <f>VLOOKUP($A60, 'Mapping-Public'!$A$2:$W$5015, MATCH('Mapping-DisplayedFields'!D$2, 'Mapping-Public'!$A$1:$W$1, FALSE), FALSE)</f>
        <v>Portland</v>
      </c>
      <c r="E60" t="str">
        <f>VLOOKUP($A60, 'Mapping-Public'!$A$2:$W$5015, MATCH('Mapping-DisplayedFields'!E$2, 'Mapping-Public'!$A$1:$W$1, FALSE), FALSE)</f>
        <v>OR</v>
      </c>
      <c r="F60" t="str">
        <f>VLOOKUP($A60, 'Mapping-Public'!$A$2:$W$5015, MATCH('Mapping-DisplayedFields'!F$2, 'Mapping-Public'!$A$1:$W$1, FALSE), FALSE)</f>
        <v>97231</v>
      </c>
      <c r="G60" t="str">
        <f>VLOOKUP($A60, 'Mapping-Public'!$A$2:$W$5015, MATCH('Mapping-DisplayedFields'!G$2, 'Mapping-Public'!$A$1:$W$1, FALSE), FALSE)</f>
        <v>5035684385</v>
      </c>
      <c r="H60">
        <f>VLOOKUP($A60, 'Mapping-Public'!$A$2:$W$5015, MATCH('Mapping-DisplayedFields'!H$2, 'Mapping-Public'!$A$1:$W$1, FALSE), FALSE)</f>
        <v>2</v>
      </c>
      <c r="I60" t="str">
        <f>VLOOKUP(H60, Facility_Type, 2,0)</f>
        <v>Center</v>
      </c>
      <c r="J60">
        <f>VLOOKUP($A60, 'Mapping-Public'!$A$2:$W$5015, MATCH('Mapping-DisplayedFields'!J$2, 'Mapping-Public'!$A$1:$W$1, FALSE), FALSE)</f>
        <v>1</v>
      </c>
      <c r="K60" t="str">
        <f>VLOOKUP(J60, Type_of_Care,2,0)</f>
        <v>Regulated  Center (not HS)</v>
      </c>
      <c r="L60">
        <f>VLOOKUP($A60, 'Mapping-Public'!$A$2:$W$5015, MATCH('Mapping-DisplayedFields'!L$2, 'Mapping-Public'!$A$1:$W$1, FALSE), FALSE)</f>
        <v>3</v>
      </c>
      <c r="M60" t="str">
        <f>VLOOKUP(L60, Regulation_Status, 2,0)</f>
        <v>Certified</v>
      </c>
      <c r="N60">
        <f>VLOOKUP($A60, 'Mapping-Public'!$A$2:$W$5015, MATCH('Mapping-DisplayedFields'!N$2, 'Mapping-Public'!$A$1:$W$1, FALSE), FALSE)</f>
        <v>20</v>
      </c>
      <c r="O60">
        <f>VLOOKUP($A60, 'Mapping-Public'!$A$2:$W$5015, MATCH('Mapping-DisplayedFields'!O$2, 'Mapping-Public'!$A$1:$W$1, FALSE), FALSE)</f>
        <v>2</v>
      </c>
      <c r="P60" t="str">
        <f>VLOOKUP(O60, Serves_Dhs_Children,2,0)</f>
        <v>Unknown</v>
      </c>
      <c r="Q60">
        <f>VLOOKUP($A60, 'Mapping-Public'!$A$2:$W$5015, MATCH('Mapping-DisplayedFields'!Q$2, 'Mapping-Public'!$A$1:$W$1, FALSE), FALSE)</f>
        <v>0</v>
      </c>
      <c r="R60" t="str">
        <f>VLOOKUP(Q60, Head_Start, 2,0)</f>
        <v>No</v>
      </c>
      <c r="S60">
        <f>VLOOKUP($A60, 'Mapping-Public'!$A$2:$W$5015, MATCH('Mapping-DisplayedFields'!S$2, 'Mapping-Public'!$A$1:$W$1, FALSE), FALSE)</f>
        <v>0</v>
      </c>
      <c r="T60" t="str">
        <f>VLOOKUP(S60, Relief_Nursery, 2,0)</f>
        <v>No</v>
      </c>
      <c r="U60">
        <f>VLOOKUP($A60, 'Mapping-Public'!$A$2:$W$5015, MATCH('Mapping-DisplayedFields'!U$2, 'Mapping-Public'!$A$1:$W$1, FALSE), FALSE)</f>
        <v>2</v>
      </c>
    </row>
    <row r="61" spans="1:21" x14ac:dyDescent="0.25">
      <c r="A61" s="9" t="s">
        <v>393</v>
      </c>
      <c r="B61" t="str">
        <f>IF(VLOOKUP($A61, 'Mapping-Public'!$A$2:$W$5015, MATCH('Mapping-DisplayedFields'!B$2, 'Mapping-Public'!$A$1:$W$1, FALSE), FALSE)=0, "", VLOOKUP($A61, 'Mapping-Public'!$A$2:$W$5015, MATCH('Mapping-DisplayedFields'!B$2, 'Mapping-Public'!$A$1:$W$1, FALSE), FALSE))</f>
        <v>Woodward Montessori</v>
      </c>
      <c r="C61" t="str">
        <f>VLOOKUP($A61, 'Mapping-Public'!$A$2:$W$5015, MATCH('Mapping-DisplayedFields'!C$2, 'Mapping-Public'!$A$1:$W$1, FALSE), FALSE)</f>
        <v>3214 SE Woodward St</v>
      </c>
      <c r="D61" t="str">
        <f>VLOOKUP($A61, 'Mapping-Public'!$A$2:$W$5015, MATCH('Mapping-DisplayedFields'!D$2, 'Mapping-Public'!$A$1:$W$1, FALSE), FALSE)</f>
        <v>Portland</v>
      </c>
      <c r="E61" t="str">
        <f>VLOOKUP($A61, 'Mapping-Public'!$A$2:$W$5015, MATCH('Mapping-DisplayedFields'!E$2, 'Mapping-Public'!$A$1:$W$1, FALSE), FALSE)</f>
        <v>OR</v>
      </c>
      <c r="F61" t="str">
        <f>VLOOKUP($A61, 'Mapping-Public'!$A$2:$W$5015, MATCH('Mapping-DisplayedFields'!F$2, 'Mapping-Public'!$A$1:$W$1, FALSE), FALSE)</f>
        <v>97202</v>
      </c>
      <c r="G61" t="str">
        <f>VLOOKUP($A61, 'Mapping-Public'!$A$2:$W$5015, MATCH('Mapping-DisplayedFields'!G$2, 'Mapping-Public'!$A$1:$W$1, FALSE), FALSE)</f>
        <v>5032454866</v>
      </c>
      <c r="H61">
        <f>VLOOKUP($A61, 'Mapping-Public'!$A$2:$W$5015, MATCH('Mapping-DisplayedFields'!H$2, 'Mapping-Public'!$A$1:$W$1, FALSE), FALSE)</f>
        <v>3</v>
      </c>
      <c r="I61" t="str">
        <f>VLOOKUP(H61, Facility_Type, 2,0)</f>
        <v>Certified</v>
      </c>
      <c r="J61">
        <f>VLOOKUP($A61, 'Mapping-Public'!$A$2:$W$5015, MATCH('Mapping-DisplayedFields'!J$2, 'Mapping-Public'!$A$1:$W$1, FALSE), FALSE)</f>
        <v>4</v>
      </c>
      <c r="K61" t="str">
        <f>VLOOKUP(J61, Type_of_Care,2,0)</f>
        <v>Regulated Family Child Care Home</v>
      </c>
      <c r="L61">
        <f>VLOOKUP($A61, 'Mapping-Public'!$A$2:$W$5015, MATCH('Mapping-DisplayedFields'!L$2, 'Mapping-Public'!$A$1:$W$1, FALSE), FALSE)</f>
        <v>3</v>
      </c>
      <c r="M61" t="str">
        <f>VLOOKUP(L61, Regulation_Status, 2,0)</f>
        <v>Certified</v>
      </c>
      <c r="N61">
        <f>VLOOKUP($A61, 'Mapping-Public'!$A$2:$W$5015, MATCH('Mapping-DisplayedFields'!N$2, 'Mapping-Public'!$A$1:$W$1, FALSE), FALSE)</f>
        <v>16</v>
      </c>
      <c r="O61">
        <f>VLOOKUP($A61, 'Mapping-Public'!$A$2:$W$5015, MATCH('Mapping-DisplayedFields'!O$2, 'Mapping-Public'!$A$1:$W$1, FALSE), FALSE)</f>
        <v>2</v>
      </c>
      <c r="P61" t="str">
        <f>VLOOKUP(O61, Serves_Dhs_Children,2,0)</f>
        <v>Unknown</v>
      </c>
      <c r="Q61">
        <f>VLOOKUP($A61, 'Mapping-Public'!$A$2:$W$5015, MATCH('Mapping-DisplayedFields'!Q$2, 'Mapping-Public'!$A$1:$W$1, FALSE), FALSE)</f>
        <v>0</v>
      </c>
      <c r="R61" t="str">
        <f>VLOOKUP(Q61, Head_Start, 2,0)</f>
        <v>No</v>
      </c>
      <c r="S61">
        <f>VLOOKUP($A61, 'Mapping-Public'!$A$2:$W$5015, MATCH('Mapping-DisplayedFields'!S$2, 'Mapping-Public'!$A$1:$W$1, FALSE), FALSE)</f>
        <v>0</v>
      </c>
      <c r="T61" t="str">
        <f>VLOOKUP(S61, Relief_Nursery, 2,0)</f>
        <v>No</v>
      </c>
      <c r="U61" t="str">
        <f>VLOOKUP($A61, 'Mapping-Public'!$A$2:$W$5015, MATCH('Mapping-DisplayedFields'!U$2, 'Mapping-Public'!$A$1:$W$1, FALSE), FALSE)</f>
        <v>.</v>
      </c>
    </row>
    <row r="62" spans="1:21" x14ac:dyDescent="0.25">
      <c r="A62" s="9" t="s">
        <v>400</v>
      </c>
      <c r="B62" t="str">
        <f>IF(VLOOKUP($A62, 'Mapping-Public'!$A$2:$W$5015, MATCH('Mapping-DisplayedFields'!B$2, 'Mapping-Public'!$A$1:$W$1, FALSE), FALSE)=0, "", VLOOKUP($A62, 'Mapping-Public'!$A$2:$W$5015, MATCH('Mapping-DisplayedFields'!B$2, 'Mapping-Public'!$A$1:$W$1, FALSE), FALSE))</f>
        <v>SUN Community School - Lynch View Elementary</v>
      </c>
      <c r="C62" t="str">
        <f>VLOOKUP($A62, 'Mapping-Public'!$A$2:$W$5015, MATCH('Mapping-DisplayedFields'!C$2, 'Mapping-Public'!$A$1:$W$1, FALSE), FALSE)</f>
        <v>1546 SE 169th Pl</v>
      </c>
      <c r="D62" t="str">
        <f>VLOOKUP($A62, 'Mapping-Public'!$A$2:$W$5015, MATCH('Mapping-DisplayedFields'!D$2, 'Mapping-Public'!$A$1:$W$1, FALSE), FALSE)</f>
        <v>Portland</v>
      </c>
      <c r="E62" t="str">
        <f>VLOOKUP($A62, 'Mapping-Public'!$A$2:$W$5015, MATCH('Mapping-DisplayedFields'!E$2, 'Mapping-Public'!$A$1:$W$1, FALSE), FALSE)</f>
        <v>OR</v>
      </c>
      <c r="F62" t="str">
        <f>VLOOKUP($A62, 'Mapping-Public'!$A$2:$W$5015, MATCH('Mapping-DisplayedFields'!F$2, 'Mapping-Public'!$A$1:$W$1, FALSE), FALSE)</f>
        <v>97233</v>
      </c>
      <c r="G62" t="str">
        <f>VLOOKUP($A62, 'Mapping-Public'!$A$2:$W$5015, MATCH('Mapping-DisplayedFields'!G$2, 'Mapping-Public'!$A$1:$W$1, FALSE), FALSE)</f>
        <v>5037623203</v>
      </c>
      <c r="H62">
        <f>VLOOKUP($A62, 'Mapping-Public'!$A$2:$W$5015, MATCH('Mapping-DisplayedFields'!H$2, 'Mapping-Public'!$A$1:$W$1, FALSE), FALSE)</f>
        <v>2</v>
      </c>
      <c r="I62" t="str">
        <f>VLOOKUP(H62, Facility_Type, 2,0)</f>
        <v>Center</v>
      </c>
      <c r="J62">
        <f>VLOOKUP($A62, 'Mapping-Public'!$A$2:$W$5015, MATCH('Mapping-DisplayedFields'!J$2, 'Mapping-Public'!$A$1:$W$1, FALSE), FALSE)</f>
        <v>2</v>
      </c>
      <c r="K62" t="str">
        <f>VLOOKUP(J62, Type_of_Care,2,0)</f>
        <v>Exempt Center</v>
      </c>
      <c r="L62">
        <f>VLOOKUP($A62, 'Mapping-Public'!$A$2:$W$5015, MATCH('Mapping-DisplayedFields'!L$2, 'Mapping-Public'!$A$1:$W$1, FALSE), FALSE)</f>
        <v>4</v>
      </c>
      <c r="M62" t="str">
        <f>VLOOKUP(L62, Regulation_Status, 2,0)</f>
        <v>Recorded</v>
      </c>
      <c r="N62">
        <f>VLOOKUP($A62, 'Mapping-Public'!$A$2:$W$5015, MATCH('Mapping-DisplayedFields'!N$2, 'Mapping-Public'!$A$1:$W$1, FALSE), FALSE)</f>
        <v>45</v>
      </c>
      <c r="O62">
        <f>VLOOKUP($A62, 'Mapping-Public'!$A$2:$W$5015, MATCH('Mapping-DisplayedFields'!O$2, 'Mapping-Public'!$A$1:$W$1, FALSE), FALSE)</f>
        <v>2</v>
      </c>
      <c r="P62" t="str">
        <f>VLOOKUP(O62, Serves_Dhs_Children,2,0)</f>
        <v>Unknown</v>
      </c>
      <c r="Q62">
        <f>VLOOKUP($A62, 'Mapping-Public'!$A$2:$W$5015, MATCH('Mapping-DisplayedFields'!Q$2, 'Mapping-Public'!$A$1:$W$1, FALSE), FALSE)</f>
        <v>0</v>
      </c>
      <c r="R62" t="str">
        <f>VLOOKUP(Q62, Head_Start, 2,0)</f>
        <v>No</v>
      </c>
      <c r="S62">
        <f>VLOOKUP($A62, 'Mapping-Public'!$A$2:$W$5015, MATCH('Mapping-DisplayedFields'!S$2, 'Mapping-Public'!$A$1:$W$1, FALSE), FALSE)</f>
        <v>0</v>
      </c>
      <c r="T62" t="str">
        <f>VLOOKUP(S62, Relief_Nursery, 2,0)</f>
        <v>No</v>
      </c>
      <c r="U62" t="str">
        <f>VLOOKUP($A62, 'Mapping-Public'!$A$2:$W$5015, MATCH('Mapping-DisplayedFields'!U$2, 'Mapping-Public'!$A$1:$W$1, FALSE), FALSE)</f>
        <v>.</v>
      </c>
    </row>
    <row r="63" spans="1:21" x14ac:dyDescent="0.25">
      <c r="A63" s="9" t="s">
        <v>405</v>
      </c>
      <c r="B63" t="str">
        <f>IF(VLOOKUP($A63, 'Mapping-Public'!$A$2:$W$5015, MATCH('Mapping-DisplayedFields'!B$2, 'Mapping-Public'!$A$1:$W$1, FALSE), FALSE)=0, "", VLOOKUP($A63, 'Mapping-Public'!$A$2:$W$5015, MATCH('Mapping-DisplayedFields'!B$2, 'Mapping-Public'!$A$1:$W$1, FALSE), FALSE))</f>
        <v/>
      </c>
      <c r="C63" t="str">
        <f>VLOOKUP($A63, 'Mapping-Public'!$A$2:$W$5015, MATCH('Mapping-DisplayedFields'!C$2, 'Mapping-Public'!$A$1:$W$1, FALSE), FALSE)</f>
        <v>20021 NE Hoyt St</v>
      </c>
      <c r="D63" t="str">
        <f>VLOOKUP($A63, 'Mapping-Public'!$A$2:$W$5015, MATCH('Mapping-DisplayedFields'!D$2, 'Mapping-Public'!$A$1:$W$1, FALSE), FALSE)</f>
        <v>Portland</v>
      </c>
      <c r="E63" t="str">
        <f>VLOOKUP($A63, 'Mapping-Public'!$A$2:$W$5015, MATCH('Mapping-DisplayedFields'!E$2, 'Mapping-Public'!$A$1:$W$1, FALSE), FALSE)</f>
        <v>OR</v>
      </c>
      <c r="F63" t="str">
        <f>VLOOKUP($A63, 'Mapping-Public'!$A$2:$W$5015, MATCH('Mapping-DisplayedFields'!F$2, 'Mapping-Public'!$A$1:$W$1, FALSE), FALSE)</f>
        <v>97230</v>
      </c>
      <c r="G63" t="str">
        <f>VLOOKUP($A63, 'Mapping-Public'!$A$2:$W$5015, MATCH('Mapping-DisplayedFields'!G$2, 'Mapping-Public'!$A$1:$W$1, FALSE), FALSE)</f>
        <v>5036699058</v>
      </c>
      <c r="H63">
        <f>VLOOKUP($A63, 'Mapping-Public'!$A$2:$W$5015, MATCH('Mapping-DisplayedFields'!H$2, 'Mapping-Public'!$A$1:$W$1, FALSE), FALSE)</f>
        <v>1</v>
      </c>
      <c r="I63" t="str">
        <f>VLOOKUP(H63, Facility_Type, 2,0)</f>
        <v>Family</v>
      </c>
      <c r="J63">
        <f>VLOOKUP($A63, 'Mapping-Public'!$A$2:$W$5015, MATCH('Mapping-DisplayedFields'!J$2, 'Mapping-Public'!$A$1:$W$1, FALSE), FALSE)</f>
        <v>4</v>
      </c>
      <c r="K63" t="str">
        <f>VLOOKUP(J63, Type_of_Care,2,0)</f>
        <v>Regulated Family Child Care Home</v>
      </c>
      <c r="L63">
        <f>VLOOKUP($A63, 'Mapping-Public'!$A$2:$W$5015, MATCH('Mapping-DisplayedFields'!L$2, 'Mapping-Public'!$A$1:$W$1, FALSE), FALSE)</f>
        <v>2</v>
      </c>
      <c r="M63" t="str">
        <f>VLOOKUP(L63, Regulation_Status, 2,0)</f>
        <v>Register</v>
      </c>
      <c r="N63">
        <f>VLOOKUP($A63, 'Mapping-Public'!$A$2:$W$5015, MATCH('Mapping-DisplayedFields'!N$2, 'Mapping-Public'!$A$1:$W$1, FALSE), FALSE)</f>
        <v>7</v>
      </c>
      <c r="O63">
        <f>VLOOKUP($A63, 'Mapping-Public'!$A$2:$W$5015, MATCH('Mapping-DisplayedFields'!O$2, 'Mapping-Public'!$A$1:$W$1, FALSE), FALSE)</f>
        <v>2</v>
      </c>
      <c r="P63" t="str">
        <f>VLOOKUP(O63, Serves_Dhs_Children,2,0)</f>
        <v>Unknown</v>
      </c>
      <c r="Q63">
        <f>VLOOKUP($A63, 'Mapping-Public'!$A$2:$W$5015, MATCH('Mapping-DisplayedFields'!Q$2, 'Mapping-Public'!$A$1:$W$1, FALSE), FALSE)</f>
        <v>0</v>
      </c>
      <c r="R63" t="str">
        <f>VLOOKUP(Q63, Head_Start, 2,0)</f>
        <v>No</v>
      </c>
      <c r="S63">
        <f>VLOOKUP($A63, 'Mapping-Public'!$A$2:$W$5015, MATCH('Mapping-DisplayedFields'!S$2, 'Mapping-Public'!$A$1:$W$1, FALSE), FALSE)</f>
        <v>0</v>
      </c>
      <c r="T63" t="str">
        <f>VLOOKUP(S63, Relief_Nursery, 2,0)</f>
        <v>No</v>
      </c>
      <c r="U63" t="str">
        <f>VLOOKUP($A63, 'Mapping-Public'!$A$2:$W$5015, MATCH('Mapping-DisplayedFields'!U$2, 'Mapping-Public'!$A$1:$W$1, FALSE), FALSE)</f>
        <v>.</v>
      </c>
    </row>
    <row r="64" spans="1:21" x14ac:dyDescent="0.25">
      <c r="A64" s="9" t="s">
        <v>412</v>
      </c>
      <c r="B64" t="str">
        <f>IF(VLOOKUP($A64, 'Mapping-Public'!$A$2:$W$5015, MATCH('Mapping-DisplayedFields'!B$2, 'Mapping-Public'!$A$1:$W$1, FALSE), FALSE)=0, "", VLOOKUP($A64, 'Mapping-Public'!$A$2:$W$5015, MATCH('Mapping-DisplayedFields'!B$2, 'Mapping-Public'!$A$1:$W$1, FALSE), FALSE))</f>
        <v>Art 4 Life - Abernathy</v>
      </c>
      <c r="C64" t="str">
        <f>VLOOKUP($A64, 'Mapping-Public'!$A$2:$W$5015, MATCH('Mapping-DisplayedFields'!C$2, 'Mapping-Public'!$A$1:$W$1, FALSE), FALSE)</f>
        <v>2421 SE Orange Ave</v>
      </c>
      <c r="D64" t="str">
        <f>VLOOKUP($A64, 'Mapping-Public'!$A$2:$W$5015, MATCH('Mapping-DisplayedFields'!D$2, 'Mapping-Public'!$A$1:$W$1, FALSE), FALSE)</f>
        <v>Portland</v>
      </c>
      <c r="E64" t="str">
        <f>VLOOKUP($A64, 'Mapping-Public'!$A$2:$W$5015, MATCH('Mapping-DisplayedFields'!E$2, 'Mapping-Public'!$A$1:$W$1, FALSE), FALSE)</f>
        <v>OR</v>
      </c>
      <c r="F64" t="str">
        <f>VLOOKUP($A64, 'Mapping-Public'!$A$2:$W$5015, MATCH('Mapping-DisplayedFields'!F$2, 'Mapping-Public'!$A$1:$W$1, FALSE), FALSE)</f>
        <v>97214</v>
      </c>
      <c r="G64" t="str">
        <f>VLOOKUP($A64, 'Mapping-Public'!$A$2:$W$5015, MATCH('Mapping-DisplayedFields'!G$2, 'Mapping-Public'!$A$1:$W$1, FALSE), FALSE)</f>
        <v>5039166190</v>
      </c>
      <c r="H64">
        <f>VLOOKUP($A64, 'Mapping-Public'!$A$2:$W$5015, MATCH('Mapping-DisplayedFields'!H$2, 'Mapping-Public'!$A$1:$W$1, FALSE), FALSE)</f>
        <v>2</v>
      </c>
      <c r="I64" t="str">
        <f>VLOOKUP(H64, Facility_Type, 2,0)</f>
        <v>Center</v>
      </c>
      <c r="J64">
        <f>VLOOKUP($A64, 'Mapping-Public'!$A$2:$W$5015, MATCH('Mapping-DisplayedFields'!J$2, 'Mapping-Public'!$A$1:$W$1, FALSE), FALSE)</f>
        <v>1</v>
      </c>
      <c r="K64" t="str">
        <f>VLOOKUP(J64, Type_of_Care,2,0)</f>
        <v>Regulated  Center (not HS)</v>
      </c>
      <c r="L64">
        <f>VLOOKUP($A64, 'Mapping-Public'!$A$2:$W$5015, MATCH('Mapping-DisplayedFields'!L$2, 'Mapping-Public'!$A$1:$W$1, FALSE), FALSE)</f>
        <v>3</v>
      </c>
      <c r="M64" t="str">
        <f>VLOOKUP(L64, Regulation_Status, 2,0)</f>
        <v>Certified</v>
      </c>
      <c r="N64">
        <f>VLOOKUP($A64, 'Mapping-Public'!$A$2:$W$5015, MATCH('Mapping-DisplayedFields'!N$2, 'Mapping-Public'!$A$1:$W$1, FALSE), FALSE)</f>
        <v>90</v>
      </c>
      <c r="O64">
        <f>VLOOKUP($A64, 'Mapping-Public'!$A$2:$W$5015, MATCH('Mapping-DisplayedFields'!O$2, 'Mapping-Public'!$A$1:$W$1, FALSE), FALSE)</f>
        <v>2</v>
      </c>
      <c r="P64" t="str">
        <f>VLOOKUP(O64, Serves_Dhs_Children,2,0)</f>
        <v>Unknown</v>
      </c>
      <c r="Q64">
        <f>VLOOKUP($A64, 'Mapping-Public'!$A$2:$W$5015, MATCH('Mapping-DisplayedFields'!Q$2, 'Mapping-Public'!$A$1:$W$1, FALSE), FALSE)</f>
        <v>0</v>
      </c>
      <c r="R64" t="str">
        <f>VLOOKUP(Q64, Head_Start, 2,0)</f>
        <v>No</v>
      </c>
      <c r="S64">
        <f>VLOOKUP($A64, 'Mapping-Public'!$A$2:$W$5015, MATCH('Mapping-DisplayedFields'!S$2, 'Mapping-Public'!$A$1:$W$1, FALSE), FALSE)</f>
        <v>0</v>
      </c>
      <c r="T64" t="str">
        <f>VLOOKUP(S64, Relief_Nursery, 2,0)</f>
        <v>No</v>
      </c>
      <c r="U64" t="str">
        <f>VLOOKUP($A64, 'Mapping-Public'!$A$2:$W$5015, MATCH('Mapping-DisplayedFields'!U$2, 'Mapping-Public'!$A$1:$W$1, FALSE), FALSE)</f>
        <v>.</v>
      </c>
    </row>
    <row r="65" spans="1:21" x14ac:dyDescent="0.25">
      <c r="A65" s="9" t="s">
        <v>418</v>
      </c>
      <c r="B65" t="str">
        <f>IF(VLOOKUP($A65, 'Mapping-Public'!$A$2:$W$5015, MATCH('Mapping-DisplayedFields'!B$2, 'Mapping-Public'!$A$1:$W$1, FALSE), FALSE)=0, "", VLOOKUP($A65, 'Mapping-Public'!$A$2:$W$5015, MATCH('Mapping-DisplayedFields'!B$2, 'Mapping-Public'!$A$1:$W$1, FALSE), FALSE))</f>
        <v>Rose City Neighborhood Preschool</v>
      </c>
      <c r="C65" t="str">
        <f>VLOOKUP($A65, 'Mapping-Public'!$A$2:$W$5015, MATCH('Mapping-DisplayedFields'!C$2, 'Mapping-Public'!$A$1:$W$1, FALSE), FALSE)</f>
        <v>5830 NE Alameda St</v>
      </c>
      <c r="D65" t="str">
        <f>VLOOKUP($A65, 'Mapping-Public'!$A$2:$W$5015, MATCH('Mapping-DisplayedFields'!D$2, 'Mapping-Public'!$A$1:$W$1, FALSE), FALSE)</f>
        <v>Portland</v>
      </c>
      <c r="E65" t="str">
        <f>VLOOKUP($A65, 'Mapping-Public'!$A$2:$W$5015, MATCH('Mapping-DisplayedFields'!E$2, 'Mapping-Public'!$A$1:$W$1, FALSE), FALSE)</f>
        <v>OR</v>
      </c>
      <c r="F65" t="str">
        <f>VLOOKUP($A65, 'Mapping-Public'!$A$2:$W$5015, MATCH('Mapping-DisplayedFields'!F$2, 'Mapping-Public'!$A$1:$W$1, FALSE), FALSE)</f>
        <v>97213</v>
      </c>
      <c r="G65" t="str">
        <f>VLOOKUP($A65, 'Mapping-Public'!$A$2:$W$5015, MATCH('Mapping-DisplayedFields'!G$2, 'Mapping-Public'!$A$1:$W$1, FALSE), FALSE)</f>
        <v>5032811229</v>
      </c>
      <c r="H65">
        <f>VLOOKUP($A65, 'Mapping-Public'!$A$2:$W$5015, MATCH('Mapping-DisplayedFields'!H$2, 'Mapping-Public'!$A$1:$W$1, FALSE), FALSE)</f>
        <v>2</v>
      </c>
      <c r="I65" t="str">
        <f>VLOOKUP(H65, Facility_Type, 2,0)</f>
        <v>Center</v>
      </c>
      <c r="J65">
        <f>VLOOKUP($A65, 'Mapping-Public'!$A$2:$W$5015, MATCH('Mapping-DisplayedFields'!J$2, 'Mapping-Public'!$A$1:$W$1, FALSE), FALSE)</f>
        <v>2</v>
      </c>
      <c r="K65" t="str">
        <f>VLOOKUP(J65, Type_of_Care,2,0)</f>
        <v>Exempt Center</v>
      </c>
      <c r="L65">
        <f>VLOOKUP($A65, 'Mapping-Public'!$A$2:$W$5015, MATCH('Mapping-DisplayedFields'!L$2, 'Mapping-Public'!$A$1:$W$1, FALSE), FALSE)</f>
        <v>4</v>
      </c>
      <c r="M65" t="str">
        <f>VLOOKUP(L65, Regulation_Status, 2,0)</f>
        <v>Recorded</v>
      </c>
      <c r="N65">
        <f>VLOOKUP($A65, 'Mapping-Public'!$A$2:$W$5015, MATCH('Mapping-DisplayedFields'!N$2, 'Mapping-Public'!$A$1:$W$1, FALSE), FALSE)</f>
        <v>17</v>
      </c>
      <c r="O65">
        <f>VLOOKUP($A65, 'Mapping-Public'!$A$2:$W$5015, MATCH('Mapping-DisplayedFields'!O$2, 'Mapping-Public'!$A$1:$W$1, FALSE), FALSE)</f>
        <v>2</v>
      </c>
      <c r="P65" t="str">
        <f>VLOOKUP(O65, Serves_Dhs_Children,2,0)</f>
        <v>Unknown</v>
      </c>
      <c r="Q65">
        <f>VLOOKUP($A65, 'Mapping-Public'!$A$2:$W$5015, MATCH('Mapping-DisplayedFields'!Q$2, 'Mapping-Public'!$A$1:$W$1, FALSE), FALSE)</f>
        <v>0</v>
      </c>
      <c r="R65" t="str">
        <f>VLOOKUP(Q65, Head_Start, 2,0)</f>
        <v>No</v>
      </c>
      <c r="S65">
        <f>VLOOKUP($A65, 'Mapping-Public'!$A$2:$W$5015, MATCH('Mapping-DisplayedFields'!S$2, 'Mapping-Public'!$A$1:$W$1, FALSE), FALSE)</f>
        <v>0</v>
      </c>
      <c r="T65" t="str">
        <f>VLOOKUP(S65, Relief_Nursery, 2,0)</f>
        <v>No</v>
      </c>
      <c r="U65" t="str">
        <f>VLOOKUP($A65, 'Mapping-Public'!$A$2:$W$5015, MATCH('Mapping-DisplayedFields'!U$2, 'Mapping-Public'!$A$1:$W$1, FALSE), FALSE)</f>
        <v>.</v>
      </c>
    </row>
    <row r="66" spans="1:21" x14ac:dyDescent="0.25">
      <c r="A66" s="9" t="s">
        <v>423</v>
      </c>
      <c r="B66" t="str">
        <f>IF(VLOOKUP($A66, 'Mapping-Public'!$A$2:$W$5015, MATCH('Mapping-DisplayedFields'!B$2, 'Mapping-Public'!$A$1:$W$1, FALSE), FALSE)=0, "", VLOOKUP($A66, 'Mapping-Public'!$A$2:$W$5015, MATCH('Mapping-DisplayedFields'!B$2, 'Mapping-Public'!$A$1:$W$1, FALSE), FALSE))</f>
        <v/>
      </c>
      <c r="C66" t="str">
        <f>VLOOKUP($A66, 'Mapping-Public'!$A$2:$W$5015, MATCH('Mapping-DisplayedFields'!C$2, 'Mapping-Public'!$A$1:$W$1, FALSE), FALSE)</f>
        <v>2821 SE 129th Ave</v>
      </c>
      <c r="D66" t="str">
        <f>VLOOKUP($A66, 'Mapping-Public'!$A$2:$W$5015, MATCH('Mapping-DisplayedFields'!D$2, 'Mapping-Public'!$A$1:$W$1, FALSE), FALSE)</f>
        <v>Portland</v>
      </c>
      <c r="E66" t="str">
        <f>VLOOKUP($A66, 'Mapping-Public'!$A$2:$W$5015, MATCH('Mapping-DisplayedFields'!E$2, 'Mapping-Public'!$A$1:$W$1, FALSE), FALSE)</f>
        <v>OR</v>
      </c>
      <c r="F66" t="str">
        <f>VLOOKUP($A66, 'Mapping-Public'!$A$2:$W$5015, MATCH('Mapping-DisplayedFields'!F$2, 'Mapping-Public'!$A$1:$W$1, FALSE), FALSE)</f>
        <v>97236</v>
      </c>
      <c r="G66" t="str">
        <f>VLOOKUP($A66, 'Mapping-Public'!$A$2:$W$5015, MATCH('Mapping-DisplayedFields'!G$2, 'Mapping-Public'!$A$1:$W$1, FALSE), FALSE)</f>
        <v>5032581904</v>
      </c>
      <c r="H66">
        <f>VLOOKUP($A66, 'Mapping-Public'!$A$2:$W$5015, MATCH('Mapping-DisplayedFields'!H$2, 'Mapping-Public'!$A$1:$W$1, FALSE), FALSE)</f>
        <v>1</v>
      </c>
      <c r="I66" t="str">
        <f>VLOOKUP(H66, Facility_Type, 2,0)</f>
        <v>Family</v>
      </c>
      <c r="J66">
        <f>VLOOKUP($A66, 'Mapping-Public'!$A$2:$W$5015, MATCH('Mapping-DisplayedFields'!J$2, 'Mapping-Public'!$A$1:$W$1, FALSE), FALSE)</f>
        <v>4</v>
      </c>
      <c r="K66" t="str">
        <f>VLOOKUP(J66, Type_of_Care,2,0)</f>
        <v>Regulated Family Child Care Home</v>
      </c>
      <c r="L66">
        <f>VLOOKUP($A66, 'Mapping-Public'!$A$2:$W$5015, MATCH('Mapping-DisplayedFields'!L$2, 'Mapping-Public'!$A$1:$W$1, FALSE), FALSE)</f>
        <v>2</v>
      </c>
      <c r="M66" t="str">
        <f>VLOOKUP(L66, Regulation_Status, 2,0)</f>
        <v>Register</v>
      </c>
      <c r="N66">
        <f>VLOOKUP($A66, 'Mapping-Public'!$A$2:$W$5015, MATCH('Mapping-DisplayedFields'!N$2, 'Mapping-Public'!$A$1:$W$1, FALSE), FALSE)</f>
        <v>10</v>
      </c>
      <c r="O66">
        <f>VLOOKUP($A66, 'Mapping-Public'!$A$2:$W$5015, MATCH('Mapping-DisplayedFields'!O$2, 'Mapping-Public'!$A$1:$W$1, FALSE), FALSE)</f>
        <v>2</v>
      </c>
      <c r="P66" t="str">
        <f>VLOOKUP(O66, Serves_Dhs_Children,2,0)</f>
        <v>Unknown</v>
      </c>
      <c r="Q66">
        <f>VLOOKUP($A66, 'Mapping-Public'!$A$2:$W$5015, MATCH('Mapping-DisplayedFields'!Q$2, 'Mapping-Public'!$A$1:$W$1, FALSE), FALSE)</f>
        <v>0</v>
      </c>
      <c r="R66" t="str">
        <f>VLOOKUP(Q66, Head_Start, 2,0)</f>
        <v>No</v>
      </c>
      <c r="S66">
        <f>VLOOKUP($A66, 'Mapping-Public'!$A$2:$W$5015, MATCH('Mapping-DisplayedFields'!S$2, 'Mapping-Public'!$A$1:$W$1, FALSE), FALSE)</f>
        <v>0</v>
      </c>
      <c r="T66" t="str">
        <f>VLOOKUP(S66, Relief_Nursery, 2,0)</f>
        <v>No</v>
      </c>
      <c r="U66">
        <f>VLOOKUP($A66, 'Mapping-Public'!$A$2:$W$5015, MATCH('Mapping-DisplayedFields'!U$2, 'Mapping-Public'!$A$1:$W$1, FALSE), FALSE)</f>
        <v>3</v>
      </c>
    </row>
    <row r="67" spans="1:21" x14ac:dyDescent="0.25">
      <c r="A67" s="9" t="s">
        <v>429</v>
      </c>
      <c r="B67" t="str">
        <f>IF(VLOOKUP($A67, 'Mapping-Public'!$A$2:$W$5015, MATCH('Mapping-DisplayedFields'!B$2, 'Mapping-Public'!$A$1:$W$1, FALSE), FALSE)=0, "", VLOOKUP($A67, 'Mapping-Public'!$A$2:$W$5015, MATCH('Mapping-DisplayedFields'!B$2, 'Mapping-Public'!$A$1:$W$1, FALSE), FALSE))</f>
        <v>Green Apple Family Childcare</v>
      </c>
      <c r="C67" t="str">
        <f>VLOOKUP($A67, 'Mapping-Public'!$A$2:$W$5015, MATCH('Mapping-DisplayedFields'!C$2, 'Mapping-Public'!$A$1:$W$1, FALSE), FALSE)</f>
        <v>3426 NE 88th Ave</v>
      </c>
      <c r="D67" t="str">
        <f>VLOOKUP($A67, 'Mapping-Public'!$A$2:$W$5015, MATCH('Mapping-DisplayedFields'!D$2, 'Mapping-Public'!$A$1:$W$1, FALSE), FALSE)</f>
        <v>Portland</v>
      </c>
      <c r="E67" t="str">
        <f>VLOOKUP($A67, 'Mapping-Public'!$A$2:$W$5015, MATCH('Mapping-DisplayedFields'!E$2, 'Mapping-Public'!$A$1:$W$1, FALSE), FALSE)</f>
        <v>OR</v>
      </c>
      <c r="F67" t="str">
        <f>VLOOKUP($A67, 'Mapping-Public'!$A$2:$W$5015, MATCH('Mapping-DisplayedFields'!F$2, 'Mapping-Public'!$A$1:$W$1, FALSE), FALSE)</f>
        <v>97220-5133</v>
      </c>
      <c r="G67" t="str">
        <f>VLOOKUP($A67, 'Mapping-Public'!$A$2:$W$5015, MATCH('Mapping-DisplayedFields'!G$2, 'Mapping-Public'!$A$1:$W$1, FALSE), FALSE)</f>
        <v>5032387044</v>
      </c>
      <c r="H67">
        <f>VLOOKUP($A67, 'Mapping-Public'!$A$2:$W$5015, MATCH('Mapping-DisplayedFields'!H$2, 'Mapping-Public'!$A$1:$W$1, FALSE), FALSE)</f>
        <v>1</v>
      </c>
      <c r="I67" t="str">
        <f>VLOOKUP(H67, Facility_Type, 2,0)</f>
        <v>Family</v>
      </c>
      <c r="J67">
        <f>VLOOKUP($A67, 'Mapping-Public'!$A$2:$W$5015, MATCH('Mapping-DisplayedFields'!J$2, 'Mapping-Public'!$A$1:$W$1, FALSE), FALSE)</f>
        <v>4</v>
      </c>
      <c r="K67" t="str">
        <f>VLOOKUP(J67, Type_of_Care,2,0)</f>
        <v>Regulated Family Child Care Home</v>
      </c>
      <c r="L67">
        <f>VLOOKUP($A67, 'Mapping-Public'!$A$2:$W$5015, MATCH('Mapping-DisplayedFields'!L$2, 'Mapping-Public'!$A$1:$W$1, FALSE), FALSE)</f>
        <v>2</v>
      </c>
      <c r="M67" t="str">
        <f>VLOOKUP(L67, Regulation_Status, 2,0)</f>
        <v>Register</v>
      </c>
      <c r="N67">
        <f>VLOOKUP($A67, 'Mapping-Public'!$A$2:$W$5015, MATCH('Mapping-DisplayedFields'!N$2, 'Mapping-Public'!$A$1:$W$1, FALSE), FALSE)</f>
        <v>6</v>
      </c>
      <c r="O67">
        <f>VLOOKUP($A67, 'Mapping-Public'!$A$2:$W$5015, MATCH('Mapping-DisplayedFields'!O$2, 'Mapping-Public'!$A$1:$W$1, FALSE), FALSE)</f>
        <v>2</v>
      </c>
      <c r="P67" t="str">
        <f>VLOOKUP(O67, Serves_Dhs_Children,2,0)</f>
        <v>Unknown</v>
      </c>
      <c r="Q67">
        <f>VLOOKUP($A67, 'Mapping-Public'!$A$2:$W$5015, MATCH('Mapping-DisplayedFields'!Q$2, 'Mapping-Public'!$A$1:$W$1, FALSE), FALSE)</f>
        <v>0</v>
      </c>
      <c r="R67" t="str">
        <f>VLOOKUP(Q67, Head_Start, 2,0)</f>
        <v>No</v>
      </c>
      <c r="S67">
        <f>VLOOKUP($A67, 'Mapping-Public'!$A$2:$W$5015, MATCH('Mapping-DisplayedFields'!S$2, 'Mapping-Public'!$A$1:$W$1, FALSE), FALSE)</f>
        <v>0</v>
      </c>
      <c r="T67" t="str">
        <f>VLOOKUP(S67, Relief_Nursery, 2,0)</f>
        <v>No</v>
      </c>
      <c r="U67" t="str">
        <f>VLOOKUP($A67, 'Mapping-Public'!$A$2:$W$5015, MATCH('Mapping-DisplayedFields'!U$2, 'Mapping-Public'!$A$1:$W$1, FALSE), FALSE)</f>
        <v>.</v>
      </c>
    </row>
    <row r="68" spans="1:21" x14ac:dyDescent="0.25">
      <c r="A68" s="9" t="s">
        <v>437</v>
      </c>
      <c r="B68" t="str">
        <f>IF(VLOOKUP($A68, 'Mapping-Public'!$A$2:$W$5015, MATCH('Mapping-DisplayedFields'!B$2, 'Mapping-Public'!$A$1:$W$1, FALSE), FALSE)=0, "", VLOOKUP($A68, 'Mapping-Public'!$A$2:$W$5015, MATCH('Mapping-DisplayedFields'!B$2, 'Mapping-Public'!$A$1:$W$1, FALSE), FALSE))</f>
        <v>SUN Community School - James John Elementary</v>
      </c>
      <c r="C68" t="str">
        <f>VLOOKUP($A68, 'Mapping-Public'!$A$2:$W$5015, MATCH('Mapping-DisplayedFields'!C$2, 'Mapping-Public'!$A$1:$W$1, FALSE), FALSE)</f>
        <v>7439 N Charleston Ave</v>
      </c>
      <c r="D68" t="str">
        <f>VLOOKUP($A68, 'Mapping-Public'!$A$2:$W$5015, MATCH('Mapping-DisplayedFields'!D$2, 'Mapping-Public'!$A$1:$W$1, FALSE), FALSE)</f>
        <v>Portland</v>
      </c>
      <c r="E68" t="str">
        <f>VLOOKUP($A68, 'Mapping-Public'!$A$2:$W$5015, MATCH('Mapping-DisplayedFields'!E$2, 'Mapping-Public'!$A$1:$W$1, FALSE), FALSE)</f>
        <v>OR</v>
      </c>
      <c r="F68" t="str">
        <f>VLOOKUP($A68, 'Mapping-Public'!$A$2:$W$5015, MATCH('Mapping-DisplayedFields'!F$2, 'Mapping-Public'!$A$1:$W$1, FALSE), FALSE)</f>
        <v>97203</v>
      </c>
      <c r="G68" t="str">
        <f>VLOOKUP($A68, 'Mapping-Public'!$A$2:$W$5015, MATCH('Mapping-DisplayedFields'!G$2, 'Mapping-Public'!$A$1:$W$1, FALSE), FALSE)</f>
        <v>5039166266</v>
      </c>
      <c r="H68">
        <f>VLOOKUP($A68, 'Mapping-Public'!$A$2:$W$5015, MATCH('Mapping-DisplayedFields'!H$2, 'Mapping-Public'!$A$1:$W$1, FALSE), FALSE)</f>
        <v>2</v>
      </c>
      <c r="I68" t="str">
        <f>VLOOKUP(H68, Facility_Type, 2,0)</f>
        <v>Center</v>
      </c>
      <c r="J68">
        <f>VLOOKUP($A68, 'Mapping-Public'!$A$2:$W$5015, MATCH('Mapping-DisplayedFields'!J$2, 'Mapping-Public'!$A$1:$W$1, FALSE), FALSE)</f>
        <v>2</v>
      </c>
      <c r="K68" t="str">
        <f>VLOOKUP(J68, Type_of_Care,2,0)</f>
        <v>Exempt Center</v>
      </c>
      <c r="L68">
        <f>VLOOKUP($A68, 'Mapping-Public'!$A$2:$W$5015, MATCH('Mapping-DisplayedFields'!L$2, 'Mapping-Public'!$A$1:$W$1, FALSE), FALSE)</f>
        <v>4</v>
      </c>
      <c r="M68" t="str">
        <f>VLOOKUP(L68, Regulation_Status, 2,0)</f>
        <v>Recorded</v>
      </c>
      <c r="N68">
        <f>VLOOKUP($A68, 'Mapping-Public'!$A$2:$W$5015, MATCH('Mapping-DisplayedFields'!N$2, 'Mapping-Public'!$A$1:$W$1, FALSE), FALSE)</f>
        <v>80</v>
      </c>
      <c r="O68">
        <f>VLOOKUP($A68, 'Mapping-Public'!$A$2:$W$5015, MATCH('Mapping-DisplayedFields'!O$2, 'Mapping-Public'!$A$1:$W$1, FALSE), FALSE)</f>
        <v>2</v>
      </c>
      <c r="P68" t="str">
        <f>VLOOKUP(O68, Serves_Dhs_Children,2,0)</f>
        <v>Unknown</v>
      </c>
      <c r="Q68">
        <f>VLOOKUP($A68, 'Mapping-Public'!$A$2:$W$5015, MATCH('Mapping-DisplayedFields'!Q$2, 'Mapping-Public'!$A$1:$W$1, FALSE), FALSE)</f>
        <v>0</v>
      </c>
      <c r="R68" t="str">
        <f>VLOOKUP(Q68, Head_Start, 2,0)</f>
        <v>No</v>
      </c>
      <c r="S68">
        <f>VLOOKUP($A68, 'Mapping-Public'!$A$2:$W$5015, MATCH('Mapping-DisplayedFields'!S$2, 'Mapping-Public'!$A$1:$W$1, FALSE), FALSE)</f>
        <v>0</v>
      </c>
      <c r="T68" t="str">
        <f>VLOOKUP(S68, Relief_Nursery, 2,0)</f>
        <v>No</v>
      </c>
      <c r="U68" t="str">
        <f>VLOOKUP($A68, 'Mapping-Public'!$A$2:$W$5015, MATCH('Mapping-DisplayedFields'!U$2, 'Mapping-Public'!$A$1:$W$1, FALSE), FALSE)</f>
        <v>.</v>
      </c>
    </row>
    <row r="69" spans="1:21" x14ac:dyDescent="0.25">
      <c r="A69" s="9" t="s">
        <v>442</v>
      </c>
      <c r="B69" t="str">
        <f>IF(VLOOKUP($A69, 'Mapping-Public'!$A$2:$W$5015, MATCH('Mapping-DisplayedFields'!B$2, 'Mapping-Public'!$A$1:$W$1, FALSE), FALSE)=0, "", VLOOKUP($A69, 'Mapping-Public'!$A$2:$W$5015, MATCH('Mapping-DisplayedFields'!B$2, 'Mapping-Public'!$A$1:$W$1, FALSE), FALSE))</f>
        <v>Sacajawea Head Start</v>
      </c>
      <c r="C69" t="str">
        <f>VLOOKUP($A69, 'Mapping-Public'!$A$2:$W$5015, MATCH('Mapping-DisplayedFields'!C$2, 'Mapping-Public'!$A$1:$W$1, FALSE), FALSE)</f>
        <v>4800 NE 74th Ave</v>
      </c>
      <c r="D69" t="str">
        <f>VLOOKUP($A69, 'Mapping-Public'!$A$2:$W$5015, MATCH('Mapping-DisplayedFields'!D$2, 'Mapping-Public'!$A$1:$W$1, FALSE), FALSE)</f>
        <v>Portland</v>
      </c>
      <c r="E69" t="str">
        <f>VLOOKUP($A69, 'Mapping-Public'!$A$2:$W$5015, MATCH('Mapping-DisplayedFields'!E$2, 'Mapping-Public'!$A$1:$W$1, FALSE), FALSE)</f>
        <v>OR</v>
      </c>
      <c r="F69" t="str">
        <f>VLOOKUP($A69, 'Mapping-Public'!$A$2:$W$5015, MATCH('Mapping-DisplayedFields'!F$2, 'Mapping-Public'!$A$1:$W$1, FALSE), FALSE)</f>
        <v>97218-3824</v>
      </c>
      <c r="G69" t="str">
        <f>VLOOKUP($A69, 'Mapping-Public'!$A$2:$W$5015, MATCH('Mapping-DisplayedFields'!G$2, 'Mapping-Public'!$A$1:$W$1, FALSE), FALSE)</f>
        <v>5039165724</v>
      </c>
      <c r="H69">
        <f>VLOOKUP($A69, 'Mapping-Public'!$A$2:$W$5015, MATCH('Mapping-DisplayedFields'!H$2, 'Mapping-Public'!$A$1:$W$1, FALSE), FALSE)</f>
        <v>2</v>
      </c>
      <c r="I69" t="str">
        <f>VLOOKUP(H69, Facility_Type, 2,0)</f>
        <v>Center</v>
      </c>
      <c r="J69">
        <f>VLOOKUP($A69, 'Mapping-Public'!$A$2:$W$5015, MATCH('Mapping-DisplayedFields'!J$2, 'Mapping-Public'!$A$1:$W$1, FALSE), FALSE)</f>
        <v>3</v>
      </c>
      <c r="K69" t="str">
        <f>VLOOKUP(J69, Type_of_Care,2,0)</f>
        <v>Head Start/Early HS</v>
      </c>
      <c r="L69">
        <f>VLOOKUP($A69, 'Mapping-Public'!$A$2:$W$5015, MATCH('Mapping-DisplayedFields'!L$2, 'Mapping-Public'!$A$1:$W$1, FALSE), FALSE)</f>
        <v>3</v>
      </c>
      <c r="M69" t="str">
        <f>VLOOKUP(L69, Regulation_Status, 2,0)</f>
        <v>Certified</v>
      </c>
      <c r="N69">
        <f>VLOOKUP($A69, 'Mapping-Public'!$A$2:$W$5015, MATCH('Mapping-DisplayedFields'!N$2, 'Mapping-Public'!$A$1:$W$1, FALSE), FALSE)</f>
        <v>109</v>
      </c>
      <c r="O69">
        <f>VLOOKUP($A69, 'Mapping-Public'!$A$2:$W$5015, MATCH('Mapping-DisplayedFields'!O$2, 'Mapping-Public'!$A$1:$W$1, FALSE), FALSE)</f>
        <v>2</v>
      </c>
      <c r="P69" t="str">
        <f>VLOOKUP(O69, Serves_Dhs_Children,2,0)</f>
        <v>Unknown</v>
      </c>
      <c r="Q69">
        <f>VLOOKUP($A69, 'Mapping-Public'!$A$2:$W$5015, MATCH('Mapping-DisplayedFields'!Q$2, 'Mapping-Public'!$A$1:$W$1, FALSE), FALSE)</f>
        <v>1</v>
      </c>
      <c r="R69" t="str">
        <f>VLOOKUP(Q69, Head_Start, 2,0)</f>
        <v>Yes</v>
      </c>
      <c r="S69">
        <f>VLOOKUP($A69, 'Mapping-Public'!$A$2:$W$5015, MATCH('Mapping-DisplayedFields'!S$2, 'Mapping-Public'!$A$1:$W$1, FALSE), FALSE)</f>
        <v>0</v>
      </c>
      <c r="T69" t="str">
        <f>VLOOKUP(S69, Relief_Nursery, 2,0)</f>
        <v>No</v>
      </c>
      <c r="U69">
        <f>VLOOKUP($A69, 'Mapping-Public'!$A$2:$W$5015, MATCH('Mapping-DisplayedFields'!U$2, 'Mapping-Public'!$A$1:$W$1, FALSE), FALSE)</f>
        <v>5</v>
      </c>
    </row>
    <row r="70" spans="1:21" x14ac:dyDescent="0.25">
      <c r="A70" s="9" t="s">
        <v>448</v>
      </c>
      <c r="B70" t="str">
        <f>IF(VLOOKUP($A70, 'Mapping-Public'!$A$2:$W$5015, MATCH('Mapping-DisplayedFields'!B$2, 'Mapping-Public'!$A$1:$W$1, FALSE), FALSE)=0, "", VLOOKUP($A70, 'Mapping-Public'!$A$2:$W$5015, MATCH('Mapping-DisplayedFields'!B$2, 'Mapping-Public'!$A$1:$W$1, FALSE), FALSE))</f>
        <v>St Agatha School</v>
      </c>
      <c r="C70" t="str">
        <f>VLOOKUP($A70, 'Mapping-Public'!$A$2:$W$5015, MATCH('Mapping-DisplayedFields'!C$2, 'Mapping-Public'!$A$1:$W$1, FALSE), FALSE)</f>
        <v>7960 SE 15th Ave</v>
      </c>
      <c r="D70" t="str">
        <f>VLOOKUP($A70, 'Mapping-Public'!$A$2:$W$5015, MATCH('Mapping-DisplayedFields'!D$2, 'Mapping-Public'!$A$1:$W$1, FALSE), FALSE)</f>
        <v>Portland</v>
      </c>
      <c r="E70" t="str">
        <f>VLOOKUP($A70, 'Mapping-Public'!$A$2:$W$5015, MATCH('Mapping-DisplayedFields'!E$2, 'Mapping-Public'!$A$1:$W$1, FALSE), FALSE)</f>
        <v>OR</v>
      </c>
      <c r="F70" t="str">
        <f>VLOOKUP($A70, 'Mapping-Public'!$A$2:$W$5015, MATCH('Mapping-DisplayedFields'!F$2, 'Mapping-Public'!$A$1:$W$1, FALSE), FALSE)</f>
        <v>97202</v>
      </c>
      <c r="G70" t="str">
        <f>VLOOKUP($A70, 'Mapping-Public'!$A$2:$W$5015, MATCH('Mapping-DisplayedFields'!G$2, 'Mapping-Public'!$A$1:$W$1, FALSE), FALSE)</f>
        <v>5032345500</v>
      </c>
      <c r="H70">
        <f>VLOOKUP($A70, 'Mapping-Public'!$A$2:$W$5015, MATCH('Mapping-DisplayedFields'!H$2, 'Mapping-Public'!$A$1:$W$1, FALSE), FALSE)</f>
        <v>2</v>
      </c>
      <c r="I70" t="str">
        <f>VLOOKUP(H70, Facility_Type, 2,0)</f>
        <v>Center</v>
      </c>
      <c r="J70">
        <f>VLOOKUP($A70, 'Mapping-Public'!$A$2:$W$5015, MATCH('Mapping-DisplayedFields'!J$2, 'Mapping-Public'!$A$1:$W$1, FALSE), FALSE)</f>
        <v>1</v>
      </c>
      <c r="K70" t="str">
        <f>VLOOKUP(J70, Type_of_Care,2,0)</f>
        <v>Regulated  Center (not HS)</v>
      </c>
      <c r="L70">
        <f>VLOOKUP($A70, 'Mapping-Public'!$A$2:$W$5015, MATCH('Mapping-DisplayedFields'!L$2, 'Mapping-Public'!$A$1:$W$1, FALSE), FALSE)</f>
        <v>3</v>
      </c>
      <c r="M70" t="str">
        <f>VLOOKUP(L70, Regulation_Status, 2,0)</f>
        <v>Certified</v>
      </c>
      <c r="N70">
        <f>VLOOKUP($A70, 'Mapping-Public'!$A$2:$W$5015, MATCH('Mapping-DisplayedFields'!N$2, 'Mapping-Public'!$A$1:$W$1, FALSE), FALSE)</f>
        <v>40</v>
      </c>
      <c r="O70">
        <f>VLOOKUP($A70, 'Mapping-Public'!$A$2:$W$5015, MATCH('Mapping-DisplayedFields'!O$2, 'Mapping-Public'!$A$1:$W$1, FALSE), FALSE)</f>
        <v>2</v>
      </c>
      <c r="P70" t="str">
        <f>VLOOKUP(O70, Serves_Dhs_Children,2,0)</f>
        <v>Unknown</v>
      </c>
      <c r="Q70">
        <f>VLOOKUP($A70, 'Mapping-Public'!$A$2:$W$5015, MATCH('Mapping-DisplayedFields'!Q$2, 'Mapping-Public'!$A$1:$W$1, FALSE), FALSE)</f>
        <v>0</v>
      </c>
      <c r="R70" t="str">
        <f>VLOOKUP(Q70, Head_Start, 2,0)</f>
        <v>No</v>
      </c>
      <c r="S70">
        <f>VLOOKUP($A70, 'Mapping-Public'!$A$2:$W$5015, MATCH('Mapping-DisplayedFields'!S$2, 'Mapping-Public'!$A$1:$W$1, FALSE), FALSE)</f>
        <v>0</v>
      </c>
      <c r="T70" t="str">
        <f>VLOOKUP(S70, Relief_Nursery, 2,0)</f>
        <v>No</v>
      </c>
      <c r="U70" t="str">
        <f>VLOOKUP($A70, 'Mapping-Public'!$A$2:$W$5015, MATCH('Mapping-DisplayedFields'!U$2, 'Mapping-Public'!$A$1:$W$1, FALSE), FALSE)</f>
        <v>.</v>
      </c>
    </row>
    <row r="71" spans="1:21" x14ac:dyDescent="0.25">
      <c r="A71" s="9" t="s">
        <v>453</v>
      </c>
      <c r="B71" t="str">
        <f>IF(VLOOKUP($A71, 'Mapping-Public'!$A$2:$W$5015, MATCH('Mapping-DisplayedFields'!B$2, 'Mapping-Public'!$A$1:$W$1, FALSE), FALSE)=0, "", VLOOKUP($A71, 'Mapping-Public'!$A$2:$W$5015, MATCH('Mapping-DisplayedFields'!B$2, 'Mapping-Public'!$A$1:$W$1, FALSE), FALSE))</f>
        <v>Siletz Tribal Head Start - Portland Center</v>
      </c>
      <c r="C71" t="str">
        <f>VLOOKUP($A71, 'Mapping-Public'!$A$2:$W$5015, MATCH('Mapping-DisplayedFields'!C$2, 'Mapping-Public'!$A$1:$W$1, FALSE), FALSE)</f>
        <v>715 NE Marine Drive</v>
      </c>
      <c r="D71" t="str">
        <f>VLOOKUP($A71, 'Mapping-Public'!$A$2:$W$5015, MATCH('Mapping-DisplayedFields'!D$2, 'Mapping-Public'!$A$1:$W$1, FALSE), FALSE)</f>
        <v>Portland</v>
      </c>
      <c r="E71" t="str">
        <f>VLOOKUP($A71, 'Mapping-Public'!$A$2:$W$5015, MATCH('Mapping-DisplayedFields'!E$2, 'Mapping-Public'!$A$1:$W$1, FALSE), FALSE)</f>
        <v>OR</v>
      </c>
      <c r="F71">
        <f>VLOOKUP($A71, 'Mapping-Public'!$A$2:$W$5015, MATCH('Mapping-DisplayedFields'!F$2, 'Mapping-Public'!$A$1:$W$1, FALSE), FALSE)</f>
        <v>0</v>
      </c>
      <c r="G71" t="str">
        <f>VLOOKUP($A71, 'Mapping-Public'!$A$2:$W$5015, MATCH('Mapping-DisplayedFields'!G$2, 'Mapping-Public'!$A$1:$W$1, FALSE), FALSE)</f>
        <v>5039165211</v>
      </c>
      <c r="H71">
        <f>VLOOKUP($A71, 'Mapping-Public'!$A$2:$W$5015, MATCH('Mapping-DisplayedFields'!H$2, 'Mapping-Public'!$A$1:$W$1, FALSE), FALSE)</f>
        <v>2</v>
      </c>
      <c r="I71" t="str">
        <f>VLOOKUP(H71, Facility_Type, 2,0)</f>
        <v>Center</v>
      </c>
      <c r="J71">
        <f>VLOOKUP($A71, 'Mapping-Public'!$A$2:$W$5015, MATCH('Mapping-DisplayedFields'!J$2, 'Mapping-Public'!$A$1:$W$1, FALSE), FALSE)</f>
        <v>3</v>
      </c>
      <c r="K71" t="str">
        <f>VLOOKUP(J71, Type_of_Care,2,0)</f>
        <v>Head Start/Early HS</v>
      </c>
      <c r="L71">
        <f>VLOOKUP($A71, 'Mapping-Public'!$A$2:$W$5015, MATCH('Mapping-DisplayedFields'!L$2, 'Mapping-Public'!$A$1:$W$1, FALSE), FALSE)</f>
        <v>1</v>
      </c>
      <c r="M71" t="str">
        <f>VLOOKUP(L71, Regulation_Status, 2,0)</f>
        <v>Exempt</v>
      </c>
      <c r="N71">
        <f>VLOOKUP($A71, 'Mapping-Public'!$A$2:$W$5015, MATCH('Mapping-DisplayedFields'!N$2, 'Mapping-Public'!$A$1:$W$1, FALSE), FALSE)</f>
        <v>20</v>
      </c>
      <c r="O71">
        <f>VLOOKUP($A71, 'Mapping-Public'!$A$2:$W$5015, MATCH('Mapping-DisplayedFields'!O$2, 'Mapping-Public'!$A$1:$W$1, FALSE), FALSE)</f>
        <v>2</v>
      </c>
      <c r="P71" t="str">
        <f>VLOOKUP(O71, Serves_Dhs_Children,2,0)</f>
        <v>Unknown</v>
      </c>
      <c r="Q71">
        <f>VLOOKUP($A71, 'Mapping-Public'!$A$2:$W$5015, MATCH('Mapping-DisplayedFields'!Q$2, 'Mapping-Public'!$A$1:$W$1, FALSE), FALSE)</f>
        <v>1</v>
      </c>
      <c r="R71" t="str">
        <f>VLOOKUP(Q71, Head_Start, 2,0)</f>
        <v>Yes</v>
      </c>
      <c r="S71">
        <f>VLOOKUP($A71, 'Mapping-Public'!$A$2:$W$5015, MATCH('Mapping-DisplayedFields'!S$2, 'Mapping-Public'!$A$1:$W$1, FALSE), FALSE)</f>
        <v>0</v>
      </c>
      <c r="T71" t="str">
        <f>VLOOKUP(S71, Relief_Nursery, 2,0)</f>
        <v>No</v>
      </c>
      <c r="U71" t="str">
        <f>VLOOKUP($A71, 'Mapping-Public'!$A$2:$W$5015, MATCH('Mapping-DisplayedFields'!U$2, 'Mapping-Public'!$A$1:$W$1, FALSE), FALSE)</f>
        <v>.</v>
      </c>
    </row>
    <row r="72" spans="1:21" x14ac:dyDescent="0.25">
      <c r="A72" s="9" t="s">
        <v>457</v>
      </c>
      <c r="B72" t="str">
        <f>IF(VLOOKUP($A72, 'Mapping-Public'!$A$2:$W$5015, MATCH('Mapping-DisplayedFields'!B$2, 'Mapping-Public'!$A$1:$W$1, FALSE), FALSE)=0, "", VLOOKUP($A72, 'Mapping-Public'!$A$2:$W$5015, MATCH('Mapping-DisplayedFields'!B$2, 'Mapping-Public'!$A$1:$W$1, FALSE), FALSE))</f>
        <v/>
      </c>
      <c r="C72" t="str">
        <f>VLOOKUP($A72, 'Mapping-Public'!$A$2:$W$5015, MATCH('Mapping-DisplayedFields'!C$2, 'Mapping-Public'!$A$1:$W$1, FALSE), FALSE)</f>
        <v>7108 SE Terrace Trails Dr</v>
      </c>
      <c r="D72" t="str">
        <f>VLOOKUP($A72, 'Mapping-Public'!$A$2:$W$5015, MATCH('Mapping-DisplayedFields'!D$2, 'Mapping-Public'!$A$1:$W$1, FALSE), FALSE)</f>
        <v>Portland</v>
      </c>
      <c r="E72" t="str">
        <f>VLOOKUP($A72, 'Mapping-Public'!$A$2:$W$5015, MATCH('Mapping-DisplayedFields'!E$2, 'Mapping-Public'!$A$1:$W$1, FALSE), FALSE)</f>
        <v>OR</v>
      </c>
      <c r="F72" t="str">
        <f>VLOOKUP($A72, 'Mapping-Public'!$A$2:$W$5015, MATCH('Mapping-DisplayedFields'!F$2, 'Mapping-Public'!$A$1:$W$1, FALSE), FALSE)</f>
        <v>97266</v>
      </c>
      <c r="G72" t="str">
        <f>VLOOKUP($A72, 'Mapping-Public'!$A$2:$W$5015, MATCH('Mapping-DisplayedFields'!G$2, 'Mapping-Public'!$A$1:$W$1, FALSE), FALSE)</f>
        <v>5037401536</v>
      </c>
      <c r="H72">
        <f>VLOOKUP($A72, 'Mapping-Public'!$A$2:$W$5015, MATCH('Mapping-DisplayedFields'!H$2, 'Mapping-Public'!$A$1:$W$1, FALSE), FALSE)</f>
        <v>1</v>
      </c>
      <c r="I72" t="str">
        <f>VLOOKUP(H72, Facility_Type, 2,0)</f>
        <v>Family</v>
      </c>
      <c r="J72">
        <f>VLOOKUP($A72, 'Mapping-Public'!$A$2:$W$5015, MATCH('Mapping-DisplayedFields'!J$2, 'Mapping-Public'!$A$1:$W$1, FALSE), FALSE)</f>
        <v>4</v>
      </c>
      <c r="K72" t="str">
        <f>VLOOKUP(J72, Type_of_Care,2,0)</f>
        <v>Regulated Family Child Care Home</v>
      </c>
      <c r="L72">
        <f>VLOOKUP($A72, 'Mapping-Public'!$A$2:$W$5015, MATCH('Mapping-DisplayedFields'!L$2, 'Mapping-Public'!$A$1:$W$1, FALSE), FALSE)</f>
        <v>2</v>
      </c>
      <c r="M72" t="str">
        <f>VLOOKUP(L72, Regulation_Status, 2,0)</f>
        <v>Register</v>
      </c>
      <c r="N72">
        <f>VLOOKUP($A72, 'Mapping-Public'!$A$2:$W$5015, MATCH('Mapping-DisplayedFields'!N$2, 'Mapping-Public'!$A$1:$W$1, FALSE), FALSE)</f>
        <v>5</v>
      </c>
      <c r="O72">
        <f>VLOOKUP($A72, 'Mapping-Public'!$A$2:$W$5015, MATCH('Mapping-DisplayedFields'!O$2, 'Mapping-Public'!$A$1:$W$1, FALSE), FALSE)</f>
        <v>2</v>
      </c>
      <c r="P72" t="str">
        <f>VLOOKUP(O72, Serves_Dhs_Children,2,0)</f>
        <v>Unknown</v>
      </c>
      <c r="Q72">
        <f>VLOOKUP($A72, 'Mapping-Public'!$A$2:$W$5015, MATCH('Mapping-DisplayedFields'!Q$2, 'Mapping-Public'!$A$1:$W$1, FALSE), FALSE)</f>
        <v>0</v>
      </c>
      <c r="R72" t="str">
        <f>VLOOKUP(Q72, Head_Start, 2,0)</f>
        <v>No</v>
      </c>
      <c r="S72">
        <f>VLOOKUP($A72, 'Mapping-Public'!$A$2:$W$5015, MATCH('Mapping-DisplayedFields'!S$2, 'Mapping-Public'!$A$1:$W$1, FALSE), FALSE)</f>
        <v>0</v>
      </c>
      <c r="T72" t="str">
        <f>VLOOKUP(S72, Relief_Nursery, 2,0)</f>
        <v>No</v>
      </c>
      <c r="U72" t="str">
        <f>VLOOKUP($A72, 'Mapping-Public'!$A$2:$W$5015, MATCH('Mapping-DisplayedFields'!U$2, 'Mapping-Public'!$A$1:$W$1, FALSE), FALSE)</f>
        <v>.</v>
      </c>
    </row>
    <row r="73" spans="1:21" x14ac:dyDescent="0.25">
      <c r="A73" s="9" t="s">
        <v>463</v>
      </c>
      <c r="B73" t="str">
        <f>IF(VLOOKUP($A73, 'Mapping-Public'!$A$2:$W$5015, MATCH('Mapping-DisplayedFields'!B$2, 'Mapping-Public'!$A$1:$W$1, FALSE), FALSE)=0, "", VLOOKUP($A73, 'Mapping-Public'!$A$2:$W$5015, MATCH('Mapping-DisplayedFields'!B$2, 'Mapping-Public'!$A$1:$W$1, FALSE), FALSE))</f>
        <v>Rivendell Preschool</v>
      </c>
      <c r="C73" t="str">
        <f>VLOOKUP($A73, 'Mapping-Public'!$A$2:$W$5015, MATCH('Mapping-DisplayedFields'!C$2, 'Mapping-Public'!$A$1:$W$1, FALSE), FALSE)</f>
        <v>6336 N Kerby Ave</v>
      </c>
      <c r="D73" t="str">
        <f>VLOOKUP($A73, 'Mapping-Public'!$A$2:$W$5015, MATCH('Mapping-DisplayedFields'!D$2, 'Mapping-Public'!$A$1:$W$1, FALSE), FALSE)</f>
        <v>Portland</v>
      </c>
      <c r="E73" t="str">
        <f>VLOOKUP($A73, 'Mapping-Public'!$A$2:$W$5015, MATCH('Mapping-DisplayedFields'!E$2, 'Mapping-Public'!$A$1:$W$1, FALSE), FALSE)</f>
        <v>OR</v>
      </c>
      <c r="F73" t="str">
        <f>VLOOKUP($A73, 'Mapping-Public'!$A$2:$W$5015, MATCH('Mapping-DisplayedFields'!F$2, 'Mapping-Public'!$A$1:$W$1, FALSE), FALSE)</f>
        <v>97217</v>
      </c>
      <c r="G73" t="str">
        <f>VLOOKUP($A73, 'Mapping-Public'!$A$2:$W$5015, MATCH('Mapping-DisplayedFields'!G$2, 'Mapping-Public'!$A$1:$W$1, FALSE), FALSE)</f>
        <v>5039282474</v>
      </c>
      <c r="H73">
        <f>VLOOKUP($A73, 'Mapping-Public'!$A$2:$W$5015, MATCH('Mapping-DisplayedFields'!H$2, 'Mapping-Public'!$A$1:$W$1, FALSE), FALSE)</f>
        <v>1</v>
      </c>
      <c r="I73" t="str">
        <f>VLOOKUP(H73, Facility_Type, 2,0)</f>
        <v>Family</v>
      </c>
      <c r="J73">
        <f>VLOOKUP($A73, 'Mapping-Public'!$A$2:$W$5015, MATCH('Mapping-DisplayedFields'!J$2, 'Mapping-Public'!$A$1:$W$1, FALSE), FALSE)</f>
        <v>4</v>
      </c>
      <c r="K73" t="str">
        <f>VLOOKUP(J73, Type_of_Care,2,0)</f>
        <v>Regulated Family Child Care Home</v>
      </c>
      <c r="L73">
        <f>VLOOKUP($A73, 'Mapping-Public'!$A$2:$W$5015, MATCH('Mapping-DisplayedFields'!L$2, 'Mapping-Public'!$A$1:$W$1, FALSE), FALSE)</f>
        <v>2</v>
      </c>
      <c r="M73" t="str">
        <f>VLOOKUP(L73, Regulation_Status, 2,0)</f>
        <v>Register</v>
      </c>
      <c r="N73">
        <f>VLOOKUP($A73, 'Mapping-Public'!$A$2:$W$5015, MATCH('Mapping-DisplayedFields'!N$2, 'Mapping-Public'!$A$1:$W$1, FALSE), FALSE)</f>
        <v>6</v>
      </c>
      <c r="O73">
        <f>VLOOKUP($A73, 'Mapping-Public'!$A$2:$W$5015, MATCH('Mapping-DisplayedFields'!O$2, 'Mapping-Public'!$A$1:$W$1, FALSE), FALSE)</f>
        <v>2</v>
      </c>
      <c r="P73" t="str">
        <f>VLOOKUP(O73, Serves_Dhs_Children,2,0)</f>
        <v>Unknown</v>
      </c>
      <c r="Q73">
        <f>VLOOKUP($A73, 'Mapping-Public'!$A$2:$W$5015, MATCH('Mapping-DisplayedFields'!Q$2, 'Mapping-Public'!$A$1:$W$1, FALSE), FALSE)</f>
        <v>0</v>
      </c>
      <c r="R73" t="str">
        <f>VLOOKUP(Q73, Head_Start, 2,0)</f>
        <v>No</v>
      </c>
      <c r="S73">
        <f>VLOOKUP($A73, 'Mapping-Public'!$A$2:$W$5015, MATCH('Mapping-DisplayedFields'!S$2, 'Mapping-Public'!$A$1:$W$1, FALSE), FALSE)</f>
        <v>0</v>
      </c>
      <c r="T73" t="str">
        <f>VLOOKUP(S73, Relief_Nursery, 2,0)</f>
        <v>No</v>
      </c>
      <c r="U73" t="str">
        <f>VLOOKUP($A73, 'Mapping-Public'!$A$2:$W$5015, MATCH('Mapping-DisplayedFields'!U$2, 'Mapping-Public'!$A$1:$W$1, FALSE), FALSE)</f>
        <v>.</v>
      </c>
    </row>
    <row r="74" spans="1:21" x14ac:dyDescent="0.25">
      <c r="A74" s="9" t="s">
        <v>470</v>
      </c>
      <c r="B74" t="str">
        <f>IF(VLOOKUP($A74, 'Mapping-Public'!$A$2:$W$5015, MATCH('Mapping-DisplayedFields'!B$2, 'Mapping-Public'!$A$1:$W$1, FALSE), FALSE)=0, "", VLOOKUP($A74, 'Mapping-Public'!$A$2:$W$5015, MATCH('Mapping-DisplayedFields'!B$2, 'Mapping-Public'!$A$1:$W$1, FALSE), FALSE))</f>
        <v>Hawthorn Circle Day Care</v>
      </c>
      <c r="C74" t="str">
        <f>VLOOKUP($A74, 'Mapping-Public'!$A$2:$W$5015, MATCH('Mapping-DisplayedFields'!C$2, 'Mapping-Public'!$A$1:$W$1, FALSE), FALSE)</f>
        <v>8116 SE Cooper St</v>
      </c>
      <c r="D74" t="str">
        <f>VLOOKUP($A74, 'Mapping-Public'!$A$2:$W$5015, MATCH('Mapping-DisplayedFields'!D$2, 'Mapping-Public'!$A$1:$W$1, FALSE), FALSE)</f>
        <v>Portland</v>
      </c>
      <c r="E74" t="str">
        <f>VLOOKUP($A74, 'Mapping-Public'!$A$2:$W$5015, MATCH('Mapping-DisplayedFields'!E$2, 'Mapping-Public'!$A$1:$W$1, FALSE), FALSE)</f>
        <v>OR</v>
      </c>
      <c r="F74" t="str">
        <f>VLOOKUP($A74, 'Mapping-Public'!$A$2:$W$5015, MATCH('Mapping-DisplayedFields'!F$2, 'Mapping-Public'!$A$1:$W$1, FALSE), FALSE)</f>
        <v>97206-7154</v>
      </c>
      <c r="G74" t="str">
        <f>VLOOKUP($A74, 'Mapping-Public'!$A$2:$W$5015, MATCH('Mapping-DisplayedFields'!G$2, 'Mapping-Public'!$A$1:$W$1, FALSE), FALSE)</f>
        <v>5034497983</v>
      </c>
      <c r="H74">
        <f>VLOOKUP($A74, 'Mapping-Public'!$A$2:$W$5015, MATCH('Mapping-DisplayedFields'!H$2, 'Mapping-Public'!$A$1:$W$1, FALSE), FALSE)</f>
        <v>3</v>
      </c>
      <c r="I74" t="str">
        <f>VLOOKUP(H74, Facility_Type, 2,0)</f>
        <v>Certified</v>
      </c>
      <c r="J74">
        <f>VLOOKUP($A74, 'Mapping-Public'!$A$2:$W$5015, MATCH('Mapping-DisplayedFields'!J$2, 'Mapping-Public'!$A$1:$W$1, FALSE), FALSE)</f>
        <v>4</v>
      </c>
      <c r="K74" t="str">
        <f>VLOOKUP(J74, Type_of_Care,2,0)</f>
        <v>Regulated Family Child Care Home</v>
      </c>
      <c r="L74">
        <f>VLOOKUP($A74, 'Mapping-Public'!$A$2:$W$5015, MATCH('Mapping-DisplayedFields'!L$2, 'Mapping-Public'!$A$1:$W$1, FALSE), FALSE)</f>
        <v>3</v>
      </c>
      <c r="M74" t="str">
        <f>VLOOKUP(L74, Regulation_Status, 2,0)</f>
        <v>Certified</v>
      </c>
      <c r="N74">
        <f>VLOOKUP($A74, 'Mapping-Public'!$A$2:$W$5015, MATCH('Mapping-DisplayedFields'!N$2, 'Mapping-Public'!$A$1:$W$1, FALSE), FALSE)</f>
        <v>10</v>
      </c>
      <c r="O74">
        <f>VLOOKUP($A74, 'Mapping-Public'!$A$2:$W$5015, MATCH('Mapping-DisplayedFields'!O$2, 'Mapping-Public'!$A$1:$W$1, FALSE), FALSE)</f>
        <v>1</v>
      </c>
      <c r="P74" t="str">
        <f>VLOOKUP(O74, Serves_Dhs_Children,2,0)</f>
        <v>Yes</v>
      </c>
      <c r="Q74">
        <f>VLOOKUP($A74, 'Mapping-Public'!$A$2:$W$5015, MATCH('Mapping-DisplayedFields'!Q$2, 'Mapping-Public'!$A$1:$W$1, FALSE), FALSE)</f>
        <v>0</v>
      </c>
      <c r="R74" t="str">
        <f>VLOOKUP(Q74, Head_Start, 2,0)</f>
        <v>No</v>
      </c>
      <c r="S74">
        <f>VLOOKUP($A74, 'Mapping-Public'!$A$2:$W$5015, MATCH('Mapping-DisplayedFields'!S$2, 'Mapping-Public'!$A$1:$W$1, FALSE), FALSE)</f>
        <v>0</v>
      </c>
      <c r="T74" t="str">
        <f>VLOOKUP(S74, Relief_Nursery, 2,0)</f>
        <v>No</v>
      </c>
      <c r="U74">
        <f>VLOOKUP($A74, 'Mapping-Public'!$A$2:$W$5015, MATCH('Mapping-DisplayedFields'!U$2, 'Mapping-Public'!$A$1:$W$1, FALSE), FALSE)</f>
        <v>3</v>
      </c>
    </row>
    <row r="75" spans="1:21" x14ac:dyDescent="0.25">
      <c r="A75" s="9" t="s">
        <v>478</v>
      </c>
      <c r="B75" t="str">
        <f>IF(VLOOKUP($A75, 'Mapping-Public'!$A$2:$W$5015, MATCH('Mapping-DisplayedFields'!B$2, 'Mapping-Public'!$A$1:$W$1, FALSE), FALSE)=0, "", VLOOKUP($A75, 'Mapping-Public'!$A$2:$W$5015, MATCH('Mapping-DisplayedFields'!B$2, 'Mapping-Public'!$A$1:$W$1, FALSE), FALSE))</f>
        <v>Albina Head Start - Joyce Phillips</v>
      </c>
      <c r="C75" t="str">
        <f>VLOOKUP($A75, 'Mapping-Public'!$A$2:$W$5015, MATCH('Mapping-DisplayedFields'!C$2, 'Mapping-Public'!$A$1:$W$1, FALSE), FALSE)</f>
        <v>2513 NE Saratoga St</v>
      </c>
      <c r="D75" t="str">
        <f>VLOOKUP($A75, 'Mapping-Public'!$A$2:$W$5015, MATCH('Mapping-DisplayedFields'!D$2, 'Mapping-Public'!$A$1:$W$1, FALSE), FALSE)</f>
        <v>Portland</v>
      </c>
      <c r="E75" t="str">
        <f>VLOOKUP($A75, 'Mapping-Public'!$A$2:$W$5015, MATCH('Mapping-DisplayedFields'!E$2, 'Mapping-Public'!$A$1:$W$1, FALSE), FALSE)</f>
        <v>OR</v>
      </c>
      <c r="F75" t="str">
        <f>VLOOKUP($A75, 'Mapping-Public'!$A$2:$W$5015, MATCH('Mapping-DisplayedFields'!F$2, 'Mapping-Public'!$A$1:$W$1, FALSE), FALSE)</f>
        <v>97211</v>
      </c>
      <c r="G75" t="str">
        <f>VLOOKUP($A75, 'Mapping-Public'!$A$2:$W$5015, MATCH('Mapping-DisplayedFields'!G$2, 'Mapping-Public'!$A$1:$W$1, FALSE), FALSE)</f>
        <v>5032815231</v>
      </c>
      <c r="H75">
        <f>VLOOKUP($A75, 'Mapping-Public'!$A$2:$W$5015, MATCH('Mapping-DisplayedFields'!H$2, 'Mapping-Public'!$A$1:$W$1, FALSE), FALSE)</f>
        <v>2</v>
      </c>
      <c r="I75" t="str">
        <f>VLOOKUP(H75, Facility_Type, 2,0)</f>
        <v>Center</v>
      </c>
      <c r="J75">
        <f>VLOOKUP($A75, 'Mapping-Public'!$A$2:$W$5015, MATCH('Mapping-DisplayedFields'!J$2, 'Mapping-Public'!$A$1:$W$1, FALSE), FALSE)</f>
        <v>3</v>
      </c>
      <c r="K75" t="str">
        <f>VLOOKUP(J75, Type_of_Care,2,0)</f>
        <v>Head Start/Early HS</v>
      </c>
      <c r="L75">
        <f>VLOOKUP($A75, 'Mapping-Public'!$A$2:$W$5015, MATCH('Mapping-DisplayedFields'!L$2, 'Mapping-Public'!$A$1:$W$1, FALSE), FALSE)</f>
        <v>3</v>
      </c>
      <c r="M75" t="str">
        <f>VLOOKUP(L75, Regulation_Status, 2,0)</f>
        <v>Certified</v>
      </c>
      <c r="N75">
        <f>VLOOKUP($A75, 'Mapping-Public'!$A$2:$W$5015, MATCH('Mapping-DisplayedFields'!N$2, 'Mapping-Public'!$A$1:$W$1, FALSE), FALSE)</f>
        <v>20</v>
      </c>
      <c r="O75">
        <f>VLOOKUP($A75, 'Mapping-Public'!$A$2:$W$5015, MATCH('Mapping-DisplayedFields'!O$2, 'Mapping-Public'!$A$1:$W$1, FALSE), FALSE)</f>
        <v>2</v>
      </c>
      <c r="P75" t="str">
        <f>VLOOKUP(O75, Serves_Dhs_Children,2,0)</f>
        <v>Unknown</v>
      </c>
      <c r="Q75">
        <f>VLOOKUP($A75, 'Mapping-Public'!$A$2:$W$5015, MATCH('Mapping-DisplayedFields'!Q$2, 'Mapping-Public'!$A$1:$W$1, FALSE), FALSE)</f>
        <v>1</v>
      </c>
      <c r="R75" t="str">
        <f>VLOOKUP(Q75, Head_Start, 2,0)</f>
        <v>Yes</v>
      </c>
      <c r="S75">
        <f>VLOOKUP($A75, 'Mapping-Public'!$A$2:$W$5015, MATCH('Mapping-DisplayedFields'!S$2, 'Mapping-Public'!$A$1:$W$1, FALSE), FALSE)</f>
        <v>0</v>
      </c>
      <c r="T75" t="str">
        <f>VLOOKUP(S75, Relief_Nursery, 2,0)</f>
        <v>No</v>
      </c>
      <c r="U75">
        <f>VLOOKUP($A75, 'Mapping-Public'!$A$2:$W$5015, MATCH('Mapping-DisplayedFields'!U$2, 'Mapping-Public'!$A$1:$W$1, FALSE), FALSE)</f>
        <v>5</v>
      </c>
    </row>
    <row r="76" spans="1:21" x14ac:dyDescent="0.25">
      <c r="A76" s="9" t="s">
        <v>484</v>
      </c>
      <c r="B76" t="str">
        <f>IF(VLOOKUP($A76, 'Mapping-Public'!$A$2:$W$5015, MATCH('Mapping-DisplayedFields'!B$2, 'Mapping-Public'!$A$1:$W$1, FALSE), FALSE)=0, "", VLOOKUP($A76, 'Mapping-Public'!$A$2:$W$5015, MATCH('Mapping-DisplayedFields'!B$2, 'Mapping-Public'!$A$1:$W$1, FALSE), FALSE))</f>
        <v>Portland Christian Early Childhood Education</v>
      </c>
      <c r="C76" t="str">
        <f>VLOOKUP($A76, 'Mapping-Public'!$A$2:$W$5015, MATCH('Mapping-DisplayedFields'!C$2, 'Mapping-Public'!$A$1:$W$1, FALSE), FALSE)</f>
        <v>11845 SE Market St</v>
      </c>
      <c r="D76" t="str">
        <f>VLOOKUP($A76, 'Mapping-Public'!$A$2:$W$5015, MATCH('Mapping-DisplayedFields'!D$2, 'Mapping-Public'!$A$1:$W$1, FALSE), FALSE)</f>
        <v>Portland</v>
      </c>
      <c r="E76" t="str">
        <f>VLOOKUP($A76, 'Mapping-Public'!$A$2:$W$5015, MATCH('Mapping-DisplayedFields'!E$2, 'Mapping-Public'!$A$1:$W$1, FALSE), FALSE)</f>
        <v>OR</v>
      </c>
      <c r="F76" t="str">
        <f>VLOOKUP($A76, 'Mapping-Public'!$A$2:$W$5015, MATCH('Mapping-DisplayedFields'!F$2, 'Mapping-Public'!$A$1:$W$1, FALSE), FALSE)</f>
        <v>97216</v>
      </c>
      <c r="G76" t="str">
        <f>VLOOKUP($A76, 'Mapping-Public'!$A$2:$W$5015, MATCH('Mapping-DisplayedFields'!G$2, 'Mapping-Public'!$A$1:$W$1, FALSE), FALSE)</f>
        <v>5032565455</v>
      </c>
      <c r="H76">
        <f>VLOOKUP($A76, 'Mapping-Public'!$A$2:$W$5015, MATCH('Mapping-DisplayedFields'!H$2, 'Mapping-Public'!$A$1:$W$1, FALSE), FALSE)</f>
        <v>2</v>
      </c>
      <c r="I76" t="str">
        <f>VLOOKUP(H76, Facility_Type, 2,0)</f>
        <v>Center</v>
      </c>
      <c r="J76">
        <f>VLOOKUP($A76, 'Mapping-Public'!$A$2:$W$5015, MATCH('Mapping-DisplayedFields'!J$2, 'Mapping-Public'!$A$1:$W$1, FALSE), FALSE)</f>
        <v>1</v>
      </c>
      <c r="K76" t="str">
        <f>VLOOKUP(J76, Type_of_Care,2,0)</f>
        <v>Regulated  Center (not HS)</v>
      </c>
      <c r="L76">
        <f>VLOOKUP($A76, 'Mapping-Public'!$A$2:$W$5015, MATCH('Mapping-DisplayedFields'!L$2, 'Mapping-Public'!$A$1:$W$1, FALSE), FALSE)</f>
        <v>3</v>
      </c>
      <c r="M76" t="str">
        <f>VLOOKUP(L76, Regulation_Status, 2,0)</f>
        <v>Certified</v>
      </c>
      <c r="N76">
        <f>VLOOKUP($A76, 'Mapping-Public'!$A$2:$W$5015, MATCH('Mapping-DisplayedFields'!N$2, 'Mapping-Public'!$A$1:$W$1, FALSE), FALSE)</f>
        <v>100</v>
      </c>
      <c r="O76">
        <f>VLOOKUP($A76, 'Mapping-Public'!$A$2:$W$5015, MATCH('Mapping-DisplayedFields'!O$2, 'Mapping-Public'!$A$1:$W$1, FALSE), FALSE)</f>
        <v>1</v>
      </c>
      <c r="P76" t="str">
        <f>VLOOKUP(O76, Serves_Dhs_Children,2,0)</f>
        <v>Yes</v>
      </c>
      <c r="Q76">
        <f>VLOOKUP($A76, 'Mapping-Public'!$A$2:$W$5015, MATCH('Mapping-DisplayedFields'!Q$2, 'Mapping-Public'!$A$1:$W$1, FALSE), FALSE)</f>
        <v>0</v>
      </c>
      <c r="R76" t="str">
        <f>VLOOKUP(Q76, Head_Start, 2,0)</f>
        <v>No</v>
      </c>
      <c r="S76">
        <f>VLOOKUP($A76, 'Mapping-Public'!$A$2:$W$5015, MATCH('Mapping-DisplayedFields'!S$2, 'Mapping-Public'!$A$1:$W$1, FALSE), FALSE)</f>
        <v>0</v>
      </c>
      <c r="T76" t="str">
        <f>VLOOKUP(S76, Relief_Nursery, 2,0)</f>
        <v>No</v>
      </c>
      <c r="U76">
        <f>VLOOKUP($A76, 'Mapping-Public'!$A$2:$W$5015, MATCH('Mapping-DisplayedFields'!U$2, 'Mapping-Public'!$A$1:$W$1, FALSE), FALSE)</f>
        <v>5</v>
      </c>
    </row>
    <row r="77" spans="1:21" x14ac:dyDescent="0.25">
      <c r="A77" s="9" t="s">
        <v>489</v>
      </c>
      <c r="B77" t="str">
        <f>IF(VLOOKUP($A77, 'Mapping-Public'!$A$2:$W$5015, MATCH('Mapping-DisplayedFields'!B$2, 'Mapping-Public'!$A$1:$W$1, FALSE), FALSE)=0, "", VLOOKUP($A77, 'Mapping-Public'!$A$2:$W$5015, MATCH('Mapping-DisplayedFields'!B$2, 'Mapping-Public'!$A$1:$W$1, FALSE), FALSE))</f>
        <v>Albina Early Head Start - Carl Talton Center</v>
      </c>
      <c r="C77" t="str">
        <f>VLOOKUP($A77, 'Mapping-Public'!$A$2:$W$5015, MATCH('Mapping-DisplayedFields'!C$2, 'Mapping-Public'!$A$1:$W$1, FALSE), FALSE)</f>
        <v>2930 N Dekum St.</v>
      </c>
      <c r="D77" t="str">
        <f>VLOOKUP($A77, 'Mapping-Public'!$A$2:$W$5015, MATCH('Mapping-DisplayedFields'!D$2, 'Mapping-Public'!$A$1:$W$1, FALSE), FALSE)</f>
        <v>Portland</v>
      </c>
      <c r="E77" t="str">
        <f>VLOOKUP($A77, 'Mapping-Public'!$A$2:$W$5015, MATCH('Mapping-DisplayedFields'!E$2, 'Mapping-Public'!$A$1:$W$1, FALSE), FALSE)</f>
        <v>OR</v>
      </c>
      <c r="F77" t="str">
        <f>VLOOKUP($A77, 'Mapping-Public'!$A$2:$W$5015, MATCH('Mapping-DisplayedFields'!F$2, 'Mapping-Public'!$A$1:$W$1, FALSE), FALSE)</f>
        <v>97211</v>
      </c>
      <c r="G77" t="str">
        <f>VLOOKUP($A77, 'Mapping-Public'!$A$2:$W$5015, MATCH('Mapping-DisplayedFields'!G$2, 'Mapping-Public'!$A$1:$W$1, FALSE), FALSE)</f>
        <v>5039162657</v>
      </c>
      <c r="H77">
        <f>VLOOKUP($A77, 'Mapping-Public'!$A$2:$W$5015, MATCH('Mapping-DisplayedFields'!H$2, 'Mapping-Public'!$A$1:$W$1, FALSE), FALSE)</f>
        <v>2</v>
      </c>
      <c r="I77" t="str">
        <f>VLOOKUP(H77, Facility_Type, 2,0)</f>
        <v>Center</v>
      </c>
      <c r="J77">
        <f>VLOOKUP($A77, 'Mapping-Public'!$A$2:$W$5015, MATCH('Mapping-DisplayedFields'!J$2, 'Mapping-Public'!$A$1:$W$1, FALSE), FALSE)</f>
        <v>3</v>
      </c>
      <c r="K77" t="str">
        <f>VLOOKUP(J77, Type_of_Care,2,0)</f>
        <v>Head Start/Early HS</v>
      </c>
      <c r="L77">
        <f>VLOOKUP($A77, 'Mapping-Public'!$A$2:$W$5015, MATCH('Mapping-DisplayedFields'!L$2, 'Mapping-Public'!$A$1:$W$1, FALSE), FALSE)</f>
        <v>3</v>
      </c>
      <c r="M77" t="str">
        <f>VLOOKUP(L77, Regulation_Status, 2,0)</f>
        <v>Certified</v>
      </c>
      <c r="N77">
        <f>VLOOKUP($A77, 'Mapping-Public'!$A$2:$W$5015, MATCH('Mapping-DisplayedFields'!N$2, 'Mapping-Public'!$A$1:$W$1, FALSE), FALSE)</f>
        <v>18</v>
      </c>
      <c r="O77">
        <f>VLOOKUP($A77, 'Mapping-Public'!$A$2:$W$5015, MATCH('Mapping-DisplayedFields'!O$2, 'Mapping-Public'!$A$1:$W$1, FALSE), FALSE)</f>
        <v>1</v>
      </c>
      <c r="P77" t="str">
        <f>VLOOKUP(O77, Serves_Dhs_Children,2,0)</f>
        <v>Yes</v>
      </c>
      <c r="Q77">
        <f>VLOOKUP($A77, 'Mapping-Public'!$A$2:$W$5015, MATCH('Mapping-DisplayedFields'!Q$2, 'Mapping-Public'!$A$1:$W$1, FALSE), FALSE)</f>
        <v>1</v>
      </c>
      <c r="R77" t="str">
        <f>VLOOKUP(Q77, Head_Start, 2,0)</f>
        <v>Yes</v>
      </c>
      <c r="S77">
        <f>VLOOKUP($A77, 'Mapping-Public'!$A$2:$W$5015, MATCH('Mapping-DisplayedFields'!S$2, 'Mapping-Public'!$A$1:$W$1, FALSE), FALSE)</f>
        <v>0</v>
      </c>
      <c r="T77" t="str">
        <f>VLOOKUP(S77, Relief_Nursery, 2,0)</f>
        <v>No</v>
      </c>
      <c r="U77">
        <f>VLOOKUP($A77, 'Mapping-Public'!$A$2:$W$5015, MATCH('Mapping-DisplayedFields'!U$2, 'Mapping-Public'!$A$1:$W$1, FALSE), FALSE)</f>
        <v>5</v>
      </c>
    </row>
    <row r="78" spans="1:21" x14ac:dyDescent="0.25">
      <c r="A78" s="9" t="s">
        <v>494</v>
      </c>
      <c r="B78" t="str">
        <f>IF(VLOOKUP($A78, 'Mapping-Public'!$A$2:$W$5015, MATCH('Mapping-DisplayedFields'!B$2, 'Mapping-Public'!$A$1:$W$1, FALSE), FALSE)=0, "", VLOOKUP($A78, 'Mapping-Public'!$A$2:$W$5015, MATCH('Mapping-DisplayedFields'!B$2, 'Mapping-Public'!$A$1:$W$1, FALSE), FALSE))</f>
        <v>Child's View Montessori School</v>
      </c>
      <c r="C78" t="str">
        <f>VLOOKUP($A78, 'Mapping-Public'!$A$2:$W$5015, MATCH('Mapping-DisplayedFields'!C$2, 'Mapping-Public'!$A$1:$W$1, FALSE), FALSE)</f>
        <v>4729 SW Taylors Ferry Rd</v>
      </c>
      <c r="D78" t="str">
        <f>VLOOKUP($A78, 'Mapping-Public'!$A$2:$W$5015, MATCH('Mapping-DisplayedFields'!D$2, 'Mapping-Public'!$A$1:$W$1, FALSE), FALSE)</f>
        <v>Portland</v>
      </c>
      <c r="E78" t="str">
        <f>VLOOKUP($A78, 'Mapping-Public'!$A$2:$W$5015, MATCH('Mapping-DisplayedFields'!E$2, 'Mapping-Public'!$A$1:$W$1, FALSE), FALSE)</f>
        <v>OR</v>
      </c>
      <c r="F78" t="str">
        <f>VLOOKUP($A78, 'Mapping-Public'!$A$2:$W$5015, MATCH('Mapping-DisplayedFields'!F$2, 'Mapping-Public'!$A$1:$W$1, FALSE), FALSE)</f>
        <v>97219</v>
      </c>
      <c r="G78" t="str">
        <f>VLOOKUP($A78, 'Mapping-Public'!$A$2:$W$5015, MATCH('Mapping-DisplayedFields'!G$2, 'Mapping-Public'!$A$1:$W$1, FALSE), FALSE)</f>
        <v>5032939422</v>
      </c>
      <c r="H78">
        <f>VLOOKUP($A78, 'Mapping-Public'!$A$2:$W$5015, MATCH('Mapping-DisplayedFields'!H$2, 'Mapping-Public'!$A$1:$W$1, FALSE), FALSE)</f>
        <v>2</v>
      </c>
      <c r="I78" t="str">
        <f>VLOOKUP(H78, Facility_Type, 2,0)</f>
        <v>Center</v>
      </c>
      <c r="J78">
        <f>VLOOKUP($A78, 'Mapping-Public'!$A$2:$W$5015, MATCH('Mapping-DisplayedFields'!J$2, 'Mapping-Public'!$A$1:$W$1, FALSE), FALSE)</f>
        <v>1</v>
      </c>
      <c r="K78" t="str">
        <f>VLOOKUP(J78, Type_of_Care,2,0)</f>
        <v>Regulated  Center (not HS)</v>
      </c>
      <c r="L78">
        <f>VLOOKUP($A78, 'Mapping-Public'!$A$2:$W$5015, MATCH('Mapping-DisplayedFields'!L$2, 'Mapping-Public'!$A$1:$W$1, FALSE), FALSE)</f>
        <v>3</v>
      </c>
      <c r="M78" t="str">
        <f>VLOOKUP(L78, Regulation_Status, 2,0)</f>
        <v>Certified</v>
      </c>
      <c r="N78">
        <f>VLOOKUP($A78, 'Mapping-Public'!$A$2:$W$5015, MATCH('Mapping-DisplayedFields'!N$2, 'Mapping-Public'!$A$1:$W$1, FALSE), FALSE)</f>
        <v>49</v>
      </c>
      <c r="O78">
        <f>VLOOKUP($A78, 'Mapping-Public'!$A$2:$W$5015, MATCH('Mapping-DisplayedFields'!O$2, 'Mapping-Public'!$A$1:$W$1, FALSE), FALSE)</f>
        <v>2</v>
      </c>
      <c r="P78" t="str">
        <f>VLOOKUP(O78, Serves_Dhs_Children,2,0)</f>
        <v>Unknown</v>
      </c>
      <c r="Q78">
        <f>VLOOKUP($A78, 'Mapping-Public'!$A$2:$W$5015, MATCH('Mapping-DisplayedFields'!Q$2, 'Mapping-Public'!$A$1:$W$1, FALSE), FALSE)</f>
        <v>0</v>
      </c>
      <c r="R78" t="str">
        <f>VLOOKUP(Q78, Head_Start, 2,0)</f>
        <v>No</v>
      </c>
      <c r="S78">
        <f>VLOOKUP($A78, 'Mapping-Public'!$A$2:$W$5015, MATCH('Mapping-DisplayedFields'!S$2, 'Mapping-Public'!$A$1:$W$1, FALSE), FALSE)</f>
        <v>0</v>
      </c>
      <c r="T78" t="str">
        <f>VLOOKUP(S78, Relief_Nursery, 2,0)</f>
        <v>No</v>
      </c>
      <c r="U78">
        <f>VLOOKUP($A78, 'Mapping-Public'!$A$2:$W$5015, MATCH('Mapping-DisplayedFields'!U$2, 'Mapping-Public'!$A$1:$W$1, FALSE), FALSE)</f>
        <v>2</v>
      </c>
    </row>
    <row r="79" spans="1:21" x14ac:dyDescent="0.25">
      <c r="A79" s="9" t="s">
        <v>499</v>
      </c>
      <c r="B79" t="str">
        <f>IF(VLOOKUP($A79, 'Mapping-Public'!$A$2:$W$5015, MATCH('Mapping-DisplayedFields'!B$2, 'Mapping-Public'!$A$1:$W$1, FALSE), FALSE)=0, "", VLOOKUP($A79, 'Mapping-Public'!$A$2:$W$5015, MATCH('Mapping-DisplayedFields'!B$2, 'Mapping-Public'!$A$1:$W$1, FALSE), FALSE))</f>
        <v>Myrna's Day Care</v>
      </c>
      <c r="C79" t="str">
        <f>VLOOKUP($A79, 'Mapping-Public'!$A$2:$W$5015, MATCH('Mapping-DisplayedFields'!C$2, 'Mapping-Public'!$A$1:$W$1, FALSE), FALSE)</f>
        <v>4129 SE 66th Avenue</v>
      </c>
      <c r="D79" t="str">
        <f>VLOOKUP($A79, 'Mapping-Public'!$A$2:$W$5015, MATCH('Mapping-DisplayedFields'!D$2, 'Mapping-Public'!$A$1:$W$1, FALSE), FALSE)</f>
        <v>Portland</v>
      </c>
      <c r="E79" t="str">
        <f>VLOOKUP($A79, 'Mapping-Public'!$A$2:$W$5015, MATCH('Mapping-DisplayedFields'!E$2, 'Mapping-Public'!$A$1:$W$1, FALSE), FALSE)</f>
        <v>OR</v>
      </c>
      <c r="F79">
        <f>VLOOKUP($A79, 'Mapping-Public'!$A$2:$W$5015, MATCH('Mapping-DisplayedFields'!F$2, 'Mapping-Public'!$A$1:$W$1, FALSE), FALSE)</f>
        <v>0</v>
      </c>
      <c r="G79" t="str">
        <f>VLOOKUP($A79, 'Mapping-Public'!$A$2:$W$5015, MATCH('Mapping-DisplayedFields'!G$2, 'Mapping-Public'!$A$1:$W$1, FALSE), FALSE)</f>
        <v>5033095549</v>
      </c>
      <c r="H79">
        <f>VLOOKUP($A79, 'Mapping-Public'!$A$2:$W$5015, MATCH('Mapping-DisplayedFields'!H$2, 'Mapping-Public'!$A$1:$W$1, FALSE), FALSE)</f>
        <v>1</v>
      </c>
      <c r="I79" t="str">
        <f>VLOOKUP(H79, Facility_Type, 2,0)</f>
        <v>Family</v>
      </c>
      <c r="J79">
        <f>VLOOKUP($A79, 'Mapping-Public'!$A$2:$W$5015, MATCH('Mapping-DisplayedFields'!J$2, 'Mapping-Public'!$A$1:$W$1, FALSE), FALSE)</f>
        <v>5</v>
      </c>
      <c r="K79" t="str">
        <f>VLOOKUP(J79, Type_of_Care,2,0)</f>
        <v>Exempt Family Child Care Home</v>
      </c>
      <c r="L79">
        <f>VLOOKUP($A79, 'Mapping-Public'!$A$2:$W$5015, MATCH('Mapping-DisplayedFields'!L$2, 'Mapping-Public'!$A$1:$W$1, FALSE), FALSE)</f>
        <v>1</v>
      </c>
      <c r="M79" t="str">
        <f>VLOOKUP(L79, Regulation_Status, 2,0)</f>
        <v>Exempt</v>
      </c>
      <c r="N79">
        <f>VLOOKUP($A79, 'Mapping-Public'!$A$2:$W$5015, MATCH('Mapping-DisplayedFields'!N$2, 'Mapping-Public'!$A$1:$W$1, FALSE), FALSE)</f>
        <v>3</v>
      </c>
      <c r="O79">
        <f>VLOOKUP($A79, 'Mapping-Public'!$A$2:$W$5015, MATCH('Mapping-DisplayedFields'!O$2, 'Mapping-Public'!$A$1:$W$1, FALSE), FALSE)</f>
        <v>2</v>
      </c>
      <c r="P79" t="str">
        <f>VLOOKUP(O79, Serves_Dhs_Children,2,0)</f>
        <v>Unknown</v>
      </c>
      <c r="Q79">
        <f>VLOOKUP($A79, 'Mapping-Public'!$A$2:$W$5015, MATCH('Mapping-DisplayedFields'!Q$2, 'Mapping-Public'!$A$1:$W$1, FALSE), FALSE)</f>
        <v>0</v>
      </c>
      <c r="R79" t="str">
        <f>VLOOKUP(Q79, Head_Start, 2,0)</f>
        <v>No</v>
      </c>
      <c r="S79">
        <f>VLOOKUP($A79, 'Mapping-Public'!$A$2:$W$5015, MATCH('Mapping-DisplayedFields'!S$2, 'Mapping-Public'!$A$1:$W$1, FALSE), FALSE)</f>
        <v>0</v>
      </c>
      <c r="T79" t="str">
        <f>VLOOKUP(S79, Relief_Nursery, 2,0)</f>
        <v>No</v>
      </c>
      <c r="U79" t="str">
        <f>VLOOKUP($A79, 'Mapping-Public'!$A$2:$W$5015, MATCH('Mapping-DisplayedFields'!U$2, 'Mapping-Public'!$A$1:$W$1, FALSE), FALSE)</f>
        <v>.</v>
      </c>
    </row>
    <row r="80" spans="1:21" x14ac:dyDescent="0.25">
      <c r="A80" s="9" t="s">
        <v>505</v>
      </c>
      <c r="B80" t="str">
        <f>IF(VLOOKUP($A80, 'Mapping-Public'!$A$2:$W$5015, MATCH('Mapping-DisplayedFields'!B$2, 'Mapping-Public'!$A$1:$W$1, FALSE), FALSE)=0, "", VLOOKUP($A80, 'Mapping-Public'!$A$2:$W$5015, MATCH('Mapping-DisplayedFields'!B$2, 'Mapping-Public'!$A$1:$W$1, FALSE), FALSE))</f>
        <v/>
      </c>
      <c r="C80" t="str">
        <f>VLOOKUP($A80, 'Mapping-Public'!$A$2:$W$5015, MATCH('Mapping-DisplayedFields'!C$2, 'Mapping-Public'!$A$1:$W$1, FALSE), FALSE)</f>
        <v>10960 NE Eugene St</v>
      </c>
      <c r="D80" t="str">
        <f>VLOOKUP($A80, 'Mapping-Public'!$A$2:$W$5015, MATCH('Mapping-DisplayedFields'!D$2, 'Mapping-Public'!$A$1:$W$1, FALSE), FALSE)</f>
        <v>Portland</v>
      </c>
      <c r="E80" t="str">
        <f>VLOOKUP($A80, 'Mapping-Public'!$A$2:$W$5015, MATCH('Mapping-DisplayedFields'!E$2, 'Mapping-Public'!$A$1:$W$1, FALSE), FALSE)</f>
        <v>OR</v>
      </c>
      <c r="F80" t="str">
        <f>VLOOKUP($A80, 'Mapping-Public'!$A$2:$W$5015, MATCH('Mapping-DisplayedFields'!F$2, 'Mapping-Public'!$A$1:$W$1, FALSE), FALSE)</f>
        <v>97220-2925</v>
      </c>
      <c r="G80" t="str">
        <f>VLOOKUP($A80, 'Mapping-Public'!$A$2:$W$5015, MATCH('Mapping-DisplayedFields'!G$2, 'Mapping-Public'!$A$1:$W$1, FALSE), FALSE)</f>
        <v>5039547169</v>
      </c>
      <c r="H80">
        <f>VLOOKUP($A80, 'Mapping-Public'!$A$2:$W$5015, MATCH('Mapping-DisplayedFields'!H$2, 'Mapping-Public'!$A$1:$W$1, FALSE), FALSE)</f>
        <v>1</v>
      </c>
      <c r="I80" t="str">
        <f>VLOOKUP(H80, Facility_Type, 2,0)</f>
        <v>Family</v>
      </c>
      <c r="J80">
        <f>VLOOKUP($A80, 'Mapping-Public'!$A$2:$W$5015, MATCH('Mapping-DisplayedFields'!J$2, 'Mapping-Public'!$A$1:$W$1, FALSE), FALSE)</f>
        <v>4</v>
      </c>
      <c r="K80" t="str">
        <f>VLOOKUP(J80, Type_of_Care,2,0)</f>
        <v>Regulated Family Child Care Home</v>
      </c>
      <c r="L80">
        <f>VLOOKUP($A80, 'Mapping-Public'!$A$2:$W$5015, MATCH('Mapping-DisplayedFields'!L$2, 'Mapping-Public'!$A$1:$W$1, FALSE), FALSE)</f>
        <v>2</v>
      </c>
      <c r="M80" t="str">
        <f>VLOOKUP(L80, Regulation_Status, 2,0)</f>
        <v>Register</v>
      </c>
      <c r="N80">
        <f>VLOOKUP($A80, 'Mapping-Public'!$A$2:$W$5015, MATCH('Mapping-DisplayedFields'!N$2, 'Mapping-Public'!$A$1:$W$1, FALSE), FALSE)</f>
        <v>6</v>
      </c>
      <c r="O80">
        <f>VLOOKUP($A80, 'Mapping-Public'!$A$2:$W$5015, MATCH('Mapping-DisplayedFields'!O$2, 'Mapping-Public'!$A$1:$W$1, FALSE), FALSE)</f>
        <v>2</v>
      </c>
      <c r="P80" t="str">
        <f>VLOOKUP(O80, Serves_Dhs_Children,2,0)</f>
        <v>Unknown</v>
      </c>
      <c r="Q80">
        <f>VLOOKUP($A80, 'Mapping-Public'!$A$2:$W$5015, MATCH('Mapping-DisplayedFields'!Q$2, 'Mapping-Public'!$A$1:$W$1, FALSE), FALSE)</f>
        <v>0</v>
      </c>
      <c r="R80" t="str">
        <f>VLOOKUP(Q80, Head_Start, 2,0)</f>
        <v>No</v>
      </c>
      <c r="S80">
        <f>VLOOKUP($A80, 'Mapping-Public'!$A$2:$W$5015, MATCH('Mapping-DisplayedFields'!S$2, 'Mapping-Public'!$A$1:$W$1, FALSE), FALSE)</f>
        <v>0</v>
      </c>
      <c r="T80" t="str">
        <f>VLOOKUP(S80, Relief_Nursery, 2,0)</f>
        <v>No</v>
      </c>
      <c r="U80">
        <f>VLOOKUP($A80, 'Mapping-Public'!$A$2:$W$5015, MATCH('Mapping-DisplayedFields'!U$2, 'Mapping-Public'!$A$1:$W$1, FALSE), FALSE)</f>
        <v>3</v>
      </c>
    </row>
    <row r="81" spans="1:21" x14ac:dyDescent="0.25">
      <c r="A81" s="9" t="s">
        <v>512</v>
      </c>
      <c r="B81" t="str">
        <f>IF(VLOOKUP($A81, 'Mapping-Public'!$A$2:$W$5015, MATCH('Mapping-DisplayedFields'!B$2, 'Mapping-Public'!$A$1:$W$1, FALSE), FALSE)=0, "", VLOOKUP($A81, 'Mapping-Public'!$A$2:$W$5015, MATCH('Mapping-DisplayedFields'!B$2, 'Mapping-Public'!$A$1:$W$1, FALSE), FALSE))</f>
        <v>SUN Community School - Alice Ott Middle School</v>
      </c>
      <c r="C81" t="str">
        <f>VLOOKUP($A81, 'Mapping-Public'!$A$2:$W$5015, MATCH('Mapping-DisplayedFields'!C$2, 'Mapping-Public'!$A$1:$W$1, FALSE), FALSE)</f>
        <v>12500 SE Ramona St</v>
      </c>
      <c r="D81" t="str">
        <f>VLOOKUP($A81, 'Mapping-Public'!$A$2:$W$5015, MATCH('Mapping-DisplayedFields'!D$2, 'Mapping-Public'!$A$1:$W$1, FALSE), FALSE)</f>
        <v>Portland</v>
      </c>
      <c r="E81" t="str">
        <f>VLOOKUP($A81, 'Mapping-Public'!$A$2:$W$5015, MATCH('Mapping-DisplayedFields'!E$2, 'Mapping-Public'!$A$1:$W$1, FALSE), FALSE)</f>
        <v>OR</v>
      </c>
      <c r="F81" t="str">
        <f>VLOOKUP($A81, 'Mapping-Public'!$A$2:$W$5015, MATCH('Mapping-DisplayedFields'!F$2, 'Mapping-Public'!$A$1:$W$1, FALSE), FALSE)</f>
        <v>97236</v>
      </c>
      <c r="G81" t="str">
        <f>VLOOKUP($A81, 'Mapping-Public'!$A$2:$W$5015, MATCH('Mapping-DisplayedFields'!G$2, 'Mapping-Public'!$A$1:$W$1, FALSE), FALSE)</f>
        <v>5038232279</v>
      </c>
      <c r="H81">
        <f>VLOOKUP($A81, 'Mapping-Public'!$A$2:$W$5015, MATCH('Mapping-DisplayedFields'!H$2, 'Mapping-Public'!$A$1:$W$1, FALSE), FALSE)</f>
        <v>2</v>
      </c>
      <c r="I81" t="str">
        <f>VLOOKUP(H81, Facility_Type, 2,0)</f>
        <v>Center</v>
      </c>
      <c r="J81">
        <f>VLOOKUP($A81, 'Mapping-Public'!$A$2:$W$5015, MATCH('Mapping-DisplayedFields'!J$2, 'Mapping-Public'!$A$1:$W$1, FALSE), FALSE)</f>
        <v>2</v>
      </c>
      <c r="K81" t="str">
        <f>VLOOKUP(J81, Type_of_Care,2,0)</f>
        <v>Exempt Center</v>
      </c>
      <c r="L81">
        <f>VLOOKUP($A81, 'Mapping-Public'!$A$2:$W$5015, MATCH('Mapping-DisplayedFields'!L$2, 'Mapping-Public'!$A$1:$W$1, FALSE), FALSE)</f>
        <v>4</v>
      </c>
      <c r="M81" t="str">
        <f>VLOOKUP(L81, Regulation_Status, 2,0)</f>
        <v>Recorded</v>
      </c>
      <c r="N81">
        <f>VLOOKUP($A81, 'Mapping-Public'!$A$2:$W$5015, MATCH('Mapping-DisplayedFields'!N$2, 'Mapping-Public'!$A$1:$W$1, FALSE), FALSE)</f>
        <v>75</v>
      </c>
      <c r="O81">
        <f>VLOOKUP($A81, 'Mapping-Public'!$A$2:$W$5015, MATCH('Mapping-DisplayedFields'!O$2, 'Mapping-Public'!$A$1:$W$1, FALSE), FALSE)</f>
        <v>2</v>
      </c>
      <c r="P81" t="str">
        <f>VLOOKUP(O81, Serves_Dhs_Children,2,0)</f>
        <v>Unknown</v>
      </c>
      <c r="Q81">
        <f>VLOOKUP($A81, 'Mapping-Public'!$A$2:$W$5015, MATCH('Mapping-DisplayedFields'!Q$2, 'Mapping-Public'!$A$1:$W$1, FALSE), FALSE)</f>
        <v>0</v>
      </c>
      <c r="R81" t="str">
        <f>VLOOKUP(Q81, Head_Start, 2,0)</f>
        <v>No</v>
      </c>
      <c r="S81">
        <f>VLOOKUP($A81, 'Mapping-Public'!$A$2:$W$5015, MATCH('Mapping-DisplayedFields'!S$2, 'Mapping-Public'!$A$1:$W$1, FALSE), FALSE)</f>
        <v>0</v>
      </c>
      <c r="T81" t="str">
        <f>VLOOKUP(S81, Relief_Nursery, 2,0)</f>
        <v>No</v>
      </c>
      <c r="U81" t="str">
        <f>VLOOKUP($A81, 'Mapping-Public'!$A$2:$W$5015, MATCH('Mapping-DisplayedFields'!U$2, 'Mapping-Public'!$A$1:$W$1, FALSE), FALSE)</f>
        <v>.</v>
      </c>
    </row>
    <row r="82" spans="1:21" x14ac:dyDescent="0.25">
      <c r="A82" s="9" t="s">
        <v>517</v>
      </c>
      <c r="B82" t="str">
        <f>IF(VLOOKUP($A82, 'Mapping-Public'!$A$2:$W$5015, MATCH('Mapping-DisplayedFields'!B$2, 'Mapping-Public'!$A$1:$W$1, FALSE), FALSE)=0, "", VLOOKUP($A82, 'Mapping-Public'!$A$2:$W$5015, MATCH('Mapping-DisplayedFields'!B$2, 'Mapping-Public'!$A$1:$W$1, FALSE), FALSE))</f>
        <v>SUN Community School - Wilkes Elementary</v>
      </c>
      <c r="C82" t="str">
        <f>VLOOKUP($A82, 'Mapping-Public'!$A$2:$W$5015, MATCH('Mapping-DisplayedFields'!C$2, 'Mapping-Public'!$A$1:$W$1, FALSE), FALSE)</f>
        <v>17020 NE Wilkes Rd</v>
      </c>
      <c r="D82" t="str">
        <f>VLOOKUP($A82, 'Mapping-Public'!$A$2:$W$5015, MATCH('Mapping-DisplayedFields'!D$2, 'Mapping-Public'!$A$1:$W$1, FALSE), FALSE)</f>
        <v>Portland</v>
      </c>
      <c r="E82" t="str">
        <f>VLOOKUP($A82, 'Mapping-Public'!$A$2:$W$5015, MATCH('Mapping-DisplayedFields'!E$2, 'Mapping-Public'!$A$1:$W$1, FALSE), FALSE)</f>
        <v>OR</v>
      </c>
      <c r="F82" t="str">
        <f>VLOOKUP($A82, 'Mapping-Public'!$A$2:$W$5015, MATCH('Mapping-DisplayedFields'!F$2, 'Mapping-Public'!$A$1:$W$1, FALSE), FALSE)</f>
        <v>97230-5909</v>
      </c>
      <c r="G82" t="str">
        <f>VLOOKUP($A82, 'Mapping-Public'!$A$2:$W$5015, MATCH('Mapping-DisplayedFields'!G$2, 'Mapping-Public'!$A$1:$W$1, FALSE), FALSE)</f>
        <v>5032556133</v>
      </c>
      <c r="H82">
        <f>VLOOKUP($A82, 'Mapping-Public'!$A$2:$W$5015, MATCH('Mapping-DisplayedFields'!H$2, 'Mapping-Public'!$A$1:$W$1, FALSE), FALSE)</f>
        <v>2</v>
      </c>
      <c r="I82" t="str">
        <f>VLOOKUP(H82, Facility_Type, 2,0)</f>
        <v>Center</v>
      </c>
      <c r="J82">
        <f>VLOOKUP($A82, 'Mapping-Public'!$A$2:$W$5015, MATCH('Mapping-DisplayedFields'!J$2, 'Mapping-Public'!$A$1:$W$1, FALSE), FALSE)</f>
        <v>2</v>
      </c>
      <c r="K82" t="str">
        <f>VLOOKUP(J82, Type_of_Care,2,0)</f>
        <v>Exempt Center</v>
      </c>
      <c r="L82">
        <f>VLOOKUP($A82, 'Mapping-Public'!$A$2:$W$5015, MATCH('Mapping-DisplayedFields'!L$2, 'Mapping-Public'!$A$1:$W$1, FALSE), FALSE)</f>
        <v>4</v>
      </c>
      <c r="M82" t="str">
        <f>VLOOKUP(L82, Regulation_Status, 2,0)</f>
        <v>Recorded</v>
      </c>
      <c r="N82">
        <f>VLOOKUP($A82, 'Mapping-Public'!$A$2:$W$5015, MATCH('Mapping-DisplayedFields'!N$2, 'Mapping-Public'!$A$1:$W$1, FALSE), FALSE)</f>
        <v>100</v>
      </c>
      <c r="O82">
        <f>VLOOKUP($A82, 'Mapping-Public'!$A$2:$W$5015, MATCH('Mapping-DisplayedFields'!O$2, 'Mapping-Public'!$A$1:$W$1, FALSE), FALSE)</f>
        <v>2</v>
      </c>
      <c r="P82" t="str">
        <f>VLOOKUP(O82, Serves_Dhs_Children,2,0)</f>
        <v>Unknown</v>
      </c>
      <c r="Q82">
        <f>VLOOKUP($A82, 'Mapping-Public'!$A$2:$W$5015, MATCH('Mapping-DisplayedFields'!Q$2, 'Mapping-Public'!$A$1:$W$1, FALSE), FALSE)</f>
        <v>0</v>
      </c>
      <c r="R82" t="str">
        <f>VLOOKUP(Q82, Head_Start, 2,0)</f>
        <v>No</v>
      </c>
      <c r="S82">
        <f>VLOOKUP($A82, 'Mapping-Public'!$A$2:$W$5015, MATCH('Mapping-DisplayedFields'!S$2, 'Mapping-Public'!$A$1:$W$1, FALSE), FALSE)</f>
        <v>0</v>
      </c>
      <c r="T82" t="str">
        <f>VLOOKUP(S82, Relief_Nursery, 2,0)</f>
        <v>No</v>
      </c>
      <c r="U82" t="str">
        <f>VLOOKUP($A82, 'Mapping-Public'!$A$2:$W$5015, MATCH('Mapping-DisplayedFields'!U$2, 'Mapping-Public'!$A$1:$W$1, FALSE), FALSE)</f>
        <v>.</v>
      </c>
    </row>
    <row r="83" spans="1:21" x14ac:dyDescent="0.25">
      <c r="A83" s="9" t="s">
        <v>523</v>
      </c>
      <c r="B83" t="str">
        <f>IF(VLOOKUP($A83, 'Mapping-Public'!$A$2:$W$5015, MATCH('Mapping-DisplayedFields'!B$2, 'Mapping-Public'!$A$1:$W$1, FALSE), FALSE)=0, "", VLOOKUP($A83, 'Mapping-Public'!$A$2:$W$5015, MATCH('Mapping-DisplayedFields'!B$2, 'Mapping-Public'!$A$1:$W$1, FALSE), FALSE))</f>
        <v>Beverly Cleary Hollyrood - Camp Fire Columbia</v>
      </c>
      <c r="C83" t="str">
        <f>VLOOKUP($A83, 'Mapping-Public'!$A$2:$W$5015, MATCH('Mapping-DisplayedFields'!C$2, 'Mapping-Public'!$A$1:$W$1, FALSE), FALSE)</f>
        <v>3560 NE Hollyrood Ct</v>
      </c>
      <c r="D83" t="str">
        <f>VLOOKUP($A83, 'Mapping-Public'!$A$2:$W$5015, MATCH('Mapping-DisplayedFields'!D$2, 'Mapping-Public'!$A$1:$W$1, FALSE), FALSE)</f>
        <v>Portland</v>
      </c>
      <c r="E83" t="str">
        <f>VLOOKUP($A83, 'Mapping-Public'!$A$2:$W$5015, MATCH('Mapping-DisplayedFields'!E$2, 'Mapping-Public'!$A$1:$W$1, FALSE), FALSE)</f>
        <v>OR</v>
      </c>
      <c r="F83" t="str">
        <f>VLOOKUP($A83, 'Mapping-Public'!$A$2:$W$5015, MATCH('Mapping-DisplayedFields'!F$2, 'Mapping-Public'!$A$1:$W$1, FALSE), FALSE)</f>
        <v>97212</v>
      </c>
      <c r="G83" t="str">
        <f>VLOOKUP($A83, 'Mapping-Public'!$A$2:$W$5015, MATCH('Mapping-DisplayedFields'!G$2, 'Mapping-Public'!$A$1:$W$1, FALSE), FALSE)</f>
        <v>5032096855</v>
      </c>
      <c r="H83">
        <f>VLOOKUP($A83, 'Mapping-Public'!$A$2:$W$5015, MATCH('Mapping-DisplayedFields'!H$2, 'Mapping-Public'!$A$1:$W$1, FALSE), FALSE)</f>
        <v>2</v>
      </c>
      <c r="I83" t="str">
        <f>VLOOKUP(H83, Facility_Type, 2,0)</f>
        <v>Center</v>
      </c>
      <c r="J83">
        <f>VLOOKUP($A83, 'Mapping-Public'!$A$2:$W$5015, MATCH('Mapping-DisplayedFields'!J$2, 'Mapping-Public'!$A$1:$W$1, FALSE), FALSE)</f>
        <v>1</v>
      </c>
      <c r="K83" t="str">
        <f>VLOOKUP(J83, Type_of_Care,2,0)</f>
        <v>Regulated  Center (not HS)</v>
      </c>
      <c r="L83">
        <f>VLOOKUP($A83, 'Mapping-Public'!$A$2:$W$5015, MATCH('Mapping-DisplayedFields'!L$2, 'Mapping-Public'!$A$1:$W$1, FALSE), FALSE)</f>
        <v>3</v>
      </c>
      <c r="M83" t="str">
        <f>VLOOKUP(L83, Regulation_Status, 2,0)</f>
        <v>Certified</v>
      </c>
      <c r="N83">
        <f>VLOOKUP($A83, 'Mapping-Public'!$A$2:$W$5015, MATCH('Mapping-DisplayedFields'!N$2, 'Mapping-Public'!$A$1:$W$1, FALSE), FALSE)</f>
        <v>45</v>
      </c>
      <c r="O83">
        <f>VLOOKUP($A83, 'Mapping-Public'!$A$2:$W$5015, MATCH('Mapping-DisplayedFields'!O$2, 'Mapping-Public'!$A$1:$W$1, FALSE), FALSE)</f>
        <v>2</v>
      </c>
      <c r="P83" t="str">
        <f>VLOOKUP(O83, Serves_Dhs_Children,2,0)</f>
        <v>Unknown</v>
      </c>
      <c r="Q83">
        <f>VLOOKUP($A83, 'Mapping-Public'!$A$2:$W$5015, MATCH('Mapping-DisplayedFields'!Q$2, 'Mapping-Public'!$A$1:$W$1, FALSE), FALSE)</f>
        <v>0</v>
      </c>
      <c r="R83" t="str">
        <f>VLOOKUP(Q83, Head_Start, 2,0)</f>
        <v>No</v>
      </c>
      <c r="S83">
        <f>VLOOKUP($A83, 'Mapping-Public'!$A$2:$W$5015, MATCH('Mapping-DisplayedFields'!S$2, 'Mapping-Public'!$A$1:$W$1, FALSE), FALSE)</f>
        <v>0</v>
      </c>
      <c r="T83" t="str">
        <f>VLOOKUP(S83, Relief_Nursery, 2,0)</f>
        <v>No</v>
      </c>
      <c r="U83">
        <f>VLOOKUP($A83, 'Mapping-Public'!$A$2:$W$5015, MATCH('Mapping-DisplayedFields'!U$2, 'Mapping-Public'!$A$1:$W$1, FALSE), FALSE)</f>
        <v>2</v>
      </c>
    </row>
    <row r="84" spans="1:21" x14ac:dyDescent="0.25">
      <c r="A84" s="9" t="s">
        <v>529</v>
      </c>
      <c r="B84" t="str">
        <f>IF(VLOOKUP($A84, 'Mapping-Public'!$A$2:$W$5015, MATCH('Mapping-DisplayedFields'!B$2, 'Mapping-Public'!$A$1:$W$1, FALSE), FALSE)=0, "", VLOOKUP($A84, 'Mapping-Public'!$A$2:$W$5015, MATCH('Mapping-DisplayedFields'!B$2, 'Mapping-Public'!$A$1:$W$1, FALSE), FALSE))</f>
        <v>Creston Annex Head Start</v>
      </c>
      <c r="C84" t="str">
        <f>VLOOKUP($A84, 'Mapping-Public'!$A$2:$W$5015, MATCH('Mapping-DisplayedFields'!C$2, 'Mapping-Public'!$A$1:$W$1, FALSE), FALSE)</f>
        <v>4620 SE Powell Blvd</v>
      </c>
      <c r="D84" t="str">
        <f>VLOOKUP($A84, 'Mapping-Public'!$A$2:$W$5015, MATCH('Mapping-DisplayedFields'!D$2, 'Mapping-Public'!$A$1:$W$1, FALSE), FALSE)</f>
        <v>Portland</v>
      </c>
      <c r="E84" t="str">
        <f>VLOOKUP($A84, 'Mapping-Public'!$A$2:$W$5015, MATCH('Mapping-DisplayedFields'!E$2, 'Mapping-Public'!$A$1:$W$1, FALSE), FALSE)</f>
        <v>OR</v>
      </c>
      <c r="F84" t="str">
        <f>VLOOKUP($A84, 'Mapping-Public'!$A$2:$W$5015, MATCH('Mapping-DisplayedFields'!F$2, 'Mapping-Public'!$A$1:$W$1, FALSE), FALSE)</f>
        <v>97206</v>
      </c>
      <c r="G84" t="str">
        <f>VLOOKUP($A84, 'Mapping-Public'!$A$2:$W$5015, MATCH('Mapping-DisplayedFields'!G$2, 'Mapping-Public'!$A$1:$W$1, FALSE), FALSE)</f>
        <v>5039165695</v>
      </c>
      <c r="H84">
        <f>VLOOKUP($A84, 'Mapping-Public'!$A$2:$W$5015, MATCH('Mapping-DisplayedFields'!H$2, 'Mapping-Public'!$A$1:$W$1, FALSE), FALSE)</f>
        <v>2</v>
      </c>
      <c r="I84" t="str">
        <f>VLOOKUP(H84, Facility_Type, 2,0)</f>
        <v>Center</v>
      </c>
      <c r="J84">
        <f>VLOOKUP($A84, 'Mapping-Public'!$A$2:$W$5015, MATCH('Mapping-DisplayedFields'!J$2, 'Mapping-Public'!$A$1:$W$1, FALSE), FALSE)</f>
        <v>3</v>
      </c>
      <c r="K84" t="str">
        <f>VLOOKUP(J84, Type_of_Care,2,0)</f>
        <v>Head Start/Early HS</v>
      </c>
      <c r="L84">
        <f>VLOOKUP($A84, 'Mapping-Public'!$A$2:$W$5015, MATCH('Mapping-DisplayedFields'!L$2, 'Mapping-Public'!$A$1:$W$1, FALSE), FALSE)</f>
        <v>3</v>
      </c>
      <c r="M84" t="str">
        <f>VLOOKUP(L84, Regulation_Status, 2,0)</f>
        <v>Certified</v>
      </c>
      <c r="N84">
        <f>VLOOKUP($A84, 'Mapping-Public'!$A$2:$W$5015, MATCH('Mapping-DisplayedFields'!N$2, 'Mapping-Public'!$A$1:$W$1, FALSE), FALSE)</f>
        <v>74</v>
      </c>
      <c r="O84">
        <f>VLOOKUP($A84, 'Mapping-Public'!$A$2:$W$5015, MATCH('Mapping-DisplayedFields'!O$2, 'Mapping-Public'!$A$1:$W$1, FALSE), FALSE)</f>
        <v>2</v>
      </c>
      <c r="P84" t="str">
        <f>VLOOKUP(O84, Serves_Dhs_Children,2,0)</f>
        <v>Unknown</v>
      </c>
      <c r="Q84">
        <f>VLOOKUP($A84, 'Mapping-Public'!$A$2:$W$5015, MATCH('Mapping-DisplayedFields'!Q$2, 'Mapping-Public'!$A$1:$W$1, FALSE), FALSE)</f>
        <v>1</v>
      </c>
      <c r="R84" t="str">
        <f>VLOOKUP(Q84, Head_Start, 2,0)</f>
        <v>Yes</v>
      </c>
      <c r="S84">
        <f>VLOOKUP($A84, 'Mapping-Public'!$A$2:$W$5015, MATCH('Mapping-DisplayedFields'!S$2, 'Mapping-Public'!$A$1:$W$1, FALSE), FALSE)</f>
        <v>0</v>
      </c>
      <c r="T84" t="str">
        <f>VLOOKUP(S84, Relief_Nursery, 2,0)</f>
        <v>No</v>
      </c>
      <c r="U84">
        <f>VLOOKUP($A84, 'Mapping-Public'!$A$2:$W$5015, MATCH('Mapping-DisplayedFields'!U$2, 'Mapping-Public'!$A$1:$W$1, FALSE), FALSE)</f>
        <v>2</v>
      </c>
    </row>
    <row r="85" spans="1:21" x14ac:dyDescent="0.25">
      <c r="A85" s="9" t="s">
        <v>534</v>
      </c>
      <c r="B85" t="str">
        <f>IF(VLOOKUP($A85, 'Mapping-Public'!$A$2:$W$5015, MATCH('Mapping-DisplayedFields'!B$2, 'Mapping-Public'!$A$1:$W$1, FALSE), FALSE)=0, "", VLOOKUP($A85, 'Mapping-Public'!$A$2:$W$5015, MATCH('Mapping-DisplayedFields'!B$2, 'Mapping-Public'!$A$1:$W$1, FALSE), FALSE))</f>
        <v/>
      </c>
      <c r="C85" t="str">
        <f>VLOOKUP($A85, 'Mapping-Public'!$A$2:$W$5015, MATCH('Mapping-DisplayedFields'!C$2, 'Mapping-Public'!$A$1:$W$1, FALSE), FALSE)</f>
        <v>3925 SE 140th Pl</v>
      </c>
      <c r="D85" t="str">
        <f>VLOOKUP($A85, 'Mapping-Public'!$A$2:$W$5015, MATCH('Mapping-DisplayedFields'!D$2, 'Mapping-Public'!$A$1:$W$1, FALSE), FALSE)</f>
        <v>Portland</v>
      </c>
      <c r="E85" t="str">
        <f>VLOOKUP($A85, 'Mapping-Public'!$A$2:$W$5015, MATCH('Mapping-DisplayedFields'!E$2, 'Mapping-Public'!$A$1:$W$1, FALSE), FALSE)</f>
        <v>OR</v>
      </c>
      <c r="F85" t="str">
        <f>VLOOKUP($A85, 'Mapping-Public'!$A$2:$W$5015, MATCH('Mapping-DisplayedFields'!F$2, 'Mapping-Public'!$A$1:$W$1, FALSE), FALSE)</f>
        <v>97236</v>
      </c>
      <c r="G85" t="str">
        <f>VLOOKUP($A85, 'Mapping-Public'!$A$2:$W$5015, MATCH('Mapping-DisplayedFields'!G$2, 'Mapping-Public'!$A$1:$W$1, FALSE), FALSE)</f>
        <v>5034646146</v>
      </c>
      <c r="H85">
        <f>VLOOKUP($A85, 'Mapping-Public'!$A$2:$W$5015, MATCH('Mapping-DisplayedFields'!H$2, 'Mapping-Public'!$A$1:$W$1, FALSE), FALSE)</f>
        <v>1</v>
      </c>
      <c r="I85" t="str">
        <f>VLOOKUP(H85, Facility_Type, 2,0)</f>
        <v>Family</v>
      </c>
      <c r="J85">
        <f>VLOOKUP($A85, 'Mapping-Public'!$A$2:$W$5015, MATCH('Mapping-DisplayedFields'!J$2, 'Mapping-Public'!$A$1:$W$1, FALSE), FALSE)</f>
        <v>4</v>
      </c>
      <c r="K85" t="str">
        <f>VLOOKUP(J85, Type_of_Care,2,0)</f>
        <v>Regulated Family Child Care Home</v>
      </c>
      <c r="L85">
        <f>VLOOKUP($A85, 'Mapping-Public'!$A$2:$W$5015, MATCH('Mapping-DisplayedFields'!L$2, 'Mapping-Public'!$A$1:$W$1, FALSE), FALSE)</f>
        <v>2</v>
      </c>
      <c r="M85" t="str">
        <f>VLOOKUP(L85, Regulation_Status, 2,0)</f>
        <v>Register</v>
      </c>
      <c r="N85">
        <f>VLOOKUP($A85, 'Mapping-Public'!$A$2:$W$5015, MATCH('Mapping-DisplayedFields'!N$2, 'Mapping-Public'!$A$1:$W$1, FALSE), FALSE)</f>
        <v>7</v>
      </c>
      <c r="O85">
        <f>VLOOKUP($A85, 'Mapping-Public'!$A$2:$W$5015, MATCH('Mapping-DisplayedFields'!O$2, 'Mapping-Public'!$A$1:$W$1, FALSE), FALSE)</f>
        <v>2</v>
      </c>
      <c r="P85" t="str">
        <f>VLOOKUP(O85, Serves_Dhs_Children,2,0)</f>
        <v>Unknown</v>
      </c>
      <c r="Q85">
        <f>VLOOKUP($A85, 'Mapping-Public'!$A$2:$W$5015, MATCH('Mapping-DisplayedFields'!Q$2, 'Mapping-Public'!$A$1:$W$1, FALSE), FALSE)</f>
        <v>0</v>
      </c>
      <c r="R85" t="str">
        <f>VLOOKUP(Q85, Head_Start, 2,0)</f>
        <v>No</v>
      </c>
      <c r="S85">
        <f>VLOOKUP($A85, 'Mapping-Public'!$A$2:$W$5015, MATCH('Mapping-DisplayedFields'!S$2, 'Mapping-Public'!$A$1:$W$1, FALSE), FALSE)</f>
        <v>0</v>
      </c>
      <c r="T85" t="str">
        <f>VLOOKUP(S85, Relief_Nursery, 2,0)</f>
        <v>No</v>
      </c>
      <c r="U85">
        <f>VLOOKUP($A85, 'Mapping-Public'!$A$2:$W$5015, MATCH('Mapping-DisplayedFields'!U$2, 'Mapping-Public'!$A$1:$W$1, FALSE), FALSE)</f>
        <v>2</v>
      </c>
    </row>
    <row r="86" spans="1:21" x14ac:dyDescent="0.25">
      <c r="A86" s="9" t="s">
        <v>540</v>
      </c>
      <c r="B86" t="str">
        <f>IF(VLOOKUP($A86, 'Mapping-Public'!$A$2:$W$5015, MATCH('Mapping-DisplayedFields'!B$2, 'Mapping-Public'!$A$1:$W$1, FALSE), FALSE)=0, "", VLOOKUP($A86, 'Mapping-Public'!$A$2:$W$5015, MATCH('Mapping-DisplayedFields'!B$2, 'Mapping-Public'!$A$1:$W$1, FALSE), FALSE))</f>
        <v>Powellhurst Day Care - John &amp; Barbs</v>
      </c>
      <c r="C86" t="str">
        <f>VLOOKUP($A86, 'Mapping-Public'!$A$2:$W$5015, MATCH('Mapping-DisplayedFields'!C$2, 'Mapping-Public'!$A$1:$W$1, FALSE), FALSE)</f>
        <v>12911 SE Holgate Blvd</v>
      </c>
      <c r="D86" t="str">
        <f>VLOOKUP($A86, 'Mapping-Public'!$A$2:$W$5015, MATCH('Mapping-DisplayedFields'!D$2, 'Mapping-Public'!$A$1:$W$1, FALSE), FALSE)</f>
        <v>Portland</v>
      </c>
      <c r="E86" t="str">
        <f>VLOOKUP($A86, 'Mapping-Public'!$A$2:$W$5015, MATCH('Mapping-DisplayedFields'!E$2, 'Mapping-Public'!$A$1:$W$1, FALSE), FALSE)</f>
        <v>OR</v>
      </c>
      <c r="F86" t="str">
        <f>VLOOKUP($A86, 'Mapping-Public'!$A$2:$W$5015, MATCH('Mapping-DisplayedFields'!F$2, 'Mapping-Public'!$A$1:$W$1, FALSE), FALSE)</f>
        <v>97236</v>
      </c>
      <c r="G86" t="str">
        <f>VLOOKUP($A86, 'Mapping-Public'!$A$2:$W$5015, MATCH('Mapping-DisplayedFields'!G$2, 'Mapping-Public'!$A$1:$W$1, FALSE), FALSE)</f>
        <v>5037605653</v>
      </c>
      <c r="H86">
        <f>VLOOKUP($A86, 'Mapping-Public'!$A$2:$W$5015, MATCH('Mapping-DisplayedFields'!H$2, 'Mapping-Public'!$A$1:$W$1, FALSE), FALSE)</f>
        <v>2</v>
      </c>
      <c r="I86" t="str">
        <f>VLOOKUP(H86, Facility_Type, 2,0)</f>
        <v>Center</v>
      </c>
      <c r="J86">
        <f>VLOOKUP($A86, 'Mapping-Public'!$A$2:$W$5015, MATCH('Mapping-DisplayedFields'!J$2, 'Mapping-Public'!$A$1:$W$1, FALSE), FALSE)</f>
        <v>1</v>
      </c>
      <c r="K86" t="str">
        <f>VLOOKUP(J86, Type_of_Care,2,0)</f>
        <v>Regulated  Center (not HS)</v>
      </c>
      <c r="L86">
        <f>VLOOKUP($A86, 'Mapping-Public'!$A$2:$W$5015, MATCH('Mapping-DisplayedFields'!L$2, 'Mapping-Public'!$A$1:$W$1, FALSE), FALSE)</f>
        <v>3</v>
      </c>
      <c r="M86" t="str">
        <f>VLOOKUP(L86, Regulation_Status, 2,0)</f>
        <v>Certified</v>
      </c>
      <c r="N86">
        <f>VLOOKUP($A86, 'Mapping-Public'!$A$2:$W$5015, MATCH('Mapping-DisplayedFields'!N$2, 'Mapping-Public'!$A$1:$W$1, FALSE), FALSE)</f>
        <v>30</v>
      </c>
      <c r="O86">
        <f>VLOOKUP($A86, 'Mapping-Public'!$A$2:$W$5015, MATCH('Mapping-DisplayedFields'!O$2, 'Mapping-Public'!$A$1:$W$1, FALSE), FALSE)</f>
        <v>2</v>
      </c>
      <c r="P86" t="str">
        <f>VLOOKUP(O86, Serves_Dhs_Children,2,0)</f>
        <v>Unknown</v>
      </c>
      <c r="Q86">
        <f>VLOOKUP($A86, 'Mapping-Public'!$A$2:$W$5015, MATCH('Mapping-DisplayedFields'!Q$2, 'Mapping-Public'!$A$1:$W$1, FALSE), FALSE)</f>
        <v>0</v>
      </c>
      <c r="R86" t="str">
        <f>VLOOKUP(Q86, Head_Start, 2,0)</f>
        <v>No</v>
      </c>
      <c r="S86">
        <f>VLOOKUP($A86, 'Mapping-Public'!$A$2:$W$5015, MATCH('Mapping-DisplayedFields'!S$2, 'Mapping-Public'!$A$1:$W$1, FALSE), FALSE)</f>
        <v>0</v>
      </c>
      <c r="T86" t="str">
        <f>VLOOKUP(S86, Relief_Nursery, 2,0)</f>
        <v>No</v>
      </c>
      <c r="U86">
        <f>VLOOKUP($A86, 'Mapping-Public'!$A$2:$W$5015, MATCH('Mapping-DisplayedFields'!U$2, 'Mapping-Public'!$A$1:$W$1, FALSE), FALSE)</f>
        <v>2</v>
      </c>
    </row>
    <row r="87" spans="1:21" x14ac:dyDescent="0.25">
      <c r="A87" s="9" t="s">
        <v>545</v>
      </c>
      <c r="B87" t="str">
        <f>IF(VLOOKUP($A87, 'Mapping-Public'!$A$2:$W$5015, MATCH('Mapping-DisplayedFields'!B$2, 'Mapping-Public'!$A$1:$W$1, FALSE), FALSE)=0, "", VLOOKUP($A87, 'Mapping-Public'!$A$2:$W$5015, MATCH('Mapping-DisplayedFields'!B$2, 'Mapping-Public'!$A$1:$W$1, FALSE), FALSE))</f>
        <v>Silk Road Montessori</v>
      </c>
      <c r="C87" t="str">
        <f>VLOOKUP($A87, 'Mapping-Public'!$A$2:$W$5015, MATCH('Mapping-DisplayedFields'!C$2, 'Mapping-Public'!$A$1:$W$1, FALSE), FALSE)</f>
        <v>2244 SE Harrison St</v>
      </c>
      <c r="D87" t="str">
        <f>VLOOKUP($A87, 'Mapping-Public'!$A$2:$W$5015, MATCH('Mapping-DisplayedFields'!D$2, 'Mapping-Public'!$A$1:$W$1, FALSE), FALSE)</f>
        <v>Portland</v>
      </c>
      <c r="E87" t="str">
        <f>VLOOKUP($A87, 'Mapping-Public'!$A$2:$W$5015, MATCH('Mapping-DisplayedFields'!E$2, 'Mapping-Public'!$A$1:$W$1, FALSE), FALSE)</f>
        <v>OR</v>
      </c>
      <c r="F87" t="str">
        <f>VLOOKUP($A87, 'Mapping-Public'!$A$2:$W$5015, MATCH('Mapping-DisplayedFields'!F$2, 'Mapping-Public'!$A$1:$W$1, FALSE), FALSE)</f>
        <v>97214</v>
      </c>
      <c r="G87" t="str">
        <f>VLOOKUP($A87, 'Mapping-Public'!$A$2:$W$5015, MATCH('Mapping-DisplayedFields'!G$2, 'Mapping-Public'!$A$1:$W$1, FALSE), FALSE)</f>
        <v>5039843521</v>
      </c>
      <c r="H87">
        <f>VLOOKUP($A87, 'Mapping-Public'!$A$2:$W$5015, MATCH('Mapping-DisplayedFields'!H$2, 'Mapping-Public'!$A$1:$W$1, FALSE), FALSE)</f>
        <v>3</v>
      </c>
      <c r="I87" t="str">
        <f>VLOOKUP(H87, Facility_Type, 2,0)</f>
        <v>Certified</v>
      </c>
      <c r="J87">
        <f>VLOOKUP($A87, 'Mapping-Public'!$A$2:$W$5015, MATCH('Mapping-DisplayedFields'!J$2, 'Mapping-Public'!$A$1:$W$1, FALSE), FALSE)</f>
        <v>4</v>
      </c>
      <c r="K87" t="str">
        <f>VLOOKUP(J87, Type_of_Care,2,0)</f>
        <v>Regulated Family Child Care Home</v>
      </c>
      <c r="L87">
        <f>VLOOKUP($A87, 'Mapping-Public'!$A$2:$W$5015, MATCH('Mapping-DisplayedFields'!L$2, 'Mapping-Public'!$A$1:$W$1, FALSE), FALSE)</f>
        <v>3</v>
      </c>
      <c r="M87" t="str">
        <f>VLOOKUP(L87, Regulation_Status, 2,0)</f>
        <v>Certified</v>
      </c>
      <c r="N87">
        <f>VLOOKUP($A87, 'Mapping-Public'!$A$2:$W$5015, MATCH('Mapping-DisplayedFields'!N$2, 'Mapping-Public'!$A$1:$W$1, FALSE), FALSE)</f>
        <v>16</v>
      </c>
      <c r="O87">
        <f>VLOOKUP($A87, 'Mapping-Public'!$A$2:$W$5015, MATCH('Mapping-DisplayedFields'!O$2, 'Mapping-Public'!$A$1:$W$1, FALSE), FALSE)</f>
        <v>2</v>
      </c>
      <c r="P87" t="str">
        <f>VLOOKUP(O87, Serves_Dhs_Children,2,0)</f>
        <v>Unknown</v>
      </c>
      <c r="Q87">
        <f>VLOOKUP($A87, 'Mapping-Public'!$A$2:$W$5015, MATCH('Mapping-DisplayedFields'!Q$2, 'Mapping-Public'!$A$1:$W$1, FALSE), FALSE)</f>
        <v>0</v>
      </c>
      <c r="R87" t="str">
        <f>VLOOKUP(Q87, Head_Start, 2,0)</f>
        <v>No</v>
      </c>
      <c r="S87">
        <f>VLOOKUP($A87, 'Mapping-Public'!$A$2:$W$5015, MATCH('Mapping-DisplayedFields'!S$2, 'Mapping-Public'!$A$1:$W$1, FALSE), FALSE)</f>
        <v>0</v>
      </c>
      <c r="T87" t="str">
        <f>VLOOKUP(S87, Relief_Nursery, 2,0)</f>
        <v>No</v>
      </c>
      <c r="U87" t="str">
        <f>VLOOKUP($A87, 'Mapping-Public'!$A$2:$W$5015, MATCH('Mapping-DisplayedFields'!U$2, 'Mapping-Public'!$A$1:$W$1, FALSE), FALSE)</f>
        <v>.</v>
      </c>
    </row>
    <row r="88" spans="1:21" x14ac:dyDescent="0.25">
      <c r="A88" s="9" t="s">
        <v>552</v>
      </c>
      <c r="B88" t="str">
        <f>IF(VLOOKUP($A88, 'Mapping-Public'!$A$2:$W$5015, MATCH('Mapping-DisplayedFields'!B$2, 'Mapping-Public'!$A$1:$W$1, FALSE), FALSE)=0, "", VLOOKUP($A88, 'Mapping-Public'!$A$2:$W$5015, MATCH('Mapping-DisplayedFields'!B$2, 'Mapping-Public'!$A$1:$W$1, FALSE), FALSE))</f>
        <v>Maimonides Jewish Day School</v>
      </c>
      <c r="C88" t="str">
        <f>VLOOKUP($A88, 'Mapping-Public'!$A$2:$W$5015, MATCH('Mapping-DisplayedFields'!C$2, 'Mapping-Public'!$A$1:$W$1, FALSE), FALSE)</f>
        <v>6612 SW Capitol Hwy &amp; 2450 SW Vermont St</v>
      </c>
      <c r="D88" t="str">
        <f>VLOOKUP($A88, 'Mapping-Public'!$A$2:$W$5015, MATCH('Mapping-DisplayedFields'!D$2, 'Mapping-Public'!$A$1:$W$1, FALSE), FALSE)</f>
        <v>Portland</v>
      </c>
      <c r="E88" t="str">
        <f>VLOOKUP($A88, 'Mapping-Public'!$A$2:$W$5015, MATCH('Mapping-DisplayedFields'!E$2, 'Mapping-Public'!$A$1:$W$1, FALSE), FALSE)</f>
        <v>OR</v>
      </c>
      <c r="F88" t="str">
        <f>VLOOKUP($A88, 'Mapping-Public'!$A$2:$W$5015, MATCH('Mapping-DisplayedFields'!F$2, 'Mapping-Public'!$A$1:$W$1, FALSE), FALSE)</f>
        <v>97239</v>
      </c>
      <c r="G88" t="str">
        <f>VLOOKUP($A88, 'Mapping-Public'!$A$2:$W$5015, MATCH('Mapping-DisplayedFields'!G$2, 'Mapping-Public'!$A$1:$W$1, FALSE), FALSE)</f>
        <v>5039777850</v>
      </c>
      <c r="H88">
        <f>VLOOKUP($A88, 'Mapping-Public'!$A$2:$W$5015, MATCH('Mapping-DisplayedFields'!H$2, 'Mapping-Public'!$A$1:$W$1, FALSE), FALSE)</f>
        <v>2</v>
      </c>
      <c r="I88" t="str">
        <f>VLOOKUP(H88, Facility_Type, 2,0)</f>
        <v>Center</v>
      </c>
      <c r="J88">
        <f>VLOOKUP($A88, 'Mapping-Public'!$A$2:$W$5015, MATCH('Mapping-DisplayedFields'!J$2, 'Mapping-Public'!$A$1:$W$1, FALSE), FALSE)</f>
        <v>1</v>
      </c>
      <c r="K88" t="str">
        <f>VLOOKUP(J88, Type_of_Care,2,0)</f>
        <v>Regulated  Center (not HS)</v>
      </c>
      <c r="L88">
        <f>VLOOKUP($A88, 'Mapping-Public'!$A$2:$W$5015, MATCH('Mapping-DisplayedFields'!L$2, 'Mapping-Public'!$A$1:$W$1, FALSE), FALSE)</f>
        <v>3</v>
      </c>
      <c r="M88" t="str">
        <f>VLOOKUP(L88, Regulation_Status, 2,0)</f>
        <v>Certified</v>
      </c>
      <c r="N88">
        <f>VLOOKUP($A88, 'Mapping-Public'!$A$2:$W$5015, MATCH('Mapping-DisplayedFields'!N$2, 'Mapping-Public'!$A$1:$W$1, FALSE), FALSE)</f>
        <v>40</v>
      </c>
      <c r="O88">
        <f>VLOOKUP($A88, 'Mapping-Public'!$A$2:$W$5015, MATCH('Mapping-DisplayedFields'!O$2, 'Mapping-Public'!$A$1:$W$1, FALSE), FALSE)</f>
        <v>1</v>
      </c>
      <c r="P88" t="str">
        <f>VLOOKUP(O88, Serves_Dhs_Children,2,0)</f>
        <v>Yes</v>
      </c>
      <c r="Q88">
        <f>VLOOKUP($A88, 'Mapping-Public'!$A$2:$W$5015, MATCH('Mapping-DisplayedFields'!Q$2, 'Mapping-Public'!$A$1:$W$1, FALSE), FALSE)</f>
        <v>0</v>
      </c>
      <c r="R88" t="str">
        <f>VLOOKUP(Q88, Head_Start, 2,0)</f>
        <v>No</v>
      </c>
      <c r="S88">
        <f>VLOOKUP($A88, 'Mapping-Public'!$A$2:$W$5015, MATCH('Mapping-DisplayedFields'!S$2, 'Mapping-Public'!$A$1:$W$1, FALSE), FALSE)</f>
        <v>0</v>
      </c>
      <c r="T88" t="str">
        <f>VLOOKUP(S88, Relief_Nursery, 2,0)</f>
        <v>No</v>
      </c>
      <c r="U88">
        <f>VLOOKUP($A88, 'Mapping-Public'!$A$2:$W$5015, MATCH('Mapping-DisplayedFields'!U$2, 'Mapping-Public'!$A$1:$W$1, FALSE), FALSE)</f>
        <v>2</v>
      </c>
    </row>
    <row r="89" spans="1:21" x14ac:dyDescent="0.25">
      <c r="A89" s="9" t="s">
        <v>558</v>
      </c>
      <c r="B89" t="str">
        <f>IF(VLOOKUP($A89, 'Mapping-Public'!$A$2:$W$5015, MATCH('Mapping-DisplayedFields'!B$2, 'Mapping-Public'!$A$1:$W$1, FALSE), FALSE)=0, "", VLOOKUP($A89, 'Mapping-Public'!$A$2:$W$5015, MATCH('Mapping-DisplayedFields'!B$2, 'Mapping-Public'!$A$1:$W$1, FALSE), FALSE))</f>
        <v>Little Learners Child Care &amp; Preschool</v>
      </c>
      <c r="C89" t="str">
        <f>VLOOKUP($A89, 'Mapping-Public'!$A$2:$W$5015, MATCH('Mapping-DisplayedFields'!C$2, 'Mapping-Public'!$A$1:$W$1, FALSE), FALSE)</f>
        <v>649 SE 11th Cir</v>
      </c>
      <c r="D89" t="str">
        <f>VLOOKUP($A89, 'Mapping-Public'!$A$2:$W$5015, MATCH('Mapping-DisplayedFields'!D$2, 'Mapping-Public'!$A$1:$W$1, FALSE), FALSE)</f>
        <v>Troutdale</v>
      </c>
      <c r="E89" t="str">
        <f>VLOOKUP($A89, 'Mapping-Public'!$A$2:$W$5015, MATCH('Mapping-DisplayedFields'!E$2, 'Mapping-Public'!$A$1:$W$1, FALSE), FALSE)</f>
        <v>OR</v>
      </c>
      <c r="F89" t="str">
        <f>VLOOKUP($A89, 'Mapping-Public'!$A$2:$W$5015, MATCH('Mapping-DisplayedFields'!F$2, 'Mapping-Public'!$A$1:$W$1, FALSE), FALSE)</f>
        <v>97060</v>
      </c>
      <c r="G89" t="str">
        <f>VLOOKUP($A89, 'Mapping-Public'!$A$2:$W$5015, MATCH('Mapping-DisplayedFields'!G$2, 'Mapping-Public'!$A$1:$W$1, FALSE), FALSE)</f>
        <v>5033182400</v>
      </c>
      <c r="H89">
        <f>VLOOKUP($A89, 'Mapping-Public'!$A$2:$W$5015, MATCH('Mapping-DisplayedFields'!H$2, 'Mapping-Public'!$A$1:$W$1, FALSE), FALSE)</f>
        <v>3</v>
      </c>
      <c r="I89" t="str">
        <f>VLOOKUP(H89, Facility_Type, 2,0)</f>
        <v>Certified</v>
      </c>
      <c r="J89">
        <f>VLOOKUP($A89, 'Mapping-Public'!$A$2:$W$5015, MATCH('Mapping-DisplayedFields'!J$2, 'Mapping-Public'!$A$1:$W$1, FALSE), FALSE)</f>
        <v>4</v>
      </c>
      <c r="K89" t="str">
        <f>VLOOKUP(J89, Type_of_Care,2,0)</f>
        <v>Regulated Family Child Care Home</v>
      </c>
      <c r="L89">
        <f>VLOOKUP($A89, 'Mapping-Public'!$A$2:$W$5015, MATCH('Mapping-DisplayedFields'!L$2, 'Mapping-Public'!$A$1:$W$1, FALSE), FALSE)</f>
        <v>3</v>
      </c>
      <c r="M89" t="str">
        <f>VLOOKUP(L89, Regulation_Status, 2,0)</f>
        <v>Certified</v>
      </c>
      <c r="N89">
        <f>VLOOKUP($A89, 'Mapping-Public'!$A$2:$W$5015, MATCH('Mapping-DisplayedFields'!N$2, 'Mapping-Public'!$A$1:$W$1, FALSE), FALSE)</f>
        <v>14</v>
      </c>
      <c r="O89">
        <f>VLOOKUP($A89, 'Mapping-Public'!$A$2:$W$5015, MATCH('Mapping-DisplayedFields'!O$2, 'Mapping-Public'!$A$1:$W$1, FALSE), FALSE)</f>
        <v>1</v>
      </c>
      <c r="P89" t="str">
        <f>VLOOKUP(O89, Serves_Dhs_Children,2,0)</f>
        <v>Yes</v>
      </c>
      <c r="Q89">
        <f>VLOOKUP($A89, 'Mapping-Public'!$A$2:$W$5015, MATCH('Mapping-DisplayedFields'!Q$2, 'Mapping-Public'!$A$1:$W$1, FALSE), FALSE)</f>
        <v>0</v>
      </c>
      <c r="R89" t="str">
        <f>VLOOKUP(Q89, Head_Start, 2,0)</f>
        <v>No</v>
      </c>
      <c r="S89">
        <f>VLOOKUP($A89, 'Mapping-Public'!$A$2:$W$5015, MATCH('Mapping-DisplayedFields'!S$2, 'Mapping-Public'!$A$1:$W$1, FALSE), FALSE)</f>
        <v>0</v>
      </c>
      <c r="T89" t="str">
        <f>VLOOKUP(S89, Relief_Nursery, 2,0)</f>
        <v>No</v>
      </c>
      <c r="U89">
        <f>VLOOKUP($A89, 'Mapping-Public'!$A$2:$W$5015, MATCH('Mapping-DisplayedFields'!U$2, 'Mapping-Public'!$A$1:$W$1, FALSE), FALSE)</f>
        <v>2</v>
      </c>
    </row>
    <row r="90" spans="1:21" x14ac:dyDescent="0.25">
      <c r="A90" s="9" t="s">
        <v>565</v>
      </c>
      <c r="B90" t="str">
        <f>IF(VLOOKUP($A90, 'Mapping-Public'!$A$2:$W$5015, MATCH('Mapping-DisplayedFields'!B$2, 'Mapping-Public'!$A$1:$W$1, FALSE), FALSE)=0, "", VLOOKUP($A90, 'Mapping-Public'!$A$2:$W$5015, MATCH('Mapping-DisplayedFields'!B$2, 'Mapping-Public'!$A$1:$W$1, FALSE), FALSE))</f>
        <v>ABC Kids' Child Care &amp; Preschool LLC</v>
      </c>
      <c r="C90" t="str">
        <f>VLOOKUP($A90, 'Mapping-Public'!$A$2:$W$5015, MATCH('Mapping-DisplayedFields'!C$2, 'Mapping-Public'!$A$1:$W$1, FALSE), FALSE)</f>
        <v>5341 SE 99th Ave</v>
      </c>
      <c r="D90" t="str">
        <f>VLOOKUP($A90, 'Mapping-Public'!$A$2:$W$5015, MATCH('Mapping-DisplayedFields'!D$2, 'Mapping-Public'!$A$1:$W$1, FALSE), FALSE)</f>
        <v>Portland</v>
      </c>
      <c r="E90" t="str">
        <f>VLOOKUP($A90, 'Mapping-Public'!$A$2:$W$5015, MATCH('Mapping-DisplayedFields'!E$2, 'Mapping-Public'!$A$1:$W$1, FALSE), FALSE)</f>
        <v>OR</v>
      </c>
      <c r="F90" t="str">
        <f>VLOOKUP($A90, 'Mapping-Public'!$A$2:$W$5015, MATCH('Mapping-DisplayedFields'!F$2, 'Mapping-Public'!$A$1:$W$1, FALSE), FALSE)</f>
        <v>97266</v>
      </c>
      <c r="G90" t="str">
        <f>VLOOKUP($A90, 'Mapping-Public'!$A$2:$W$5015, MATCH('Mapping-DisplayedFields'!G$2, 'Mapping-Public'!$A$1:$W$1, FALSE), FALSE)</f>
        <v>5032545527</v>
      </c>
      <c r="H90">
        <f>VLOOKUP($A90, 'Mapping-Public'!$A$2:$W$5015, MATCH('Mapping-DisplayedFields'!H$2, 'Mapping-Public'!$A$1:$W$1, FALSE), FALSE)</f>
        <v>3</v>
      </c>
      <c r="I90" t="str">
        <f>VLOOKUP(H90, Facility_Type, 2,0)</f>
        <v>Certified</v>
      </c>
      <c r="J90">
        <f>VLOOKUP($A90, 'Mapping-Public'!$A$2:$W$5015, MATCH('Mapping-DisplayedFields'!J$2, 'Mapping-Public'!$A$1:$W$1, FALSE), FALSE)</f>
        <v>4</v>
      </c>
      <c r="K90" t="str">
        <f>VLOOKUP(J90, Type_of_Care,2,0)</f>
        <v>Regulated Family Child Care Home</v>
      </c>
      <c r="L90">
        <f>VLOOKUP($A90, 'Mapping-Public'!$A$2:$W$5015, MATCH('Mapping-DisplayedFields'!L$2, 'Mapping-Public'!$A$1:$W$1, FALSE), FALSE)</f>
        <v>3</v>
      </c>
      <c r="M90" t="str">
        <f>VLOOKUP(L90, Regulation_Status, 2,0)</f>
        <v>Certified</v>
      </c>
      <c r="N90">
        <f>VLOOKUP($A90, 'Mapping-Public'!$A$2:$W$5015, MATCH('Mapping-DisplayedFields'!N$2, 'Mapping-Public'!$A$1:$W$1, FALSE), FALSE)</f>
        <v>16</v>
      </c>
      <c r="O90">
        <f>VLOOKUP($A90, 'Mapping-Public'!$A$2:$W$5015, MATCH('Mapping-DisplayedFields'!O$2, 'Mapping-Public'!$A$1:$W$1, FALSE), FALSE)</f>
        <v>2</v>
      </c>
      <c r="P90" t="str">
        <f>VLOOKUP(O90, Serves_Dhs_Children,2,0)</f>
        <v>Unknown</v>
      </c>
      <c r="Q90">
        <f>VLOOKUP($A90, 'Mapping-Public'!$A$2:$W$5015, MATCH('Mapping-DisplayedFields'!Q$2, 'Mapping-Public'!$A$1:$W$1, FALSE), FALSE)</f>
        <v>0</v>
      </c>
      <c r="R90" t="str">
        <f>VLOOKUP(Q90, Head_Start, 2,0)</f>
        <v>No</v>
      </c>
      <c r="S90">
        <f>VLOOKUP($A90, 'Mapping-Public'!$A$2:$W$5015, MATCH('Mapping-DisplayedFields'!S$2, 'Mapping-Public'!$A$1:$W$1, FALSE), FALSE)</f>
        <v>0</v>
      </c>
      <c r="T90" t="str">
        <f>VLOOKUP(S90, Relief_Nursery, 2,0)</f>
        <v>No</v>
      </c>
      <c r="U90" t="str">
        <f>VLOOKUP($A90, 'Mapping-Public'!$A$2:$W$5015, MATCH('Mapping-DisplayedFields'!U$2, 'Mapping-Public'!$A$1:$W$1, FALSE), FALSE)</f>
        <v>.</v>
      </c>
    </row>
    <row r="91" spans="1:21" x14ac:dyDescent="0.25">
      <c r="A91" s="9" t="s">
        <v>572</v>
      </c>
      <c r="B91" t="str">
        <f>IF(VLOOKUP($A91, 'Mapping-Public'!$A$2:$W$5015, MATCH('Mapping-DisplayedFields'!B$2, 'Mapping-Public'!$A$1:$W$1, FALSE), FALSE)=0, "", VLOOKUP($A91, 'Mapping-Public'!$A$2:$W$5015, MATCH('Mapping-DisplayedFields'!B$2, 'Mapping-Public'!$A$1:$W$1, FALSE), FALSE))</f>
        <v/>
      </c>
      <c r="C91" t="str">
        <f>VLOOKUP($A91, 'Mapping-Public'!$A$2:$W$5015, MATCH('Mapping-DisplayedFields'!C$2, 'Mapping-Public'!$A$1:$W$1, FALSE), FALSE)</f>
        <v>223 NE 157th Ave</v>
      </c>
      <c r="D91" t="str">
        <f>VLOOKUP($A91, 'Mapping-Public'!$A$2:$W$5015, MATCH('Mapping-DisplayedFields'!D$2, 'Mapping-Public'!$A$1:$W$1, FALSE), FALSE)</f>
        <v>Portland</v>
      </c>
      <c r="E91" t="str">
        <f>VLOOKUP($A91, 'Mapping-Public'!$A$2:$W$5015, MATCH('Mapping-DisplayedFields'!E$2, 'Mapping-Public'!$A$1:$W$1, FALSE), FALSE)</f>
        <v>OR</v>
      </c>
      <c r="F91" t="str">
        <f>VLOOKUP($A91, 'Mapping-Public'!$A$2:$W$5015, MATCH('Mapping-DisplayedFields'!F$2, 'Mapping-Public'!$A$1:$W$1, FALSE), FALSE)</f>
        <v>97230</v>
      </c>
      <c r="G91" t="str">
        <f>VLOOKUP($A91, 'Mapping-Public'!$A$2:$W$5015, MATCH('Mapping-DisplayedFields'!G$2, 'Mapping-Public'!$A$1:$W$1, FALSE), FALSE)</f>
        <v>5032572193</v>
      </c>
      <c r="H91">
        <f>VLOOKUP($A91, 'Mapping-Public'!$A$2:$W$5015, MATCH('Mapping-DisplayedFields'!H$2, 'Mapping-Public'!$A$1:$W$1, FALSE), FALSE)</f>
        <v>1</v>
      </c>
      <c r="I91" t="str">
        <f>VLOOKUP(H91, Facility_Type, 2,0)</f>
        <v>Family</v>
      </c>
      <c r="J91">
        <f>VLOOKUP($A91, 'Mapping-Public'!$A$2:$W$5015, MATCH('Mapping-DisplayedFields'!J$2, 'Mapping-Public'!$A$1:$W$1, FALSE), FALSE)</f>
        <v>4</v>
      </c>
      <c r="K91" t="str">
        <f>VLOOKUP(J91, Type_of_Care,2,0)</f>
        <v>Regulated Family Child Care Home</v>
      </c>
      <c r="L91">
        <f>VLOOKUP($A91, 'Mapping-Public'!$A$2:$W$5015, MATCH('Mapping-DisplayedFields'!L$2, 'Mapping-Public'!$A$1:$W$1, FALSE), FALSE)</f>
        <v>2</v>
      </c>
      <c r="M91" t="str">
        <f>VLOOKUP(L91, Regulation_Status, 2,0)</f>
        <v>Register</v>
      </c>
      <c r="N91">
        <f>VLOOKUP($A91, 'Mapping-Public'!$A$2:$W$5015, MATCH('Mapping-DisplayedFields'!N$2, 'Mapping-Public'!$A$1:$W$1, FALSE), FALSE)</f>
        <v>10</v>
      </c>
      <c r="O91">
        <f>VLOOKUP($A91, 'Mapping-Public'!$A$2:$W$5015, MATCH('Mapping-DisplayedFields'!O$2, 'Mapping-Public'!$A$1:$W$1, FALSE), FALSE)</f>
        <v>2</v>
      </c>
      <c r="P91" t="str">
        <f>VLOOKUP(O91, Serves_Dhs_Children,2,0)</f>
        <v>Unknown</v>
      </c>
      <c r="Q91">
        <f>VLOOKUP($A91, 'Mapping-Public'!$A$2:$W$5015, MATCH('Mapping-DisplayedFields'!Q$2, 'Mapping-Public'!$A$1:$W$1, FALSE), FALSE)</f>
        <v>0</v>
      </c>
      <c r="R91" t="str">
        <f>VLOOKUP(Q91, Head_Start, 2,0)</f>
        <v>No</v>
      </c>
      <c r="S91">
        <f>VLOOKUP($A91, 'Mapping-Public'!$A$2:$W$5015, MATCH('Mapping-DisplayedFields'!S$2, 'Mapping-Public'!$A$1:$W$1, FALSE), FALSE)</f>
        <v>0</v>
      </c>
      <c r="T91" t="str">
        <f>VLOOKUP(S91, Relief_Nursery, 2,0)</f>
        <v>No</v>
      </c>
      <c r="U91" t="str">
        <f>VLOOKUP($A91, 'Mapping-Public'!$A$2:$W$5015, MATCH('Mapping-DisplayedFields'!U$2, 'Mapping-Public'!$A$1:$W$1, FALSE), FALSE)</f>
        <v>.</v>
      </c>
    </row>
    <row r="92" spans="1:21" x14ac:dyDescent="0.25">
      <c r="A92" s="9" t="s">
        <v>578</v>
      </c>
      <c r="B92" t="str">
        <f>IF(VLOOKUP($A92, 'Mapping-Public'!$A$2:$W$5015, MATCH('Mapping-DisplayedFields'!B$2, 'Mapping-Public'!$A$1:$W$1, FALSE), FALSE)=0, "", VLOOKUP($A92, 'Mapping-Public'!$A$2:$W$5015, MATCH('Mapping-DisplayedFields'!B$2, 'Mapping-Public'!$A$1:$W$1, FALSE), FALSE))</f>
        <v>Creative Minds Learning Centers - Woodstock</v>
      </c>
      <c r="C92" t="str">
        <f>VLOOKUP($A92, 'Mapping-Public'!$A$2:$W$5015, MATCH('Mapping-DisplayedFields'!C$2, 'Mapping-Public'!$A$1:$W$1, FALSE), FALSE)</f>
        <v>7103 SE 60th Ave</v>
      </c>
      <c r="D92" t="str">
        <f>VLOOKUP($A92, 'Mapping-Public'!$A$2:$W$5015, MATCH('Mapping-DisplayedFields'!D$2, 'Mapping-Public'!$A$1:$W$1, FALSE), FALSE)</f>
        <v>Portland</v>
      </c>
      <c r="E92" t="str">
        <f>VLOOKUP($A92, 'Mapping-Public'!$A$2:$W$5015, MATCH('Mapping-DisplayedFields'!E$2, 'Mapping-Public'!$A$1:$W$1, FALSE), FALSE)</f>
        <v>OR</v>
      </c>
      <c r="F92" t="str">
        <f>VLOOKUP($A92, 'Mapping-Public'!$A$2:$W$5015, MATCH('Mapping-DisplayedFields'!F$2, 'Mapping-Public'!$A$1:$W$1, FALSE), FALSE)</f>
        <v>97206</v>
      </c>
      <c r="G92" t="str">
        <f>VLOOKUP($A92, 'Mapping-Public'!$A$2:$W$5015, MATCH('Mapping-DisplayedFields'!G$2, 'Mapping-Public'!$A$1:$W$1, FALSE), FALSE)</f>
        <v>5032520004</v>
      </c>
      <c r="H92">
        <f>VLOOKUP($A92, 'Mapping-Public'!$A$2:$W$5015, MATCH('Mapping-DisplayedFields'!H$2, 'Mapping-Public'!$A$1:$W$1, FALSE), FALSE)</f>
        <v>2</v>
      </c>
      <c r="I92" t="str">
        <f>VLOOKUP(H92, Facility_Type, 2,0)</f>
        <v>Center</v>
      </c>
      <c r="J92">
        <f>VLOOKUP($A92, 'Mapping-Public'!$A$2:$W$5015, MATCH('Mapping-DisplayedFields'!J$2, 'Mapping-Public'!$A$1:$W$1, FALSE), FALSE)</f>
        <v>1</v>
      </c>
      <c r="K92" t="str">
        <f>VLOOKUP(J92, Type_of_Care,2,0)</f>
        <v>Regulated  Center (not HS)</v>
      </c>
      <c r="L92">
        <f>VLOOKUP($A92, 'Mapping-Public'!$A$2:$W$5015, MATCH('Mapping-DisplayedFields'!L$2, 'Mapping-Public'!$A$1:$W$1, FALSE), FALSE)</f>
        <v>3</v>
      </c>
      <c r="M92" t="str">
        <f>VLOOKUP(L92, Regulation_Status, 2,0)</f>
        <v>Certified</v>
      </c>
      <c r="N92">
        <f>VLOOKUP($A92, 'Mapping-Public'!$A$2:$W$5015, MATCH('Mapping-DisplayedFields'!N$2, 'Mapping-Public'!$A$1:$W$1, FALSE), FALSE)</f>
        <v>38</v>
      </c>
      <c r="O92">
        <f>VLOOKUP($A92, 'Mapping-Public'!$A$2:$W$5015, MATCH('Mapping-DisplayedFields'!O$2, 'Mapping-Public'!$A$1:$W$1, FALSE), FALSE)</f>
        <v>1</v>
      </c>
      <c r="P92" t="str">
        <f>VLOOKUP(O92, Serves_Dhs_Children,2,0)</f>
        <v>Yes</v>
      </c>
      <c r="Q92">
        <f>VLOOKUP($A92, 'Mapping-Public'!$A$2:$W$5015, MATCH('Mapping-DisplayedFields'!Q$2, 'Mapping-Public'!$A$1:$W$1, FALSE), FALSE)</f>
        <v>0</v>
      </c>
      <c r="R92" t="str">
        <f>VLOOKUP(Q92, Head_Start, 2,0)</f>
        <v>No</v>
      </c>
      <c r="S92">
        <f>VLOOKUP($A92, 'Mapping-Public'!$A$2:$W$5015, MATCH('Mapping-DisplayedFields'!S$2, 'Mapping-Public'!$A$1:$W$1, FALSE), FALSE)</f>
        <v>0</v>
      </c>
      <c r="T92" t="str">
        <f>VLOOKUP(S92, Relief_Nursery, 2,0)</f>
        <v>No</v>
      </c>
      <c r="U92">
        <f>VLOOKUP($A92, 'Mapping-Public'!$A$2:$W$5015, MATCH('Mapping-DisplayedFields'!U$2, 'Mapping-Public'!$A$1:$W$1, FALSE), FALSE)</f>
        <v>2</v>
      </c>
    </row>
    <row r="93" spans="1:21" x14ac:dyDescent="0.25">
      <c r="A93" s="9" t="s">
        <v>583</v>
      </c>
      <c r="B93" t="str">
        <f>IF(VLOOKUP($A93, 'Mapping-Public'!$A$2:$W$5015, MATCH('Mapping-DisplayedFields'!B$2, 'Mapping-Public'!$A$1:$W$1, FALSE), FALSE)=0, "", VLOOKUP($A93, 'Mapping-Public'!$A$2:$W$5015, MATCH('Mapping-DisplayedFields'!B$2, 'Mapping-Public'!$A$1:$W$1, FALSE), FALSE))</f>
        <v>Kids Corner Child Care</v>
      </c>
      <c r="C93" t="str">
        <f>VLOOKUP($A93, 'Mapping-Public'!$A$2:$W$5015, MATCH('Mapping-DisplayedFields'!C$2, 'Mapping-Public'!$A$1:$W$1, FALSE), FALSE)</f>
        <v>12747 NE Multnomah St</v>
      </c>
      <c r="D93" t="str">
        <f>VLOOKUP($A93, 'Mapping-Public'!$A$2:$W$5015, MATCH('Mapping-DisplayedFields'!D$2, 'Mapping-Public'!$A$1:$W$1, FALSE), FALSE)</f>
        <v>Portland</v>
      </c>
      <c r="E93" t="str">
        <f>VLOOKUP($A93, 'Mapping-Public'!$A$2:$W$5015, MATCH('Mapping-DisplayedFields'!E$2, 'Mapping-Public'!$A$1:$W$1, FALSE), FALSE)</f>
        <v>OR</v>
      </c>
      <c r="F93" t="str">
        <f>VLOOKUP($A93, 'Mapping-Public'!$A$2:$W$5015, MATCH('Mapping-DisplayedFields'!F$2, 'Mapping-Public'!$A$1:$W$1, FALSE), FALSE)</f>
        <v>97230</v>
      </c>
      <c r="G93" t="str">
        <f>VLOOKUP($A93, 'Mapping-Public'!$A$2:$W$5015, MATCH('Mapping-DisplayedFields'!G$2, 'Mapping-Public'!$A$1:$W$1, FALSE), FALSE)</f>
        <v>5032522273</v>
      </c>
      <c r="H93">
        <f>VLOOKUP($A93, 'Mapping-Public'!$A$2:$W$5015, MATCH('Mapping-DisplayedFields'!H$2, 'Mapping-Public'!$A$1:$W$1, FALSE), FALSE)</f>
        <v>3</v>
      </c>
      <c r="I93" t="str">
        <f>VLOOKUP(H93, Facility_Type, 2,0)</f>
        <v>Certified</v>
      </c>
      <c r="J93">
        <f>VLOOKUP($A93, 'Mapping-Public'!$A$2:$W$5015, MATCH('Mapping-DisplayedFields'!J$2, 'Mapping-Public'!$A$1:$W$1, FALSE), FALSE)</f>
        <v>4</v>
      </c>
      <c r="K93" t="str">
        <f>VLOOKUP(J93, Type_of_Care,2,0)</f>
        <v>Regulated Family Child Care Home</v>
      </c>
      <c r="L93">
        <f>VLOOKUP($A93, 'Mapping-Public'!$A$2:$W$5015, MATCH('Mapping-DisplayedFields'!L$2, 'Mapping-Public'!$A$1:$W$1, FALSE), FALSE)</f>
        <v>3</v>
      </c>
      <c r="M93" t="str">
        <f>VLOOKUP(L93, Regulation_Status, 2,0)</f>
        <v>Certified</v>
      </c>
      <c r="N93">
        <f>VLOOKUP($A93, 'Mapping-Public'!$A$2:$W$5015, MATCH('Mapping-DisplayedFields'!N$2, 'Mapping-Public'!$A$1:$W$1, FALSE), FALSE)</f>
        <v>16</v>
      </c>
      <c r="O93">
        <f>VLOOKUP($A93, 'Mapping-Public'!$A$2:$W$5015, MATCH('Mapping-DisplayedFields'!O$2, 'Mapping-Public'!$A$1:$W$1, FALSE), FALSE)</f>
        <v>1</v>
      </c>
      <c r="P93" t="str">
        <f>VLOOKUP(O93, Serves_Dhs_Children,2,0)</f>
        <v>Yes</v>
      </c>
      <c r="Q93">
        <f>VLOOKUP($A93, 'Mapping-Public'!$A$2:$W$5015, MATCH('Mapping-DisplayedFields'!Q$2, 'Mapping-Public'!$A$1:$W$1, FALSE), FALSE)</f>
        <v>0</v>
      </c>
      <c r="R93" t="str">
        <f>VLOOKUP(Q93, Head_Start, 2,0)</f>
        <v>No</v>
      </c>
      <c r="S93">
        <f>VLOOKUP($A93, 'Mapping-Public'!$A$2:$W$5015, MATCH('Mapping-DisplayedFields'!S$2, 'Mapping-Public'!$A$1:$W$1, FALSE), FALSE)</f>
        <v>0</v>
      </c>
      <c r="T93" t="str">
        <f>VLOOKUP(S93, Relief_Nursery, 2,0)</f>
        <v>No</v>
      </c>
      <c r="U93" t="str">
        <f>VLOOKUP($A93, 'Mapping-Public'!$A$2:$W$5015, MATCH('Mapping-DisplayedFields'!U$2, 'Mapping-Public'!$A$1:$W$1, FALSE), FALSE)</f>
        <v>.</v>
      </c>
    </row>
    <row r="94" spans="1:21" x14ac:dyDescent="0.25">
      <c r="A94" s="9" t="s">
        <v>590</v>
      </c>
      <c r="B94" t="str">
        <f>IF(VLOOKUP($A94, 'Mapping-Public'!$A$2:$W$5015, MATCH('Mapping-DisplayedFields'!B$2, 'Mapping-Public'!$A$1:$W$1, FALSE), FALSE)=0, "", VLOOKUP($A94, 'Mapping-Public'!$A$2:$W$5015, MATCH('Mapping-DisplayedFields'!B$2, 'Mapping-Public'!$A$1:$W$1, FALSE), FALSE))</f>
        <v>Hands On Art &amp; Play Inc</v>
      </c>
      <c r="C94" t="str">
        <f>VLOOKUP($A94, 'Mapping-Public'!$A$2:$W$5015, MATCH('Mapping-DisplayedFields'!C$2, 'Mapping-Public'!$A$1:$W$1, FALSE), FALSE)</f>
        <v>2800 SE Harrison St</v>
      </c>
      <c r="D94" t="str">
        <f>VLOOKUP($A94, 'Mapping-Public'!$A$2:$W$5015, MATCH('Mapping-DisplayedFields'!D$2, 'Mapping-Public'!$A$1:$W$1, FALSE), FALSE)</f>
        <v>Portland</v>
      </c>
      <c r="E94" t="str">
        <f>VLOOKUP($A94, 'Mapping-Public'!$A$2:$W$5015, MATCH('Mapping-DisplayedFields'!E$2, 'Mapping-Public'!$A$1:$W$1, FALSE), FALSE)</f>
        <v>OR</v>
      </c>
      <c r="F94" t="str">
        <f>VLOOKUP($A94, 'Mapping-Public'!$A$2:$W$5015, MATCH('Mapping-DisplayedFields'!F$2, 'Mapping-Public'!$A$1:$W$1, FALSE), FALSE)</f>
        <v>97214</v>
      </c>
      <c r="G94" t="str">
        <f>VLOOKUP($A94, 'Mapping-Public'!$A$2:$W$5015, MATCH('Mapping-DisplayedFields'!G$2, 'Mapping-Public'!$A$1:$W$1, FALSE), FALSE)</f>
        <v>5032398521</v>
      </c>
      <c r="H94">
        <f>VLOOKUP($A94, 'Mapping-Public'!$A$2:$W$5015, MATCH('Mapping-DisplayedFields'!H$2, 'Mapping-Public'!$A$1:$W$1, FALSE), FALSE)</f>
        <v>2</v>
      </c>
      <c r="I94" t="str">
        <f>VLOOKUP(H94, Facility_Type, 2,0)</f>
        <v>Center</v>
      </c>
      <c r="J94">
        <f>VLOOKUP($A94, 'Mapping-Public'!$A$2:$W$5015, MATCH('Mapping-DisplayedFields'!J$2, 'Mapping-Public'!$A$1:$W$1, FALSE), FALSE)</f>
        <v>2</v>
      </c>
      <c r="K94" t="str">
        <f>VLOOKUP(J94, Type_of_Care,2,0)</f>
        <v>Exempt Center</v>
      </c>
      <c r="L94">
        <f>VLOOKUP($A94, 'Mapping-Public'!$A$2:$W$5015, MATCH('Mapping-DisplayedFields'!L$2, 'Mapping-Public'!$A$1:$W$1, FALSE), FALSE)</f>
        <v>4</v>
      </c>
      <c r="M94" t="str">
        <f>VLOOKUP(L94, Regulation_Status, 2,0)</f>
        <v>Recorded</v>
      </c>
      <c r="N94">
        <f>VLOOKUP($A94, 'Mapping-Public'!$A$2:$W$5015, MATCH('Mapping-DisplayedFields'!N$2, 'Mapping-Public'!$A$1:$W$1, FALSE), FALSE)</f>
        <v>24</v>
      </c>
      <c r="O94">
        <f>VLOOKUP($A94, 'Mapping-Public'!$A$2:$W$5015, MATCH('Mapping-DisplayedFields'!O$2, 'Mapping-Public'!$A$1:$W$1, FALSE), FALSE)</f>
        <v>2</v>
      </c>
      <c r="P94" t="str">
        <f>VLOOKUP(O94, Serves_Dhs_Children,2,0)</f>
        <v>Unknown</v>
      </c>
      <c r="Q94">
        <f>VLOOKUP($A94, 'Mapping-Public'!$A$2:$W$5015, MATCH('Mapping-DisplayedFields'!Q$2, 'Mapping-Public'!$A$1:$W$1, FALSE), FALSE)</f>
        <v>0</v>
      </c>
      <c r="R94" t="str">
        <f>VLOOKUP(Q94, Head_Start, 2,0)</f>
        <v>No</v>
      </c>
      <c r="S94">
        <f>VLOOKUP($A94, 'Mapping-Public'!$A$2:$W$5015, MATCH('Mapping-DisplayedFields'!S$2, 'Mapping-Public'!$A$1:$W$1, FALSE), FALSE)</f>
        <v>0</v>
      </c>
      <c r="T94" t="str">
        <f>VLOOKUP(S94, Relief_Nursery, 2,0)</f>
        <v>No</v>
      </c>
      <c r="U94" t="str">
        <f>VLOOKUP($A94, 'Mapping-Public'!$A$2:$W$5015, MATCH('Mapping-DisplayedFields'!U$2, 'Mapping-Public'!$A$1:$W$1, FALSE), FALSE)</f>
        <v>.</v>
      </c>
    </row>
    <row r="95" spans="1:21" x14ac:dyDescent="0.25">
      <c r="A95" s="9" t="s">
        <v>595</v>
      </c>
      <c r="B95" t="str">
        <f>IF(VLOOKUP($A95, 'Mapping-Public'!$A$2:$W$5015, MATCH('Mapping-DisplayedFields'!B$2, 'Mapping-Public'!$A$1:$W$1, FALSE), FALSE)=0, "", VLOOKUP($A95, 'Mapping-Public'!$A$2:$W$5015, MATCH('Mapping-DisplayedFields'!B$2, 'Mapping-Public'!$A$1:$W$1, FALSE), FALSE))</f>
        <v/>
      </c>
      <c r="C95" t="str">
        <f>VLOOKUP($A95, 'Mapping-Public'!$A$2:$W$5015, MATCH('Mapping-DisplayedFields'!C$2, 'Mapping-Public'!$A$1:$W$1, FALSE), FALSE)</f>
        <v>10340 NE Sacramento St</v>
      </c>
      <c r="D95" t="str">
        <f>VLOOKUP($A95, 'Mapping-Public'!$A$2:$W$5015, MATCH('Mapping-DisplayedFields'!D$2, 'Mapping-Public'!$A$1:$W$1, FALSE), FALSE)</f>
        <v>Portland</v>
      </c>
      <c r="E95" t="str">
        <f>VLOOKUP($A95, 'Mapping-Public'!$A$2:$W$5015, MATCH('Mapping-DisplayedFields'!E$2, 'Mapping-Public'!$A$1:$W$1, FALSE), FALSE)</f>
        <v>OR</v>
      </c>
      <c r="F95" t="str">
        <f>VLOOKUP($A95, 'Mapping-Public'!$A$2:$W$5015, MATCH('Mapping-DisplayedFields'!F$2, 'Mapping-Public'!$A$1:$W$1, FALSE), FALSE)</f>
        <v>97220-3737</v>
      </c>
      <c r="G95" t="str">
        <f>VLOOKUP($A95, 'Mapping-Public'!$A$2:$W$5015, MATCH('Mapping-DisplayedFields'!G$2, 'Mapping-Public'!$A$1:$W$1, FALSE), FALSE)</f>
        <v>5037808732</v>
      </c>
      <c r="H95">
        <f>VLOOKUP($A95, 'Mapping-Public'!$A$2:$W$5015, MATCH('Mapping-DisplayedFields'!H$2, 'Mapping-Public'!$A$1:$W$1, FALSE), FALSE)</f>
        <v>1</v>
      </c>
      <c r="I95" t="str">
        <f>VLOOKUP(H95, Facility_Type, 2,0)</f>
        <v>Family</v>
      </c>
      <c r="J95">
        <f>VLOOKUP($A95, 'Mapping-Public'!$A$2:$W$5015, MATCH('Mapping-DisplayedFields'!J$2, 'Mapping-Public'!$A$1:$W$1, FALSE), FALSE)</f>
        <v>4</v>
      </c>
      <c r="K95" t="str">
        <f>VLOOKUP(J95, Type_of_Care,2,0)</f>
        <v>Regulated Family Child Care Home</v>
      </c>
      <c r="L95">
        <f>VLOOKUP($A95, 'Mapping-Public'!$A$2:$W$5015, MATCH('Mapping-DisplayedFields'!L$2, 'Mapping-Public'!$A$1:$W$1, FALSE), FALSE)</f>
        <v>2</v>
      </c>
      <c r="M95" t="str">
        <f>VLOOKUP(L95, Regulation_Status, 2,0)</f>
        <v>Register</v>
      </c>
      <c r="N95">
        <f>VLOOKUP($A95, 'Mapping-Public'!$A$2:$W$5015, MATCH('Mapping-DisplayedFields'!N$2, 'Mapping-Public'!$A$1:$W$1, FALSE), FALSE)</f>
        <v>6</v>
      </c>
      <c r="O95">
        <f>VLOOKUP($A95, 'Mapping-Public'!$A$2:$W$5015, MATCH('Mapping-DisplayedFields'!O$2, 'Mapping-Public'!$A$1:$W$1, FALSE), FALSE)</f>
        <v>2</v>
      </c>
      <c r="P95" t="str">
        <f>VLOOKUP(O95, Serves_Dhs_Children,2,0)</f>
        <v>Unknown</v>
      </c>
      <c r="Q95">
        <f>VLOOKUP($A95, 'Mapping-Public'!$A$2:$W$5015, MATCH('Mapping-DisplayedFields'!Q$2, 'Mapping-Public'!$A$1:$W$1, FALSE), FALSE)</f>
        <v>0</v>
      </c>
      <c r="R95" t="str">
        <f>VLOOKUP(Q95, Head_Start, 2,0)</f>
        <v>No</v>
      </c>
      <c r="S95">
        <f>VLOOKUP($A95, 'Mapping-Public'!$A$2:$W$5015, MATCH('Mapping-DisplayedFields'!S$2, 'Mapping-Public'!$A$1:$W$1, FALSE), FALSE)</f>
        <v>0</v>
      </c>
      <c r="T95" t="str">
        <f>VLOOKUP(S95, Relief_Nursery, 2,0)</f>
        <v>No</v>
      </c>
      <c r="U95" t="str">
        <f>VLOOKUP($A95, 'Mapping-Public'!$A$2:$W$5015, MATCH('Mapping-DisplayedFields'!U$2, 'Mapping-Public'!$A$1:$W$1, FALSE), FALSE)</f>
        <v>.</v>
      </c>
    </row>
    <row r="96" spans="1:21" x14ac:dyDescent="0.25">
      <c r="A96" s="9" t="s">
        <v>601</v>
      </c>
      <c r="B96" t="str">
        <f>IF(VLOOKUP($A96, 'Mapping-Public'!$A$2:$W$5015, MATCH('Mapping-DisplayedFields'!B$2, 'Mapping-Public'!$A$1:$W$1, FALSE), FALSE)=0, "", VLOOKUP($A96, 'Mapping-Public'!$A$2:$W$5015, MATCH('Mapping-DisplayedFields'!B$2, 'Mapping-Public'!$A$1:$W$1, FALSE), FALSE))</f>
        <v>Mt Hood Community College Head Start - Mt Hood</v>
      </c>
      <c r="C96" t="str">
        <f>VLOOKUP($A96, 'Mapping-Public'!$A$2:$W$5015, MATCH('Mapping-DisplayedFields'!C$2, 'Mapping-Public'!$A$1:$W$1, FALSE), FALSE)</f>
        <v>26000 SE Stark St</v>
      </c>
      <c r="D96" t="str">
        <f>VLOOKUP($A96, 'Mapping-Public'!$A$2:$W$5015, MATCH('Mapping-DisplayedFields'!D$2, 'Mapping-Public'!$A$1:$W$1, FALSE), FALSE)</f>
        <v>Gresham</v>
      </c>
      <c r="E96" t="str">
        <f>VLOOKUP($A96, 'Mapping-Public'!$A$2:$W$5015, MATCH('Mapping-DisplayedFields'!E$2, 'Mapping-Public'!$A$1:$W$1, FALSE), FALSE)</f>
        <v>OR</v>
      </c>
      <c r="F96" t="str">
        <f>VLOOKUP($A96, 'Mapping-Public'!$A$2:$W$5015, MATCH('Mapping-DisplayedFields'!F$2, 'Mapping-Public'!$A$1:$W$1, FALSE), FALSE)</f>
        <v>97030</v>
      </c>
      <c r="G96" t="str">
        <f>VLOOKUP($A96, 'Mapping-Public'!$A$2:$W$5015, MATCH('Mapping-DisplayedFields'!G$2, 'Mapping-Public'!$A$1:$W$1, FALSE), FALSE)</f>
        <v>5034916060</v>
      </c>
      <c r="H96">
        <f>VLOOKUP($A96, 'Mapping-Public'!$A$2:$W$5015, MATCH('Mapping-DisplayedFields'!H$2, 'Mapping-Public'!$A$1:$W$1, FALSE), FALSE)</f>
        <v>2</v>
      </c>
      <c r="I96" t="str">
        <f>VLOOKUP(H96, Facility_Type, 2,0)</f>
        <v>Center</v>
      </c>
      <c r="J96">
        <f>VLOOKUP($A96, 'Mapping-Public'!$A$2:$W$5015, MATCH('Mapping-DisplayedFields'!J$2, 'Mapping-Public'!$A$1:$W$1, FALSE), FALSE)</f>
        <v>3</v>
      </c>
      <c r="K96" t="str">
        <f>VLOOKUP(J96, Type_of_Care,2,0)</f>
        <v>Head Start/Early HS</v>
      </c>
      <c r="L96">
        <f>VLOOKUP($A96, 'Mapping-Public'!$A$2:$W$5015, MATCH('Mapping-DisplayedFields'!L$2, 'Mapping-Public'!$A$1:$W$1, FALSE), FALSE)</f>
        <v>3</v>
      </c>
      <c r="M96" t="str">
        <f>VLOOKUP(L96, Regulation_Status, 2,0)</f>
        <v>Certified</v>
      </c>
      <c r="N96">
        <f>VLOOKUP($A96, 'Mapping-Public'!$A$2:$W$5015, MATCH('Mapping-DisplayedFields'!N$2, 'Mapping-Public'!$A$1:$W$1, FALSE), FALSE)</f>
        <v>40</v>
      </c>
      <c r="O96">
        <f>VLOOKUP($A96, 'Mapping-Public'!$A$2:$W$5015, MATCH('Mapping-DisplayedFields'!O$2, 'Mapping-Public'!$A$1:$W$1, FALSE), FALSE)</f>
        <v>2</v>
      </c>
      <c r="P96" t="str">
        <f>VLOOKUP(O96, Serves_Dhs_Children,2,0)</f>
        <v>Unknown</v>
      </c>
      <c r="Q96">
        <f>VLOOKUP($A96, 'Mapping-Public'!$A$2:$W$5015, MATCH('Mapping-DisplayedFields'!Q$2, 'Mapping-Public'!$A$1:$W$1, FALSE), FALSE)</f>
        <v>1</v>
      </c>
      <c r="R96" t="str">
        <f>VLOOKUP(Q96, Head_Start, 2,0)</f>
        <v>Yes</v>
      </c>
      <c r="S96">
        <f>VLOOKUP($A96, 'Mapping-Public'!$A$2:$W$5015, MATCH('Mapping-DisplayedFields'!S$2, 'Mapping-Public'!$A$1:$W$1, FALSE), FALSE)</f>
        <v>0</v>
      </c>
      <c r="T96" t="str">
        <f>VLOOKUP(S96, Relief_Nursery, 2,0)</f>
        <v>No</v>
      </c>
      <c r="U96">
        <f>VLOOKUP($A96, 'Mapping-Public'!$A$2:$W$5015, MATCH('Mapping-DisplayedFields'!U$2, 'Mapping-Public'!$A$1:$W$1, FALSE), FALSE)</f>
        <v>5</v>
      </c>
    </row>
    <row r="97" spans="1:21" x14ac:dyDescent="0.25">
      <c r="A97" s="9" t="s">
        <v>606</v>
      </c>
      <c r="B97" t="str">
        <f>IF(VLOOKUP($A97, 'Mapping-Public'!$A$2:$W$5015, MATCH('Mapping-DisplayedFields'!B$2, 'Mapping-Public'!$A$1:$W$1, FALSE), FALSE)=0, "", VLOOKUP($A97, 'Mapping-Public'!$A$2:$W$5015, MATCH('Mapping-DisplayedFields'!B$2, 'Mapping-Public'!$A$1:$W$1, FALSE), FALSE))</f>
        <v>Montessori Childrens House</v>
      </c>
      <c r="C97" t="str">
        <f>VLOOKUP($A97, 'Mapping-Public'!$A$2:$W$5015, MATCH('Mapping-DisplayedFields'!C$2, 'Mapping-Public'!$A$1:$W$1, FALSE), FALSE)</f>
        <v>3626 SW Bond Ave</v>
      </c>
      <c r="D97" t="str">
        <f>VLOOKUP($A97, 'Mapping-Public'!$A$2:$W$5015, MATCH('Mapping-DisplayedFields'!D$2, 'Mapping-Public'!$A$1:$W$1, FALSE), FALSE)</f>
        <v>Portland</v>
      </c>
      <c r="E97" t="str">
        <f>VLOOKUP($A97, 'Mapping-Public'!$A$2:$W$5015, MATCH('Mapping-DisplayedFields'!E$2, 'Mapping-Public'!$A$1:$W$1, FALSE), FALSE)</f>
        <v>OR</v>
      </c>
      <c r="F97" t="str">
        <f>VLOOKUP($A97, 'Mapping-Public'!$A$2:$W$5015, MATCH('Mapping-DisplayedFields'!F$2, 'Mapping-Public'!$A$1:$W$1, FALSE), FALSE)</f>
        <v>97239</v>
      </c>
      <c r="G97" t="str">
        <f>VLOOKUP($A97, 'Mapping-Public'!$A$2:$W$5015, MATCH('Mapping-DisplayedFields'!G$2, 'Mapping-Public'!$A$1:$W$1, FALSE), FALSE)</f>
        <v>5033601179</v>
      </c>
      <c r="H97">
        <f>VLOOKUP($A97, 'Mapping-Public'!$A$2:$W$5015, MATCH('Mapping-DisplayedFields'!H$2, 'Mapping-Public'!$A$1:$W$1, FALSE), FALSE)</f>
        <v>2</v>
      </c>
      <c r="I97" t="str">
        <f>VLOOKUP(H97, Facility_Type, 2,0)</f>
        <v>Center</v>
      </c>
      <c r="J97">
        <f>VLOOKUP($A97, 'Mapping-Public'!$A$2:$W$5015, MATCH('Mapping-DisplayedFields'!J$2, 'Mapping-Public'!$A$1:$W$1, FALSE), FALSE)</f>
        <v>1</v>
      </c>
      <c r="K97" t="str">
        <f>VLOOKUP(J97, Type_of_Care,2,0)</f>
        <v>Regulated  Center (not HS)</v>
      </c>
      <c r="L97">
        <f>VLOOKUP($A97, 'Mapping-Public'!$A$2:$W$5015, MATCH('Mapping-DisplayedFields'!L$2, 'Mapping-Public'!$A$1:$W$1, FALSE), FALSE)</f>
        <v>3</v>
      </c>
      <c r="M97" t="str">
        <f>VLOOKUP(L97, Regulation_Status, 2,0)</f>
        <v>Certified</v>
      </c>
      <c r="N97">
        <f>VLOOKUP($A97, 'Mapping-Public'!$A$2:$W$5015, MATCH('Mapping-DisplayedFields'!N$2, 'Mapping-Public'!$A$1:$W$1, FALSE), FALSE)</f>
        <v>69</v>
      </c>
      <c r="O97">
        <f>VLOOKUP($A97, 'Mapping-Public'!$A$2:$W$5015, MATCH('Mapping-DisplayedFields'!O$2, 'Mapping-Public'!$A$1:$W$1, FALSE), FALSE)</f>
        <v>2</v>
      </c>
      <c r="P97" t="str">
        <f>VLOOKUP(O97, Serves_Dhs_Children,2,0)</f>
        <v>Unknown</v>
      </c>
      <c r="Q97">
        <f>VLOOKUP($A97, 'Mapping-Public'!$A$2:$W$5015, MATCH('Mapping-DisplayedFields'!Q$2, 'Mapping-Public'!$A$1:$W$1, FALSE), FALSE)</f>
        <v>0</v>
      </c>
      <c r="R97" t="str">
        <f>VLOOKUP(Q97, Head_Start, 2,0)</f>
        <v>No</v>
      </c>
      <c r="S97">
        <f>VLOOKUP($A97, 'Mapping-Public'!$A$2:$W$5015, MATCH('Mapping-DisplayedFields'!S$2, 'Mapping-Public'!$A$1:$W$1, FALSE), FALSE)</f>
        <v>0</v>
      </c>
      <c r="T97" t="str">
        <f>VLOOKUP(S97, Relief_Nursery, 2,0)</f>
        <v>No</v>
      </c>
      <c r="U97">
        <f>VLOOKUP($A97, 'Mapping-Public'!$A$2:$W$5015, MATCH('Mapping-DisplayedFields'!U$2, 'Mapping-Public'!$A$1:$W$1, FALSE), FALSE)</f>
        <v>2</v>
      </c>
    </row>
    <row r="98" spans="1:21" x14ac:dyDescent="0.25">
      <c r="A98" s="9" t="s">
        <v>611</v>
      </c>
      <c r="B98" t="str">
        <f>IF(VLOOKUP($A98, 'Mapping-Public'!$A$2:$W$5015, MATCH('Mapping-DisplayedFields'!B$2, 'Mapping-Public'!$A$1:$W$1, FALSE), FALSE)=0, "", VLOOKUP($A98, 'Mapping-Public'!$A$2:$W$5015, MATCH('Mapping-DisplayedFields'!B$2, 'Mapping-Public'!$A$1:$W$1, FALSE), FALSE))</f>
        <v>All Saints Extended Day Care</v>
      </c>
      <c r="C98" t="str">
        <f>VLOOKUP($A98, 'Mapping-Public'!$A$2:$W$5015, MATCH('Mapping-DisplayedFields'!C$2, 'Mapping-Public'!$A$1:$W$1, FALSE), FALSE)</f>
        <v>601 NE 39th Ave</v>
      </c>
      <c r="D98" t="str">
        <f>VLOOKUP($A98, 'Mapping-Public'!$A$2:$W$5015, MATCH('Mapping-DisplayedFields'!D$2, 'Mapping-Public'!$A$1:$W$1, FALSE), FALSE)</f>
        <v>Portland</v>
      </c>
      <c r="E98" t="str">
        <f>VLOOKUP($A98, 'Mapping-Public'!$A$2:$W$5015, MATCH('Mapping-DisplayedFields'!E$2, 'Mapping-Public'!$A$1:$W$1, FALSE), FALSE)</f>
        <v>OR</v>
      </c>
      <c r="F98" t="str">
        <f>VLOOKUP($A98, 'Mapping-Public'!$A$2:$W$5015, MATCH('Mapping-DisplayedFields'!F$2, 'Mapping-Public'!$A$1:$W$1, FALSE), FALSE)</f>
        <v>97232</v>
      </c>
      <c r="G98" t="str">
        <f>VLOOKUP($A98, 'Mapping-Public'!$A$2:$W$5015, MATCH('Mapping-DisplayedFields'!G$2, 'Mapping-Public'!$A$1:$W$1, FALSE), FALSE)</f>
        <v>5032366205</v>
      </c>
      <c r="H98">
        <f>VLOOKUP($A98, 'Mapping-Public'!$A$2:$W$5015, MATCH('Mapping-DisplayedFields'!H$2, 'Mapping-Public'!$A$1:$W$1, FALSE), FALSE)</f>
        <v>2</v>
      </c>
      <c r="I98" t="str">
        <f>VLOOKUP(H98, Facility_Type, 2,0)</f>
        <v>Center</v>
      </c>
      <c r="J98">
        <f>VLOOKUP($A98, 'Mapping-Public'!$A$2:$W$5015, MATCH('Mapping-DisplayedFields'!J$2, 'Mapping-Public'!$A$1:$W$1, FALSE), FALSE)</f>
        <v>1</v>
      </c>
      <c r="K98" t="str">
        <f>VLOOKUP(J98, Type_of_Care,2,0)</f>
        <v>Regulated  Center (not HS)</v>
      </c>
      <c r="L98">
        <f>VLOOKUP($A98, 'Mapping-Public'!$A$2:$W$5015, MATCH('Mapping-DisplayedFields'!L$2, 'Mapping-Public'!$A$1:$W$1, FALSE), FALSE)</f>
        <v>3</v>
      </c>
      <c r="M98" t="str">
        <f>VLOOKUP(L98, Regulation_Status, 2,0)</f>
        <v>Certified</v>
      </c>
      <c r="N98">
        <f>VLOOKUP($A98, 'Mapping-Public'!$A$2:$W$5015, MATCH('Mapping-DisplayedFields'!N$2, 'Mapping-Public'!$A$1:$W$1, FALSE), FALSE)</f>
        <v>200</v>
      </c>
      <c r="O98">
        <f>VLOOKUP($A98, 'Mapping-Public'!$A$2:$W$5015, MATCH('Mapping-DisplayedFields'!O$2, 'Mapping-Public'!$A$1:$W$1, FALSE), FALSE)</f>
        <v>2</v>
      </c>
      <c r="P98" t="str">
        <f>VLOOKUP(O98, Serves_Dhs_Children,2,0)</f>
        <v>Unknown</v>
      </c>
      <c r="Q98">
        <f>VLOOKUP($A98, 'Mapping-Public'!$A$2:$W$5015, MATCH('Mapping-DisplayedFields'!Q$2, 'Mapping-Public'!$A$1:$W$1, FALSE), FALSE)</f>
        <v>0</v>
      </c>
      <c r="R98" t="str">
        <f>VLOOKUP(Q98, Head_Start, 2,0)</f>
        <v>No</v>
      </c>
      <c r="S98">
        <f>VLOOKUP($A98, 'Mapping-Public'!$A$2:$W$5015, MATCH('Mapping-DisplayedFields'!S$2, 'Mapping-Public'!$A$1:$W$1, FALSE), FALSE)</f>
        <v>0</v>
      </c>
      <c r="T98" t="str">
        <f>VLOOKUP(S98, Relief_Nursery, 2,0)</f>
        <v>No</v>
      </c>
      <c r="U98" t="str">
        <f>VLOOKUP($A98, 'Mapping-Public'!$A$2:$W$5015, MATCH('Mapping-DisplayedFields'!U$2, 'Mapping-Public'!$A$1:$W$1, FALSE), FALSE)</f>
        <v>.</v>
      </c>
    </row>
    <row r="99" spans="1:21" x14ac:dyDescent="0.25">
      <c r="A99" s="9" t="s">
        <v>616</v>
      </c>
      <c r="B99" t="str">
        <f>IF(VLOOKUP($A99, 'Mapping-Public'!$A$2:$W$5015, MATCH('Mapping-DisplayedFields'!B$2, 'Mapping-Public'!$A$1:$W$1, FALSE), FALSE)=0, "", VLOOKUP($A99, 'Mapping-Public'!$A$2:$W$5015, MATCH('Mapping-DisplayedFields'!B$2, 'Mapping-Public'!$A$1:$W$1, FALSE), FALSE))</f>
        <v>SUN Community School - Markham Elementary</v>
      </c>
      <c r="C99" t="str">
        <f>VLOOKUP($A99, 'Mapping-Public'!$A$2:$W$5015, MATCH('Mapping-DisplayedFields'!C$2, 'Mapping-Public'!$A$1:$W$1, FALSE), FALSE)</f>
        <v>10531 SW Capitol Hwy</v>
      </c>
      <c r="D99" t="str">
        <f>VLOOKUP($A99, 'Mapping-Public'!$A$2:$W$5015, MATCH('Mapping-DisplayedFields'!D$2, 'Mapping-Public'!$A$1:$W$1, FALSE), FALSE)</f>
        <v>Portland</v>
      </c>
      <c r="E99" t="str">
        <f>VLOOKUP($A99, 'Mapping-Public'!$A$2:$W$5015, MATCH('Mapping-DisplayedFields'!E$2, 'Mapping-Public'!$A$1:$W$1, FALSE), FALSE)</f>
        <v>OR</v>
      </c>
      <c r="F99" t="str">
        <f>VLOOKUP($A99, 'Mapping-Public'!$A$2:$W$5015, MATCH('Mapping-DisplayedFields'!F$2, 'Mapping-Public'!$A$1:$W$1, FALSE), FALSE)</f>
        <v>97219</v>
      </c>
      <c r="G99" t="str">
        <f>VLOOKUP($A99, 'Mapping-Public'!$A$2:$W$5015, MATCH('Mapping-DisplayedFields'!G$2, 'Mapping-Public'!$A$1:$W$1, FALSE), FALSE)</f>
        <v>5039165681</v>
      </c>
      <c r="H99">
        <f>VLOOKUP($A99, 'Mapping-Public'!$A$2:$W$5015, MATCH('Mapping-DisplayedFields'!H$2, 'Mapping-Public'!$A$1:$W$1, FALSE), FALSE)</f>
        <v>2</v>
      </c>
      <c r="I99" t="str">
        <f>VLOOKUP(H99, Facility_Type, 2,0)</f>
        <v>Center</v>
      </c>
      <c r="J99">
        <f>VLOOKUP($A99, 'Mapping-Public'!$A$2:$W$5015, MATCH('Mapping-DisplayedFields'!J$2, 'Mapping-Public'!$A$1:$W$1, FALSE), FALSE)</f>
        <v>2</v>
      </c>
      <c r="K99" t="str">
        <f>VLOOKUP(J99, Type_of_Care,2,0)</f>
        <v>Exempt Center</v>
      </c>
      <c r="L99">
        <f>VLOOKUP($A99, 'Mapping-Public'!$A$2:$W$5015, MATCH('Mapping-DisplayedFields'!L$2, 'Mapping-Public'!$A$1:$W$1, FALSE), FALSE)</f>
        <v>4</v>
      </c>
      <c r="M99" t="str">
        <f>VLOOKUP(L99, Regulation_Status, 2,0)</f>
        <v>Recorded</v>
      </c>
      <c r="N99">
        <f>VLOOKUP($A99, 'Mapping-Public'!$A$2:$W$5015, MATCH('Mapping-DisplayedFields'!N$2, 'Mapping-Public'!$A$1:$W$1, FALSE), FALSE)</f>
        <v>20</v>
      </c>
      <c r="O99">
        <f>VLOOKUP($A99, 'Mapping-Public'!$A$2:$W$5015, MATCH('Mapping-DisplayedFields'!O$2, 'Mapping-Public'!$A$1:$W$1, FALSE), FALSE)</f>
        <v>2</v>
      </c>
      <c r="P99" t="str">
        <f>VLOOKUP(O99, Serves_Dhs_Children,2,0)</f>
        <v>Unknown</v>
      </c>
      <c r="Q99">
        <f>VLOOKUP($A99, 'Mapping-Public'!$A$2:$W$5015, MATCH('Mapping-DisplayedFields'!Q$2, 'Mapping-Public'!$A$1:$W$1, FALSE), FALSE)</f>
        <v>0</v>
      </c>
      <c r="R99" t="str">
        <f>VLOOKUP(Q99, Head_Start, 2,0)</f>
        <v>No</v>
      </c>
      <c r="S99">
        <f>VLOOKUP($A99, 'Mapping-Public'!$A$2:$W$5015, MATCH('Mapping-DisplayedFields'!S$2, 'Mapping-Public'!$A$1:$W$1, FALSE), FALSE)</f>
        <v>0</v>
      </c>
      <c r="T99" t="str">
        <f>VLOOKUP(S99, Relief_Nursery, 2,0)</f>
        <v>No</v>
      </c>
      <c r="U99" t="str">
        <f>VLOOKUP($A99, 'Mapping-Public'!$A$2:$W$5015, MATCH('Mapping-DisplayedFields'!U$2, 'Mapping-Public'!$A$1:$W$1, FALSE), FALSE)</f>
        <v>.</v>
      </c>
    </row>
    <row r="100" spans="1:21" x14ac:dyDescent="0.25">
      <c r="A100" s="9" t="s">
        <v>621</v>
      </c>
      <c r="B100" t="str">
        <f>IF(VLOOKUP($A100, 'Mapping-Public'!$A$2:$W$5015, MATCH('Mapping-DisplayedFields'!B$2, 'Mapping-Public'!$A$1:$W$1, FALSE), FALSE)=0, "", VLOOKUP($A100, 'Mapping-Public'!$A$2:$W$5015, MATCH('Mapping-DisplayedFields'!B$2, 'Mapping-Public'!$A$1:$W$1, FALSE), FALSE))</f>
        <v>Yuri's Certified Child Care</v>
      </c>
      <c r="C100" t="str">
        <f>VLOOKUP($A100, 'Mapping-Public'!$A$2:$W$5015, MATCH('Mapping-DisplayedFields'!C$2, 'Mapping-Public'!$A$1:$W$1, FALSE), FALSE)</f>
        <v>21439 SE Ash St</v>
      </c>
      <c r="D100" t="str">
        <f>VLOOKUP($A100, 'Mapping-Public'!$A$2:$W$5015, MATCH('Mapping-DisplayedFields'!D$2, 'Mapping-Public'!$A$1:$W$1, FALSE), FALSE)</f>
        <v>Gresham</v>
      </c>
      <c r="E100" t="str">
        <f>VLOOKUP($A100, 'Mapping-Public'!$A$2:$W$5015, MATCH('Mapping-DisplayedFields'!E$2, 'Mapping-Public'!$A$1:$W$1, FALSE), FALSE)</f>
        <v>OR</v>
      </c>
      <c r="F100" t="str">
        <f>VLOOKUP($A100, 'Mapping-Public'!$A$2:$W$5015, MATCH('Mapping-DisplayedFields'!F$2, 'Mapping-Public'!$A$1:$W$1, FALSE), FALSE)</f>
        <v>97030-8448</v>
      </c>
      <c r="G100" t="str">
        <f>VLOOKUP($A100, 'Mapping-Public'!$A$2:$W$5015, MATCH('Mapping-DisplayedFields'!G$2, 'Mapping-Public'!$A$1:$W$1, FALSE), FALSE)</f>
        <v>5039950769</v>
      </c>
      <c r="H100">
        <f>VLOOKUP($A100, 'Mapping-Public'!$A$2:$W$5015, MATCH('Mapping-DisplayedFields'!H$2, 'Mapping-Public'!$A$1:$W$1, FALSE), FALSE)</f>
        <v>3</v>
      </c>
      <c r="I100" t="str">
        <f>VLOOKUP(H100, Facility_Type, 2,0)</f>
        <v>Certified</v>
      </c>
      <c r="J100">
        <f>VLOOKUP($A100, 'Mapping-Public'!$A$2:$W$5015, MATCH('Mapping-DisplayedFields'!J$2, 'Mapping-Public'!$A$1:$W$1, FALSE), FALSE)</f>
        <v>4</v>
      </c>
      <c r="K100" t="str">
        <f>VLOOKUP(J100, Type_of_Care,2,0)</f>
        <v>Regulated Family Child Care Home</v>
      </c>
      <c r="L100">
        <f>VLOOKUP($A100, 'Mapping-Public'!$A$2:$W$5015, MATCH('Mapping-DisplayedFields'!L$2, 'Mapping-Public'!$A$1:$W$1, FALSE), FALSE)</f>
        <v>3</v>
      </c>
      <c r="M100" t="str">
        <f>VLOOKUP(L100, Regulation_Status, 2,0)</f>
        <v>Certified</v>
      </c>
      <c r="N100">
        <f>VLOOKUP($A100, 'Mapping-Public'!$A$2:$W$5015, MATCH('Mapping-DisplayedFields'!N$2, 'Mapping-Public'!$A$1:$W$1, FALSE), FALSE)</f>
        <v>16</v>
      </c>
      <c r="O100">
        <f>VLOOKUP($A100, 'Mapping-Public'!$A$2:$W$5015, MATCH('Mapping-DisplayedFields'!O$2, 'Mapping-Public'!$A$1:$W$1, FALSE), FALSE)</f>
        <v>1</v>
      </c>
      <c r="P100" t="str">
        <f>VLOOKUP(O100, Serves_Dhs_Children,2,0)</f>
        <v>Yes</v>
      </c>
      <c r="Q100">
        <f>VLOOKUP($A100, 'Mapping-Public'!$A$2:$W$5015, MATCH('Mapping-DisplayedFields'!Q$2, 'Mapping-Public'!$A$1:$W$1, FALSE), FALSE)</f>
        <v>0</v>
      </c>
      <c r="R100" t="str">
        <f>VLOOKUP(Q100, Head_Start, 2,0)</f>
        <v>No</v>
      </c>
      <c r="S100">
        <f>VLOOKUP($A100, 'Mapping-Public'!$A$2:$W$5015, MATCH('Mapping-DisplayedFields'!S$2, 'Mapping-Public'!$A$1:$W$1, FALSE), FALSE)</f>
        <v>0</v>
      </c>
      <c r="T100" t="str">
        <f>VLOOKUP(S100, Relief_Nursery, 2,0)</f>
        <v>No</v>
      </c>
      <c r="U100">
        <f>VLOOKUP($A100, 'Mapping-Public'!$A$2:$W$5015, MATCH('Mapping-DisplayedFields'!U$2, 'Mapping-Public'!$A$1:$W$1, FALSE), FALSE)</f>
        <v>2</v>
      </c>
    </row>
    <row r="101" spans="1:21" x14ac:dyDescent="0.25">
      <c r="A101" s="9" t="s">
        <v>629</v>
      </c>
      <c r="B101" t="str">
        <f>IF(VLOOKUP($A101, 'Mapping-Public'!$A$2:$W$5015, MATCH('Mapping-DisplayedFields'!B$2, 'Mapping-Public'!$A$1:$W$1, FALSE), FALSE)=0, "", VLOOKUP($A101, 'Mapping-Public'!$A$2:$W$5015, MATCH('Mapping-DisplayedFields'!B$2, 'Mapping-Public'!$A$1:$W$1, FALSE), FALSE))</f>
        <v>Valentina Babiy's Daycare</v>
      </c>
      <c r="C101" t="str">
        <f>VLOOKUP($A101, 'Mapping-Public'!$A$2:$W$5015, MATCH('Mapping-DisplayedFields'!C$2, 'Mapping-Public'!$A$1:$W$1, FALSE), FALSE)</f>
        <v>10754 SE Francis St</v>
      </c>
      <c r="D101" t="str">
        <f>VLOOKUP($A101, 'Mapping-Public'!$A$2:$W$5015, MATCH('Mapping-DisplayedFields'!D$2, 'Mapping-Public'!$A$1:$W$1, FALSE), FALSE)</f>
        <v>Portland</v>
      </c>
      <c r="E101" t="str">
        <f>VLOOKUP($A101, 'Mapping-Public'!$A$2:$W$5015, MATCH('Mapping-DisplayedFields'!E$2, 'Mapping-Public'!$A$1:$W$1, FALSE), FALSE)</f>
        <v>OR</v>
      </c>
      <c r="F101" t="str">
        <f>VLOOKUP($A101, 'Mapping-Public'!$A$2:$W$5015, MATCH('Mapping-DisplayedFields'!F$2, 'Mapping-Public'!$A$1:$W$1, FALSE), FALSE)</f>
        <v>97266</v>
      </c>
      <c r="G101" t="str">
        <f>VLOOKUP($A101, 'Mapping-Public'!$A$2:$W$5015, MATCH('Mapping-DisplayedFields'!G$2, 'Mapping-Public'!$A$1:$W$1, FALSE), FALSE)</f>
        <v>5037623608</v>
      </c>
      <c r="H101">
        <f>VLOOKUP($A101, 'Mapping-Public'!$A$2:$W$5015, MATCH('Mapping-DisplayedFields'!H$2, 'Mapping-Public'!$A$1:$W$1, FALSE), FALSE)</f>
        <v>1</v>
      </c>
      <c r="I101" t="str">
        <f>VLOOKUP(H101, Facility_Type, 2,0)</f>
        <v>Family</v>
      </c>
      <c r="J101">
        <f>VLOOKUP($A101, 'Mapping-Public'!$A$2:$W$5015, MATCH('Mapping-DisplayedFields'!J$2, 'Mapping-Public'!$A$1:$W$1, FALSE), FALSE)</f>
        <v>4</v>
      </c>
      <c r="K101" t="str">
        <f>VLOOKUP(J101, Type_of_Care,2,0)</f>
        <v>Regulated Family Child Care Home</v>
      </c>
      <c r="L101">
        <f>VLOOKUP($A101, 'Mapping-Public'!$A$2:$W$5015, MATCH('Mapping-DisplayedFields'!L$2, 'Mapping-Public'!$A$1:$W$1, FALSE), FALSE)</f>
        <v>2</v>
      </c>
      <c r="M101" t="str">
        <f>VLOOKUP(L101, Regulation_Status, 2,0)</f>
        <v>Register</v>
      </c>
      <c r="N101">
        <f>VLOOKUP($A101, 'Mapping-Public'!$A$2:$W$5015, MATCH('Mapping-DisplayedFields'!N$2, 'Mapping-Public'!$A$1:$W$1, FALSE), FALSE)</f>
        <v>8</v>
      </c>
      <c r="O101">
        <f>VLOOKUP($A101, 'Mapping-Public'!$A$2:$W$5015, MATCH('Mapping-DisplayedFields'!O$2, 'Mapping-Public'!$A$1:$W$1, FALSE), FALSE)</f>
        <v>2</v>
      </c>
      <c r="P101" t="str">
        <f>VLOOKUP(O101, Serves_Dhs_Children,2,0)</f>
        <v>Unknown</v>
      </c>
      <c r="Q101">
        <f>VLOOKUP($A101, 'Mapping-Public'!$A$2:$W$5015, MATCH('Mapping-DisplayedFields'!Q$2, 'Mapping-Public'!$A$1:$W$1, FALSE), FALSE)</f>
        <v>0</v>
      </c>
      <c r="R101" t="str">
        <f>VLOOKUP(Q101, Head_Start, 2,0)</f>
        <v>No</v>
      </c>
      <c r="S101">
        <f>VLOOKUP($A101, 'Mapping-Public'!$A$2:$W$5015, MATCH('Mapping-DisplayedFields'!S$2, 'Mapping-Public'!$A$1:$W$1, FALSE), FALSE)</f>
        <v>0</v>
      </c>
      <c r="T101" t="str">
        <f>VLOOKUP(S101, Relief_Nursery, 2,0)</f>
        <v>No</v>
      </c>
      <c r="U101" t="str">
        <f>VLOOKUP($A101, 'Mapping-Public'!$A$2:$W$5015, MATCH('Mapping-DisplayedFields'!U$2, 'Mapping-Public'!$A$1:$W$1, FALSE), FALSE)</f>
        <v>.</v>
      </c>
    </row>
    <row r="102" spans="1:21" x14ac:dyDescent="0.25">
      <c r="A102" s="9" t="s">
        <v>636</v>
      </c>
      <c r="B102" t="str">
        <f>IF(VLOOKUP($A102, 'Mapping-Public'!$A$2:$W$5015, MATCH('Mapping-DisplayedFields'!B$2, 'Mapping-Public'!$A$1:$W$1, FALSE), FALSE)=0, "", VLOOKUP($A102, 'Mapping-Public'!$A$2:$W$5015, MATCH('Mapping-DisplayedFields'!B$2, 'Mapping-Public'!$A$1:$W$1, FALSE), FALSE))</f>
        <v>Albina Early Head Start - Madison High School</v>
      </c>
      <c r="C102" t="str">
        <f>VLOOKUP($A102, 'Mapping-Public'!$A$2:$W$5015, MATCH('Mapping-DisplayedFields'!C$2, 'Mapping-Public'!$A$1:$W$1, FALSE), FALSE)</f>
        <v>2735 NE 82nd Ave</v>
      </c>
      <c r="D102" t="str">
        <f>VLOOKUP($A102, 'Mapping-Public'!$A$2:$W$5015, MATCH('Mapping-DisplayedFields'!D$2, 'Mapping-Public'!$A$1:$W$1, FALSE), FALSE)</f>
        <v>Portland</v>
      </c>
      <c r="E102" t="str">
        <f>VLOOKUP($A102, 'Mapping-Public'!$A$2:$W$5015, MATCH('Mapping-DisplayedFields'!E$2, 'Mapping-Public'!$A$1:$W$1, FALSE), FALSE)</f>
        <v>OR</v>
      </c>
      <c r="F102" t="str">
        <f>VLOOKUP($A102, 'Mapping-Public'!$A$2:$W$5015, MATCH('Mapping-DisplayedFields'!F$2, 'Mapping-Public'!$A$1:$W$1, FALSE), FALSE)</f>
        <v>97220</v>
      </c>
      <c r="G102" t="str">
        <f>VLOOKUP($A102, 'Mapping-Public'!$A$2:$W$5015, MATCH('Mapping-DisplayedFields'!G$2, 'Mapping-Public'!$A$1:$W$1, FALSE), FALSE)</f>
        <v>5039162278</v>
      </c>
      <c r="H102">
        <f>VLOOKUP($A102, 'Mapping-Public'!$A$2:$W$5015, MATCH('Mapping-DisplayedFields'!H$2, 'Mapping-Public'!$A$1:$W$1, FALSE), FALSE)</f>
        <v>2</v>
      </c>
      <c r="I102" t="str">
        <f>VLOOKUP(H102, Facility_Type, 2,0)</f>
        <v>Center</v>
      </c>
      <c r="J102">
        <f>VLOOKUP($A102, 'Mapping-Public'!$A$2:$W$5015, MATCH('Mapping-DisplayedFields'!J$2, 'Mapping-Public'!$A$1:$W$1, FALSE), FALSE)</f>
        <v>3</v>
      </c>
      <c r="K102" t="str">
        <f>VLOOKUP(J102, Type_of_Care,2,0)</f>
        <v>Head Start/Early HS</v>
      </c>
      <c r="L102">
        <f>VLOOKUP($A102, 'Mapping-Public'!$A$2:$W$5015, MATCH('Mapping-DisplayedFields'!L$2, 'Mapping-Public'!$A$1:$W$1, FALSE), FALSE)</f>
        <v>3</v>
      </c>
      <c r="M102" t="str">
        <f>VLOOKUP(L102, Regulation_Status, 2,0)</f>
        <v>Certified</v>
      </c>
      <c r="N102">
        <f>VLOOKUP($A102, 'Mapping-Public'!$A$2:$W$5015, MATCH('Mapping-DisplayedFields'!N$2, 'Mapping-Public'!$A$1:$W$1, FALSE), FALSE)</f>
        <v>16</v>
      </c>
      <c r="O102">
        <f>VLOOKUP($A102, 'Mapping-Public'!$A$2:$W$5015, MATCH('Mapping-DisplayedFields'!O$2, 'Mapping-Public'!$A$1:$W$1, FALSE), FALSE)</f>
        <v>1</v>
      </c>
      <c r="P102" t="str">
        <f>VLOOKUP(O102, Serves_Dhs_Children,2,0)</f>
        <v>Yes</v>
      </c>
      <c r="Q102">
        <f>VLOOKUP($A102, 'Mapping-Public'!$A$2:$W$5015, MATCH('Mapping-DisplayedFields'!Q$2, 'Mapping-Public'!$A$1:$W$1, FALSE), FALSE)</f>
        <v>1</v>
      </c>
      <c r="R102" t="str">
        <f>VLOOKUP(Q102, Head_Start, 2,0)</f>
        <v>Yes</v>
      </c>
      <c r="S102">
        <f>VLOOKUP($A102, 'Mapping-Public'!$A$2:$W$5015, MATCH('Mapping-DisplayedFields'!S$2, 'Mapping-Public'!$A$1:$W$1, FALSE), FALSE)</f>
        <v>0</v>
      </c>
      <c r="T102" t="str">
        <f>VLOOKUP(S102, Relief_Nursery, 2,0)</f>
        <v>No</v>
      </c>
      <c r="U102">
        <f>VLOOKUP($A102, 'Mapping-Public'!$A$2:$W$5015, MATCH('Mapping-DisplayedFields'!U$2, 'Mapping-Public'!$A$1:$W$1, FALSE), FALSE)</f>
        <v>5</v>
      </c>
    </row>
    <row r="103" spans="1:21" x14ac:dyDescent="0.25">
      <c r="A103" s="9" t="s">
        <v>641</v>
      </c>
      <c r="B103" t="str">
        <f>IF(VLOOKUP($A103, 'Mapping-Public'!$A$2:$W$5015, MATCH('Mapping-DisplayedFields'!B$2, 'Mapping-Public'!$A$1:$W$1, FALSE), FALSE)=0, "", VLOOKUP($A103, 'Mapping-Public'!$A$2:$W$5015, MATCH('Mapping-DisplayedFields'!B$2, 'Mapping-Public'!$A$1:$W$1, FALSE), FALSE))</f>
        <v/>
      </c>
      <c r="C103" t="str">
        <f>VLOOKUP($A103, 'Mapping-Public'!$A$2:$W$5015, MATCH('Mapping-DisplayedFields'!C$2, 'Mapping-Public'!$A$1:$W$1, FALSE), FALSE)</f>
        <v>3181 N 23rd St Apt H147</v>
      </c>
      <c r="D103" t="str">
        <f>VLOOKUP($A103, 'Mapping-Public'!$A$2:$W$5015, MATCH('Mapping-DisplayedFields'!D$2, 'Mapping-Public'!$A$1:$W$1, FALSE), FALSE)</f>
        <v>Gresham</v>
      </c>
      <c r="E103" t="str">
        <f>VLOOKUP($A103, 'Mapping-Public'!$A$2:$W$5015, MATCH('Mapping-DisplayedFields'!E$2, 'Mapping-Public'!$A$1:$W$1, FALSE), FALSE)</f>
        <v>OR</v>
      </c>
      <c r="F103" t="str">
        <f>VLOOKUP($A103, 'Mapping-Public'!$A$2:$W$5015, MATCH('Mapping-DisplayedFields'!F$2, 'Mapping-Public'!$A$1:$W$1, FALSE), FALSE)</f>
        <v>97030-4338</v>
      </c>
      <c r="G103" t="str">
        <f>VLOOKUP($A103, 'Mapping-Public'!$A$2:$W$5015, MATCH('Mapping-DisplayedFields'!G$2, 'Mapping-Public'!$A$1:$W$1, FALSE), FALSE)</f>
        <v>5039973601</v>
      </c>
      <c r="H103">
        <f>VLOOKUP($A103, 'Mapping-Public'!$A$2:$W$5015, MATCH('Mapping-DisplayedFields'!H$2, 'Mapping-Public'!$A$1:$W$1, FALSE), FALSE)</f>
        <v>1</v>
      </c>
      <c r="I103" t="str">
        <f>VLOOKUP(H103, Facility_Type, 2,0)</f>
        <v>Family</v>
      </c>
      <c r="J103">
        <f>VLOOKUP($A103, 'Mapping-Public'!$A$2:$W$5015, MATCH('Mapping-DisplayedFields'!J$2, 'Mapping-Public'!$A$1:$W$1, FALSE), FALSE)</f>
        <v>4</v>
      </c>
      <c r="K103" t="str">
        <f>VLOOKUP(J103, Type_of_Care,2,0)</f>
        <v>Regulated Family Child Care Home</v>
      </c>
      <c r="L103">
        <f>VLOOKUP($A103, 'Mapping-Public'!$A$2:$W$5015, MATCH('Mapping-DisplayedFields'!L$2, 'Mapping-Public'!$A$1:$W$1, FALSE), FALSE)</f>
        <v>2</v>
      </c>
      <c r="M103" t="str">
        <f>VLOOKUP(L103, Regulation_Status, 2,0)</f>
        <v>Register</v>
      </c>
      <c r="N103">
        <f>VLOOKUP($A103, 'Mapping-Public'!$A$2:$W$5015, MATCH('Mapping-DisplayedFields'!N$2, 'Mapping-Public'!$A$1:$W$1, FALSE), FALSE)</f>
        <v>10</v>
      </c>
      <c r="O103">
        <f>VLOOKUP($A103, 'Mapping-Public'!$A$2:$W$5015, MATCH('Mapping-DisplayedFields'!O$2, 'Mapping-Public'!$A$1:$W$1, FALSE), FALSE)</f>
        <v>2</v>
      </c>
      <c r="P103" t="str">
        <f>VLOOKUP(O103, Serves_Dhs_Children,2,0)</f>
        <v>Unknown</v>
      </c>
      <c r="Q103">
        <f>VLOOKUP($A103, 'Mapping-Public'!$A$2:$W$5015, MATCH('Mapping-DisplayedFields'!Q$2, 'Mapping-Public'!$A$1:$W$1, FALSE), FALSE)</f>
        <v>0</v>
      </c>
      <c r="R103" t="str">
        <f>VLOOKUP(Q103, Head_Start, 2,0)</f>
        <v>No</v>
      </c>
      <c r="S103">
        <f>VLOOKUP($A103, 'Mapping-Public'!$A$2:$W$5015, MATCH('Mapping-DisplayedFields'!S$2, 'Mapping-Public'!$A$1:$W$1, FALSE), FALSE)</f>
        <v>0</v>
      </c>
      <c r="T103" t="str">
        <f>VLOOKUP(S103, Relief_Nursery, 2,0)</f>
        <v>No</v>
      </c>
      <c r="U103" t="str">
        <f>VLOOKUP($A103, 'Mapping-Public'!$A$2:$W$5015, MATCH('Mapping-DisplayedFields'!U$2, 'Mapping-Public'!$A$1:$W$1, FALSE), FALSE)</f>
        <v>.</v>
      </c>
    </row>
    <row r="104" spans="1:21" x14ac:dyDescent="0.25">
      <c r="A104" s="9" t="s">
        <v>648</v>
      </c>
      <c r="B104" t="str">
        <f>IF(VLOOKUP($A104, 'Mapping-Public'!$A$2:$W$5015, MATCH('Mapping-DisplayedFields'!B$2, 'Mapping-Public'!$A$1:$W$1, FALSE), FALSE)=0, "", VLOOKUP($A104, 'Mapping-Public'!$A$2:$W$5015, MATCH('Mapping-DisplayedFields'!B$2, 'Mapping-Public'!$A$1:$W$1, FALSE), FALSE))</f>
        <v/>
      </c>
      <c r="C104" t="str">
        <f>VLOOKUP($A104, 'Mapping-Public'!$A$2:$W$5015, MATCH('Mapping-DisplayedFields'!C$2, 'Mapping-Public'!$A$1:$W$1, FALSE), FALSE)</f>
        <v>2131 SE 130th Ave</v>
      </c>
      <c r="D104" t="str">
        <f>VLOOKUP($A104, 'Mapping-Public'!$A$2:$W$5015, MATCH('Mapping-DisplayedFields'!D$2, 'Mapping-Public'!$A$1:$W$1, FALSE), FALSE)</f>
        <v>Portland</v>
      </c>
      <c r="E104" t="str">
        <f>VLOOKUP($A104, 'Mapping-Public'!$A$2:$W$5015, MATCH('Mapping-DisplayedFields'!E$2, 'Mapping-Public'!$A$1:$W$1, FALSE), FALSE)</f>
        <v>OR</v>
      </c>
      <c r="F104" t="str">
        <f>VLOOKUP($A104, 'Mapping-Public'!$A$2:$W$5015, MATCH('Mapping-DisplayedFields'!F$2, 'Mapping-Public'!$A$1:$W$1, FALSE), FALSE)</f>
        <v>97233</v>
      </c>
      <c r="G104" t="str">
        <f>VLOOKUP($A104, 'Mapping-Public'!$A$2:$W$5015, MATCH('Mapping-DisplayedFields'!G$2, 'Mapping-Public'!$A$1:$W$1, FALSE), FALSE)</f>
        <v>5036090701</v>
      </c>
      <c r="H104">
        <f>VLOOKUP($A104, 'Mapping-Public'!$A$2:$W$5015, MATCH('Mapping-DisplayedFields'!H$2, 'Mapping-Public'!$A$1:$W$1, FALSE), FALSE)</f>
        <v>1</v>
      </c>
      <c r="I104" t="str">
        <f>VLOOKUP(H104, Facility_Type, 2,0)</f>
        <v>Family</v>
      </c>
      <c r="J104">
        <f>VLOOKUP($A104, 'Mapping-Public'!$A$2:$W$5015, MATCH('Mapping-DisplayedFields'!J$2, 'Mapping-Public'!$A$1:$W$1, FALSE), FALSE)</f>
        <v>4</v>
      </c>
      <c r="K104" t="str">
        <f>VLOOKUP(J104, Type_of_Care,2,0)</f>
        <v>Regulated Family Child Care Home</v>
      </c>
      <c r="L104">
        <f>VLOOKUP($A104, 'Mapping-Public'!$A$2:$W$5015, MATCH('Mapping-DisplayedFields'!L$2, 'Mapping-Public'!$A$1:$W$1, FALSE), FALSE)</f>
        <v>2</v>
      </c>
      <c r="M104" t="str">
        <f>VLOOKUP(L104, Regulation_Status, 2,0)</f>
        <v>Register</v>
      </c>
      <c r="N104">
        <f>VLOOKUP($A104, 'Mapping-Public'!$A$2:$W$5015, MATCH('Mapping-DisplayedFields'!N$2, 'Mapping-Public'!$A$1:$W$1, FALSE), FALSE)</f>
        <v>10</v>
      </c>
      <c r="O104">
        <f>VLOOKUP($A104, 'Mapping-Public'!$A$2:$W$5015, MATCH('Mapping-DisplayedFields'!O$2, 'Mapping-Public'!$A$1:$W$1, FALSE), FALSE)</f>
        <v>2</v>
      </c>
      <c r="P104" t="str">
        <f>VLOOKUP(O104, Serves_Dhs_Children,2,0)</f>
        <v>Unknown</v>
      </c>
      <c r="Q104">
        <f>VLOOKUP($A104, 'Mapping-Public'!$A$2:$W$5015, MATCH('Mapping-DisplayedFields'!Q$2, 'Mapping-Public'!$A$1:$W$1, FALSE), FALSE)</f>
        <v>0</v>
      </c>
      <c r="R104" t="str">
        <f>VLOOKUP(Q104, Head_Start, 2,0)</f>
        <v>No</v>
      </c>
      <c r="S104">
        <f>VLOOKUP($A104, 'Mapping-Public'!$A$2:$W$5015, MATCH('Mapping-DisplayedFields'!S$2, 'Mapping-Public'!$A$1:$W$1, FALSE), FALSE)</f>
        <v>0</v>
      </c>
      <c r="T104" t="str">
        <f>VLOOKUP(S104, Relief_Nursery, 2,0)</f>
        <v>No</v>
      </c>
      <c r="U104">
        <f>VLOOKUP($A104, 'Mapping-Public'!$A$2:$W$5015, MATCH('Mapping-DisplayedFields'!U$2, 'Mapping-Public'!$A$1:$W$1, FALSE), FALSE)</f>
        <v>3</v>
      </c>
    </row>
    <row r="105" spans="1:21" x14ac:dyDescent="0.25">
      <c r="A105" s="9" t="s">
        <v>654</v>
      </c>
      <c r="B105" t="str">
        <f>IF(VLOOKUP($A105, 'Mapping-Public'!$A$2:$W$5015, MATCH('Mapping-DisplayedFields'!B$2, 'Mapping-Public'!$A$1:$W$1, FALSE), FALSE)=0, "", VLOOKUP($A105, 'Mapping-Public'!$A$2:$W$5015, MATCH('Mapping-DisplayedFields'!B$2, 'Mapping-Public'!$A$1:$W$1, FALSE), FALSE))</f>
        <v>Busy Bee Preschool</v>
      </c>
      <c r="C105" t="str">
        <f>VLOOKUP($A105, 'Mapping-Public'!$A$2:$W$5015, MATCH('Mapping-DisplayedFields'!C$2, 'Mapping-Public'!$A$1:$W$1, FALSE), FALSE)</f>
        <v>7618 SE Duke St</v>
      </c>
      <c r="D105" t="str">
        <f>VLOOKUP($A105, 'Mapping-Public'!$A$2:$W$5015, MATCH('Mapping-DisplayedFields'!D$2, 'Mapping-Public'!$A$1:$W$1, FALSE), FALSE)</f>
        <v>Portland</v>
      </c>
      <c r="E105" t="str">
        <f>VLOOKUP($A105, 'Mapping-Public'!$A$2:$W$5015, MATCH('Mapping-DisplayedFields'!E$2, 'Mapping-Public'!$A$1:$W$1, FALSE), FALSE)</f>
        <v>OR</v>
      </c>
      <c r="F105" t="str">
        <f>VLOOKUP($A105, 'Mapping-Public'!$A$2:$W$5015, MATCH('Mapping-DisplayedFields'!F$2, 'Mapping-Public'!$A$1:$W$1, FALSE), FALSE)</f>
        <v>97206-6367</v>
      </c>
      <c r="G105" t="str">
        <f>VLOOKUP($A105, 'Mapping-Public'!$A$2:$W$5015, MATCH('Mapping-DisplayedFields'!G$2, 'Mapping-Public'!$A$1:$W$1, FALSE), FALSE)</f>
        <v>5036598661</v>
      </c>
      <c r="H105">
        <f>VLOOKUP($A105, 'Mapping-Public'!$A$2:$W$5015, MATCH('Mapping-DisplayedFields'!H$2, 'Mapping-Public'!$A$1:$W$1, FALSE), FALSE)</f>
        <v>3</v>
      </c>
      <c r="I105" t="str">
        <f>VLOOKUP(H105, Facility_Type, 2,0)</f>
        <v>Certified</v>
      </c>
      <c r="J105">
        <f>VLOOKUP($A105, 'Mapping-Public'!$A$2:$W$5015, MATCH('Mapping-DisplayedFields'!J$2, 'Mapping-Public'!$A$1:$W$1, FALSE), FALSE)</f>
        <v>4</v>
      </c>
      <c r="K105" t="str">
        <f>VLOOKUP(J105, Type_of_Care,2,0)</f>
        <v>Regulated Family Child Care Home</v>
      </c>
      <c r="L105">
        <f>VLOOKUP($A105, 'Mapping-Public'!$A$2:$W$5015, MATCH('Mapping-DisplayedFields'!L$2, 'Mapping-Public'!$A$1:$W$1, FALSE), FALSE)</f>
        <v>3</v>
      </c>
      <c r="M105" t="str">
        <f>VLOOKUP(L105, Regulation_Status, 2,0)</f>
        <v>Certified</v>
      </c>
      <c r="N105">
        <f>VLOOKUP($A105, 'Mapping-Public'!$A$2:$W$5015, MATCH('Mapping-DisplayedFields'!N$2, 'Mapping-Public'!$A$1:$W$1, FALSE), FALSE)</f>
        <v>16</v>
      </c>
      <c r="O105">
        <f>VLOOKUP($A105, 'Mapping-Public'!$A$2:$W$5015, MATCH('Mapping-DisplayedFields'!O$2, 'Mapping-Public'!$A$1:$W$1, FALSE), FALSE)</f>
        <v>2</v>
      </c>
      <c r="P105" t="str">
        <f>VLOOKUP(O105, Serves_Dhs_Children,2,0)</f>
        <v>Unknown</v>
      </c>
      <c r="Q105">
        <f>VLOOKUP($A105, 'Mapping-Public'!$A$2:$W$5015, MATCH('Mapping-DisplayedFields'!Q$2, 'Mapping-Public'!$A$1:$W$1, FALSE), FALSE)</f>
        <v>0</v>
      </c>
      <c r="R105" t="str">
        <f>VLOOKUP(Q105, Head_Start, 2,0)</f>
        <v>No</v>
      </c>
      <c r="S105">
        <f>VLOOKUP($A105, 'Mapping-Public'!$A$2:$W$5015, MATCH('Mapping-DisplayedFields'!S$2, 'Mapping-Public'!$A$1:$W$1, FALSE), FALSE)</f>
        <v>0</v>
      </c>
      <c r="T105" t="str">
        <f>VLOOKUP(S105, Relief_Nursery, 2,0)</f>
        <v>No</v>
      </c>
      <c r="U105">
        <f>VLOOKUP($A105, 'Mapping-Public'!$A$2:$W$5015, MATCH('Mapping-DisplayedFields'!U$2, 'Mapping-Public'!$A$1:$W$1, FALSE), FALSE)</f>
        <v>5</v>
      </c>
    </row>
    <row r="106" spans="1:21" x14ac:dyDescent="0.25">
      <c r="A106" s="9" t="s">
        <v>662</v>
      </c>
      <c r="B106" t="str">
        <f>IF(VLOOKUP($A106, 'Mapping-Public'!$A$2:$W$5015, MATCH('Mapping-DisplayedFields'!B$2, 'Mapping-Public'!$A$1:$W$1, FALSE), FALSE)=0, "", VLOOKUP($A106, 'Mapping-Public'!$A$2:$W$5015, MATCH('Mapping-DisplayedFields'!B$2, 'Mapping-Public'!$A$1:$W$1, FALSE), FALSE))</f>
        <v>Opal Beginning School of Portland Children's Museum</v>
      </c>
      <c r="C106" t="str">
        <f>VLOOKUP($A106, 'Mapping-Public'!$A$2:$W$5015, MATCH('Mapping-DisplayedFields'!C$2, 'Mapping-Public'!$A$1:$W$1, FALSE), FALSE)</f>
        <v>4015 SW Canyon Rd</v>
      </c>
      <c r="D106" t="str">
        <f>VLOOKUP($A106, 'Mapping-Public'!$A$2:$W$5015, MATCH('Mapping-DisplayedFields'!D$2, 'Mapping-Public'!$A$1:$W$1, FALSE), FALSE)</f>
        <v>Portland</v>
      </c>
      <c r="E106" t="str">
        <f>VLOOKUP($A106, 'Mapping-Public'!$A$2:$W$5015, MATCH('Mapping-DisplayedFields'!E$2, 'Mapping-Public'!$A$1:$W$1, FALSE), FALSE)</f>
        <v>OR</v>
      </c>
      <c r="F106" t="str">
        <f>VLOOKUP($A106, 'Mapping-Public'!$A$2:$W$5015, MATCH('Mapping-DisplayedFields'!F$2, 'Mapping-Public'!$A$1:$W$1, FALSE), FALSE)</f>
        <v>97221</v>
      </c>
      <c r="G106" t="str">
        <f>VLOOKUP($A106, 'Mapping-Public'!$A$2:$W$5015, MATCH('Mapping-DisplayedFields'!G$2, 'Mapping-Public'!$A$1:$W$1, FALSE), FALSE)</f>
        <v>5034719902</v>
      </c>
      <c r="H106">
        <f>VLOOKUP($A106, 'Mapping-Public'!$A$2:$W$5015, MATCH('Mapping-DisplayedFields'!H$2, 'Mapping-Public'!$A$1:$W$1, FALSE), FALSE)</f>
        <v>2</v>
      </c>
      <c r="I106" t="str">
        <f>VLOOKUP(H106, Facility_Type, 2,0)</f>
        <v>Center</v>
      </c>
      <c r="J106">
        <f>VLOOKUP($A106, 'Mapping-Public'!$A$2:$W$5015, MATCH('Mapping-DisplayedFields'!J$2, 'Mapping-Public'!$A$1:$W$1, FALSE), FALSE)</f>
        <v>1</v>
      </c>
      <c r="K106" t="str">
        <f>VLOOKUP(J106, Type_of_Care,2,0)</f>
        <v>Regulated  Center (not HS)</v>
      </c>
      <c r="L106">
        <f>VLOOKUP($A106, 'Mapping-Public'!$A$2:$W$5015, MATCH('Mapping-DisplayedFields'!L$2, 'Mapping-Public'!$A$1:$W$1, FALSE), FALSE)</f>
        <v>3</v>
      </c>
      <c r="M106" t="str">
        <f>VLOOKUP(L106, Regulation_Status, 2,0)</f>
        <v>Certified</v>
      </c>
      <c r="N106">
        <f>VLOOKUP($A106, 'Mapping-Public'!$A$2:$W$5015, MATCH('Mapping-DisplayedFields'!N$2, 'Mapping-Public'!$A$1:$W$1, FALSE), FALSE)</f>
        <v>37</v>
      </c>
      <c r="O106">
        <f>VLOOKUP($A106, 'Mapping-Public'!$A$2:$W$5015, MATCH('Mapping-DisplayedFields'!O$2, 'Mapping-Public'!$A$1:$W$1, FALSE), FALSE)</f>
        <v>2</v>
      </c>
      <c r="P106" t="str">
        <f>VLOOKUP(O106, Serves_Dhs_Children,2,0)</f>
        <v>Unknown</v>
      </c>
      <c r="Q106">
        <f>VLOOKUP($A106, 'Mapping-Public'!$A$2:$W$5015, MATCH('Mapping-DisplayedFields'!Q$2, 'Mapping-Public'!$A$1:$W$1, FALSE), FALSE)</f>
        <v>0</v>
      </c>
      <c r="R106" t="str">
        <f>VLOOKUP(Q106, Head_Start, 2,0)</f>
        <v>No</v>
      </c>
      <c r="S106">
        <f>VLOOKUP($A106, 'Mapping-Public'!$A$2:$W$5015, MATCH('Mapping-DisplayedFields'!S$2, 'Mapping-Public'!$A$1:$W$1, FALSE), FALSE)</f>
        <v>0</v>
      </c>
      <c r="T106" t="str">
        <f>VLOOKUP(S106, Relief_Nursery, 2,0)</f>
        <v>No</v>
      </c>
      <c r="U106" t="str">
        <f>VLOOKUP($A106, 'Mapping-Public'!$A$2:$W$5015, MATCH('Mapping-DisplayedFields'!U$2, 'Mapping-Public'!$A$1:$W$1, FALSE), FALSE)</f>
        <v>.</v>
      </c>
    </row>
    <row r="107" spans="1:21" x14ac:dyDescent="0.25">
      <c r="A107" s="9" t="s">
        <v>667</v>
      </c>
      <c r="B107" t="str">
        <f>IF(VLOOKUP($A107, 'Mapping-Public'!$A$2:$W$5015, MATCH('Mapping-DisplayedFields'!B$2, 'Mapping-Public'!$A$1:$W$1, FALSE), FALSE)=0, "", VLOOKUP($A107, 'Mapping-Public'!$A$2:$W$5015, MATCH('Mapping-DisplayedFields'!B$2, 'Mapping-Public'!$A$1:$W$1, FALSE), FALSE))</f>
        <v>Gresham City Learning Center Inc</v>
      </c>
      <c r="C107" t="str">
        <f>VLOOKUP($A107, 'Mapping-Public'!$A$2:$W$5015, MATCH('Mapping-DisplayedFields'!C$2, 'Mapping-Public'!$A$1:$W$1, FALSE), FALSE)</f>
        <v>135 NW Miller Ave</v>
      </c>
      <c r="D107" t="str">
        <f>VLOOKUP($A107, 'Mapping-Public'!$A$2:$W$5015, MATCH('Mapping-DisplayedFields'!D$2, 'Mapping-Public'!$A$1:$W$1, FALSE), FALSE)</f>
        <v>Gresham</v>
      </c>
      <c r="E107" t="str">
        <f>VLOOKUP($A107, 'Mapping-Public'!$A$2:$W$5015, MATCH('Mapping-DisplayedFields'!E$2, 'Mapping-Public'!$A$1:$W$1, FALSE), FALSE)</f>
        <v>OR</v>
      </c>
      <c r="F107" t="str">
        <f>VLOOKUP($A107, 'Mapping-Public'!$A$2:$W$5015, MATCH('Mapping-DisplayedFields'!F$2, 'Mapping-Public'!$A$1:$W$1, FALSE), FALSE)</f>
        <v>97030</v>
      </c>
      <c r="G107" t="str">
        <f>VLOOKUP($A107, 'Mapping-Public'!$A$2:$W$5015, MATCH('Mapping-DisplayedFields'!G$2, 'Mapping-Public'!$A$1:$W$1, FALSE), FALSE)</f>
        <v>5033289323</v>
      </c>
      <c r="H107">
        <f>VLOOKUP($A107, 'Mapping-Public'!$A$2:$W$5015, MATCH('Mapping-DisplayedFields'!H$2, 'Mapping-Public'!$A$1:$W$1, FALSE), FALSE)</f>
        <v>2</v>
      </c>
      <c r="I107" t="str">
        <f>VLOOKUP(H107, Facility_Type, 2,0)</f>
        <v>Center</v>
      </c>
      <c r="J107">
        <f>VLOOKUP($A107, 'Mapping-Public'!$A$2:$W$5015, MATCH('Mapping-DisplayedFields'!J$2, 'Mapping-Public'!$A$1:$W$1, FALSE), FALSE)</f>
        <v>1</v>
      </c>
      <c r="K107" t="str">
        <f>VLOOKUP(J107, Type_of_Care,2,0)</f>
        <v>Regulated  Center (not HS)</v>
      </c>
      <c r="L107">
        <f>VLOOKUP($A107, 'Mapping-Public'!$A$2:$W$5015, MATCH('Mapping-DisplayedFields'!L$2, 'Mapping-Public'!$A$1:$W$1, FALSE), FALSE)</f>
        <v>3</v>
      </c>
      <c r="M107" t="str">
        <f>VLOOKUP(L107, Regulation_Status, 2,0)</f>
        <v>Certified</v>
      </c>
      <c r="N107">
        <f>VLOOKUP($A107, 'Mapping-Public'!$A$2:$W$5015, MATCH('Mapping-DisplayedFields'!N$2, 'Mapping-Public'!$A$1:$W$1, FALSE), FALSE)</f>
        <v>44</v>
      </c>
      <c r="O107">
        <f>VLOOKUP($A107, 'Mapping-Public'!$A$2:$W$5015, MATCH('Mapping-DisplayedFields'!O$2, 'Mapping-Public'!$A$1:$W$1, FALSE), FALSE)</f>
        <v>1</v>
      </c>
      <c r="P107" t="str">
        <f>VLOOKUP(O107, Serves_Dhs_Children,2,0)</f>
        <v>Yes</v>
      </c>
      <c r="Q107">
        <f>VLOOKUP($A107, 'Mapping-Public'!$A$2:$W$5015, MATCH('Mapping-DisplayedFields'!Q$2, 'Mapping-Public'!$A$1:$W$1, FALSE), FALSE)</f>
        <v>0</v>
      </c>
      <c r="R107" t="str">
        <f>VLOOKUP(Q107, Head_Start, 2,0)</f>
        <v>No</v>
      </c>
      <c r="S107">
        <f>VLOOKUP($A107, 'Mapping-Public'!$A$2:$W$5015, MATCH('Mapping-DisplayedFields'!S$2, 'Mapping-Public'!$A$1:$W$1, FALSE), FALSE)</f>
        <v>0</v>
      </c>
      <c r="T107" t="str">
        <f>VLOOKUP(S107, Relief_Nursery, 2,0)</f>
        <v>No</v>
      </c>
      <c r="U107" t="str">
        <f>VLOOKUP($A107, 'Mapping-Public'!$A$2:$W$5015, MATCH('Mapping-DisplayedFields'!U$2, 'Mapping-Public'!$A$1:$W$1, FALSE), FALSE)</f>
        <v>.</v>
      </c>
    </row>
    <row r="108" spans="1:21" x14ac:dyDescent="0.25">
      <c r="A108" s="9" t="s">
        <v>672</v>
      </c>
      <c r="B108" t="str">
        <f>IF(VLOOKUP($A108, 'Mapping-Public'!$A$2:$W$5015, MATCH('Mapping-DisplayedFields'!B$2, 'Mapping-Public'!$A$1:$W$1, FALSE), FALSE)=0, "", VLOOKUP($A108, 'Mapping-Public'!$A$2:$W$5015, MATCH('Mapping-DisplayedFields'!B$2, 'Mapping-Public'!$A$1:$W$1, FALSE), FALSE))</f>
        <v/>
      </c>
      <c r="C108" t="str">
        <f>VLOOKUP($A108, 'Mapping-Public'!$A$2:$W$5015, MATCH('Mapping-DisplayedFields'!C$2, 'Mapping-Public'!$A$1:$W$1, FALSE), FALSE)</f>
        <v>13427 SE Bush St</v>
      </c>
      <c r="D108" t="str">
        <f>VLOOKUP($A108, 'Mapping-Public'!$A$2:$W$5015, MATCH('Mapping-DisplayedFields'!D$2, 'Mapping-Public'!$A$1:$W$1, FALSE), FALSE)</f>
        <v>Portland</v>
      </c>
      <c r="E108" t="str">
        <f>VLOOKUP($A108, 'Mapping-Public'!$A$2:$W$5015, MATCH('Mapping-DisplayedFields'!E$2, 'Mapping-Public'!$A$1:$W$1, FALSE), FALSE)</f>
        <v>OR</v>
      </c>
      <c r="F108" t="str">
        <f>VLOOKUP($A108, 'Mapping-Public'!$A$2:$W$5015, MATCH('Mapping-DisplayedFields'!F$2, 'Mapping-Public'!$A$1:$W$1, FALSE), FALSE)</f>
        <v>97236</v>
      </c>
      <c r="G108" t="str">
        <f>VLOOKUP($A108, 'Mapping-Public'!$A$2:$W$5015, MATCH('Mapping-DisplayedFields'!G$2, 'Mapping-Public'!$A$1:$W$1, FALSE), FALSE)</f>
        <v>5038393583</v>
      </c>
      <c r="H108">
        <f>VLOOKUP($A108, 'Mapping-Public'!$A$2:$W$5015, MATCH('Mapping-DisplayedFields'!H$2, 'Mapping-Public'!$A$1:$W$1, FALSE), FALSE)</f>
        <v>1</v>
      </c>
      <c r="I108" t="str">
        <f>VLOOKUP(H108, Facility_Type, 2,0)</f>
        <v>Family</v>
      </c>
      <c r="J108">
        <f>VLOOKUP($A108, 'Mapping-Public'!$A$2:$W$5015, MATCH('Mapping-DisplayedFields'!J$2, 'Mapping-Public'!$A$1:$W$1, FALSE), FALSE)</f>
        <v>4</v>
      </c>
      <c r="K108" t="str">
        <f>VLOOKUP(J108, Type_of_Care,2,0)</f>
        <v>Regulated Family Child Care Home</v>
      </c>
      <c r="L108">
        <f>VLOOKUP($A108, 'Mapping-Public'!$A$2:$W$5015, MATCH('Mapping-DisplayedFields'!L$2, 'Mapping-Public'!$A$1:$W$1, FALSE), FALSE)</f>
        <v>2</v>
      </c>
      <c r="M108" t="str">
        <f>VLOOKUP(L108, Regulation_Status, 2,0)</f>
        <v>Register</v>
      </c>
      <c r="N108">
        <f>VLOOKUP($A108, 'Mapping-Public'!$A$2:$W$5015, MATCH('Mapping-DisplayedFields'!N$2, 'Mapping-Public'!$A$1:$W$1, FALSE), FALSE)</f>
        <v>8</v>
      </c>
      <c r="O108">
        <f>VLOOKUP($A108, 'Mapping-Public'!$A$2:$W$5015, MATCH('Mapping-DisplayedFields'!O$2, 'Mapping-Public'!$A$1:$W$1, FALSE), FALSE)</f>
        <v>2</v>
      </c>
      <c r="P108" t="str">
        <f>VLOOKUP(O108, Serves_Dhs_Children,2,0)</f>
        <v>Unknown</v>
      </c>
      <c r="Q108">
        <f>VLOOKUP($A108, 'Mapping-Public'!$A$2:$W$5015, MATCH('Mapping-DisplayedFields'!Q$2, 'Mapping-Public'!$A$1:$W$1, FALSE), FALSE)</f>
        <v>0</v>
      </c>
      <c r="R108" t="str">
        <f>VLOOKUP(Q108, Head_Start, 2,0)</f>
        <v>No</v>
      </c>
      <c r="S108">
        <f>VLOOKUP($A108, 'Mapping-Public'!$A$2:$W$5015, MATCH('Mapping-DisplayedFields'!S$2, 'Mapping-Public'!$A$1:$W$1, FALSE), FALSE)</f>
        <v>0</v>
      </c>
      <c r="T108" t="str">
        <f>VLOOKUP(S108, Relief_Nursery, 2,0)</f>
        <v>No</v>
      </c>
      <c r="U108" t="str">
        <f>VLOOKUP($A108, 'Mapping-Public'!$A$2:$W$5015, MATCH('Mapping-DisplayedFields'!U$2, 'Mapping-Public'!$A$1:$W$1, FALSE), FALSE)</f>
        <v>.</v>
      </c>
    </row>
    <row r="109" spans="1:21" x14ac:dyDescent="0.25">
      <c r="A109" s="9" t="s">
        <v>678</v>
      </c>
      <c r="B109" t="str">
        <f>IF(VLOOKUP($A109, 'Mapping-Public'!$A$2:$W$5015, MATCH('Mapping-DisplayedFields'!B$2, 'Mapping-Public'!$A$1:$W$1, FALSE), FALSE)=0, "", VLOOKUP($A109, 'Mapping-Public'!$A$2:$W$5015, MATCH('Mapping-DisplayedFields'!B$2, 'Mapping-Public'!$A$1:$W$1, FALSE), FALSE))</f>
        <v>Luv's Place Infant Care</v>
      </c>
      <c r="C109" t="str">
        <f>VLOOKUP($A109, 'Mapping-Public'!$A$2:$W$5015, MATCH('Mapping-DisplayedFields'!C$2, 'Mapping-Public'!$A$1:$W$1, FALSE), FALSE)</f>
        <v>5742 NE Mallory Ave</v>
      </c>
      <c r="D109" t="str">
        <f>VLOOKUP($A109, 'Mapping-Public'!$A$2:$W$5015, MATCH('Mapping-DisplayedFields'!D$2, 'Mapping-Public'!$A$1:$W$1, FALSE), FALSE)</f>
        <v>Portland</v>
      </c>
      <c r="E109" t="str">
        <f>VLOOKUP($A109, 'Mapping-Public'!$A$2:$W$5015, MATCH('Mapping-DisplayedFields'!E$2, 'Mapping-Public'!$A$1:$W$1, FALSE), FALSE)</f>
        <v>OR</v>
      </c>
      <c r="F109" t="str">
        <f>VLOOKUP($A109, 'Mapping-Public'!$A$2:$W$5015, MATCH('Mapping-DisplayedFields'!F$2, 'Mapping-Public'!$A$1:$W$1, FALSE), FALSE)</f>
        <v>97211</v>
      </c>
      <c r="G109" t="str">
        <f>VLOOKUP($A109, 'Mapping-Public'!$A$2:$W$5015, MATCH('Mapping-DisplayedFields'!G$2, 'Mapping-Public'!$A$1:$W$1, FALSE), FALSE)</f>
        <v>5037374498</v>
      </c>
      <c r="H109">
        <f>VLOOKUP($A109, 'Mapping-Public'!$A$2:$W$5015, MATCH('Mapping-DisplayedFields'!H$2, 'Mapping-Public'!$A$1:$W$1, FALSE), FALSE)</f>
        <v>3</v>
      </c>
      <c r="I109" t="str">
        <f>VLOOKUP(H109, Facility_Type, 2,0)</f>
        <v>Certified</v>
      </c>
      <c r="J109">
        <f>VLOOKUP($A109, 'Mapping-Public'!$A$2:$W$5015, MATCH('Mapping-DisplayedFields'!J$2, 'Mapping-Public'!$A$1:$W$1, FALSE), FALSE)</f>
        <v>4</v>
      </c>
      <c r="K109" t="str">
        <f>VLOOKUP(J109, Type_of_Care,2,0)</f>
        <v>Regulated Family Child Care Home</v>
      </c>
      <c r="L109">
        <f>VLOOKUP($A109, 'Mapping-Public'!$A$2:$W$5015, MATCH('Mapping-DisplayedFields'!L$2, 'Mapping-Public'!$A$1:$W$1, FALSE), FALSE)</f>
        <v>3</v>
      </c>
      <c r="M109" t="str">
        <f>VLOOKUP(L109, Regulation_Status, 2,0)</f>
        <v>Certified</v>
      </c>
      <c r="N109">
        <f>VLOOKUP($A109, 'Mapping-Public'!$A$2:$W$5015, MATCH('Mapping-DisplayedFields'!N$2, 'Mapping-Public'!$A$1:$W$1, FALSE), FALSE)</f>
        <v>15</v>
      </c>
      <c r="O109">
        <f>VLOOKUP($A109, 'Mapping-Public'!$A$2:$W$5015, MATCH('Mapping-DisplayedFields'!O$2, 'Mapping-Public'!$A$1:$W$1, FALSE), FALSE)</f>
        <v>1</v>
      </c>
      <c r="P109" t="str">
        <f>VLOOKUP(O109, Serves_Dhs_Children,2,0)</f>
        <v>Yes</v>
      </c>
      <c r="Q109">
        <f>VLOOKUP($A109, 'Mapping-Public'!$A$2:$W$5015, MATCH('Mapping-DisplayedFields'!Q$2, 'Mapping-Public'!$A$1:$W$1, FALSE), FALSE)</f>
        <v>0</v>
      </c>
      <c r="R109" t="str">
        <f>VLOOKUP(Q109, Head_Start, 2,0)</f>
        <v>No</v>
      </c>
      <c r="S109">
        <f>VLOOKUP($A109, 'Mapping-Public'!$A$2:$W$5015, MATCH('Mapping-DisplayedFields'!S$2, 'Mapping-Public'!$A$1:$W$1, FALSE), FALSE)</f>
        <v>0</v>
      </c>
      <c r="T109" t="str">
        <f>VLOOKUP(S109, Relief_Nursery, 2,0)</f>
        <v>No</v>
      </c>
      <c r="U109">
        <f>VLOOKUP($A109, 'Mapping-Public'!$A$2:$W$5015, MATCH('Mapping-DisplayedFields'!U$2, 'Mapping-Public'!$A$1:$W$1, FALSE), FALSE)</f>
        <v>2</v>
      </c>
    </row>
    <row r="110" spans="1:21" x14ac:dyDescent="0.25">
      <c r="A110" s="9" t="s">
        <v>685</v>
      </c>
      <c r="B110" t="str">
        <f>IF(VLOOKUP($A110, 'Mapping-Public'!$A$2:$W$5015, MATCH('Mapping-DisplayedFields'!B$2, 'Mapping-Public'!$A$1:$W$1, FALSE), FALSE)=0, "", VLOOKUP($A110, 'Mapping-Public'!$A$2:$W$5015, MATCH('Mapping-DisplayedFields'!B$2, 'Mapping-Public'!$A$1:$W$1, FALSE), FALSE))</f>
        <v/>
      </c>
      <c r="C110" t="str">
        <f>VLOOKUP($A110, 'Mapping-Public'!$A$2:$W$5015, MATCH('Mapping-DisplayedFields'!C$2, 'Mapping-Public'!$A$1:$W$1, FALSE), FALSE)</f>
        <v>11939 SE Liebe St</v>
      </c>
      <c r="D110" t="str">
        <f>VLOOKUP($A110, 'Mapping-Public'!$A$2:$W$5015, MATCH('Mapping-DisplayedFields'!D$2, 'Mapping-Public'!$A$1:$W$1, FALSE), FALSE)</f>
        <v>Portland</v>
      </c>
      <c r="E110" t="str">
        <f>VLOOKUP($A110, 'Mapping-Public'!$A$2:$W$5015, MATCH('Mapping-DisplayedFields'!E$2, 'Mapping-Public'!$A$1:$W$1, FALSE), FALSE)</f>
        <v>OR</v>
      </c>
      <c r="F110" t="str">
        <f>VLOOKUP($A110, 'Mapping-Public'!$A$2:$W$5015, MATCH('Mapping-DisplayedFields'!F$2, 'Mapping-Public'!$A$1:$W$1, FALSE), FALSE)</f>
        <v>97266</v>
      </c>
      <c r="G110" t="str">
        <f>VLOOKUP($A110, 'Mapping-Public'!$A$2:$W$5015, MATCH('Mapping-DisplayedFields'!G$2, 'Mapping-Public'!$A$1:$W$1, FALSE), FALSE)</f>
        <v>5037629428</v>
      </c>
      <c r="H110">
        <f>VLOOKUP($A110, 'Mapping-Public'!$A$2:$W$5015, MATCH('Mapping-DisplayedFields'!H$2, 'Mapping-Public'!$A$1:$W$1, FALSE), FALSE)</f>
        <v>1</v>
      </c>
      <c r="I110" t="str">
        <f>VLOOKUP(H110, Facility_Type, 2,0)</f>
        <v>Family</v>
      </c>
      <c r="J110">
        <f>VLOOKUP($A110, 'Mapping-Public'!$A$2:$W$5015, MATCH('Mapping-DisplayedFields'!J$2, 'Mapping-Public'!$A$1:$W$1, FALSE), FALSE)</f>
        <v>4</v>
      </c>
      <c r="K110" t="str">
        <f>VLOOKUP(J110, Type_of_Care,2,0)</f>
        <v>Regulated Family Child Care Home</v>
      </c>
      <c r="L110">
        <f>VLOOKUP($A110, 'Mapping-Public'!$A$2:$W$5015, MATCH('Mapping-DisplayedFields'!L$2, 'Mapping-Public'!$A$1:$W$1, FALSE), FALSE)</f>
        <v>2</v>
      </c>
      <c r="M110" t="str">
        <f>VLOOKUP(L110, Regulation_Status, 2,0)</f>
        <v>Register</v>
      </c>
      <c r="N110">
        <f>VLOOKUP($A110, 'Mapping-Public'!$A$2:$W$5015, MATCH('Mapping-DisplayedFields'!N$2, 'Mapping-Public'!$A$1:$W$1, FALSE), FALSE)</f>
        <v>9</v>
      </c>
      <c r="O110">
        <f>VLOOKUP($A110, 'Mapping-Public'!$A$2:$W$5015, MATCH('Mapping-DisplayedFields'!O$2, 'Mapping-Public'!$A$1:$W$1, FALSE), FALSE)</f>
        <v>2</v>
      </c>
      <c r="P110" t="str">
        <f>VLOOKUP(O110, Serves_Dhs_Children,2,0)</f>
        <v>Unknown</v>
      </c>
      <c r="Q110">
        <f>VLOOKUP($A110, 'Mapping-Public'!$A$2:$W$5015, MATCH('Mapping-DisplayedFields'!Q$2, 'Mapping-Public'!$A$1:$W$1, FALSE), FALSE)</f>
        <v>0</v>
      </c>
      <c r="R110" t="str">
        <f>VLOOKUP(Q110, Head_Start, 2,0)</f>
        <v>No</v>
      </c>
      <c r="S110">
        <f>VLOOKUP($A110, 'Mapping-Public'!$A$2:$W$5015, MATCH('Mapping-DisplayedFields'!S$2, 'Mapping-Public'!$A$1:$W$1, FALSE), FALSE)</f>
        <v>0</v>
      </c>
      <c r="T110" t="str">
        <f>VLOOKUP(S110, Relief_Nursery, 2,0)</f>
        <v>No</v>
      </c>
      <c r="U110" t="str">
        <f>VLOOKUP($A110, 'Mapping-Public'!$A$2:$W$5015, MATCH('Mapping-DisplayedFields'!U$2, 'Mapping-Public'!$A$1:$W$1, FALSE), FALSE)</f>
        <v>.</v>
      </c>
    </row>
    <row r="111" spans="1:21" x14ac:dyDescent="0.25">
      <c r="A111" s="9" t="s">
        <v>691</v>
      </c>
      <c r="B111" t="str">
        <f>IF(VLOOKUP($A111, 'Mapping-Public'!$A$2:$W$5015, MATCH('Mapping-DisplayedFields'!B$2, 'Mapping-Public'!$A$1:$W$1, FALSE), FALSE)=0, "", VLOOKUP($A111, 'Mapping-Public'!$A$2:$W$5015, MATCH('Mapping-DisplayedFields'!B$2, 'Mapping-Public'!$A$1:$W$1, FALSE), FALSE))</f>
        <v>Carita Feliz</v>
      </c>
      <c r="C111" t="str">
        <f>VLOOKUP($A111, 'Mapping-Public'!$A$2:$W$5015, MATCH('Mapping-DisplayedFields'!C$2, 'Mapping-Public'!$A$1:$W$1, FALSE), FALSE)</f>
        <v>1132 SW Livingston Pl</v>
      </c>
      <c r="D111" t="str">
        <f>VLOOKUP($A111, 'Mapping-Public'!$A$2:$W$5015, MATCH('Mapping-DisplayedFields'!D$2, 'Mapping-Public'!$A$1:$W$1, FALSE), FALSE)</f>
        <v>Troutdale</v>
      </c>
      <c r="E111" t="str">
        <f>VLOOKUP($A111, 'Mapping-Public'!$A$2:$W$5015, MATCH('Mapping-DisplayedFields'!E$2, 'Mapping-Public'!$A$1:$W$1, FALSE), FALSE)</f>
        <v>OR</v>
      </c>
      <c r="F111" t="str">
        <f>VLOOKUP($A111, 'Mapping-Public'!$A$2:$W$5015, MATCH('Mapping-DisplayedFields'!F$2, 'Mapping-Public'!$A$1:$W$1, FALSE), FALSE)</f>
        <v>97060</v>
      </c>
      <c r="G111" t="str">
        <f>VLOOKUP($A111, 'Mapping-Public'!$A$2:$W$5015, MATCH('Mapping-DisplayedFields'!G$2, 'Mapping-Public'!$A$1:$W$1, FALSE), FALSE)</f>
        <v>5039703217</v>
      </c>
      <c r="H111">
        <f>VLOOKUP($A111, 'Mapping-Public'!$A$2:$W$5015, MATCH('Mapping-DisplayedFields'!H$2, 'Mapping-Public'!$A$1:$W$1, FALSE), FALSE)</f>
        <v>1</v>
      </c>
      <c r="I111" t="str">
        <f>VLOOKUP(H111, Facility_Type, 2,0)</f>
        <v>Family</v>
      </c>
      <c r="J111">
        <f>VLOOKUP($A111, 'Mapping-Public'!$A$2:$W$5015, MATCH('Mapping-DisplayedFields'!J$2, 'Mapping-Public'!$A$1:$W$1, FALSE), FALSE)</f>
        <v>4</v>
      </c>
      <c r="K111" t="str">
        <f>VLOOKUP(J111, Type_of_Care,2,0)</f>
        <v>Regulated Family Child Care Home</v>
      </c>
      <c r="L111">
        <f>VLOOKUP($A111, 'Mapping-Public'!$A$2:$W$5015, MATCH('Mapping-DisplayedFields'!L$2, 'Mapping-Public'!$A$1:$W$1, FALSE), FALSE)</f>
        <v>2</v>
      </c>
      <c r="M111" t="str">
        <f>VLOOKUP(L111, Regulation_Status, 2,0)</f>
        <v>Register</v>
      </c>
      <c r="N111">
        <f>VLOOKUP($A111, 'Mapping-Public'!$A$2:$W$5015, MATCH('Mapping-DisplayedFields'!N$2, 'Mapping-Public'!$A$1:$W$1, FALSE), FALSE)</f>
        <v>10</v>
      </c>
      <c r="O111">
        <f>VLOOKUP($A111, 'Mapping-Public'!$A$2:$W$5015, MATCH('Mapping-DisplayedFields'!O$2, 'Mapping-Public'!$A$1:$W$1, FALSE), FALSE)</f>
        <v>1</v>
      </c>
      <c r="P111" t="str">
        <f>VLOOKUP(O111, Serves_Dhs_Children,2,0)</f>
        <v>Yes</v>
      </c>
      <c r="Q111">
        <f>VLOOKUP($A111, 'Mapping-Public'!$A$2:$W$5015, MATCH('Mapping-DisplayedFields'!Q$2, 'Mapping-Public'!$A$1:$W$1, FALSE), FALSE)</f>
        <v>0</v>
      </c>
      <c r="R111" t="str">
        <f>VLOOKUP(Q111, Head_Start, 2,0)</f>
        <v>No</v>
      </c>
      <c r="S111">
        <f>VLOOKUP($A111, 'Mapping-Public'!$A$2:$W$5015, MATCH('Mapping-DisplayedFields'!S$2, 'Mapping-Public'!$A$1:$W$1, FALSE), FALSE)</f>
        <v>0</v>
      </c>
      <c r="T111" t="str">
        <f>VLOOKUP(S111, Relief_Nursery, 2,0)</f>
        <v>No</v>
      </c>
      <c r="U111">
        <f>VLOOKUP($A111, 'Mapping-Public'!$A$2:$W$5015, MATCH('Mapping-DisplayedFields'!U$2, 'Mapping-Public'!$A$1:$W$1, FALSE), FALSE)</f>
        <v>3</v>
      </c>
    </row>
    <row r="112" spans="1:21" x14ac:dyDescent="0.25">
      <c r="A112" s="9" t="s">
        <v>698</v>
      </c>
      <c r="B112" t="str">
        <f>IF(VLOOKUP($A112, 'Mapping-Public'!$A$2:$W$5015, MATCH('Mapping-DisplayedFields'!B$2, 'Mapping-Public'!$A$1:$W$1, FALSE), FALSE)=0, "", VLOOKUP($A112, 'Mapping-Public'!$A$2:$W$5015, MATCH('Mapping-DisplayedFields'!B$2, 'Mapping-Public'!$A$1:$W$1, FALSE), FALSE))</f>
        <v>Vermont Hills - Creston Elementary</v>
      </c>
      <c r="C112" t="str">
        <f>VLOOKUP($A112, 'Mapping-Public'!$A$2:$W$5015, MATCH('Mapping-DisplayedFields'!C$2, 'Mapping-Public'!$A$1:$W$1, FALSE), FALSE)</f>
        <v>4701 SE Bush St</v>
      </c>
      <c r="D112" t="str">
        <f>VLOOKUP($A112, 'Mapping-Public'!$A$2:$W$5015, MATCH('Mapping-DisplayedFields'!D$2, 'Mapping-Public'!$A$1:$W$1, FALSE), FALSE)</f>
        <v>Portland</v>
      </c>
      <c r="E112" t="str">
        <f>VLOOKUP($A112, 'Mapping-Public'!$A$2:$W$5015, MATCH('Mapping-DisplayedFields'!E$2, 'Mapping-Public'!$A$1:$W$1, FALSE), FALSE)</f>
        <v>OR</v>
      </c>
      <c r="F112" t="str">
        <f>VLOOKUP($A112, 'Mapping-Public'!$A$2:$W$5015, MATCH('Mapping-DisplayedFields'!F$2, 'Mapping-Public'!$A$1:$W$1, FALSE), FALSE)</f>
        <v>97206</v>
      </c>
      <c r="G112" t="str">
        <f>VLOOKUP($A112, 'Mapping-Public'!$A$2:$W$5015, MATCH('Mapping-DisplayedFields'!G$2, 'Mapping-Public'!$A$1:$W$1, FALSE), FALSE)</f>
        <v>5033174413</v>
      </c>
      <c r="H112">
        <f>VLOOKUP($A112, 'Mapping-Public'!$A$2:$W$5015, MATCH('Mapping-DisplayedFields'!H$2, 'Mapping-Public'!$A$1:$W$1, FALSE), FALSE)</f>
        <v>2</v>
      </c>
      <c r="I112" t="str">
        <f>VLOOKUP(H112, Facility_Type, 2,0)</f>
        <v>Center</v>
      </c>
      <c r="J112">
        <f>VLOOKUP($A112, 'Mapping-Public'!$A$2:$W$5015, MATCH('Mapping-DisplayedFields'!J$2, 'Mapping-Public'!$A$1:$W$1, FALSE), FALSE)</f>
        <v>1</v>
      </c>
      <c r="K112" t="str">
        <f>VLOOKUP(J112, Type_of_Care,2,0)</f>
        <v>Regulated  Center (not HS)</v>
      </c>
      <c r="L112">
        <f>VLOOKUP($A112, 'Mapping-Public'!$A$2:$W$5015, MATCH('Mapping-DisplayedFields'!L$2, 'Mapping-Public'!$A$1:$W$1, FALSE), FALSE)</f>
        <v>3</v>
      </c>
      <c r="M112" t="str">
        <f>VLOOKUP(L112, Regulation_Status, 2,0)</f>
        <v>Certified</v>
      </c>
      <c r="N112">
        <f>VLOOKUP($A112, 'Mapping-Public'!$A$2:$W$5015, MATCH('Mapping-DisplayedFields'!N$2, 'Mapping-Public'!$A$1:$W$1, FALSE), FALSE)</f>
        <v>30</v>
      </c>
      <c r="O112">
        <f>VLOOKUP($A112, 'Mapping-Public'!$A$2:$W$5015, MATCH('Mapping-DisplayedFields'!O$2, 'Mapping-Public'!$A$1:$W$1, FALSE), FALSE)</f>
        <v>2</v>
      </c>
      <c r="P112" t="str">
        <f>VLOOKUP(O112, Serves_Dhs_Children,2,0)</f>
        <v>Unknown</v>
      </c>
      <c r="Q112">
        <f>VLOOKUP($A112, 'Mapping-Public'!$A$2:$W$5015, MATCH('Mapping-DisplayedFields'!Q$2, 'Mapping-Public'!$A$1:$W$1, FALSE), FALSE)</f>
        <v>0</v>
      </c>
      <c r="R112" t="str">
        <f>VLOOKUP(Q112, Head_Start, 2,0)</f>
        <v>No</v>
      </c>
      <c r="S112">
        <f>VLOOKUP($A112, 'Mapping-Public'!$A$2:$W$5015, MATCH('Mapping-DisplayedFields'!S$2, 'Mapping-Public'!$A$1:$W$1, FALSE), FALSE)</f>
        <v>0</v>
      </c>
      <c r="T112" t="str">
        <f>VLOOKUP(S112, Relief_Nursery, 2,0)</f>
        <v>No</v>
      </c>
      <c r="U112">
        <f>VLOOKUP($A112, 'Mapping-Public'!$A$2:$W$5015, MATCH('Mapping-DisplayedFields'!U$2, 'Mapping-Public'!$A$1:$W$1, FALSE), FALSE)</f>
        <v>2</v>
      </c>
    </row>
    <row r="113" spans="1:21" x14ac:dyDescent="0.25">
      <c r="A113" s="9" t="s">
        <v>703</v>
      </c>
      <c r="B113" t="str">
        <f>IF(VLOOKUP($A113, 'Mapping-Public'!$A$2:$W$5015, MATCH('Mapping-DisplayedFields'!B$2, 'Mapping-Public'!$A$1:$W$1, FALSE), FALSE)=0, "", VLOOKUP($A113, 'Mapping-Public'!$A$2:$W$5015, MATCH('Mapping-DisplayedFields'!B$2, 'Mapping-Public'!$A$1:$W$1, FALSE), FALSE))</f>
        <v>Homegrown Preschool</v>
      </c>
      <c r="C113" t="str">
        <f>VLOOKUP($A113, 'Mapping-Public'!$A$2:$W$5015, MATCH('Mapping-DisplayedFields'!C$2, 'Mapping-Public'!$A$1:$W$1, FALSE), FALSE)</f>
        <v>2147 NE 10th Ave</v>
      </c>
      <c r="D113" t="str">
        <f>VLOOKUP($A113, 'Mapping-Public'!$A$2:$W$5015, MATCH('Mapping-DisplayedFields'!D$2, 'Mapping-Public'!$A$1:$W$1, FALSE), FALSE)</f>
        <v>Portland</v>
      </c>
      <c r="E113" t="str">
        <f>VLOOKUP($A113, 'Mapping-Public'!$A$2:$W$5015, MATCH('Mapping-DisplayedFields'!E$2, 'Mapping-Public'!$A$1:$W$1, FALSE), FALSE)</f>
        <v>OR</v>
      </c>
      <c r="F113" t="str">
        <f>VLOOKUP($A113, 'Mapping-Public'!$A$2:$W$5015, MATCH('Mapping-DisplayedFields'!F$2, 'Mapping-Public'!$A$1:$W$1, FALSE), FALSE)</f>
        <v>97212</v>
      </c>
      <c r="G113" t="str">
        <f>VLOOKUP($A113, 'Mapping-Public'!$A$2:$W$5015, MATCH('Mapping-DisplayedFields'!G$2, 'Mapping-Public'!$A$1:$W$1, FALSE), FALSE)</f>
        <v>5032875215</v>
      </c>
      <c r="H113">
        <f>VLOOKUP($A113, 'Mapping-Public'!$A$2:$W$5015, MATCH('Mapping-DisplayedFields'!H$2, 'Mapping-Public'!$A$1:$W$1, FALSE), FALSE)</f>
        <v>3</v>
      </c>
      <c r="I113" t="str">
        <f>VLOOKUP(H113, Facility_Type, 2,0)</f>
        <v>Certified</v>
      </c>
      <c r="J113">
        <f>VLOOKUP($A113, 'Mapping-Public'!$A$2:$W$5015, MATCH('Mapping-DisplayedFields'!J$2, 'Mapping-Public'!$A$1:$W$1, FALSE), FALSE)</f>
        <v>4</v>
      </c>
      <c r="K113" t="str">
        <f>VLOOKUP(J113, Type_of_Care,2,0)</f>
        <v>Regulated Family Child Care Home</v>
      </c>
      <c r="L113">
        <f>VLOOKUP($A113, 'Mapping-Public'!$A$2:$W$5015, MATCH('Mapping-DisplayedFields'!L$2, 'Mapping-Public'!$A$1:$W$1, FALSE), FALSE)</f>
        <v>3</v>
      </c>
      <c r="M113" t="str">
        <f>VLOOKUP(L113, Regulation_Status, 2,0)</f>
        <v>Certified</v>
      </c>
      <c r="N113">
        <f>VLOOKUP($A113, 'Mapping-Public'!$A$2:$W$5015, MATCH('Mapping-DisplayedFields'!N$2, 'Mapping-Public'!$A$1:$W$1, FALSE), FALSE)</f>
        <v>13</v>
      </c>
      <c r="O113">
        <f>VLOOKUP($A113, 'Mapping-Public'!$A$2:$W$5015, MATCH('Mapping-DisplayedFields'!O$2, 'Mapping-Public'!$A$1:$W$1, FALSE), FALSE)</f>
        <v>2</v>
      </c>
      <c r="P113" t="str">
        <f>VLOOKUP(O113, Serves_Dhs_Children,2,0)</f>
        <v>Unknown</v>
      </c>
      <c r="Q113">
        <f>VLOOKUP($A113, 'Mapping-Public'!$A$2:$W$5015, MATCH('Mapping-DisplayedFields'!Q$2, 'Mapping-Public'!$A$1:$W$1, FALSE), FALSE)</f>
        <v>0</v>
      </c>
      <c r="R113" t="str">
        <f>VLOOKUP(Q113, Head_Start, 2,0)</f>
        <v>No</v>
      </c>
      <c r="S113">
        <f>VLOOKUP($A113, 'Mapping-Public'!$A$2:$W$5015, MATCH('Mapping-DisplayedFields'!S$2, 'Mapping-Public'!$A$1:$W$1, FALSE), FALSE)</f>
        <v>0</v>
      </c>
      <c r="T113" t="str">
        <f>VLOOKUP(S113, Relief_Nursery, 2,0)</f>
        <v>No</v>
      </c>
      <c r="U113" t="str">
        <f>VLOOKUP($A113, 'Mapping-Public'!$A$2:$W$5015, MATCH('Mapping-DisplayedFields'!U$2, 'Mapping-Public'!$A$1:$W$1, FALSE), FALSE)</f>
        <v>.</v>
      </c>
    </row>
    <row r="114" spans="1:21" x14ac:dyDescent="0.25">
      <c r="A114" s="9" t="s">
        <v>710</v>
      </c>
      <c r="B114" t="str">
        <f>IF(VLOOKUP($A114, 'Mapping-Public'!$A$2:$W$5015, MATCH('Mapping-DisplayedFields'!B$2, 'Mapping-Public'!$A$1:$W$1, FALSE), FALSE)=0, "", VLOOKUP($A114, 'Mapping-Public'!$A$2:$W$5015, MATCH('Mapping-DisplayedFields'!B$2, 'Mapping-Public'!$A$1:$W$1, FALSE), FALSE))</f>
        <v>Joyful Noise Child Care Center</v>
      </c>
      <c r="C114" t="str">
        <f>VLOOKUP($A114, 'Mapping-Public'!$A$2:$W$5015, MATCH('Mapping-DisplayedFields'!C$2, 'Mapping-Public'!$A$1:$W$1, FALSE), FALSE)</f>
        <v>333 SW 1st Ave Ste A</v>
      </c>
      <c r="D114" t="str">
        <f>VLOOKUP($A114, 'Mapping-Public'!$A$2:$W$5015, MATCH('Mapping-DisplayedFields'!D$2, 'Mapping-Public'!$A$1:$W$1, FALSE), FALSE)</f>
        <v>Portland</v>
      </c>
      <c r="E114" t="str">
        <f>VLOOKUP($A114, 'Mapping-Public'!$A$2:$W$5015, MATCH('Mapping-DisplayedFields'!E$2, 'Mapping-Public'!$A$1:$W$1, FALSE), FALSE)</f>
        <v>OR</v>
      </c>
      <c r="F114" t="str">
        <f>VLOOKUP($A114, 'Mapping-Public'!$A$2:$W$5015, MATCH('Mapping-DisplayedFields'!F$2, 'Mapping-Public'!$A$1:$W$1, FALSE), FALSE)</f>
        <v>97204</v>
      </c>
      <c r="G114" t="str">
        <f>VLOOKUP($A114, 'Mapping-Public'!$A$2:$W$5015, MATCH('Mapping-DisplayedFields'!G$2, 'Mapping-Public'!$A$1:$W$1, FALSE), FALSE)</f>
        <v>5033266827</v>
      </c>
      <c r="H114">
        <f>VLOOKUP($A114, 'Mapping-Public'!$A$2:$W$5015, MATCH('Mapping-DisplayedFields'!H$2, 'Mapping-Public'!$A$1:$W$1, FALSE), FALSE)</f>
        <v>2</v>
      </c>
      <c r="I114" t="str">
        <f>VLOOKUP(H114, Facility_Type, 2,0)</f>
        <v>Center</v>
      </c>
      <c r="J114">
        <f>VLOOKUP($A114, 'Mapping-Public'!$A$2:$W$5015, MATCH('Mapping-DisplayedFields'!J$2, 'Mapping-Public'!$A$1:$W$1, FALSE), FALSE)</f>
        <v>1</v>
      </c>
      <c r="K114" t="str">
        <f>VLOOKUP(J114, Type_of_Care,2,0)</f>
        <v>Regulated  Center (not HS)</v>
      </c>
      <c r="L114">
        <f>VLOOKUP($A114, 'Mapping-Public'!$A$2:$W$5015, MATCH('Mapping-DisplayedFields'!L$2, 'Mapping-Public'!$A$1:$W$1, FALSE), FALSE)</f>
        <v>3</v>
      </c>
      <c r="M114" t="str">
        <f>VLOOKUP(L114, Regulation_Status, 2,0)</f>
        <v>Certified</v>
      </c>
      <c r="N114">
        <f>VLOOKUP($A114, 'Mapping-Public'!$A$2:$W$5015, MATCH('Mapping-DisplayedFields'!N$2, 'Mapping-Public'!$A$1:$W$1, FALSE), FALSE)</f>
        <v>87</v>
      </c>
      <c r="O114">
        <f>VLOOKUP($A114, 'Mapping-Public'!$A$2:$W$5015, MATCH('Mapping-DisplayedFields'!O$2, 'Mapping-Public'!$A$1:$W$1, FALSE), FALSE)</f>
        <v>2</v>
      </c>
      <c r="P114" t="str">
        <f>VLOOKUP(O114, Serves_Dhs_Children,2,0)</f>
        <v>Unknown</v>
      </c>
      <c r="Q114">
        <f>VLOOKUP($A114, 'Mapping-Public'!$A$2:$W$5015, MATCH('Mapping-DisplayedFields'!Q$2, 'Mapping-Public'!$A$1:$W$1, FALSE), FALSE)</f>
        <v>0</v>
      </c>
      <c r="R114" t="str">
        <f>VLOOKUP(Q114, Head_Start, 2,0)</f>
        <v>No</v>
      </c>
      <c r="S114">
        <f>VLOOKUP($A114, 'Mapping-Public'!$A$2:$W$5015, MATCH('Mapping-DisplayedFields'!S$2, 'Mapping-Public'!$A$1:$W$1, FALSE), FALSE)</f>
        <v>0</v>
      </c>
      <c r="T114" t="str">
        <f>VLOOKUP(S114, Relief_Nursery, 2,0)</f>
        <v>No</v>
      </c>
      <c r="U114">
        <f>VLOOKUP($A114, 'Mapping-Public'!$A$2:$W$5015, MATCH('Mapping-DisplayedFields'!U$2, 'Mapping-Public'!$A$1:$W$1, FALSE), FALSE)</f>
        <v>5</v>
      </c>
    </row>
    <row r="115" spans="1:21" x14ac:dyDescent="0.25">
      <c r="A115" s="9" t="s">
        <v>716</v>
      </c>
      <c r="B115" t="str">
        <f>IF(VLOOKUP($A115, 'Mapping-Public'!$A$2:$W$5015, MATCH('Mapping-DisplayedFields'!B$2, 'Mapping-Public'!$A$1:$W$1, FALSE), FALSE)=0, "", VLOOKUP($A115, 'Mapping-Public'!$A$2:$W$5015, MATCH('Mapping-DisplayedFields'!B$2, 'Mapping-Public'!$A$1:$W$1, FALSE), FALSE))</f>
        <v>Vermont Hills - Bridger</v>
      </c>
      <c r="C115" t="str">
        <f>VLOOKUP($A115, 'Mapping-Public'!$A$2:$W$5015, MATCH('Mapping-DisplayedFields'!C$2, 'Mapping-Public'!$A$1:$W$1, FALSE), FALSE)</f>
        <v>7910 SE Market St</v>
      </c>
      <c r="D115" t="str">
        <f>VLOOKUP($A115, 'Mapping-Public'!$A$2:$W$5015, MATCH('Mapping-DisplayedFields'!D$2, 'Mapping-Public'!$A$1:$W$1, FALSE), FALSE)</f>
        <v>Portland</v>
      </c>
      <c r="E115" t="str">
        <f>VLOOKUP($A115, 'Mapping-Public'!$A$2:$W$5015, MATCH('Mapping-DisplayedFields'!E$2, 'Mapping-Public'!$A$1:$W$1, FALSE), FALSE)</f>
        <v>OR</v>
      </c>
      <c r="F115" t="str">
        <f>VLOOKUP($A115, 'Mapping-Public'!$A$2:$W$5015, MATCH('Mapping-DisplayedFields'!F$2, 'Mapping-Public'!$A$1:$W$1, FALSE), FALSE)</f>
        <v>97215</v>
      </c>
      <c r="G115" t="str">
        <f>VLOOKUP($A115, 'Mapping-Public'!$A$2:$W$5015, MATCH('Mapping-DisplayedFields'!G$2, 'Mapping-Public'!$A$1:$W$1, FALSE), FALSE)</f>
        <v>5034528633</v>
      </c>
      <c r="H115">
        <f>VLOOKUP($A115, 'Mapping-Public'!$A$2:$W$5015, MATCH('Mapping-DisplayedFields'!H$2, 'Mapping-Public'!$A$1:$W$1, FALSE), FALSE)</f>
        <v>2</v>
      </c>
      <c r="I115" t="str">
        <f>VLOOKUP(H115, Facility_Type, 2,0)</f>
        <v>Center</v>
      </c>
      <c r="J115">
        <f>VLOOKUP($A115, 'Mapping-Public'!$A$2:$W$5015, MATCH('Mapping-DisplayedFields'!J$2, 'Mapping-Public'!$A$1:$W$1, FALSE), FALSE)</f>
        <v>1</v>
      </c>
      <c r="K115" t="str">
        <f>VLOOKUP(J115, Type_of_Care,2,0)</f>
        <v>Regulated  Center (not HS)</v>
      </c>
      <c r="L115">
        <f>VLOOKUP($A115, 'Mapping-Public'!$A$2:$W$5015, MATCH('Mapping-DisplayedFields'!L$2, 'Mapping-Public'!$A$1:$W$1, FALSE), FALSE)</f>
        <v>3</v>
      </c>
      <c r="M115" t="str">
        <f>VLOOKUP(L115, Regulation_Status, 2,0)</f>
        <v>Certified</v>
      </c>
      <c r="N115">
        <f>VLOOKUP($A115, 'Mapping-Public'!$A$2:$W$5015, MATCH('Mapping-DisplayedFields'!N$2, 'Mapping-Public'!$A$1:$W$1, FALSE), FALSE)</f>
        <v>30</v>
      </c>
      <c r="O115">
        <f>VLOOKUP($A115, 'Mapping-Public'!$A$2:$W$5015, MATCH('Mapping-DisplayedFields'!O$2, 'Mapping-Public'!$A$1:$W$1, FALSE), FALSE)</f>
        <v>2</v>
      </c>
      <c r="P115" t="str">
        <f>VLOOKUP(O115, Serves_Dhs_Children,2,0)</f>
        <v>Unknown</v>
      </c>
      <c r="Q115">
        <f>VLOOKUP($A115, 'Mapping-Public'!$A$2:$W$5015, MATCH('Mapping-DisplayedFields'!Q$2, 'Mapping-Public'!$A$1:$W$1, FALSE), FALSE)</f>
        <v>0</v>
      </c>
      <c r="R115" t="str">
        <f>VLOOKUP(Q115, Head_Start, 2,0)</f>
        <v>No</v>
      </c>
      <c r="S115">
        <f>VLOOKUP($A115, 'Mapping-Public'!$A$2:$W$5015, MATCH('Mapping-DisplayedFields'!S$2, 'Mapping-Public'!$A$1:$W$1, FALSE), FALSE)</f>
        <v>0</v>
      </c>
      <c r="T115" t="str">
        <f>VLOOKUP(S115, Relief_Nursery, 2,0)</f>
        <v>No</v>
      </c>
      <c r="U115" t="str">
        <f>VLOOKUP($A115, 'Mapping-Public'!$A$2:$W$5015, MATCH('Mapping-DisplayedFields'!U$2, 'Mapping-Public'!$A$1:$W$1, FALSE), FALSE)</f>
        <v>.</v>
      </c>
    </row>
    <row r="116" spans="1:21" x14ac:dyDescent="0.25">
      <c r="A116" s="9" t="s">
        <v>721</v>
      </c>
      <c r="B116" t="str">
        <f>IF(VLOOKUP($A116, 'Mapping-Public'!$A$2:$W$5015, MATCH('Mapping-DisplayedFields'!B$2, 'Mapping-Public'!$A$1:$W$1, FALSE), FALSE)=0, "", VLOOKUP($A116, 'Mapping-Public'!$A$2:$W$5015, MATCH('Mapping-DisplayedFields'!B$2, 'Mapping-Public'!$A$1:$W$1, FALSE), FALSE))</f>
        <v>Through A Childs Eyes Daycare</v>
      </c>
      <c r="C116" t="str">
        <f>VLOOKUP($A116, 'Mapping-Public'!$A$2:$W$5015, MATCH('Mapping-DisplayedFields'!C$2, 'Mapping-Public'!$A$1:$W$1, FALSE), FALSE)</f>
        <v>4603 SE 16th Ct</v>
      </c>
      <c r="D116" t="str">
        <f>VLOOKUP($A116, 'Mapping-Public'!$A$2:$W$5015, MATCH('Mapping-DisplayedFields'!D$2, 'Mapping-Public'!$A$1:$W$1, FALSE), FALSE)</f>
        <v>Gresham</v>
      </c>
      <c r="E116" t="str">
        <f>VLOOKUP($A116, 'Mapping-Public'!$A$2:$W$5015, MATCH('Mapping-DisplayedFields'!E$2, 'Mapping-Public'!$A$1:$W$1, FALSE), FALSE)</f>
        <v>OR</v>
      </c>
      <c r="F116" t="str">
        <f>VLOOKUP($A116, 'Mapping-Public'!$A$2:$W$5015, MATCH('Mapping-DisplayedFields'!F$2, 'Mapping-Public'!$A$1:$W$1, FALSE), FALSE)</f>
        <v>97080-9101</v>
      </c>
      <c r="G116" t="str">
        <f>VLOOKUP($A116, 'Mapping-Public'!$A$2:$W$5015, MATCH('Mapping-DisplayedFields'!G$2, 'Mapping-Public'!$A$1:$W$1, FALSE), FALSE)</f>
        <v>5038044388</v>
      </c>
      <c r="H116">
        <f>VLOOKUP($A116, 'Mapping-Public'!$A$2:$W$5015, MATCH('Mapping-DisplayedFields'!H$2, 'Mapping-Public'!$A$1:$W$1, FALSE), FALSE)</f>
        <v>3</v>
      </c>
      <c r="I116" t="str">
        <f>VLOOKUP(H116, Facility_Type, 2,0)</f>
        <v>Certified</v>
      </c>
      <c r="J116">
        <f>VLOOKUP($A116, 'Mapping-Public'!$A$2:$W$5015, MATCH('Mapping-DisplayedFields'!J$2, 'Mapping-Public'!$A$1:$W$1, FALSE), FALSE)</f>
        <v>4</v>
      </c>
      <c r="K116" t="str">
        <f>VLOOKUP(J116, Type_of_Care,2,0)</f>
        <v>Regulated Family Child Care Home</v>
      </c>
      <c r="L116">
        <f>VLOOKUP($A116, 'Mapping-Public'!$A$2:$W$5015, MATCH('Mapping-DisplayedFields'!L$2, 'Mapping-Public'!$A$1:$W$1, FALSE), FALSE)</f>
        <v>3</v>
      </c>
      <c r="M116" t="str">
        <f>VLOOKUP(L116, Regulation_Status, 2,0)</f>
        <v>Certified</v>
      </c>
      <c r="N116">
        <f>VLOOKUP($A116, 'Mapping-Public'!$A$2:$W$5015, MATCH('Mapping-DisplayedFields'!N$2, 'Mapping-Public'!$A$1:$W$1, FALSE), FALSE)</f>
        <v>14</v>
      </c>
      <c r="O116">
        <f>VLOOKUP($A116, 'Mapping-Public'!$A$2:$W$5015, MATCH('Mapping-DisplayedFields'!O$2, 'Mapping-Public'!$A$1:$W$1, FALSE), FALSE)</f>
        <v>2</v>
      </c>
      <c r="P116" t="str">
        <f>VLOOKUP(O116, Serves_Dhs_Children,2,0)</f>
        <v>Unknown</v>
      </c>
      <c r="Q116">
        <f>VLOOKUP($A116, 'Mapping-Public'!$A$2:$W$5015, MATCH('Mapping-DisplayedFields'!Q$2, 'Mapping-Public'!$A$1:$W$1, FALSE), FALSE)</f>
        <v>0</v>
      </c>
      <c r="R116" t="str">
        <f>VLOOKUP(Q116, Head_Start, 2,0)</f>
        <v>No</v>
      </c>
      <c r="S116">
        <f>VLOOKUP($A116, 'Mapping-Public'!$A$2:$W$5015, MATCH('Mapping-DisplayedFields'!S$2, 'Mapping-Public'!$A$1:$W$1, FALSE), FALSE)</f>
        <v>0</v>
      </c>
      <c r="T116" t="str">
        <f>VLOOKUP(S116, Relief_Nursery, 2,0)</f>
        <v>No</v>
      </c>
      <c r="U116" t="str">
        <f>VLOOKUP($A116, 'Mapping-Public'!$A$2:$W$5015, MATCH('Mapping-DisplayedFields'!U$2, 'Mapping-Public'!$A$1:$W$1, FALSE), FALSE)</f>
        <v>.</v>
      </c>
    </row>
    <row r="117" spans="1:21" x14ac:dyDescent="0.25">
      <c r="A117" s="9" t="s">
        <v>729</v>
      </c>
      <c r="B117" t="str">
        <f>IF(VLOOKUP($A117, 'Mapping-Public'!$A$2:$W$5015, MATCH('Mapping-DisplayedFields'!B$2, 'Mapping-Public'!$A$1:$W$1, FALSE), FALSE)=0, "", VLOOKUP($A117, 'Mapping-Public'!$A$2:$W$5015, MATCH('Mapping-DisplayedFields'!B$2, 'Mapping-Public'!$A$1:$W$1, FALSE), FALSE))</f>
        <v>Vera's Care</v>
      </c>
      <c r="C117" t="str">
        <f>VLOOKUP($A117, 'Mapping-Public'!$A$2:$W$5015, MATCH('Mapping-DisplayedFields'!C$2, 'Mapping-Public'!$A$1:$W$1, FALSE), FALSE)</f>
        <v>10576 SE Cherry Blossom Dr Apt 96</v>
      </c>
      <c r="D117" t="str">
        <f>VLOOKUP($A117, 'Mapping-Public'!$A$2:$W$5015, MATCH('Mapping-DisplayedFields'!D$2, 'Mapping-Public'!$A$1:$W$1, FALSE), FALSE)</f>
        <v>Portland</v>
      </c>
      <c r="E117" t="str">
        <f>VLOOKUP($A117, 'Mapping-Public'!$A$2:$W$5015, MATCH('Mapping-DisplayedFields'!E$2, 'Mapping-Public'!$A$1:$W$1, FALSE), FALSE)</f>
        <v>OR</v>
      </c>
      <c r="F117" t="str">
        <f>VLOOKUP($A117, 'Mapping-Public'!$A$2:$W$5015, MATCH('Mapping-DisplayedFields'!F$2, 'Mapping-Public'!$A$1:$W$1, FALSE), FALSE)</f>
        <v>97216</v>
      </c>
      <c r="G117" t="str">
        <f>VLOOKUP($A117, 'Mapping-Public'!$A$2:$W$5015, MATCH('Mapping-DisplayedFields'!G$2, 'Mapping-Public'!$A$1:$W$1, FALSE), FALSE)</f>
        <v>5033347860</v>
      </c>
      <c r="H117">
        <f>VLOOKUP($A117, 'Mapping-Public'!$A$2:$W$5015, MATCH('Mapping-DisplayedFields'!H$2, 'Mapping-Public'!$A$1:$W$1, FALSE), FALSE)</f>
        <v>1</v>
      </c>
      <c r="I117" t="str">
        <f>VLOOKUP(H117, Facility_Type, 2,0)</f>
        <v>Family</v>
      </c>
      <c r="J117">
        <f>VLOOKUP($A117, 'Mapping-Public'!$A$2:$W$5015, MATCH('Mapping-DisplayedFields'!J$2, 'Mapping-Public'!$A$1:$W$1, FALSE), FALSE)</f>
        <v>4</v>
      </c>
      <c r="K117" t="str">
        <f>VLOOKUP(J117, Type_of_Care,2,0)</f>
        <v>Regulated Family Child Care Home</v>
      </c>
      <c r="L117">
        <f>VLOOKUP($A117, 'Mapping-Public'!$A$2:$W$5015, MATCH('Mapping-DisplayedFields'!L$2, 'Mapping-Public'!$A$1:$W$1, FALSE), FALSE)</f>
        <v>2</v>
      </c>
      <c r="M117" t="str">
        <f>VLOOKUP(L117, Regulation_Status, 2,0)</f>
        <v>Register</v>
      </c>
      <c r="N117">
        <f>VLOOKUP($A117, 'Mapping-Public'!$A$2:$W$5015, MATCH('Mapping-DisplayedFields'!N$2, 'Mapping-Public'!$A$1:$W$1, FALSE), FALSE)</f>
        <v>3</v>
      </c>
      <c r="O117">
        <f>VLOOKUP($A117, 'Mapping-Public'!$A$2:$W$5015, MATCH('Mapping-DisplayedFields'!O$2, 'Mapping-Public'!$A$1:$W$1, FALSE), FALSE)</f>
        <v>2</v>
      </c>
      <c r="P117" t="str">
        <f>VLOOKUP(O117, Serves_Dhs_Children,2,0)</f>
        <v>Unknown</v>
      </c>
      <c r="Q117">
        <f>VLOOKUP($A117, 'Mapping-Public'!$A$2:$W$5015, MATCH('Mapping-DisplayedFields'!Q$2, 'Mapping-Public'!$A$1:$W$1, FALSE), FALSE)</f>
        <v>0</v>
      </c>
      <c r="R117" t="str">
        <f>VLOOKUP(Q117, Head_Start, 2,0)</f>
        <v>No</v>
      </c>
      <c r="S117">
        <f>VLOOKUP($A117, 'Mapping-Public'!$A$2:$W$5015, MATCH('Mapping-DisplayedFields'!S$2, 'Mapping-Public'!$A$1:$W$1, FALSE), FALSE)</f>
        <v>0</v>
      </c>
      <c r="T117" t="str">
        <f>VLOOKUP(S117, Relief_Nursery, 2,0)</f>
        <v>No</v>
      </c>
      <c r="U117">
        <f>VLOOKUP($A117, 'Mapping-Public'!$A$2:$W$5015, MATCH('Mapping-DisplayedFields'!U$2, 'Mapping-Public'!$A$1:$W$1, FALSE), FALSE)</f>
        <v>2</v>
      </c>
    </row>
    <row r="118" spans="1:21" x14ac:dyDescent="0.25">
      <c r="A118" s="9" t="s">
        <v>735</v>
      </c>
      <c r="B118" t="str">
        <f>IF(VLOOKUP($A118, 'Mapping-Public'!$A$2:$W$5015, MATCH('Mapping-DisplayedFields'!B$2, 'Mapping-Public'!$A$1:$W$1, FALSE), FALSE)=0, "", VLOOKUP($A118, 'Mapping-Public'!$A$2:$W$5015, MATCH('Mapping-DisplayedFields'!B$2, 'Mapping-Public'!$A$1:$W$1, FALSE), FALSE))</f>
        <v>Sonbeam Day Care Center</v>
      </c>
      <c r="C118" t="str">
        <f>VLOOKUP($A118, 'Mapping-Public'!$A$2:$W$5015, MATCH('Mapping-DisplayedFields'!C$2, 'Mapping-Public'!$A$1:$W$1, FALSE), FALSE)</f>
        <v>620 NE Clackamas St</v>
      </c>
      <c r="D118" t="str">
        <f>VLOOKUP($A118, 'Mapping-Public'!$A$2:$W$5015, MATCH('Mapping-DisplayedFields'!D$2, 'Mapping-Public'!$A$1:$W$1, FALSE), FALSE)</f>
        <v>Portland</v>
      </c>
      <c r="E118" t="str">
        <f>VLOOKUP($A118, 'Mapping-Public'!$A$2:$W$5015, MATCH('Mapping-DisplayedFields'!E$2, 'Mapping-Public'!$A$1:$W$1, FALSE), FALSE)</f>
        <v>OR</v>
      </c>
      <c r="F118" t="str">
        <f>VLOOKUP($A118, 'Mapping-Public'!$A$2:$W$5015, MATCH('Mapping-DisplayedFields'!F$2, 'Mapping-Public'!$A$1:$W$1, FALSE), FALSE)</f>
        <v>97232</v>
      </c>
      <c r="G118" t="str">
        <f>VLOOKUP($A118, 'Mapping-Public'!$A$2:$W$5015, MATCH('Mapping-DisplayedFields'!G$2, 'Mapping-Public'!$A$1:$W$1, FALSE), FALSE)</f>
        <v>5032337272</v>
      </c>
      <c r="H118">
        <f>VLOOKUP($A118, 'Mapping-Public'!$A$2:$W$5015, MATCH('Mapping-DisplayedFields'!H$2, 'Mapping-Public'!$A$1:$W$1, FALSE), FALSE)</f>
        <v>2</v>
      </c>
      <c r="I118" t="str">
        <f>VLOOKUP(H118, Facility_Type, 2,0)</f>
        <v>Center</v>
      </c>
      <c r="J118">
        <f>VLOOKUP($A118, 'Mapping-Public'!$A$2:$W$5015, MATCH('Mapping-DisplayedFields'!J$2, 'Mapping-Public'!$A$1:$W$1, FALSE), FALSE)</f>
        <v>1</v>
      </c>
      <c r="K118" t="str">
        <f>VLOOKUP(J118, Type_of_Care,2,0)</f>
        <v>Regulated  Center (not HS)</v>
      </c>
      <c r="L118">
        <f>VLOOKUP($A118, 'Mapping-Public'!$A$2:$W$5015, MATCH('Mapping-DisplayedFields'!L$2, 'Mapping-Public'!$A$1:$W$1, FALSE), FALSE)</f>
        <v>3</v>
      </c>
      <c r="M118" t="str">
        <f>VLOOKUP(L118, Regulation_Status, 2,0)</f>
        <v>Certified</v>
      </c>
      <c r="N118">
        <f>VLOOKUP($A118, 'Mapping-Public'!$A$2:$W$5015, MATCH('Mapping-DisplayedFields'!N$2, 'Mapping-Public'!$A$1:$W$1, FALSE), FALSE)</f>
        <v>36</v>
      </c>
      <c r="O118">
        <f>VLOOKUP($A118, 'Mapping-Public'!$A$2:$W$5015, MATCH('Mapping-DisplayedFields'!O$2, 'Mapping-Public'!$A$1:$W$1, FALSE), FALSE)</f>
        <v>1</v>
      </c>
      <c r="P118" t="str">
        <f>VLOOKUP(O118, Serves_Dhs_Children,2,0)</f>
        <v>Yes</v>
      </c>
      <c r="Q118">
        <f>VLOOKUP($A118, 'Mapping-Public'!$A$2:$W$5015, MATCH('Mapping-DisplayedFields'!Q$2, 'Mapping-Public'!$A$1:$W$1, FALSE), FALSE)</f>
        <v>0</v>
      </c>
      <c r="R118" t="str">
        <f>VLOOKUP(Q118, Head_Start, 2,0)</f>
        <v>No</v>
      </c>
      <c r="S118">
        <f>VLOOKUP($A118, 'Mapping-Public'!$A$2:$W$5015, MATCH('Mapping-DisplayedFields'!S$2, 'Mapping-Public'!$A$1:$W$1, FALSE), FALSE)</f>
        <v>0</v>
      </c>
      <c r="T118" t="str">
        <f>VLOOKUP(S118, Relief_Nursery, 2,0)</f>
        <v>No</v>
      </c>
      <c r="U118">
        <f>VLOOKUP($A118, 'Mapping-Public'!$A$2:$W$5015, MATCH('Mapping-DisplayedFields'!U$2, 'Mapping-Public'!$A$1:$W$1, FALSE), FALSE)</f>
        <v>2</v>
      </c>
    </row>
    <row r="119" spans="1:21" x14ac:dyDescent="0.25">
      <c r="A119" s="9" t="s">
        <v>740</v>
      </c>
      <c r="B119" t="str">
        <f>IF(VLOOKUP($A119, 'Mapping-Public'!$A$2:$W$5015, MATCH('Mapping-DisplayedFields'!B$2, 'Mapping-Public'!$A$1:$W$1, FALSE), FALSE)=0, "", VLOOKUP($A119, 'Mapping-Public'!$A$2:$W$5015, MATCH('Mapping-DisplayedFields'!B$2, 'Mapping-Public'!$A$1:$W$1, FALSE), FALSE))</f>
        <v>YMCA - Llewellyn</v>
      </c>
      <c r="C119" t="str">
        <f>VLOOKUP($A119, 'Mapping-Public'!$A$2:$W$5015, MATCH('Mapping-DisplayedFields'!C$2, 'Mapping-Public'!$A$1:$W$1, FALSE), FALSE)</f>
        <v>6301 SE 14th Ave</v>
      </c>
      <c r="D119" t="str">
        <f>VLOOKUP($A119, 'Mapping-Public'!$A$2:$W$5015, MATCH('Mapping-DisplayedFields'!D$2, 'Mapping-Public'!$A$1:$W$1, FALSE), FALSE)</f>
        <v>Portland</v>
      </c>
      <c r="E119" t="str">
        <f>VLOOKUP($A119, 'Mapping-Public'!$A$2:$W$5015, MATCH('Mapping-DisplayedFields'!E$2, 'Mapping-Public'!$A$1:$W$1, FALSE), FALSE)</f>
        <v>OR</v>
      </c>
      <c r="F119" t="str">
        <f>VLOOKUP($A119, 'Mapping-Public'!$A$2:$W$5015, MATCH('Mapping-DisplayedFields'!F$2, 'Mapping-Public'!$A$1:$W$1, FALSE), FALSE)</f>
        <v>97202</v>
      </c>
      <c r="G119" t="str">
        <f>VLOOKUP($A119, 'Mapping-Public'!$A$2:$W$5015, MATCH('Mapping-DisplayedFields'!G$2, 'Mapping-Public'!$A$1:$W$1, FALSE), FALSE)</f>
        <v>5038492538</v>
      </c>
      <c r="H119">
        <f>VLOOKUP($A119, 'Mapping-Public'!$A$2:$W$5015, MATCH('Mapping-DisplayedFields'!H$2, 'Mapping-Public'!$A$1:$W$1, FALSE), FALSE)</f>
        <v>2</v>
      </c>
      <c r="I119" t="str">
        <f>VLOOKUP(H119, Facility_Type, 2,0)</f>
        <v>Center</v>
      </c>
      <c r="J119">
        <f>VLOOKUP($A119, 'Mapping-Public'!$A$2:$W$5015, MATCH('Mapping-DisplayedFields'!J$2, 'Mapping-Public'!$A$1:$W$1, FALSE), FALSE)</f>
        <v>1</v>
      </c>
      <c r="K119" t="str">
        <f>VLOOKUP(J119, Type_of_Care,2,0)</f>
        <v>Regulated  Center (not HS)</v>
      </c>
      <c r="L119">
        <f>VLOOKUP($A119, 'Mapping-Public'!$A$2:$W$5015, MATCH('Mapping-DisplayedFields'!L$2, 'Mapping-Public'!$A$1:$W$1, FALSE), FALSE)</f>
        <v>3</v>
      </c>
      <c r="M119" t="str">
        <f>VLOOKUP(L119, Regulation_Status, 2,0)</f>
        <v>Certified</v>
      </c>
      <c r="N119">
        <f>VLOOKUP($A119, 'Mapping-Public'!$A$2:$W$5015, MATCH('Mapping-DisplayedFields'!N$2, 'Mapping-Public'!$A$1:$W$1, FALSE), FALSE)</f>
        <v>75</v>
      </c>
      <c r="O119">
        <f>VLOOKUP($A119, 'Mapping-Public'!$A$2:$W$5015, MATCH('Mapping-DisplayedFields'!O$2, 'Mapping-Public'!$A$1:$W$1, FALSE), FALSE)</f>
        <v>1</v>
      </c>
      <c r="P119" t="str">
        <f>VLOOKUP(O119, Serves_Dhs_Children,2,0)</f>
        <v>Yes</v>
      </c>
      <c r="Q119">
        <f>VLOOKUP($A119, 'Mapping-Public'!$A$2:$W$5015, MATCH('Mapping-DisplayedFields'!Q$2, 'Mapping-Public'!$A$1:$W$1, FALSE), FALSE)</f>
        <v>0</v>
      </c>
      <c r="R119" t="str">
        <f>VLOOKUP(Q119, Head_Start, 2,0)</f>
        <v>No</v>
      </c>
      <c r="S119">
        <f>VLOOKUP($A119, 'Mapping-Public'!$A$2:$W$5015, MATCH('Mapping-DisplayedFields'!S$2, 'Mapping-Public'!$A$1:$W$1, FALSE), FALSE)</f>
        <v>0</v>
      </c>
      <c r="T119" t="str">
        <f>VLOOKUP(S119, Relief_Nursery, 2,0)</f>
        <v>No</v>
      </c>
      <c r="U119">
        <f>VLOOKUP($A119, 'Mapping-Public'!$A$2:$W$5015, MATCH('Mapping-DisplayedFields'!U$2, 'Mapping-Public'!$A$1:$W$1, FALSE), FALSE)</f>
        <v>2</v>
      </c>
    </row>
    <row r="120" spans="1:21" x14ac:dyDescent="0.25">
      <c r="A120" s="9" t="s">
        <v>745</v>
      </c>
      <c r="B120" t="str">
        <f>IF(VLOOKUP($A120, 'Mapping-Public'!$A$2:$W$5015, MATCH('Mapping-DisplayedFields'!B$2, 'Mapping-Public'!$A$1:$W$1, FALSE), FALSE)=0, "", VLOOKUP($A120, 'Mapping-Public'!$A$2:$W$5015, MATCH('Mapping-DisplayedFields'!B$2, 'Mapping-Public'!$A$1:$W$1, FALSE), FALSE))</f>
        <v>Creative Minds Learning Centers - Gateway</v>
      </c>
      <c r="C120" t="str">
        <f>VLOOKUP($A120, 'Mapping-Public'!$A$2:$W$5015, MATCH('Mapping-DisplayedFields'!C$2, 'Mapping-Public'!$A$1:$W$1, FALSE), FALSE)</f>
        <v>334 SE 146th Ave</v>
      </c>
      <c r="D120" t="str">
        <f>VLOOKUP($A120, 'Mapping-Public'!$A$2:$W$5015, MATCH('Mapping-DisplayedFields'!D$2, 'Mapping-Public'!$A$1:$W$1, FALSE), FALSE)</f>
        <v>Portland</v>
      </c>
      <c r="E120" t="str">
        <f>VLOOKUP($A120, 'Mapping-Public'!$A$2:$W$5015, MATCH('Mapping-DisplayedFields'!E$2, 'Mapping-Public'!$A$1:$W$1, FALSE), FALSE)</f>
        <v>OR</v>
      </c>
      <c r="F120" t="str">
        <f>VLOOKUP($A120, 'Mapping-Public'!$A$2:$W$5015, MATCH('Mapping-DisplayedFields'!F$2, 'Mapping-Public'!$A$1:$W$1, FALSE), FALSE)</f>
        <v>97233</v>
      </c>
      <c r="G120" t="str">
        <f>VLOOKUP($A120, 'Mapping-Public'!$A$2:$W$5015, MATCH('Mapping-DisplayedFields'!G$2, 'Mapping-Public'!$A$1:$W$1, FALSE), FALSE)</f>
        <v>5032527787</v>
      </c>
      <c r="H120">
        <f>VLOOKUP($A120, 'Mapping-Public'!$A$2:$W$5015, MATCH('Mapping-DisplayedFields'!H$2, 'Mapping-Public'!$A$1:$W$1, FALSE), FALSE)</f>
        <v>2</v>
      </c>
      <c r="I120" t="str">
        <f>VLOOKUP(H120, Facility_Type, 2,0)</f>
        <v>Center</v>
      </c>
      <c r="J120">
        <f>VLOOKUP($A120, 'Mapping-Public'!$A$2:$W$5015, MATCH('Mapping-DisplayedFields'!J$2, 'Mapping-Public'!$A$1:$W$1, FALSE), FALSE)</f>
        <v>1</v>
      </c>
      <c r="K120" t="str">
        <f>VLOOKUP(J120, Type_of_Care,2,0)</f>
        <v>Regulated  Center (not HS)</v>
      </c>
      <c r="L120">
        <f>VLOOKUP($A120, 'Mapping-Public'!$A$2:$W$5015, MATCH('Mapping-DisplayedFields'!L$2, 'Mapping-Public'!$A$1:$W$1, FALSE), FALSE)</f>
        <v>3</v>
      </c>
      <c r="M120" t="str">
        <f>VLOOKUP(L120, Regulation_Status, 2,0)</f>
        <v>Certified</v>
      </c>
      <c r="N120">
        <f>VLOOKUP($A120, 'Mapping-Public'!$A$2:$W$5015, MATCH('Mapping-DisplayedFields'!N$2, 'Mapping-Public'!$A$1:$W$1, FALSE), FALSE)</f>
        <v>35</v>
      </c>
      <c r="O120">
        <f>VLOOKUP($A120, 'Mapping-Public'!$A$2:$W$5015, MATCH('Mapping-DisplayedFields'!O$2, 'Mapping-Public'!$A$1:$W$1, FALSE), FALSE)</f>
        <v>1</v>
      </c>
      <c r="P120" t="str">
        <f>VLOOKUP(O120, Serves_Dhs_Children,2,0)</f>
        <v>Yes</v>
      </c>
      <c r="Q120">
        <f>VLOOKUP($A120, 'Mapping-Public'!$A$2:$W$5015, MATCH('Mapping-DisplayedFields'!Q$2, 'Mapping-Public'!$A$1:$W$1, FALSE), FALSE)</f>
        <v>0</v>
      </c>
      <c r="R120" t="str">
        <f>VLOOKUP(Q120, Head_Start, 2,0)</f>
        <v>No</v>
      </c>
      <c r="S120">
        <f>VLOOKUP($A120, 'Mapping-Public'!$A$2:$W$5015, MATCH('Mapping-DisplayedFields'!S$2, 'Mapping-Public'!$A$1:$W$1, FALSE), FALSE)</f>
        <v>0</v>
      </c>
      <c r="T120" t="str">
        <f>VLOOKUP(S120, Relief_Nursery, 2,0)</f>
        <v>No</v>
      </c>
      <c r="U120">
        <f>VLOOKUP($A120, 'Mapping-Public'!$A$2:$W$5015, MATCH('Mapping-DisplayedFields'!U$2, 'Mapping-Public'!$A$1:$W$1, FALSE), FALSE)</f>
        <v>2</v>
      </c>
    </row>
    <row r="121" spans="1:21" x14ac:dyDescent="0.25">
      <c r="A121" s="9" t="s">
        <v>750</v>
      </c>
      <c r="B121" t="str">
        <f>IF(VLOOKUP($A121, 'Mapping-Public'!$A$2:$W$5015, MATCH('Mapping-DisplayedFields'!B$2, 'Mapping-Public'!$A$1:$W$1, FALSE), FALSE)=0, "", VLOOKUP($A121, 'Mapping-Public'!$A$2:$W$5015, MATCH('Mapping-DisplayedFields'!B$2, 'Mapping-Public'!$A$1:$W$1, FALSE), FALSE))</f>
        <v/>
      </c>
      <c r="C121" t="str">
        <f>VLOOKUP($A121, 'Mapping-Public'!$A$2:$W$5015, MATCH('Mapping-DisplayedFields'!C$2, 'Mapping-Public'!$A$1:$W$1, FALSE), FALSE)</f>
        <v>6430 SE 128th Ave Apt 31</v>
      </c>
      <c r="D121" t="str">
        <f>VLOOKUP($A121, 'Mapping-Public'!$A$2:$W$5015, MATCH('Mapping-DisplayedFields'!D$2, 'Mapping-Public'!$A$1:$W$1, FALSE), FALSE)</f>
        <v>Portland</v>
      </c>
      <c r="E121" t="str">
        <f>VLOOKUP($A121, 'Mapping-Public'!$A$2:$W$5015, MATCH('Mapping-DisplayedFields'!E$2, 'Mapping-Public'!$A$1:$W$1, FALSE), FALSE)</f>
        <v>OR</v>
      </c>
      <c r="F121" t="str">
        <f>VLOOKUP($A121, 'Mapping-Public'!$A$2:$W$5015, MATCH('Mapping-DisplayedFields'!F$2, 'Mapping-Public'!$A$1:$W$1, FALSE), FALSE)</f>
        <v>97236-8911</v>
      </c>
      <c r="G121" t="str">
        <f>VLOOKUP($A121, 'Mapping-Public'!$A$2:$W$5015, MATCH('Mapping-DisplayedFields'!G$2, 'Mapping-Public'!$A$1:$W$1, FALSE), FALSE)</f>
        <v>5037623148</v>
      </c>
      <c r="H121">
        <f>VLOOKUP($A121, 'Mapping-Public'!$A$2:$W$5015, MATCH('Mapping-DisplayedFields'!H$2, 'Mapping-Public'!$A$1:$W$1, FALSE), FALSE)</f>
        <v>1</v>
      </c>
      <c r="I121" t="str">
        <f>VLOOKUP(H121, Facility_Type, 2,0)</f>
        <v>Family</v>
      </c>
      <c r="J121">
        <f>VLOOKUP($A121, 'Mapping-Public'!$A$2:$W$5015, MATCH('Mapping-DisplayedFields'!J$2, 'Mapping-Public'!$A$1:$W$1, FALSE), FALSE)</f>
        <v>4</v>
      </c>
      <c r="K121" t="str">
        <f>VLOOKUP(J121, Type_of_Care,2,0)</f>
        <v>Regulated Family Child Care Home</v>
      </c>
      <c r="L121">
        <f>VLOOKUP($A121, 'Mapping-Public'!$A$2:$W$5015, MATCH('Mapping-DisplayedFields'!L$2, 'Mapping-Public'!$A$1:$W$1, FALSE), FALSE)</f>
        <v>2</v>
      </c>
      <c r="M121" t="str">
        <f>VLOOKUP(L121, Regulation_Status, 2,0)</f>
        <v>Register</v>
      </c>
      <c r="N121">
        <f>VLOOKUP($A121, 'Mapping-Public'!$A$2:$W$5015, MATCH('Mapping-DisplayedFields'!N$2, 'Mapping-Public'!$A$1:$W$1, FALSE), FALSE)</f>
        <v>9</v>
      </c>
      <c r="O121">
        <f>VLOOKUP($A121, 'Mapping-Public'!$A$2:$W$5015, MATCH('Mapping-DisplayedFields'!O$2, 'Mapping-Public'!$A$1:$W$1, FALSE), FALSE)</f>
        <v>2</v>
      </c>
      <c r="P121" t="str">
        <f>VLOOKUP(O121, Serves_Dhs_Children,2,0)</f>
        <v>Unknown</v>
      </c>
      <c r="Q121">
        <f>VLOOKUP($A121, 'Mapping-Public'!$A$2:$W$5015, MATCH('Mapping-DisplayedFields'!Q$2, 'Mapping-Public'!$A$1:$W$1, FALSE), FALSE)</f>
        <v>0</v>
      </c>
      <c r="R121" t="str">
        <f>VLOOKUP(Q121, Head_Start, 2,0)</f>
        <v>No</v>
      </c>
      <c r="S121">
        <f>VLOOKUP($A121, 'Mapping-Public'!$A$2:$W$5015, MATCH('Mapping-DisplayedFields'!S$2, 'Mapping-Public'!$A$1:$W$1, FALSE), FALSE)</f>
        <v>0</v>
      </c>
      <c r="T121" t="str">
        <f>VLOOKUP(S121, Relief_Nursery, 2,0)</f>
        <v>No</v>
      </c>
      <c r="U121" t="str">
        <f>VLOOKUP($A121, 'Mapping-Public'!$A$2:$W$5015, MATCH('Mapping-DisplayedFields'!U$2, 'Mapping-Public'!$A$1:$W$1, FALSE), FALSE)</f>
        <v>.</v>
      </c>
    </row>
    <row r="122" spans="1:21" x14ac:dyDescent="0.25">
      <c r="A122" s="9" t="s">
        <v>757</v>
      </c>
      <c r="B122" t="str">
        <f>IF(VLOOKUP($A122, 'Mapping-Public'!$A$2:$W$5015, MATCH('Mapping-DisplayedFields'!B$2, 'Mapping-Public'!$A$1:$W$1, FALSE), FALSE)=0, "", VLOOKUP($A122, 'Mapping-Public'!$A$2:$W$5015, MATCH('Mapping-DisplayedFields'!B$2, 'Mapping-Public'!$A$1:$W$1, FALSE), FALSE))</f>
        <v>Centennial School District Child Care Center</v>
      </c>
      <c r="C122" t="str">
        <f>VLOOKUP($A122, 'Mapping-Public'!$A$2:$W$5015, MATCH('Mapping-DisplayedFields'!C$2, 'Mapping-Public'!$A$1:$W$1, FALSE), FALSE)</f>
        <v>3505 SE 182nd Ave</v>
      </c>
      <c r="D122" t="str">
        <f>VLOOKUP($A122, 'Mapping-Public'!$A$2:$W$5015, MATCH('Mapping-DisplayedFields'!D$2, 'Mapping-Public'!$A$1:$W$1, FALSE), FALSE)</f>
        <v>Gresham</v>
      </c>
      <c r="E122" t="str">
        <f>VLOOKUP($A122, 'Mapping-Public'!$A$2:$W$5015, MATCH('Mapping-DisplayedFields'!E$2, 'Mapping-Public'!$A$1:$W$1, FALSE), FALSE)</f>
        <v>OR</v>
      </c>
      <c r="F122" t="str">
        <f>VLOOKUP($A122, 'Mapping-Public'!$A$2:$W$5015, MATCH('Mapping-DisplayedFields'!F$2, 'Mapping-Public'!$A$1:$W$1, FALSE), FALSE)</f>
        <v>97030</v>
      </c>
      <c r="G122" t="str">
        <f>VLOOKUP($A122, 'Mapping-Public'!$A$2:$W$5015, MATCH('Mapping-DisplayedFields'!G$2, 'Mapping-Public'!$A$1:$W$1, FALSE), FALSE)</f>
        <v>5037626181</v>
      </c>
      <c r="H122">
        <f>VLOOKUP($A122, 'Mapping-Public'!$A$2:$W$5015, MATCH('Mapping-DisplayedFields'!H$2, 'Mapping-Public'!$A$1:$W$1, FALSE), FALSE)</f>
        <v>2</v>
      </c>
      <c r="I122" t="str">
        <f>VLOOKUP(H122, Facility_Type, 2,0)</f>
        <v>Center</v>
      </c>
      <c r="J122">
        <f>VLOOKUP($A122, 'Mapping-Public'!$A$2:$W$5015, MATCH('Mapping-DisplayedFields'!J$2, 'Mapping-Public'!$A$1:$W$1, FALSE), FALSE)</f>
        <v>1</v>
      </c>
      <c r="K122" t="str">
        <f>VLOOKUP(J122, Type_of_Care,2,0)</f>
        <v>Regulated  Center (not HS)</v>
      </c>
      <c r="L122">
        <f>VLOOKUP($A122, 'Mapping-Public'!$A$2:$W$5015, MATCH('Mapping-DisplayedFields'!L$2, 'Mapping-Public'!$A$1:$W$1, FALSE), FALSE)</f>
        <v>3</v>
      </c>
      <c r="M122" t="str">
        <f>VLOOKUP(L122, Regulation_Status, 2,0)</f>
        <v>Certified</v>
      </c>
      <c r="N122">
        <f>VLOOKUP($A122, 'Mapping-Public'!$A$2:$W$5015, MATCH('Mapping-DisplayedFields'!N$2, 'Mapping-Public'!$A$1:$W$1, FALSE), FALSE)</f>
        <v>6</v>
      </c>
      <c r="O122">
        <f>VLOOKUP($A122, 'Mapping-Public'!$A$2:$W$5015, MATCH('Mapping-DisplayedFields'!O$2, 'Mapping-Public'!$A$1:$W$1, FALSE), FALSE)</f>
        <v>2</v>
      </c>
      <c r="P122" t="str">
        <f>VLOOKUP(O122, Serves_Dhs_Children,2,0)</f>
        <v>Unknown</v>
      </c>
      <c r="Q122">
        <f>VLOOKUP($A122, 'Mapping-Public'!$A$2:$W$5015, MATCH('Mapping-DisplayedFields'!Q$2, 'Mapping-Public'!$A$1:$W$1, FALSE), FALSE)</f>
        <v>0</v>
      </c>
      <c r="R122" t="str">
        <f>VLOOKUP(Q122, Head_Start, 2,0)</f>
        <v>No</v>
      </c>
      <c r="S122">
        <f>VLOOKUP($A122, 'Mapping-Public'!$A$2:$W$5015, MATCH('Mapping-DisplayedFields'!S$2, 'Mapping-Public'!$A$1:$W$1, FALSE), FALSE)</f>
        <v>0</v>
      </c>
      <c r="T122" t="str">
        <f>VLOOKUP(S122, Relief_Nursery, 2,0)</f>
        <v>No</v>
      </c>
      <c r="U122">
        <f>VLOOKUP($A122, 'Mapping-Public'!$A$2:$W$5015, MATCH('Mapping-DisplayedFields'!U$2, 'Mapping-Public'!$A$1:$W$1, FALSE), FALSE)</f>
        <v>3</v>
      </c>
    </row>
    <row r="123" spans="1:21" x14ac:dyDescent="0.25">
      <c r="A123" s="9" t="s">
        <v>762</v>
      </c>
      <c r="B123" t="str">
        <f>IF(VLOOKUP($A123, 'Mapping-Public'!$A$2:$W$5015, MATCH('Mapping-DisplayedFields'!B$2, 'Mapping-Public'!$A$1:$W$1, FALSE), FALSE)=0, "", VLOOKUP($A123, 'Mapping-Public'!$A$2:$W$5015, MATCH('Mapping-DisplayedFields'!B$2, 'Mapping-Public'!$A$1:$W$1, FALSE), FALSE))</f>
        <v/>
      </c>
      <c r="C123" t="str">
        <f>VLOOKUP($A123, 'Mapping-Public'!$A$2:$W$5015, MATCH('Mapping-DisplayedFields'!C$2, 'Mapping-Public'!$A$1:$W$1, FALSE), FALSE)</f>
        <v>13535 SE Stark St</v>
      </c>
      <c r="D123" t="str">
        <f>VLOOKUP($A123, 'Mapping-Public'!$A$2:$W$5015, MATCH('Mapping-DisplayedFields'!D$2, 'Mapping-Public'!$A$1:$W$1, FALSE), FALSE)</f>
        <v>Portland</v>
      </c>
      <c r="E123" t="str">
        <f>VLOOKUP($A123, 'Mapping-Public'!$A$2:$W$5015, MATCH('Mapping-DisplayedFields'!E$2, 'Mapping-Public'!$A$1:$W$1, FALSE), FALSE)</f>
        <v>OR</v>
      </c>
      <c r="F123" t="str">
        <f>VLOOKUP($A123, 'Mapping-Public'!$A$2:$W$5015, MATCH('Mapping-DisplayedFields'!F$2, 'Mapping-Public'!$A$1:$W$1, FALSE), FALSE)</f>
        <v>97233</v>
      </c>
      <c r="G123" t="str">
        <f>VLOOKUP($A123, 'Mapping-Public'!$A$2:$W$5015, MATCH('Mapping-DisplayedFields'!G$2, 'Mapping-Public'!$A$1:$W$1, FALSE), FALSE)</f>
        <v>5039019091</v>
      </c>
      <c r="H123">
        <f>VLOOKUP($A123, 'Mapping-Public'!$A$2:$W$5015, MATCH('Mapping-DisplayedFields'!H$2, 'Mapping-Public'!$A$1:$W$1, FALSE), FALSE)</f>
        <v>1</v>
      </c>
      <c r="I123" t="str">
        <f>VLOOKUP(H123, Facility_Type, 2,0)</f>
        <v>Family</v>
      </c>
      <c r="J123">
        <f>VLOOKUP($A123, 'Mapping-Public'!$A$2:$W$5015, MATCH('Mapping-DisplayedFields'!J$2, 'Mapping-Public'!$A$1:$W$1, FALSE), FALSE)</f>
        <v>4</v>
      </c>
      <c r="K123" t="str">
        <f>VLOOKUP(J123, Type_of_Care,2,0)</f>
        <v>Regulated Family Child Care Home</v>
      </c>
      <c r="L123">
        <f>VLOOKUP($A123, 'Mapping-Public'!$A$2:$W$5015, MATCH('Mapping-DisplayedFields'!L$2, 'Mapping-Public'!$A$1:$W$1, FALSE), FALSE)</f>
        <v>2</v>
      </c>
      <c r="M123" t="str">
        <f>VLOOKUP(L123, Regulation_Status, 2,0)</f>
        <v>Register</v>
      </c>
      <c r="N123">
        <f>VLOOKUP($A123, 'Mapping-Public'!$A$2:$W$5015, MATCH('Mapping-DisplayedFields'!N$2, 'Mapping-Public'!$A$1:$W$1, FALSE), FALSE)</f>
        <v>8</v>
      </c>
      <c r="O123">
        <f>VLOOKUP($A123, 'Mapping-Public'!$A$2:$W$5015, MATCH('Mapping-DisplayedFields'!O$2, 'Mapping-Public'!$A$1:$W$1, FALSE), FALSE)</f>
        <v>2</v>
      </c>
      <c r="P123" t="str">
        <f>VLOOKUP(O123, Serves_Dhs_Children,2,0)</f>
        <v>Unknown</v>
      </c>
      <c r="Q123">
        <f>VLOOKUP($A123, 'Mapping-Public'!$A$2:$W$5015, MATCH('Mapping-DisplayedFields'!Q$2, 'Mapping-Public'!$A$1:$W$1, FALSE), FALSE)</f>
        <v>0</v>
      </c>
      <c r="R123" t="str">
        <f>VLOOKUP(Q123, Head_Start, 2,0)</f>
        <v>No</v>
      </c>
      <c r="S123">
        <f>VLOOKUP($A123, 'Mapping-Public'!$A$2:$W$5015, MATCH('Mapping-DisplayedFields'!S$2, 'Mapping-Public'!$A$1:$W$1, FALSE), FALSE)</f>
        <v>0</v>
      </c>
      <c r="T123" t="str">
        <f>VLOOKUP(S123, Relief_Nursery, 2,0)</f>
        <v>No</v>
      </c>
      <c r="U123" t="str">
        <f>VLOOKUP($A123, 'Mapping-Public'!$A$2:$W$5015, MATCH('Mapping-DisplayedFields'!U$2, 'Mapping-Public'!$A$1:$W$1, FALSE), FALSE)</f>
        <v>.</v>
      </c>
    </row>
    <row r="124" spans="1:21" x14ac:dyDescent="0.25">
      <c r="A124" s="9" t="s">
        <v>768</v>
      </c>
      <c r="B124" t="str">
        <f>IF(VLOOKUP($A124, 'Mapping-Public'!$A$2:$W$5015, MATCH('Mapping-DisplayedFields'!B$2, 'Mapping-Public'!$A$1:$W$1, FALSE), FALSE)=0, "", VLOOKUP($A124, 'Mapping-Public'!$A$2:$W$5015, MATCH('Mapping-DisplayedFields'!B$2, 'Mapping-Public'!$A$1:$W$1, FALSE), FALSE))</f>
        <v/>
      </c>
      <c r="C124" t="str">
        <f>VLOOKUP($A124, 'Mapping-Public'!$A$2:$W$5015, MATCH('Mapping-DisplayedFields'!C$2, 'Mapping-Public'!$A$1:$W$1, FALSE), FALSE)</f>
        <v>15106 SE Main St</v>
      </c>
      <c r="D124" t="str">
        <f>VLOOKUP($A124, 'Mapping-Public'!$A$2:$W$5015, MATCH('Mapping-DisplayedFields'!D$2, 'Mapping-Public'!$A$1:$W$1, FALSE), FALSE)</f>
        <v>Portland</v>
      </c>
      <c r="E124" t="str">
        <f>VLOOKUP($A124, 'Mapping-Public'!$A$2:$W$5015, MATCH('Mapping-DisplayedFields'!E$2, 'Mapping-Public'!$A$1:$W$1, FALSE), FALSE)</f>
        <v>OR</v>
      </c>
      <c r="F124" t="str">
        <f>VLOOKUP($A124, 'Mapping-Public'!$A$2:$W$5015, MATCH('Mapping-DisplayedFields'!F$2, 'Mapping-Public'!$A$1:$W$1, FALSE), FALSE)</f>
        <v>97233</v>
      </c>
      <c r="G124" t="str">
        <f>VLOOKUP($A124, 'Mapping-Public'!$A$2:$W$5015, MATCH('Mapping-DisplayedFields'!G$2, 'Mapping-Public'!$A$1:$W$1, FALSE), FALSE)</f>
        <v>5032546360</v>
      </c>
      <c r="H124">
        <f>VLOOKUP($A124, 'Mapping-Public'!$A$2:$W$5015, MATCH('Mapping-DisplayedFields'!H$2, 'Mapping-Public'!$A$1:$W$1, FALSE), FALSE)</f>
        <v>1</v>
      </c>
      <c r="I124" t="str">
        <f>VLOOKUP(H124, Facility_Type, 2,0)</f>
        <v>Family</v>
      </c>
      <c r="J124">
        <f>VLOOKUP($A124, 'Mapping-Public'!$A$2:$W$5015, MATCH('Mapping-DisplayedFields'!J$2, 'Mapping-Public'!$A$1:$W$1, FALSE), FALSE)</f>
        <v>4</v>
      </c>
      <c r="K124" t="str">
        <f>VLOOKUP(J124, Type_of_Care,2,0)</f>
        <v>Regulated Family Child Care Home</v>
      </c>
      <c r="L124">
        <f>VLOOKUP($A124, 'Mapping-Public'!$A$2:$W$5015, MATCH('Mapping-DisplayedFields'!L$2, 'Mapping-Public'!$A$1:$W$1, FALSE), FALSE)</f>
        <v>2</v>
      </c>
      <c r="M124" t="str">
        <f>VLOOKUP(L124, Regulation_Status, 2,0)</f>
        <v>Register</v>
      </c>
      <c r="N124">
        <f>VLOOKUP($A124, 'Mapping-Public'!$A$2:$W$5015, MATCH('Mapping-DisplayedFields'!N$2, 'Mapping-Public'!$A$1:$W$1, FALSE), FALSE)</f>
        <v>6</v>
      </c>
      <c r="O124">
        <f>VLOOKUP($A124, 'Mapping-Public'!$A$2:$W$5015, MATCH('Mapping-DisplayedFields'!O$2, 'Mapping-Public'!$A$1:$W$1, FALSE), FALSE)</f>
        <v>2</v>
      </c>
      <c r="P124" t="str">
        <f>VLOOKUP(O124, Serves_Dhs_Children,2,0)</f>
        <v>Unknown</v>
      </c>
      <c r="Q124">
        <f>VLOOKUP($A124, 'Mapping-Public'!$A$2:$W$5015, MATCH('Mapping-DisplayedFields'!Q$2, 'Mapping-Public'!$A$1:$W$1, FALSE), FALSE)</f>
        <v>0</v>
      </c>
      <c r="R124" t="str">
        <f>VLOOKUP(Q124, Head_Start, 2,0)</f>
        <v>No</v>
      </c>
      <c r="S124">
        <f>VLOOKUP($A124, 'Mapping-Public'!$A$2:$W$5015, MATCH('Mapping-DisplayedFields'!S$2, 'Mapping-Public'!$A$1:$W$1, FALSE), FALSE)</f>
        <v>0</v>
      </c>
      <c r="T124" t="str">
        <f>VLOOKUP(S124, Relief_Nursery, 2,0)</f>
        <v>No</v>
      </c>
      <c r="U124" t="str">
        <f>VLOOKUP($A124, 'Mapping-Public'!$A$2:$W$5015, MATCH('Mapping-DisplayedFields'!U$2, 'Mapping-Public'!$A$1:$W$1, FALSE), FALSE)</f>
        <v>.</v>
      </c>
    </row>
    <row r="125" spans="1:21" x14ac:dyDescent="0.25">
      <c r="A125" s="9" t="s">
        <v>774</v>
      </c>
      <c r="B125" t="str">
        <f>IF(VLOOKUP($A125, 'Mapping-Public'!$A$2:$W$5015, MATCH('Mapping-DisplayedFields'!B$2, 'Mapping-Public'!$A$1:$W$1, FALSE), FALSE)=0, "", VLOOKUP($A125, 'Mapping-Public'!$A$2:$W$5015, MATCH('Mapping-DisplayedFields'!B$2, 'Mapping-Public'!$A$1:$W$1, FALSE), FALSE))</f>
        <v>KCE Champions - Butler Creek</v>
      </c>
      <c r="C125" t="str">
        <f>VLOOKUP($A125, 'Mapping-Public'!$A$2:$W$5015, MATCH('Mapping-DisplayedFields'!C$2, 'Mapping-Public'!$A$1:$W$1, FALSE), FALSE)</f>
        <v>2789 SW Butler Rd</v>
      </c>
      <c r="D125" t="str">
        <f>VLOOKUP($A125, 'Mapping-Public'!$A$2:$W$5015, MATCH('Mapping-DisplayedFields'!D$2, 'Mapping-Public'!$A$1:$W$1, FALSE), FALSE)</f>
        <v>Gresham</v>
      </c>
      <c r="E125" t="str">
        <f>VLOOKUP($A125, 'Mapping-Public'!$A$2:$W$5015, MATCH('Mapping-DisplayedFields'!E$2, 'Mapping-Public'!$A$1:$W$1, FALSE), FALSE)</f>
        <v>OR</v>
      </c>
      <c r="F125" t="str">
        <f>VLOOKUP($A125, 'Mapping-Public'!$A$2:$W$5015, MATCH('Mapping-DisplayedFields'!F$2, 'Mapping-Public'!$A$1:$W$1, FALSE), FALSE)</f>
        <v>97080</v>
      </c>
      <c r="G125" t="str">
        <f>VLOOKUP($A125, 'Mapping-Public'!$A$2:$W$5015, MATCH('Mapping-DisplayedFields'!G$2, 'Mapping-Public'!$A$1:$W$1, FALSE), FALSE)</f>
        <v>5037891698</v>
      </c>
      <c r="H125">
        <f>VLOOKUP($A125, 'Mapping-Public'!$A$2:$W$5015, MATCH('Mapping-DisplayedFields'!H$2, 'Mapping-Public'!$A$1:$W$1, FALSE), FALSE)</f>
        <v>2</v>
      </c>
      <c r="I125" t="str">
        <f>VLOOKUP(H125, Facility_Type, 2,0)</f>
        <v>Center</v>
      </c>
      <c r="J125">
        <f>VLOOKUP($A125, 'Mapping-Public'!$A$2:$W$5015, MATCH('Mapping-DisplayedFields'!J$2, 'Mapping-Public'!$A$1:$W$1, FALSE), FALSE)</f>
        <v>1</v>
      </c>
      <c r="K125" t="str">
        <f>VLOOKUP(J125, Type_of_Care,2,0)</f>
        <v>Regulated  Center (not HS)</v>
      </c>
      <c r="L125">
        <f>VLOOKUP($A125, 'Mapping-Public'!$A$2:$W$5015, MATCH('Mapping-DisplayedFields'!L$2, 'Mapping-Public'!$A$1:$W$1, FALSE), FALSE)</f>
        <v>3</v>
      </c>
      <c r="M125" t="str">
        <f>VLOOKUP(L125, Regulation_Status, 2,0)</f>
        <v>Certified</v>
      </c>
      <c r="N125">
        <f>VLOOKUP($A125, 'Mapping-Public'!$A$2:$W$5015, MATCH('Mapping-DisplayedFields'!N$2, 'Mapping-Public'!$A$1:$W$1, FALSE), FALSE)</f>
        <v>39</v>
      </c>
      <c r="O125">
        <f>VLOOKUP($A125, 'Mapping-Public'!$A$2:$W$5015, MATCH('Mapping-DisplayedFields'!O$2, 'Mapping-Public'!$A$1:$W$1, FALSE), FALSE)</f>
        <v>2</v>
      </c>
      <c r="P125" t="str">
        <f>VLOOKUP(O125, Serves_Dhs_Children,2,0)</f>
        <v>Unknown</v>
      </c>
      <c r="Q125">
        <f>VLOOKUP($A125, 'Mapping-Public'!$A$2:$W$5015, MATCH('Mapping-DisplayedFields'!Q$2, 'Mapping-Public'!$A$1:$W$1, FALSE), FALSE)</f>
        <v>0</v>
      </c>
      <c r="R125" t="str">
        <f>VLOOKUP(Q125, Head_Start, 2,0)</f>
        <v>No</v>
      </c>
      <c r="S125">
        <f>VLOOKUP($A125, 'Mapping-Public'!$A$2:$W$5015, MATCH('Mapping-DisplayedFields'!S$2, 'Mapping-Public'!$A$1:$W$1, FALSE), FALSE)</f>
        <v>0</v>
      </c>
      <c r="T125" t="str">
        <f>VLOOKUP(S125, Relief_Nursery, 2,0)</f>
        <v>No</v>
      </c>
      <c r="U125" t="str">
        <f>VLOOKUP($A125, 'Mapping-Public'!$A$2:$W$5015, MATCH('Mapping-DisplayedFields'!U$2, 'Mapping-Public'!$A$1:$W$1, FALSE), FALSE)</f>
        <v>.</v>
      </c>
    </row>
    <row r="126" spans="1:21" x14ac:dyDescent="0.25">
      <c r="A126" s="9" t="s">
        <v>779</v>
      </c>
      <c r="B126" t="str">
        <f>IF(VLOOKUP($A126, 'Mapping-Public'!$A$2:$W$5015, MATCH('Mapping-DisplayedFields'!B$2, 'Mapping-Public'!$A$1:$W$1, FALSE), FALSE)=0, "", VLOOKUP($A126, 'Mapping-Public'!$A$2:$W$5015, MATCH('Mapping-DisplayedFields'!B$2, 'Mapping-Public'!$A$1:$W$1, FALSE), FALSE))</f>
        <v>Portland Parks &amp; Rec - St. Johns Community Center</v>
      </c>
      <c r="C126" t="str">
        <f>VLOOKUP($A126, 'Mapping-Public'!$A$2:$W$5015, MATCH('Mapping-DisplayedFields'!C$2, 'Mapping-Public'!$A$1:$W$1, FALSE), FALSE)</f>
        <v>8427 N Central Street</v>
      </c>
      <c r="D126" t="str">
        <f>VLOOKUP($A126, 'Mapping-Public'!$A$2:$W$5015, MATCH('Mapping-DisplayedFields'!D$2, 'Mapping-Public'!$A$1:$W$1, FALSE), FALSE)</f>
        <v>Portland</v>
      </c>
      <c r="E126" t="str">
        <f>VLOOKUP($A126, 'Mapping-Public'!$A$2:$W$5015, MATCH('Mapping-DisplayedFields'!E$2, 'Mapping-Public'!$A$1:$W$1, FALSE), FALSE)</f>
        <v>OR</v>
      </c>
      <c r="F126">
        <f>VLOOKUP($A126, 'Mapping-Public'!$A$2:$W$5015, MATCH('Mapping-DisplayedFields'!F$2, 'Mapping-Public'!$A$1:$W$1, FALSE), FALSE)</f>
        <v>0</v>
      </c>
      <c r="G126" t="str">
        <f>VLOOKUP($A126, 'Mapping-Public'!$A$2:$W$5015, MATCH('Mapping-DisplayedFields'!G$2, 'Mapping-Public'!$A$1:$W$1, FALSE), FALSE)</f>
        <v>5038233192</v>
      </c>
      <c r="H126">
        <f>VLOOKUP($A126, 'Mapping-Public'!$A$2:$W$5015, MATCH('Mapping-DisplayedFields'!H$2, 'Mapping-Public'!$A$1:$W$1, FALSE), FALSE)</f>
        <v>2</v>
      </c>
      <c r="I126" t="str">
        <f>VLOOKUP(H126, Facility_Type, 2,0)</f>
        <v>Center</v>
      </c>
      <c r="J126">
        <f>VLOOKUP($A126, 'Mapping-Public'!$A$2:$W$5015, MATCH('Mapping-DisplayedFields'!J$2, 'Mapping-Public'!$A$1:$W$1, FALSE), FALSE)</f>
        <v>2</v>
      </c>
      <c r="K126" t="str">
        <f>VLOOKUP(J126, Type_of_Care,2,0)</f>
        <v>Exempt Center</v>
      </c>
      <c r="L126">
        <f>VLOOKUP($A126, 'Mapping-Public'!$A$2:$W$5015, MATCH('Mapping-DisplayedFields'!L$2, 'Mapping-Public'!$A$1:$W$1, FALSE), FALSE)</f>
        <v>1</v>
      </c>
      <c r="M126" t="str">
        <f>VLOOKUP(L126, Regulation_Status, 2,0)</f>
        <v>Exempt</v>
      </c>
      <c r="N126">
        <f>VLOOKUP($A126, 'Mapping-Public'!$A$2:$W$5015, MATCH('Mapping-DisplayedFields'!N$2, 'Mapping-Public'!$A$1:$W$1, FALSE), FALSE)</f>
        <v>60</v>
      </c>
      <c r="O126">
        <f>VLOOKUP($A126, 'Mapping-Public'!$A$2:$W$5015, MATCH('Mapping-DisplayedFields'!O$2, 'Mapping-Public'!$A$1:$W$1, FALSE), FALSE)</f>
        <v>2</v>
      </c>
      <c r="P126" t="str">
        <f>VLOOKUP(O126, Serves_Dhs_Children,2,0)</f>
        <v>Unknown</v>
      </c>
      <c r="Q126">
        <f>VLOOKUP($A126, 'Mapping-Public'!$A$2:$W$5015, MATCH('Mapping-DisplayedFields'!Q$2, 'Mapping-Public'!$A$1:$W$1, FALSE), FALSE)</f>
        <v>0</v>
      </c>
      <c r="R126" t="str">
        <f>VLOOKUP(Q126, Head_Start, 2,0)</f>
        <v>No</v>
      </c>
      <c r="S126">
        <f>VLOOKUP($A126, 'Mapping-Public'!$A$2:$W$5015, MATCH('Mapping-DisplayedFields'!S$2, 'Mapping-Public'!$A$1:$W$1, FALSE), FALSE)</f>
        <v>0</v>
      </c>
      <c r="T126" t="str">
        <f>VLOOKUP(S126, Relief_Nursery, 2,0)</f>
        <v>No</v>
      </c>
      <c r="U126" t="str">
        <f>VLOOKUP($A126, 'Mapping-Public'!$A$2:$W$5015, MATCH('Mapping-DisplayedFields'!U$2, 'Mapping-Public'!$A$1:$W$1, FALSE), FALSE)</f>
        <v>.</v>
      </c>
    </row>
    <row r="127" spans="1:21" x14ac:dyDescent="0.25">
      <c r="A127" s="9" t="s">
        <v>783</v>
      </c>
      <c r="B127" t="str">
        <f>IF(VLOOKUP($A127, 'Mapping-Public'!$A$2:$W$5015, MATCH('Mapping-DisplayedFields'!B$2, 'Mapping-Public'!$A$1:$W$1, FALSE), FALSE)=0, "", VLOOKUP($A127, 'Mapping-Public'!$A$2:$W$5015, MATCH('Mapping-DisplayedFields'!B$2, 'Mapping-Public'!$A$1:$W$1, FALSE), FALSE))</f>
        <v/>
      </c>
      <c r="C127" t="str">
        <f>VLOOKUP($A127, 'Mapping-Public'!$A$2:$W$5015, MATCH('Mapping-DisplayedFields'!C$2, 'Mapping-Public'!$A$1:$W$1, FALSE), FALSE)</f>
        <v>11240 NE Flanders St</v>
      </c>
      <c r="D127" t="str">
        <f>VLOOKUP($A127, 'Mapping-Public'!$A$2:$W$5015, MATCH('Mapping-DisplayedFields'!D$2, 'Mapping-Public'!$A$1:$W$1, FALSE), FALSE)</f>
        <v>Portland</v>
      </c>
      <c r="E127" t="str">
        <f>VLOOKUP($A127, 'Mapping-Public'!$A$2:$W$5015, MATCH('Mapping-DisplayedFields'!E$2, 'Mapping-Public'!$A$1:$W$1, FALSE), FALSE)</f>
        <v>OR</v>
      </c>
      <c r="F127" t="str">
        <f>VLOOKUP($A127, 'Mapping-Public'!$A$2:$W$5015, MATCH('Mapping-DisplayedFields'!F$2, 'Mapping-Public'!$A$1:$W$1, FALSE), FALSE)</f>
        <v>97220-3233</v>
      </c>
      <c r="G127" t="str">
        <f>VLOOKUP($A127, 'Mapping-Public'!$A$2:$W$5015, MATCH('Mapping-DisplayedFields'!G$2, 'Mapping-Public'!$A$1:$W$1, FALSE), FALSE)</f>
        <v>5038219864</v>
      </c>
      <c r="H127">
        <f>VLOOKUP($A127, 'Mapping-Public'!$A$2:$W$5015, MATCH('Mapping-DisplayedFields'!H$2, 'Mapping-Public'!$A$1:$W$1, FALSE), FALSE)</f>
        <v>1</v>
      </c>
      <c r="I127" t="str">
        <f>VLOOKUP(H127, Facility_Type, 2,0)</f>
        <v>Family</v>
      </c>
      <c r="J127">
        <f>VLOOKUP($A127, 'Mapping-Public'!$A$2:$W$5015, MATCH('Mapping-DisplayedFields'!J$2, 'Mapping-Public'!$A$1:$W$1, FALSE), FALSE)</f>
        <v>4</v>
      </c>
      <c r="K127" t="str">
        <f>VLOOKUP(J127, Type_of_Care,2,0)</f>
        <v>Regulated Family Child Care Home</v>
      </c>
      <c r="L127">
        <f>VLOOKUP($A127, 'Mapping-Public'!$A$2:$W$5015, MATCH('Mapping-DisplayedFields'!L$2, 'Mapping-Public'!$A$1:$W$1, FALSE), FALSE)</f>
        <v>2</v>
      </c>
      <c r="M127" t="str">
        <f>VLOOKUP(L127, Regulation_Status, 2,0)</f>
        <v>Register</v>
      </c>
      <c r="N127">
        <f>VLOOKUP($A127, 'Mapping-Public'!$A$2:$W$5015, MATCH('Mapping-DisplayedFields'!N$2, 'Mapping-Public'!$A$1:$W$1, FALSE), FALSE)</f>
        <v>5</v>
      </c>
      <c r="O127">
        <f>VLOOKUP($A127, 'Mapping-Public'!$A$2:$W$5015, MATCH('Mapping-DisplayedFields'!O$2, 'Mapping-Public'!$A$1:$W$1, FALSE), FALSE)</f>
        <v>2</v>
      </c>
      <c r="P127" t="str">
        <f>VLOOKUP(O127, Serves_Dhs_Children,2,0)</f>
        <v>Unknown</v>
      </c>
      <c r="Q127">
        <f>VLOOKUP($A127, 'Mapping-Public'!$A$2:$W$5015, MATCH('Mapping-DisplayedFields'!Q$2, 'Mapping-Public'!$A$1:$W$1, FALSE), FALSE)</f>
        <v>0</v>
      </c>
      <c r="R127" t="str">
        <f>VLOOKUP(Q127, Head_Start, 2,0)</f>
        <v>No</v>
      </c>
      <c r="S127">
        <f>VLOOKUP($A127, 'Mapping-Public'!$A$2:$W$5015, MATCH('Mapping-DisplayedFields'!S$2, 'Mapping-Public'!$A$1:$W$1, FALSE), FALSE)</f>
        <v>0</v>
      </c>
      <c r="T127" t="str">
        <f>VLOOKUP(S127, Relief_Nursery, 2,0)</f>
        <v>No</v>
      </c>
      <c r="U127" t="str">
        <f>VLOOKUP($A127, 'Mapping-Public'!$A$2:$W$5015, MATCH('Mapping-DisplayedFields'!U$2, 'Mapping-Public'!$A$1:$W$1, FALSE), FALSE)</f>
        <v>.</v>
      </c>
    </row>
    <row r="128" spans="1:21" x14ac:dyDescent="0.25">
      <c r="A128" s="9" t="s">
        <v>790</v>
      </c>
      <c r="B128" t="str">
        <f>IF(VLOOKUP($A128, 'Mapping-Public'!$A$2:$W$5015, MATCH('Mapping-DisplayedFields'!B$2, 'Mapping-Public'!$A$1:$W$1, FALSE), FALSE)=0, "", VLOOKUP($A128, 'Mapping-Public'!$A$2:$W$5015, MATCH('Mapping-DisplayedFields'!B$2, 'Mapping-Public'!$A$1:$W$1, FALSE), FALSE))</f>
        <v>KCE Champions - North Gresham</v>
      </c>
      <c r="C128" t="str">
        <f>VLOOKUP($A128, 'Mapping-Public'!$A$2:$W$5015, MATCH('Mapping-DisplayedFields'!C$2, 'Mapping-Public'!$A$1:$W$1, FALSE), FALSE)</f>
        <v>1001 SE 217th Ave</v>
      </c>
      <c r="D128" t="str">
        <f>VLOOKUP($A128, 'Mapping-Public'!$A$2:$W$5015, MATCH('Mapping-DisplayedFields'!D$2, 'Mapping-Public'!$A$1:$W$1, FALSE), FALSE)</f>
        <v>Gresham</v>
      </c>
      <c r="E128" t="str">
        <f>VLOOKUP($A128, 'Mapping-Public'!$A$2:$W$5015, MATCH('Mapping-DisplayedFields'!E$2, 'Mapping-Public'!$A$1:$W$1, FALSE), FALSE)</f>
        <v>OR</v>
      </c>
      <c r="F128" t="str">
        <f>VLOOKUP($A128, 'Mapping-Public'!$A$2:$W$5015, MATCH('Mapping-DisplayedFields'!F$2, 'Mapping-Public'!$A$1:$W$1, FALSE), FALSE)</f>
        <v>97030</v>
      </c>
      <c r="G128" t="str">
        <f>VLOOKUP($A128, 'Mapping-Public'!$A$2:$W$5015, MATCH('Mapping-DisplayedFields'!G$2, 'Mapping-Public'!$A$1:$W$1, FALSE), FALSE)</f>
        <v>5037013488</v>
      </c>
      <c r="H128">
        <f>VLOOKUP($A128, 'Mapping-Public'!$A$2:$W$5015, MATCH('Mapping-DisplayedFields'!H$2, 'Mapping-Public'!$A$1:$W$1, FALSE), FALSE)</f>
        <v>2</v>
      </c>
      <c r="I128" t="str">
        <f>VLOOKUP(H128, Facility_Type, 2,0)</f>
        <v>Center</v>
      </c>
      <c r="J128">
        <f>VLOOKUP($A128, 'Mapping-Public'!$A$2:$W$5015, MATCH('Mapping-DisplayedFields'!J$2, 'Mapping-Public'!$A$1:$W$1, FALSE), FALSE)</f>
        <v>1</v>
      </c>
      <c r="K128" t="str">
        <f>VLOOKUP(J128, Type_of_Care,2,0)</f>
        <v>Regulated  Center (not HS)</v>
      </c>
      <c r="L128">
        <f>VLOOKUP($A128, 'Mapping-Public'!$A$2:$W$5015, MATCH('Mapping-DisplayedFields'!L$2, 'Mapping-Public'!$A$1:$W$1, FALSE), FALSE)</f>
        <v>3</v>
      </c>
      <c r="M128" t="str">
        <f>VLOOKUP(L128, Regulation_Status, 2,0)</f>
        <v>Certified</v>
      </c>
      <c r="N128">
        <f>VLOOKUP($A128, 'Mapping-Public'!$A$2:$W$5015, MATCH('Mapping-DisplayedFields'!N$2, 'Mapping-Public'!$A$1:$W$1, FALSE), FALSE)</f>
        <v>30</v>
      </c>
      <c r="O128">
        <f>VLOOKUP($A128, 'Mapping-Public'!$A$2:$W$5015, MATCH('Mapping-DisplayedFields'!O$2, 'Mapping-Public'!$A$1:$W$1, FALSE), FALSE)</f>
        <v>2</v>
      </c>
      <c r="P128" t="str">
        <f>VLOOKUP(O128, Serves_Dhs_Children,2,0)</f>
        <v>Unknown</v>
      </c>
      <c r="Q128">
        <f>VLOOKUP($A128, 'Mapping-Public'!$A$2:$W$5015, MATCH('Mapping-DisplayedFields'!Q$2, 'Mapping-Public'!$A$1:$W$1, FALSE), FALSE)</f>
        <v>0</v>
      </c>
      <c r="R128" t="str">
        <f>VLOOKUP(Q128, Head_Start, 2,0)</f>
        <v>No</v>
      </c>
      <c r="S128">
        <f>VLOOKUP($A128, 'Mapping-Public'!$A$2:$W$5015, MATCH('Mapping-DisplayedFields'!S$2, 'Mapping-Public'!$A$1:$W$1, FALSE), FALSE)</f>
        <v>0</v>
      </c>
      <c r="T128" t="str">
        <f>VLOOKUP(S128, Relief_Nursery, 2,0)</f>
        <v>No</v>
      </c>
      <c r="U128">
        <f>VLOOKUP($A128, 'Mapping-Public'!$A$2:$W$5015, MATCH('Mapping-DisplayedFields'!U$2, 'Mapping-Public'!$A$1:$W$1, FALSE), FALSE)</f>
        <v>2</v>
      </c>
    </row>
    <row r="129" spans="1:21" x14ac:dyDescent="0.25">
      <c r="A129" s="9" t="s">
        <v>794</v>
      </c>
      <c r="B129" t="str">
        <f>IF(VLOOKUP($A129, 'Mapping-Public'!$A$2:$W$5015, MATCH('Mapping-DisplayedFields'!B$2, 'Mapping-Public'!$A$1:$W$1, FALSE), FALSE)=0, "", VLOOKUP($A129, 'Mapping-Public'!$A$2:$W$5015, MATCH('Mapping-DisplayedFields'!B$2, 'Mapping-Public'!$A$1:$W$1, FALSE), FALSE))</f>
        <v>Peninsula Children's Learning Center - Maryland</v>
      </c>
      <c r="C129" t="str">
        <f>VLOOKUP($A129, 'Mapping-Public'!$A$2:$W$5015, MATCH('Mapping-DisplayedFields'!C$2, 'Mapping-Public'!$A$1:$W$1, FALSE), FALSE)</f>
        <v>4720 N Maryland Ave</v>
      </c>
      <c r="D129" t="str">
        <f>VLOOKUP($A129, 'Mapping-Public'!$A$2:$W$5015, MATCH('Mapping-DisplayedFields'!D$2, 'Mapping-Public'!$A$1:$W$1, FALSE), FALSE)</f>
        <v>Portland</v>
      </c>
      <c r="E129" t="str">
        <f>VLOOKUP($A129, 'Mapping-Public'!$A$2:$W$5015, MATCH('Mapping-DisplayedFields'!E$2, 'Mapping-Public'!$A$1:$W$1, FALSE), FALSE)</f>
        <v>OR</v>
      </c>
      <c r="F129" t="str">
        <f>VLOOKUP($A129, 'Mapping-Public'!$A$2:$W$5015, MATCH('Mapping-DisplayedFields'!F$2, 'Mapping-Public'!$A$1:$W$1, FALSE), FALSE)</f>
        <v>97217</v>
      </c>
      <c r="G129" t="str">
        <f>VLOOKUP($A129, 'Mapping-Public'!$A$2:$W$5015, MATCH('Mapping-DisplayedFields'!G$2, 'Mapping-Public'!$A$1:$W$1, FALSE), FALSE)</f>
        <v>5032800534</v>
      </c>
      <c r="H129">
        <f>VLOOKUP($A129, 'Mapping-Public'!$A$2:$W$5015, MATCH('Mapping-DisplayedFields'!H$2, 'Mapping-Public'!$A$1:$W$1, FALSE), FALSE)</f>
        <v>2</v>
      </c>
      <c r="I129" t="str">
        <f>VLOOKUP(H129, Facility_Type, 2,0)</f>
        <v>Center</v>
      </c>
      <c r="J129">
        <f>VLOOKUP($A129, 'Mapping-Public'!$A$2:$W$5015, MATCH('Mapping-DisplayedFields'!J$2, 'Mapping-Public'!$A$1:$W$1, FALSE), FALSE)</f>
        <v>3</v>
      </c>
      <c r="K129" t="str">
        <f>VLOOKUP(J129, Type_of_Care,2,0)</f>
        <v>Head Start/Early HS</v>
      </c>
      <c r="L129">
        <f>VLOOKUP($A129, 'Mapping-Public'!$A$2:$W$5015, MATCH('Mapping-DisplayedFields'!L$2, 'Mapping-Public'!$A$1:$W$1, FALSE), FALSE)</f>
        <v>3</v>
      </c>
      <c r="M129" t="str">
        <f>VLOOKUP(L129, Regulation_Status, 2,0)</f>
        <v>Certified</v>
      </c>
      <c r="N129">
        <f>VLOOKUP($A129, 'Mapping-Public'!$A$2:$W$5015, MATCH('Mapping-DisplayedFields'!N$2, 'Mapping-Public'!$A$1:$W$1, FALSE), FALSE)</f>
        <v>100</v>
      </c>
      <c r="O129">
        <f>VLOOKUP($A129, 'Mapping-Public'!$A$2:$W$5015, MATCH('Mapping-DisplayedFields'!O$2, 'Mapping-Public'!$A$1:$W$1, FALSE), FALSE)</f>
        <v>1</v>
      </c>
      <c r="P129" t="str">
        <f>VLOOKUP(O129, Serves_Dhs_Children,2,0)</f>
        <v>Yes</v>
      </c>
      <c r="Q129">
        <f>VLOOKUP($A129, 'Mapping-Public'!$A$2:$W$5015, MATCH('Mapping-DisplayedFields'!Q$2, 'Mapping-Public'!$A$1:$W$1, FALSE), FALSE)</f>
        <v>1</v>
      </c>
      <c r="R129" t="str">
        <f>VLOOKUP(Q129, Head_Start, 2,0)</f>
        <v>Yes</v>
      </c>
      <c r="S129">
        <f>VLOOKUP($A129, 'Mapping-Public'!$A$2:$W$5015, MATCH('Mapping-DisplayedFields'!S$2, 'Mapping-Public'!$A$1:$W$1, FALSE), FALSE)</f>
        <v>0</v>
      </c>
      <c r="T129" t="str">
        <f>VLOOKUP(S129, Relief_Nursery, 2,0)</f>
        <v>No</v>
      </c>
      <c r="U129" t="str">
        <f>VLOOKUP($A129, 'Mapping-Public'!$A$2:$W$5015, MATCH('Mapping-DisplayedFields'!U$2, 'Mapping-Public'!$A$1:$W$1, FALSE), FALSE)</f>
        <v>.</v>
      </c>
    </row>
    <row r="130" spans="1:21" x14ac:dyDescent="0.25">
      <c r="A130" s="9" t="s">
        <v>799</v>
      </c>
      <c r="B130" t="str">
        <f>IF(VLOOKUP($A130, 'Mapping-Public'!$A$2:$W$5015, MATCH('Mapping-DisplayedFields'!B$2, 'Mapping-Public'!$A$1:$W$1, FALSE), FALSE)=0, "", VLOOKUP($A130, 'Mapping-Public'!$A$2:$W$5015, MATCH('Mapping-DisplayedFields'!B$2, 'Mapping-Public'!$A$1:$W$1, FALSE), FALSE))</f>
        <v>Art 4 Life - The Emerson School</v>
      </c>
      <c r="C130" t="str">
        <f>VLOOKUP($A130, 'Mapping-Public'!$A$2:$W$5015, MATCH('Mapping-DisplayedFields'!C$2, 'Mapping-Public'!$A$1:$W$1, FALSE), FALSE)</f>
        <v>105 NW Park Ave</v>
      </c>
      <c r="D130" t="str">
        <f>VLOOKUP($A130, 'Mapping-Public'!$A$2:$W$5015, MATCH('Mapping-DisplayedFields'!D$2, 'Mapping-Public'!$A$1:$W$1, FALSE), FALSE)</f>
        <v>Portland</v>
      </c>
      <c r="E130" t="str">
        <f>VLOOKUP($A130, 'Mapping-Public'!$A$2:$W$5015, MATCH('Mapping-DisplayedFields'!E$2, 'Mapping-Public'!$A$1:$W$1, FALSE), FALSE)</f>
        <v>OR</v>
      </c>
      <c r="F130" t="str">
        <f>VLOOKUP($A130, 'Mapping-Public'!$A$2:$W$5015, MATCH('Mapping-DisplayedFields'!F$2, 'Mapping-Public'!$A$1:$W$1, FALSE), FALSE)</f>
        <v>97209</v>
      </c>
      <c r="G130" t="str">
        <f>VLOOKUP($A130, 'Mapping-Public'!$A$2:$W$5015, MATCH('Mapping-DisplayedFields'!G$2, 'Mapping-Public'!$A$1:$W$1, FALSE), FALSE)</f>
        <v>5037893784</v>
      </c>
      <c r="H130">
        <f>VLOOKUP($A130, 'Mapping-Public'!$A$2:$W$5015, MATCH('Mapping-DisplayedFields'!H$2, 'Mapping-Public'!$A$1:$W$1, FALSE), FALSE)</f>
        <v>2</v>
      </c>
      <c r="I130" t="str">
        <f>VLOOKUP(H130, Facility_Type, 2,0)</f>
        <v>Center</v>
      </c>
      <c r="J130">
        <f>VLOOKUP($A130, 'Mapping-Public'!$A$2:$W$5015, MATCH('Mapping-DisplayedFields'!J$2, 'Mapping-Public'!$A$1:$W$1, FALSE), FALSE)</f>
        <v>1</v>
      </c>
      <c r="K130" t="str">
        <f>VLOOKUP(J130, Type_of_Care,2,0)</f>
        <v>Regulated  Center (not HS)</v>
      </c>
      <c r="L130">
        <f>VLOOKUP($A130, 'Mapping-Public'!$A$2:$W$5015, MATCH('Mapping-DisplayedFields'!L$2, 'Mapping-Public'!$A$1:$W$1, FALSE), FALSE)</f>
        <v>3</v>
      </c>
      <c r="M130" t="str">
        <f>VLOOKUP(L130, Regulation_Status, 2,0)</f>
        <v>Certified</v>
      </c>
      <c r="N130">
        <f>VLOOKUP($A130, 'Mapping-Public'!$A$2:$W$5015, MATCH('Mapping-DisplayedFields'!N$2, 'Mapping-Public'!$A$1:$W$1, FALSE), FALSE)</f>
        <v>29</v>
      </c>
      <c r="O130">
        <f>VLOOKUP($A130, 'Mapping-Public'!$A$2:$W$5015, MATCH('Mapping-DisplayedFields'!O$2, 'Mapping-Public'!$A$1:$W$1, FALSE), FALSE)</f>
        <v>2</v>
      </c>
      <c r="P130" t="str">
        <f>VLOOKUP(O130, Serves_Dhs_Children,2,0)</f>
        <v>Unknown</v>
      </c>
      <c r="Q130">
        <f>VLOOKUP($A130, 'Mapping-Public'!$A$2:$W$5015, MATCH('Mapping-DisplayedFields'!Q$2, 'Mapping-Public'!$A$1:$W$1, FALSE), FALSE)</f>
        <v>0</v>
      </c>
      <c r="R130" t="str">
        <f>VLOOKUP(Q130, Head_Start, 2,0)</f>
        <v>No</v>
      </c>
      <c r="S130">
        <f>VLOOKUP($A130, 'Mapping-Public'!$A$2:$W$5015, MATCH('Mapping-DisplayedFields'!S$2, 'Mapping-Public'!$A$1:$W$1, FALSE), FALSE)</f>
        <v>0</v>
      </c>
      <c r="T130" t="str">
        <f>VLOOKUP(S130, Relief_Nursery, 2,0)</f>
        <v>No</v>
      </c>
      <c r="U130" t="str">
        <f>VLOOKUP($A130, 'Mapping-Public'!$A$2:$W$5015, MATCH('Mapping-DisplayedFields'!U$2, 'Mapping-Public'!$A$1:$W$1, FALSE), FALSE)</f>
        <v>.</v>
      </c>
    </row>
    <row r="131" spans="1:21" x14ac:dyDescent="0.25">
      <c r="A131" s="9" t="s">
        <v>805</v>
      </c>
      <c r="B131" t="str">
        <f>IF(VLOOKUP($A131, 'Mapping-Public'!$A$2:$W$5015, MATCH('Mapping-DisplayedFields'!B$2, 'Mapping-Public'!$A$1:$W$1, FALSE), FALSE)=0, "", VLOOKUP($A131, 'Mapping-Public'!$A$2:$W$5015, MATCH('Mapping-DisplayedFields'!B$2, 'Mapping-Public'!$A$1:$W$1, FALSE), FALSE))</f>
        <v/>
      </c>
      <c r="C131" t="str">
        <f>VLOOKUP($A131, 'Mapping-Public'!$A$2:$W$5015, MATCH('Mapping-DisplayedFields'!C$2, 'Mapping-Public'!$A$1:$W$1, FALSE), FALSE)</f>
        <v>14050 E Burnside St Apt 212</v>
      </c>
      <c r="D131" t="str">
        <f>VLOOKUP($A131, 'Mapping-Public'!$A$2:$W$5015, MATCH('Mapping-DisplayedFields'!D$2, 'Mapping-Public'!$A$1:$W$1, FALSE), FALSE)</f>
        <v>Portland</v>
      </c>
      <c r="E131" t="str">
        <f>VLOOKUP($A131, 'Mapping-Public'!$A$2:$W$5015, MATCH('Mapping-DisplayedFields'!E$2, 'Mapping-Public'!$A$1:$W$1, FALSE), FALSE)</f>
        <v>OR</v>
      </c>
      <c r="F131" t="str">
        <f>VLOOKUP($A131, 'Mapping-Public'!$A$2:$W$5015, MATCH('Mapping-DisplayedFields'!F$2, 'Mapping-Public'!$A$1:$W$1, FALSE), FALSE)</f>
        <v>97233-2278</v>
      </c>
      <c r="G131" t="str">
        <f>VLOOKUP($A131, 'Mapping-Public'!$A$2:$W$5015, MATCH('Mapping-DisplayedFields'!G$2, 'Mapping-Public'!$A$1:$W$1, FALSE), FALSE)</f>
        <v>9715179081</v>
      </c>
      <c r="H131">
        <f>VLOOKUP($A131, 'Mapping-Public'!$A$2:$W$5015, MATCH('Mapping-DisplayedFields'!H$2, 'Mapping-Public'!$A$1:$W$1, FALSE), FALSE)</f>
        <v>1</v>
      </c>
      <c r="I131" t="str">
        <f>VLOOKUP(H131, Facility_Type, 2,0)</f>
        <v>Family</v>
      </c>
      <c r="J131">
        <f>VLOOKUP($A131, 'Mapping-Public'!$A$2:$W$5015, MATCH('Mapping-DisplayedFields'!J$2, 'Mapping-Public'!$A$1:$W$1, FALSE), FALSE)</f>
        <v>4</v>
      </c>
      <c r="K131" t="str">
        <f>VLOOKUP(J131, Type_of_Care,2,0)</f>
        <v>Regulated Family Child Care Home</v>
      </c>
      <c r="L131">
        <f>VLOOKUP($A131, 'Mapping-Public'!$A$2:$W$5015, MATCH('Mapping-DisplayedFields'!L$2, 'Mapping-Public'!$A$1:$W$1, FALSE), FALSE)</f>
        <v>2</v>
      </c>
      <c r="M131" t="str">
        <f>VLOOKUP(L131, Regulation_Status, 2,0)</f>
        <v>Register</v>
      </c>
      <c r="N131">
        <f>VLOOKUP($A131, 'Mapping-Public'!$A$2:$W$5015, MATCH('Mapping-DisplayedFields'!N$2, 'Mapping-Public'!$A$1:$W$1, FALSE), FALSE)</f>
        <v>3</v>
      </c>
      <c r="O131">
        <f>VLOOKUP($A131, 'Mapping-Public'!$A$2:$W$5015, MATCH('Mapping-DisplayedFields'!O$2, 'Mapping-Public'!$A$1:$W$1, FALSE), FALSE)</f>
        <v>2</v>
      </c>
      <c r="P131" t="str">
        <f>VLOOKUP(O131, Serves_Dhs_Children,2,0)</f>
        <v>Unknown</v>
      </c>
      <c r="Q131">
        <f>VLOOKUP($A131, 'Mapping-Public'!$A$2:$W$5015, MATCH('Mapping-DisplayedFields'!Q$2, 'Mapping-Public'!$A$1:$W$1, FALSE), FALSE)</f>
        <v>0</v>
      </c>
      <c r="R131" t="str">
        <f>VLOOKUP(Q131, Head_Start, 2,0)</f>
        <v>No</v>
      </c>
      <c r="S131">
        <f>VLOOKUP($A131, 'Mapping-Public'!$A$2:$W$5015, MATCH('Mapping-DisplayedFields'!S$2, 'Mapping-Public'!$A$1:$W$1, FALSE), FALSE)</f>
        <v>0</v>
      </c>
      <c r="T131" t="str">
        <f>VLOOKUP(S131, Relief_Nursery, 2,0)</f>
        <v>No</v>
      </c>
      <c r="U131" t="str">
        <f>VLOOKUP($A131, 'Mapping-Public'!$A$2:$W$5015, MATCH('Mapping-DisplayedFields'!U$2, 'Mapping-Public'!$A$1:$W$1, FALSE), FALSE)</f>
        <v>.</v>
      </c>
    </row>
    <row r="132" spans="1:21" x14ac:dyDescent="0.25">
      <c r="A132" s="9" t="s">
        <v>812</v>
      </c>
      <c r="B132" t="str">
        <f>IF(VLOOKUP($A132, 'Mapping-Public'!$A$2:$W$5015, MATCH('Mapping-DisplayedFields'!B$2, 'Mapping-Public'!$A$1:$W$1, FALSE), FALSE)=0, "", VLOOKUP($A132, 'Mapping-Public'!$A$2:$W$5015, MATCH('Mapping-DisplayedFields'!B$2, 'Mapping-Public'!$A$1:$W$1, FALSE), FALSE))</f>
        <v>St Ignatius Preschool &amp; Extended Care</v>
      </c>
      <c r="C132" t="str">
        <f>VLOOKUP($A132, 'Mapping-Public'!$A$2:$W$5015, MATCH('Mapping-DisplayedFields'!C$2, 'Mapping-Public'!$A$1:$W$1, FALSE), FALSE)</f>
        <v>3330 SE 43rd Ave</v>
      </c>
      <c r="D132" t="str">
        <f>VLOOKUP($A132, 'Mapping-Public'!$A$2:$W$5015, MATCH('Mapping-DisplayedFields'!D$2, 'Mapping-Public'!$A$1:$W$1, FALSE), FALSE)</f>
        <v>Portland</v>
      </c>
      <c r="E132" t="str">
        <f>VLOOKUP($A132, 'Mapping-Public'!$A$2:$W$5015, MATCH('Mapping-DisplayedFields'!E$2, 'Mapping-Public'!$A$1:$W$1, FALSE), FALSE)</f>
        <v>OR</v>
      </c>
      <c r="F132" t="str">
        <f>VLOOKUP($A132, 'Mapping-Public'!$A$2:$W$5015, MATCH('Mapping-DisplayedFields'!F$2, 'Mapping-Public'!$A$1:$W$1, FALSE), FALSE)</f>
        <v>97206</v>
      </c>
      <c r="G132" t="str">
        <f>VLOOKUP($A132, 'Mapping-Public'!$A$2:$W$5015, MATCH('Mapping-DisplayedFields'!G$2, 'Mapping-Public'!$A$1:$W$1, FALSE), FALSE)</f>
        <v>5037745533</v>
      </c>
      <c r="H132">
        <f>VLOOKUP($A132, 'Mapping-Public'!$A$2:$W$5015, MATCH('Mapping-DisplayedFields'!H$2, 'Mapping-Public'!$A$1:$W$1, FALSE), FALSE)</f>
        <v>2</v>
      </c>
      <c r="I132" t="str">
        <f>VLOOKUP(H132, Facility_Type, 2,0)</f>
        <v>Center</v>
      </c>
      <c r="J132">
        <f>VLOOKUP($A132, 'Mapping-Public'!$A$2:$W$5015, MATCH('Mapping-DisplayedFields'!J$2, 'Mapping-Public'!$A$1:$W$1, FALSE), FALSE)</f>
        <v>1</v>
      </c>
      <c r="K132" t="str">
        <f>VLOOKUP(J132, Type_of_Care,2,0)</f>
        <v>Regulated  Center (not HS)</v>
      </c>
      <c r="L132">
        <f>VLOOKUP($A132, 'Mapping-Public'!$A$2:$W$5015, MATCH('Mapping-DisplayedFields'!L$2, 'Mapping-Public'!$A$1:$W$1, FALSE), FALSE)</f>
        <v>3</v>
      </c>
      <c r="M132" t="str">
        <f>VLOOKUP(L132, Regulation_Status, 2,0)</f>
        <v>Certified</v>
      </c>
      <c r="N132">
        <f>VLOOKUP($A132, 'Mapping-Public'!$A$2:$W$5015, MATCH('Mapping-DisplayedFields'!N$2, 'Mapping-Public'!$A$1:$W$1, FALSE), FALSE)</f>
        <v>50</v>
      </c>
      <c r="O132">
        <f>VLOOKUP($A132, 'Mapping-Public'!$A$2:$W$5015, MATCH('Mapping-DisplayedFields'!O$2, 'Mapping-Public'!$A$1:$W$1, FALSE), FALSE)</f>
        <v>2</v>
      </c>
      <c r="P132" t="str">
        <f>VLOOKUP(O132, Serves_Dhs_Children,2,0)</f>
        <v>Unknown</v>
      </c>
      <c r="Q132">
        <f>VLOOKUP($A132, 'Mapping-Public'!$A$2:$W$5015, MATCH('Mapping-DisplayedFields'!Q$2, 'Mapping-Public'!$A$1:$W$1, FALSE), FALSE)</f>
        <v>0</v>
      </c>
      <c r="R132" t="str">
        <f>VLOOKUP(Q132, Head_Start, 2,0)</f>
        <v>No</v>
      </c>
      <c r="S132">
        <f>VLOOKUP($A132, 'Mapping-Public'!$A$2:$W$5015, MATCH('Mapping-DisplayedFields'!S$2, 'Mapping-Public'!$A$1:$W$1, FALSE), FALSE)</f>
        <v>0</v>
      </c>
      <c r="T132" t="str">
        <f>VLOOKUP(S132, Relief_Nursery, 2,0)</f>
        <v>No</v>
      </c>
      <c r="U132" t="str">
        <f>VLOOKUP($A132, 'Mapping-Public'!$A$2:$W$5015, MATCH('Mapping-DisplayedFields'!U$2, 'Mapping-Public'!$A$1:$W$1, FALSE), FALSE)</f>
        <v>.</v>
      </c>
    </row>
    <row r="133" spans="1:21" x14ac:dyDescent="0.25">
      <c r="A133" s="9" t="s">
        <v>817</v>
      </c>
      <c r="B133" t="str">
        <f>IF(VLOOKUP($A133, 'Mapping-Public'!$A$2:$W$5015, MATCH('Mapping-DisplayedFields'!B$2, 'Mapping-Public'!$A$1:$W$1, FALSE), FALSE)=0, "", VLOOKUP($A133, 'Mapping-Public'!$A$2:$W$5015, MATCH('Mapping-DisplayedFields'!B$2, 'Mapping-Public'!$A$1:$W$1, FALSE), FALSE))</f>
        <v>St James Child Development Center</v>
      </c>
      <c r="C133" t="str">
        <f>VLOOKUP($A133, 'Mapping-Public'!$A$2:$W$5015, MATCH('Mapping-DisplayedFields'!C$2, 'Mapping-Public'!$A$1:$W$1, FALSE), FALSE)</f>
        <v>1315 SW Park Ave</v>
      </c>
      <c r="D133" t="str">
        <f>VLOOKUP($A133, 'Mapping-Public'!$A$2:$W$5015, MATCH('Mapping-DisplayedFields'!D$2, 'Mapping-Public'!$A$1:$W$1, FALSE), FALSE)</f>
        <v>Portland</v>
      </c>
      <c r="E133" t="str">
        <f>VLOOKUP($A133, 'Mapping-Public'!$A$2:$W$5015, MATCH('Mapping-DisplayedFields'!E$2, 'Mapping-Public'!$A$1:$W$1, FALSE), FALSE)</f>
        <v>OR</v>
      </c>
      <c r="F133" t="str">
        <f>VLOOKUP($A133, 'Mapping-Public'!$A$2:$W$5015, MATCH('Mapping-DisplayedFields'!F$2, 'Mapping-Public'!$A$1:$W$1, FALSE), FALSE)</f>
        <v>97201</v>
      </c>
      <c r="G133" t="str">
        <f>VLOOKUP($A133, 'Mapping-Public'!$A$2:$W$5015, MATCH('Mapping-DisplayedFields'!G$2, 'Mapping-Public'!$A$1:$W$1, FALSE), FALSE)</f>
        <v>5032272439</v>
      </c>
      <c r="H133">
        <f>VLOOKUP($A133, 'Mapping-Public'!$A$2:$W$5015, MATCH('Mapping-DisplayedFields'!H$2, 'Mapping-Public'!$A$1:$W$1, FALSE), FALSE)</f>
        <v>2</v>
      </c>
      <c r="I133" t="str">
        <f>VLOOKUP(H133, Facility_Type, 2,0)</f>
        <v>Center</v>
      </c>
      <c r="J133">
        <f>VLOOKUP($A133, 'Mapping-Public'!$A$2:$W$5015, MATCH('Mapping-DisplayedFields'!J$2, 'Mapping-Public'!$A$1:$W$1, FALSE), FALSE)</f>
        <v>1</v>
      </c>
      <c r="K133" t="str">
        <f>VLOOKUP(J133, Type_of_Care,2,0)</f>
        <v>Regulated  Center (not HS)</v>
      </c>
      <c r="L133">
        <f>VLOOKUP($A133, 'Mapping-Public'!$A$2:$W$5015, MATCH('Mapping-DisplayedFields'!L$2, 'Mapping-Public'!$A$1:$W$1, FALSE), FALSE)</f>
        <v>3</v>
      </c>
      <c r="M133" t="str">
        <f>VLOOKUP(L133, Regulation_Status, 2,0)</f>
        <v>Certified</v>
      </c>
      <c r="N133">
        <f>VLOOKUP($A133, 'Mapping-Public'!$A$2:$W$5015, MATCH('Mapping-DisplayedFields'!N$2, 'Mapping-Public'!$A$1:$W$1, FALSE), FALSE)</f>
        <v>140</v>
      </c>
      <c r="O133">
        <f>VLOOKUP($A133, 'Mapping-Public'!$A$2:$W$5015, MATCH('Mapping-DisplayedFields'!O$2, 'Mapping-Public'!$A$1:$W$1, FALSE), FALSE)</f>
        <v>2</v>
      </c>
      <c r="P133" t="str">
        <f>VLOOKUP(O133, Serves_Dhs_Children,2,0)</f>
        <v>Unknown</v>
      </c>
      <c r="Q133">
        <f>VLOOKUP($A133, 'Mapping-Public'!$A$2:$W$5015, MATCH('Mapping-DisplayedFields'!Q$2, 'Mapping-Public'!$A$1:$W$1, FALSE), FALSE)</f>
        <v>0</v>
      </c>
      <c r="R133" t="str">
        <f>VLOOKUP(Q133, Head_Start, 2,0)</f>
        <v>No</v>
      </c>
      <c r="S133">
        <f>VLOOKUP($A133, 'Mapping-Public'!$A$2:$W$5015, MATCH('Mapping-DisplayedFields'!S$2, 'Mapping-Public'!$A$1:$W$1, FALSE), FALSE)</f>
        <v>0</v>
      </c>
      <c r="T133" t="str">
        <f>VLOOKUP(S133, Relief_Nursery, 2,0)</f>
        <v>No</v>
      </c>
      <c r="U133">
        <f>VLOOKUP($A133, 'Mapping-Public'!$A$2:$W$5015, MATCH('Mapping-DisplayedFields'!U$2, 'Mapping-Public'!$A$1:$W$1, FALSE), FALSE)</f>
        <v>2</v>
      </c>
    </row>
    <row r="134" spans="1:21" x14ac:dyDescent="0.25">
      <c r="A134" s="9" t="s">
        <v>823</v>
      </c>
      <c r="B134" t="str">
        <f>IF(VLOOKUP($A134, 'Mapping-Public'!$A$2:$W$5015, MATCH('Mapping-DisplayedFields'!B$2, 'Mapping-Public'!$A$1:$W$1, FALSE), FALSE)=0, "", VLOOKUP($A134, 'Mapping-Public'!$A$2:$W$5015, MATCH('Mapping-DisplayedFields'!B$2, 'Mapping-Public'!$A$1:$W$1, FALSE), FALSE))</f>
        <v>Small World Learning Center</v>
      </c>
      <c r="C134" t="str">
        <f>VLOOKUP($A134, 'Mapping-Public'!$A$2:$W$5015, MATCH('Mapping-DisplayedFields'!C$2, 'Mapping-Public'!$A$1:$W$1, FALSE), FALSE)</f>
        <v>1620 NW Division St</v>
      </c>
      <c r="D134" t="str">
        <f>VLOOKUP($A134, 'Mapping-Public'!$A$2:$W$5015, MATCH('Mapping-DisplayedFields'!D$2, 'Mapping-Public'!$A$1:$W$1, FALSE), FALSE)</f>
        <v>Gresham</v>
      </c>
      <c r="E134" t="str">
        <f>VLOOKUP($A134, 'Mapping-Public'!$A$2:$W$5015, MATCH('Mapping-DisplayedFields'!E$2, 'Mapping-Public'!$A$1:$W$1, FALSE), FALSE)</f>
        <v>OR</v>
      </c>
      <c r="F134" t="str">
        <f>VLOOKUP($A134, 'Mapping-Public'!$A$2:$W$5015, MATCH('Mapping-DisplayedFields'!F$2, 'Mapping-Public'!$A$1:$W$1, FALSE), FALSE)</f>
        <v>97030</v>
      </c>
      <c r="G134" t="str">
        <f>VLOOKUP($A134, 'Mapping-Public'!$A$2:$W$5015, MATCH('Mapping-DisplayedFields'!G$2, 'Mapping-Public'!$A$1:$W$1, FALSE), FALSE)</f>
        <v>5036665437</v>
      </c>
      <c r="H134">
        <f>VLOOKUP($A134, 'Mapping-Public'!$A$2:$W$5015, MATCH('Mapping-DisplayedFields'!H$2, 'Mapping-Public'!$A$1:$W$1, FALSE), FALSE)</f>
        <v>2</v>
      </c>
      <c r="I134" t="str">
        <f>VLOOKUP(H134, Facility_Type, 2,0)</f>
        <v>Center</v>
      </c>
      <c r="J134">
        <f>VLOOKUP($A134, 'Mapping-Public'!$A$2:$W$5015, MATCH('Mapping-DisplayedFields'!J$2, 'Mapping-Public'!$A$1:$W$1, FALSE), FALSE)</f>
        <v>1</v>
      </c>
      <c r="K134" t="str">
        <f>VLOOKUP(J134, Type_of_Care,2,0)</f>
        <v>Regulated  Center (not HS)</v>
      </c>
      <c r="L134">
        <f>VLOOKUP($A134, 'Mapping-Public'!$A$2:$W$5015, MATCH('Mapping-DisplayedFields'!L$2, 'Mapping-Public'!$A$1:$W$1, FALSE), FALSE)</f>
        <v>3</v>
      </c>
      <c r="M134" t="str">
        <f>VLOOKUP(L134, Regulation_Status, 2,0)</f>
        <v>Certified</v>
      </c>
      <c r="N134">
        <f>VLOOKUP($A134, 'Mapping-Public'!$A$2:$W$5015, MATCH('Mapping-DisplayedFields'!N$2, 'Mapping-Public'!$A$1:$W$1, FALSE), FALSE)</f>
        <v>78</v>
      </c>
      <c r="O134">
        <f>VLOOKUP($A134, 'Mapping-Public'!$A$2:$W$5015, MATCH('Mapping-DisplayedFields'!O$2, 'Mapping-Public'!$A$1:$W$1, FALSE), FALSE)</f>
        <v>1</v>
      </c>
      <c r="P134" t="str">
        <f>VLOOKUP(O134, Serves_Dhs_Children,2,0)</f>
        <v>Yes</v>
      </c>
      <c r="Q134">
        <f>VLOOKUP($A134, 'Mapping-Public'!$A$2:$W$5015, MATCH('Mapping-DisplayedFields'!Q$2, 'Mapping-Public'!$A$1:$W$1, FALSE), FALSE)</f>
        <v>0</v>
      </c>
      <c r="R134" t="str">
        <f>VLOOKUP(Q134, Head_Start, 2,0)</f>
        <v>No</v>
      </c>
      <c r="S134">
        <f>VLOOKUP($A134, 'Mapping-Public'!$A$2:$W$5015, MATCH('Mapping-DisplayedFields'!S$2, 'Mapping-Public'!$A$1:$W$1, FALSE), FALSE)</f>
        <v>0</v>
      </c>
      <c r="T134" t="str">
        <f>VLOOKUP(S134, Relief_Nursery, 2,0)</f>
        <v>No</v>
      </c>
      <c r="U134" t="str">
        <f>VLOOKUP($A134, 'Mapping-Public'!$A$2:$W$5015, MATCH('Mapping-DisplayedFields'!U$2, 'Mapping-Public'!$A$1:$W$1, FALSE), FALSE)</f>
        <v>.</v>
      </c>
    </row>
    <row r="135" spans="1:21" x14ac:dyDescent="0.25">
      <c r="A135" s="9" t="s">
        <v>828</v>
      </c>
      <c r="B135" t="str">
        <f>IF(VLOOKUP($A135, 'Mapping-Public'!$A$2:$W$5015, MATCH('Mapping-DisplayedFields'!B$2, 'Mapping-Public'!$A$1:$W$1, FALSE), FALSE)=0, "", VLOOKUP($A135, 'Mapping-Public'!$A$2:$W$5015, MATCH('Mapping-DisplayedFields'!B$2, 'Mapping-Public'!$A$1:$W$1, FALSE), FALSE))</f>
        <v/>
      </c>
      <c r="C135" t="str">
        <f>VLOOKUP($A135, 'Mapping-Public'!$A$2:$W$5015, MATCH('Mapping-DisplayedFields'!C$2, 'Mapping-Public'!$A$1:$W$1, FALSE), FALSE)</f>
        <v>236 N Killingsworth Street APT C-201</v>
      </c>
      <c r="D135" t="str">
        <f>VLOOKUP($A135, 'Mapping-Public'!$A$2:$W$5015, MATCH('Mapping-DisplayedFields'!D$2, 'Mapping-Public'!$A$1:$W$1, FALSE), FALSE)</f>
        <v>Portland</v>
      </c>
      <c r="E135" t="str">
        <f>VLOOKUP($A135, 'Mapping-Public'!$A$2:$W$5015, MATCH('Mapping-DisplayedFields'!E$2, 'Mapping-Public'!$A$1:$W$1, FALSE), FALSE)</f>
        <v>OR</v>
      </c>
      <c r="F135">
        <f>VLOOKUP($A135, 'Mapping-Public'!$A$2:$W$5015, MATCH('Mapping-DisplayedFields'!F$2, 'Mapping-Public'!$A$1:$W$1, FALSE), FALSE)</f>
        <v>0</v>
      </c>
      <c r="G135" t="str">
        <f>VLOOKUP($A135, 'Mapping-Public'!$A$2:$W$5015, MATCH('Mapping-DisplayedFields'!G$2, 'Mapping-Public'!$A$1:$W$1, FALSE), FALSE)</f>
        <v>5039540834</v>
      </c>
      <c r="H135">
        <f>VLOOKUP($A135, 'Mapping-Public'!$A$2:$W$5015, MATCH('Mapping-DisplayedFields'!H$2, 'Mapping-Public'!$A$1:$W$1, FALSE), FALSE)</f>
        <v>1</v>
      </c>
      <c r="I135" t="str">
        <f>VLOOKUP(H135, Facility_Type, 2,0)</f>
        <v>Family</v>
      </c>
      <c r="J135">
        <f>VLOOKUP($A135, 'Mapping-Public'!$A$2:$W$5015, MATCH('Mapping-DisplayedFields'!J$2, 'Mapping-Public'!$A$1:$W$1, FALSE), FALSE)</f>
        <v>5</v>
      </c>
      <c r="K135" t="str">
        <f>VLOOKUP(J135, Type_of_Care,2,0)</f>
        <v>Exempt Family Child Care Home</v>
      </c>
      <c r="L135">
        <f>VLOOKUP($A135, 'Mapping-Public'!$A$2:$W$5015, MATCH('Mapping-DisplayedFields'!L$2, 'Mapping-Public'!$A$1:$W$1, FALSE), FALSE)</f>
        <v>1</v>
      </c>
      <c r="M135" t="str">
        <f>VLOOKUP(L135, Regulation_Status, 2,0)</f>
        <v>Exempt</v>
      </c>
      <c r="N135">
        <f>VLOOKUP($A135, 'Mapping-Public'!$A$2:$W$5015, MATCH('Mapping-DisplayedFields'!N$2, 'Mapping-Public'!$A$1:$W$1, FALSE), FALSE)</f>
        <v>3</v>
      </c>
      <c r="O135">
        <f>VLOOKUP($A135, 'Mapping-Public'!$A$2:$W$5015, MATCH('Mapping-DisplayedFields'!O$2, 'Mapping-Public'!$A$1:$W$1, FALSE), FALSE)</f>
        <v>2</v>
      </c>
      <c r="P135" t="str">
        <f>VLOOKUP(O135, Serves_Dhs_Children,2,0)</f>
        <v>Unknown</v>
      </c>
      <c r="Q135">
        <f>VLOOKUP($A135, 'Mapping-Public'!$A$2:$W$5015, MATCH('Mapping-DisplayedFields'!Q$2, 'Mapping-Public'!$A$1:$W$1, FALSE), FALSE)</f>
        <v>0</v>
      </c>
      <c r="R135" t="str">
        <f>VLOOKUP(Q135, Head_Start, 2,0)</f>
        <v>No</v>
      </c>
      <c r="S135">
        <f>VLOOKUP($A135, 'Mapping-Public'!$A$2:$W$5015, MATCH('Mapping-DisplayedFields'!S$2, 'Mapping-Public'!$A$1:$W$1, FALSE), FALSE)</f>
        <v>0</v>
      </c>
      <c r="T135" t="str">
        <f>VLOOKUP(S135, Relief_Nursery, 2,0)</f>
        <v>No</v>
      </c>
      <c r="U135" t="str">
        <f>VLOOKUP($A135, 'Mapping-Public'!$A$2:$W$5015, MATCH('Mapping-DisplayedFields'!U$2, 'Mapping-Public'!$A$1:$W$1, FALSE), FALSE)</f>
        <v>.</v>
      </c>
    </row>
    <row r="136" spans="1:21" x14ac:dyDescent="0.25">
      <c r="A136" s="9" t="s">
        <v>833</v>
      </c>
      <c r="B136" t="str">
        <f>IF(VLOOKUP($A136, 'Mapping-Public'!$A$2:$W$5015, MATCH('Mapping-DisplayedFields'!B$2, 'Mapping-Public'!$A$1:$W$1, FALSE), FALSE)=0, "", VLOOKUP($A136, 'Mapping-Public'!$A$2:$W$5015, MATCH('Mapping-DisplayedFields'!B$2, 'Mapping-Public'!$A$1:$W$1, FALSE), FALSE))</f>
        <v>West Hills Montessori School</v>
      </c>
      <c r="C136" t="str">
        <f>VLOOKUP($A136, 'Mapping-Public'!$A$2:$W$5015, MATCH('Mapping-DisplayedFields'!C$2, 'Mapping-Public'!$A$1:$W$1, FALSE), FALSE)</f>
        <v>4920 SW Vermont St</v>
      </c>
      <c r="D136" t="str">
        <f>VLOOKUP($A136, 'Mapping-Public'!$A$2:$W$5015, MATCH('Mapping-DisplayedFields'!D$2, 'Mapping-Public'!$A$1:$W$1, FALSE), FALSE)</f>
        <v>Portland</v>
      </c>
      <c r="E136" t="str">
        <f>VLOOKUP($A136, 'Mapping-Public'!$A$2:$W$5015, MATCH('Mapping-DisplayedFields'!E$2, 'Mapping-Public'!$A$1:$W$1, FALSE), FALSE)</f>
        <v>OR</v>
      </c>
      <c r="F136" t="str">
        <f>VLOOKUP($A136, 'Mapping-Public'!$A$2:$W$5015, MATCH('Mapping-DisplayedFields'!F$2, 'Mapping-Public'!$A$1:$W$1, FALSE), FALSE)</f>
        <v>97219</v>
      </c>
      <c r="G136" t="str">
        <f>VLOOKUP($A136, 'Mapping-Public'!$A$2:$W$5015, MATCH('Mapping-DisplayedFields'!G$2, 'Mapping-Public'!$A$1:$W$1, FALSE), FALSE)</f>
        <v>5032465495</v>
      </c>
      <c r="H136">
        <f>VLOOKUP($A136, 'Mapping-Public'!$A$2:$W$5015, MATCH('Mapping-DisplayedFields'!H$2, 'Mapping-Public'!$A$1:$W$1, FALSE), FALSE)</f>
        <v>2</v>
      </c>
      <c r="I136" t="str">
        <f>VLOOKUP(H136, Facility_Type, 2,0)</f>
        <v>Center</v>
      </c>
      <c r="J136">
        <f>VLOOKUP($A136, 'Mapping-Public'!$A$2:$W$5015, MATCH('Mapping-DisplayedFields'!J$2, 'Mapping-Public'!$A$1:$W$1, FALSE), FALSE)</f>
        <v>1</v>
      </c>
      <c r="K136" t="str">
        <f>VLOOKUP(J136, Type_of_Care,2,0)</f>
        <v>Regulated  Center (not HS)</v>
      </c>
      <c r="L136">
        <f>VLOOKUP($A136, 'Mapping-Public'!$A$2:$W$5015, MATCH('Mapping-DisplayedFields'!L$2, 'Mapping-Public'!$A$1:$W$1, FALSE), FALSE)</f>
        <v>3</v>
      </c>
      <c r="M136" t="str">
        <f>VLOOKUP(L136, Regulation_Status, 2,0)</f>
        <v>Certified</v>
      </c>
      <c r="N136">
        <f>VLOOKUP($A136, 'Mapping-Public'!$A$2:$W$5015, MATCH('Mapping-DisplayedFields'!N$2, 'Mapping-Public'!$A$1:$W$1, FALSE), FALSE)</f>
        <v>170</v>
      </c>
      <c r="O136">
        <f>VLOOKUP($A136, 'Mapping-Public'!$A$2:$W$5015, MATCH('Mapping-DisplayedFields'!O$2, 'Mapping-Public'!$A$1:$W$1, FALSE), FALSE)</f>
        <v>2</v>
      </c>
      <c r="P136" t="str">
        <f>VLOOKUP(O136, Serves_Dhs_Children,2,0)</f>
        <v>Unknown</v>
      </c>
      <c r="Q136">
        <f>VLOOKUP($A136, 'Mapping-Public'!$A$2:$W$5015, MATCH('Mapping-DisplayedFields'!Q$2, 'Mapping-Public'!$A$1:$W$1, FALSE), FALSE)</f>
        <v>0</v>
      </c>
      <c r="R136" t="str">
        <f>VLOOKUP(Q136, Head_Start, 2,0)</f>
        <v>No</v>
      </c>
      <c r="S136">
        <f>VLOOKUP($A136, 'Mapping-Public'!$A$2:$W$5015, MATCH('Mapping-DisplayedFields'!S$2, 'Mapping-Public'!$A$1:$W$1, FALSE), FALSE)</f>
        <v>0</v>
      </c>
      <c r="T136" t="str">
        <f>VLOOKUP(S136, Relief_Nursery, 2,0)</f>
        <v>No</v>
      </c>
      <c r="U136">
        <f>VLOOKUP($A136, 'Mapping-Public'!$A$2:$W$5015, MATCH('Mapping-DisplayedFields'!U$2, 'Mapping-Public'!$A$1:$W$1, FALSE), FALSE)</f>
        <v>2</v>
      </c>
    </row>
    <row r="137" spans="1:21" x14ac:dyDescent="0.25">
      <c r="A137" s="9" t="s">
        <v>838</v>
      </c>
      <c r="B137" t="str">
        <f>IF(VLOOKUP($A137, 'Mapping-Public'!$A$2:$W$5015, MATCH('Mapping-DisplayedFields'!B$2, 'Mapping-Public'!$A$1:$W$1, FALSE), FALSE)=0, "", VLOOKUP($A137, 'Mapping-Public'!$A$2:$W$5015, MATCH('Mapping-DisplayedFields'!B$2, 'Mapping-Public'!$A$1:$W$1, FALSE), FALSE))</f>
        <v>Play School Daycare</v>
      </c>
      <c r="C137" t="str">
        <f>VLOOKUP($A137, 'Mapping-Public'!$A$2:$W$5015, MATCH('Mapping-DisplayedFields'!C$2, 'Mapping-Public'!$A$1:$W$1, FALSE), FALSE)</f>
        <v>14919 E Burnside St</v>
      </c>
      <c r="D137" t="str">
        <f>VLOOKUP($A137, 'Mapping-Public'!$A$2:$W$5015, MATCH('Mapping-DisplayedFields'!D$2, 'Mapping-Public'!$A$1:$W$1, FALSE), FALSE)</f>
        <v>Portland</v>
      </c>
      <c r="E137" t="str">
        <f>VLOOKUP($A137, 'Mapping-Public'!$A$2:$W$5015, MATCH('Mapping-DisplayedFields'!E$2, 'Mapping-Public'!$A$1:$W$1, FALSE), FALSE)</f>
        <v>OR</v>
      </c>
      <c r="F137" t="str">
        <f>VLOOKUP($A137, 'Mapping-Public'!$A$2:$W$5015, MATCH('Mapping-DisplayedFields'!F$2, 'Mapping-Public'!$A$1:$W$1, FALSE), FALSE)</f>
        <v>97233</v>
      </c>
      <c r="G137" t="str">
        <f>VLOOKUP($A137, 'Mapping-Public'!$A$2:$W$5015, MATCH('Mapping-DisplayedFields'!G$2, 'Mapping-Public'!$A$1:$W$1, FALSE), FALSE)</f>
        <v>5032577270</v>
      </c>
      <c r="H137">
        <f>VLOOKUP($A137, 'Mapping-Public'!$A$2:$W$5015, MATCH('Mapping-DisplayedFields'!H$2, 'Mapping-Public'!$A$1:$W$1, FALSE), FALSE)</f>
        <v>2</v>
      </c>
      <c r="I137" t="str">
        <f>VLOOKUP(H137, Facility_Type, 2,0)</f>
        <v>Center</v>
      </c>
      <c r="J137">
        <f>VLOOKUP($A137, 'Mapping-Public'!$A$2:$W$5015, MATCH('Mapping-DisplayedFields'!J$2, 'Mapping-Public'!$A$1:$W$1, FALSE), FALSE)</f>
        <v>1</v>
      </c>
      <c r="K137" t="str">
        <f>VLOOKUP(J137, Type_of_Care,2,0)</f>
        <v>Regulated  Center (not HS)</v>
      </c>
      <c r="L137">
        <f>VLOOKUP($A137, 'Mapping-Public'!$A$2:$W$5015, MATCH('Mapping-DisplayedFields'!L$2, 'Mapping-Public'!$A$1:$W$1, FALSE), FALSE)</f>
        <v>3</v>
      </c>
      <c r="M137" t="str">
        <f>VLOOKUP(L137, Regulation_Status, 2,0)</f>
        <v>Certified</v>
      </c>
      <c r="N137">
        <f>VLOOKUP($A137, 'Mapping-Public'!$A$2:$W$5015, MATCH('Mapping-DisplayedFields'!N$2, 'Mapping-Public'!$A$1:$W$1, FALSE), FALSE)</f>
        <v>45</v>
      </c>
      <c r="O137">
        <f>VLOOKUP($A137, 'Mapping-Public'!$A$2:$W$5015, MATCH('Mapping-DisplayedFields'!O$2, 'Mapping-Public'!$A$1:$W$1, FALSE), FALSE)</f>
        <v>1</v>
      </c>
      <c r="P137" t="str">
        <f>VLOOKUP(O137, Serves_Dhs_Children,2,0)</f>
        <v>Yes</v>
      </c>
      <c r="Q137">
        <f>VLOOKUP($A137, 'Mapping-Public'!$A$2:$W$5015, MATCH('Mapping-DisplayedFields'!Q$2, 'Mapping-Public'!$A$1:$W$1, FALSE), FALSE)</f>
        <v>0</v>
      </c>
      <c r="R137" t="str">
        <f>VLOOKUP(Q137, Head_Start, 2,0)</f>
        <v>No</v>
      </c>
      <c r="S137">
        <f>VLOOKUP($A137, 'Mapping-Public'!$A$2:$W$5015, MATCH('Mapping-DisplayedFields'!S$2, 'Mapping-Public'!$A$1:$W$1, FALSE), FALSE)</f>
        <v>0</v>
      </c>
      <c r="T137" t="str">
        <f>VLOOKUP(S137, Relief_Nursery, 2,0)</f>
        <v>No</v>
      </c>
      <c r="U137" t="str">
        <f>VLOOKUP($A137, 'Mapping-Public'!$A$2:$W$5015, MATCH('Mapping-DisplayedFields'!U$2, 'Mapping-Public'!$A$1:$W$1, FALSE), FALSE)</f>
        <v>.</v>
      </c>
    </row>
    <row r="138" spans="1:21" x14ac:dyDescent="0.25">
      <c r="A138" s="9" t="s">
        <v>843</v>
      </c>
      <c r="B138" t="str">
        <f>IF(VLOOKUP($A138, 'Mapping-Public'!$A$2:$W$5015, MATCH('Mapping-DisplayedFields'!B$2, 'Mapping-Public'!$A$1:$W$1, FALSE), FALSE)=0, "", VLOOKUP($A138, 'Mapping-Public'!$A$2:$W$5015, MATCH('Mapping-DisplayedFields'!B$2, 'Mapping-Public'!$A$1:$W$1, FALSE), FALSE))</f>
        <v>Albina Head Start - McCormack/Matthews</v>
      </c>
      <c r="C138" t="str">
        <f>VLOOKUP($A138, 'Mapping-Public'!$A$2:$W$5015, MATCH('Mapping-DisplayedFields'!C$2, 'Mapping-Public'!$A$1:$W$1, FALSE), FALSE)</f>
        <v>6930 N Kerby Ave</v>
      </c>
      <c r="D138" t="str">
        <f>VLOOKUP($A138, 'Mapping-Public'!$A$2:$W$5015, MATCH('Mapping-DisplayedFields'!D$2, 'Mapping-Public'!$A$1:$W$1, FALSE), FALSE)</f>
        <v>Portland</v>
      </c>
      <c r="E138" t="str">
        <f>VLOOKUP($A138, 'Mapping-Public'!$A$2:$W$5015, MATCH('Mapping-DisplayedFields'!E$2, 'Mapping-Public'!$A$1:$W$1, FALSE), FALSE)</f>
        <v>OR</v>
      </c>
      <c r="F138" t="str">
        <f>VLOOKUP($A138, 'Mapping-Public'!$A$2:$W$5015, MATCH('Mapping-DisplayedFields'!F$2, 'Mapping-Public'!$A$1:$W$1, FALSE), FALSE)</f>
        <v>97217</v>
      </c>
      <c r="G138" t="str">
        <f>VLOOKUP($A138, 'Mapping-Public'!$A$2:$W$5015, MATCH('Mapping-DisplayedFields'!G$2, 'Mapping-Public'!$A$1:$W$1, FALSE), FALSE)</f>
        <v>5035468992</v>
      </c>
      <c r="H138">
        <f>VLOOKUP($A138, 'Mapping-Public'!$A$2:$W$5015, MATCH('Mapping-DisplayedFields'!H$2, 'Mapping-Public'!$A$1:$W$1, FALSE), FALSE)</f>
        <v>2</v>
      </c>
      <c r="I138" t="str">
        <f>VLOOKUP(H138, Facility_Type, 2,0)</f>
        <v>Center</v>
      </c>
      <c r="J138">
        <f>VLOOKUP($A138, 'Mapping-Public'!$A$2:$W$5015, MATCH('Mapping-DisplayedFields'!J$2, 'Mapping-Public'!$A$1:$W$1, FALSE), FALSE)</f>
        <v>3</v>
      </c>
      <c r="K138" t="str">
        <f>VLOOKUP(J138, Type_of_Care,2,0)</f>
        <v>Head Start/Early HS</v>
      </c>
      <c r="L138">
        <f>VLOOKUP($A138, 'Mapping-Public'!$A$2:$W$5015, MATCH('Mapping-DisplayedFields'!L$2, 'Mapping-Public'!$A$1:$W$1, FALSE), FALSE)</f>
        <v>3</v>
      </c>
      <c r="M138" t="str">
        <f>VLOOKUP(L138, Regulation_Status, 2,0)</f>
        <v>Certified</v>
      </c>
      <c r="N138">
        <f>VLOOKUP($A138, 'Mapping-Public'!$A$2:$W$5015, MATCH('Mapping-DisplayedFields'!N$2, 'Mapping-Public'!$A$1:$W$1, FALSE), FALSE)</f>
        <v>84</v>
      </c>
      <c r="O138">
        <f>VLOOKUP($A138, 'Mapping-Public'!$A$2:$W$5015, MATCH('Mapping-DisplayedFields'!O$2, 'Mapping-Public'!$A$1:$W$1, FALSE), FALSE)</f>
        <v>1</v>
      </c>
      <c r="P138" t="str">
        <f>VLOOKUP(O138, Serves_Dhs_Children,2,0)</f>
        <v>Yes</v>
      </c>
      <c r="Q138">
        <f>VLOOKUP($A138, 'Mapping-Public'!$A$2:$W$5015, MATCH('Mapping-DisplayedFields'!Q$2, 'Mapping-Public'!$A$1:$W$1, FALSE), FALSE)</f>
        <v>1</v>
      </c>
      <c r="R138" t="str">
        <f>VLOOKUP(Q138, Head_Start, 2,0)</f>
        <v>Yes</v>
      </c>
      <c r="S138">
        <f>VLOOKUP($A138, 'Mapping-Public'!$A$2:$W$5015, MATCH('Mapping-DisplayedFields'!S$2, 'Mapping-Public'!$A$1:$W$1, FALSE), FALSE)</f>
        <v>0</v>
      </c>
      <c r="T138" t="str">
        <f>VLOOKUP(S138, Relief_Nursery, 2,0)</f>
        <v>No</v>
      </c>
      <c r="U138">
        <f>VLOOKUP($A138, 'Mapping-Public'!$A$2:$W$5015, MATCH('Mapping-DisplayedFields'!U$2, 'Mapping-Public'!$A$1:$W$1, FALSE), FALSE)</f>
        <v>5</v>
      </c>
    </row>
    <row r="139" spans="1:21" x14ac:dyDescent="0.25">
      <c r="A139" s="9" t="s">
        <v>848</v>
      </c>
      <c r="B139" t="str">
        <f>IF(VLOOKUP($A139, 'Mapping-Public'!$A$2:$W$5015, MATCH('Mapping-DisplayedFields'!B$2, 'Mapping-Public'!$A$1:$W$1, FALSE), FALSE)=0, "", VLOOKUP($A139, 'Mapping-Public'!$A$2:$W$5015, MATCH('Mapping-DisplayedFields'!B$2, 'Mapping-Public'!$A$1:$W$1, FALSE), FALSE))</f>
        <v/>
      </c>
      <c r="C139" t="str">
        <f>VLOOKUP($A139, 'Mapping-Public'!$A$2:$W$5015, MATCH('Mapping-DisplayedFields'!C$2, 'Mapping-Public'!$A$1:$W$1, FALSE), FALSE)</f>
        <v>2257 SE 176th Ave</v>
      </c>
      <c r="D139" t="str">
        <f>VLOOKUP($A139, 'Mapping-Public'!$A$2:$W$5015, MATCH('Mapping-DisplayedFields'!D$2, 'Mapping-Public'!$A$1:$W$1, FALSE), FALSE)</f>
        <v>Portland</v>
      </c>
      <c r="E139" t="str">
        <f>VLOOKUP($A139, 'Mapping-Public'!$A$2:$W$5015, MATCH('Mapping-DisplayedFields'!E$2, 'Mapping-Public'!$A$1:$W$1, FALSE), FALSE)</f>
        <v>OR</v>
      </c>
      <c r="F139" t="str">
        <f>VLOOKUP($A139, 'Mapping-Public'!$A$2:$W$5015, MATCH('Mapping-DisplayedFields'!F$2, 'Mapping-Public'!$A$1:$W$1, FALSE), FALSE)</f>
        <v>97233</v>
      </c>
      <c r="G139" t="str">
        <f>VLOOKUP($A139, 'Mapping-Public'!$A$2:$W$5015, MATCH('Mapping-DisplayedFields'!G$2, 'Mapping-Public'!$A$1:$W$1, FALSE), FALSE)</f>
        <v>5034130691</v>
      </c>
      <c r="H139">
        <f>VLOOKUP($A139, 'Mapping-Public'!$A$2:$W$5015, MATCH('Mapping-DisplayedFields'!H$2, 'Mapping-Public'!$A$1:$W$1, FALSE), FALSE)</f>
        <v>1</v>
      </c>
      <c r="I139" t="str">
        <f>VLOOKUP(H139, Facility_Type, 2,0)</f>
        <v>Family</v>
      </c>
      <c r="J139">
        <f>VLOOKUP($A139, 'Mapping-Public'!$A$2:$W$5015, MATCH('Mapping-DisplayedFields'!J$2, 'Mapping-Public'!$A$1:$W$1, FALSE), FALSE)</f>
        <v>4</v>
      </c>
      <c r="K139" t="str">
        <f>VLOOKUP(J139, Type_of_Care,2,0)</f>
        <v>Regulated Family Child Care Home</v>
      </c>
      <c r="L139">
        <f>VLOOKUP($A139, 'Mapping-Public'!$A$2:$W$5015, MATCH('Mapping-DisplayedFields'!L$2, 'Mapping-Public'!$A$1:$W$1, FALSE), FALSE)</f>
        <v>2</v>
      </c>
      <c r="M139" t="str">
        <f>VLOOKUP(L139, Regulation_Status, 2,0)</f>
        <v>Register</v>
      </c>
      <c r="N139">
        <f>VLOOKUP($A139, 'Mapping-Public'!$A$2:$W$5015, MATCH('Mapping-DisplayedFields'!N$2, 'Mapping-Public'!$A$1:$W$1, FALSE), FALSE)</f>
        <v>1</v>
      </c>
      <c r="O139">
        <f>VLOOKUP($A139, 'Mapping-Public'!$A$2:$W$5015, MATCH('Mapping-DisplayedFields'!O$2, 'Mapping-Public'!$A$1:$W$1, FALSE), FALSE)</f>
        <v>2</v>
      </c>
      <c r="P139" t="str">
        <f>VLOOKUP(O139, Serves_Dhs_Children,2,0)</f>
        <v>Unknown</v>
      </c>
      <c r="Q139">
        <f>VLOOKUP($A139, 'Mapping-Public'!$A$2:$W$5015, MATCH('Mapping-DisplayedFields'!Q$2, 'Mapping-Public'!$A$1:$W$1, FALSE), FALSE)</f>
        <v>0</v>
      </c>
      <c r="R139" t="str">
        <f>VLOOKUP(Q139, Head_Start, 2,0)</f>
        <v>No</v>
      </c>
      <c r="S139">
        <f>VLOOKUP($A139, 'Mapping-Public'!$A$2:$W$5015, MATCH('Mapping-DisplayedFields'!S$2, 'Mapping-Public'!$A$1:$W$1, FALSE), FALSE)</f>
        <v>0</v>
      </c>
      <c r="T139" t="str">
        <f>VLOOKUP(S139, Relief_Nursery, 2,0)</f>
        <v>No</v>
      </c>
      <c r="U139" t="str">
        <f>VLOOKUP($A139, 'Mapping-Public'!$A$2:$W$5015, MATCH('Mapping-DisplayedFields'!U$2, 'Mapping-Public'!$A$1:$W$1, FALSE), FALSE)</f>
        <v>.</v>
      </c>
    </row>
    <row r="140" spans="1:21" x14ac:dyDescent="0.25">
      <c r="A140" s="9" t="s">
        <v>853</v>
      </c>
      <c r="B140" t="str">
        <f>IF(VLOOKUP($A140, 'Mapping-Public'!$A$2:$W$5015, MATCH('Mapping-DisplayedFields'!B$2, 'Mapping-Public'!$A$1:$W$1, FALSE), FALSE)=0, "", VLOOKUP($A140, 'Mapping-Public'!$A$2:$W$5015, MATCH('Mapping-DisplayedFields'!B$2, 'Mapping-Public'!$A$1:$W$1, FALSE), FALSE))</f>
        <v/>
      </c>
      <c r="C140" t="str">
        <f>VLOOKUP($A140, 'Mapping-Public'!$A$2:$W$5015, MATCH('Mapping-DisplayedFields'!C$2, 'Mapping-Public'!$A$1:$W$1, FALSE), FALSE)</f>
        <v>7638 SE 109th Ave</v>
      </c>
      <c r="D140" t="str">
        <f>VLOOKUP($A140, 'Mapping-Public'!$A$2:$W$5015, MATCH('Mapping-DisplayedFields'!D$2, 'Mapping-Public'!$A$1:$W$1, FALSE), FALSE)</f>
        <v>Portland</v>
      </c>
      <c r="E140" t="str">
        <f>VLOOKUP($A140, 'Mapping-Public'!$A$2:$W$5015, MATCH('Mapping-DisplayedFields'!E$2, 'Mapping-Public'!$A$1:$W$1, FALSE), FALSE)</f>
        <v>OR</v>
      </c>
      <c r="F140" t="str">
        <f>VLOOKUP($A140, 'Mapping-Public'!$A$2:$W$5015, MATCH('Mapping-DisplayedFields'!F$2, 'Mapping-Public'!$A$1:$W$1, FALSE), FALSE)</f>
        <v>97266</v>
      </c>
      <c r="G140" t="str">
        <f>VLOOKUP($A140, 'Mapping-Public'!$A$2:$W$5015, MATCH('Mapping-DisplayedFields'!G$2, 'Mapping-Public'!$A$1:$W$1, FALSE), FALSE)</f>
        <v>9712022381</v>
      </c>
      <c r="H140">
        <f>VLOOKUP($A140, 'Mapping-Public'!$A$2:$W$5015, MATCH('Mapping-DisplayedFields'!H$2, 'Mapping-Public'!$A$1:$W$1, FALSE), FALSE)</f>
        <v>1</v>
      </c>
      <c r="I140" t="str">
        <f>VLOOKUP(H140, Facility_Type, 2,0)</f>
        <v>Family</v>
      </c>
      <c r="J140">
        <f>VLOOKUP($A140, 'Mapping-Public'!$A$2:$W$5015, MATCH('Mapping-DisplayedFields'!J$2, 'Mapping-Public'!$A$1:$W$1, FALSE), FALSE)</f>
        <v>4</v>
      </c>
      <c r="K140" t="str">
        <f>VLOOKUP(J140, Type_of_Care,2,0)</f>
        <v>Regulated Family Child Care Home</v>
      </c>
      <c r="L140">
        <f>VLOOKUP($A140, 'Mapping-Public'!$A$2:$W$5015, MATCH('Mapping-DisplayedFields'!L$2, 'Mapping-Public'!$A$1:$W$1, FALSE), FALSE)</f>
        <v>2</v>
      </c>
      <c r="M140" t="str">
        <f>VLOOKUP(L140, Regulation_Status, 2,0)</f>
        <v>Register</v>
      </c>
      <c r="N140">
        <f>VLOOKUP($A140, 'Mapping-Public'!$A$2:$W$5015, MATCH('Mapping-DisplayedFields'!N$2, 'Mapping-Public'!$A$1:$W$1, FALSE), FALSE)</f>
        <v>10</v>
      </c>
      <c r="O140">
        <f>VLOOKUP($A140, 'Mapping-Public'!$A$2:$W$5015, MATCH('Mapping-DisplayedFields'!O$2, 'Mapping-Public'!$A$1:$W$1, FALSE), FALSE)</f>
        <v>2</v>
      </c>
      <c r="P140" t="str">
        <f>VLOOKUP(O140, Serves_Dhs_Children,2,0)</f>
        <v>Unknown</v>
      </c>
      <c r="Q140">
        <f>VLOOKUP($A140, 'Mapping-Public'!$A$2:$W$5015, MATCH('Mapping-DisplayedFields'!Q$2, 'Mapping-Public'!$A$1:$W$1, FALSE), FALSE)</f>
        <v>0</v>
      </c>
      <c r="R140" t="str">
        <f>VLOOKUP(Q140, Head_Start, 2,0)</f>
        <v>No</v>
      </c>
      <c r="S140">
        <f>VLOOKUP($A140, 'Mapping-Public'!$A$2:$W$5015, MATCH('Mapping-DisplayedFields'!S$2, 'Mapping-Public'!$A$1:$W$1, FALSE), FALSE)</f>
        <v>0</v>
      </c>
      <c r="T140" t="str">
        <f>VLOOKUP(S140, Relief_Nursery, 2,0)</f>
        <v>No</v>
      </c>
      <c r="U140" t="str">
        <f>VLOOKUP($A140, 'Mapping-Public'!$A$2:$W$5015, MATCH('Mapping-DisplayedFields'!U$2, 'Mapping-Public'!$A$1:$W$1, FALSE), FALSE)</f>
        <v>.</v>
      </c>
    </row>
    <row r="141" spans="1:21" x14ac:dyDescent="0.25">
      <c r="A141" s="9" t="s">
        <v>859</v>
      </c>
      <c r="B141" t="str">
        <f>IF(VLOOKUP($A141, 'Mapping-Public'!$A$2:$W$5015, MATCH('Mapping-DisplayedFields'!B$2, 'Mapping-Public'!$A$1:$W$1, FALSE), FALSE)=0, "", VLOOKUP($A141, 'Mapping-Public'!$A$2:$W$5015, MATCH('Mapping-DisplayedFields'!B$2, 'Mapping-Public'!$A$1:$W$1, FALSE), FALSE))</f>
        <v>Rainbow Grove Playcare</v>
      </c>
      <c r="C141" t="str">
        <f>VLOOKUP($A141, 'Mapping-Public'!$A$2:$W$5015, MATCH('Mapping-DisplayedFields'!C$2, 'Mapping-Public'!$A$1:$W$1, FALSE), FALSE)</f>
        <v>1215 NE 81st Ave</v>
      </c>
      <c r="D141" t="str">
        <f>VLOOKUP($A141, 'Mapping-Public'!$A$2:$W$5015, MATCH('Mapping-DisplayedFields'!D$2, 'Mapping-Public'!$A$1:$W$1, FALSE), FALSE)</f>
        <v>Portland</v>
      </c>
      <c r="E141" t="str">
        <f>VLOOKUP($A141, 'Mapping-Public'!$A$2:$W$5015, MATCH('Mapping-DisplayedFields'!E$2, 'Mapping-Public'!$A$1:$W$1, FALSE), FALSE)</f>
        <v>OR</v>
      </c>
      <c r="F141" t="str">
        <f>VLOOKUP($A141, 'Mapping-Public'!$A$2:$W$5015, MATCH('Mapping-DisplayedFields'!F$2, 'Mapping-Public'!$A$1:$W$1, FALSE), FALSE)</f>
        <v>97213-6840</v>
      </c>
      <c r="G141" t="str">
        <f>VLOOKUP($A141, 'Mapping-Public'!$A$2:$W$5015, MATCH('Mapping-DisplayedFields'!G$2, 'Mapping-Public'!$A$1:$W$1, FALSE), FALSE)</f>
        <v>5039542666</v>
      </c>
      <c r="H141">
        <f>VLOOKUP($A141, 'Mapping-Public'!$A$2:$W$5015, MATCH('Mapping-DisplayedFields'!H$2, 'Mapping-Public'!$A$1:$W$1, FALSE), FALSE)</f>
        <v>1</v>
      </c>
      <c r="I141" t="str">
        <f>VLOOKUP(H141, Facility_Type, 2,0)</f>
        <v>Family</v>
      </c>
      <c r="J141">
        <f>VLOOKUP($A141, 'Mapping-Public'!$A$2:$W$5015, MATCH('Mapping-DisplayedFields'!J$2, 'Mapping-Public'!$A$1:$W$1, FALSE), FALSE)</f>
        <v>4</v>
      </c>
      <c r="K141" t="str">
        <f>VLOOKUP(J141, Type_of_Care,2,0)</f>
        <v>Regulated Family Child Care Home</v>
      </c>
      <c r="L141">
        <f>VLOOKUP($A141, 'Mapping-Public'!$A$2:$W$5015, MATCH('Mapping-DisplayedFields'!L$2, 'Mapping-Public'!$A$1:$W$1, FALSE), FALSE)</f>
        <v>2</v>
      </c>
      <c r="M141" t="str">
        <f>VLOOKUP(L141, Regulation_Status, 2,0)</f>
        <v>Register</v>
      </c>
      <c r="N141">
        <f>VLOOKUP($A141, 'Mapping-Public'!$A$2:$W$5015, MATCH('Mapping-DisplayedFields'!N$2, 'Mapping-Public'!$A$1:$W$1, FALSE), FALSE)</f>
        <v>10</v>
      </c>
      <c r="O141">
        <f>VLOOKUP($A141, 'Mapping-Public'!$A$2:$W$5015, MATCH('Mapping-DisplayedFields'!O$2, 'Mapping-Public'!$A$1:$W$1, FALSE), FALSE)</f>
        <v>2</v>
      </c>
      <c r="P141" t="str">
        <f>VLOOKUP(O141, Serves_Dhs_Children,2,0)</f>
        <v>Unknown</v>
      </c>
      <c r="Q141">
        <f>VLOOKUP($A141, 'Mapping-Public'!$A$2:$W$5015, MATCH('Mapping-DisplayedFields'!Q$2, 'Mapping-Public'!$A$1:$W$1, FALSE), FALSE)</f>
        <v>0</v>
      </c>
      <c r="R141" t="str">
        <f>VLOOKUP(Q141, Head_Start, 2,0)</f>
        <v>No</v>
      </c>
      <c r="S141">
        <f>VLOOKUP($A141, 'Mapping-Public'!$A$2:$W$5015, MATCH('Mapping-DisplayedFields'!S$2, 'Mapping-Public'!$A$1:$W$1, FALSE), FALSE)</f>
        <v>0</v>
      </c>
      <c r="T141" t="str">
        <f>VLOOKUP(S141, Relief_Nursery, 2,0)</f>
        <v>No</v>
      </c>
      <c r="U141" t="str">
        <f>VLOOKUP($A141, 'Mapping-Public'!$A$2:$W$5015, MATCH('Mapping-DisplayedFields'!U$2, 'Mapping-Public'!$A$1:$W$1, FALSE), FALSE)</f>
        <v>.</v>
      </c>
    </row>
    <row r="142" spans="1:21" x14ac:dyDescent="0.25">
      <c r="A142" s="9" t="s">
        <v>867</v>
      </c>
      <c r="B142" t="str">
        <f>IF(VLOOKUP($A142, 'Mapping-Public'!$A$2:$W$5015, MATCH('Mapping-DisplayedFields'!B$2, 'Mapping-Public'!$A$1:$W$1, FALSE), FALSE)=0, "", VLOOKUP($A142, 'Mapping-Public'!$A$2:$W$5015, MATCH('Mapping-DisplayedFields'!B$2, 'Mapping-Public'!$A$1:$W$1, FALSE), FALSE))</f>
        <v>Mt Hood Community College Head Start - Rockwood</v>
      </c>
      <c r="C142" t="str">
        <f>VLOOKUP($A142, 'Mapping-Public'!$A$2:$W$5015, MATCH('Mapping-DisplayedFields'!C$2, 'Mapping-Public'!$A$1:$W$1, FALSE), FALSE)</f>
        <v>124 NE 181st Ave Ste 130</v>
      </c>
      <c r="D142" t="str">
        <f>VLOOKUP($A142, 'Mapping-Public'!$A$2:$W$5015, MATCH('Mapping-DisplayedFields'!D$2, 'Mapping-Public'!$A$1:$W$1, FALSE), FALSE)</f>
        <v>Portland</v>
      </c>
      <c r="E142" t="str">
        <f>VLOOKUP($A142, 'Mapping-Public'!$A$2:$W$5015, MATCH('Mapping-DisplayedFields'!E$2, 'Mapping-Public'!$A$1:$W$1, FALSE), FALSE)</f>
        <v>OR</v>
      </c>
      <c r="F142" t="str">
        <f>VLOOKUP($A142, 'Mapping-Public'!$A$2:$W$5015, MATCH('Mapping-DisplayedFields'!F$2, 'Mapping-Public'!$A$1:$W$1, FALSE), FALSE)</f>
        <v>97230</v>
      </c>
      <c r="G142" t="str">
        <f>VLOOKUP($A142, 'Mapping-Public'!$A$2:$W$5015, MATCH('Mapping-DisplayedFields'!G$2, 'Mapping-Public'!$A$1:$W$1, FALSE), FALSE)</f>
        <v>5034916767</v>
      </c>
      <c r="H142">
        <f>VLOOKUP($A142, 'Mapping-Public'!$A$2:$W$5015, MATCH('Mapping-DisplayedFields'!H$2, 'Mapping-Public'!$A$1:$W$1, FALSE), FALSE)</f>
        <v>2</v>
      </c>
      <c r="I142" t="str">
        <f>VLOOKUP(H142, Facility_Type, 2,0)</f>
        <v>Center</v>
      </c>
      <c r="J142">
        <f>VLOOKUP($A142, 'Mapping-Public'!$A$2:$W$5015, MATCH('Mapping-DisplayedFields'!J$2, 'Mapping-Public'!$A$1:$W$1, FALSE), FALSE)</f>
        <v>3</v>
      </c>
      <c r="K142" t="str">
        <f>VLOOKUP(J142, Type_of_Care,2,0)</f>
        <v>Head Start/Early HS</v>
      </c>
      <c r="L142">
        <f>VLOOKUP($A142, 'Mapping-Public'!$A$2:$W$5015, MATCH('Mapping-DisplayedFields'!L$2, 'Mapping-Public'!$A$1:$W$1, FALSE), FALSE)</f>
        <v>3</v>
      </c>
      <c r="M142" t="str">
        <f>VLOOKUP(L142, Regulation_Status, 2,0)</f>
        <v>Certified</v>
      </c>
      <c r="N142">
        <f>VLOOKUP($A142, 'Mapping-Public'!$A$2:$W$5015, MATCH('Mapping-DisplayedFields'!N$2, 'Mapping-Public'!$A$1:$W$1, FALSE), FALSE)</f>
        <v>60</v>
      </c>
      <c r="O142">
        <f>VLOOKUP($A142, 'Mapping-Public'!$A$2:$W$5015, MATCH('Mapping-DisplayedFields'!O$2, 'Mapping-Public'!$A$1:$W$1, FALSE), FALSE)</f>
        <v>2</v>
      </c>
      <c r="P142" t="str">
        <f>VLOOKUP(O142, Serves_Dhs_Children,2,0)</f>
        <v>Unknown</v>
      </c>
      <c r="Q142">
        <f>VLOOKUP($A142, 'Mapping-Public'!$A$2:$W$5015, MATCH('Mapping-DisplayedFields'!Q$2, 'Mapping-Public'!$A$1:$W$1, FALSE), FALSE)</f>
        <v>1</v>
      </c>
      <c r="R142" t="str">
        <f>VLOOKUP(Q142, Head_Start, 2,0)</f>
        <v>Yes</v>
      </c>
      <c r="S142">
        <f>VLOOKUP($A142, 'Mapping-Public'!$A$2:$W$5015, MATCH('Mapping-DisplayedFields'!S$2, 'Mapping-Public'!$A$1:$W$1, FALSE), FALSE)</f>
        <v>0</v>
      </c>
      <c r="T142" t="str">
        <f>VLOOKUP(S142, Relief_Nursery, 2,0)</f>
        <v>No</v>
      </c>
      <c r="U142">
        <f>VLOOKUP($A142, 'Mapping-Public'!$A$2:$W$5015, MATCH('Mapping-DisplayedFields'!U$2, 'Mapping-Public'!$A$1:$W$1, FALSE), FALSE)</f>
        <v>5</v>
      </c>
    </row>
    <row r="143" spans="1:21" x14ac:dyDescent="0.25">
      <c r="A143" s="9" t="s">
        <v>872</v>
      </c>
      <c r="B143" t="str">
        <f>IF(VLOOKUP($A143, 'Mapping-Public'!$A$2:$W$5015, MATCH('Mapping-DisplayedFields'!B$2, 'Mapping-Public'!$A$1:$W$1, FALSE), FALSE)=0, "", VLOOKUP($A143, 'Mapping-Public'!$A$2:$W$5015, MATCH('Mapping-DisplayedFields'!B$2, 'Mapping-Public'!$A$1:$W$1, FALSE), FALSE))</f>
        <v>Sandy's Childcare</v>
      </c>
      <c r="C143" t="str">
        <f>VLOOKUP($A143, 'Mapping-Public'!$A$2:$W$5015, MATCH('Mapping-DisplayedFields'!C$2, 'Mapping-Public'!$A$1:$W$1, FALSE), FALSE)</f>
        <v>3460 SE Elizabeth Pl</v>
      </c>
      <c r="D143" t="str">
        <f>VLOOKUP($A143, 'Mapping-Public'!$A$2:$W$5015, MATCH('Mapping-DisplayedFields'!D$2, 'Mapping-Public'!$A$1:$W$1, FALSE), FALSE)</f>
        <v>Troutdale</v>
      </c>
      <c r="E143" t="str">
        <f>VLOOKUP($A143, 'Mapping-Public'!$A$2:$W$5015, MATCH('Mapping-DisplayedFields'!E$2, 'Mapping-Public'!$A$1:$W$1, FALSE), FALSE)</f>
        <v>OR</v>
      </c>
      <c r="F143" t="str">
        <f>VLOOKUP($A143, 'Mapping-Public'!$A$2:$W$5015, MATCH('Mapping-DisplayedFields'!F$2, 'Mapping-Public'!$A$1:$W$1, FALSE), FALSE)</f>
        <v>97060</v>
      </c>
      <c r="G143" t="str">
        <f>VLOOKUP($A143, 'Mapping-Public'!$A$2:$W$5015, MATCH('Mapping-DisplayedFields'!G$2, 'Mapping-Public'!$A$1:$W$1, FALSE), FALSE)</f>
        <v>5036672545</v>
      </c>
      <c r="H143">
        <f>VLOOKUP($A143, 'Mapping-Public'!$A$2:$W$5015, MATCH('Mapping-DisplayedFields'!H$2, 'Mapping-Public'!$A$1:$W$1, FALSE), FALSE)</f>
        <v>1</v>
      </c>
      <c r="I143" t="str">
        <f>VLOOKUP(H143, Facility_Type, 2,0)</f>
        <v>Family</v>
      </c>
      <c r="J143">
        <f>VLOOKUP($A143, 'Mapping-Public'!$A$2:$W$5015, MATCH('Mapping-DisplayedFields'!J$2, 'Mapping-Public'!$A$1:$W$1, FALSE), FALSE)</f>
        <v>4</v>
      </c>
      <c r="K143" t="str">
        <f>VLOOKUP(J143, Type_of_Care,2,0)</f>
        <v>Regulated Family Child Care Home</v>
      </c>
      <c r="L143">
        <f>VLOOKUP($A143, 'Mapping-Public'!$A$2:$W$5015, MATCH('Mapping-DisplayedFields'!L$2, 'Mapping-Public'!$A$1:$W$1, FALSE), FALSE)</f>
        <v>2</v>
      </c>
      <c r="M143" t="str">
        <f>VLOOKUP(L143, Regulation_Status, 2,0)</f>
        <v>Register</v>
      </c>
      <c r="N143">
        <f>VLOOKUP($A143, 'Mapping-Public'!$A$2:$W$5015, MATCH('Mapping-DisplayedFields'!N$2, 'Mapping-Public'!$A$1:$W$1, FALSE), FALSE)</f>
        <v>10</v>
      </c>
      <c r="O143">
        <f>VLOOKUP($A143, 'Mapping-Public'!$A$2:$W$5015, MATCH('Mapping-DisplayedFields'!O$2, 'Mapping-Public'!$A$1:$W$1, FALSE), FALSE)</f>
        <v>2</v>
      </c>
      <c r="P143" t="str">
        <f>VLOOKUP(O143, Serves_Dhs_Children,2,0)</f>
        <v>Unknown</v>
      </c>
      <c r="Q143">
        <f>VLOOKUP($A143, 'Mapping-Public'!$A$2:$W$5015, MATCH('Mapping-DisplayedFields'!Q$2, 'Mapping-Public'!$A$1:$W$1, FALSE), FALSE)</f>
        <v>0</v>
      </c>
      <c r="R143" t="str">
        <f>VLOOKUP(Q143, Head_Start, 2,0)</f>
        <v>No</v>
      </c>
      <c r="S143">
        <f>VLOOKUP($A143, 'Mapping-Public'!$A$2:$W$5015, MATCH('Mapping-DisplayedFields'!S$2, 'Mapping-Public'!$A$1:$W$1, FALSE), FALSE)</f>
        <v>0</v>
      </c>
      <c r="T143" t="str">
        <f>VLOOKUP(S143, Relief_Nursery, 2,0)</f>
        <v>No</v>
      </c>
      <c r="U143" t="str">
        <f>VLOOKUP($A143, 'Mapping-Public'!$A$2:$W$5015, MATCH('Mapping-DisplayedFields'!U$2, 'Mapping-Public'!$A$1:$W$1, FALSE), FALSE)</f>
        <v>.</v>
      </c>
    </row>
    <row r="144" spans="1:21" x14ac:dyDescent="0.25">
      <c r="A144" s="9" t="s">
        <v>879</v>
      </c>
      <c r="B144" t="str">
        <f>IF(VLOOKUP($A144, 'Mapping-Public'!$A$2:$W$5015, MATCH('Mapping-DisplayedFields'!B$2, 'Mapping-Public'!$A$1:$W$1, FALSE), FALSE)=0, "", VLOOKUP($A144, 'Mapping-Public'!$A$2:$W$5015, MATCH('Mapping-DisplayedFields'!B$2, 'Mapping-Public'!$A$1:$W$1, FALSE), FALSE))</f>
        <v>Kids Community Learning Center</v>
      </c>
      <c r="C144" t="str">
        <f>VLOOKUP($A144, 'Mapping-Public'!$A$2:$W$5015, MATCH('Mapping-DisplayedFields'!C$2, 'Mapping-Public'!$A$1:$W$1, FALSE), FALSE)</f>
        <v>2033 NW Glisan St</v>
      </c>
      <c r="D144" t="str">
        <f>VLOOKUP($A144, 'Mapping-Public'!$A$2:$W$5015, MATCH('Mapping-DisplayedFields'!D$2, 'Mapping-Public'!$A$1:$W$1, FALSE), FALSE)</f>
        <v>Portland</v>
      </c>
      <c r="E144" t="str">
        <f>VLOOKUP($A144, 'Mapping-Public'!$A$2:$W$5015, MATCH('Mapping-DisplayedFields'!E$2, 'Mapping-Public'!$A$1:$W$1, FALSE), FALSE)</f>
        <v>OR</v>
      </c>
      <c r="F144" t="str">
        <f>VLOOKUP($A144, 'Mapping-Public'!$A$2:$W$5015, MATCH('Mapping-DisplayedFields'!F$2, 'Mapping-Public'!$A$1:$W$1, FALSE), FALSE)</f>
        <v>97209</v>
      </c>
      <c r="G144" t="str">
        <f>VLOOKUP($A144, 'Mapping-Public'!$A$2:$W$5015, MATCH('Mapping-DisplayedFields'!G$2, 'Mapping-Public'!$A$1:$W$1, FALSE), FALSE)</f>
        <v>5039166367</v>
      </c>
      <c r="H144">
        <f>VLOOKUP($A144, 'Mapping-Public'!$A$2:$W$5015, MATCH('Mapping-DisplayedFields'!H$2, 'Mapping-Public'!$A$1:$W$1, FALSE), FALSE)</f>
        <v>2</v>
      </c>
      <c r="I144" t="str">
        <f>VLOOKUP(H144, Facility_Type, 2,0)</f>
        <v>Center</v>
      </c>
      <c r="J144">
        <f>VLOOKUP($A144, 'Mapping-Public'!$A$2:$W$5015, MATCH('Mapping-DisplayedFields'!J$2, 'Mapping-Public'!$A$1:$W$1, FALSE), FALSE)</f>
        <v>1</v>
      </c>
      <c r="K144" t="str">
        <f>VLOOKUP(J144, Type_of_Care,2,0)</f>
        <v>Regulated  Center (not HS)</v>
      </c>
      <c r="L144">
        <f>VLOOKUP($A144, 'Mapping-Public'!$A$2:$W$5015, MATCH('Mapping-DisplayedFields'!L$2, 'Mapping-Public'!$A$1:$W$1, FALSE), FALSE)</f>
        <v>3</v>
      </c>
      <c r="M144" t="str">
        <f>VLOOKUP(L144, Regulation_Status, 2,0)</f>
        <v>Certified</v>
      </c>
      <c r="N144">
        <f>VLOOKUP($A144, 'Mapping-Public'!$A$2:$W$5015, MATCH('Mapping-DisplayedFields'!N$2, 'Mapping-Public'!$A$1:$W$1, FALSE), FALSE)</f>
        <v>70</v>
      </c>
      <c r="O144">
        <f>VLOOKUP($A144, 'Mapping-Public'!$A$2:$W$5015, MATCH('Mapping-DisplayedFields'!O$2, 'Mapping-Public'!$A$1:$W$1, FALSE), FALSE)</f>
        <v>2</v>
      </c>
      <c r="P144" t="str">
        <f>VLOOKUP(O144, Serves_Dhs_Children,2,0)</f>
        <v>Unknown</v>
      </c>
      <c r="Q144">
        <f>VLOOKUP($A144, 'Mapping-Public'!$A$2:$W$5015, MATCH('Mapping-DisplayedFields'!Q$2, 'Mapping-Public'!$A$1:$W$1, FALSE), FALSE)</f>
        <v>0</v>
      </c>
      <c r="R144" t="str">
        <f>VLOOKUP(Q144, Head_Start, 2,0)</f>
        <v>No</v>
      </c>
      <c r="S144">
        <f>VLOOKUP($A144, 'Mapping-Public'!$A$2:$W$5015, MATCH('Mapping-DisplayedFields'!S$2, 'Mapping-Public'!$A$1:$W$1, FALSE), FALSE)</f>
        <v>0</v>
      </c>
      <c r="T144" t="str">
        <f>VLOOKUP(S144, Relief_Nursery, 2,0)</f>
        <v>No</v>
      </c>
      <c r="U144" t="str">
        <f>VLOOKUP($A144, 'Mapping-Public'!$A$2:$W$5015, MATCH('Mapping-DisplayedFields'!U$2, 'Mapping-Public'!$A$1:$W$1, FALSE), FALSE)</f>
        <v>.</v>
      </c>
    </row>
    <row r="145" spans="1:21" x14ac:dyDescent="0.25">
      <c r="A145" s="9" t="s">
        <v>884</v>
      </c>
      <c r="B145" t="str">
        <f>IF(VLOOKUP($A145, 'Mapping-Public'!$A$2:$W$5015, MATCH('Mapping-DisplayedFields'!B$2, 'Mapping-Public'!$A$1:$W$1, FALSE), FALSE)=0, "", VLOOKUP($A145, 'Mapping-Public'!$A$2:$W$5015, MATCH('Mapping-DisplayedFields'!B$2, 'Mapping-Public'!$A$1:$W$1, FALSE), FALSE))</f>
        <v>Children's Elite Home</v>
      </c>
      <c r="C145" t="str">
        <f>VLOOKUP($A145, 'Mapping-Public'!$A$2:$W$5015, MATCH('Mapping-DisplayedFields'!C$2, 'Mapping-Public'!$A$1:$W$1, FALSE), FALSE)</f>
        <v>11121 SW 35th Ave</v>
      </c>
      <c r="D145" t="str">
        <f>VLOOKUP($A145, 'Mapping-Public'!$A$2:$W$5015, MATCH('Mapping-DisplayedFields'!D$2, 'Mapping-Public'!$A$1:$W$1, FALSE), FALSE)</f>
        <v>Portland</v>
      </c>
      <c r="E145" t="str">
        <f>VLOOKUP($A145, 'Mapping-Public'!$A$2:$W$5015, MATCH('Mapping-DisplayedFields'!E$2, 'Mapping-Public'!$A$1:$W$1, FALSE), FALSE)</f>
        <v>OR</v>
      </c>
      <c r="F145" t="str">
        <f>VLOOKUP($A145, 'Mapping-Public'!$A$2:$W$5015, MATCH('Mapping-DisplayedFields'!F$2, 'Mapping-Public'!$A$1:$W$1, FALSE), FALSE)</f>
        <v>97219</v>
      </c>
      <c r="G145" t="str">
        <f>VLOOKUP($A145, 'Mapping-Public'!$A$2:$W$5015, MATCH('Mapping-DisplayedFields'!G$2, 'Mapping-Public'!$A$1:$W$1, FALSE), FALSE)</f>
        <v>5034520863</v>
      </c>
      <c r="H145">
        <f>VLOOKUP($A145, 'Mapping-Public'!$A$2:$W$5015, MATCH('Mapping-DisplayedFields'!H$2, 'Mapping-Public'!$A$1:$W$1, FALSE), FALSE)</f>
        <v>3</v>
      </c>
      <c r="I145" t="str">
        <f>VLOOKUP(H145, Facility_Type, 2,0)</f>
        <v>Certified</v>
      </c>
      <c r="J145">
        <f>VLOOKUP($A145, 'Mapping-Public'!$A$2:$W$5015, MATCH('Mapping-DisplayedFields'!J$2, 'Mapping-Public'!$A$1:$W$1, FALSE), FALSE)</f>
        <v>4</v>
      </c>
      <c r="K145" t="str">
        <f>VLOOKUP(J145, Type_of_Care,2,0)</f>
        <v>Regulated Family Child Care Home</v>
      </c>
      <c r="L145">
        <f>VLOOKUP($A145, 'Mapping-Public'!$A$2:$W$5015, MATCH('Mapping-DisplayedFields'!L$2, 'Mapping-Public'!$A$1:$W$1, FALSE), FALSE)</f>
        <v>3</v>
      </c>
      <c r="M145" t="str">
        <f>VLOOKUP(L145, Regulation_Status, 2,0)</f>
        <v>Certified</v>
      </c>
      <c r="N145">
        <f>VLOOKUP($A145, 'Mapping-Public'!$A$2:$W$5015, MATCH('Mapping-DisplayedFields'!N$2, 'Mapping-Public'!$A$1:$W$1, FALSE), FALSE)</f>
        <v>12</v>
      </c>
      <c r="O145">
        <f>VLOOKUP($A145, 'Mapping-Public'!$A$2:$W$5015, MATCH('Mapping-DisplayedFields'!O$2, 'Mapping-Public'!$A$1:$W$1, FALSE), FALSE)</f>
        <v>2</v>
      </c>
      <c r="P145" t="str">
        <f>VLOOKUP(O145, Serves_Dhs_Children,2,0)</f>
        <v>Unknown</v>
      </c>
      <c r="Q145">
        <f>VLOOKUP($A145, 'Mapping-Public'!$A$2:$W$5015, MATCH('Mapping-DisplayedFields'!Q$2, 'Mapping-Public'!$A$1:$W$1, FALSE), FALSE)</f>
        <v>0</v>
      </c>
      <c r="R145" t="str">
        <f>VLOOKUP(Q145, Head_Start, 2,0)</f>
        <v>No</v>
      </c>
      <c r="S145">
        <f>VLOOKUP($A145, 'Mapping-Public'!$A$2:$W$5015, MATCH('Mapping-DisplayedFields'!S$2, 'Mapping-Public'!$A$1:$W$1, FALSE), FALSE)</f>
        <v>0</v>
      </c>
      <c r="T145" t="str">
        <f>VLOOKUP(S145, Relief_Nursery, 2,0)</f>
        <v>No</v>
      </c>
      <c r="U145" t="str">
        <f>VLOOKUP($A145, 'Mapping-Public'!$A$2:$W$5015, MATCH('Mapping-DisplayedFields'!U$2, 'Mapping-Public'!$A$1:$W$1, FALSE), FALSE)</f>
        <v>.</v>
      </c>
    </row>
    <row r="146" spans="1:21" x14ac:dyDescent="0.25">
      <c r="A146" s="9" t="s">
        <v>891</v>
      </c>
      <c r="B146" t="str">
        <f>IF(VLOOKUP($A146, 'Mapping-Public'!$A$2:$W$5015, MATCH('Mapping-DisplayedFields'!B$2, 'Mapping-Public'!$A$1:$W$1, FALSE), FALSE)=0, "", VLOOKUP($A146, 'Mapping-Public'!$A$2:$W$5015, MATCH('Mapping-DisplayedFields'!B$2, 'Mapping-Public'!$A$1:$W$1, FALSE), FALSE))</f>
        <v>SUN Community School - Woodmere Elementary</v>
      </c>
      <c r="C146" t="str">
        <f>VLOOKUP($A146, 'Mapping-Public'!$A$2:$W$5015, MATCH('Mapping-DisplayedFields'!C$2, 'Mapping-Public'!$A$1:$W$1, FALSE), FALSE)</f>
        <v>7900 SE Duke St</v>
      </c>
      <c r="D146" t="str">
        <f>VLOOKUP($A146, 'Mapping-Public'!$A$2:$W$5015, MATCH('Mapping-DisplayedFields'!D$2, 'Mapping-Public'!$A$1:$W$1, FALSE), FALSE)</f>
        <v>Portland</v>
      </c>
      <c r="E146" t="str">
        <f>VLOOKUP($A146, 'Mapping-Public'!$A$2:$W$5015, MATCH('Mapping-DisplayedFields'!E$2, 'Mapping-Public'!$A$1:$W$1, FALSE), FALSE)</f>
        <v>OR</v>
      </c>
      <c r="F146" t="str">
        <f>VLOOKUP($A146, 'Mapping-Public'!$A$2:$W$5015, MATCH('Mapping-DisplayedFields'!F$2, 'Mapping-Public'!$A$1:$W$1, FALSE), FALSE)</f>
        <v>97206</v>
      </c>
      <c r="G146" t="str">
        <f>VLOOKUP($A146, 'Mapping-Public'!$A$2:$W$5015, MATCH('Mapping-DisplayedFields'!G$2, 'Mapping-Public'!$A$1:$W$1, FALSE), FALSE)</f>
        <v>5039166373</v>
      </c>
      <c r="H146">
        <f>VLOOKUP($A146, 'Mapping-Public'!$A$2:$W$5015, MATCH('Mapping-DisplayedFields'!H$2, 'Mapping-Public'!$A$1:$W$1, FALSE), FALSE)</f>
        <v>2</v>
      </c>
      <c r="I146" t="str">
        <f>VLOOKUP(H146, Facility_Type, 2,0)</f>
        <v>Center</v>
      </c>
      <c r="J146">
        <f>VLOOKUP($A146, 'Mapping-Public'!$A$2:$W$5015, MATCH('Mapping-DisplayedFields'!J$2, 'Mapping-Public'!$A$1:$W$1, FALSE), FALSE)</f>
        <v>2</v>
      </c>
      <c r="K146" t="str">
        <f>VLOOKUP(J146, Type_of_Care,2,0)</f>
        <v>Exempt Center</v>
      </c>
      <c r="L146">
        <f>VLOOKUP($A146, 'Mapping-Public'!$A$2:$W$5015, MATCH('Mapping-DisplayedFields'!L$2, 'Mapping-Public'!$A$1:$W$1, FALSE), FALSE)</f>
        <v>4</v>
      </c>
      <c r="M146" t="str">
        <f>VLOOKUP(L146, Regulation_Status, 2,0)</f>
        <v>Recorded</v>
      </c>
      <c r="N146">
        <f>VLOOKUP($A146, 'Mapping-Public'!$A$2:$W$5015, MATCH('Mapping-DisplayedFields'!N$2, 'Mapping-Public'!$A$1:$W$1, FALSE), FALSE)</f>
        <v>393</v>
      </c>
      <c r="O146">
        <f>VLOOKUP($A146, 'Mapping-Public'!$A$2:$W$5015, MATCH('Mapping-DisplayedFields'!O$2, 'Mapping-Public'!$A$1:$W$1, FALSE), FALSE)</f>
        <v>2</v>
      </c>
      <c r="P146" t="str">
        <f>VLOOKUP(O146, Serves_Dhs_Children,2,0)</f>
        <v>Unknown</v>
      </c>
      <c r="Q146">
        <f>VLOOKUP($A146, 'Mapping-Public'!$A$2:$W$5015, MATCH('Mapping-DisplayedFields'!Q$2, 'Mapping-Public'!$A$1:$W$1, FALSE), FALSE)</f>
        <v>0</v>
      </c>
      <c r="R146" t="str">
        <f>VLOOKUP(Q146, Head_Start, 2,0)</f>
        <v>No</v>
      </c>
      <c r="S146">
        <f>VLOOKUP($A146, 'Mapping-Public'!$A$2:$W$5015, MATCH('Mapping-DisplayedFields'!S$2, 'Mapping-Public'!$A$1:$W$1, FALSE), FALSE)</f>
        <v>0</v>
      </c>
      <c r="T146" t="str">
        <f>VLOOKUP(S146, Relief_Nursery, 2,0)</f>
        <v>No</v>
      </c>
      <c r="U146" t="str">
        <f>VLOOKUP($A146, 'Mapping-Public'!$A$2:$W$5015, MATCH('Mapping-DisplayedFields'!U$2, 'Mapping-Public'!$A$1:$W$1, FALSE), FALSE)</f>
        <v>.</v>
      </c>
    </row>
    <row r="147" spans="1:21" x14ac:dyDescent="0.25">
      <c r="A147" s="9" t="s">
        <v>896</v>
      </c>
      <c r="B147" t="str">
        <f>IF(VLOOKUP($A147, 'Mapping-Public'!$A$2:$W$5015, MATCH('Mapping-DisplayedFields'!B$2, 'Mapping-Public'!$A$1:$W$1, FALSE), FALSE)=0, "", VLOOKUP($A147, 'Mapping-Public'!$A$2:$W$5015, MATCH('Mapping-DisplayedFields'!B$2, 'Mapping-Public'!$A$1:$W$1, FALSE), FALSE))</f>
        <v/>
      </c>
      <c r="C147" t="str">
        <f>VLOOKUP($A147, 'Mapping-Public'!$A$2:$W$5015, MATCH('Mapping-DisplayedFields'!C$2, 'Mapping-Public'!$A$1:$W$1, FALSE), FALSE)</f>
        <v>19100 E Burnside St Apt H156</v>
      </c>
      <c r="D147" t="str">
        <f>VLOOKUP($A147, 'Mapping-Public'!$A$2:$W$5015, MATCH('Mapping-DisplayedFields'!D$2, 'Mapping-Public'!$A$1:$W$1, FALSE), FALSE)</f>
        <v>Portland</v>
      </c>
      <c r="E147" t="str">
        <f>VLOOKUP($A147, 'Mapping-Public'!$A$2:$W$5015, MATCH('Mapping-DisplayedFields'!E$2, 'Mapping-Public'!$A$1:$W$1, FALSE), FALSE)</f>
        <v>OR</v>
      </c>
      <c r="F147" t="str">
        <f>VLOOKUP($A147, 'Mapping-Public'!$A$2:$W$5015, MATCH('Mapping-DisplayedFields'!F$2, 'Mapping-Public'!$A$1:$W$1, FALSE), FALSE)</f>
        <v>97233</v>
      </c>
      <c r="G147" t="str">
        <f>VLOOKUP($A147, 'Mapping-Public'!$A$2:$W$5015, MATCH('Mapping-DisplayedFields'!G$2, 'Mapping-Public'!$A$1:$W$1, FALSE), FALSE)</f>
        <v>5036189235</v>
      </c>
      <c r="H147">
        <f>VLOOKUP($A147, 'Mapping-Public'!$A$2:$W$5015, MATCH('Mapping-DisplayedFields'!H$2, 'Mapping-Public'!$A$1:$W$1, FALSE), FALSE)</f>
        <v>1</v>
      </c>
      <c r="I147" t="str">
        <f>VLOOKUP(H147, Facility_Type, 2,0)</f>
        <v>Family</v>
      </c>
      <c r="J147">
        <f>VLOOKUP($A147, 'Mapping-Public'!$A$2:$W$5015, MATCH('Mapping-DisplayedFields'!J$2, 'Mapping-Public'!$A$1:$W$1, FALSE), FALSE)</f>
        <v>4</v>
      </c>
      <c r="K147" t="str">
        <f>VLOOKUP(J147, Type_of_Care,2,0)</f>
        <v>Regulated Family Child Care Home</v>
      </c>
      <c r="L147">
        <f>VLOOKUP($A147, 'Mapping-Public'!$A$2:$W$5015, MATCH('Mapping-DisplayedFields'!L$2, 'Mapping-Public'!$A$1:$W$1, FALSE), FALSE)</f>
        <v>2</v>
      </c>
      <c r="M147" t="str">
        <f>VLOOKUP(L147, Regulation_Status, 2,0)</f>
        <v>Register</v>
      </c>
      <c r="N147">
        <f>VLOOKUP($A147, 'Mapping-Public'!$A$2:$W$5015, MATCH('Mapping-DisplayedFields'!N$2, 'Mapping-Public'!$A$1:$W$1, FALSE), FALSE)</f>
        <v>7</v>
      </c>
      <c r="O147">
        <f>VLOOKUP($A147, 'Mapping-Public'!$A$2:$W$5015, MATCH('Mapping-DisplayedFields'!O$2, 'Mapping-Public'!$A$1:$W$1, FALSE), FALSE)</f>
        <v>2</v>
      </c>
      <c r="P147" t="str">
        <f>VLOOKUP(O147, Serves_Dhs_Children,2,0)</f>
        <v>Unknown</v>
      </c>
      <c r="Q147">
        <f>VLOOKUP($A147, 'Mapping-Public'!$A$2:$W$5015, MATCH('Mapping-DisplayedFields'!Q$2, 'Mapping-Public'!$A$1:$W$1, FALSE), FALSE)</f>
        <v>0</v>
      </c>
      <c r="R147" t="str">
        <f>VLOOKUP(Q147, Head_Start, 2,0)</f>
        <v>No</v>
      </c>
      <c r="S147">
        <f>VLOOKUP($A147, 'Mapping-Public'!$A$2:$W$5015, MATCH('Mapping-DisplayedFields'!S$2, 'Mapping-Public'!$A$1:$W$1, FALSE), FALSE)</f>
        <v>0</v>
      </c>
      <c r="T147" t="str">
        <f>VLOOKUP(S147, Relief_Nursery, 2,0)</f>
        <v>No</v>
      </c>
      <c r="U147" t="str">
        <f>VLOOKUP($A147, 'Mapping-Public'!$A$2:$W$5015, MATCH('Mapping-DisplayedFields'!U$2, 'Mapping-Public'!$A$1:$W$1, FALSE), FALSE)</f>
        <v>.</v>
      </c>
    </row>
    <row r="148" spans="1:21" x14ac:dyDescent="0.25">
      <c r="A148" s="9" t="s">
        <v>902</v>
      </c>
      <c r="B148" t="str">
        <f>IF(VLOOKUP($A148, 'Mapping-Public'!$A$2:$W$5015, MATCH('Mapping-DisplayedFields'!B$2, 'Mapping-Public'!$A$1:$W$1, FALSE), FALSE)=0, "", VLOOKUP($A148, 'Mapping-Public'!$A$2:$W$5015, MATCH('Mapping-DisplayedFields'!B$2, 'Mapping-Public'!$A$1:$W$1, FALSE), FALSE))</f>
        <v>Building Blocks Childcare and Preschool</v>
      </c>
      <c r="C148" t="str">
        <f>VLOOKUP($A148, 'Mapping-Public'!$A$2:$W$5015, MATCH('Mapping-DisplayedFields'!C$2, 'Mapping-Public'!$A$1:$W$1, FALSE), FALSE)</f>
        <v>905 NE 128th Ave</v>
      </c>
      <c r="D148" t="str">
        <f>VLOOKUP($A148, 'Mapping-Public'!$A$2:$W$5015, MATCH('Mapping-DisplayedFields'!D$2, 'Mapping-Public'!$A$1:$W$1, FALSE), FALSE)</f>
        <v>Portland</v>
      </c>
      <c r="E148" t="str">
        <f>VLOOKUP($A148, 'Mapping-Public'!$A$2:$W$5015, MATCH('Mapping-DisplayedFields'!E$2, 'Mapping-Public'!$A$1:$W$1, FALSE), FALSE)</f>
        <v>OR</v>
      </c>
      <c r="F148" t="str">
        <f>VLOOKUP($A148, 'Mapping-Public'!$A$2:$W$5015, MATCH('Mapping-DisplayedFields'!F$2, 'Mapping-Public'!$A$1:$W$1, FALSE), FALSE)</f>
        <v>97230-2443</v>
      </c>
      <c r="G148" t="str">
        <f>VLOOKUP($A148, 'Mapping-Public'!$A$2:$W$5015, MATCH('Mapping-DisplayedFields'!G$2, 'Mapping-Public'!$A$1:$W$1, FALSE), FALSE)</f>
        <v>5037288553</v>
      </c>
      <c r="H148">
        <f>VLOOKUP($A148, 'Mapping-Public'!$A$2:$W$5015, MATCH('Mapping-DisplayedFields'!H$2, 'Mapping-Public'!$A$1:$W$1, FALSE), FALSE)</f>
        <v>1</v>
      </c>
      <c r="I148" t="str">
        <f>VLOOKUP(H148, Facility_Type, 2,0)</f>
        <v>Family</v>
      </c>
      <c r="J148">
        <f>VLOOKUP($A148, 'Mapping-Public'!$A$2:$W$5015, MATCH('Mapping-DisplayedFields'!J$2, 'Mapping-Public'!$A$1:$W$1, FALSE), FALSE)</f>
        <v>4</v>
      </c>
      <c r="K148" t="str">
        <f>VLOOKUP(J148, Type_of_Care,2,0)</f>
        <v>Regulated Family Child Care Home</v>
      </c>
      <c r="L148">
        <f>VLOOKUP($A148, 'Mapping-Public'!$A$2:$W$5015, MATCH('Mapping-DisplayedFields'!L$2, 'Mapping-Public'!$A$1:$W$1, FALSE), FALSE)</f>
        <v>2</v>
      </c>
      <c r="M148" t="str">
        <f>VLOOKUP(L148, Regulation_Status, 2,0)</f>
        <v>Register</v>
      </c>
      <c r="N148">
        <f>VLOOKUP($A148, 'Mapping-Public'!$A$2:$W$5015, MATCH('Mapping-DisplayedFields'!N$2, 'Mapping-Public'!$A$1:$W$1, FALSE), FALSE)</f>
        <v>10</v>
      </c>
      <c r="O148">
        <f>VLOOKUP($A148, 'Mapping-Public'!$A$2:$W$5015, MATCH('Mapping-DisplayedFields'!O$2, 'Mapping-Public'!$A$1:$W$1, FALSE), FALSE)</f>
        <v>2</v>
      </c>
      <c r="P148" t="str">
        <f>VLOOKUP(O148, Serves_Dhs_Children,2,0)</f>
        <v>Unknown</v>
      </c>
      <c r="Q148">
        <f>VLOOKUP($A148, 'Mapping-Public'!$A$2:$W$5015, MATCH('Mapping-DisplayedFields'!Q$2, 'Mapping-Public'!$A$1:$W$1, FALSE), FALSE)</f>
        <v>0</v>
      </c>
      <c r="R148" t="str">
        <f>VLOOKUP(Q148, Head_Start, 2,0)</f>
        <v>No</v>
      </c>
      <c r="S148">
        <f>VLOOKUP($A148, 'Mapping-Public'!$A$2:$W$5015, MATCH('Mapping-DisplayedFields'!S$2, 'Mapping-Public'!$A$1:$W$1, FALSE), FALSE)</f>
        <v>0</v>
      </c>
      <c r="T148" t="str">
        <f>VLOOKUP(S148, Relief_Nursery, 2,0)</f>
        <v>No</v>
      </c>
      <c r="U148" t="str">
        <f>VLOOKUP($A148, 'Mapping-Public'!$A$2:$W$5015, MATCH('Mapping-DisplayedFields'!U$2, 'Mapping-Public'!$A$1:$W$1, FALSE), FALSE)</f>
        <v>.</v>
      </c>
    </row>
    <row r="149" spans="1:21" x14ac:dyDescent="0.25">
      <c r="A149" s="9" t="s">
        <v>910</v>
      </c>
      <c r="B149" t="str">
        <f>IF(VLOOKUP($A149, 'Mapping-Public'!$A$2:$W$5015, MATCH('Mapping-DisplayedFields'!B$2, 'Mapping-Public'!$A$1:$W$1, FALSE), FALSE)=0, "", VLOOKUP($A149, 'Mapping-Public'!$A$2:$W$5015, MATCH('Mapping-DisplayedFields'!B$2, 'Mapping-Public'!$A$1:$W$1, FALSE), FALSE))</f>
        <v/>
      </c>
      <c r="C149" t="str">
        <f>VLOOKUP($A149, 'Mapping-Public'!$A$2:$W$5015, MATCH('Mapping-DisplayedFields'!C$2, 'Mapping-Public'!$A$1:$W$1, FALSE), FALSE)</f>
        <v>1904 NE 62nd Ave</v>
      </c>
      <c r="D149" t="str">
        <f>VLOOKUP($A149, 'Mapping-Public'!$A$2:$W$5015, MATCH('Mapping-DisplayedFields'!D$2, 'Mapping-Public'!$A$1:$W$1, FALSE), FALSE)</f>
        <v>Portland</v>
      </c>
      <c r="E149" t="str">
        <f>VLOOKUP($A149, 'Mapping-Public'!$A$2:$W$5015, MATCH('Mapping-DisplayedFields'!E$2, 'Mapping-Public'!$A$1:$W$1, FALSE), FALSE)</f>
        <v>OR</v>
      </c>
      <c r="F149" t="str">
        <f>VLOOKUP($A149, 'Mapping-Public'!$A$2:$W$5015, MATCH('Mapping-DisplayedFields'!F$2, 'Mapping-Public'!$A$1:$W$1, FALSE), FALSE)</f>
        <v>97213</v>
      </c>
      <c r="G149" t="str">
        <f>VLOOKUP($A149, 'Mapping-Public'!$A$2:$W$5015, MATCH('Mapping-DisplayedFields'!G$2, 'Mapping-Public'!$A$1:$W$1, FALSE), FALSE)</f>
        <v>5032819533</v>
      </c>
      <c r="H149">
        <f>VLOOKUP($A149, 'Mapping-Public'!$A$2:$W$5015, MATCH('Mapping-DisplayedFields'!H$2, 'Mapping-Public'!$A$1:$W$1, FALSE), FALSE)</f>
        <v>1</v>
      </c>
      <c r="I149" t="str">
        <f>VLOOKUP(H149, Facility_Type, 2,0)</f>
        <v>Family</v>
      </c>
      <c r="J149">
        <f>VLOOKUP($A149, 'Mapping-Public'!$A$2:$W$5015, MATCH('Mapping-DisplayedFields'!J$2, 'Mapping-Public'!$A$1:$W$1, FALSE), FALSE)</f>
        <v>4</v>
      </c>
      <c r="K149" t="str">
        <f>VLOOKUP(J149, Type_of_Care,2,0)</f>
        <v>Regulated Family Child Care Home</v>
      </c>
      <c r="L149">
        <f>VLOOKUP($A149, 'Mapping-Public'!$A$2:$W$5015, MATCH('Mapping-DisplayedFields'!L$2, 'Mapping-Public'!$A$1:$W$1, FALSE), FALSE)</f>
        <v>2</v>
      </c>
      <c r="M149" t="str">
        <f>VLOOKUP(L149, Regulation_Status, 2,0)</f>
        <v>Register</v>
      </c>
      <c r="N149">
        <f>VLOOKUP($A149, 'Mapping-Public'!$A$2:$W$5015, MATCH('Mapping-DisplayedFields'!N$2, 'Mapping-Public'!$A$1:$W$1, FALSE), FALSE)</f>
        <v>6</v>
      </c>
      <c r="O149">
        <f>VLOOKUP($A149, 'Mapping-Public'!$A$2:$W$5015, MATCH('Mapping-DisplayedFields'!O$2, 'Mapping-Public'!$A$1:$W$1, FALSE), FALSE)</f>
        <v>2</v>
      </c>
      <c r="P149" t="str">
        <f>VLOOKUP(O149, Serves_Dhs_Children,2,0)</f>
        <v>Unknown</v>
      </c>
      <c r="Q149">
        <f>VLOOKUP($A149, 'Mapping-Public'!$A$2:$W$5015, MATCH('Mapping-DisplayedFields'!Q$2, 'Mapping-Public'!$A$1:$W$1, FALSE), FALSE)</f>
        <v>0</v>
      </c>
      <c r="R149" t="str">
        <f>VLOOKUP(Q149, Head_Start, 2,0)</f>
        <v>No</v>
      </c>
      <c r="S149">
        <f>VLOOKUP($A149, 'Mapping-Public'!$A$2:$W$5015, MATCH('Mapping-DisplayedFields'!S$2, 'Mapping-Public'!$A$1:$W$1, FALSE), FALSE)</f>
        <v>0</v>
      </c>
      <c r="T149" t="str">
        <f>VLOOKUP(S149, Relief_Nursery, 2,0)</f>
        <v>No</v>
      </c>
      <c r="U149" t="str">
        <f>VLOOKUP($A149, 'Mapping-Public'!$A$2:$W$5015, MATCH('Mapping-DisplayedFields'!U$2, 'Mapping-Public'!$A$1:$W$1, FALSE), FALSE)</f>
        <v>.</v>
      </c>
    </row>
    <row r="150" spans="1:21" x14ac:dyDescent="0.25">
      <c r="A150" s="9" t="s">
        <v>916</v>
      </c>
      <c r="B150" t="str">
        <f>IF(VLOOKUP($A150, 'Mapping-Public'!$A$2:$W$5015, MATCH('Mapping-DisplayedFields'!B$2, 'Mapping-Public'!$A$1:$W$1, FALSE), FALSE)=0, "", VLOOKUP($A150, 'Mapping-Public'!$A$2:$W$5015, MATCH('Mapping-DisplayedFields'!B$2, 'Mapping-Public'!$A$1:$W$1, FALSE), FALSE))</f>
        <v/>
      </c>
      <c r="C150" t="str">
        <f>VLOOKUP($A150, 'Mapping-Public'!$A$2:$W$5015, MATCH('Mapping-DisplayedFields'!C$2, 'Mapping-Public'!$A$1:$W$1, FALSE), FALSE)</f>
        <v>2977 SE Elliott Pl</v>
      </c>
      <c r="D150" t="str">
        <f>VLOOKUP($A150, 'Mapping-Public'!$A$2:$W$5015, MATCH('Mapping-DisplayedFields'!D$2, 'Mapping-Public'!$A$1:$W$1, FALSE), FALSE)</f>
        <v>Gresham</v>
      </c>
      <c r="E150" t="str">
        <f>VLOOKUP($A150, 'Mapping-Public'!$A$2:$W$5015, MATCH('Mapping-DisplayedFields'!E$2, 'Mapping-Public'!$A$1:$W$1, FALSE), FALSE)</f>
        <v>OR</v>
      </c>
      <c r="F150" t="str">
        <f>VLOOKUP($A150, 'Mapping-Public'!$A$2:$W$5015, MATCH('Mapping-DisplayedFields'!F$2, 'Mapping-Public'!$A$1:$W$1, FALSE), FALSE)</f>
        <v>97080</v>
      </c>
      <c r="G150" t="str">
        <f>VLOOKUP($A150, 'Mapping-Public'!$A$2:$W$5015, MATCH('Mapping-DisplayedFields'!G$2, 'Mapping-Public'!$A$1:$W$1, FALSE), FALSE)</f>
        <v>5037206954</v>
      </c>
      <c r="H150">
        <f>VLOOKUP($A150, 'Mapping-Public'!$A$2:$W$5015, MATCH('Mapping-DisplayedFields'!H$2, 'Mapping-Public'!$A$1:$W$1, FALSE), FALSE)</f>
        <v>1</v>
      </c>
      <c r="I150" t="str">
        <f>VLOOKUP(H150, Facility_Type, 2,0)</f>
        <v>Family</v>
      </c>
      <c r="J150">
        <f>VLOOKUP($A150, 'Mapping-Public'!$A$2:$W$5015, MATCH('Mapping-DisplayedFields'!J$2, 'Mapping-Public'!$A$1:$W$1, FALSE), FALSE)</f>
        <v>4</v>
      </c>
      <c r="K150" t="str">
        <f>VLOOKUP(J150, Type_of_Care,2,0)</f>
        <v>Regulated Family Child Care Home</v>
      </c>
      <c r="L150">
        <f>VLOOKUP($A150, 'Mapping-Public'!$A$2:$W$5015, MATCH('Mapping-DisplayedFields'!L$2, 'Mapping-Public'!$A$1:$W$1, FALSE), FALSE)</f>
        <v>2</v>
      </c>
      <c r="M150" t="str">
        <f>VLOOKUP(L150, Regulation_Status, 2,0)</f>
        <v>Register</v>
      </c>
      <c r="N150">
        <f>VLOOKUP($A150, 'Mapping-Public'!$A$2:$W$5015, MATCH('Mapping-DisplayedFields'!N$2, 'Mapping-Public'!$A$1:$W$1, FALSE), FALSE)</f>
        <v>10</v>
      </c>
      <c r="O150">
        <f>VLOOKUP($A150, 'Mapping-Public'!$A$2:$W$5015, MATCH('Mapping-DisplayedFields'!O$2, 'Mapping-Public'!$A$1:$W$1, FALSE), FALSE)</f>
        <v>1</v>
      </c>
      <c r="P150" t="str">
        <f>VLOOKUP(O150, Serves_Dhs_Children,2,0)</f>
        <v>Yes</v>
      </c>
      <c r="Q150">
        <f>VLOOKUP($A150, 'Mapping-Public'!$A$2:$W$5015, MATCH('Mapping-DisplayedFields'!Q$2, 'Mapping-Public'!$A$1:$W$1, FALSE), FALSE)</f>
        <v>0</v>
      </c>
      <c r="R150" t="str">
        <f>VLOOKUP(Q150, Head_Start, 2,0)</f>
        <v>No</v>
      </c>
      <c r="S150">
        <f>VLOOKUP($A150, 'Mapping-Public'!$A$2:$W$5015, MATCH('Mapping-DisplayedFields'!S$2, 'Mapping-Public'!$A$1:$W$1, FALSE), FALSE)</f>
        <v>0</v>
      </c>
      <c r="T150" t="str">
        <f>VLOOKUP(S150, Relief_Nursery, 2,0)</f>
        <v>No</v>
      </c>
      <c r="U150">
        <f>VLOOKUP($A150, 'Mapping-Public'!$A$2:$W$5015, MATCH('Mapping-DisplayedFields'!U$2, 'Mapping-Public'!$A$1:$W$1, FALSE), FALSE)</f>
        <v>2</v>
      </c>
    </row>
    <row r="151" spans="1:21" x14ac:dyDescent="0.25">
      <c r="A151" s="9" t="s">
        <v>921</v>
      </c>
      <c r="B151" t="str">
        <f>IF(VLOOKUP($A151, 'Mapping-Public'!$A$2:$W$5015, MATCH('Mapping-DisplayedFields'!B$2, 'Mapping-Public'!$A$1:$W$1, FALSE), FALSE)=0, "", VLOOKUP($A151, 'Mapping-Public'!$A$2:$W$5015, MATCH('Mapping-DisplayedFields'!B$2, 'Mapping-Public'!$A$1:$W$1, FALSE), FALSE))</f>
        <v/>
      </c>
      <c r="C151" t="str">
        <f>VLOOKUP($A151, 'Mapping-Public'!$A$2:$W$5015, MATCH('Mapping-DisplayedFields'!C$2, 'Mapping-Public'!$A$1:$W$1, FALSE), FALSE)</f>
        <v>648 SE 137th Ave</v>
      </c>
      <c r="D151" t="str">
        <f>VLOOKUP($A151, 'Mapping-Public'!$A$2:$W$5015, MATCH('Mapping-DisplayedFields'!D$2, 'Mapping-Public'!$A$1:$W$1, FALSE), FALSE)</f>
        <v>Portland</v>
      </c>
      <c r="E151" t="str">
        <f>VLOOKUP($A151, 'Mapping-Public'!$A$2:$W$5015, MATCH('Mapping-DisplayedFields'!E$2, 'Mapping-Public'!$A$1:$W$1, FALSE), FALSE)</f>
        <v>OR</v>
      </c>
      <c r="F151" t="str">
        <f>VLOOKUP($A151, 'Mapping-Public'!$A$2:$W$5015, MATCH('Mapping-DisplayedFields'!F$2, 'Mapping-Public'!$A$1:$W$1, FALSE), FALSE)</f>
        <v>97233</v>
      </c>
      <c r="G151" t="str">
        <f>VLOOKUP($A151, 'Mapping-Public'!$A$2:$W$5015, MATCH('Mapping-DisplayedFields'!G$2, 'Mapping-Public'!$A$1:$W$1, FALSE), FALSE)</f>
        <v>5037400373</v>
      </c>
      <c r="H151">
        <f>VLOOKUP($A151, 'Mapping-Public'!$A$2:$W$5015, MATCH('Mapping-DisplayedFields'!H$2, 'Mapping-Public'!$A$1:$W$1, FALSE), FALSE)</f>
        <v>1</v>
      </c>
      <c r="I151" t="str">
        <f>VLOOKUP(H151, Facility_Type, 2,0)</f>
        <v>Family</v>
      </c>
      <c r="J151">
        <f>VLOOKUP($A151, 'Mapping-Public'!$A$2:$W$5015, MATCH('Mapping-DisplayedFields'!J$2, 'Mapping-Public'!$A$1:$W$1, FALSE), FALSE)</f>
        <v>4</v>
      </c>
      <c r="K151" t="str">
        <f>VLOOKUP(J151, Type_of_Care,2,0)</f>
        <v>Regulated Family Child Care Home</v>
      </c>
      <c r="L151">
        <f>VLOOKUP($A151, 'Mapping-Public'!$A$2:$W$5015, MATCH('Mapping-DisplayedFields'!L$2, 'Mapping-Public'!$A$1:$W$1, FALSE), FALSE)</f>
        <v>2</v>
      </c>
      <c r="M151" t="str">
        <f>VLOOKUP(L151, Regulation_Status, 2,0)</f>
        <v>Register</v>
      </c>
      <c r="N151">
        <f>VLOOKUP($A151, 'Mapping-Public'!$A$2:$W$5015, MATCH('Mapping-DisplayedFields'!N$2, 'Mapping-Public'!$A$1:$W$1, FALSE), FALSE)</f>
        <v>10</v>
      </c>
      <c r="O151">
        <f>VLOOKUP($A151, 'Mapping-Public'!$A$2:$W$5015, MATCH('Mapping-DisplayedFields'!O$2, 'Mapping-Public'!$A$1:$W$1, FALSE), FALSE)</f>
        <v>2</v>
      </c>
      <c r="P151" t="str">
        <f>VLOOKUP(O151, Serves_Dhs_Children,2,0)</f>
        <v>Unknown</v>
      </c>
      <c r="Q151">
        <f>VLOOKUP($A151, 'Mapping-Public'!$A$2:$W$5015, MATCH('Mapping-DisplayedFields'!Q$2, 'Mapping-Public'!$A$1:$W$1, FALSE), FALSE)</f>
        <v>0</v>
      </c>
      <c r="R151" t="str">
        <f>VLOOKUP(Q151, Head_Start, 2,0)</f>
        <v>No</v>
      </c>
      <c r="S151">
        <f>VLOOKUP($A151, 'Mapping-Public'!$A$2:$W$5015, MATCH('Mapping-DisplayedFields'!S$2, 'Mapping-Public'!$A$1:$W$1, FALSE), FALSE)</f>
        <v>0</v>
      </c>
      <c r="T151" t="str">
        <f>VLOOKUP(S151, Relief_Nursery, 2,0)</f>
        <v>No</v>
      </c>
      <c r="U151">
        <f>VLOOKUP($A151, 'Mapping-Public'!$A$2:$W$5015, MATCH('Mapping-DisplayedFields'!U$2, 'Mapping-Public'!$A$1:$W$1, FALSE), FALSE)</f>
        <v>3</v>
      </c>
    </row>
    <row r="152" spans="1:21" x14ac:dyDescent="0.25">
      <c r="A152" s="9" t="s">
        <v>927</v>
      </c>
      <c r="B152" t="str">
        <f>IF(VLOOKUP($A152, 'Mapping-Public'!$A$2:$W$5015, MATCH('Mapping-DisplayedFields'!B$2, 'Mapping-Public'!$A$1:$W$1, FALSE), FALSE)=0, "", VLOOKUP($A152, 'Mapping-Public'!$A$2:$W$5015, MATCH('Mapping-DisplayedFields'!B$2, 'Mapping-Public'!$A$1:$W$1, FALSE), FALSE))</f>
        <v>Natalya Morozova</v>
      </c>
      <c r="C152" t="str">
        <f>VLOOKUP($A152, 'Mapping-Public'!$A$2:$W$5015, MATCH('Mapping-DisplayedFields'!C$2, 'Mapping-Public'!$A$1:$W$1, FALSE), FALSE)</f>
        <v>10930 SE Stark St Apt 131</v>
      </c>
      <c r="D152" t="str">
        <f>VLOOKUP($A152, 'Mapping-Public'!$A$2:$W$5015, MATCH('Mapping-DisplayedFields'!D$2, 'Mapping-Public'!$A$1:$W$1, FALSE), FALSE)</f>
        <v>Portland</v>
      </c>
      <c r="E152" t="str">
        <f>VLOOKUP($A152, 'Mapping-Public'!$A$2:$W$5015, MATCH('Mapping-DisplayedFields'!E$2, 'Mapping-Public'!$A$1:$W$1, FALSE), FALSE)</f>
        <v>OR</v>
      </c>
      <c r="F152" t="str">
        <f>VLOOKUP($A152, 'Mapping-Public'!$A$2:$W$5015, MATCH('Mapping-DisplayedFields'!F$2, 'Mapping-Public'!$A$1:$W$1, FALSE), FALSE)</f>
        <v>97216</v>
      </c>
      <c r="G152" t="str">
        <f>VLOOKUP($A152, 'Mapping-Public'!$A$2:$W$5015, MATCH('Mapping-DisplayedFields'!G$2, 'Mapping-Public'!$A$1:$W$1, FALSE), FALSE)</f>
        <v>9712706086</v>
      </c>
      <c r="H152">
        <f>VLOOKUP($A152, 'Mapping-Public'!$A$2:$W$5015, MATCH('Mapping-DisplayedFields'!H$2, 'Mapping-Public'!$A$1:$W$1, FALSE), FALSE)</f>
        <v>1</v>
      </c>
      <c r="I152" t="str">
        <f>VLOOKUP(H152, Facility_Type, 2,0)</f>
        <v>Family</v>
      </c>
      <c r="J152">
        <f>VLOOKUP($A152, 'Mapping-Public'!$A$2:$W$5015, MATCH('Mapping-DisplayedFields'!J$2, 'Mapping-Public'!$A$1:$W$1, FALSE), FALSE)</f>
        <v>4</v>
      </c>
      <c r="K152" t="str">
        <f>VLOOKUP(J152, Type_of_Care,2,0)</f>
        <v>Regulated Family Child Care Home</v>
      </c>
      <c r="L152">
        <f>VLOOKUP($A152, 'Mapping-Public'!$A$2:$W$5015, MATCH('Mapping-DisplayedFields'!L$2, 'Mapping-Public'!$A$1:$W$1, FALSE), FALSE)</f>
        <v>2</v>
      </c>
      <c r="M152" t="str">
        <f>VLOOKUP(L152, Regulation_Status, 2,0)</f>
        <v>Register</v>
      </c>
      <c r="N152">
        <f>VLOOKUP($A152, 'Mapping-Public'!$A$2:$W$5015, MATCH('Mapping-DisplayedFields'!N$2, 'Mapping-Public'!$A$1:$W$1, FALSE), FALSE)</f>
        <v>6</v>
      </c>
      <c r="O152">
        <f>VLOOKUP($A152, 'Mapping-Public'!$A$2:$W$5015, MATCH('Mapping-DisplayedFields'!O$2, 'Mapping-Public'!$A$1:$W$1, FALSE), FALSE)</f>
        <v>2</v>
      </c>
      <c r="P152" t="str">
        <f>VLOOKUP(O152, Serves_Dhs_Children,2,0)</f>
        <v>Unknown</v>
      </c>
      <c r="Q152">
        <f>VLOOKUP($A152, 'Mapping-Public'!$A$2:$W$5015, MATCH('Mapping-DisplayedFields'!Q$2, 'Mapping-Public'!$A$1:$W$1, FALSE), FALSE)</f>
        <v>0</v>
      </c>
      <c r="R152" t="str">
        <f>VLOOKUP(Q152, Head_Start, 2,0)</f>
        <v>No</v>
      </c>
      <c r="S152">
        <f>VLOOKUP($A152, 'Mapping-Public'!$A$2:$W$5015, MATCH('Mapping-DisplayedFields'!S$2, 'Mapping-Public'!$A$1:$W$1, FALSE), FALSE)</f>
        <v>0</v>
      </c>
      <c r="T152" t="str">
        <f>VLOOKUP(S152, Relief_Nursery, 2,0)</f>
        <v>No</v>
      </c>
      <c r="U152">
        <f>VLOOKUP($A152, 'Mapping-Public'!$A$2:$W$5015, MATCH('Mapping-DisplayedFields'!U$2, 'Mapping-Public'!$A$1:$W$1, FALSE), FALSE)</f>
        <v>2</v>
      </c>
    </row>
    <row r="153" spans="1:21" x14ac:dyDescent="0.25">
      <c r="A153" s="9" t="s">
        <v>933</v>
      </c>
      <c r="B153" t="str">
        <f>IF(VLOOKUP($A153, 'Mapping-Public'!$A$2:$W$5015, MATCH('Mapping-DisplayedFields'!B$2, 'Mapping-Public'!$A$1:$W$1, FALSE), FALSE)=0, "", VLOOKUP($A153, 'Mapping-Public'!$A$2:$W$5015, MATCH('Mapping-DisplayedFields'!B$2, 'Mapping-Public'!$A$1:$W$1, FALSE), FALSE))</f>
        <v/>
      </c>
      <c r="C153" t="str">
        <f>VLOOKUP($A153, 'Mapping-Public'!$A$2:$W$5015, MATCH('Mapping-DisplayedFields'!C$2, 'Mapping-Public'!$A$1:$W$1, FALSE), FALSE)</f>
        <v>17103 SE Powell Blvd</v>
      </c>
      <c r="D153" t="str">
        <f>VLOOKUP($A153, 'Mapping-Public'!$A$2:$W$5015, MATCH('Mapping-DisplayedFields'!D$2, 'Mapping-Public'!$A$1:$W$1, FALSE), FALSE)</f>
        <v>Portland</v>
      </c>
      <c r="E153" t="str">
        <f>VLOOKUP($A153, 'Mapping-Public'!$A$2:$W$5015, MATCH('Mapping-DisplayedFields'!E$2, 'Mapping-Public'!$A$1:$W$1, FALSE), FALSE)</f>
        <v>OR</v>
      </c>
      <c r="F153" t="str">
        <f>VLOOKUP($A153, 'Mapping-Public'!$A$2:$W$5015, MATCH('Mapping-DisplayedFields'!F$2, 'Mapping-Public'!$A$1:$W$1, FALSE), FALSE)</f>
        <v>97236-1752</v>
      </c>
      <c r="G153" t="str">
        <f>VLOOKUP($A153, 'Mapping-Public'!$A$2:$W$5015, MATCH('Mapping-DisplayedFields'!G$2, 'Mapping-Public'!$A$1:$W$1, FALSE), FALSE)</f>
        <v>9712249494</v>
      </c>
      <c r="H153">
        <f>VLOOKUP($A153, 'Mapping-Public'!$A$2:$W$5015, MATCH('Mapping-DisplayedFields'!H$2, 'Mapping-Public'!$A$1:$W$1, FALSE), FALSE)</f>
        <v>1</v>
      </c>
      <c r="I153" t="str">
        <f>VLOOKUP(H153, Facility_Type, 2,0)</f>
        <v>Family</v>
      </c>
      <c r="J153">
        <f>VLOOKUP($A153, 'Mapping-Public'!$A$2:$W$5015, MATCH('Mapping-DisplayedFields'!J$2, 'Mapping-Public'!$A$1:$W$1, FALSE), FALSE)</f>
        <v>4</v>
      </c>
      <c r="K153" t="str">
        <f>VLOOKUP(J153, Type_of_Care,2,0)</f>
        <v>Regulated Family Child Care Home</v>
      </c>
      <c r="L153">
        <f>VLOOKUP($A153, 'Mapping-Public'!$A$2:$W$5015, MATCH('Mapping-DisplayedFields'!L$2, 'Mapping-Public'!$A$1:$W$1, FALSE), FALSE)</f>
        <v>2</v>
      </c>
      <c r="M153" t="str">
        <f>VLOOKUP(L153, Regulation_Status, 2,0)</f>
        <v>Register</v>
      </c>
      <c r="N153">
        <f>VLOOKUP($A153, 'Mapping-Public'!$A$2:$W$5015, MATCH('Mapping-DisplayedFields'!N$2, 'Mapping-Public'!$A$1:$W$1, FALSE), FALSE)</f>
        <v>10</v>
      </c>
      <c r="O153">
        <f>VLOOKUP($A153, 'Mapping-Public'!$A$2:$W$5015, MATCH('Mapping-DisplayedFields'!O$2, 'Mapping-Public'!$A$1:$W$1, FALSE), FALSE)</f>
        <v>1</v>
      </c>
      <c r="P153" t="str">
        <f>VLOOKUP(O153, Serves_Dhs_Children,2,0)</f>
        <v>Yes</v>
      </c>
      <c r="Q153">
        <f>VLOOKUP($A153, 'Mapping-Public'!$A$2:$W$5015, MATCH('Mapping-DisplayedFields'!Q$2, 'Mapping-Public'!$A$1:$W$1, FALSE), FALSE)</f>
        <v>0</v>
      </c>
      <c r="R153" t="str">
        <f>VLOOKUP(Q153, Head_Start, 2,0)</f>
        <v>No</v>
      </c>
      <c r="S153">
        <f>VLOOKUP($A153, 'Mapping-Public'!$A$2:$W$5015, MATCH('Mapping-DisplayedFields'!S$2, 'Mapping-Public'!$A$1:$W$1, FALSE), FALSE)</f>
        <v>0</v>
      </c>
      <c r="T153" t="str">
        <f>VLOOKUP(S153, Relief_Nursery, 2,0)</f>
        <v>No</v>
      </c>
      <c r="U153" t="str">
        <f>VLOOKUP($A153, 'Mapping-Public'!$A$2:$W$5015, MATCH('Mapping-DisplayedFields'!U$2, 'Mapping-Public'!$A$1:$W$1, FALSE), FALSE)</f>
        <v>.</v>
      </c>
    </row>
    <row r="154" spans="1:21" x14ac:dyDescent="0.25">
      <c r="A154" s="9" t="s">
        <v>940</v>
      </c>
      <c r="B154" t="str">
        <f>IF(VLOOKUP($A154, 'Mapping-Public'!$A$2:$W$5015, MATCH('Mapping-DisplayedFields'!B$2, 'Mapping-Public'!$A$1:$W$1, FALSE), FALSE)=0, "", VLOOKUP($A154, 'Mapping-Public'!$A$2:$W$5015, MATCH('Mapping-DisplayedFields'!B$2, 'Mapping-Public'!$A$1:$W$1, FALSE), FALSE))</f>
        <v>Vermont Hills - VA</v>
      </c>
      <c r="C154" t="str">
        <f>VLOOKUP($A154, 'Mapping-Public'!$A$2:$W$5015, MATCH('Mapping-DisplayedFields'!C$2, 'Mapping-Public'!$A$1:$W$1, FALSE), FALSE)</f>
        <v>3710 SW US Veterans Hospital Rd Bldg T51 #P-Child</v>
      </c>
      <c r="D154" t="str">
        <f>VLOOKUP($A154, 'Mapping-Public'!$A$2:$W$5015, MATCH('Mapping-DisplayedFields'!D$2, 'Mapping-Public'!$A$1:$W$1, FALSE), FALSE)</f>
        <v>Portland</v>
      </c>
      <c r="E154" t="str">
        <f>VLOOKUP($A154, 'Mapping-Public'!$A$2:$W$5015, MATCH('Mapping-DisplayedFields'!E$2, 'Mapping-Public'!$A$1:$W$1, FALSE), FALSE)</f>
        <v>OR</v>
      </c>
      <c r="F154" t="str">
        <f>VLOOKUP($A154, 'Mapping-Public'!$A$2:$W$5015, MATCH('Mapping-DisplayedFields'!F$2, 'Mapping-Public'!$A$1:$W$1, FALSE), FALSE)</f>
        <v>97239</v>
      </c>
      <c r="G154" t="str">
        <f>VLOOKUP($A154, 'Mapping-Public'!$A$2:$W$5015, MATCH('Mapping-DisplayedFields'!G$2, 'Mapping-Public'!$A$1:$W$1, FALSE), FALSE)</f>
        <v>5037217830</v>
      </c>
      <c r="H154">
        <f>VLOOKUP($A154, 'Mapping-Public'!$A$2:$W$5015, MATCH('Mapping-DisplayedFields'!H$2, 'Mapping-Public'!$A$1:$W$1, FALSE), FALSE)</f>
        <v>2</v>
      </c>
      <c r="I154" t="str">
        <f>VLOOKUP(H154, Facility_Type, 2,0)</f>
        <v>Center</v>
      </c>
      <c r="J154">
        <f>VLOOKUP($A154, 'Mapping-Public'!$A$2:$W$5015, MATCH('Mapping-DisplayedFields'!J$2, 'Mapping-Public'!$A$1:$W$1, FALSE), FALSE)</f>
        <v>1</v>
      </c>
      <c r="K154" t="str">
        <f>VLOOKUP(J154, Type_of_Care,2,0)</f>
        <v>Regulated  Center (not HS)</v>
      </c>
      <c r="L154">
        <f>VLOOKUP($A154, 'Mapping-Public'!$A$2:$W$5015, MATCH('Mapping-DisplayedFields'!L$2, 'Mapping-Public'!$A$1:$W$1, FALSE), FALSE)</f>
        <v>3</v>
      </c>
      <c r="M154" t="str">
        <f>VLOOKUP(L154, Regulation_Status, 2,0)</f>
        <v>Certified</v>
      </c>
      <c r="N154">
        <f>VLOOKUP($A154, 'Mapping-Public'!$A$2:$W$5015, MATCH('Mapping-DisplayedFields'!N$2, 'Mapping-Public'!$A$1:$W$1, FALSE), FALSE)</f>
        <v>48</v>
      </c>
      <c r="O154">
        <f>VLOOKUP($A154, 'Mapping-Public'!$A$2:$W$5015, MATCH('Mapping-DisplayedFields'!O$2, 'Mapping-Public'!$A$1:$W$1, FALSE), FALSE)</f>
        <v>2</v>
      </c>
      <c r="P154" t="str">
        <f>VLOOKUP(O154, Serves_Dhs_Children,2,0)</f>
        <v>Unknown</v>
      </c>
      <c r="Q154">
        <f>VLOOKUP($A154, 'Mapping-Public'!$A$2:$W$5015, MATCH('Mapping-DisplayedFields'!Q$2, 'Mapping-Public'!$A$1:$W$1, FALSE), FALSE)</f>
        <v>0</v>
      </c>
      <c r="R154" t="str">
        <f>VLOOKUP(Q154, Head_Start, 2,0)</f>
        <v>No</v>
      </c>
      <c r="S154">
        <f>VLOOKUP($A154, 'Mapping-Public'!$A$2:$W$5015, MATCH('Mapping-DisplayedFields'!S$2, 'Mapping-Public'!$A$1:$W$1, FALSE), FALSE)</f>
        <v>0</v>
      </c>
      <c r="T154" t="str">
        <f>VLOOKUP(S154, Relief_Nursery, 2,0)</f>
        <v>No</v>
      </c>
      <c r="U154" t="str">
        <f>VLOOKUP($A154, 'Mapping-Public'!$A$2:$W$5015, MATCH('Mapping-DisplayedFields'!U$2, 'Mapping-Public'!$A$1:$W$1, FALSE), FALSE)</f>
        <v>.</v>
      </c>
    </row>
    <row r="155" spans="1:21" x14ac:dyDescent="0.25">
      <c r="A155" s="9" t="s">
        <v>945</v>
      </c>
      <c r="B155" t="str">
        <f>IF(VLOOKUP($A155, 'Mapping-Public'!$A$2:$W$5015, MATCH('Mapping-DisplayedFields'!B$2, 'Mapping-Public'!$A$1:$W$1, FALSE), FALSE)=0, "", VLOOKUP($A155, 'Mapping-Public'!$A$2:$W$5015, MATCH('Mapping-DisplayedFields'!B$2, 'Mapping-Public'!$A$1:$W$1, FALSE), FALSE))</f>
        <v/>
      </c>
      <c r="C155" t="str">
        <f>VLOOKUP($A155, 'Mapping-Public'!$A$2:$W$5015, MATCH('Mapping-DisplayedFields'!C$2, 'Mapping-Public'!$A$1:$W$1, FALSE), FALSE)</f>
        <v>8726 NE Hassalo St</v>
      </c>
      <c r="D155" t="str">
        <f>VLOOKUP($A155, 'Mapping-Public'!$A$2:$W$5015, MATCH('Mapping-DisplayedFields'!D$2, 'Mapping-Public'!$A$1:$W$1, FALSE), FALSE)</f>
        <v>Portland</v>
      </c>
      <c r="E155" t="str">
        <f>VLOOKUP($A155, 'Mapping-Public'!$A$2:$W$5015, MATCH('Mapping-DisplayedFields'!E$2, 'Mapping-Public'!$A$1:$W$1, FALSE), FALSE)</f>
        <v>OR</v>
      </c>
      <c r="F155" t="str">
        <f>VLOOKUP($A155, 'Mapping-Public'!$A$2:$W$5015, MATCH('Mapping-DisplayedFields'!F$2, 'Mapping-Public'!$A$1:$W$1, FALSE), FALSE)</f>
        <v>97220</v>
      </c>
      <c r="G155" t="str">
        <f>VLOOKUP($A155, 'Mapping-Public'!$A$2:$W$5015, MATCH('Mapping-DisplayedFields'!G$2, 'Mapping-Public'!$A$1:$W$1, FALSE), FALSE)</f>
        <v>5032555924</v>
      </c>
      <c r="H155">
        <f>VLOOKUP($A155, 'Mapping-Public'!$A$2:$W$5015, MATCH('Mapping-DisplayedFields'!H$2, 'Mapping-Public'!$A$1:$W$1, FALSE), FALSE)</f>
        <v>1</v>
      </c>
      <c r="I155" t="str">
        <f>VLOOKUP(H155, Facility_Type, 2,0)</f>
        <v>Family</v>
      </c>
      <c r="J155">
        <f>VLOOKUP($A155, 'Mapping-Public'!$A$2:$W$5015, MATCH('Mapping-DisplayedFields'!J$2, 'Mapping-Public'!$A$1:$W$1, FALSE), FALSE)</f>
        <v>4</v>
      </c>
      <c r="K155" t="str">
        <f>VLOOKUP(J155, Type_of_Care,2,0)</f>
        <v>Regulated Family Child Care Home</v>
      </c>
      <c r="L155">
        <f>VLOOKUP($A155, 'Mapping-Public'!$A$2:$W$5015, MATCH('Mapping-DisplayedFields'!L$2, 'Mapping-Public'!$A$1:$W$1, FALSE), FALSE)</f>
        <v>2</v>
      </c>
      <c r="M155" t="str">
        <f>VLOOKUP(L155, Regulation_Status, 2,0)</f>
        <v>Register</v>
      </c>
      <c r="N155">
        <f>VLOOKUP($A155, 'Mapping-Public'!$A$2:$W$5015, MATCH('Mapping-DisplayedFields'!N$2, 'Mapping-Public'!$A$1:$W$1, FALSE), FALSE)</f>
        <v>6</v>
      </c>
      <c r="O155">
        <f>VLOOKUP($A155, 'Mapping-Public'!$A$2:$W$5015, MATCH('Mapping-DisplayedFields'!O$2, 'Mapping-Public'!$A$1:$W$1, FALSE), FALSE)</f>
        <v>2</v>
      </c>
      <c r="P155" t="str">
        <f>VLOOKUP(O155, Serves_Dhs_Children,2,0)</f>
        <v>Unknown</v>
      </c>
      <c r="Q155">
        <f>VLOOKUP($A155, 'Mapping-Public'!$A$2:$W$5015, MATCH('Mapping-DisplayedFields'!Q$2, 'Mapping-Public'!$A$1:$W$1, FALSE), FALSE)</f>
        <v>0</v>
      </c>
      <c r="R155" t="str">
        <f>VLOOKUP(Q155, Head_Start, 2,0)</f>
        <v>No</v>
      </c>
      <c r="S155">
        <f>VLOOKUP($A155, 'Mapping-Public'!$A$2:$W$5015, MATCH('Mapping-DisplayedFields'!S$2, 'Mapping-Public'!$A$1:$W$1, FALSE), FALSE)</f>
        <v>0</v>
      </c>
      <c r="T155" t="str">
        <f>VLOOKUP(S155, Relief_Nursery, 2,0)</f>
        <v>No</v>
      </c>
      <c r="U155" t="str">
        <f>VLOOKUP($A155, 'Mapping-Public'!$A$2:$W$5015, MATCH('Mapping-DisplayedFields'!U$2, 'Mapping-Public'!$A$1:$W$1, FALSE), FALSE)</f>
        <v>.</v>
      </c>
    </row>
    <row r="156" spans="1:21" x14ac:dyDescent="0.25">
      <c r="A156" s="9" t="s">
        <v>950</v>
      </c>
      <c r="B156" t="str">
        <f>IF(VLOOKUP($A156, 'Mapping-Public'!$A$2:$W$5015, MATCH('Mapping-DisplayedFields'!B$2, 'Mapping-Public'!$A$1:$W$1, FALSE), FALSE)=0, "", VLOOKUP($A156, 'Mapping-Public'!$A$2:$W$5015, MATCH('Mapping-DisplayedFields'!B$2, 'Mapping-Public'!$A$1:$W$1, FALSE), FALSE))</f>
        <v>Luhndyn Daycare</v>
      </c>
      <c r="C156" t="str">
        <f>VLOOKUP($A156, 'Mapping-Public'!$A$2:$W$5015, MATCH('Mapping-DisplayedFields'!C$2, 'Mapping-Public'!$A$1:$W$1, FALSE), FALSE)</f>
        <v>7025 N Ivanhoe St</v>
      </c>
      <c r="D156" t="str">
        <f>VLOOKUP($A156, 'Mapping-Public'!$A$2:$W$5015, MATCH('Mapping-DisplayedFields'!D$2, 'Mapping-Public'!$A$1:$W$1, FALSE), FALSE)</f>
        <v>Portland</v>
      </c>
      <c r="E156" t="str">
        <f>VLOOKUP($A156, 'Mapping-Public'!$A$2:$W$5015, MATCH('Mapping-DisplayedFields'!E$2, 'Mapping-Public'!$A$1:$W$1, FALSE), FALSE)</f>
        <v>OR</v>
      </c>
      <c r="F156" t="str">
        <f>VLOOKUP($A156, 'Mapping-Public'!$A$2:$W$5015, MATCH('Mapping-DisplayedFields'!F$2, 'Mapping-Public'!$A$1:$W$1, FALSE), FALSE)</f>
        <v>97203</v>
      </c>
      <c r="G156" t="str">
        <f>VLOOKUP($A156, 'Mapping-Public'!$A$2:$W$5015, MATCH('Mapping-DisplayedFields'!G$2, 'Mapping-Public'!$A$1:$W$1, FALSE), FALSE)</f>
        <v>5039332649</v>
      </c>
      <c r="H156">
        <f>VLOOKUP($A156, 'Mapping-Public'!$A$2:$W$5015, MATCH('Mapping-DisplayedFields'!H$2, 'Mapping-Public'!$A$1:$W$1, FALSE), FALSE)</f>
        <v>1</v>
      </c>
      <c r="I156" t="str">
        <f>VLOOKUP(H156, Facility_Type, 2,0)</f>
        <v>Family</v>
      </c>
      <c r="J156">
        <f>VLOOKUP($A156, 'Mapping-Public'!$A$2:$W$5015, MATCH('Mapping-DisplayedFields'!J$2, 'Mapping-Public'!$A$1:$W$1, FALSE), FALSE)</f>
        <v>4</v>
      </c>
      <c r="K156" t="str">
        <f>VLOOKUP(J156, Type_of_Care,2,0)</f>
        <v>Regulated Family Child Care Home</v>
      </c>
      <c r="L156">
        <f>VLOOKUP($A156, 'Mapping-Public'!$A$2:$W$5015, MATCH('Mapping-DisplayedFields'!L$2, 'Mapping-Public'!$A$1:$W$1, FALSE), FALSE)</f>
        <v>2</v>
      </c>
      <c r="M156" t="str">
        <f>VLOOKUP(L156, Regulation_Status, 2,0)</f>
        <v>Register</v>
      </c>
      <c r="N156">
        <f>VLOOKUP($A156, 'Mapping-Public'!$A$2:$W$5015, MATCH('Mapping-DisplayedFields'!N$2, 'Mapping-Public'!$A$1:$W$1, FALSE), FALSE)</f>
        <v>10</v>
      </c>
      <c r="O156">
        <f>VLOOKUP($A156, 'Mapping-Public'!$A$2:$W$5015, MATCH('Mapping-DisplayedFields'!O$2, 'Mapping-Public'!$A$1:$W$1, FALSE), FALSE)</f>
        <v>1</v>
      </c>
      <c r="P156" t="str">
        <f>VLOOKUP(O156, Serves_Dhs_Children,2,0)</f>
        <v>Yes</v>
      </c>
      <c r="Q156">
        <f>VLOOKUP($A156, 'Mapping-Public'!$A$2:$W$5015, MATCH('Mapping-DisplayedFields'!Q$2, 'Mapping-Public'!$A$1:$W$1, FALSE), FALSE)</f>
        <v>0</v>
      </c>
      <c r="R156" t="str">
        <f>VLOOKUP(Q156, Head_Start, 2,0)</f>
        <v>No</v>
      </c>
      <c r="S156">
        <f>VLOOKUP($A156, 'Mapping-Public'!$A$2:$W$5015, MATCH('Mapping-DisplayedFields'!S$2, 'Mapping-Public'!$A$1:$W$1, FALSE), FALSE)</f>
        <v>0</v>
      </c>
      <c r="T156" t="str">
        <f>VLOOKUP(S156, Relief_Nursery, 2,0)</f>
        <v>No</v>
      </c>
      <c r="U156" t="str">
        <f>VLOOKUP($A156, 'Mapping-Public'!$A$2:$W$5015, MATCH('Mapping-DisplayedFields'!U$2, 'Mapping-Public'!$A$1:$W$1, FALSE), FALSE)</f>
        <v>.</v>
      </c>
    </row>
    <row r="157" spans="1:21" x14ac:dyDescent="0.25">
      <c r="A157" s="9" t="s">
        <v>957</v>
      </c>
      <c r="B157" t="str">
        <f>IF(VLOOKUP($A157, 'Mapping-Public'!$A$2:$W$5015, MATCH('Mapping-DisplayedFields'!B$2, 'Mapping-Public'!$A$1:$W$1, FALSE), FALSE)=0, "", VLOOKUP($A157, 'Mapping-Public'!$A$2:$W$5015, MATCH('Mapping-DisplayedFields'!B$2, 'Mapping-Public'!$A$1:$W$1, FALSE), FALSE))</f>
        <v/>
      </c>
      <c r="C157" t="str">
        <f>VLOOKUP($A157, 'Mapping-Public'!$A$2:$W$5015, MATCH('Mapping-DisplayedFields'!C$2, 'Mapping-Public'!$A$1:$W$1, FALSE), FALSE)</f>
        <v>2333 SE 130th Ave Apt C111</v>
      </c>
      <c r="D157" t="str">
        <f>VLOOKUP($A157, 'Mapping-Public'!$A$2:$W$5015, MATCH('Mapping-DisplayedFields'!D$2, 'Mapping-Public'!$A$1:$W$1, FALSE), FALSE)</f>
        <v>Portland</v>
      </c>
      <c r="E157" t="str">
        <f>VLOOKUP($A157, 'Mapping-Public'!$A$2:$W$5015, MATCH('Mapping-DisplayedFields'!E$2, 'Mapping-Public'!$A$1:$W$1, FALSE), FALSE)</f>
        <v>OR</v>
      </c>
      <c r="F157" t="str">
        <f>VLOOKUP($A157, 'Mapping-Public'!$A$2:$W$5015, MATCH('Mapping-DisplayedFields'!F$2, 'Mapping-Public'!$A$1:$W$1, FALSE), FALSE)</f>
        <v>97233</v>
      </c>
      <c r="G157" t="str">
        <f>VLOOKUP($A157, 'Mapping-Public'!$A$2:$W$5015, MATCH('Mapping-DisplayedFields'!G$2, 'Mapping-Public'!$A$1:$W$1, FALSE), FALSE)</f>
        <v>5032550625</v>
      </c>
      <c r="H157">
        <f>VLOOKUP($A157, 'Mapping-Public'!$A$2:$W$5015, MATCH('Mapping-DisplayedFields'!H$2, 'Mapping-Public'!$A$1:$W$1, FALSE), FALSE)</f>
        <v>1</v>
      </c>
      <c r="I157" t="str">
        <f>VLOOKUP(H157, Facility_Type, 2,0)</f>
        <v>Family</v>
      </c>
      <c r="J157">
        <f>VLOOKUP($A157, 'Mapping-Public'!$A$2:$W$5015, MATCH('Mapping-DisplayedFields'!J$2, 'Mapping-Public'!$A$1:$W$1, FALSE), FALSE)</f>
        <v>4</v>
      </c>
      <c r="K157" t="str">
        <f>VLOOKUP(J157, Type_of_Care,2,0)</f>
        <v>Regulated Family Child Care Home</v>
      </c>
      <c r="L157">
        <f>VLOOKUP($A157, 'Mapping-Public'!$A$2:$W$5015, MATCH('Mapping-DisplayedFields'!L$2, 'Mapping-Public'!$A$1:$W$1, FALSE), FALSE)</f>
        <v>2</v>
      </c>
      <c r="M157" t="str">
        <f>VLOOKUP(L157, Regulation_Status, 2,0)</f>
        <v>Register</v>
      </c>
      <c r="N157">
        <f>VLOOKUP($A157, 'Mapping-Public'!$A$2:$W$5015, MATCH('Mapping-DisplayedFields'!N$2, 'Mapping-Public'!$A$1:$W$1, FALSE), FALSE)</f>
        <v>4</v>
      </c>
      <c r="O157">
        <f>VLOOKUP($A157, 'Mapping-Public'!$A$2:$W$5015, MATCH('Mapping-DisplayedFields'!O$2, 'Mapping-Public'!$A$1:$W$1, FALSE), FALSE)</f>
        <v>2</v>
      </c>
      <c r="P157" t="str">
        <f>VLOOKUP(O157, Serves_Dhs_Children,2,0)</f>
        <v>Unknown</v>
      </c>
      <c r="Q157">
        <f>VLOOKUP($A157, 'Mapping-Public'!$A$2:$W$5015, MATCH('Mapping-DisplayedFields'!Q$2, 'Mapping-Public'!$A$1:$W$1, FALSE), FALSE)</f>
        <v>0</v>
      </c>
      <c r="R157" t="str">
        <f>VLOOKUP(Q157, Head_Start, 2,0)</f>
        <v>No</v>
      </c>
      <c r="S157">
        <f>VLOOKUP($A157, 'Mapping-Public'!$A$2:$W$5015, MATCH('Mapping-DisplayedFields'!S$2, 'Mapping-Public'!$A$1:$W$1, FALSE), FALSE)</f>
        <v>0</v>
      </c>
      <c r="T157" t="str">
        <f>VLOOKUP(S157, Relief_Nursery, 2,0)</f>
        <v>No</v>
      </c>
      <c r="U157" t="str">
        <f>VLOOKUP($A157, 'Mapping-Public'!$A$2:$W$5015, MATCH('Mapping-DisplayedFields'!U$2, 'Mapping-Public'!$A$1:$W$1, FALSE), FALSE)</f>
        <v>.</v>
      </c>
    </row>
    <row r="158" spans="1:21" x14ac:dyDescent="0.25">
      <c r="A158" s="9" t="s">
        <v>963</v>
      </c>
      <c r="B158" t="str">
        <f>IF(VLOOKUP($A158, 'Mapping-Public'!$A$2:$W$5015, MATCH('Mapping-DisplayedFields'!B$2, 'Mapping-Public'!$A$1:$W$1, FALSE), FALSE)=0, "", VLOOKUP($A158, 'Mapping-Public'!$A$2:$W$5015, MATCH('Mapping-DisplayedFields'!B$2, 'Mapping-Public'!$A$1:$W$1, FALSE), FALSE))</f>
        <v/>
      </c>
      <c r="C158" t="str">
        <f>VLOOKUP($A158, 'Mapping-Public'!$A$2:$W$5015, MATCH('Mapping-DisplayedFields'!C$2, 'Mapping-Public'!$A$1:$W$1, FALSE), FALSE)</f>
        <v>12549 SE Boise St</v>
      </c>
      <c r="D158" t="str">
        <f>VLOOKUP($A158, 'Mapping-Public'!$A$2:$W$5015, MATCH('Mapping-DisplayedFields'!D$2, 'Mapping-Public'!$A$1:$W$1, FALSE), FALSE)</f>
        <v>Portland</v>
      </c>
      <c r="E158" t="str">
        <f>VLOOKUP($A158, 'Mapping-Public'!$A$2:$W$5015, MATCH('Mapping-DisplayedFields'!E$2, 'Mapping-Public'!$A$1:$W$1, FALSE), FALSE)</f>
        <v>OR</v>
      </c>
      <c r="F158" t="str">
        <f>VLOOKUP($A158, 'Mapping-Public'!$A$2:$W$5015, MATCH('Mapping-DisplayedFields'!F$2, 'Mapping-Public'!$A$1:$W$1, FALSE), FALSE)</f>
        <v>97236-3721</v>
      </c>
      <c r="G158" t="str">
        <f>VLOOKUP($A158, 'Mapping-Public'!$A$2:$W$5015, MATCH('Mapping-DisplayedFields'!G$2, 'Mapping-Public'!$A$1:$W$1, FALSE), FALSE)</f>
        <v>5035150012</v>
      </c>
      <c r="H158">
        <f>VLOOKUP($A158, 'Mapping-Public'!$A$2:$W$5015, MATCH('Mapping-DisplayedFields'!H$2, 'Mapping-Public'!$A$1:$W$1, FALSE), FALSE)</f>
        <v>1</v>
      </c>
      <c r="I158" t="str">
        <f>VLOOKUP(H158, Facility_Type, 2,0)</f>
        <v>Family</v>
      </c>
      <c r="J158">
        <f>VLOOKUP($A158, 'Mapping-Public'!$A$2:$W$5015, MATCH('Mapping-DisplayedFields'!J$2, 'Mapping-Public'!$A$1:$W$1, FALSE), FALSE)</f>
        <v>4</v>
      </c>
      <c r="K158" t="str">
        <f>VLOOKUP(J158, Type_of_Care,2,0)</f>
        <v>Regulated Family Child Care Home</v>
      </c>
      <c r="L158">
        <f>VLOOKUP($A158, 'Mapping-Public'!$A$2:$W$5015, MATCH('Mapping-DisplayedFields'!L$2, 'Mapping-Public'!$A$1:$W$1, FALSE), FALSE)</f>
        <v>2</v>
      </c>
      <c r="M158" t="str">
        <f>VLOOKUP(L158, Regulation_Status, 2,0)</f>
        <v>Register</v>
      </c>
      <c r="N158">
        <f>VLOOKUP($A158, 'Mapping-Public'!$A$2:$W$5015, MATCH('Mapping-DisplayedFields'!N$2, 'Mapping-Public'!$A$1:$W$1, FALSE), FALSE)</f>
        <v>10</v>
      </c>
      <c r="O158">
        <f>VLOOKUP($A158, 'Mapping-Public'!$A$2:$W$5015, MATCH('Mapping-DisplayedFields'!O$2, 'Mapping-Public'!$A$1:$W$1, FALSE), FALSE)</f>
        <v>1</v>
      </c>
      <c r="P158" t="str">
        <f>VLOOKUP(O158, Serves_Dhs_Children,2,0)</f>
        <v>Yes</v>
      </c>
      <c r="Q158">
        <f>VLOOKUP($A158, 'Mapping-Public'!$A$2:$W$5015, MATCH('Mapping-DisplayedFields'!Q$2, 'Mapping-Public'!$A$1:$W$1, FALSE), FALSE)</f>
        <v>0</v>
      </c>
      <c r="R158" t="str">
        <f>VLOOKUP(Q158, Head_Start, 2,0)</f>
        <v>No</v>
      </c>
      <c r="S158">
        <f>VLOOKUP($A158, 'Mapping-Public'!$A$2:$W$5015, MATCH('Mapping-DisplayedFields'!S$2, 'Mapping-Public'!$A$1:$W$1, FALSE), FALSE)</f>
        <v>0</v>
      </c>
      <c r="T158" t="str">
        <f>VLOOKUP(S158, Relief_Nursery, 2,0)</f>
        <v>No</v>
      </c>
      <c r="U158" t="str">
        <f>VLOOKUP($A158, 'Mapping-Public'!$A$2:$W$5015, MATCH('Mapping-DisplayedFields'!U$2, 'Mapping-Public'!$A$1:$W$1, FALSE), FALSE)</f>
        <v>.</v>
      </c>
    </row>
    <row r="159" spans="1:21" x14ac:dyDescent="0.25">
      <c r="A159" s="9" t="s">
        <v>970</v>
      </c>
      <c r="B159" t="str">
        <f>IF(VLOOKUP($A159, 'Mapping-Public'!$A$2:$W$5015, MATCH('Mapping-DisplayedFields'!B$2, 'Mapping-Public'!$A$1:$W$1, FALSE), FALSE)=0, "", VLOOKUP($A159, 'Mapping-Public'!$A$2:$W$5015, MATCH('Mapping-DisplayedFields'!B$2, 'Mapping-Public'!$A$1:$W$1, FALSE), FALSE))</f>
        <v>Pam's Day Care</v>
      </c>
      <c r="C159" t="str">
        <f>VLOOKUP($A159, 'Mapping-Public'!$A$2:$W$5015, MATCH('Mapping-DisplayedFields'!C$2, 'Mapping-Public'!$A$1:$W$1, FALSE), FALSE)</f>
        <v>6221 NE Milton St</v>
      </c>
      <c r="D159" t="str">
        <f>VLOOKUP($A159, 'Mapping-Public'!$A$2:$W$5015, MATCH('Mapping-DisplayedFields'!D$2, 'Mapping-Public'!$A$1:$W$1, FALSE), FALSE)</f>
        <v>Portland</v>
      </c>
      <c r="E159" t="str">
        <f>VLOOKUP($A159, 'Mapping-Public'!$A$2:$W$5015, MATCH('Mapping-DisplayedFields'!E$2, 'Mapping-Public'!$A$1:$W$1, FALSE), FALSE)</f>
        <v>OR</v>
      </c>
      <c r="F159" t="str">
        <f>VLOOKUP($A159, 'Mapping-Public'!$A$2:$W$5015, MATCH('Mapping-DisplayedFields'!F$2, 'Mapping-Public'!$A$1:$W$1, FALSE), FALSE)</f>
        <v>97213</v>
      </c>
      <c r="G159" t="str">
        <f>VLOOKUP($A159, 'Mapping-Public'!$A$2:$W$5015, MATCH('Mapping-DisplayedFields'!G$2, 'Mapping-Public'!$A$1:$W$1, FALSE), FALSE)</f>
        <v>5032814863</v>
      </c>
      <c r="H159">
        <f>VLOOKUP($A159, 'Mapping-Public'!$A$2:$W$5015, MATCH('Mapping-DisplayedFields'!H$2, 'Mapping-Public'!$A$1:$W$1, FALSE), FALSE)</f>
        <v>1</v>
      </c>
      <c r="I159" t="str">
        <f>VLOOKUP(H159, Facility_Type, 2,0)</f>
        <v>Family</v>
      </c>
      <c r="J159">
        <f>VLOOKUP($A159, 'Mapping-Public'!$A$2:$W$5015, MATCH('Mapping-DisplayedFields'!J$2, 'Mapping-Public'!$A$1:$W$1, FALSE), FALSE)</f>
        <v>4</v>
      </c>
      <c r="K159" t="str">
        <f>VLOOKUP(J159, Type_of_Care,2,0)</f>
        <v>Regulated Family Child Care Home</v>
      </c>
      <c r="L159">
        <f>VLOOKUP($A159, 'Mapping-Public'!$A$2:$W$5015, MATCH('Mapping-DisplayedFields'!L$2, 'Mapping-Public'!$A$1:$W$1, FALSE), FALSE)</f>
        <v>2</v>
      </c>
      <c r="M159" t="str">
        <f>VLOOKUP(L159, Regulation_Status, 2,0)</f>
        <v>Register</v>
      </c>
      <c r="N159">
        <f>VLOOKUP($A159, 'Mapping-Public'!$A$2:$W$5015, MATCH('Mapping-DisplayedFields'!N$2, 'Mapping-Public'!$A$1:$W$1, FALSE), FALSE)</f>
        <v>6</v>
      </c>
      <c r="O159">
        <f>VLOOKUP($A159, 'Mapping-Public'!$A$2:$W$5015, MATCH('Mapping-DisplayedFields'!O$2, 'Mapping-Public'!$A$1:$W$1, FALSE), FALSE)</f>
        <v>1</v>
      </c>
      <c r="P159" t="str">
        <f>VLOOKUP(O159, Serves_Dhs_Children,2,0)</f>
        <v>Yes</v>
      </c>
      <c r="Q159">
        <f>VLOOKUP($A159, 'Mapping-Public'!$A$2:$W$5015, MATCH('Mapping-DisplayedFields'!Q$2, 'Mapping-Public'!$A$1:$W$1, FALSE), FALSE)</f>
        <v>0</v>
      </c>
      <c r="R159" t="str">
        <f>VLOOKUP(Q159, Head_Start, 2,0)</f>
        <v>No</v>
      </c>
      <c r="S159">
        <f>VLOOKUP($A159, 'Mapping-Public'!$A$2:$W$5015, MATCH('Mapping-DisplayedFields'!S$2, 'Mapping-Public'!$A$1:$W$1, FALSE), FALSE)</f>
        <v>0</v>
      </c>
      <c r="T159" t="str">
        <f>VLOOKUP(S159, Relief_Nursery, 2,0)</f>
        <v>No</v>
      </c>
      <c r="U159" t="str">
        <f>VLOOKUP($A159, 'Mapping-Public'!$A$2:$W$5015, MATCH('Mapping-DisplayedFields'!U$2, 'Mapping-Public'!$A$1:$W$1, FALSE), FALSE)</f>
        <v>.</v>
      </c>
    </row>
    <row r="160" spans="1:21" x14ac:dyDescent="0.25">
      <c r="A160" s="9" t="s">
        <v>977</v>
      </c>
      <c r="B160" t="str">
        <f>IF(VLOOKUP($A160, 'Mapping-Public'!$A$2:$W$5015, MATCH('Mapping-DisplayedFields'!B$2, 'Mapping-Public'!$A$1:$W$1, FALSE), FALSE)=0, "", VLOOKUP($A160, 'Mapping-Public'!$A$2:$W$5015, MATCH('Mapping-DisplayedFields'!B$2, 'Mapping-Public'!$A$1:$W$1, FALSE), FALSE))</f>
        <v>Teresa Newton Childcare LLC</v>
      </c>
      <c r="C160" t="str">
        <f>VLOOKUP($A160, 'Mapping-Public'!$A$2:$W$5015, MATCH('Mapping-DisplayedFields'!C$2, 'Mapping-Public'!$A$1:$W$1, FALSE), FALSE)</f>
        <v>7115 SE 36th Ave</v>
      </c>
      <c r="D160" t="str">
        <f>VLOOKUP($A160, 'Mapping-Public'!$A$2:$W$5015, MATCH('Mapping-DisplayedFields'!D$2, 'Mapping-Public'!$A$1:$W$1, FALSE), FALSE)</f>
        <v>Portland</v>
      </c>
      <c r="E160" t="str">
        <f>VLOOKUP($A160, 'Mapping-Public'!$A$2:$W$5015, MATCH('Mapping-DisplayedFields'!E$2, 'Mapping-Public'!$A$1:$W$1, FALSE), FALSE)</f>
        <v>OR</v>
      </c>
      <c r="F160" t="str">
        <f>VLOOKUP($A160, 'Mapping-Public'!$A$2:$W$5015, MATCH('Mapping-DisplayedFields'!F$2, 'Mapping-Public'!$A$1:$W$1, FALSE), FALSE)</f>
        <v>97202</v>
      </c>
      <c r="G160" t="str">
        <f>VLOOKUP($A160, 'Mapping-Public'!$A$2:$W$5015, MATCH('Mapping-DisplayedFields'!G$2, 'Mapping-Public'!$A$1:$W$1, FALSE), FALSE)</f>
        <v>5037749942</v>
      </c>
      <c r="H160">
        <f>VLOOKUP($A160, 'Mapping-Public'!$A$2:$W$5015, MATCH('Mapping-DisplayedFields'!H$2, 'Mapping-Public'!$A$1:$W$1, FALSE), FALSE)</f>
        <v>1</v>
      </c>
      <c r="I160" t="str">
        <f>VLOOKUP(H160, Facility_Type, 2,0)</f>
        <v>Family</v>
      </c>
      <c r="J160">
        <f>VLOOKUP($A160, 'Mapping-Public'!$A$2:$W$5015, MATCH('Mapping-DisplayedFields'!J$2, 'Mapping-Public'!$A$1:$W$1, FALSE), FALSE)</f>
        <v>4</v>
      </c>
      <c r="K160" t="str">
        <f>VLOOKUP(J160, Type_of_Care,2,0)</f>
        <v>Regulated Family Child Care Home</v>
      </c>
      <c r="L160">
        <f>VLOOKUP($A160, 'Mapping-Public'!$A$2:$W$5015, MATCH('Mapping-DisplayedFields'!L$2, 'Mapping-Public'!$A$1:$W$1, FALSE), FALSE)</f>
        <v>2</v>
      </c>
      <c r="M160" t="str">
        <f>VLOOKUP(L160, Regulation_Status, 2,0)</f>
        <v>Register</v>
      </c>
      <c r="N160">
        <f>VLOOKUP($A160, 'Mapping-Public'!$A$2:$W$5015, MATCH('Mapping-DisplayedFields'!N$2, 'Mapping-Public'!$A$1:$W$1, FALSE), FALSE)</f>
        <v>10</v>
      </c>
      <c r="O160">
        <f>VLOOKUP($A160, 'Mapping-Public'!$A$2:$W$5015, MATCH('Mapping-DisplayedFields'!O$2, 'Mapping-Public'!$A$1:$W$1, FALSE), FALSE)</f>
        <v>2</v>
      </c>
      <c r="P160" t="str">
        <f>VLOOKUP(O160, Serves_Dhs_Children,2,0)</f>
        <v>Unknown</v>
      </c>
      <c r="Q160">
        <f>VLOOKUP($A160, 'Mapping-Public'!$A$2:$W$5015, MATCH('Mapping-DisplayedFields'!Q$2, 'Mapping-Public'!$A$1:$W$1, FALSE), FALSE)</f>
        <v>0</v>
      </c>
      <c r="R160" t="str">
        <f>VLOOKUP(Q160, Head_Start, 2,0)</f>
        <v>No</v>
      </c>
      <c r="S160">
        <f>VLOOKUP($A160, 'Mapping-Public'!$A$2:$W$5015, MATCH('Mapping-DisplayedFields'!S$2, 'Mapping-Public'!$A$1:$W$1, FALSE), FALSE)</f>
        <v>0</v>
      </c>
      <c r="T160" t="str">
        <f>VLOOKUP(S160, Relief_Nursery, 2,0)</f>
        <v>No</v>
      </c>
      <c r="U160" t="str">
        <f>VLOOKUP($A160, 'Mapping-Public'!$A$2:$W$5015, MATCH('Mapping-DisplayedFields'!U$2, 'Mapping-Public'!$A$1:$W$1, FALSE), FALSE)</f>
        <v>.</v>
      </c>
    </row>
    <row r="161" spans="1:21" x14ac:dyDescent="0.25">
      <c r="A161" s="9" t="s">
        <v>983</v>
      </c>
      <c r="B161" t="str">
        <f>IF(VLOOKUP($A161, 'Mapping-Public'!$A$2:$W$5015, MATCH('Mapping-DisplayedFields'!B$2, 'Mapping-Public'!$A$1:$W$1, FALSE), FALSE)=0, "", VLOOKUP($A161, 'Mapping-Public'!$A$2:$W$5015, MATCH('Mapping-DisplayedFields'!B$2, 'Mapping-Public'!$A$1:$W$1, FALSE), FALSE))</f>
        <v>SE YMCA Child Development Center</v>
      </c>
      <c r="C161" t="str">
        <f>VLOOKUP($A161, 'Mapping-Public'!$A$2:$W$5015, MATCH('Mapping-DisplayedFields'!C$2, 'Mapping-Public'!$A$1:$W$1, FALSE), FALSE)</f>
        <v>6036 SE Foster Rd</v>
      </c>
      <c r="D161" t="str">
        <f>VLOOKUP($A161, 'Mapping-Public'!$A$2:$W$5015, MATCH('Mapping-DisplayedFields'!D$2, 'Mapping-Public'!$A$1:$W$1, FALSE), FALSE)</f>
        <v>Portland</v>
      </c>
      <c r="E161" t="str">
        <f>VLOOKUP($A161, 'Mapping-Public'!$A$2:$W$5015, MATCH('Mapping-DisplayedFields'!E$2, 'Mapping-Public'!$A$1:$W$1, FALSE), FALSE)</f>
        <v>OR</v>
      </c>
      <c r="F161" t="str">
        <f>VLOOKUP($A161, 'Mapping-Public'!$A$2:$W$5015, MATCH('Mapping-DisplayedFields'!F$2, 'Mapping-Public'!$A$1:$W$1, FALSE), FALSE)</f>
        <v>97206</v>
      </c>
      <c r="G161" t="str">
        <f>VLOOKUP($A161, 'Mapping-Public'!$A$2:$W$5015, MATCH('Mapping-DisplayedFields'!G$2, 'Mapping-Public'!$A$1:$W$1, FALSE), FALSE)</f>
        <v>5037710261</v>
      </c>
      <c r="H161">
        <f>VLOOKUP($A161, 'Mapping-Public'!$A$2:$W$5015, MATCH('Mapping-DisplayedFields'!H$2, 'Mapping-Public'!$A$1:$W$1, FALSE), FALSE)</f>
        <v>2</v>
      </c>
      <c r="I161" t="str">
        <f>VLOOKUP(H161, Facility_Type, 2,0)</f>
        <v>Center</v>
      </c>
      <c r="J161">
        <f>VLOOKUP($A161, 'Mapping-Public'!$A$2:$W$5015, MATCH('Mapping-DisplayedFields'!J$2, 'Mapping-Public'!$A$1:$W$1, FALSE), FALSE)</f>
        <v>1</v>
      </c>
      <c r="K161" t="str">
        <f>VLOOKUP(J161, Type_of_Care,2,0)</f>
        <v>Regulated  Center (not HS)</v>
      </c>
      <c r="L161">
        <f>VLOOKUP($A161, 'Mapping-Public'!$A$2:$W$5015, MATCH('Mapping-DisplayedFields'!L$2, 'Mapping-Public'!$A$1:$W$1, FALSE), FALSE)</f>
        <v>3</v>
      </c>
      <c r="M161" t="str">
        <f>VLOOKUP(L161, Regulation_Status, 2,0)</f>
        <v>Certified</v>
      </c>
      <c r="N161">
        <f>VLOOKUP($A161, 'Mapping-Public'!$A$2:$W$5015, MATCH('Mapping-DisplayedFields'!N$2, 'Mapping-Public'!$A$1:$W$1, FALSE), FALSE)</f>
        <v>160</v>
      </c>
      <c r="O161">
        <f>VLOOKUP($A161, 'Mapping-Public'!$A$2:$W$5015, MATCH('Mapping-DisplayedFields'!O$2, 'Mapping-Public'!$A$1:$W$1, FALSE), FALSE)</f>
        <v>1</v>
      </c>
      <c r="P161" t="str">
        <f>VLOOKUP(O161, Serves_Dhs_Children,2,0)</f>
        <v>Yes</v>
      </c>
      <c r="Q161">
        <f>VLOOKUP($A161, 'Mapping-Public'!$A$2:$W$5015, MATCH('Mapping-DisplayedFields'!Q$2, 'Mapping-Public'!$A$1:$W$1, FALSE), FALSE)</f>
        <v>0</v>
      </c>
      <c r="R161" t="str">
        <f>VLOOKUP(Q161, Head_Start, 2,0)</f>
        <v>No</v>
      </c>
      <c r="S161">
        <f>VLOOKUP($A161, 'Mapping-Public'!$A$2:$W$5015, MATCH('Mapping-DisplayedFields'!S$2, 'Mapping-Public'!$A$1:$W$1, FALSE), FALSE)</f>
        <v>0</v>
      </c>
      <c r="T161" t="str">
        <f>VLOOKUP(S161, Relief_Nursery, 2,0)</f>
        <v>No</v>
      </c>
      <c r="U161">
        <f>VLOOKUP($A161, 'Mapping-Public'!$A$2:$W$5015, MATCH('Mapping-DisplayedFields'!U$2, 'Mapping-Public'!$A$1:$W$1, FALSE), FALSE)</f>
        <v>2</v>
      </c>
    </row>
    <row r="162" spans="1:21" x14ac:dyDescent="0.25">
      <c r="A162" s="9" t="s">
        <v>988</v>
      </c>
      <c r="B162" t="str">
        <f>IF(VLOOKUP($A162, 'Mapping-Public'!$A$2:$W$5015, MATCH('Mapping-DisplayedFields'!B$2, 'Mapping-Public'!$A$1:$W$1, FALSE), FALSE)=0, "", VLOOKUP($A162, 'Mapping-Public'!$A$2:$W$5015, MATCH('Mapping-DisplayedFields'!B$2, 'Mapping-Public'!$A$1:$W$1, FALSE), FALSE))</f>
        <v>SUN Community School - Ockley Green</v>
      </c>
      <c r="C162" t="str">
        <f>VLOOKUP($A162, 'Mapping-Public'!$A$2:$W$5015, MATCH('Mapping-DisplayedFields'!C$2, 'Mapping-Public'!$A$1:$W$1, FALSE), FALSE)</f>
        <v>6031 N Montana Ave</v>
      </c>
      <c r="D162" t="str">
        <f>VLOOKUP($A162, 'Mapping-Public'!$A$2:$W$5015, MATCH('Mapping-DisplayedFields'!D$2, 'Mapping-Public'!$A$1:$W$1, FALSE), FALSE)</f>
        <v>Portland</v>
      </c>
      <c r="E162" t="str">
        <f>VLOOKUP($A162, 'Mapping-Public'!$A$2:$W$5015, MATCH('Mapping-DisplayedFields'!E$2, 'Mapping-Public'!$A$1:$W$1, FALSE), FALSE)</f>
        <v>OR</v>
      </c>
      <c r="F162" t="str">
        <f>VLOOKUP($A162, 'Mapping-Public'!$A$2:$W$5015, MATCH('Mapping-DisplayedFields'!F$2, 'Mapping-Public'!$A$1:$W$1, FALSE), FALSE)</f>
        <v>97217</v>
      </c>
      <c r="G162" t="str">
        <f>VLOOKUP($A162, 'Mapping-Public'!$A$2:$W$5015, MATCH('Mapping-DisplayedFields'!G$2, 'Mapping-Public'!$A$1:$W$1, FALSE), FALSE)</f>
        <v>5039165660</v>
      </c>
      <c r="H162">
        <f>VLOOKUP($A162, 'Mapping-Public'!$A$2:$W$5015, MATCH('Mapping-DisplayedFields'!H$2, 'Mapping-Public'!$A$1:$W$1, FALSE), FALSE)</f>
        <v>2</v>
      </c>
      <c r="I162" t="str">
        <f>VLOOKUP(H162, Facility_Type, 2,0)</f>
        <v>Center</v>
      </c>
      <c r="J162">
        <f>VLOOKUP($A162, 'Mapping-Public'!$A$2:$W$5015, MATCH('Mapping-DisplayedFields'!J$2, 'Mapping-Public'!$A$1:$W$1, FALSE), FALSE)</f>
        <v>2</v>
      </c>
      <c r="K162" t="str">
        <f>VLOOKUP(J162, Type_of_Care,2,0)</f>
        <v>Exempt Center</v>
      </c>
      <c r="L162">
        <f>VLOOKUP($A162, 'Mapping-Public'!$A$2:$W$5015, MATCH('Mapping-DisplayedFields'!L$2, 'Mapping-Public'!$A$1:$W$1, FALSE), FALSE)</f>
        <v>4</v>
      </c>
      <c r="M162" t="str">
        <f>VLOOKUP(L162, Regulation_Status, 2,0)</f>
        <v>Recorded</v>
      </c>
      <c r="N162">
        <f>VLOOKUP($A162, 'Mapping-Public'!$A$2:$W$5015, MATCH('Mapping-DisplayedFields'!N$2, 'Mapping-Public'!$A$1:$W$1, FALSE), FALSE)</f>
        <v>309</v>
      </c>
      <c r="O162">
        <f>VLOOKUP($A162, 'Mapping-Public'!$A$2:$W$5015, MATCH('Mapping-DisplayedFields'!O$2, 'Mapping-Public'!$A$1:$W$1, FALSE), FALSE)</f>
        <v>2</v>
      </c>
      <c r="P162" t="str">
        <f>VLOOKUP(O162, Serves_Dhs_Children,2,0)</f>
        <v>Unknown</v>
      </c>
      <c r="Q162">
        <f>VLOOKUP($A162, 'Mapping-Public'!$A$2:$W$5015, MATCH('Mapping-DisplayedFields'!Q$2, 'Mapping-Public'!$A$1:$W$1, FALSE), FALSE)</f>
        <v>0</v>
      </c>
      <c r="R162" t="str">
        <f>VLOOKUP(Q162, Head_Start, 2,0)</f>
        <v>No</v>
      </c>
      <c r="S162">
        <f>VLOOKUP($A162, 'Mapping-Public'!$A$2:$W$5015, MATCH('Mapping-DisplayedFields'!S$2, 'Mapping-Public'!$A$1:$W$1, FALSE), FALSE)</f>
        <v>0</v>
      </c>
      <c r="T162" t="str">
        <f>VLOOKUP(S162, Relief_Nursery, 2,0)</f>
        <v>No</v>
      </c>
      <c r="U162" t="str">
        <f>VLOOKUP($A162, 'Mapping-Public'!$A$2:$W$5015, MATCH('Mapping-DisplayedFields'!U$2, 'Mapping-Public'!$A$1:$W$1, FALSE), FALSE)</f>
        <v>.</v>
      </c>
    </row>
    <row r="163" spans="1:21" x14ac:dyDescent="0.25">
      <c r="A163" s="9" t="s">
        <v>993</v>
      </c>
      <c r="B163" t="str">
        <f>IF(VLOOKUP($A163, 'Mapping-Public'!$A$2:$W$5015, MATCH('Mapping-DisplayedFields'!B$2, 'Mapping-Public'!$A$1:$W$1, FALSE), FALSE)=0, "", VLOOKUP($A163, 'Mapping-Public'!$A$2:$W$5015, MATCH('Mapping-DisplayedFields'!B$2, 'Mapping-Public'!$A$1:$W$1, FALSE), FALSE))</f>
        <v/>
      </c>
      <c r="C163" t="str">
        <f>VLOOKUP($A163, 'Mapping-Public'!$A$2:$W$5015, MATCH('Mapping-DisplayedFields'!C$2, 'Mapping-Public'!$A$1:$W$1, FALSE), FALSE)</f>
        <v>2837 SE 133rd Ave</v>
      </c>
      <c r="D163" t="str">
        <f>VLOOKUP($A163, 'Mapping-Public'!$A$2:$W$5015, MATCH('Mapping-DisplayedFields'!D$2, 'Mapping-Public'!$A$1:$W$1, FALSE), FALSE)</f>
        <v>Portland</v>
      </c>
      <c r="E163" t="str">
        <f>VLOOKUP($A163, 'Mapping-Public'!$A$2:$W$5015, MATCH('Mapping-DisplayedFields'!E$2, 'Mapping-Public'!$A$1:$W$1, FALSE), FALSE)</f>
        <v>OR</v>
      </c>
      <c r="F163" t="str">
        <f>VLOOKUP($A163, 'Mapping-Public'!$A$2:$W$5015, MATCH('Mapping-DisplayedFields'!F$2, 'Mapping-Public'!$A$1:$W$1, FALSE), FALSE)</f>
        <v>97236-3026</v>
      </c>
      <c r="G163" t="str">
        <f>VLOOKUP($A163, 'Mapping-Public'!$A$2:$W$5015, MATCH('Mapping-DisplayedFields'!G$2, 'Mapping-Public'!$A$1:$W$1, FALSE), FALSE)</f>
        <v>9712952666</v>
      </c>
      <c r="H163">
        <f>VLOOKUP($A163, 'Mapping-Public'!$A$2:$W$5015, MATCH('Mapping-DisplayedFields'!H$2, 'Mapping-Public'!$A$1:$W$1, FALSE), FALSE)</f>
        <v>1</v>
      </c>
      <c r="I163" t="str">
        <f>VLOOKUP(H163, Facility_Type, 2,0)</f>
        <v>Family</v>
      </c>
      <c r="J163">
        <f>VLOOKUP($A163, 'Mapping-Public'!$A$2:$W$5015, MATCH('Mapping-DisplayedFields'!J$2, 'Mapping-Public'!$A$1:$W$1, FALSE), FALSE)</f>
        <v>4</v>
      </c>
      <c r="K163" t="str">
        <f>VLOOKUP(J163, Type_of_Care,2,0)</f>
        <v>Regulated Family Child Care Home</v>
      </c>
      <c r="L163">
        <f>VLOOKUP($A163, 'Mapping-Public'!$A$2:$W$5015, MATCH('Mapping-DisplayedFields'!L$2, 'Mapping-Public'!$A$1:$W$1, FALSE), FALSE)</f>
        <v>2</v>
      </c>
      <c r="M163" t="str">
        <f>VLOOKUP(L163, Regulation_Status, 2,0)</f>
        <v>Register</v>
      </c>
      <c r="N163">
        <f>VLOOKUP($A163, 'Mapping-Public'!$A$2:$W$5015, MATCH('Mapping-DisplayedFields'!N$2, 'Mapping-Public'!$A$1:$W$1, FALSE), FALSE)</f>
        <v>10</v>
      </c>
      <c r="O163">
        <f>VLOOKUP($A163, 'Mapping-Public'!$A$2:$W$5015, MATCH('Mapping-DisplayedFields'!O$2, 'Mapping-Public'!$A$1:$W$1, FALSE), FALSE)</f>
        <v>2</v>
      </c>
      <c r="P163" t="str">
        <f>VLOOKUP(O163, Serves_Dhs_Children,2,0)</f>
        <v>Unknown</v>
      </c>
      <c r="Q163">
        <f>VLOOKUP($A163, 'Mapping-Public'!$A$2:$W$5015, MATCH('Mapping-DisplayedFields'!Q$2, 'Mapping-Public'!$A$1:$W$1, FALSE), FALSE)</f>
        <v>0</v>
      </c>
      <c r="R163" t="str">
        <f>VLOOKUP(Q163, Head_Start, 2,0)</f>
        <v>No</v>
      </c>
      <c r="S163">
        <f>VLOOKUP($A163, 'Mapping-Public'!$A$2:$W$5015, MATCH('Mapping-DisplayedFields'!S$2, 'Mapping-Public'!$A$1:$W$1, FALSE), FALSE)</f>
        <v>0</v>
      </c>
      <c r="T163" t="str">
        <f>VLOOKUP(S163, Relief_Nursery, 2,0)</f>
        <v>No</v>
      </c>
      <c r="U163" t="str">
        <f>VLOOKUP($A163, 'Mapping-Public'!$A$2:$W$5015, MATCH('Mapping-DisplayedFields'!U$2, 'Mapping-Public'!$A$1:$W$1, FALSE), FALSE)</f>
        <v>.</v>
      </c>
    </row>
    <row r="164" spans="1:21" x14ac:dyDescent="0.25">
      <c r="A164" s="9" t="s">
        <v>1000</v>
      </c>
      <c r="B164" t="str">
        <f>IF(VLOOKUP($A164, 'Mapping-Public'!$A$2:$W$5015, MATCH('Mapping-DisplayedFields'!B$2, 'Mapping-Public'!$A$1:$W$1, FALSE), FALSE)=0, "", VLOOKUP($A164, 'Mapping-Public'!$A$2:$W$5015, MATCH('Mapping-DisplayedFields'!B$2, 'Mapping-Public'!$A$1:$W$1, FALSE), FALSE))</f>
        <v/>
      </c>
      <c r="C164" t="str">
        <f>VLOOKUP($A164, 'Mapping-Public'!$A$2:$W$5015, MATCH('Mapping-DisplayedFields'!C$2, 'Mapping-Public'!$A$1:$W$1, FALSE), FALSE)</f>
        <v>2636 SE 187th Pl</v>
      </c>
      <c r="D164" t="str">
        <f>VLOOKUP($A164, 'Mapping-Public'!$A$2:$W$5015, MATCH('Mapping-DisplayedFields'!D$2, 'Mapping-Public'!$A$1:$W$1, FALSE), FALSE)</f>
        <v>Gresham</v>
      </c>
      <c r="E164" t="str">
        <f>VLOOKUP($A164, 'Mapping-Public'!$A$2:$W$5015, MATCH('Mapping-DisplayedFields'!E$2, 'Mapping-Public'!$A$1:$W$1, FALSE), FALSE)</f>
        <v>OR</v>
      </c>
      <c r="F164" t="str">
        <f>VLOOKUP($A164, 'Mapping-Public'!$A$2:$W$5015, MATCH('Mapping-DisplayedFields'!F$2, 'Mapping-Public'!$A$1:$W$1, FALSE), FALSE)</f>
        <v>97030-5108</v>
      </c>
      <c r="G164" t="str">
        <f>VLOOKUP($A164, 'Mapping-Public'!$A$2:$W$5015, MATCH('Mapping-DisplayedFields'!G$2, 'Mapping-Public'!$A$1:$W$1, FALSE), FALSE)</f>
        <v>9713733766</v>
      </c>
      <c r="H164">
        <f>VLOOKUP($A164, 'Mapping-Public'!$A$2:$W$5015, MATCH('Mapping-DisplayedFields'!H$2, 'Mapping-Public'!$A$1:$W$1, FALSE), FALSE)</f>
        <v>1</v>
      </c>
      <c r="I164" t="str">
        <f>VLOOKUP(H164, Facility_Type, 2,0)</f>
        <v>Family</v>
      </c>
      <c r="J164">
        <f>VLOOKUP($A164, 'Mapping-Public'!$A$2:$W$5015, MATCH('Mapping-DisplayedFields'!J$2, 'Mapping-Public'!$A$1:$W$1, FALSE), FALSE)</f>
        <v>4</v>
      </c>
      <c r="K164" t="str">
        <f>VLOOKUP(J164, Type_of_Care,2,0)</f>
        <v>Regulated Family Child Care Home</v>
      </c>
      <c r="L164">
        <f>VLOOKUP($A164, 'Mapping-Public'!$A$2:$W$5015, MATCH('Mapping-DisplayedFields'!L$2, 'Mapping-Public'!$A$1:$W$1, FALSE), FALSE)</f>
        <v>2</v>
      </c>
      <c r="M164" t="str">
        <f>VLOOKUP(L164, Regulation_Status, 2,0)</f>
        <v>Register</v>
      </c>
      <c r="N164">
        <f>VLOOKUP($A164, 'Mapping-Public'!$A$2:$W$5015, MATCH('Mapping-DisplayedFields'!N$2, 'Mapping-Public'!$A$1:$W$1, FALSE), FALSE)</f>
        <v>3</v>
      </c>
      <c r="O164">
        <f>VLOOKUP($A164, 'Mapping-Public'!$A$2:$W$5015, MATCH('Mapping-DisplayedFields'!O$2, 'Mapping-Public'!$A$1:$W$1, FALSE), FALSE)</f>
        <v>2</v>
      </c>
      <c r="P164" t="str">
        <f>VLOOKUP(O164, Serves_Dhs_Children,2,0)</f>
        <v>Unknown</v>
      </c>
      <c r="Q164">
        <f>VLOOKUP($A164, 'Mapping-Public'!$A$2:$W$5015, MATCH('Mapping-DisplayedFields'!Q$2, 'Mapping-Public'!$A$1:$W$1, FALSE), FALSE)</f>
        <v>0</v>
      </c>
      <c r="R164" t="str">
        <f>VLOOKUP(Q164, Head_Start, 2,0)</f>
        <v>No</v>
      </c>
      <c r="S164">
        <f>VLOOKUP($A164, 'Mapping-Public'!$A$2:$W$5015, MATCH('Mapping-DisplayedFields'!S$2, 'Mapping-Public'!$A$1:$W$1, FALSE), FALSE)</f>
        <v>0</v>
      </c>
      <c r="T164" t="str">
        <f>VLOOKUP(S164, Relief_Nursery, 2,0)</f>
        <v>No</v>
      </c>
      <c r="U164" t="str">
        <f>VLOOKUP($A164, 'Mapping-Public'!$A$2:$W$5015, MATCH('Mapping-DisplayedFields'!U$2, 'Mapping-Public'!$A$1:$W$1, FALSE), FALSE)</f>
        <v>.</v>
      </c>
    </row>
    <row r="165" spans="1:21" x14ac:dyDescent="0.25">
      <c r="A165" s="9" t="s">
        <v>1006</v>
      </c>
      <c r="B165" t="str">
        <f>IF(VLOOKUP($A165, 'Mapping-Public'!$A$2:$W$5015, MATCH('Mapping-DisplayedFields'!B$2, 'Mapping-Public'!$A$1:$W$1, FALSE), FALSE)=0, "", VLOOKUP($A165, 'Mapping-Public'!$A$2:$W$5015, MATCH('Mapping-DisplayedFields'!B$2, 'Mapping-Public'!$A$1:$W$1, FALSE), FALSE))</f>
        <v/>
      </c>
      <c r="C165" t="str">
        <f>VLOOKUP($A165, 'Mapping-Public'!$A$2:$W$5015, MATCH('Mapping-DisplayedFields'!C$2, 'Mapping-Public'!$A$1:$W$1, FALSE), FALSE)</f>
        <v>11803 SE Bush St</v>
      </c>
      <c r="D165" t="str">
        <f>VLOOKUP($A165, 'Mapping-Public'!$A$2:$W$5015, MATCH('Mapping-DisplayedFields'!D$2, 'Mapping-Public'!$A$1:$W$1, FALSE), FALSE)</f>
        <v>Portland</v>
      </c>
      <c r="E165" t="str">
        <f>VLOOKUP($A165, 'Mapping-Public'!$A$2:$W$5015, MATCH('Mapping-DisplayedFields'!E$2, 'Mapping-Public'!$A$1:$W$1, FALSE), FALSE)</f>
        <v>OR</v>
      </c>
      <c r="F165" t="str">
        <f>VLOOKUP($A165, 'Mapping-Public'!$A$2:$W$5015, MATCH('Mapping-DisplayedFields'!F$2, 'Mapping-Public'!$A$1:$W$1, FALSE), FALSE)</f>
        <v>97266</v>
      </c>
      <c r="G165" t="str">
        <f>VLOOKUP($A165, 'Mapping-Public'!$A$2:$W$5015, MATCH('Mapping-DisplayedFields'!G$2, 'Mapping-Public'!$A$1:$W$1, FALSE), FALSE)</f>
        <v>5037608921</v>
      </c>
      <c r="H165">
        <f>VLOOKUP($A165, 'Mapping-Public'!$A$2:$W$5015, MATCH('Mapping-DisplayedFields'!H$2, 'Mapping-Public'!$A$1:$W$1, FALSE), FALSE)</f>
        <v>1</v>
      </c>
      <c r="I165" t="str">
        <f>VLOOKUP(H165, Facility_Type, 2,0)</f>
        <v>Family</v>
      </c>
      <c r="J165">
        <f>VLOOKUP($A165, 'Mapping-Public'!$A$2:$W$5015, MATCH('Mapping-DisplayedFields'!J$2, 'Mapping-Public'!$A$1:$W$1, FALSE), FALSE)</f>
        <v>4</v>
      </c>
      <c r="K165" t="str">
        <f>VLOOKUP(J165, Type_of_Care,2,0)</f>
        <v>Regulated Family Child Care Home</v>
      </c>
      <c r="L165">
        <f>VLOOKUP($A165, 'Mapping-Public'!$A$2:$W$5015, MATCH('Mapping-DisplayedFields'!L$2, 'Mapping-Public'!$A$1:$W$1, FALSE), FALSE)</f>
        <v>2</v>
      </c>
      <c r="M165" t="str">
        <f>VLOOKUP(L165, Regulation_Status, 2,0)</f>
        <v>Register</v>
      </c>
      <c r="N165">
        <f>VLOOKUP($A165, 'Mapping-Public'!$A$2:$W$5015, MATCH('Mapping-DisplayedFields'!N$2, 'Mapping-Public'!$A$1:$W$1, FALSE), FALSE)</f>
        <v>8</v>
      </c>
      <c r="O165">
        <f>VLOOKUP($A165, 'Mapping-Public'!$A$2:$W$5015, MATCH('Mapping-DisplayedFields'!O$2, 'Mapping-Public'!$A$1:$W$1, FALSE), FALSE)</f>
        <v>1</v>
      </c>
      <c r="P165" t="str">
        <f>VLOOKUP(O165, Serves_Dhs_Children,2,0)</f>
        <v>Yes</v>
      </c>
      <c r="Q165">
        <f>VLOOKUP($A165, 'Mapping-Public'!$A$2:$W$5015, MATCH('Mapping-DisplayedFields'!Q$2, 'Mapping-Public'!$A$1:$W$1, FALSE), FALSE)</f>
        <v>0</v>
      </c>
      <c r="R165" t="str">
        <f>VLOOKUP(Q165, Head_Start, 2,0)</f>
        <v>No</v>
      </c>
      <c r="S165">
        <f>VLOOKUP($A165, 'Mapping-Public'!$A$2:$W$5015, MATCH('Mapping-DisplayedFields'!S$2, 'Mapping-Public'!$A$1:$W$1, FALSE), FALSE)</f>
        <v>0</v>
      </c>
      <c r="T165" t="str">
        <f>VLOOKUP(S165, Relief_Nursery, 2,0)</f>
        <v>No</v>
      </c>
      <c r="U165" t="str">
        <f>VLOOKUP($A165, 'Mapping-Public'!$A$2:$W$5015, MATCH('Mapping-DisplayedFields'!U$2, 'Mapping-Public'!$A$1:$W$1, FALSE), FALSE)</f>
        <v>.</v>
      </c>
    </row>
    <row r="166" spans="1:21" x14ac:dyDescent="0.25">
      <c r="A166" s="9" t="s">
        <v>1012</v>
      </c>
      <c r="B166" t="str">
        <f>IF(VLOOKUP($A166, 'Mapping-Public'!$A$2:$W$5015, MATCH('Mapping-DisplayedFields'!B$2, 'Mapping-Public'!$A$1:$W$1, FALSE), FALSE)=0, "", VLOOKUP($A166, 'Mapping-Public'!$A$2:$W$5015, MATCH('Mapping-DisplayedFields'!B$2, 'Mapping-Public'!$A$1:$W$1, FALSE), FALSE))</f>
        <v>SUN Community School - Scott</v>
      </c>
      <c r="C166" t="str">
        <f>VLOOKUP($A166, 'Mapping-Public'!$A$2:$W$5015, MATCH('Mapping-DisplayedFields'!C$2, 'Mapping-Public'!$A$1:$W$1, FALSE), FALSE)</f>
        <v>6700 NE Prescott St</v>
      </c>
      <c r="D166" t="str">
        <f>VLOOKUP($A166, 'Mapping-Public'!$A$2:$W$5015, MATCH('Mapping-DisplayedFields'!D$2, 'Mapping-Public'!$A$1:$W$1, FALSE), FALSE)</f>
        <v>Portland</v>
      </c>
      <c r="E166" t="str">
        <f>VLOOKUP($A166, 'Mapping-Public'!$A$2:$W$5015, MATCH('Mapping-DisplayedFields'!E$2, 'Mapping-Public'!$A$1:$W$1, FALSE), FALSE)</f>
        <v>OR</v>
      </c>
      <c r="F166" t="str">
        <f>VLOOKUP($A166, 'Mapping-Public'!$A$2:$W$5015, MATCH('Mapping-DisplayedFields'!F$2, 'Mapping-Public'!$A$1:$W$1, FALSE), FALSE)</f>
        <v>97218</v>
      </c>
      <c r="G166" t="str">
        <f>VLOOKUP($A166, 'Mapping-Public'!$A$2:$W$5015, MATCH('Mapping-DisplayedFields'!G$2, 'Mapping-Public'!$A$1:$W$1, FALSE), FALSE)</f>
        <v>5039166369</v>
      </c>
      <c r="H166">
        <f>VLOOKUP($A166, 'Mapping-Public'!$A$2:$W$5015, MATCH('Mapping-DisplayedFields'!H$2, 'Mapping-Public'!$A$1:$W$1, FALSE), FALSE)</f>
        <v>2</v>
      </c>
      <c r="I166" t="str">
        <f>VLOOKUP(H166, Facility_Type, 2,0)</f>
        <v>Center</v>
      </c>
      <c r="J166">
        <f>VLOOKUP($A166, 'Mapping-Public'!$A$2:$W$5015, MATCH('Mapping-DisplayedFields'!J$2, 'Mapping-Public'!$A$1:$W$1, FALSE), FALSE)</f>
        <v>2</v>
      </c>
      <c r="K166" t="str">
        <f>VLOOKUP(J166, Type_of_Care,2,0)</f>
        <v>Exempt Center</v>
      </c>
      <c r="L166">
        <f>VLOOKUP($A166, 'Mapping-Public'!$A$2:$W$5015, MATCH('Mapping-DisplayedFields'!L$2, 'Mapping-Public'!$A$1:$W$1, FALSE), FALSE)</f>
        <v>4</v>
      </c>
      <c r="M166" t="str">
        <f>VLOOKUP(L166, Regulation_Status, 2,0)</f>
        <v>Recorded</v>
      </c>
      <c r="N166">
        <f>VLOOKUP($A166, 'Mapping-Public'!$A$2:$W$5015, MATCH('Mapping-DisplayedFields'!N$2, 'Mapping-Public'!$A$1:$W$1, FALSE), FALSE)</f>
        <v>130</v>
      </c>
      <c r="O166">
        <f>VLOOKUP($A166, 'Mapping-Public'!$A$2:$W$5015, MATCH('Mapping-DisplayedFields'!O$2, 'Mapping-Public'!$A$1:$W$1, FALSE), FALSE)</f>
        <v>2</v>
      </c>
      <c r="P166" t="str">
        <f>VLOOKUP(O166, Serves_Dhs_Children,2,0)</f>
        <v>Unknown</v>
      </c>
      <c r="Q166">
        <f>VLOOKUP($A166, 'Mapping-Public'!$A$2:$W$5015, MATCH('Mapping-DisplayedFields'!Q$2, 'Mapping-Public'!$A$1:$W$1, FALSE), FALSE)</f>
        <v>0</v>
      </c>
      <c r="R166" t="str">
        <f>VLOOKUP(Q166, Head_Start, 2,0)</f>
        <v>No</v>
      </c>
      <c r="S166">
        <f>VLOOKUP($A166, 'Mapping-Public'!$A$2:$W$5015, MATCH('Mapping-DisplayedFields'!S$2, 'Mapping-Public'!$A$1:$W$1, FALSE), FALSE)</f>
        <v>0</v>
      </c>
      <c r="T166" t="str">
        <f>VLOOKUP(S166, Relief_Nursery, 2,0)</f>
        <v>No</v>
      </c>
      <c r="U166" t="str">
        <f>VLOOKUP($A166, 'Mapping-Public'!$A$2:$W$5015, MATCH('Mapping-DisplayedFields'!U$2, 'Mapping-Public'!$A$1:$W$1, FALSE), FALSE)</f>
        <v>.</v>
      </c>
    </row>
    <row r="167" spans="1:21" x14ac:dyDescent="0.25">
      <c r="A167" s="9" t="s">
        <v>1018</v>
      </c>
      <c r="B167" t="str">
        <f>IF(VLOOKUP($A167, 'Mapping-Public'!$A$2:$W$5015, MATCH('Mapping-DisplayedFields'!B$2, 'Mapping-Public'!$A$1:$W$1, FALSE), FALSE)=0, "", VLOOKUP($A167, 'Mapping-Public'!$A$2:$W$5015, MATCH('Mapping-DisplayedFields'!B$2, 'Mapping-Public'!$A$1:$W$1, FALSE), FALSE))</f>
        <v>Gresham Heights Learning Center</v>
      </c>
      <c r="C167" t="str">
        <f>VLOOKUP($A167, 'Mapping-Public'!$A$2:$W$5015, MATCH('Mapping-DisplayedFields'!C$2, 'Mapping-Public'!$A$1:$W$1, FALSE), FALSE)</f>
        <v>2300 NW Division St</v>
      </c>
      <c r="D167" t="str">
        <f>VLOOKUP($A167, 'Mapping-Public'!$A$2:$W$5015, MATCH('Mapping-DisplayedFields'!D$2, 'Mapping-Public'!$A$1:$W$1, FALSE), FALSE)</f>
        <v>Gresham</v>
      </c>
      <c r="E167" t="str">
        <f>VLOOKUP($A167, 'Mapping-Public'!$A$2:$W$5015, MATCH('Mapping-DisplayedFields'!E$2, 'Mapping-Public'!$A$1:$W$1, FALSE), FALSE)</f>
        <v>OR</v>
      </c>
      <c r="F167" t="str">
        <f>VLOOKUP($A167, 'Mapping-Public'!$A$2:$W$5015, MATCH('Mapping-DisplayedFields'!F$2, 'Mapping-Public'!$A$1:$W$1, FALSE), FALSE)</f>
        <v>97030</v>
      </c>
      <c r="G167" t="str">
        <f>VLOOKUP($A167, 'Mapping-Public'!$A$2:$W$5015, MATCH('Mapping-DisplayedFields'!G$2, 'Mapping-Public'!$A$1:$W$1, FALSE), FALSE)</f>
        <v>5036675198</v>
      </c>
      <c r="H167">
        <f>VLOOKUP($A167, 'Mapping-Public'!$A$2:$W$5015, MATCH('Mapping-DisplayedFields'!H$2, 'Mapping-Public'!$A$1:$W$1, FALSE), FALSE)</f>
        <v>2</v>
      </c>
      <c r="I167" t="str">
        <f>VLOOKUP(H167, Facility_Type, 2,0)</f>
        <v>Center</v>
      </c>
      <c r="J167">
        <f>VLOOKUP($A167, 'Mapping-Public'!$A$2:$W$5015, MATCH('Mapping-DisplayedFields'!J$2, 'Mapping-Public'!$A$1:$W$1, FALSE), FALSE)</f>
        <v>1</v>
      </c>
      <c r="K167" t="str">
        <f>VLOOKUP(J167, Type_of_Care,2,0)</f>
        <v>Regulated  Center (not HS)</v>
      </c>
      <c r="L167">
        <f>VLOOKUP($A167, 'Mapping-Public'!$A$2:$W$5015, MATCH('Mapping-DisplayedFields'!L$2, 'Mapping-Public'!$A$1:$W$1, FALSE), FALSE)</f>
        <v>3</v>
      </c>
      <c r="M167" t="str">
        <f>VLOOKUP(L167, Regulation_Status, 2,0)</f>
        <v>Certified</v>
      </c>
      <c r="N167">
        <f>VLOOKUP($A167, 'Mapping-Public'!$A$2:$W$5015, MATCH('Mapping-DisplayedFields'!N$2, 'Mapping-Public'!$A$1:$W$1, FALSE), FALSE)</f>
        <v>104</v>
      </c>
      <c r="O167">
        <f>VLOOKUP($A167, 'Mapping-Public'!$A$2:$W$5015, MATCH('Mapping-DisplayedFields'!O$2, 'Mapping-Public'!$A$1:$W$1, FALSE), FALSE)</f>
        <v>1</v>
      </c>
      <c r="P167" t="str">
        <f>VLOOKUP(O167, Serves_Dhs_Children,2,0)</f>
        <v>Yes</v>
      </c>
      <c r="Q167">
        <f>VLOOKUP($A167, 'Mapping-Public'!$A$2:$W$5015, MATCH('Mapping-DisplayedFields'!Q$2, 'Mapping-Public'!$A$1:$W$1, FALSE), FALSE)</f>
        <v>0</v>
      </c>
      <c r="R167" t="str">
        <f>VLOOKUP(Q167, Head_Start, 2,0)</f>
        <v>No</v>
      </c>
      <c r="S167">
        <f>VLOOKUP($A167, 'Mapping-Public'!$A$2:$W$5015, MATCH('Mapping-DisplayedFields'!S$2, 'Mapping-Public'!$A$1:$W$1, FALSE), FALSE)</f>
        <v>0</v>
      </c>
      <c r="T167" t="str">
        <f>VLOOKUP(S167, Relief_Nursery, 2,0)</f>
        <v>No</v>
      </c>
      <c r="U167">
        <f>VLOOKUP($A167, 'Mapping-Public'!$A$2:$W$5015, MATCH('Mapping-DisplayedFields'!U$2, 'Mapping-Public'!$A$1:$W$1, FALSE), FALSE)</f>
        <v>3</v>
      </c>
    </row>
    <row r="168" spans="1:21" x14ac:dyDescent="0.25">
      <c r="A168" s="9" t="s">
        <v>1023</v>
      </c>
      <c r="B168" t="str">
        <f>IF(VLOOKUP($A168, 'Mapping-Public'!$A$2:$W$5015, MATCH('Mapping-DisplayedFields'!B$2, 'Mapping-Public'!$A$1:$W$1, FALSE), FALSE)=0, "", VLOOKUP($A168, 'Mapping-Public'!$A$2:$W$5015, MATCH('Mapping-DisplayedFields'!B$2, 'Mapping-Public'!$A$1:$W$1, FALSE), FALSE))</f>
        <v>Joyful Noise - Metro Kids Child Development Center</v>
      </c>
      <c r="C168" t="str">
        <f>VLOOKUP($A168, 'Mapping-Public'!$A$2:$W$5015, MATCH('Mapping-DisplayedFields'!C$2, 'Mapping-Public'!$A$1:$W$1, FALSE), FALSE)</f>
        <v>600 NE Grand Ave</v>
      </c>
      <c r="D168" t="str">
        <f>VLOOKUP($A168, 'Mapping-Public'!$A$2:$W$5015, MATCH('Mapping-DisplayedFields'!D$2, 'Mapping-Public'!$A$1:$W$1, FALSE), FALSE)</f>
        <v>Portland</v>
      </c>
      <c r="E168" t="str">
        <f>VLOOKUP($A168, 'Mapping-Public'!$A$2:$W$5015, MATCH('Mapping-DisplayedFields'!E$2, 'Mapping-Public'!$A$1:$W$1, FALSE), FALSE)</f>
        <v>OR</v>
      </c>
      <c r="F168" t="str">
        <f>VLOOKUP($A168, 'Mapping-Public'!$A$2:$W$5015, MATCH('Mapping-DisplayedFields'!F$2, 'Mapping-Public'!$A$1:$W$1, FALSE), FALSE)</f>
        <v>97232</v>
      </c>
      <c r="G168" t="str">
        <f>VLOOKUP($A168, 'Mapping-Public'!$A$2:$W$5015, MATCH('Mapping-DisplayedFields'!G$2, 'Mapping-Public'!$A$1:$W$1, FALSE), FALSE)</f>
        <v>5037971702</v>
      </c>
      <c r="H168">
        <f>VLOOKUP($A168, 'Mapping-Public'!$A$2:$W$5015, MATCH('Mapping-DisplayedFields'!H$2, 'Mapping-Public'!$A$1:$W$1, FALSE), FALSE)</f>
        <v>2</v>
      </c>
      <c r="I168" t="str">
        <f>VLOOKUP(H168, Facility_Type, 2,0)</f>
        <v>Center</v>
      </c>
      <c r="J168">
        <f>VLOOKUP($A168, 'Mapping-Public'!$A$2:$W$5015, MATCH('Mapping-DisplayedFields'!J$2, 'Mapping-Public'!$A$1:$W$1, FALSE), FALSE)</f>
        <v>1</v>
      </c>
      <c r="K168" t="str">
        <f>VLOOKUP(J168, Type_of_Care,2,0)</f>
        <v>Regulated  Center (not HS)</v>
      </c>
      <c r="L168">
        <f>VLOOKUP($A168, 'Mapping-Public'!$A$2:$W$5015, MATCH('Mapping-DisplayedFields'!L$2, 'Mapping-Public'!$A$1:$W$1, FALSE), FALSE)</f>
        <v>3</v>
      </c>
      <c r="M168" t="str">
        <f>VLOOKUP(L168, Regulation_Status, 2,0)</f>
        <v>Certified</v>
      </c>
      <c r="N168">
        <f>VLOOKUP($A168, 'Mapping-Public'!$A$2:$W$5015, MATCH('Mapping-DisplayedFields'!N$2, 'Mapping-Public'!$A$1:$W$1, FALSE), FALSE)</f>
        <v>61</v>
      </c>
      <c r="O168">
        <f>VLOOKUP($A168, 'Mapping-Public'!$A$2:$W$5015, MATCH('Mapping-DisplayedFields'!O$2, 'Mapping-Public'!$A$1:$W$1, FALSE), FALSE)</f>
        <v>1</v>
      </c>
      <c r="P168" t="str">
        <f>VLOOKUP(O168, Serves_Dhs_Children,2,0)</f>
        <v>Yes</v>
      </c>
      <c r="Q168">
        <f>VLOOKUP($A168, 'Mapping-Public'!$A$2:$W$5015, MATCH('Mapping-DisplayedFields'!Q$2, 'Mapping-Public'!$A$1:$W$1, FALSE), FALSE)</f>
        <v>0</v>
      </c>
      <c r="R168" t="str">
        <f>VLOOKUP(Q168, Head_Start, 2,0)</f>
        <v>No</v>
      </c>
      <c r="S168">
        <f>VLOOKUP($A168, 'Mapping-Public'!$A$2:$W$5015, MATCH('Mapping-DisplayedFields'!S$2, 'Mapping-Public'!$A$1:$W$1, FALSE), FALSE)</f>
        <v>0</v>
      </c>
      <c r="T168" t="str">
        <f>VLOOKUP(S168, Relief_Nursery, 2,0)</f>
        <v>No</v>
      </c>
      <c r="U168">
        <f>VLOOKUP($A168, 'Mapping-Public'!$A$2:$W$5015, MATCH('Mapping-DisplayedFields'!U$2, 'Mapping-Public'!$A$1:$W$1, FALSE), FALSE)</f>
        <v>5</v>
      </c>
    </row>
    <row r="169" spans="1:21" x14ac:dyDescent="0.25">
      <c r="A169" s="9" t="s">
        <v>1028</v>
      </c>
      <c r="B169" t="str">
        <f>IF(VLOOKUP($A169, 'Mapping-Public'!$A$2:$W$5015, MATCH('Mapping-DisplayedFields'!B$2, 'Mapping-Public'!$A$1:$W$1, FALSE), FALSE)=0, "", VLOOKUP($A169, 'Mapping-Public'!$A$2:$W$5015, MATCH('Mapping-DisplayedFields'!B$2, 'Mapping-Public'!$A$1:$W$1, FALSE), FALSE))</f>
        <v>Southwest Parent-Child Collective</v>
      </c>
      <c r="C169" t="str">
        <f>VLOOKUP($A169, 'Mapping-Public'!$A$2:$W$5015, MATCH('Mapping-DisplayedFields'!C$2, 'Mapping-Public'!$A$1:$W$1, FALSE), FALSE)</f>
        <v>6053 SW 55th Dr</v>
      </c>
      <c r="D169" t="str">
        <f>VLOOKUP($A169, 'Mapping-Public'!$A$2:$W$5015, MATCH('Mapping-DisplayedFields'!D$2, 'Mapping-Public'!$A$1:$W$1, FALSE), FALSE)</f>
        <v>Portland</v>
      </c>
      <c r="E169" t="str">
        <f>VLOOKUP($A169, 'Mapping-Public'!$A$2:$W$5015, MATCH('Mapping-DisplayedFields'!E$2, 'Mapping-Public'!$A$1:$W$1, FALSE), FALSE)</f>
        <v>OR</v>
      </c>
      <c r="F169" t="str">
        <f>VLOOKUP($A169, 'Mapping-Public'!$A$2:$W$5015, MATCH('Mapping-DisplayedFields'!F$2, 'Mapping-Public'!$A$1:$W$1, FALSE), FALSE)</f>
        <v>97221-1602</v>
      </c>
      <c r="G169" t="str">
        <f>VLOOKUP($A169, 'Mapping-Public'!$A$2:$W$5015, MATCH('Mapping-DisplayedFields'!G$2, 'Mapping-Public'!$A$1:$W$1, FALSE), FALSE)</f>
        <v>5032446604</v>
      </c>
      <c r="H169">
        <f>VLOOKUP($A169, 'Mapping-Public'!$A$2:$W$5015, MATCH('Mapping-DisplayedFields'!H$2, 'Mapping-Public'!$A$1:$W$1, FALSE), FALSE)</f>
        <v>2</v>
      </c>
      <c r="I169" t="str">
        <f>VLOOKUP(H169, Facility_Type, 2,0)</f>
        <v>Center</v>
      </c>
      <c r="J169">
        <f>VLOOKUP($A169, 'Mapping-Public'!$A$2:$W$5015, MATCH('Mapping-DisplayedFields'!J$2, 'Mapping-Public'!$A$1:$W$1, FALSE), FALSE)</f>
        <v>2</v>
      </c>
      <c r="K169" t="str">
        <f>VLOOKUP(J169, Type_of_Care,2,0)</f>
        <v>Exempt Center</v>
      </c>
      <c r="L169">
        <f>VLOOKUP($A169, 'Mapping-Public'!$A$2:$W$5015, MATCH('Mapping-DisplayedFields'!L$2, 'Mapping-Public'!$A$1:$W$1, FALSE), FALSE)</f>
        <v>4</v>
      </c>
      <c r="M169" t="str">
        <f>VLOOKUP(L169, Regulation_Status, 2,0)</f>
        <v>Recorded</v>
      </c>
      <c r="N169">
        <f>VLOOKUP($A169, 'Mapping-Public'!$A$2:$W$5015, MATCH('Mapping-DisplayedFields'!N$2, 'Mapping-Public'!$A$1:$W$1, FALSE), FALSE)</f>
        <v>32</v>
      </c>
      <c r="O169">
        <f>VLOOKUP($A169, 'Mapping-Public'!$A$2:$W$5015, MATCH('Mapping-DisplayedFields'!O$2, 'Mapping-Public'!$A$1:$W$1, FALSE), FALSE)</f>
        <v>2</v>
      </c>
      <c r="P169" t="str">
        <f>VLOOKUP(O169, Serves_Dhs_Children,2,0)</f>
        <v>Unknown</v>
      </c>
      <c r="Q169">
        <f>VLOOKUP($A169, 'Mapping-Public'!$A$2:$W$5015, MATCH('Mapping-DisplayedFields'!Q$2, 'Mapping-Public'!$A$1:$W$1, FALSE), FALSE)</f>
        <v>0</v>
      </c>
      <c r="R169" t="str">
        <f>VLOOKUP(Q169, Head_Start, 2,0)</f>
        <v>No</v>
      </c>
      <c r="S169">
        <f>VLOOKUP($A169, 'Mapping-Public'!$A$2:$W$5015, MATCH('Mapping-DisplayedFields'!S$2, 'Mapping-Public'!$A$1:$W$1, FALSE), FALSE)</f>
        <v>0</v>
      </c>
      <c r="T169" t="str">
        <f>VLOOKUP(S169, Relief_Nursery, 2,0)</f>
        <v>No</v>
      </c>
      <c r="U169" t="str">
        <f>VLOOKUP($A169, 'Mapping-Public'!$A$2:$W$5015, MATCH('Mapping-DisplayedFields'!U$2, 'Mapping-Public'!$A$1:$W$1, FALSE), FALSE)</f>
        <v>.</v>
      </c>
    </row>
    <row r="170" spans="1:21" x14ac:dyDescent="0.25">
      <c r="A170" s="9" t="s">
        <v>1034</v>
      </c>
      <c r="B170" t="str">
        <f>IF(VLOOKUP($A170, 'Mapping-Public'!$A$2:$W$5015, MATCH('Mapping-DisplayedFields'!B$2, 'Mapping-Public'!$A$1:$W$1, FALSE), FALSE)=0, "", VLOOKUP($A170, 'Mapping-Public'!$A$2:$W$5015, MATCH('Mapping-DisplayedFields'!B$2, 'Mapping-Public'!$A$1:$W$1, FALSE), FALSE))</f>
        <v/>
      </c>
      <c r="C170" t="str">
        <f>VLOOKUP($A170, 'Mapping-Public'!$A$2:$W$5015, MATCH('Mapping-DisplayedFields'!C$2, 'Mapping-Public'!$A$1:$W$1, FALSE), FALSE)</f>
        <v>423 NE 92nd Ave</v>
      </c>
      <c r="D170" t="str">
        <f>VLOOKUP($A170, 'Mapping-Public'!$A$2:$W$5015, MATCH('Mapping-DisplayedFields'!D$2, 'Mapping-Public'!$A$1:$W$1, FALSE), FALSE)</f>
        <v>Portland</v>
      </c>
      <c r="E170" t="str">
        <f>VLOOKUP($A170, 'Mapping-Public'!$A$2:$W$5015, MATCH('Mapping-DisplayedFields'!E$2, 'Mapping-Public'!$A$1:$W$1, FALSE), FALSE)</f>
        <v>OR</v>
      </c>
      <c r="F170" t="str">
        <f>VLOOKUP($A170, 'Mapping-Public'!$A$2:$W$5015, MATCH('Mapping-DisplayedFields'!F$2, 'Mapping-Public'!$A$1:$W$1, FALSE), FALSE)</f>
        <v>97220</v>
      </c>
      <c r="G170" t="str">
        <f>VLOOKUP($A170, 'Mapping-Public'!$A$2:$W$5015, MATCH('Mapping-DisplayedFields'!G$2, 'Mapping-Public'!$A$1:$W$1, FALSE), FALSE)</f>
        <v>5032561279</v>
      </c>
      <c r="H170">
        <f>VLOOKUP($A170, 'Mapping-Public'!$A$2:$W$5015, MATCH('Mapping-DisplayedFields'!H$2, 'Mapping-Public'!$A$1:$W$1, FALSE), FALSE)</f>
        <v>1</v>
      </c>
      <c r="I170" t="str">
        <f>VLOOKUP(H170, Facility_Type, 2,0)</f>
        <v>Family</v>
      </c>
      <c r="J170">
        <f>VLOOKUP($A170, 'Mapping-Public'!$A$2:$W$5015, MATCH('Mapping-DisplayedFields'!J$2, 'Mapping-Public'!$A$1:$W$1, FALSE), FALSE)</f>
        <v>4</v>
      </c>
      <c r="K170" t="str">
        <f>VLOOKUP(J170, Type_of_Care,2,0)</f>
        <v>Regulated Family Child Care Home</v>
      </c>
      <c r="L170">
        <f>VLOOKUP($A170, 'Mapping-Public'!$A$2:$W$5015, MATCH('Mapping-DisplayedFields'!L$2, 'Mapping-Public'!$A$1:$W$1, FALSE), FALSE)</f>
        <v>2</v>
      </c>
      <c r="M170" t="str">
        <f>VLOOKUP(L170, Regulation_Status, 2,0)</f>
        <v>Register</v>
      </c>
      <c r="N170">
        <f>VLOOKUP($A170, 'Mapping-Public'!$A$2:$W$5015, MATCH('Mapping-DisplayedFields'!N$2, 'Mapping-Public'!$A$1:$W$1, FALSE), FALSE)</f>
        <v>4</v>
      </c>
      <c r="O170">
        <f>VLOOKUP($A170, 'Mapping-Public'!$A$2:$W$5015, MATCH('Mapping-DisplayedFields'!O$2, 'Mapping-Public'!$A$1:$W$1, FALSE), FALSE)</f>
        <v>2</v>
      </c>
      <c r="P170" t="str">
        <f>VLOOKUP(O170, Serves_Dhs_Children,2,0)</f>
        <v>Unknown</v>
      </c>
      <c r="Q170">
        <f>VLOOKUP($A170, 'Mapping-Public'!$A$2:$W$5015, MATCH('Mapping-DisplayedFields'!Q$2, 'Mapping-Public'!$A$1:$W$1, FALSE), FALSE)</f>
        <v>0</v>
      </c>
      <c r="R170" t="str">
        <f>VLOOKUP(Q170, Head_Start, 2,0)</f>
        <v>No</v>
      </c>
      <c r="S170">
        <f>VLOOKUP($A170, 'Mapping-Public'!$A$2:$W$5015, MATCH('Mapping-DisplayedFields'!S$2, 'Mapping-Public'!$A$1:$W$1, FALSE), FALSE)</f>
        <v>0</v>
      </c>
      <c r="T170" t="str">
        <f>VLOOKUP(S170, Relief_Nursery, 2,0)</f>
        <v>No</v>
      </c>
      <c r="U170" t="str">
        <f>VLOOKUP($A170, 'Mapping-Public'!$A$2:$W$5015, MATCH('Mapping-DisplayedFields'!U$2, 'Mapping-Public'!$A$1:$W$1, FALSE), FALSE)</f>
        <v>.</v>
      </c>
    </row>
    <row r="171" spans="1:21" x14ac:dyDescent="0.25">
      <c r="A171" s="9" t="s">
        <v>1040</v>
      </c>
      <c r="B171" t="str">
        <f>IF(VLOOKUP($A171, 'Mapping-Public'!$A$2:$W$5015, MATCH('Mapping-DisplayedFields'!B$2, 'Mapping-Public'!$A$1:$W$1, FALSE), FALSE)=0, "", VLOOKUP($A171, 'Mapping-Public'!$A$2:$W$5015, MATCH('Mapping-DisplayedFields'!B$2, 'Mapping-Public'!$A$1:$W$1, FALSE), FALSE))</f>
        <v>Kris Brown Child Care</v>
      </c>
      <c r="C171" t="str">
        <f>VLOOKUP($A171, 'Mapping-Public'!$A$2:$W$5015, MATCH('Mapping-DisplayedFields'!C$2, 'Mapping-Public'!$A$1:$W$1, FALSE), FALSE)</f>
        <v>10515 NE Morris St</v>
      </c>
      <c r="D171" t="str">
        <f>VLOOKUP($A171, 'Mapping-Public'!$A$2:$W$5015, MATCH('Mapping-DisplayedFields'!D$2, 'Mapping-Public'!$A$1:$W$1, FALSE), FALSE)</f>
        <v>Portland</v>
      </c>
      <c r="E171" t="str">
        <f>VLOOKUP($A171, 'Mapping-Public'!$A$2:$W$5015, MATCH('Mapping-DisplayedFields'!E$2, 'Mapping-Public'!$A$1:$W$1, FALSE), FALSE)</f>
        <v>OR</v>
      </c>
      <c r="F171" t="str">
        <f>VLOOKUP($A171, 'Mapping-Public'!$A$2:$W$5015, MATCH('Mapping-DisplayedFields'!F$2, 'Mapping-Public'!$A$1:$W$1, FALSE), FALSE)</f>
        <v>97220</v>
      </c>
      <c r="G171" t="str">
        <f>VLOOKUP($A171, 'Mapping-Public'!$A$2:$W$5015, MATCH('Mapping-DisplayedFields'!G$2, 'Mapping-Public'!$A$1:$W$1, FALSE), FALSE)</f>
        <v>5032548691</v>
      </c>
      <c r="H171">
        <f>VLOOKUP($A171, 'Mapping-Public'!$A$2:$W$5015, MATCH('Mapping-DisplayedFields'!H$2, 'Mapping-Public'!$A$1:$W$1, FALSE), FALSE)</f>
        <v>1</v>
      </c>
      <c r="I171" t="str">
        <f>VLOOKUP(H171, Facility_Type, 2,0)</f>
        <v>Family</v>
      </c>
      <c r="J171">
        <f>VLOOKUP($A171, 'Mapping-Public'!$A$2:$W$5015, MATCH('Mapping-DisplayedFields'!J$2, 'Mapping-Public'!$A$1:$W$1, FALSE), FALSE)</f>
        <v>4</v>
      </c>
      <c r="K171" t="str">
        <f>VLOOKUP(J171, Type_of_Care,2,0)</f>
        <v>Regulated Family Child Care Home</v>
      </c>
      <c r="L171">
        <f>VLOOKUP($A171, 'Mapping-Public'!$A$2:$W$5015, MATCH('Mapping-DisplayedFields'!L$2, 'Mapping-Public'!$A$1:$W$1, FALSE), FALSE)</f>
        <v>2</v>
      </c>
      <c r="M171" t="str">
        <f>VLOOKUP(L171, Regulation_Status, 2,0)</f>
        <v>Register</v>
      </c>
      <c r="N171">
        <f>VLOOKUP($A171, 'Mapping-Public'!$A$2:$W$5015, MATCH('Mapping-DisplayedFields'!N$2, 'Mapping-Public'!$A$1:$W$1, FALSE), FALSE)</f>
        <v>10</v>
      </c>
      <c r="O171">
        <f>VLOOKUP($A171, 'Mapping-Public'!$A$2:$W$5015, MATCH('Mapping-DisplayedFields'!O$2, 'Mapping-Public'!$A$1:$W$1, FALSE), FALSE)</f>
        <v>1</v>
      </c>
      <c r="P171" t="str">
        <f>VLOOKUP(O171, Serves_Dhs_Children,2,0)</f>
        <v>Yes</v>
      </c>
      <c r="Q171">
        <f>VLOOKUP($A171, 'Mapping-Public'!$A$2:$W$5015, MATCH('Mapping-DisplayedFields'!Q$2, 'Mapping-Public'!$A$1:$W$1, FALSE), FALSE)</f>
        <v>0</v>
      </c>
      <c r="R171" t="str">
        <f>VLOOKUP(Q171, Head_Start, 2,0)</f>
        <v>No</v>
      </c>
      <c r="S171">
        <f>VLOOKUP($A171, 'Mapping-Public'!$A$2:$W$5015, MATCH('Mapping-DisplayedFields'!S$2, 'Mapping-Public'!$A$1:$W$1, FALSE), FALSE)</f>
        <v>0</v>
      </c>
      <c r="T171" t="str">
        <f>VLOOKUP(S171, Relief_Nursery, 2,0)</f>
        <v>No</v>
      </c>
      <c r="U171">
        <f>VLOOKUP($A171, 'Mapping-Public'!$A$2:$W$5015, MATCH('Mapping-DisplayedFields'!U$2, 'Mapping-Public'!$A$1:$W$1, FALSE), FALSE)</f>
        <v>2</v>
      </c>
    </row>
    <row r="172" spans="1:21" x14ac:dyDescent="0.25">
      <c r="A172" s="9" t="s">
        <v>1046</v>
      </c>
      <c r="B172" t="str">
        <f>IF(VLOOKUP($A172, 'Mapping-Public'!$A$2:$W$5015, MATCH('Mapping-DisplayedFields'!B$2, 'Mapping-Public'!$A$1:$W$1, FALSE), FALSE)=0, "", VLOOKUP($A172, 'Mapping-Public'!$A$2:$W$5015, MATCH('Mapping-DisplayedFields'!B$2, 'Mapping-Public'!$A$1:$W$1, FALSE), FALSE))</f>
        <v>Stepping Stone Day School Center - Highland</v>
      </c>
      <c r="C172" t="str">
        <f>VLOOKUP($A172, 'Mapping-Public'!$A$2:$W$5015, MATCH('Mapping-DisplayedFields'!C$2, 'Mapping-Public'!$A$1:$W$1, FALSE), FALSE)</f>
        <v>4400 SW 11th St</v>
      </c>
      <c r="D172" t="str">
        <f>VLOOKUP($A172, 'Mapping-Public'!$A$2:$W$5015, MATCH('Mapping-DisplayedFields'!D$2, 'Mapping-Public'!$A$1:$W$1, FALSE), FALSE)</f>
        <v>Gresham</v>
      </c>
      <c r="E172" t="str">
        <f>VLOOKUP($A172, 'Mapping-Public'!$A$2:$W$5015, MATCH('Mapping-DisplayedFields'!E$2, 'Mapping-Public'!$A$1:$W$1, FALSE), FALSE)</f>
        <v>OR</v>
      </c>
      <c r="F172" t="str">
        <f>VLOOKUP($A172, 'Mapping-Public'!$A$2:$W$5015, MATCH('Mapping-DisplayedFields'!F$2, 'Mapping-Public'!$A$1:$W$1, FALSE), FALSE)</f>
        <v>97080-4319</v>
      </c>
      <c r="G172" t="str">
        <f>VLOOKUP($A172, 'Mapping-Public'!$A$2:$W$5015, MATCH('Mapping-DisplayedFields'!G$2, 'Mapping-Public'!$A$1:$W$1, FALSE), FALSE)</f>
        <v>5034650030</v>
      </c>
      <c r="H172">
        <f>VLOOKUP($A172, 'Mapping-Public'!$A$2:$W$5015, MATCH('Mapping-DisplayedFields'!H$2, 'Mapping-Public'!$A$1:$W$1, FALSE), FALSE)</f>
        <v>2</v>
      </c>
      <c r="I172" t="str">
        <f>VLOOKUP(H172, Facility_Type, 2,0)</f>
        <v>Center</v>
      </c>
      <c r="J172">
        <f>VLOOKUP($A172, 'Mapping-Public'!$A$2:$W$5015, MATCH('Mapping-DisplayedFields'!J$2, 'Mapping-Public'!$A$1:$W$1, FALSE), FALSE)</f>
        <v>1</v>
      </c>
      <c r="K172" t="str">
        <f>VLOOKUP(J172, Type_of_Care,2,0)</f>
        <v>Regulated  Center (not HS)</v>
      </c>
      <c r="L172">
        <f>VLOOKUP($A172, 'Mapping-Public'!$A$2:$W$5015, MATCH('Mapping-DisplayedFields'!L$2, 'Mapping-Public'!$A$1:$W$1, FALSE), FALSE)</f>
        <v>3</v>
      </c>
      <c r="M172" t="str">
        <f>VLOOKUP(L172, Regulation_Status, 2,0)</f>
        <v>Certified</v>
      </c>
      <c r="N172">
        <f>VLOOKUP($A172, 'Mapping-Public'!$A$2:$W$5015, MATCH('Mapping-DisplayedFields'!N$2, 'Mapping-Public'!$A$1:$W$1, FALSE), FALSE)</f>
        <v>116</v>
      </c>
      <c r="O172">
        <f>VLOOKUP($A172, 'Mapping-Public'!$A$2:$W$5015, MATCH('Mapping-DisplayedFields'!O$2, 'Mapping-Public'!$A$1:$W$1, FALSE), FALSE)</f>
        <v>1</v>
      </c>
      <c r="P172" t="str">
        <f>VLOOKUP(O172, Serves_Dhs_Children,2,0)</f>
        <v>Yes</v>
      </c>
      <c r="Q172">
        <f>VLOOKUP($A172, 'Mapping-Public'!$A$2:$W$5015, MATCH('Mapping-DisplayedFields'!Q$2, 'Mapping-Public'!$A$1:$W$1, FALSE), FALSE)</f>
        <v>0</v>
      </c>
      <c r="R172" t="str">
        <f>VLOOKUP(Q172, Head_Start, 2,0)</f>
        <v>No</v>
      </c>
      <c r="S172">
        <f>VLOOKUP($A172, 'Mapping-Public'!$A$2:$W$5015, MATCH('Mapping-DisplayedFields'!S$2, 'Mapping-Public'!$A$1:$W$1, FALSE), FALSE)</f>
        <v>0</v>
      </c>
      <c r="T172" t="str">
        <f>VLOOKUP(S172, Relief_Nursery, 2,0)</f>
        <v>No</v>
      </c>
      <c r="U172" t="str">
        <f>VLOOKUP($A172, 'Mapping-Public'!$A$2:$W$5015, MATCH('Mapping-DisplayedFields'!U$2, 'Mapping-Public'!$A$1:$W$1, FALSE), FALSE)</f>
        <v>.</v>
      </c>
    </row>
    <row r="173" spans="1:21" x14ac:dyDescent="0.25">
      <c r="A173" s="9" t="s">
        <v>1052</v>
      </c>
      <c r="B173" t="str">
        <f>IF(VLOOKUP($A173, 'Mapping-Public'!$A$2:$W$5015, MATCH('Mapping-DisplayedFields'!B$2, 'Mapping-Public'!$A$1:$W$1, FALSE), FALSE)=0, "", VLOOKUP($A173, 'Mapping-Public'!$A$2:$W$5015, MATCH('Mapping-DisplayedFields'!B$2, 'Mapping-Public'!$A$1:$W$1, FALSE), FALSE))</f>
        <v>The Play Place</v>
      </c>
      <c r="C173" t="str">
        <f>VLOOKUP($A173, 'Mapping-Public'!$A$2:$W$5015, MATCH('Mapping-DisplayedFields'!C$2, 'Mapping-Public'!$A$1:$W$1, FALSE), FALSE)</f>
        <v>3727 SW 14th Dr</v>
      </c>
      <c r="D173" t="str">
        <f>VLOOKUP($A173, 'Mapping-Public'!$A$2:$W$5015, MATCH('Mapping-DisplayedFields'!D$2, 'Mapping-Public'!$A$1:$W$1, FALSE), FALSE)</f>
        <v>Gresham</v>
      </c>
      <c r="E173" t="str">
        <f>VLOOKUP($A173, 'Mapping-Public'!$A$2:$W$5015, MATCH('Mapping-DisplayedFields'!E$2, 'Mapping-Public'!$A$1:$W$1, FALSE), FALSE)</f>
        <v>OR</v>
      </c>
      <c r="F173" t="str">
        <f>VLOOKUP($A173, 'Mapping-Public'!$A$2:$W$5015, MATCH('Mapping-DisplayedFields'!F$2, 'Mapping-Public'!$A$1:$W$1, FALSE), FALSE)</f>
        <v>97080-8338</v>
      </c>
      <c r="G173" t="str">
        <f>VLOOKUP($A173, 'Mapping-Public'!$A$2:$W$5015, MATCH('Mapping-DisplayedFields'!G$2, 'Mapping-Public'!$A$1:$W$1, FALSE), FALSE)</f>
        <v>5037581737</v>
      </c>
      <c r="H173">
        <f>VLOOKUP($A173, 'Mapping-Public'!$A$2:$W$5015, MATCH('Mapping-DisplayedFields'!H$2, 'Mapping-Public'!$A$1:$W$1, FALSE), FALSE)</f>
        <v>3</v>
      </c>
      <c r="I173" t="str">
        <f>VLOOKUP(H173, Facility_Type, 2,0)</f>
        <v>Certified</v>
      </c>
      <c r="J173">
        <f>VLOOKUP($A173, 'Mapping-Public'!$A$2:$W$5015, MATCH('Mapping-DisplayedFields'!J$2, 'Mapping-Public'!$A$1:$W$1, FALSE), FALSE)</f>
        <v>4</v>
      </c>
      <c r="K173" t="str">
        <f>VLOOKUP(J173, Type_of_Care,2,0)</f>
        <v>Regulated Family Child Care Home</v>
      </c>
      <c r="L173">
        <f>VLOOKUP($A173, 'Mapping-Public'!$A$2:$W$5015, MATCH('Mapping-DisplayedFields'!L$2, 'Mapping-Public'!$A$1:$W$1, FALSE), FALSE)</f>
        <v>3</v>
      </c>
      <c r="M173" t="str">
        <f>VLOOKUP(L173, Regulation_Status, 2,0)</f>
        <v>Certified</v>
      </c>
      <c r="N173">
        <f>VLOOKUP($A173, 'Mapping-Public'!$A$2:$W$5015, MATCH('Mapping-DisplayedFields'!N$2, 'Mapping-Public'!$A$1:$W$1, FALSE), FALSE)</f>
        <v>16</v>
      </c>
      <c r="O173">
        <f>VLOOKUP($A173, 'Mapping-Public'!$A$2:$W$5015, MATCH('Mapping-DisplayedFields'!O$2, 'Mapping-Public'!$A$1:$W$1, FALSE), FALSE)</f>
        <v>1</v>
      </c>
      <c r="P173" t="str">
        <f>VLOOKUP(O173, Serves_Dhs_Children,2,0)</f>
        <v>Yes</v>
      </c>
      <c r="Q173">
        <f>VLOOKUP($A173, 'Mapping-Public'!$A$2:$W$5015, MATCH('Mapping-DisplayedFields'!Q$2, 'Mapping-Public'!$A$1:$W$1, FALSE), FALSE)</f>
        <v>0</v>
      </c>
      <c r="R173" t="str">
        <f>VLOOKUP(Q173, Head_Start, 2,0)</f>
        <v>No</v>
      </c>
      <c r="S173">
        <f>VLOOKUP($A173, 'Mapping-Public'!$A$2:$W$5015, MATCH('Mapping-DisplayedFields'!S$2, 'Mapping-Public'!$A$1:$W$1, FALSE), FALSE)</f>
        <v>0</v>
      </c>
      <c r="T173" t="str">
        <f>VLOOKUP(S173, Relief_Nursery, 2,0)</f>
        <v>No</v>
      </c>
      <c r="U173" t="str">
        <f>VLOOKUP($A173, 'Mapping-Public'!$A$2:$W$5015, MATCH('Mapping-DisplayedFields'!U$2, 'Mapping-Public'!$A$1:$W$1, FALSE), FALSE)</f>
        <v>.</v>
      </c>
    </row>
    <row r="174" spans="1:21" x14ac:dyDescent="0.25">
      <c r="A174" s="9" t="s">
        <v>1060</v>
      </c>
      <c r="B174" t="str">
        <f>IF(VLOOKUP($A174, 'Mapping-Public'!$A$2:$W$5015, MATCH('Mapping-DisplayedFields'!B$2, 'Mapping-Public'!$A$1:$W$1, FALSE), FALSE)=0, "", VLOOKUP($A174, 'Mapping-Public'!$A$2:$W$5015, MATCH('Mapping-DisplayedFields'!B$2, 'Mapping-Public'!$A$1:$W$1, FALSE), FALSE))</f>
        <v>Joyful Noise - City Kids Child Dev. Center</v>
      </c>
      <c r="C174" t="str">
        <f>VLOOKUP($A174, 'Mapping-Public'!$A$2:$W$5015, MATCH('Mapping-DisplayedFields'!C$2, 'Mapping-Public'!$A$1:$W$1, FALSE), FALSE)</f>
        <v>138 SW Clay St</v>
      </c>
      <c r="D174" t="str">
        <f>VLOOKUP($A174, 'Mapping-Public'!$A$2:$W$5015, MATCH('Mapping-DisplayedFields'!D$2, 'Mapping-Public'!$A$1:$W$1, FALSE), FALSE)</f>
        <v>Portland</v>
      </c>
      <c r="E174" t="str">
        <f>VLOOKUP($A174, 'Mapping-Public'!$A$2:$W$5015, MATCH('Mapping-DisplayedFields'!E$2, 'Mapping-Public'!$A$1:$W$1, FALSE), FALSE)</f>
        <v>OR</v>
      </c>
      <c r="F174" t="str">
        <f>VLOOKUP($A174, 'Mapping-Public'!$A$2:$W$5015, MATCH('Mapping-DisplayedFields'!F$2, 'Mapping-Public'!$A$1:$W$1, FALSE), FALSE)</f>
        <v>97204</v>
      </c>
      <c r="G174" t="str">
        <f>VLOOKUP($A174, 'Mapping-Public'!$A$2:$W$5015, MATCH('Mapping-DisplayedFields'!G$2, 'Mapping-Public'!$A$1:$W$1, FALSE), FALSE)</f>
        <v>5038236163</v>
      </c>
      <c r="H174">
        <f>VLOOKUP($A174, 'Mapping-Public'!$A$2:$W$5015, MATCH('Mapping-DisplayedFields'!H$2, 'Mapping-Public'!$A$1:$W$1, FALSE), FALSE)</f>
        <v>2</v>
      </c>
      <c r="I174" t="str">
        <f>VLOOKUP(H174, Facility_Type, 2,0)</f>
        <v>Center</v>
      </c>
      <c r="J174">
        <f>VLOOKUP($A174, 'Mapping-Public'!$A$2:$W$5015, MATCH('Mapping-DisplayedFields'!J$2, 'Mapping-Public'!$A$1:$W$1, FALSE), FALSE)</f>
        <v>1</v>
      </c>
      <c r="K174" t="str">
        <f>VLOOKUP(J174, Type_of_Care,2,0)</f>
        <v>Regulated  Center (not HS)</v>
      </c>
      <c r="L174">
        <f>VLOOKUP($A174, 'Mapping-Public'!$A$2:$W$5015, MATCH('Mapping-DisplayedFields'!L$2, 'Mapping-Public'!$A$1:$W$1, FALSE), FALSE)</f>
        <v>3</v>
      </c>
      <c r="M174" t="str">
        <f>VLOOKUP(L174, Regulation_Status, 2,0)</f>
        <v>Certified</v>
      </c>
      <c r="N174">
        <f>VLOOKUP($A174, 'Mapping-Public'!$A$2:$W$5015, MATCH('Mapping-DisplayedFields'!N$2, 'Mapping-Public'!$A$1:$W$1, FALSE), FALSE)</f>
        <v>87</v>
      </c>
      <c r="O174">
        <f>VLOOKUP($A174, 'Mapping-Public'!$A$2:$W$5015, MATCH('Mapping-DisplayedFields'!O$2, 'Mapping-Public'!$A$1:$W$1, FALSE), FALSE)</f>
        <v>1</v>
      </c>
      <c r="P174" t="str">
        <f>VLOOKUP(O174, Serves_Dhs_Children,2,0)</f>
        <v>Yes</v>
      </c>
      <c r="Q174">
        <f>VLOOKUP($A174, 'Mapping-Public'!$A$2:$W$5015, MATCH('Mapping-DisplayedFields'!Q$2, 'Mapping-Public'!$A$1:$W$1, FALSE), FALSE)</f>
        <v>0</v>
      </c>
      <c r="R174" t="str">
        <f>VLOOKUP(Q174, Head_Start, 2,0)</f>
        <v>No</v>
      </c>
      <c r="S174">
        <f>VLOOKUP($A174, 'Mapping-Public'!$A$2:$W$5015, MATCH('Mapping-DisplayedFields'!S$2, 'Mapping-Public'!$A$1:$W$1, FALSE), FALSE)</f>
        <v>0</v>
      </c>
      <c r="T174" t="str">
        <f>VLOOKUP(S174, Relief_Nursery, 2,0)</f>
        <v>No</v>
      </c>
      <c r="U174">
        <f>VLOOKUP($A174, 'Mapping-Public'!$A$2:$W$5015, MATCH('Mapping-DisplayedFields'!U$2, 'Mapping-Public'!$A$1:$W$1, FALSE), FALSE)</f>
        <v>5</v>
      </c>
    </row>
    <row r="175" spans="1:21" x14ac:dyDescent="0.25">
      <c r="A175" s="9" t="s">
        <v>1065</v>
      </c>
      <c r="B175" t="str">
        <f>IF(VLOOKUP($A175, 'Mapping-Public'!$A$2:$W$5015, MATCH('Mapping-DisplayedFields'!B$2, 'Mapping-Public'!$A$1:$W$1, FALSE), FALSE)=0, "", VLOOKUP($A175, 'Mapping-Public'!$A$2:$W$5015, MATCH('Mapping-DisplayedFields'!B$2, 'Mapping-Public'!$A$1:$W$1, FALSE), FALSE))</f>
        <v>KCE Champions - West Gresham</v>
      </c>
      <c r="C175" t="str">
        <f>VLOOKUP($A175, 'Mapping-Public'!$A$2:$W$5015, MATCH('Mapping-DisplayedFields'!C$2, 'Mapping-Public'!$A$1:$W$1, FALSE), FALSE)</f>
        <v>330 W Powell Blvd</v>
      </c>
      <c r="D175" t="str">
        <f>VLOOKUP($A175, 'Mapping-Public'!$A$2:$W$5015, MATCH('Mapping-DisplayedFields'!D$2, 'Mapping-Public'!$A$1:$W$1, FALSE), FALSE)</f>
        <v>Gresham</v>
      </c>
      <c r="E175" t="str">
        <f>VLOOKUP($A175, 'Mapping-Public'!$A$2:$W$5015, MATCH('Mapping-DisplayedFields'!E$2, 'Mapping-Public'!$A$1:$W$1, FALSE), FALSE)</f>
        <v>OR</v>
      </c>
      <c r="F175" t="str">
        <f>VLOOKUP($A175, 'Mapping-Public'!$A$2:$W$5015, MATCH('Mapping-DisplayedFields'!F$2, 'Mapping-Public'!$A$1:$W$1, FALSE), FALSE)</f>
        <v>97030</v>
      </c>
      <c r="G175" t="str">
        <f>VLOOKUP($A175, 'Mapping-Public'!$A$2:$W$5015, MATCH('Mapping-DisplayedFields'!G$2, 'Mapping-Public'!$A$1:$W$1, FALSE), FALSE)</f>
        <v>5036652650</v>
      </c>
      <c r="H175">
        <f>VLOOKUP($A175, 'Mapping-Public'!$A$2:$W$5015, MATCH('Mapping-DisplayedFields'!H$2, 'Mapping-Public'!$A$1:$W$1, FALSE), FALSE)</f>
        <v>2</v>
      </c>
      <c r="I175" t="str">
        <f>VLOOKUP(H175, Facility_Type, 2,0)</f>
        <v>Center</v>
      </c>
      <c r="J175">
        <f>VLOOKUP($A175, 'Mapping-Public'!$A$2:$W$5015, MATCH('Mapping-DisplayedFields'!J$2, 'Mapping-Public'!$A$1:$W$1, FALSE), FALSE)</f>
        <v>1</v>
      </c>
      <c r="K175" t="str">
        <f>VLOOKUP(J175, Type_of_Care,2,0)</f>
        <v>Regulated  Center (not HS)</v>
      </c>
      <c r="L175">
        <f>VLOOKUP($A175, 'Mapping-Public'!$A$2:$W$5015, MATCH('Mapping-DisplayedFields'!L$2, 'Mapping-Public'!$A$1:$W$1, FALSE), FALSE)</f>
        <v>3</v>
      </c>
      <c r="M175" t="str">
        <f>VLOOKUP(L175, Regulation_Status, 2,0)</f>
        <v>Certified</v>
      </c>
      <c r="N175">
        <f>VLOOKUP($A175, 'Mapping-Public'!$A$2:$W$5015, MATCH('Mapping-DisplayedFields'!N$2, 'Mapping-Public'!$A$1:$W$1, FALSE), FALSE)</f>
        <v>39</v>
      </c>
      <c r="O175">
        <f>VLOOKUP($A175, 'Mapping-Public'!$A$2:$W$5015, MATCH('Mapping-DisplayedFields'!O$2, 'Mapping-Public'!$A$1:$W$1, FALSE), FALSE)</f>
        <v>2</v>
      </c>
      <c r="P175" t="str">
        <f>VLOOKUP(O175, Serves_Dhs_Children,2,0)</f>
        <v>Unknown</v>
      </c>
      <c r="Q175">
        <f>VLOOKUP($A175, 'Mapping-Public'!$A$2:$W$5015, MATCH('Mapping-DisplayedFields'!Q$2, 'Mapping-Public'!$A$1:$W$1, FALSE), FALSE)</f>
        <v>0</v>
      </c>
      <c r="R175" t="str">
        <f>VLOOKUP(Q175, Head_Start, 2,0)</f>
        <v>No</v>
      </c>
      <c r="S175">
        <f>VLOOKUP($A175, 'Mapping-Public'!$A$2:$W$5015, MATCH('Mapping-DisplayedFields'!S$2, 'Mapping-Public'!$A$1:$W$1, FALSE), FALSE)</f>
        <v>0</v>
      </c>
      <c r="T175" t="str">
        <f>VLOOKUP(S175, Relief_Nursery, 2,0)</f>
        <v>No</v>
      </c>
      <c r="U175">
        <f>VLOOKUP($A175, 'Mapping-Public'!$A$2:$W$5015, MATCH('Mapping-DisplayedFields'!U$2, 'Mapping-Public'!$A$1:$W$1, FALSE), FALSE)</f>
        <v>2</v>
      </c>
    </row>
    <row r="176" spans="1:21" x14ac:dyDescent="0.25">
      <c r="A176" s="9" t="s">
        <v>1070</v>
      </c>
      <c r="B176" t="str">
        <f>IF(VLOOKUP($A176, 'Mapping-Public'!$A$2:$W$5015, MATCH('Mapping-DisplayedFields'!B$2, 'Mapping-Public'!$A$1:$W$1, FALSE), FALSE)=0, "", VLOOKUP($A176, 'Mapping-Public'!$A$2:$W$5015, MATCH('Mapping-DisplayedFields'!B$2, 'Mapping-Public'!$A$1:$W$1, FALSE), FALSE))</f>
        <v>Megan's Daycare</v>
      </c>
      <c r="C176" t="str">
        <f>VLOOKUP($A176, 'Mapping-Public'!$A$2:$W$5015, MATCH('Mapping-DisplayedFields'!C$2, 'Mapping-Public'!$A$1:$W$1, FALSE), FALSE)</f>
        <v>3917 NE Multnomah St</v>
      </c>
      <c r="D176" t="str">
        <f>VLOOKUP($A176, 'Mapping-Public'!$A$2:$W$5015, MATCH('Mapping-DisplayedFields'!D$2, 'Mapping-Public'!$A$1:$W$1, FALSE), FALSE)</f>
        <v>Portland</v>
      </c>
      <c r="E176" t="str">
        <f>VLOOKUP($A176, 'Mapping-Public'!$A$2:$W$5015, MATCH('Mapping-DisplayedFields'!E$2, 'Mapping-Public'!$A$1:$W$1, FALSE), FALSE)</f>
        <v>OR</v>
      </c>
      <c r="F176" t="str">
        <f>VLOOKUP($A176, 'Mapping-Public'!$A$2:$W$5015, MATCH('Mapping-DisplayedFields'!F$2, 'Mapping-Public'!$A$1:$W$1, FALSE), FALSE)</f>
        <v>97232</v>
      </c>
      <c r="G176" t="str">
        <f>VLOOKUP($A176, 'Mapping-Public'!$A$2:$W$5015, MATCH('Mapping-DisplayedFields'!G$2, 'Mapping-Public'!$A$1:$W$1, FALSE), FALSE)</f>
        <v>5032343941</v>
      </c>
      <c r="H176">
        <f>VLOOKUP($A176, 'Mapping-Public'!$A$2:$W$5015, MATCH('Mapping-DisplayedFields'!H$2, 'Mapping-Public'!$A$1:$W$1, FALSE), FALSE)</f>
        <v>1</v>
      </c>
      <c r="I176" t="str">
        <f>VLOOKUP(H176, Facility_Type, 2,0)</f>
        <v>Family</v>
      </c>
      <c r="J176">
        <f>VLOOKUP($A176, 'Mapping-Public'!$A$2:$W$5015, MATCH('Mapping-DisplayedFields'!J$2, 'Mapping-Public'!$A$1:$W$1, FALSE), FALSE)</f>
        <v>4</v>
      </c>
      <c r="K176" t="str">
        <f>VLOOKUP(J176, Type_of_Care,2,0)</f>
        <v>Regulated Family Child Care Home</v>
      </c>
      <c r="L176">
        <f>VLOOKUP($A176, 'Mapping-Public'!$A$2:$W$5015, MATCH('Mapping-DisplayedFields'!L$2, 'Mapping-Public'!$A$1:$W$1, FALSE), FALSE)</f>
        <v>2</v>
      </c>
      <c r="M176" t="str">
        <f>VLOOKUP(L176, Regulation_Status, 2,0)</f>
        <v>Register</v>
      </c>
      <c r="N176">
        <f>VLOOKUP($A176, 'Mapping-Public'!$A$2:$W$5015, MATCH('Mapping-DisplayedFields'!N$2, 'Mapping-Public'!$A$1:$W$1, FALSE), FALSE)</f>
        <v>6</v>
      </c>
      <c r="O176">
        <f>VLOOKUP($A176, 'Mapping-Public'!$A$2:$W$5015, MATCH('Mapping-DisplayedFields'!O$2, 'Mapping-Public'!$A$1:$W$1, FALSE), FALSE)</f>
        <v>2</v>
      </c>
      <c r="P176" t="str">
        <f>VLOOKUP(O176, Serves_Dhs_Children,2,0)</f>
        <v>Unknown</v>
      </c>
      <c r="Q176">
        <f>VLOOKUP($A176, 'Mapping-Public'!$A$2:$W$5015, MATCH('Mapping-DisplayedFields'!Q$2, 'Mapping-Public'!$A$1:$W$1, FALSE), FALSE)</f>
        <v>0</v>
      </c>
      <c r="R176" t="str">
        <f>VLOOKUP(Q176, Head_Start, 2,0)</f>
        <v>No</v>
      </c>
      <c r="S176">
        <f>VLOOKUP($A176, 'Mapping-Public'!$A$2:$W$5015, MATCH('Mapping-DisplayedFields'!S$2, 'Mapping-Public'!$A$1:$W$1, FALSE), FALSE)</f>
        <v>0</v>
      </c>
      <c r="T176" t="str">
        <f>VLOOKUP(S176, Relief_Nursery, 2,0)</f>
        <v>No</v>
      </c>
      <c r="U176" t="str">
        <f>VLOOKUP($A176, 'Mapping-Public'!$A$2:$W$5015, MATCH('Mapping-DisplayedFields'!U$2, 'Mapping-Public'!$A$1:$W$1, FALSE), FALSE)</f>
        <v>.</v>
      </c>
    </row>
    <row r="177" spans="1:21" x14ac:dyDescent="0.25">
      <c r="A177" s="9" t="s">
        <v>1077</v>
      </c>
      <c r="B177" t="str">
        <f>IF(VLOOKUP($A177, 'Mapping-Public'!$A$2:$W$5015, MATCH('Mapping-DisplayedFields'!B$2, 'Mapping-Public'!$A$1:$W$1, FALSE), FALSE)=0, "", VLOOKUP($A177, 'Mapping-Public'!$A$2:$W$5015, MATCH('Mapping-DisplayedFields'!B$2, 'Mapping-Public'!$A$1:$W$1, FALSE), FALSE))</f>
        <v/>
      </c>
      <c r="C177" t="str">
        <f>VLOOKUP($A177, 'Mapping-Public'!$A$2:$W$5015, MATCH('Mapping-DisplayedFields'!C$2, 'Mapping-Public'!$A$1:$W$1, FALSE), FALSE)</f>
        <v>1797 SE 117th Ave</v>
      </c>
      <c r="D177" t="str">
        <f>VLOOKUP($A177, 'Mapping-Public'!$A$2:$W$5015, MATCH('Mapping-DisplayedFields'!D$2, 'Mapping-Public'!$A$1:$W$1, FALSE), FALSE)</f>
        <v>Portland</v>
      </c>
      <c r="E177" t="str">
        <f>VLOOKUP($A177, 'Mapping-Public'!$A$2:$W$5015, MATCH('Mapping-DisplayedFields'!E$2, 'Mapping-Public'!$A$1:$W$1, FALSE), FALSE)</f>
        <v>OR</v>
      </c>
      <c r="F177" t="str">
        <f>VLOOKUP($A177, 'Mapping-Public'!$A$2:$W$5015, MATCH('Mapping-DisplayedFields'!F$2, 'Mapping-Public'!$A$1:$W$1, FALSE), FALSE)</f>
        <v>97216</v>
      </c>
      <c r="G177" t="str">
        <f>VLOOKUP($A177, 'Mapping-Public'!$A$2:$W$5015, MATCH('Mapping-DisplayedFields'!G$2, 'Mapping-Public'!$A$1:$W$1, FALSE), FALSE)</f>
        <v>5034081265</v>
      </c>
      <c r="H177">
        <f>VLOOKUP($A177, 'Mapping-Public'!$A$2:$W$5015, MATCH('Mapping-DisplayedFields'!H$2, 'Mapping-Public'!$A$1:$W$1, FALSE), FALSE)</f>
        <v>1</v>
      </c>
      <c r="I177" t="str">
        <f>VLOOKUP(H177, Facility_Type, 2,0)</f>
        <v>Family</v>
      </c>
      <c r="J177">
        <f>VLOOKUP($A177, 'Mapping-Public'!$A$2:$W$5015, MATCH('Mapping-DisplayedFields'!J$2, 'Mapping-Public'!$A$1:$W$1, FALSE), FALSE)</f>
        <v>4</v>
      </c>
      <c r="K177" t="str">
        <f>VLOOKUP(J177, Type_of_Care,2,0)</f>
        <v>Regulated Family Child Care Home</v>
      </c>
      <c r="L177">
        <f>VLOOKUP($A177, 'Mapping-Public'!$A$2:$W$5015, MATCH('Mapping-DisplayedFields'!L$2, 'Mapping-Public'!$A$1:$W$1, FALSE), FALSE)</f>
        <v>2</v>
      </c>
      <c r="M177" t="str">
        <f>VLOOKUP(L177, Regulation_Status, 2,0)</f>
        <v>Register</v>
      </c>
      <c r="N177">
        <f>VLOOKUP($A177, 'Mapping-Public'!$A$2:$W$5015, MATCH('Mapping-DisplayedFields'!N$2, 'Mapping-Public'!$A$1:$W$1, FALSE), FALSE)</f>
        <v>10</v>
      </c>
      <c r="O177">
        <f>VLOOKUP($A177, 'Mapping-Public'!$A$2:$W$5015, MATCH('Mapping-DisplayedFields'!O$2, 'Mapping-Public'!$A$1:$W$1, FALSE), FALSE)</f>
        <v>1</v>
      </c>
      <c r="P177" t="str">
        <f>VLOOKUP(O177, Serves_Dhs_Children,2,0)</f>
        <v>Yes</v>
      </c>
      <c r="Q177">
        <f>VLOOKUP($A177, 'Mapping-Public'!$A$2:$W$5015, MATCH('Mapping-DisplayedFields'!Q$2, 'Mapping-Public'!$A$1:$W$1, FALSE), FALSE)</f>
        <v>0</v>
      </c>
      <c r="R177" t="str">
        <f>VLOOKUP(Q177, Head_Start, 2,0)</f>
        <v>No</v>
      </c>
      <c r="S177">
        <f>VLOOKUP($A177, 'Mapping-Public'!$A$2:$W$5015, MATCH('Mapping-DisplayedFields'!S$2, 'Mapping-Public'!$A$1:$W$1, FALSE), FALSE)</f>
        <v>0</v>
      </c>
      <c r="T177" t="str">
        <f>VLOOKUP(S177, Relief_Nursery, 2,0)</f>
        <v>No</v>
      </c>
      <c r="U177">
        <f>VLOOKUP($A177, 'Mapping-Public'!$A$2:$W$5015, MATCH('Mapping-DisplayedFields'!U$2, 'Mapping-Public'!$A$1:$W$1, FALSE), FALSE)</f>
        <v>3</v>
      </c>
    </row>
    <row r="178" spans="1:21" x14ac:dyDescent="0.25">
      <c r="A178" s="9" t="s">
        <v>1082</v>
      </c>
      <c r="B178" t="str">
        <f>IF(VLOOKUP($A178, 'Mapping-Public'!$A$2:$W$5015, MATCH('Mapping-DisplayedFields'!B$2, 'Mapping-Public'!$A$1:$W$1, FALSE), FALSE)=0, "", VLOOKUP($A178, 'Mapping-Public'!$A$2:$W$5015, MATCH('Mapping-DisplayedFields'!B$2, 'Mapping-Public'!$A$1:$W$1, FALSE), FALSE))</f>
        <v>SUN Community School - Robert Gray Middle</v>
      </c>
      <c r="C178" t="str">
        <f>VLOOKUP($A178, 'Mapping-Public'!$A$2:$W$5015, MATCH('Mapping-DisplayedFields'!C$2, 'Mapping-Public'!$A$1:$W$1, FALSE), FALSE)</f>
        <v>5505 SW 23rd Ave</v>
      </c>
      <c r="D178" t="str">
        <f>VLOOKUP($A178, 'Mapping-Public'!$A$2:$W$5015, MATCH('Mapping-DisplayedFields'!D$2, 'Mapping-Public'!$A$1:$W$1, FALSE), FALSE)</f>
        <v>Portland</v>
      </c>
      <c r="E178" t="str">
        <f>VLOOKUP($A178, 'Mapping-Public'!$A$2:$W$5015, MATCH('Mapping-DisplayedFields'!E$2, 'Mapping-Public'!$A$1:$W$1, FALSE), FALSE)</f>
        <v>OR</v>
      </c>
      <c r="F178" t="str">
        <f>VLOOKUP($A178, 'Mapping-Public'!$A$2:$W$5015, MATCH('Mapping-DisplayedFields'!F$2, 'Mapping-Public'!$A$1:$W$1, FALSE), FALSE)</f>
        <v>97201</v>
      </c>
      <c r="G178" t="str">
        <f>VLOOKUP($A178, 'Mapping-Public'!$A$2:$W$5015, MATCH('Mapping-DisplayedFields'!G$2, 'Mapping-Public'!$A$1:$W$1, FALSE), FALSE)</f>
        <v>5039165676</v>
      </c>
      <c r="H178">
        <f>VLOOKUP($A178, 'Mapping-Public'!$A$2:$W$5015, MATCH('Mapping-DisplayedFields'!H$2, 'Mapping-Public'!$A$1:$W$1, FALSE), FALSE)</f>
        <v>2</v>
      </c>
      <c r="I178" t="str">
        <f>VLOOKUP(H178, Facility_Type, 2,0)</f>
        <v>Center</v>
      </c>
      <c r="J178">
        <f>VLOOKUP($A178, 'Mapping-Public'!$A$2:$W$5015, MATCH('Mapping-DisplayedFields'!J$2, 'Mapping-Public'!$A$1:$W$1, FALSE), FALSE)</f>
        <v>2</v>
      </c>
      <c r="K178" t="str">
        <f>VLOOKUP(J178, Type_of_Care,2,0)</f>
        <v>Exempt Center</v>
      </c>
      <c r="L178">
        <f>VLOOKUP($A178, 'Mapping-Public'!$A$2:$W$5015, MATCH('Mapping-DisplayedFields'!L$2, 'Mapping-Public'!$A$1:$W$1, FALSE), FALSE)</f>
        <v>4</v>
      </c>
      <c r="M178" t="str">
        <f>VLOOKUP(L178, Regulation_Status, 2,0)</f>
        <v>Recorded</v>
      </c>
      <c r="N178">
        <f>VLOOKUP($A178, 'Mapping-Public'!$A$2:$W$5015, MATCH('Mapping-DisplayedFields'!N$2, 'Mapping-Public'!$A$1:$W$1, FALSE), FALSE)</f>
        <v>428</v>
      </c>
      <c r="O178">
        <f>VLOOKUP($A178, 'Mapping-Public'!$A$2:$W$5015, MATCH('Mapping-DisplayedFields'!O$2, 'Mapping-Public'!$A$1:$W$1, FALSE), FALSE)</f>
        <v>2</v>
      </c>
      <c r="P178" t="str">
        <f>VLOOKUP(O178, Serves_Dhs_Children,2,0)</f>
        <v>Unknown</v>
      </c>
      <c r="Q178">
        <f>VLOOKUP($A178, 'Mapping-Public'!$A$2:$W$5015, MATCH('Mapping-DisplayedFields'!Q$2, 'Mapping-Public'!$A$1:$W$1, FALSE), FALSE)</f>
        <v>0</v>
      </c>
      <c r="R178" t="str">
        <f>VLOOKUP(Q178, Head_Start, 2,0)</f>
        <v>No</v>
      </c>
      <c r="S178">
        <f>VLOOKUP($A178, 'Mapping-Public'!$A$2:$W$5015, MATCH('Mapping-DisplayedFields'!S$2, 'Mapping-Public'!$A$1:$W$1, FALSE), FALSE)</f>
        <v>0</v>
      </c>
      <c r="T178" t="str">
        <f>VLOOKUP(S178, Relief_Nursery, 2,0)</f>
        <v>No</v>
      </c>
      <c r="U178" t="str">
        <f>VLOOKUP($A178, 'Mapping-Public'!$A$2:$W$5015, MATCH('Mapping-DisplayedFields'!U$2, 'Mapping-Public'!$A$1:$W$1, FALSE), FALSE)</f>
        <v>.</v>
      </c>
    </row>
    <row r="179" spans="1:21" x14ac:dyDescent="0.25">
      <c r="A179" s="9" t="s">
        <v>1087</v>
      </c>
      <c r="B179" t="str">
        <f>IF(VLOOKUP($A179, 'Mapping-Public'!$A$2:$W$5015, MATCH('Mapping-DisplayedFields'!B$2, 'Mapping-Public'!$A$1:$W$1, FALSE), FALSE)=0, "", VLOOKUP($A179, 'Mapping-Public'!$A$2:$W$5015, MATCH('Mapping-DisplayedFields'!B$2, 'Mapping-Public'!$A$1:$W$1, FALSE), FALSE))</f>
        <v/>
      </c>
      <c r="C179" t="str">
        <f>VLOOKUP($A179, 'Mapping-Public'!$A$2:$W$5015, MATCH('Mapping-DisplayedFields'!C$2, 'Mapping-Public'!$A$1:$W$1, FALSE), FALSE)</f>
        <v>19917 NE Glisan St</v>
      </c>
      <c r="D179" t="str">
        <f>VLOOKUP($A179, 'Mapping-Public'!$A$2:$W$5015, MATCH('Mapping-DisplayedFields'!D$2, 'Mapping-Public'!$A$1:$W$1, FALSE), FALSE)</f>
        <v>Portland</v>
      </c>
      <c r="E179" t="str">
        <f>VLOOKUP($A179, 'Mapping-Public'!$A$2:$W$5015, MATCH('Mapping-DisplayedFields'!E$2, 'Mapping-Public'!$A$1:$W$1, FALSE), FALSE)</f>
        <v>OR</v>
      </c>
      <c r="F179" t="str">
        <f>VLOOKUP($A179, 'Mapping-Public'!$A$2:$W$5015, MATCH('Mapping-DisplayedFields'!F$2, 'Mapping-Public'!$A$1:$W$1, FALSE), FALSE)</f>
        <v>97230-8055</v>
      </c>
      <c r="G179" t="str">
        <f>VLOOKUP($A179, 'Mapping-Public'!$A$2:$W$5015, MATCH('Mapping-DisplayedFields'!G$2, 'Mapping-Public'!$A$1:$W$1, FALSE), FALSE)</f>
        <v>5038106626</v>
      </c>
      <c r="H179">
        <f>VLOOKUP($A179, 'Mapping-Public'!$A$2:$W$5015, MATCH('Mapping-DisplayedFields'!H$2, 'Mapping-Public'!$A$1:$W$1, FALSE), FALSE)</f>
        <v>1</v>
      </c>
      <c r="I179" t="str">
        <f>VLOOKUP(H179, Facility_Type, 2,0)</f>
        <v>Family</v>
      </c>
      <c r="J179">
        <f>VLOOKUP($A179, 'Mapping-Public'!$A$2:$W$5015, MATCH('Mapping-DisplayedFields'!J$2, 'Mapping-Public'!$A$1:$W$1, FALSE), FALSE)</f>
        <v>4</v>
      </c>
      <c r="K179" t="str">
        <f>VLOOKUP(J179, Type_of_Care,2,0)</f>
        <v>Regulated Family Child Care Home</v>
      </c>
      <c r="L179">
        <f>VLOOKUP($A179, 'Mapping-Public'!$A$2:$W$5015, MATCH('Mapping-DisplayedFields'!L$2, 'Mapping-Public'!$A$1:$W$1, FALSE), FALSE)</f>
        <v>2</v>
      </c>
      <c r="M179" t="str">
        <f>VLOOKUP(L179, Regulation_Status, 2,0)</f>
        <v>Register</v>
      </c>
      <c r="N179">
        <f>VLOOKUP($A179, 'Mapping-Public'!$A$2:$W$5015, MATCH('Mapping-DisplayedFields'!N$2, 'Mapping-Public'!$A$1:$W$1, FALSE), FALSE)</f>
        <v>10</v>
      </c>
      <c r="O179">
        <f>VLOOKUP($A179, 'Mapping-Public'!$A$2:$W$5015, MATCH('Mapping-DisplayedFields'!O$2, 'Mapping-Public'!$A$1:$W$1, FALSE), FALSE)</f>
        <v>2</v>
      </c>
      <c r="P179" t="str">
        <f>VLOOKUP(O179, Serves_Dhs_Children,2,0)</f>
        <v>Unknown</v>
      </c>
      <c r="Q179">
        <f>VLOOKUP($A179, 'Mapping-Public'!$A$2:$W$5015, MATCH('Mapping-DisplayedFields'!Q$2, 'Mapping-Public'!$A$1:$W$1, FALSE), FALSE)</f>
        <v>0</v>
      </c>
      <c r="R179" t="str">
        <f>VLOOKUP(Q179, Head_Start, 2,0)</f>
        <v>No</v>
      </c>
      <c r="S179">
        <f>VLOOKUP($A179, 'Mapping-Public'!$A$2:$W$5015, MATCH('Mapping-DisplayedFields'!S$2, 'Mapping-Public'!$A$1:$W$1, FALSE), FALSE)</f>
        <v>0</v>
      </c>
      <c r="T179" t="str">
        <f>VLOOKUP(S179, Relief_Nursery, 2,0)</f>
        <v>No</v>
      </c>
      <c r="U179" t="str">
        <f>VLOOKUP($A179, 'Mapping-Public'!$A$2:$W$5015, MATCH('Mapping-DisplayedFields'!U$2, 'Mapping-Public'!$A$1:$W$1, FALSE), FALSE)</f>
        <v>.</v>
      </c>
    </row>
    <row r="180" spans="1:21" x14ac:dyDescent="0.25">
      <c r="A180" s="9" t="s">
        <v>1094</v>
      </c>
      <c r="B180" t="str">
        <f>IF(VLOOKUP($A180, 'Mapping-Public'!$A$2:$W$5015, MATCH('Mapping-DisplayedFields'!B$2, 'Mapping-Public'!$A$1:$W$1, FALSE), FALSE)=0, "", VLOOKUP($A180, 'Mapping-Public'!$A$2:$W$5015, MATCH('Mapping-DisplayedFields'!B$2, 'Mapping-Public'!$A$1:$W$1, FALSE), FALSE))</f>
        <v>Mt Hood Community College Head Start - Gateway</v>
      </c>
      <c r="C180" t="str">
        <f>VLOOKUP($A180, 'Mapping-Public'!$A$2:$W$5015, MATCH('Mapping-DisplayedFields'!C$2, 'Mapping-Public'!$A$1:$W$1, FALSE), FALSE)</f>
        <v>10317 E Burnside St</v>
      </c>
      <c r="D180" t="str">
        <f>VLOOKUP($A180, 'Mapping-Public'!$A$2:$W$5015, MATCH('Mapping-DisplayedFields'!D$2, 'Mapping-Public'!$A$1:$W$1, FALSE), FALSE)</f>
        <v>Portland</v>
      </c>
      <c r="E180" t="str">
        <f>VLOOKUP($A180, 'Mapping-Public'!$A$2:$W$5015, MATCH('Mapping-DisplayedFields'!E$2, 'Mapping-Public'!$A$1:$W$1, FALSE), FALSE)</f>
        <v>OR</v>
      </c>
      <c r="F180" t="str">
        <f>VLOOKUP($A180, 'Mapping-Public'!$A$2:$W$5015, MATCH('Mapping-DisplayedFields'!F$2, 'Mapping-Public'!$A$1:$W$1, FALSE), FALSE)</f>
        <v>97216</v>
      </c>
      <c r="G180" t="str">
        <f>VLOOKUP($A180, 'Mapping-Public'!$A$2:$W$5015, MATCH('Mapping-DisplayedFields'!G$2, 'Mapping-Public'!$A$1:$W$1, FALSE), FALSE)</f>
        <v>5039884360</v>
      </c>
      <c r="H180">
        <f>VLOOKUP($A180, 'Mapping-Public'!$A$2:$W$5015, MATCH('Mapping-DisplayedFields'!H$2, 'Mapping-Public'!$A$1:$W$1, FALSE), FALSE)</f>
        <v>2</v>
      </c>
      <c r="I180" t="str">
        <f>VLOOKUP(H180, Facility_Type, 2,0)</f>
        <v>Center</v>
      </c>
      <c r="J180">
        <f>VLOOKUP($A180, 'Mapping-Public'!$A$2:$W$5015, MATCH('Mapping-DisplayedFields'!J$2, 'Mapping-Public'!$A$1:$W$1, FALSE), FALSE)</f>
        <v>3</v>
      </c>
      <c r="K180" t="str">
        <f>VLOOKUP(J180, Type_of_Care,2,0)</f>
        <v>Head Start/Early HS</v>
      </c>
      <c r="L180">
        <f>VLOOKUP($A180, 'Mapping-Public'!$A$2:$W$5015, MATCH('Mapping-DisplayedFields'!L$2, 'Mapping-Public'!$A$1:$W$1, FALSE), FALSE)</f>
        <v>3</v>
      </c>
      <c r="M180" t="str">
        <f>VLOOKUP(L180, Regulation_Status, 2,0)</f>
        <v>Certified</v>
      </c>
      <c r="N180">
        <f>VLOOKUP($A180, 'Mapping-Public'!$A$2:$W$5015, MATCH('Mapping-DisplayedFields'!N$2, 'Mapping-Public'!$A$1:$W$1, FALSE), FALSE)</f>
        <v>40</v>
      </c>
      <c r="O180">
        <f>VLOOKUP($A180, 'Mapping-Public'!$A$2:$W$5015, MATCH('Mapping-DisplayedFields'!O$2, 'Mapping-Public'!$A$1:$W$1, FALSE), FALSE)</f>
        <v>2</v>
      </c>
      <c r="P180" t="str">
        <f>VLOOKUP(O180, Serves_Dhs_Children,2,0)</f>
        <v>Unknown</v>
      </c>
      <c r="Q180">
        <f>VLOOKUP($A180, 'Mapping-Public'!$A$2:$W$5015, MATCH('Mapping-DisplayedFields'!Q$2, 'Mapping-Public'!$A$1:$W$1, FALSE), FALSE)</f>
        <v>1</v>
      </c>
      <c r="R180" t="str">
        <f>VLOOKUP(Q180, Head_Start, 2,0)</f>
        <v>Yes</v>
      </c>
      <c r="S180">
        <f>VLOOKUP($A180, 'Mapping-Public'!$A$2:$W$5015, MATCH('Mapping-DisplayedFields'!S$2, 'Mapping-Public'!$A$1:$W$1, FALSE), FALSE)</f>
        <v>0</v>
      </c>
      <c r="T180" t="str">
        <f>VLOOKUP(S180, Relief_Nursery, 2,0)</f>
        <v>No</v>
      </c>
      <c r="U180">
        <f>VLOOKUP($A180, 'Mapping-Public'!$A$2:$W$5015, MATCH('Mapping-DisplayedFields'!U$2, 'Mapping-Public'!$A$1:$W$1, FALSE), FALSE)</f>
        <v>5</v>
      </c>
    </row>
    <row r="181" spans="1:21" x14ac:dyDescent="0.25">
      <c r="A181" s="9" t="s">
        <v>1099</v>
      </c>
      <c r="B181" t="str">
        <f>IF(VLOOKUP($A181, 'Mapping-Public'!$A$2:$W$5015, MATCH('Mapping-DisplayedFields'!B$2, 'Mapping-Public'!$A$1:$W$1, FALSE), FALSE)=0, "", VLOOKUP($A181, 'Mapping-Public'!$A$2:$W$5015, MATCH('Mapping-DisplayedFields'!B$2, 'Mapping-Public'!$A$1:$W$1, FALSE), FALSE))</f>
        <v>Village Child Care Center Mississippi</v>
      </c>
      <c r="C181" t="str">
        <f>VLOOKUP($A181, 'Mapping-Public'!$A$2:$W$5015, MATCH('Mapping-DisplayedFields'!C$2, 'Mapping-Public'!$A$1:$W$1, FALSE), FALSE)</f>
        <v>3508B N Michigan Ave</v>
      </c>
      <c r="D181" t="str">
        <f>VLOOKUP($A181, 'Mapping-Public'!$A$2:$W$5015, MATCH('Mapping-DisplayedFields'!D$2, 'Mapping-Public'!$A$1:$W$1, FALSE), FALSE)</f>
        <v>Portland</v>
      </c>
      <c r="E181" t="str">
        <f>VLOOKUP($A181, 'Mapping-Public'!$A$2:$W$5015, MATCH('Mapping-DisplayedFields'!E$2, 'Mapping-Public'!$A$1:$W$1, FALSE), FALSE)</f>
        <v>OR</v>
      </c>
      <c r="F181" t="str">
        <f>VLOOKUP($A181, 'Mapping-Public'!$A$2:$W$5015, MATCH('Mapping-DisplayedFields'!F$2, 'Mapping-Public'!$A$1:$W$1, FALSE), FALSE)</f>
        <v>97227</v>
      </c>
      <c r="G181" t="str">
        <f>VLOOKUP($A181, 'Mapping-Public'!$A$2:$W$5015, MATCH('Mapping-DisplayedFields'!G$2, 'Mapping-Public'!$A$1:$W$1, FALSE), FALSE)</f>
        <v>5032864859</v>
      </c>
      <c r="H181">
        <f>VLOOKUP($A181, 'Mapping-Public'!$A$2:$W$5015, MATCH('Mapping-DisplayedFields'!H$2, 'Mapping-Public'!$A$1:$W$1, FALSE), FALSE)</f>
        <v>2</v>
      </c>
      <c r="I181" t="str">
        <f>VLOOKUP(H181, Facility_Type, 2,0)</f>
        <v>Center</v>
      </c>
      <c r="J181">
        <f>VLOOKUP($A181, 'Mapping-Public'!$A$2:$W$5015, MATCH('Mapping-DisplayedFields'!J$2, 'Mapping-Public'!$A$1:$W$1, FALSE), FALSE)</f>
        <v>1</v>
      </c>
      <c r="K181" t="str">
        <f>VLOOKUP(J181, Type_of_Care,2,0)</f>
        <v>Regulated  Center (not HS)</v>
      </c>
      <c r="L181">
        <f>VLOOKUP($A181, 'Mapping-Public'!$A$2:$W$5015, MATCH('Mapping-DisplayedFields'!L$2, 'Mapping-Public'!$A$1:$W$1, FALSE), FALSE)</f>
        <v>3</v>
      </c>
      <c r="M181" t="str">
        <f>VLOOKUP(L181, Regulation_Status, 2,0)</f>
        <v>Certified</v>
      </c>
      <c r="N181">
        <f>VLOOKUP($A181, 'Mapping-Public'!$A$2:$W$5015, MATCH('Mapping-DisplayedFields'!N$2, 'Mapping-Public'!$A$1:$W$1, FALSE), FALSE)</f>
        <v>33</v>
      </c>
      <c r="O181">
        <f>VLOOKUP($A181, 'Mapping-Public'!$A$2:$W$5015, MATCH('Mapping-DisplayedFields'!O$2, 'Mapping-Public'!$A$1:$W$1, FALSE), FALSE)</f>
        <v>1</v>
      </c>
      <c r="P181" t="str">
        <f>VLOOKUP(O181, Serves_Dhs_Children,2,0)</f>
        <v>Yes</v>
      </c>
      <c r="Q181">
        <f>VLOOKUP($A181, 'Mapping-Public'!$A$2:$W$5015, MATCH('Mapping-DisplayedFields'!Q$2, 'Mapping-Public'!$A$1:$W$1, FALSE), FALSE)</f>
        <v>0</v>
      </c>
      <c r="R181" t="str">
        <f>VLOOKUP(Q181, Head_Start, 2,0)</f>
        <v>No</v>
      </c>
      <c r="S181">
        <f>VLOOKUP($A181, 'Mapping-Public'!$A$2:$W$5015, MATCH('Mapping-DisplayedFields'!S$2, 'Mapping-Public'!$A$1:$W$1, FALSE), FALSE)</f>
        <v>0</v>
      </c>
      <c r="T181" t="str">
        <f>VLOOKUP(S181, Relief_Nursery, 2,0)</f>
        <v>No</v>
      </c>
      <c r="U181">
        <f>VLOOKUP($A181, 'Mapping-Public'!$A$2:$W$5015, MATCH('Mapping-DisplayedFields'!U$2, 'Mapping-Public'!$A$1:$W$1, FALSE), FALSE)</f>
        <v>2</v>
      </c>
    </row>
    <row r="182" spans="1:21" x14ac:dyDescent="0.25">
      <c r="A182" s="9" t="s">
        <v>1104</v>
      </c>
      <c r="B182" t="str">
        <f>IF(VLOOKUP($A182, 'Mapping-Public'!$A$2:$W$5015, MATCH('Mapping-DisplayedFields'!B$2, 'Mapping-Public'!$A$1:$W$1, FALSE), FALSE)=0, "", VLOOKUP($A182, 'Mapping-Public'!$A$2:$W$5015, MATCH('Mapping-DisplayedFields'!B$2, 'Mapping-Public'!$A$1:$W$1, FALSE), FALSE))</f>
        <v>Treehill Day School</v>
      </c>
      <c r="C182" t="str">
        <f>VLOOKUP($A182, 'Mapping-Public'!$A$2:$W$5015, MATCH('Mapping-DisplayedFields'!C$2, 'Mapping-Public'!$A$1:$W$1, FALSE), FALSE)</f>
        <v>23802 NE Treehill Dr</v>
      </c>
      <c r="D182" t="str">
        <f>VLOOKUP($A182, 'Mapping-Public'!$A$2:$W$5015, MATCH('Mapping-DisplayedFields'!D$2, 'Mapping-Public'!$A$1:$W$1, FALSE), FALSE)</f>
        <v>Wood Village</v>
      </c>
      <c r="E182" t="str">
        <f>VLOOKUP($A182, 'Mapping-Public'!$A$2:$W$5015, MATCH('Mapping-DisplayedFields'!E$2, 'Mapping-Public'!$A$1:$W$1, FALSE), FALSE)</f>
        <v>OR</v>
      </c>
      <c r="F182" t="str">
        <f>VLOOKUP($A182, 'Mapping-Public'!$A$2:$W$5015, MATCH('Mapping-DisplayedFields'!F$2, 'Mapping-Public'!$A$1:$W$1, FALSE), FALSE)</f>
        <v>97060-1113</v>
      </c>
      <c r="G182" t="str">
        <f>VLOOKUP($A182, 'Mapping-Public'!$A$2:$W$5015, MATCH('Mapping-DisplayedFields'!G$2, 'Mapping-Public'!$A$1:$W$1, FALSE), FALSE)</f>
        <v>5036665505</v>
      </c>
      <c r="H182">
        <f>VLOOKUP($A182, 'Mapping-Public'!$A$2:$W$5015, MATCH('Mapping-DisplayedFields'!H$2, 'Mapping-Public'!$A$1:$W$1, FALSE), FALSE)</f>
        <v>2</v>
      </c>
      <c r="I182" t="str">
        <f>VLOOKUP(H182, Facility_Type, 2,0)</f>
        <v>Center</v>
      </c>
      <c r="J182">
        <f>VLOOKUP($A182, 'Mapping-Public'!$A$2:$W$5015, MATCH('Mapping-DisplayedFields'!J$2, 'Mapping-Public'!$A$1:$W$1, FALSE), FALSE)</f>
        <v>1</v>
      </c>
      <c r="K182" t="str">
        <f>VLOOKUP(J182, Type_of_Care,2,0)</f>
        <v>Regulated  Center (not HS)</v>
      </c>
      <c r="L182">
        <f>VLOOKUP($A182, 'Mapping-Public'!$A$2:$W$5015, MATCH('Mapping-DisplayedFields'!L$2, 'Mapping-Public'!$A$1:$W$1, FALSE), FALSE)</f>
        <v>3</v>
      </c>
      <c r="M182" t="str">
        <f>VLOOKUP(L182, Regulation_Status, 2,0)</f>
        <v>Certified</v>
      </c>
      <c r="N182">
        <f>VLOOKUP($A182, 'Mapping-Public'!$A$2:$W$5015, MATCH('Mapping-DisplayedFields'!N$2, 'Mapping-Public'!$A$1:$W$1, FALSE), FALSE)</f>
        <v>105</v>
      </c>
      <c r="O182">
        <f>VLOOKUP($A182, 'Mapping-Public'!$A$2:$W$5015, MATCH('Mapping-DisplayedFields'!O$2, 'Mapping-Public'!$A$1:$W$1, FALSE), FALSE)</f>
        <v>1</v>
      </c>
      <c r="P182" t="str">
        <f>VLOOKUP(O182, Serves_Dhs_Children,2,0)</f>
        <v>Yes</v>
      </c>
      <c r="Q182">
        <f>VLOOKUP($A182, 'Mapping-Public'!$A$2:$W$5015, MATCH('Mapping-DisplayedFields'!Q$2, 'Mapping-Public'!$A$1:$W$1, FALSE), FALSE)</f>
        <v>0</v>
      </c>
      <c r="R182" t="str">
        <f>VLOOKUP(Q182, Head_Start, 2,0)</f>
        <v>No</v>
      </c>
      <c r="S182">
        <f>VLOOKUP($A182, 'Mapping-Public'!$A$2:$W$5015, MATCH('Mapping-DisplayedFields'!S$2, 'Mapping-Public'!$A$1:$W$1, FALSE), FALSE)</f>
        <v>0</v>
      </c>
      <c r="T182" t="str">
        <f>VLOOKUP(S182, Relief_Nursery, 2,0)</f>
        <v>No</v>
      </c>
      <c r="U182" t="str">
        <f>VLOOKUP($A182, 'Mapping-Public'!$A$2:$W$5015, MATCH('Mapping-DisplayedFields'!U$2, 'Mapping-Public'!$A$1:$W$1, FALSE), FALSE)</f>
        <v>.</v>
      </c>
    </row>
    <row r="183" spans="1:21" x14ac:dyDescent="0.25">
      <c r="A183" s="9" t="s">
        <v>1111</v>
      </c>
      <c r="B183" t="str">
        <f>IF(VLOOKUP($A183, 'Mapping-Public'!$A$2:$W$5015, MATCH('Mapping-DisplayedFields'!B$2, 'Mapping-Public'!$A$1:$W$1, FALSE), FALSE)=0, "", VLOOKUP($A183, 'Mapping-Public'!$A$2:$W$5015, MATCH('Mapping-DisplayedFields'!B$2, 'Mapping-Public'!$A$1:$W$1, FALSE), FALSE))</f>
        <v/>
      </c>
      <c r="C183" t="str">
        <f>VLOOKUP($A183, 'Mapping-Public'!$A$2:$W$5015, MATCH('Mapping-DisplayedFields'!C$2, 'Mapping-Public'!$A$1:$W$1, FALSE), FALSE)</f>
        <v>4020 SE 124th Ave</v>
      </c>
      <c r="D183" t="str">
        <f>VLOOKUP($A183, 'Mapping-Public'!$A$2:$W$5015, MATCH('Mapping-DisplayedFields'!D$2, 'Mapping-Public'!$A$1:$W$1, FALSE), FALSE)</f>
        <v>Portland</v>
      </c>
      <c r="E183" t="str">
        <f>VLOOKUP($A183, 'Mapping-Public'!$A$2:$W$5015, MATCH('Mapping-DisplayedFields'!E$2, 'Mapping-Public'!$A$1:$W$1, FALSE), FALSE)</f>
        <v>OR</v>
      </c>
      <c r="F183" t="str">
        <f>VLOOKUP($A183, 'Mapping-Public'!$A$2:$W$5015, MATCH('Mapping-DisplayedFields'!F$2, 'Mapping-Public'!$A$1:$W$1, FALSE), FALSE)</f>
        <v>97236</v>
      </c>
      <c r="G183" t="str">
        <f>VLOOKUP($A183, 'Mapping-Public'!$A$2:$W$5015, MATCH('Mapping-DisplayedFields'!G$2, 'Mapping-Public'!$A$1:$W$1, FALSE), FALSE)</f>
        <v>5038412469</v>
      </c>
      <c r="H183">
        <f>VLOOKUP($A183, 'Mapping-Public'!$A$2:$W$5015, MATCH('Mapping-DisplayedFields'!H$2, 'Mapping-Public'!$A$1:$W$1, FALSE), FALSE)</f>
        <v>1</v>
      </c>
      <c r="I183" t="str">
        <f>VLOOKUP(H183, Facility_Type, 2,0)</f>
        <v>Family</v>
      </c>
      <c r="J183">
        <f>VLOOKUP($A183, 'Mapping-Public'!$A$2:$W$5015, MATCH('Mapping-DisplayedFields'!J$2, 'Mapping-Public'!$A$1:$W$1, FALSE), FALSE)</f>
        <v>4</v>
      </c>
      <c r="K183" t="str">
        <f>VLOOKUP(J183, Type_of_Care,2,0)</f>
        <v>Regulated Family Child Care Home</v>
      </c>
      <c r="L183">
        <f>VLOOKUP($A183, 'Mapping-Public'!$A$2:$W$5015, MATCH('Mapping-DisplayedFields'!L$2, 'Mapping-Public'!$A$1:$W$1, FALSE), FALSE)</f>
        <v>2</v>
      </c>
      <c r="M183" t="str">
        <f>VLOOKUP(L183, Regulation_Status, 2,0)</f>
        <v>Register</v>
      </c>
      <c r="N183">
        <f>VLOOKUP($A183, 'Mapping-Public'!$A$2:$W$5015, MATCH('Mapping-DisplayedFields'!N$2, 'Mapping-Public'!$A$1:$W$1, FALSE), FALSE)</f>
        <v>7</v>
      </c>
      <c r="O183">
        <f>VLOOKUP($A183, 'Mapping-Public'!$A$2:$W$5015, MATCH('Mapping-DisplayedFields'!O$2, 'Mapping-Public'!$A$1:$W$1, FALSE), FALSE)</f>
        <v>2</v>
      </c>
      <c r="P183" t="str">
        <f>VLOOKUP(O183, Serves_Dhs_Children,2,0)</f>
        <v>Unknown</v>
      </c>
      <c r="Q183">
        <f>VLOOKUP($A183, 'Mapping-Public'!$A$2:$W$5015, MATCH('Mapping-DisplayedFields'!Q$2, 'Mapping-Public'!$A$1:$W$1, FALSE), FALSE)</f>
        <v>0</v>
      </c>
      <c r="R183" t="str">
        <f>VLOOKUP(Q183, Head_Start, 2,0)</f>
        <v>No</v>
      </c>
      <c r="S183">
        <f>VLOOKUP($A183, 'Mapping-Public'!$A$2:$W$5015, MATCH('Mapping-DisplayedFields'!S$2, 'Mapping-Public'!$A$1:$W$1, FALSE), FALSE)</f>
        <v>0</v>
      </c>
      <c r="T183" t="str">
        <f>VLOOKUP(S183, Relief_Nursery, 2,0)</f>
        <v>No</v>
      </c>
      <c r="U183" t="str">
        <f>VLOOKUP($A183, 'Mapping-Public'!$A$2:$W$5015, MATCH('Mapping-DisplayedFields'!U$2, 'Mapping-Public'!$A$1:$W$1, FALSE), FALSE)</f>
        <v>.</v>
      </c>
    </row>
    <row r="184" spans="1:21" x14ac:dyDescent="0.25">
      <c r="A184" s="9" t="s">
        <v>1117</v>
      </c>
      <c r="B184" t="str">
        <f>IF(VLOOKUP($A184, 'Mapping-Public'!$A$2:$W$5015, MATCH('Mapping-DisplayedFields'!B$2, 'Mapping-Public'!$A$1:$W$1, FALSE), FALSE)=0, "", VLOOKUP($A184, 'Mapping-Public'!$A$2:$W$5015, MATCH('Mapping-DisplayedFields'!B$2, 'Mapping-Public'!$A$1:$W$1, FALSE), FALSE))</f>
        <v>Holy Family School Extended Care Program</v>
      </c>
      <c r="C184" t="str">
        <f>VLOOKUP($A184, 'Mapping-Public'!$A$2:$W$5015, MATCH('Mapping-DisplayedFields'!C$2, 'Mapping-Public'!$A$1:$W$1, FALSE), FALSE)</f>
        <v>7425 SE Cesar E Chavez Blvd</v>
      </c>
      <c r="D184" t="str">
        <f>VLOOKUP($A184, 'Mapping-Public'!$A$2:$W$5015, MATCH('Mapping-DisplayedFields'!D$2, 'Mapping-Public'!$A$1:$W$1, FALSE), FALSE)</f>
        <v>Portland</v>
      </c>
      <c r="E184" t="str">
        <f>VLOOKUP($A184, 'Mapping-Public'!$A$2:$W$5015, MATCH('Mapping-DisplayedFields'!E$2, 'Mapping-Public'!$A$1:$W$1, FALSE), FALSE)</f>
        <v>OR</v>
      </c>
      <c r="F184" t="str">
        <f>VLOOKUP($A184, 'Mapping-Public'!$A$2:$W$5015, MATCH('Mapping-DisplayedFields'!F$2, 'Mapping-Public'!$A$1:$W$1, FALSE), FALSE)</f>
        <v>97202</v>
      </c>
      <c r="G184" t="str">
        <f>VLOOKUP($A184, 'Mapping-Public'!$A$2:$W$5015, MATCH('Mapping-DisplayedFields'!G$2, 'Mapping-Public'!$A$1:$W$1, FALSE), FALSE)</f>
        <v>5037748871</v>
      </c>
      <c r="H184">
        <f>VLOOKUP($A184, 'Mapping-Public'!$A$2:$W$5015, MATCH('Mapping-DisplayedFields'!H$2, 'Mapping-Public'!$A$1:$W$1, FALSE), FALSE)</f>
        <v>2</v>
      </c>
      <c r="I184" t="str">
        <f>VLOOKUP(H184, Facility_Type, 2,0)</f>
        <v>Center</v>
      </c>
      <c r="J184">
        <f>VLOOKUP($A184, 'Mapping-Public'!$A$2:$W$5015, MATCH('Mapping-DisplayedFields'!J$2, 'Mapping-Public'!$A$1:$W$1, FALSE), FALSE)</f>
        <v>1</v>
      </c>
      <c r="K184" t="str">
        <f>VLOOKUP(J184, Type_of_Care,2,0)</f>
        <v>Regulated  Center (not HS)</v>
      </c>
      <c r="L184">
        <f>VLOOKUP($A184, 'Mapping-Public'!$A$2:$W$5015, MATCH('Mapping-DisplayedFields'!L$2, 'Mapping-Public'!$A$1:$W$1, FALSE), FALSE)</f>
        <v>3</v>
      </c>
      <c r="M184" t="str">
        <f>VLOOKUP(L184, Regulation_Status, 2,0)</f>
        <v>Certified</v>
      </c>
      <c r="N184">
        <f>VLOOKUP($A184, 'Mapping-Public'!$A$2:$W$5015, MATCH('Mapping-DisplayedFields'!N$2, 'Mapping-Public'!$A$1:$W$1, FALSE), FALSE)</f>
        <v>15</v>
      </c>
      <c r="O184">
        <f>VLOOKUP($A184, 'Mapping-Public'!$A$2:$W$5015, MATCH('Mapping-DisplayedFields'!O$2, 'Mapping-Public'!$A$1:$W$1, FALSE), FALSE)</f>
        <v>2</v>
      </c>
      <c r="P184" t="str">
        <f>VLOOKUP(O184, Serves_Dhs_Children,2,0)</f>
        <v>Unknown</v>
      </c>
      <c r="Q184">
        <f>VLOOKUP($A184, 'Mapping-Public'!$A$2:$W$5015, MATCH('Mapping-DisplayedFields'!Q$2, 'Mapping-Public'!$A$1:$W$1, FALSE), FALSE)</f>
        <v>0</v>
      </c>
      <c r="R184" t="str">
        <f>VLOOKUP(Q184, Head_Start, 2,0)</f>
        <v>No</v>
      </c>
      <c r="S184">
        <f>VLOOKUP($A184, 'Mapping-Public'!$A$2:$W$5015, MATCH('Mapping-DisplayedFields'!S$2, 'Mapping-Public'!$A$1:$W$1, FALSE), FALSE)</f>
        <v>0</v>
      </c>
      <c r="T184" t="str">
        <f>VLOOKUP(S184, Relief_Nursery, 2,0)</f>
        <v>No</v>
      </c>
      <c r="U184" t="str">
        <f>VLOOKUP($A184, 'Mapping-Public'!$A$2:$W$5015, MATCH('Mapping-DisplayedFields'!U$2, 'Mapping-Public'!$A$1:$W$1, FALSE), FALSE)</f>
        <v>.</v>
      </c>
    </row>
    <row r="185" spans="1:21" x14ac:dyDescent="0.25">
      <c r="A185" s="9" t="s">
        <v>1122</v>
      </c>
      <c r="B185" t="str">
        <f>IF(VLOOKUP($A185, 'Mapping-Public'!$A$2:$W$5015, MATCH('Mapping-DisplayedFields'!B$2, 'Mapping-Public'!$A$1:$W$1, FALSE), FALSE)=0, "", VLOOKUP($A185, 'Mapping-Public'!$A$2:$W$5015, MATCH('Mapping-DisplayedFields'!B$2, 'Mapping-Public'!$A$1:$W$1, FALSE), FALSE))</f>
        <v>SUN Community School - Lynch Wood Elementary</v>
      </c>
      <c r="C185" t="str">
        <f>VLOOKUP($A185, 'Mapping-Public'!$A$2:$W$5015, MATCH('Mapping-DisplayedFields'!C$2, 'Mapping-Public'!$A$1:$W$1, FALSE), FALSE)</f>
        <v>3615 SE 174th Ave</v>
      </c>
      <c r="D185" t="str">
        <f>VLOOKUP($A185, 'Mapping-Public'!$A$2:$W$5015, MATCH('Mapping-DisplayedFields'!D$2, 'Mapping-Public'!$A$1:$W$1, FALSE), FALSE)</f>
        <v>Portland</v>
      </c>
      <c r="E185" t="str">
        <f>VLOOKUP($A185, 'Mapping-Public'!$A$2:$W$5015, MATCH('Mapping-DisplayedFields'!E$2, 'Mapping-Public'!$A$1:$W$1, FALSE), FALSE)</f>
        <v>OR</v>
      </c>
      <c r="F185" t="str">
        <f>VLOOKUP($A185, 'Mapping-Public'!$A$2:$W$5015, MATCH('Mapping-DisplayedFields'!F$2, 'Mapping-Public'!$A$1:$W$1, FALSE), FALSE)</f>
        <v>97236</v>
      </c>
      <c r="G185" t="str">
        <f>VLOOKUP($A185, 'Mapping-Public'!$A$2:$W$5015, MATCH('Mapping-DisplayedFields'!G$2, 'Mapping-Public'!$A$1:$W$1, FALSE), FALSE)</f>
        <v>5037623204</v>
      </c>
      <c r="H185">
        <f>VLOOKUP($A185, 'Mapping-Public'!$A$2:$W$5015, MATCH('Mapping-DisplayedFields'!H$2, 'Mapping-Public'!$A$1:$W$1, FALSE), FALSE)</f>
        <v>2</v>
      </c>
      <c r="I185" t="str">
        <f>VLOOKUP(H185, Facility_Type, 2,0)</f>
        <v>Center</v>
      </c>
      <c r="J185">
        <f>VLOOKUP($A185, 'Mapping-Public'!$A$2:$W$5015, MATCH('Mapping-DisplayedFields'!J$2, 'Mapping-Public'!$A$1:$W$1, FALSE), FALSE)</f>
        <v>2</v>
      </c>
      <c r="K185" t="str">
        <f>VLOOKUP(J185, Type_of_Care,2,0)</f>
        <v>Exempt Center</v>
      </c>
      <c r="L185">
        <f>VLOOKUP($A185, 'Mapping-Public'!$A$2:$W$5015, MATCH('Mapping-DisplayedFields'!L$2, 'Mapping-Public'!$A$1:$W$1, FALSE), FALSE)</f>
        <v>4</v>
      </c>
      <c r="M185" t="str">
        <f>VLOOKUP(L185, Regulation_Status, 2,0)</f>
        <v>Recorded</v>
      </c>
      <c r="N185">
        <f>VLOOKUP($A185, 'Mapping-Public'!$A$2:$W$5015, MATCH('Mapping-DisplayedFields'!N$2, 'Mapping-Public'!$A$1:$W$1, FALSE), FALSE)</f>
        <v>20</v>
      </c>
      <c r="O185">
        <f>VLOOKUP($A185, 'Mapping-Public'!$A$2:$W$5015, MATCH('Mapping-DisplayedFields'!O$2, 'Mapping-Public'!$A$1:$W$1, FALSE), FALSE)</f>
        <v>2</v>
      </c>
      <c r="P185" t="str">
        <f>VLOOKUP(O185, Serves_Dhs_Children,2,0)</f>
        <v>Unknown</v>
      </c>
      <c r="Q185">
        <f>VLOOKUP($A185, 'Mapping-Public'!$A$2:$W$5015, MATCH('Mapping-DisplayedFields'!Q$2, 'Mapping-Public'!$A$1:$W$1, FALSE), FALSE)</f>
        <v>0</v>
      </c>
      <c r="R185" t="str">
        <f>VLOOKUP(Q185, Head_Start, 2,0)</f>
        <v>No</v>
      </c>
      <c r="S185">
        <f>VLOOKUP($A185, 'Mapping-Public'!$A$2:$W$5015, MATCH('Mapping-DisplayedFields'!S$2, 'Mapping-Public'!$A$1:$W$1, FALSE), FALSE)</f>
        <v>0</v>
      </c>
      <c r="T185" t="str">
        <f>VLOOKUP(S185, Relief_Nursery, 2,0)</f>
        <v>No</v>
      </c>
      <c r="U185" t="str">
        <f>VLOOKUP($A185, 'Mapping-Public'!$A$2:$W$5015, MATCH('Mapping-DisplayedFields'!U$2, 'Mapping-Public'!$A$1:$W$1, FALSE), FALSE)</f>
        <v>.</v>
      </c>
    </row>
    <row r="186" spans="1:21" x14ac:dyDescent="0.25">
      <c r="A186" s="9" t="s">
        <v>1127</v>
      </c>
      <c r="B186" t="str">
        <f>IF(VLOOKUP($A186, 'Mapping-Public'!$A$2:$W$5015, MATCH('Mapping-DisplayedFields'!B$2, 'Mapping-Public'!$A$1:$W$1, FALSE), FALSE)=0, "", VLOOKUP($A186, 'Mapping-Public'!$A$2:$W$5015, MATCH('Mapping-DisplayedFields'!B$2, 'Mapping-Public'!$A$1:$W$1, FALSE), FALSE))</f>
        <v>KCE Champions - Pleasant Valley</v>
      </c>
      <c r="C186" t="str">
        <f>VLOOKUP($A186, 'Mapping-Public'!$A$2:$W$5015, MATCH('Mapping-DisplayedFields'!C$2, 'Mapping-Public'!$A$1:$W$1, FALSE), FALSE)</f>
        <v>17625 SE Foster Rd</v>
      </c>
      <c r="D186" t="str">
        <f>VLOOKUP($A186, 'Mapping-Public'!$A$2:$W$5015, MATCH('Mapping-DisplayedFields'!D$2, 'Mapping-Public'!$A$1:$W$1, FALSE), FALSE)</f>
        <v>Portland</v>
      </c>
      <c r="E186" t="str">
        <f>VLOOKUP($A186, 'Mapping-Public'!$A$2:$W$5015, MATCH('Mapping-DisplayedFields'!E$2, 'Mapping-Public'!$A$1:$W$1, FALSE), FALSE)</f>
        <v>OR</v>
      </c>
      <c r="F186" t="str">
        <f>VLOOKUP($A186, 'Mapping-Public'!$A$2:$W$5015, MATCH('Mapping-DisplayedFields'!F$2, 'Mapping-Public'!$A$1:$W$1, FALSE), FALSE)</f>
        <v>97236</v>
      </c>
      <c r="G186" t="str">
        <f>VLOOKUP($A186, 'Mapping-Public'!$A$2:$W$5015, MATCH('Mapping-DisplayedFields'!G$2, 'Mapping-Public'!$A$1:$W$1, FALSE), FALSE)</f>
        <v>5038038333</v>
      </c>
      <c r="H186">
        <f>VLOOKUP($A186, 'Mapping-Public'!$A$2:$W$5015, MATCH('Mapping-DisplayedFields'!H$2, 'Mapping-Public'!$A$1:$W$1, FALSE), FALSE)</f>
        <v>2</v>
      </c>
      <c r="I186" t="str">
        <f>VLOOKUP(H186, Facility_Type, 2,0)</f>
        <v>Center</v>
      </c>
      <c r="J186">
        <f>VLOOKUP($A186, 'Mapping-Public'!$A$2:$W$5015, MATCH('Mapping-DisplayedFields'!J$2, 'Mapping-Public'!$A$1:$W$1, FALSE), FALSE)</f>
        <v>1</v>
      </c>
      <c r="K186" t="str">
        <f>VLOOKUP(J186, Type_of_Care,2,0)</f>
        <v>Regulated  Center (not HS)</v>
      </c>
      <c r="L186">
        <f>VLOOKUP($A186, 'Mapping-Public'!$A$2:$W$5015, MATCH('Mapping-DisplayedFields'!L$2, 'Mapping-Public'!$A$1:$W$1, FALSE), FALSE)</f>
        <v>3</v>
      </c>
      <c r="M186" t="str">
        <f>VLOOKUP(L186, Regulation_Status, 2,0)</f>
        <v>Certified</v>
      </c>
      <c r="N186">
        <f>VLOOKUP($A186, 'Mapping-Public'!$A$2:$W$5015, MATCH('Mapping-DisplayedFields'!N$2, 'Mapping-Public'!$A$1:$W$1, FALSE), FALSE)</f>
        <v>30</v>
      </c>
      <c r="O186">
        <f>VLOOKUP($A186, 'Mapping-Public'!$A$2:$W$5015, MATCH('Mapping-DisplayedFields'!O$2, 'Mapping-Public'!$A$1:$W$1, FALSE), FALSE)</f>
        <v>2</v>
      </c>
      <c r="P186" t="str">
        <f>VLOOKUP(O186, Serves_Dhs_Children,2,0)</f>
        <v>Unknown</v>
      </c>
      <c r="Q186">
        <f>VLOOKUP($A186, 'Mapping-Public'!$A$2:$W$5015, MATCH('Mapping-DisplayedFields'!Q$2, 'Mapping-Public'!$A$1:$W$1, FALSE), FALSE)</f>
        <v>0</v>
      </c>
      <c r="R186" t="str">
        <f>VLOOKUP(Q186, Head_Start, 2,0)</f>
        <v>No</v>
      </c>
      <c r="S186">
        <f>VLOOKUP($A186, 'Mapping-Public'!$A$2:$W$5015, MATCH('Mapping-DisplayedFields'!S$2, 'Mapping-Public'!$A$1:$W$1, FALSE), FALSE)</f>
        <v>0</v>
      </c>
      <c r="T186" t="str">
        <f>VLOOKUP(S186, Relief_Nursery, 2,0)</f>
        <v>No</v>
      </c>
      <c r="U186" t="str">
        <f>VLOOKUP($A186, 'Mapping-Public'!$A$2:$W$5015, MATCH('Mapping-DisplayedFields'!U$2, 'Mapping-Public'!$A$1:$W$1, FALSE), FALSE)</f>
        <v>.</v>
      </c>
    </row>
    <row r="187" spans="1:21" x14ac:dyDescent="0.25">
      <c r="A187" s="9" t="s">
        <v>1132</v>
      </c>
      <c r="B187" t="str">
        <f>IF(VLOOKUP($A187, 'Mapping-Public'!$A$2:$W$5015, MATCH('Mapping-DisplayedFields'!B$2, 'Mapping-Public'!$A$1:$W$1, FALSE), FALSE)=0, "", VLOOKUP($A187, 'Mapping-Public'!$A$2:$W$5015, MATCH('Mapping-DisplayedFields'!B$2, 'Mapping-Public'!$A$1:$W$1, FALSE), FALSE))</f>
        <v>Beautiful Butterflies Montessori Childcare</v>
      </c>
      <c r="C187" t="str">
        <f>VLOOKUP($A187, 'Mapping-Public'!$A$2:$W$5015, MATCH('Mapping-DisplayedFields'!C$2, 'Mapping-Public'!$A$1:$W$1, FALSE), FALSE)</f>
        <v>1907 NE Holman St</v>
      </c>
      <c r="D187" t="str">
        <f>VLOOKUP($A187, 'Mapping-Public'!$A$2:$W$5015, MATCH('Mapping-DisplayedFields'!D$2, 'Mapping-Public'!$A$1:$W$1, FALSE), FALSE)</f>
        <v>Portland</v>
      </c>
      <c r="E187" t="str">
        <f>VLOOKUP($A187, 'Mapping-Public'!$A$2:$W$5015, MATCH('Mapping-DisplayedFields'!E$2, 'Mapping-Public'!$A$1:$W$1, FALSE), FALSE)</f>
        <v>OR</v>
      </c>
      <c r="F187" t="str">
        <f>VLOOKUP($A187, 'Mapping-Public'!$A$2:$W$5015, MATCH('Mapping-DisplayedFields'!F$2, 'Mapping-Public'!$A$1:$W$1, FALSE), FALSE)</f>
        <v>97211-5476</v>
      </c>
      <c r="G187" t="str">
        <f>VLOOKUP($A187, 'Mapping-Public'!$A$2:$W$5015, MATCH('Mapping-DisplayedFields'!G$2, 'Mapping-Public'!$A$1:$W$1, FALSE), FALSE)</f>
        <v>5039010585</v>
      </c>
      <c r="H187">
        <f>VLOOKUP($A187, 'Mapping-Public'!$A$2:$W$5015, MATCH('Mapping-DisplayedFields'!H$2, 'Mapping-Public'!$A$1:$W$1, FALSE), FALSE)</f>
        <v>1</v>
      </c>
      <c r="I187" t="str">
        <f>VLOOKUP(H187, Facility_Type, 2,0)</f>
        <v>Family</v>
      </c>
      <c r="J187">
        <f>VLOOKUP($A187, 'Mapping-Public'!$A$2:$W$5015, MATCH('Mapping-DisplayedFields'!J$2, 'Mapping-Public'!$A$1:$W$1, FALSE), FALSE)</f>
        <v>4</v>
      </c>
      <c r="K187" t="str">
        <f>VLOOKUP(J187, Type_of_Care,2,0)</f>
        <v>Regulated Family Child Care Home</v>
      </c>
      <c r="L187">
        <f>VLOOKUP($A187, 'Mapping-Public'!$A$2:$W$5015, MATCH('Mapping-DisplayedFields'!L$2, 'Mapping-Public'!$A$1:$W$1, FALSE), FALSE)</f>
        <v>2</v>
      </c>
      <c r="M187" t="str">
        <f>VLOOKUP(L187, Regulation_Status, 2,0)</f>
        <v>Register</v>
      </c>
      <c r="N187">
        <f>VLOOKUP($A187, 'Mapping-Public'!$A$2:$W$5015, MATCH('Mapping-DisplayedFields'!N$2, 'Mapping-Public'!$A$1:$W$1, FALSE), FALSE)</f>
        <v>10</v>
      </c>
      <c r="O187">
        <f>VLOOKUP($A187, 'Mapping-Public'!$A$2:$W$5015, MATCH('Mapping-DisplayedFields'!O$2, 'Mapping-Public'!$A$1:$W$1, FALSE), FALSE)</f>
        <v>2</v>
      </c>
      <c r="P187" t="str">
        <f>VLOOKUP(O187, Serves_Dhs_Children,2,0)</f>
        <v>Unknown</v>
      </c>
      <c r="Q187">
        <f>VLOOKUP($A187, 'Mapping-Public'!$A$2:$W$5015, MATCH('Mapping-DisplayedFields'!Q$2, 'Mapping-Public'!$A$1:$W$1, FALSE), FALSE)</f>
        <v>0</v>
      </c>
      <c r="R187" t="str">
        <f>VLOOKUP(Q187, Head_Start, 2,0)</f>
        <v>No</v>
      </c>
      <c r="S187">
        <f>VLOOKUP($A187, 'Mapping-Public'!$A$2:$W$5015, MATCH('Mapping-DisplayedFields'!S$2, 'Mapping-Public'!$A$1:$W$1, FALSE), FALSE)</f>
        <v>0</v>
      </c>
      <c r="T187" t="str">
        <f>VLOOKUP(S187, Relief_Nursery, 2,0)</f>
        <v>No</v>
      </c>
      <c r="U187" t="str">
        <f>VLOOKUP($A187, 'Mapping-Public'!$A$2:$W$5015, MATCH('Mapping-DisplayedFields'!U$2, 'Mapping-Public'!$A$1:$W$1, FALSE), FALSE)</f>
        <v>.</v>
      </c>
    </row>
    <row r="188" spans="1:21" x14ac:dyDescent="0.25">
      <c r="A188" s="9" t="s">
        <v>1140</v>
      </c>
      <c r="B188" t="str">
        <f>IF(VLOOKUP($A188, 'Mapping-Public'!$A$2:$W$5015, MATCH('Mapping-DisplayedFields'!B$2, 'Mapping-Public'!$A$1:$W$1, FALSE), FALSE)=0, "", VLOOKUP($A188, 'Mapping-Public'!$A$2:$W$5015, MATCH('Mapping-DisplayedFields'!B$2, 'Mapping-Public'!$A$1:$W$1, FALSE), FALSE))</f>
        <v>Snuggle Bug Daycare</v>
      </c>
      <c r="C188" t="str">
        <f>VLOOKUP($A188, 'Mapping-Public'!$A$2:$W$5015, MATCH('Mapping-DisplayedFields'!C$2, 'Mapping-Public'!$A$1:$W$1, FALSE), FALSE)</f>
        <v>1273 SE Glacier Ln</v>
      </c>
      <c r="D188" t="str">
        <f>VLOOKUP($A188, 'Mapping-Public'!$A$2:$W$5015, MATCH('Mapping-DisplayedFields'!D$2, 'Mapping-Public'!$A$1:$W$1, FALSE), FALSE)</f>
        <v>Gresham</v>
      </c>
      <c r="E188" t="str">
        <f>VLOOKUP($A188, 'Mapping-Public'!$A$2:$W$5015, MATCH('Mapping-DisplayedFields'!E$2, 'Mapping-Public'!$A$1:$W$1, FALSE), FALSE)</f>
        <v>OR</v>
      </c>
      <c r="F188" t="str">
        <f>VLOOKUP($A188, 'Mapping-Public'!$A$2:$W$5015, MATCH('Mapping-DisplayedFields'!F$2, 'Mapping-Public'!$A$1:$W$1, FALSE), FALSE)</f>
        <v>97080</v>
      </c>
      <c r="G188" t="str">
        <f>VLOOKUP($A188, 'Mapping-Public'!$A$2:$W$5015, MATCH('Mapping-DisplayedFields'!G$2, 'Mapping-Public'!$A$1:$W$1, FALSE), FALSE)</f>
        <v>5036656180</v>
      </c>
      <c r="H188">
        <f>VLOOKUP($A188, 'Mapping-Public'!$A$2:$W$5015, MATCH('Mapping-DisplayedFields'!H$2, 'Mapping-Public'!$A$1:$W$1, FALSE), FALSE)</f>
        <v>1</v>
      </c>
      <c r="I188" t="str">
        <f>VLOOKUP(H188, Facility_Type, 2,0)</f>
        <v>Family</v>
      </c>
      <c r="J188">
        <f>VLOOKUP($A188, 'Mapping-Public'!$A$2:$W$5015, MATCH('Mapping-DisplayedFields'!J$2, 'Mapping-Public'!$A$1:$W$1, FALSE), FALSE)</f>
        <v>4</v>
      </c>
      <c r="K188" t="str">
        <f>VLOOKUP(J188, Type_of_Care,2,0)</f>
        <v>Regulated Family Child Care Home</v>
      </c>
      <c r="L188">
        <f>VLOOKUP($A188, 'Mapping-Public'!$A$2:$W$5015, MATCH('Mapping-DisplayedFields'!L$2, 'Mapping-Public'!$A$1:$W$1, FALSE), FALSE)</f>
        <v>2</v>
      </c>
      <c r="M188" t="str">
        <f>VLOOKUP(L188, Regulation_Status, 2,0)</f>
        <v>Register</v>
      </c>
      <c r="N188">
        <f>VLOOKUP($A188, 'Mapping-Public'!$A$2:$W$5015, MATCH('Mapping-DisplayedFields'!N$2, 'Mapping-Public'!$A$1:$W$1, FALSE), FALSE)</f>
        <v>10</v>
      </c>
      <c r="O188">
        <f>VLOOKUP($A188, 'Mapping-Public'!$A$2:$W$5015, MATCH('Mapping-DisplayedFields'!O$2, 'Mapping-Public'!$A$1:$W$1, FALSE), FALSE)</f>
        <v>1</v>
      </c>
      <c r="P188" t="str">
        <f>VLOOKUP(O188, Serves_Dhs_Children,2,0)</f>
        <v>Yes</v>
      </c>
      <c r="Q188">
        <f>VLOOKUP($A188, 'Mapping-Public'!$A$2:$W$5015, MATCH('Mapping-DisplayedFields'!Q$2, 'Mapping-Public'!$A$1:$W$1, FALSE), FALSE)</f>
        <v>0</v>
      </c>
      <c r="R188" t="str">
        <f>VLOOKUP(Q188, Head_Start, 2,0)</f>
        <v>No</v>
      </c>
      <c r="S188">
        <f>VLOOKUP($A188, 'Mapping-Public'!$A$2:$W$5015, MATCH('Mapping-DisplayedFields'!S$2, 'Mapping-Public'!$A$1:$W$1, FALSE), FALSE)</f>
        <v>0</v>
      </c>
      <c r="T188" t="str">
        <f>VLOOKUP(S188, Relief_Nursery, 2,0)</f>
        <v>No</v>
      </c>
      <c r="U188" t="str">
        <f>VLOOKUP($A188, 'Mapping-Public'!$A$2:$W$5015, MATCH('Mapping-DisplayedFields'!U$2, 'Mapping-Public'!$A$1:$W$1, FALSE), FALSE)</f>
        <v>.</v>
      </c>
    </row>
    <row r="189" spans="1:21" x14ac:dyDescent="0.25">
      <c r="A189" s="9" t="s">
        <v>1147</v>
      </c>
      <c r="B189" t="str">
        <f>IF(VLOOKUP($A189, 'Mapping-Public'!$A$2:$W$5015, MATCH('Mapping-DisplayedFields'!B$2, 'Mapping-Public'!$A$1:$W$1, FALSE), FALSE)=0, "", VLOOKUP($A189, 'Mapping-Public'!$A$2:$W$5015, MATCH('Mapping-DisplayedFields'!B$2, 'Mapping-Public'!$A$1:$W$1, FALSE), FALSE))</f>
        <v/>
      </c>
      <c r="C189" t="str">
        <f>VLOOKUP($A189, 'Mapping-Public'!$A$2:$W$5015, MATCH('Mapping-DisplayedFields'!C$2, 'Mapping-Public'!$A$1:$W$1, FALSE), FALSE)</f>
        <v>5273 NE 74th Ave</v>
      </c>
      <c r="D189" t="str">
        <f>VLOOKUP($A189, 'Mapping-Public'!$A$2:$W$5015, MATCH('Mapping-DisplayedFields'!D$2, 'Mapping-Public'!$A$1:$W$1, FALSE), FALSE)</f>
        <v>Portland</v>
      </c>
      <c r="E189" t="str">
        <f>VLOOKUP($A189, 'Mapping-Public'!$A$2:$W$5015, MATCH('Mapping-DisplayedFields'!E$2, 'Mapping-Public'!$A$1:$W$1, FALSE), FALSE)</f>
        <v>OR</v>
      </c>
      <c r="F189" t="str">
        <f>VLOOKUP($A189, 'Mapping-Public'!$A$2:$W$5015, MATCH('Mapping-DisplayedFields'!F$2, 'Mapping-Public'!$A$1:$W$1, FALSE), FALSE)</f>
        <v>97218</v>
      </c>
      <c r="G189" t="str">
        <f>VLOOKUP($A189, 'Mapping-Public'!$A$2:$W$5015, MATCH('Mapping-DisplayedFields'!G$2, 'Mapping-Public'!$A$1:$W$1, FALSE), FALSE)</f>
        <v>5033818124</v>
      </c>
      <c r="H189">
        <f>VLOOKUP($A189, 'Mapping-Public'!$A$2:$W$5015, MATCH('Mapping-DisplayedFields'!H$2, 'Mapping-Public'!$A$1:$W$1, FALSE), FALSE)</f>
        <v>1</v>
      </c>
      <c r="I189" t="str">
        <f>VLOOKUP(H189, Facility_Type, 2,0)</f>
        <v>Family</v>
      </c>
      <c r="J189">
        <f>VLOOKUP($A189, 'Mapping-Public'!$A$2:$W$5015, MATCH('Mapping-DisplayedFields'!J$2, 'Mapping-Public'!$A$1:$W$1, FALSE), FALSE)</f>
        <v>4</v>
      </c>
      <c r="K189" t="str">
        <f>VLOOKUP(J189, Type_of_Care,2,0)</f>
        <v>Regulated Family Child Care Home</v>
      </c>
      <c r="L189">
        <f>VLOOKUP($A189, 'Mapping-Public'!$A$2:$W$5015, MATCH('Mapping-DisplayedFields'!L$2, 'Mapping-Public'!$A$1:$W$1, FALSE), FALSE)</f>
        <v>2</v>
      </c>
      <c r="M189" t="str">
        <f>VLOOKUP(L189, Regulation_Status, 2,0)</f>
        <v>Register</v>
      </c>
      <c r="N189">
        <f>VLOOKUP($A189, 'Mapping-Public'!$A$2:$W$5015, MATCH('Mapping-DisplayedFields'!N$2, 'Mapping-Public'!$A$1:$W$1, FALSE), FALSE)</f>
        <v>10</v>
      </c>
      <c r="O189">
        <f>VLOOKUP($A189, 'Mapping-Public'!$A$2:$W$5015, MATCH('Mapping-DisplayedFields'!O$2, 'Mapping-Public'!$A$1:$W$1, FALSE), FALSE)</f>
        <v>1</v>
      </c>
      <c r="P189" t="str">
        <f>VLOOKUP(O189, Serves_Dhs_Children,2,0)</f>
        <v>Yes</v>
      </c>
      <c r="Q189">
        <f>VLOOKUP($A189, 'Mapping-Public'!$A$2:$W$5015, MATCH('Mapping-DisplayedFields'!Q$2, 'Mapping-Public'!$A$1:$W$1, FALSE), FALSE)</f>
        <v>0</v>
      </c>
      <c r="R189" t="str">
        <f>VLOOKUP(Q189, Head_Start, 2,0)</f>
        <v>No</v>
      </c>
      <c r="S189">
        <f>VLOOKUP($A189, 'Mapping-Public'!$A$2:$W$5015, MATCH('Mapping-DisplayedFields'!S$2, 'Mapping-Public'!$A$1:$W$1, FALSE), FALSE)</f>
        <v>0</v>
      </c>
      <c r="T189" t="str">
        <f>VLOOKUP(S189, Relief_Nursery, 2,0)</f>
        <v>No</v>
      </c>
      <c r="U189">
        <f>VLOOKUP($A189, 'Mapping-Public'!$A$2:$W$5015, MATCH('Mapping-DisplayedFields'!U$2, 'Mapping-Public'!$A$1:$W$1, FALSE), FALSE)</f>
        <v>3</v>
      </c>
    </row>
    <row r="190" spans="1:21" x14ac:dyDescent="0.25">
      <c r="A190" s="9" t="s">
        <v>1153</v>
      </c>
      <c r="B190" t="str">
        <f>IF(VLOOKUP($A190, 'Mapping-Public'!$A$2:$W$5015, MATCH('Mapping-DisplayedFields'!B$2, 'Mapping-Public'!$A$1:$W$1, FALSE), FALSE)=0, "", VLOOKUP($A190, 'Mapping-Public'!$A$2:$W$5015, MATCH('Mapping-DisplayedFields'!B$2, 'Mapping-Public'!$A$1:$W$1, FALSE), FALSE))</f>
        <v>Applegate Head Start</v>
      </c>
      <c r="C190" t="str">
        <f>VLOOKUP($A190, 'Mapping-Public'!$A$2:$W$5015, MATCH('Mapping-DisplayedFields'!C$2, 'Mapping-Public'!$A$1:$W$1, FALSE), FALSE)</f>
        <v>7650 N Commercial Ave</v>
      </c>
      <c r="D190" t="str">
        <f>VLOOKUP($A190, 'Mapping-Public'!$A$2:$W$5015, MATCH('Mapping-DisplayedFields'!D$2, 'Mapping-Public'!$A$1:$W$1, FALSE), FALSE)</f>
        <v>Portland</v>
      </c>
      <c r="E190" t="str">
        <f>VLOOKUP($A190, 'Mapping-Public'!$A$2:$W$5015, MATCH('Mapping-DisplayedFields'!E$2, 'Mapping-Public'!$A$1:$W$1, FALSE), FALSE)</f>
        <v>OR</v>
      </c>
      <c r="F190" t="str">
        <f>VLOOKUP($A190, 'Mapping-Public'!$A$2:$W$5015, MATCH('Mapping-DisplayedFields'!F$2, 'Mapping-Public'!$A$1:$W$1, FALSE), FALSE)</f>
        <v>97217-1468</v>
      </c>
      <c r="G190" t="str">
        <f>VLOOKUP($A190, 'Mapping-Public'!$A$2:$W$5015, MATCH('Mapping-DisplayedFields'!G$2, 'Mapping-Public'!$A$1:$W$1, FALSE), FALSE)</f>
        <v>5039166294</v>
      </c>
      <c r="H190">
        <f>VLOOKUP($A190, 'Mapping-Public'!$A$2:$W$5015, MATCH('Mapping-DisplayedFields'!H$2, 'Mapping-Public'!$A$1:$W$1, FALSE), FALSE)</f>
        <v>2</v>
      </c>
      <c r="I190" t="str">
        <f>VLOOKUP(H190, Facility_Type, 2,0)</f>
        <v>Center</v>
      </c>
      <c r="J190">
        <f>VLOOKUP($A190, 'Mapping-Public'!$A$2:$W$5015, MATCH('Mapping-DisplayedFields'!J$2, 'Mapping-Public'!$A$1:$W$1, FALSE), FALSE)</f>
        <v>3</v>
      </c>
      <c r="K190" t="str">
        <f>VLOOKUP(J190, Type_of_Care,2,0)</f>
        <v>Head Start/Early HS</v>
      </c>
      <c r="L190">
        <f>VLOOKUP($A190, 'Mapping-Public'!$A$2:$W$5015, MATCH('Mapping-DisplayedFields'!L$2, 'Mapping-Public'!$A$1:$W$1, FALSE), FALSE)</f>
        <v>3</v>
      </c>
      <c r="M190" t="str">
        <f>VLOOKUP(L190, Regulation_Status, 2,0)</f>
        <v>Certified</v>
      </c>
      <c r="N190">
        <f>VLOOKUP($A190, 'Mapping-Public'!$A$2:$W$5015, MATCH('Mapping-DisplayedFields'!N$2, 'Mapping-Public'!$A$1:$W$1, FALSE), FALSE)</f>
        <v>77</v>
      </c>
      <c r="O190">
        <f>VLOOKUP($A190, 'Mapping-Public'!$A$2:$W$5015, MATCH('Mapping-DisplayedFields'!O$2, 'Mapping-Public'!$A$1:$W$1, FALSE), FALSE)</f>
        <v>2</v>
      </c>
      <c r="P190" t="str">
        <f>VLOOKUP(O190, Serves_Dhs_Children,2,0)</f>
        <v>Unknown</v>
      </c>
      <c r="Q190">
        <f>VLOOKUP($A190, 'Mapping-Public'!$A$2:$W$5015, MATCH('Mapping-DisplayedFields'!Q$2, 'Mapping-Public'!$A$1:$W$1, FALSE), FALSE)</f>
        <v>1</v>
      </c>
      <c r="R190" t="str">
        <f>VLOOKUP(Q190, Head_Start, 2,0)</f>
        <v>Yes</v>
      </c>
      <c r="S190">
        <f>VLOOKUP($A190, 'Mapping-Public'!$A$2:$W$5015, MATCH('Mapping-DisplayedFields'!S$2, 'Mapping-Public'!$A$1:$W$1, FALSE), FALSE)</f>
        <v>0</v>
      </c>
      <c r="T190" t="str">
        <f>VLOOKUP(S190, Relief_Nursery, 2,0)</f>
        <v>No</v>
      </c>
      <c r="U190">
        <f>VLOOKUP($A190, 'Mapping-Public'!$A$2:$W$5015, MATCH('Mapping-DisplayedFields'!U$2, 'Mapping-Public'!$A$1:$W$1, FALSE), FALSE)</f>
        <v>2</v>
      </c>
    </row>
    <row r="191" spans="1:21" x14ac:dyDescent="0.25">
      <c r="A191" s="9" t="s">
        <v>1159</v>
      </c>
      <c r="B191" t="str">
        <f>IF(VLOOKUP($A191, 'Mapping-Public'!$A$2:$W$5015, MATCH('Mapping-DisplayedFields'!B$2, 'Mapping-Public'!$A$1:$W$1, FALSE), FALSE)=0, "", VLOOKUP($A191, 'Mapping-Public'!$A$2:$W$5015, MATCH('Mapping-DisplayedFields'!B$2, 'Mapping-Public'!$A$1:$W$1, FALSE), FALSE))</f>
        <v>Burlingame Preschool</v>
      </c>
      <c r="C191" t="str">
        <f>VLOOKUP($A191, 'Mapping-Public'!$A$2:$W$5015, MATCH('Mapping-DisplayedFields'!C$2, 'Mapping-Public'!$A$1:$W$1, FALSE), FALSE)</f>
        <v>4729 SW Taylors Ferry Rd</v>
      </c>
      <c r="D191" t="str">
        <f>VLOOKUP($A191, 'Mapping-Public'!$A$2:$W$5015, MATCH('Mapping-DisplayedFields'!D$2, 'Mapping-Public'!$A$1:$W$1, FALSE), FALSE)</f>
        <v>Portland</v>
      </c>
      <c r="E191" t="str">
        <f>VLOOKUP($A191, 'Mapping-Public'!$A$2:$W$5015, MATCH('Mapping-DisplayedFields'!E$2, 'Mapping-Public'!$A$1:$W$1, FALSE), FALSE)</f>
        <v>OR</v>
      </c>
      <c r="F191" t="str">
        <f>VLOOKUP($A191, 'Mapping-Public'!$A$2:$W$5015, MATCH('Mapping-DisplayedFields'!F$2, 'Mapping-Public'!$A$1:$W$1, FALSE), FALSE)</f>
        <v>97219</v>
      </c>
      <c r="G191" t="str">
        <f>VLOOKUP($A191, 'Mapping-Public'!$A$2:$W$5015, MATCH('Mapping-DisplayedFields'!G$2, 'Mapping-Public'!$A$1:$W$1, FALSE), FALSE)</f>
        <v>5032440689</v>
      </c>
      <c r="H191">
        <f>VLOOKUP($A191, 'Mapping-Public'!$A$2:$W$5015, MATCH('Mapping-DisplayedFields'!H$2, 'Mapping-Public'!$A$1:$W$1, FALSE), FALSE)</f>
        <v>2</v>
      </c>
      <c r="I191" t="str">
        <f>VLOOKUP(H191, Facility_Type, 2,0)</f>
        <v>Center</v>
      </c>
      <c r="J191">
        <f>VLOOKUP($A191, 'Mapping-Public'!$A$2:$W$5015, MATCH('Mapping-DisplayedFields'!J$2, 'Mapping-Public'!$A$1:$W$1, FALSE), FALSE)</f>
        <v>2</v>
      </c>
      <c r="K191" t="str">
        <f>VLOOKUP(J191, Type_of_Care,2,0)</f>
        <v>Exempt Center</v>
      </c>
      <c r="L191">
        <f>VLOOKUP($A191, 'Mapping-Public'!$A$2:$W$5015, MATCH('Mapping-DisplayedFields'!L$2, 'Mapping-Public'!$A$1:$W$1, FALSE), FALSE)</f>
        <v>4</v>
      </c>
      <c r="M191" t="str">
        <f>VLOOKUP(L191, Regulation_Status, 2,0)</f>
        <v>Recorded</v>
      </c>
      <c r="N191">
        <f>VLOOKUP($A191, 'Mapping-Public'!$A$2:$W$5015, MATCH('Mapping-DisplayedFields'!N$2, 'Mapping-Public'!$A$1:$W$1, FALSE), FALSE)</f>
        <v>38</v>
      </c>
      <c r="O191">
        <f>VLOOKUP($A191, 'Mapping-Public'!$A$2:$W$5015, MATCH('Mapping-DisplayedFields'!O$2, 'Mapping-Public'!$A$1:$W$1, FALSE), FALSE)</f>
        <v>2</v>
      </c>
      <c r="P191" t="str">
        <f>VLOOKUP(O191, Serves_Dhs_Children,2,0)</f>
        <v>Unknown</v>
      </c>
      <c r="Q191">
        <f>VLOOKUP($A191, 'Mapping-Public'!$A$2:$W$5015, MATCH('Mapping-DisplayedFields'!Q$2, 'Mapping-Public'!$A$1:$W$1, FALSE), FALSE)</f>
        <v>0</v>
      </c>
      <c r="R191" t="str">
        <f>VLOOKUP(Q191, Head_Start, 2,0)</f>
        <v>No</v>
      </c>
      <c r="S191">
        <f>VLOOKUP($A191, 'Mapping-Public'!$A$2:$W$5015, MATCH('Mapping-DisplayedFields'!S$2, 'Mapping-Public'!$A$1:$W$1, FALSE), FALSE)</f>
        <v>0</v>
      </c>
      <c r="T191" t="str">
        <f>VLOOKUP(S191, Relief_Nursery, 2,0)</f>
        <v>No</v>
      </c>
      <c r="U191" t="str">
        <f>VLOOKUP($A191, 'Mapping-Public'!$A$2:$W$5015, MATCH('Mapping-DisplayedFields'!U$2, 'Mapping-Public'!$A$1:$W$1, FALSE), FALSE)</f>
        <v>.</v>
      </c>
    </row>
    <row r="192" spans="1:21" x14ac:dyDescent="0.25">
      <c r="A192" s="9" t="s">
        <v>1163</v>
      </c>
      <c r="B192" t="str">
        <f>IF(VLOOKUP($A192, 'Mapping-Public'!$A$2:$W$5015, MATCH('Mapping-DisplayedFields'!B$2, 'Mapping-Public'!$A$1:$W$1, FALSE), FALSE)=0, "", VLOOKUP($A192, 'Mapping-Public'!$A$2:$W$5015, MATCH('Mapping-DisplayedFields'!B$2, 'Mapping-Public'!$A$1:$W$1, FALSE), FALSE))</f>
        <v>Fruit and Flower Child Care Center</v>
      </c>
      <c r="C192" t="str">
        <f>VLOOKUP($A192, 'Mapping-Public'!$A$2:$W$5015, MATCH('Mapping-DisplayedFields'!C$2, 'Mapping-Public'!$A$1:$W$1, FALSE), FALSE)</f>
        <v>2378 NW Irving St</v>
      </c>
      <c r="D192" t="str">
        <f>VLOOKUP($A192, 'Mapping-Public'!$A$2:$W$5015, MATCH('Mapping-DisplayedFields'!D$2, 'Mapping-Public'!$A$1:$W$1, FALSE), FALSE)</f>
        <v>Portland</v>
      </c>
      <c r="E192" t="str">
        <f>VLOOKUP($A192, 'Mapping-Public'!$A$2:$W$5015, MATCH('Mapping-DisplayedFields'!E$2, 'Mapping-Public'!$A$1:$W$1, FALSE), FALSE)</f>
        <v>OR</v>
      </c>
      <c r="F192" t="str">
        <f>VLOOKUP($A192, 'Mapping-Public'!$A$2:$W$5015, MATCH('Mapping-DisplayedFields'!F$2, 'Mapping-Public'!$A$1:$W$1, FALSE), FALSE)</f>
        <v>97210</v>
      </c>
      <c r="G192" t="str">
        <f>VLOOKUP($A192, 'Mapping-Public'!$A$2:$W$5015, MATCH('Mapping-DisplayedFields'!G$2, 'Mapping-Public'!$A$1:$W$1, FALSE), FALSE)</f>
        <v>5032288349</v>
      </c>
      <c r="H192">
        <f>VLOOKUP($A192, 'Mapping-Public'!$A$2:$W$5015, MATCH('Mapping-DisplayedFields'!H$2, 'Mapping-Public'!$A$1:$W$1, FALSE), FALSE)</f>
        <v>2</v>
      </c>
      <c r="I192" t="str">
        <f>VLOOKUP(H192, Facility_Type, 2,0)</f>
        <v>Center</v>
      </c>
      <c r="J192">
        <f>VLOOKUP($A192, 'Mapping-Public'!$A$2:$W$5015, MATCH('Mapping-DisplayedFields'!J$2, 'Mapping-Public'!$A$1:$W$1, FALSE), FALSE)</f>
        <v>1</v>
      </c>
      <c r="K192" t="str">
        <f>VLOOKUP(J192, Type_of_Care,2,0)</f>
        <v>Regulated  Center (not HS)</v>
      </c>
      <c r="L192">
        <f>VLOOKUP($A192, 'Mapping-Public'!$A$2:$W$5015, MATCH('Mapping-DisplayedFields'!L$2, 'Mapping-Public'!$A$1:$W$1, FALSE), FALSE)</f>
        <v>3</v>
      </c>
      <c r="M192" t="str">
        <f>VLOOKUP(L192, Regulation_Status, 2,0)</f>
        <v>Certified</v>
      </c>
      <c r="N192">
        <f>VLOOKUP($A192, 'Mapping-Public'!$A$2:$W$5015, MATCH('Mapping-DisplayedFields'!N$2, 'Mapping-Public'!$A$1:$W$1, FALSE), FALSE)</f>
        <v>139</v>
      </c>
      <c r="O192">
        <f>VLOOKUP($A192, 'Mapping-Public'!$A$2:$W$5015, MATCH('Mapping-DisplayedFields'!O$2, 'Mapping-Public'!$A$1:$W$1, FALSE), FALSE)</f>
        <v>1</v>
      </c>
      <c r="P192" t="str">
        <f>VLOOKUP(O192, Serves_Dhs_Children,2,0)</f>
        <v>Yes</v>
      </c>
      <c r="Q192">
        <f>VLOOKUP($A192, 'Mapping-Public'!$A$2:$W$5015, MATCH('Mapping-DisplayedFields'!Q$2, 'Mapping-Public'!$A$1:$W$1, FALSE), FALSE)</f>
        <v>0</v>
      </c>
      <c r="R192" t="str">
        <f>VLOOKUP(Q192, Head_Start, 2,0)</f>
        <v>No</v>
      </c>
      <c r="S192">
        <f>VLOOKUP($A192, 'Mapping-Public'!$A$2:$W$5015, MATCH('Mapping-DisplayedFields'!S$2, 'Mapping-Public'!$A$1:$W$1, FALSE), FALSE)</f>
        <v>0</v>
      </c>
      <c r="T192" t="str">
        <f>VLOOKUP(S192, Relief_Nursery, 2,0)</f>
        <v>No</v>
      </c>
      <c r="U192">
        <f>VLOOKUP($A192, 'Mapping-Public'!$A$2:$W$5015, MATCH('Mapping-DisplayedFields'!U$2, 'Mapping-Public'!$A$1:$W$1, FALSE), FALSE)</f>
        <v>5</v>
      </c>
    </row>
    <row r="193" spans="1:21" x14ac:dyDescent="0.25">
      <c r="A193" s="9" t="s">
        <v>1169</v>
      </c>
      <c r="B193" t="str">
        <f>IF(VLOOKUP($A193, 'Mapping-Public'!$A$2:$W$5015, MATCH('Mapping-DisplayedFields'!B$2, 'Mapping-Public'!$A$1:$W$1, FALSE), FALSE)=0, "", VLOOKUP($A193, 'Mapping-Public'!$A$2:$W$5015, MATCH('Mapping-DisplayedFields'!B$2, 'Mapping-Public'!$A$1:$W$1, FALSE), FALSE))</f>
        <v>Charity's Seeds of Promise LLC</v>
      </c>
      <c r="C193" t="str">
        <f>VLOOKUP($A193, 'Mapping-Public'!$A$2:$W$5015, MATCH('Mapping-DisplayedFields'!C$2, 'Mapping-Public'!$A$1:$W$1, FALSE), FALSE)</f>
        <v>4620 SE 122nd Ave Apt 102</v>
      </c>
      <c r="D193" t="str">
        <f>VLOOKUP($A193, 'Mapping-Public'!$A$2:$W$5015, MATCH('Mapping-DisplayedFields'!D$2, 'Mapping-Public'!$A$1:$W$1, FALSE), FALSE)</f>
        <v>Portland</v>
      </c>
      <c r="E193" t="str">
        <f>VLOOKUP($A193, 'Mapping-Public'!$A$2:$W$5015, MATCH('Mapping-DisplayedFields'!E$2, 'Mapping-Public'!$A$1:$W$1, FALSE), FALSE)</f>
        <v>OR</v>
      </c>
      <c r="F193" t="str">
        <f>VLOOKUP($A193, 'Mapping-Public'!$A$2:$W$5015, MATCH('Mapping-DisplayedFields'!F$2, 'Mapping-Public'!$A$1:$W$1, FALSE), FALSE)</f>
        <v>97236</v>
      </c>
      <c r="G193" t="str">
        <f>VLOOKUP($A193, 'Mapping-Public'!$A$2:$W$5015, MATCH('Mapping-DisplayedFields'!G$2, 'Mapping-Public'!$A$1:$W$1, FALSE), FALSE)</f>
        <v>5037611655</v>
      </c>
      <c r="H193">
        <f>VLOOKUP($A193, 'Mapping-Public'!$A$2:$W$5015, MATCH('Mapping-DisplayedFields'!H$2, 'Mapping-Public'!$A$1:$W$1, FALSE), FALSE)</f>
        <v>3</v>
      </c>
      <c r="I193" t="str">
        <f>VLOOKUP(H193, Facility_Type, 2,0)</f>
        <v>Certified</v>
      </c>
      <c r="J193">
        <f>VLOOKUP($A193, 'Mapping-Public'!$A$2:$W$5015, MATCH('Mapping-DisplayedFields'!J$2, 'Mapping-Public'!$A$1:$W$1, FALSE), FALSE)</f>
        <v>4</v>
      </c>
      <c r="K193" t="str">
        <f>VLOOKUP(J193, Type_of_Care,2,0)</f>
        <v>Regulated Family Child Care Home</v>
      </c>
      <c r="L193">
        <f>VLOOKUP($A193, 'Mapping-Public'!$A$2:$W$5015, MATCH('Mapping-DisplayedFields'!L$2, 'Mapping-Public'!$A$1:$W$1, FALSE), FALSE)</f>
        <v>3</v>
      </c>
      <c r="M193" t="str">
        <f>VLOOKUP(L193, Regulation_Status, 2,0)</f>
        <v>Certified</v>
      </c>
      <c r="N193">
        <f>VLOOKUP($A193, 'Mapping-Public'!$A$2:$W$5015, MATCH('Mapping-DisplayedFields'!N$2, 'Mapping-Public'!$A$1:$W$1, FALSE), FALSE)</f>
        <v>12</v>
      </c>
      <c r="O193">
        <f>VLOOKUP($A193, 'Mapping-Public'!$A$2:$W$5015, MATCH('Mapping-DisplayedFields'!O$2, 'Mapping-Public'!$A$1:$W$1, FALSE), FALSE)</f>
        <v>1</v>
      </c>
      <c r="P193" t="str">
        <f>VLOOKUP(O193, Serves_Dhs_Children,2,0)</f>
        <v>Yes</v>
      </c>
      <c r="Q193">
        <f>VLOOKUP($A193, 'Mapping-Public'!$A$2:$W$5015, MATCH('Mapping-DisplayedFields'!Q$2, 'Mapping-Public'!$A$1:$W$1, FALSE), FALSE)</f>
        <v>0</v>
      </c>
      <c r="R193" t="str">
        <f>VLOOKUP(Q193, Head_Start, 2,0)</f>
        <v>No</v>
      </c>
      <c r="S193">
        <f>VLOOKUP($A193, 'Mapping-Public'!$A$2:$W$5015, MATCH('Mapping-DisplayedFields'!S$2, 'Mapping-Public'!$A$1:$W$1, FALSE), FALSE)</f>
        <v>0</v>
      </c>
      <c r="T193" t="str">
        <f>VLOOKUP(S193, Relief_Nursery, 2,0)</f>
        <v>No</v>
      </c>
      <c r="U193" t="str">
        <f>VLOOKUP($A193, 'Mapping-Public'!$A$2:$W$5015, MATCH('Mapping-DisplayedFields'!U$2, 'Mapping-Public'!$A$1:$W$1, FALSE), FALSE)</f>
        <v>.</v>
      </c>
    </row>
    <row r="194" spans="1:21" x14ac:dyDescent="0.25">
      <c r="A194" s="9" t="s">
        <v>1176</v>
      </c>
      <c r="B194" t="str">
        <f>IF(VLOOKUP($A194, 'Mapping-Public'!$A$2:$W$5015, MATCH('Mapping-DisplayedFields'!B$2, 'Mapping-Public'!$A$1:$W$1, FALSE), FALSE)=0, "", VLOOKUP($A194, 'Mapping-Public'!$A$2:$W$5015, MATCH('Mapping-DisplayedFields'!B$2, 'Mapping-Public'!$A$1:$W$1, FALSE), FALSE))</f>
        <v/>
      </c>
      <c r="C194" t="str">
        <f>VLOOKUP($A194, 'Mapping-Public'!$A$2:$W$5015, MATCH('Mapping-DisplayedFields'!C$2, 'Mapping-Public'!$A$1:$W$1, FALSE), FALSE)</f>
        <v>817 SE Francis Ave</v>
      </c>
      <c r="D194" t="str">
        <f>VLOOKUP($A194, 'Mapping-Public'!$A$2:$W$5015, MATCH('Mapping-DisplayedFields'!D$2, 'Mapping-Public'!$A$1:$W$1, FALSE), FALSE)</f>
        <v>Gresham</v>
      </c>
      <c r="E194" t="str">
        <f>VLOOKUP($A194, 'Mapping-Public'!$A$2:$W$5015, MATCH('Mapping-DisplayedFields'!E$2, 'Mapping-Public'!$A$1:$W$1, FALSE), FALSE)</f>
        <v>OR</v>
      </c>
      <c r="F194" t="str">
        <f>VLOOKUP($A194, 'Mapping-Public'!$A$2:$W$5015, MATCH('Mapping-DisplayedFields'!F$2, 'Mapping-Public'!$A$1:$W$1, FALSE), FALSE)</f>
        <v>97080-1368</v>
      </c>
      <c r="G194" t="str">
        <f>VLOOKUP($A194, 'Mapping-Public'!$A$2:$W$5015, MATCH('Mapping-DisplayedFields'!G$2, 'Mapping-Public'!$A$1:$W$1, FALSE), FALSE)</f>
        <v>5034221511</v>
      </c>
      <c r="H194">
        <f>VLOOKUP($A194, 'Mapping-Public'!$A$2:$W$5015, MATCH('Mapping-DisplayedFields'!H$2, 'Mapping-Public'!$A$1:$W$1, FALSE), FALSE)</f>
        <v>1</v>
      </c>
      <c r="I194" t="str">
        <f>VLOOKUP(H194, Facility_Type, 2,0)</f>
        <v>Family</v>
      </c>
      <c r="J194">
        <f>VLOOKUP($A194, 'Mapping-Public'!$A$2:$W$5015, MATCH('Mapping-DisplayedFields'!J$2, 'Mapping-Public'!$A$1:$W$1, FALSE), FALSE)</f>
        <v>4</v>
      </c>
      <c r="K194" t="str">
        <f>VLOOKUP(J194, Type_of_Care,2,0)</f>
        <v>Regulated Family Child Care Home</v>
      </c>
      <c r="L194">
        <f>VLOOKUP($A194, 'Mapping-Public'!$A$2:$W$5015, MATCH('Mapping-DisplayedFields'!L$2, 'Mapping-Public'!$A$1:$W$1, FALSE), FALSE)</f>
        <v>2</v>
      </c>
      <c r="M194" t="str">
        <f>VLOOKUP(L194, Regulation_Status, 2,0)</f>
        <v>Register</v>
      </c>
      <c r="N194">
        <f>VLOOKUP($A194, 'Mapping-Public'!$A$2:$W$5015, MATCH('Mapping-DisplayedFields'!N$2, 'Mapping-Public'!$A$1:$W$1, FALSE), FALSE)</f>
        <v>10</v>
      </c>
      <c r="O194">
        <f>VLOOKUP($A194, 'Mapping-Public'!$A$2:$W$5015, MATCH('Mapping-DisplayedFields'!O$2, 'Mapping-Public'!$A$1:$W$1, FALSE), FALSE)</f>
        <v>2</v>
      </c>
      <c r="P194" t="str">
        <f>VLOOKUP(O194, Serves_Dhs_Children,2,0)</f>
        <v>Unknown</v>
      </c>
      <c r="Q194">
        <f>VLOOKUP($A194, 'Mapping-Public'!$A$2:$W$5015, MATCH('Mapping-DisplayedFields'!Q$2, 'Mapping-Public'!$A$1:$W$1, FALSE), FALSE)</f>
        <v>0</v>
      </c>
      <c r="R194" t="str">
        <f>VLOOKUP(Q194, Head_Start, 2,0)</f>
        <v>No</v>
      </c>
      <c r="S194">
        <f>VLOOKUP($A194, 'Mapping-Public'!$A$2:$W$5015, MATCH('Mapping-DisplayedFields'!S$2, 'Mapping-Public'!$A$1:$W$1, FALSE), FALSE)</f>
        <v>0</v>
      </c>
      <c r="T194" t="str">
        <f>VLOOKUP(S194, Relief_Nursery, 2,0)</f>
        <v>No</v>
      </c>
      <c r="U194" t="str">
        <f>VLOOKUP($A194, 'Mapping-Public'!$A$2:$W$5015, MATCH('Mapping-DisplayedFields'!U$2, 'Mapping-Public'!$A$1:$W$1, FALSE), FALSE)</f>
        <v>.</v>
      </c>
    </row>
    <row r="195" spans="1:21" x14ac:dyDescent="0.25">
      <c r="A195" s="9" t="s">
        <v>1183</v>
      </c>
      <c r="B195" t="str">
        <f>IF(VLOOKUP($A195, 'Mapping-Public'!$A$2:$W$5015, MATCH('Mapping-DisplayedFields'!B$2, 'Mapping-Public'!$A$1:$W$1, FALSE), FALSE)=0, "", VLOOKUP($A195, 'Mapping-Public'!$A$2:$W$5015, MATCH('Mapping-DisplayedFields'!B$2, 'Mapping-Public'!$A$1:$W$1, FALSE), FALSE))</f>
        <v/>
      </c>
      <c r="C195" t="str">
        <f>VLOOKUP($A195, 'Mapping-Public'!$A$2:$W$5015, MATCH('Mapping-DisplayedFields'!C$2, 'Mapping-Public'!$A$1:$W$1, FALSE), FALSE)</f>
        <v>11609 SE Hawthorne St</v>
      </c>
      <c r="D195" t="str">
        <f>VLOOKUP($A195, 'Mapping-Public'!$A$2:$W$5015, MATCH('Mapping-DisplayedFields'!D$2, 'Mapping-Public'!$A$1:$W$1, FALSE), FALSE)</f>
        <v>Portland</v>
      </c>
      <c r="E195" t="str">
        <f>VLOOKUP($A195, 'Mapping-Public'!$A$2:$W$5015, MATCH('Mapping-DisplayedFields'!E$2, 'Mapping-Public'!$A$1:$W$1, FALSE), FALSE)</f>
        <v>OR</v>
      </c>
      <c r="F195" t="str">
        <f>VLOOKUP($A195, 'Mapping-Public'!$A$2:$W$5015, MATCH('Mapping-DisplayedFields'!F$2, 'Mapping-Public'!$A$1:$W$1, FALSE), FALSE)</f>
        <v>97216-3940</v>
      </c>
      <c r="G195" t="str">
        <f>VLOOKUP($A195, 'Mapping-Public'!$A$2:$W$5015, MATCH('Mapping-DisplayedFields'!G$2, 'Mapping-Public'!$A$1:$W$1, FALSE), FALSE)</f>
        <v>5032538155</v>
      </c>
      <c r="H195">
        <f>VLOOKUP($A195, 'Mapping-Public'!$A$2:$W$5015, MATCH('Mapping-DisplayedFields'!H$2, 'Mapping-Public'!$A$1:$W$1, FALSE), FALSE)</f>
        <v>1</v>
      </c>
      <c r="I195" t="str">
        <f>VLOOKUP(H195, Facility_Type, 2,0)</f>
        <v>Family</v>
      </c>
      <c r="J195">
        <f>VLOOKUP($A195, 'Mapping-Public'!$A$2:$W$5015, MATCH('Mapping-DisplayedFields'!J$2, 'Mapping-Public'!$A$1:$W$1, FALSE), FALSE)</f>
        <v>4</v>
      </c>
      <c r="K195" t="str">
        <f>VLOOKUP(J195, Type_of_Care,2,0)</f>
        <v>Regulated Family Child Care Home</v>
      </c>
      <c r="L195">
        <f>VLOOKUP($A195, 'Mapping-Public'!$A$2:$W$5015, MATCH('Mapping-DisplayedFields'!L$2, 'Mapping-Public'!$A$1:$W$1, FALSE), FALSE)</f>
        <v>2</v>
      </c>
      <c r="M195" t="str">
        <f>VLOOKUP(L195, Regulation_Status, 2,0)</f>
        <v>Register</v>
      </c>
      <c r="N195">
        <f>VLOOKUP($A195, 'Mapping-Public'!$A$2:$W$5015, MATCH('Mapping-DisplayedFields'!N$2, 'Mapping-Public'!$A$1:$W$1, FALSE), FALSE)</f>
        <v>10</v>
      </c>
      <c r="O195">
        <f>VLOOKUP($A195, 'Mapping-Public'!$A$2:$W$5015, MATCH('Mapping-DisplayedFields'!O$2, 'Mapping-Public'!$A$1:$W$1, FALSE), FALSE)</f>
        <v>2</v>
      </c>
      <c r="P195" t="str">
        <f>VLOOKUP(O195, Serves_Dhs_Children,2,0)</f>
        <v>Unknown</v>
      </c>
      <c r="Q195">
        <f>VLOOKUP($A195, 'Mapping-Public'!$A$2:$W$5015, MATCH('Mapping-DisplayedFields'!Q$2, 'Mapping-Public'!$A$1:$W$1, FALSE), FALSE)</f>
        <v>0</v>
      </c>
      <c r="R195" t="str">
        <f>VLOOKUP(Q195, Head_Start, 2,0)</f>
        <v>No</v>
      </c>
      <c r="S195">
        <f>VLOOKUP($A195, 'Mapping-Public'!$A$2:$W$5015, MATCH('Mapping-DisplayedFields'!S$2, 'Mapping-Public'!$A$1:$W$1, FALSE), FALSE)</f>
        <v>0</v>
      </c>
      <c r="T195" t="str">
        <f>VLOOKUP(S195, Relief_Nursery, 2,0)</f>
        <v>No</v>
      </c>
      <c r="U195">
        <f>VLOOKUP($A195, 'Mapping-Public'!$A$2:$W$5015, MATCH('Mapping-DisplayedFields'!U$2, 'Mapping-Public'!$A$1:$W$1, FALSE), FALSE)</f>
        <v>3</v>
      </c>
    </row>
    <row r="196" spans="1:21" x14ac:dyDescent="0.25">
      <c r="A196" s="9" t="s">
        <v>1190</v>
      </c>
      <c r="B196" t="str">
        <f>IF(VLOOKUP($A196, 'Mapping-Public'!$A$2:$W$5015, MATCH('Mapping-DisplayedFields'!B$2, 'Mapping-Public'!$A$1:$W$1, FALSE), FALSE)=0, "", VLOOKUP($A196, 'Mapping-Public'!$A$2:$W$5015, MATCH('Mapping-DisplayedFields'!B$2, 'Mapping-Public'!$A$1:$W$1, FALSE), FALSE))</f>
        <v>Early Learning Kingdom</v>
      </c>
      <c r="C196" t="str">
        <f>VLOOKUP($A196, 'Mapping-Public'!$A$2:$W$5015, MATCH('Mapping-DisplayedFields'!C$2, 'Mapping-Public'!$A$1:$W$1, FALSE), FALSE)</f>
        <v>4232 NE 131st Pl</v>
      </c>
      <c r="D196" t="str">
        <f>VLOOKUP($A196, 'Mapping-Public'!$A$2:$W$5015, MATCH('Mapping-DisplayedFields'!D$2, 'Mapping-Public'!$A$1:$W$1, FALSE), FALSE)</f>
        <v>Portland</v>
      </c>
      <c r="E196" t="str">
        <f>VLOOKUP($A196, 'Mapping-Public'!$A$2:$W$5015, MATCH('Mapping-DisplayedFields'!E$2, 'Mapping-Public'!$A$1:$W$1, FALSE), FALSE)</f>
        <v>OR</v>
      </c>
      <c r="F196" t="str">
        <f>VLOOKUP($A196, 'Mapping-Public'!$A$2:$W$5015, MATCH('Mapping-DisplayedFields'!F$2, 'Mapping-Public'!$A$1:$W$1, FALSE), FALSE)</f>
        <v>97230-1422</v>
      </c>
      <c r="G196" t="str">
        <f>VLOOKUP($A196, 'Mapping-Public'!$A$2:$W$5015, MATCH('Mapping-DisplayedFields'!G$2, 'Mapping-Public'!$A$1:$W$1, FALSE), FALSE)</f>
        <v>5032544355</v>
      </c>
      <c r="H196">
        <f>VLOOKUP($A196, 'Mapping-Public'!$A$2:$W$5015, MATCH('Mapping-DisplayedFields'!H$2, 'Mapping-Public'!$A$1:$W$1, FALSE), FALSE)</f>
        <v>3</v>
      </c>
      <c r="I196" t="str">
        <f>VLOOKUP(H196, Facility_Type, 2,0)</f>
        <v>Certified</v>
      </c>
      <c r="J196">
        <f>VLOOKUP($A196, 'Mapping-Public'!$A$2:$W$5015, MATCH('Mapping-DisplayedFields'!J$2, 'Mapping-Public'!$A$1:$W$1, FALSE), FALSE)</f>
        <v>4</v>
      </c>
      <c r="K196" t="str">
        <f>VLOOKUP(J196, Type_of_Care,2,0)</f>
        <v>Regulated Family Child Care Home</v>
      </c>
      <c r="L196">
        <f>VLOOKUP($A196, 'Mapping-Public'!$A$2:$W$5015, MATCH('Mapping-DisplayedFields'!L$2, 'Mapping-Public'!$A$1:$W$1, FALSE), FALSE)</f>
        <v>3</v>
      </c>
      <c r="M196" t="str">
        <f>VLOOKUP(L196, Regulation_Status, 2,0)</f>
        <v>Certified</v>
      </c>
      <c r="N196">
        <f>VLOOKUP($A196, 'Mapping-Public'!$A$2:$W$5015, MATCH('Mapping-DisplayedFields'!N$2, 'Mapping-Public'!$A$1:$W$1, FALSE), FALSE)</f>
        <v>15</v>
      </c>
      <c r="O196">
        <f>VLOOKUP($A196, 'Mapping-Public'!$A$2:$W$5015, MATCH('Mapping-DisplayedFields'!O$2, 'Mapping-Public'!$A$1:$W$1, FALSE), FALSE)</f>
        <v>1</v>
      </c>
      <c r="P196" t="str">
        <f>VLOOKUP(O196, Serves_Dhs_Children,2,0)</f>
        <v>Yes</v>
      </c>
      <c r="Q196">
        <f>VLOOKUP($A196, 'Mapping-Public'!$A$2:$W$5015, MATCH('Mapping-DisplayedFields'!Q$2, 'Mapping-Public'!$A$1:$W$1, FALSE), FALSE)</f>
        <v>0</v>
      </c>
      <c r="R196" t="str">
        <f>VLOOKUP(Q196, Head_Start, 2,0)</f>
        <v>No</v>
      </c>
      <c r="S196">
        <f>VLOOKUP($A196, 'Mapping-Public'!$A$2:$W$5015, MATCH('Mapping-DisplayedFields'!S$2, 'Mapping-Public'!$A$1:$W$1, FALSE), FALSE)</f>
        <v>0</v>
      </c>
      <c r="T196" t="str">
        <f>VLOOKUP(S196, Relief_Nursery, 2,0)</f>
        <v>No</v>
      </c>
      <c r="U196" t="str">
        <f>VLOOKUP($A196, 'Mapping-Public'!$A$2:$W$5015, MATCH('Mapping-DisplayedFields'!U$2, 'Mapping-Public'!$A$1:$W$1, FALSE), FALSE)</f>
        <v>.</v>
      </c>
    </row>
    <row r="197" spans="1:21" x14ac:dyDescent="0.25">
      <c r="A197" s="9" t="s">
        <v>1198</v>
      </c>
      <c r="B197" t="str">
        <f>IF(VLOOKUP($A197, 'Mapping-Public'!$A$2:$W$5015, MATCH('Mapping-DisplayedFields'!B$2, 'Mapping-Public'!$A$1:$W$1, FALSE), FALSE)=0, "", VLOOKUP($A197, 'Mapping-Public'!$A$2:$W$5015, MATCH('Mapping-DisplayedFields'!B$2, 'Mapping-Public'!$A$1:$W$1, FALSE), FALSE))</f>
        <v/>
      </c>
      <c r="C197" t="str">
        <f>VLOOKUP($A197, 'Mapping-Public'!$A$2:$W$5015, MATCH('Mapping-DisplayedFields'!C$2, 'Mapping-Public'!$A$1:$W$1, FALSE), FALSE)</f>
        <v>7654 SE Harney St</v>
      </c>
      <c r="D197" t="str">
        <f>VLOOKUP($A197, 'Mapping-Public'!$A$2:$W$5015, MATCH('Mapping-DisplayedFields'!D$2, 'Mapping-Public'!$A$1:$W$1, FALSE), FALSE)</f>
        <v>Portland</v>
      </c>
      <c r="E197" t="str">
        <f>VLOOKUP($A197, 'Mapping-Public'!$A$2:$W$5015, MATCH('Mapping-DisplayedFields'!E$2, 'Mapping-Public'!$A$1:$W$1, FALSE), FALSE)</f>
        <v>OR</v>
      </c>
      <c r="F197" t="str">
        <f>VLOOKUP($A197, 'Mapping-Public'!$A$2:$W$5015, MATCH('Mapping-DisplayedFields'!F$2, 'Mapping-Public'!$A$1:$W$1, FALSE), FALSE)</f>
        <v>97206-8654</v>
      </c>
      <c r="G197" t="str">
        <f>VLOOKUP($A197, 'Mapping-Public'!$A$2:$W$5015, MATCH('Mapping-DisplayedFields'!G$2, 'Mapping-Public'!$A$1:$W$1, FALSE), FALSE)</f>
        <v>5038160150</v>
      </c>
      <c r="H197">
        <f>VLOOKUP($A197, 'Mapping-Public'!$A$2:$W$5015, MATCH('Mapping-DisplayedFields'!H$2, 'Mapping-Public'!$A$1:$W$1, FALSE), FALSE)</f>
        <v>1</v>
      </c>
      <c r="I197" t="str">
        <f>VLOOKUP(H197, Facility_Type, 2,0)</f>
        <v>Family</v>
      </c>
      <c r="J197">
        <f>VLOOKUP($A197, 'Mapping-Public'!$A$2:$W$5015, MATCH('Mapping-DisplayedFields'!J$2, 'Mapping-Public'!$A$1:$W$1, FALSE), FALSE)</f>
        <v>4</v>
      </c>
      <c r="K197" t="str">
        <f>VLOOKUP(J197, Type_of_Care,2,0)</f>
        <v>Regulated Family Child Care Home</v>
      </c>
      <c r="L197">
        <f>VLOOKUP($A197, 'Mapping-Public'!$A$2:$W$5015, MATCH('Mapping-DisplayedFields'!L$2, 'Mapping-Public'!$A$1:$W$1, FALSE), FALSE)</f>
        <v>2</v>
      </c>
      <c r="M197" t="str">
        <f>VLOOKUP(L197, Regulation_Status, 2,0)</f>
        <v>Register</v>
      </c>
      <c r="N197">
        <f>VLOOKUP($A197, 'Mapping-Public'!$A$2:$W$5015, MATCH('Mapping-DisplayedFields'!N$2, 'Mapping-Public'!$A$1:$W$1, FALSE), FALSE)</f>
        <v>4</v>
      </c>
      <c r="O197">
        <f>VLOOKUP($A197, 'Mapping-Public'!$A$2:$W$5015, MATCH('Mapping-DisplayedFields'!O$2, 'Mapping-Public'!$A$1:$W$1, FALSE), FALSE)</f>
        <v>2</v>
      </c>
      <c r="P197" t="str">
        <f>VLOOKUP(O197, Serves_Dhs_Children,2,0)</f>
        <v>Unknown</v>
      </c>
      <c r="Q197">
        <f>VLOOKUP($A197, 'Mapping-Public'!$A$2:$W$5015, MATCH('Mapping-DisplayedFields'!Q$2, 'Mapping-Public'!$A$1:$W$1, FALSE), FALSE)</f>
        <v>0</v>
      </c>
      <c r="R197" t="str">
        <f>VLOOKUP(Q197, Head_Start, 2,0)</f>
        <v>No</v>
      </c>
      <c r="S197">
        <f>VLOOKUP($A197, 'Mapping-Public'!$A$2:$W$5015, MATCH('Mapping-DisplayedFields'!S$2, 'Mapping-Public'!$A$1:$W$1, FALSE), FALSE)</f>
        <v>0</v>
      </c>
      <c r="T197" t="str">
        <f>VLOOKUP(S197, Relief_Nursery, 2,0)</f>
        <v>No</v>
      </c>
      <c r="U197" t="str">
        <f>VLOOKUP($A197, 'Mapping-Public'!$A$2:$W$5015, MATCH('Mapping-DisplayedFields'!U$2, 'Mapping-Public'!$A$1:$W$1, FALSE), FALSE)</f>
        <v>.</v>
      </c>
    </row>
    <row r="198" spans="1:21" x14ac:dyDescent="0.25">
      <c r="A198" s="9" t="s">
        <v>1205</v>
      </c>
      <c r="B198" t="str">
        <f>IF(VLOOKUP($A198, 'Mapping-Public'!$A$2:$W$5015, MATCH('Mapping-DisplayedFields'!B$2, 'Mapping-Public'!$A$1:$W$1, FALSE), FALSE)=0, "", VLOOKUP($A198, 'Mapping-Public'!$A$2:$W$5015, MATCH('Mapping-DisplayedFields'!B$2, 'Mapping-Public'!$A$1:$W$1, FALSE), FALSE))</f>
        <v/>
      </c>
      <c r="C198" t="str">
        <f>VLOOKUP($A198, 'Mapping-Public'!$A$2:$W$5015, MATCH('Mapping-DisplayedFields'!C$2, 'Mapping-Public'!$A$1:$W$1, FALSE), FALSE)</f>
        <v>13922 SE Lincoln St</v>
      </c>
      <c r="D198" t="str">
        <f>VLOOKUP($A198, 'Mapping-Public'!$A$2:$W$5015, MATCH('Mapping-DisplayedFields'!D$2, 'Mapping-Public'!$A$1:$W$1, FALSE), FALSE)</f>
        <v>Portland</v>
      </c>
      <c r="E198" t="str">
        <f>VLOOKUP($A198, 'Mapping-Public'!$A$2:$W$5015, MATCH('Mapping-DisplayedFields'!E$2, 'Mapping-Public'!$A$1:$W$1, FALSE), FALSE)</f>
        <v>OR</v>
      </c>
      <c r="F198" t="str">
        <f>VLOOKUP($A198, 'Mapping-Public'!$A$2:$W$5015, MATCH('Mapping-DisplayedFields'!F$2, 'Mapping-Public'!$A$1:$W$1, FALSE), FALSE)</f>
        <v>97233</v>
      </c>
      <c r="G198" t="str">
        <f>VLOOKUP($A198, 'Mapping-Public'!$A$2:$W$5015, MATCH('Mapping-DisplayedFields'!G$2, 'Mapping-Public'!$A$1:$W$1, FALSE), FALSE)</f>
        <v>5034086508</v>
      </c>
      <c r="H198">
        <f>VLOOKUP($A198, 'Mapping-Public'!$A$2:$W$5015, MATCH('Mapping-DisplayedFields'!H$2, 'Mapping-Public'!$A$1:$W$1, FALSE), FALSE)</f>
        <v>1</v>
      </c>
      <c r="I198" t="str">
        <f>VLOOKUP(H198, Facility_Type, 2,0)</f>
        <v>Family</v>
      </c>
      <c r="J198">
        <f>VLOOKUP($A198, 'Mapping-Public'!$A$2:$W$5015, MATCH('Mapping-DisplayedFields'!J$2, 'Mapping-Public'!$A$1:$W$1, FALSE), FALSE)</f>
        <v>4</v>
      </c>
      <c r="K198" t="str">
        <f>VLOOKUP(J198, Type_of_Care,2,0)</f>
        <v>Regulated Family Child Care Home</v>
      </c>
      <c r="L198">
        <f>VLOOKUP($A198, 'Mapping-Public'!$A$2:$W$5015, MATCH('Mapping-DisplayedFields'!L$2, 'Mapping-Public'!$A$1:$W$1, FALSE), FALSE)</f>
        <v>2</v>
      </c>
      <c r="M198" t="str">
        <f>VLOOKUP(L198, Regulation_Status, 2,0)</f>
        <v>Register</v>
      </c>
      <c r="N198">
        <f>VLOOKUP($A198, 'Mapping-Public'!$A$2:$W$5015, MATCH('Mapping-DisplayedFields'!N$2, 'Mapping-Public'!$A$1:$W$1, FALSE), FALSE)</f>
        <v>8</v>
      </c>
      <c r="O198">
        <f>VLOOKUP($A198, 'Mapping-Public'!$A$2:$W$5015, MATCH('Mapping-DisplayedFields'!O$2, 'Mapping-Public'!$A$1:$W$1, FALSE), FALSE)</f>
        <v>2</v>
      </c>
      <c r="P198" t="str">
        <f>VLOOKUP(O198, Serves_Dhs_Children,2,0)</f>
        <v>Unknown</v>
      </c>
      <c r="Q198">
        <f>VLOOKUP($A198, 'Mapping-Public'!$A$2:$W$5015, MATCH('Mapping-DisplayedFields'!Q$2, 'Mapping-Public'!$A$1:$W$1, FALSE), FALSE)</f>
        <v>0</v>
      </c>
      <c r="R198" t="str">
        <f>VLOOKUP(Q198, Head_Start, 2,0)</f>
        <v>No</v>
      </c>
      <c r="S198">
        <f>VLOOKUP($A198, 'Mapping-Public'!$A$2:$W$5015, MATCH('Mapping-DisplayedFields'!S$2, 'Mapping-Public'!$A$1:$W$1, FALSE), FALSE)</f>
        <v>0</v>
      </c>
      <c r="T198" t="str">
        <f>VLOOKUP(S198, Relief_Nursery, 2,0)</f>
        <v>No</v>
      </c>
      <c r="U198" t="str">
        <f>VLOOKUP($A198, 'Mapping-Public'!$A$2:$W$5015, MATCH('Mapping-DisplayedFields'!U$2, 'Mapping-Public'!$A$1:$W$1, FALSE), FALSE)</f>
        <v>.</v>
      </c>
    </row>
    <row r="199" spans="1:21" x14ac:dyDescent="0.25">
      <c r="A199" s="9" t="s">
        <v>1211</v>
      </c>
      <c r="B199" t="str">
        <f>IF(VLOOKUP($A199, 'Mapping-Public'!$A$2:$W$5015, MATCH('Mapping-DisplayedFields'!B$2, 'Mapping-Public'!$A$1:$W$1, FALSE), FALSE)=0, "", VLOOKUP($A199, 'Mapping-Public'!$A$2:$W$5015, MATCH('Mapping-DisplayedFields'!B$2, 'Mapping-Public'!$A$1:$W$1, FALSE), FALSE))</f>
        <v>A Place 4 Kids Daycare and Preschool 1</v>
      </c>
      <c r="C199" t="str">
        <f>VLOOKUP($A199, 'Mapping-Public'!$A$2:$W$5015, MATCH('Mapping-DisplayedFields'!C$2, 'Mapping-Public'!$A$1:$W$1, FALSE), FALSE)</f>
        <v>2826 SE 118th Ave</v>
      </c>
      <c r="D199" t="str">
        <f>VLOOKUP($A199, 'Mapping-Public'!$A$2:$W$5015, MATCH('Mapping-DisplayedFields'!D$2, 'Mapping-Public'!$A$1:$W$1, FALSE), FALSE)</f>
        <v>Portland</v>
      </c>
      <c r="E199" t="str">
        <f>VLOOKUP($A199, 'Mapping-Public'!$A$2:$W$5015, MATCH('Mapping-DisplayedFields'!E$2, 'Mapping-Public'!$A$1:$W$1, FALSE), FALSE)</f>
        <v>OR</v>
      </c>
      <c r="F199" t="str">
        <f>VLOOKUP($A199, 'Mapping-Public'!$A$2:$W$5015, MATCH('Mapping-DisplayedFields'!F$2, 'Mapping-Public'!$A$1:$W$1, FALSE), FALSE)</f>
        <v>97266</v>
      </c>
      <c r="G199" t="str">
        <f>VLOOKUP($A199, 'Mapping-Public'!$A$2:$W$5015, MATCH('Mapping-DisplayedFields'!G$2, 'Mapping-Public'!$A$1:$W$1, FALSE), FALSE)</f>
        <v>5037610448</v>
      </c>
      <c r="H199">
        <f>VLOOKUP($A199, 'Mapping-Public'!$A$2:$W$5015, MATCH('Mapping-DisplayedFields'!H$2, 'Mapping-Public'!$A$1:$W$1, FALSE), FALSE)</f>
        <v>3</v>
      </c>
      <c r="I199" t="str">
        <f>VLOOKUP(H199, Facility_Type, 2,0)</f>
        <v>Certified</v>
      </c>
      <c r="J199">
        <f>VLOOKUP($A199, 'Mapping-Public'!$A$2:$W$5015, MATCH('Mapping-DisplayedFields'!J$2, 'Mapping-Public'!$A$1:$W$1, FALSE), FALSE)</f>
        <v>4</v>
      </c>
      <c r="K199" t="str">
        <f>VLOOKUP(J199, Type_of_Care,2,0)</f>
        <v>Regulated Family Child Care Home</v>
      </c>
      <c r="L199">
        <f>VLOOKUP($A199, 'Mapping-Public'!$A$2:$W$5015, MATCH('Mapping-DisplayedFields'!L$2, 'Mapping-Public'!$A$1:$W$1, FALSE), FALSE)</f>
        <v>3</v>
      </c>
      <c r="M199" t="str">
        <f>VLOOKUP(L199, Regulation_Status, 2,0)</f>
        <v>Certified</v>
      </c>
      <c r="N199">
        <f>VLOOKUP($A199, 'Mapping-Public'!$A$2:$W$5015, MATCH('Mapping-DisplayedFields'!N$2, 'Mapping-Public'!$A$1:$W$1, FALSE), FALSE)</f>
        <v>16</v>
      </c>
      <c r="O199">
        <f>VLOOKUP($A199, 'Mapping-Public'!$A$2:$W$5015, MATCH('Mapping-DisplayedFields'!O$2, 'Mapping-Public'!$A$1:$W$1, FALSE), FALSE)</f>
        <v>2</v>
      </c>
      <c r="P199" t="str">
        <f>VLOOKUP(O199, Serves_Dhs_Children,2,0)</f>
        <v>Unknown</v>
      </c>
      <c r="Q199">
        <f>VLOOKUP($A199, 'Mapping-Public'!$A$2:$W$5015, MATCH('Mapping-DisplayedFields'!Q$2, 'Mapping-Public'!$A$1:$W$1, FALSE), FALSE)</f>
        <v>0</v>
      </c>
      <c r="R199" t="str">
        <f>VLOOKUP(Q199, Head_Start, 2,0)</f>
        <v>No</v>
      </c>
      <c r="S199">
        <f>VLOOKUP($A199, 'Mapping-Public'!$A$2:$W$5015, MATCH('Mapping-DisplayedFields'!S$2, 'Mapping-Public'!$A$1:$W$1, FALSE), FALSE)</f>
        <v>0</v>
      </c>
      <c r="T199" t="str">
        <f>VLOOKUP(S199, Relief_Nursery, 2,0)</f>
        <v>No</v>
      </c>
      <c r="U199" t="str">
        <f>VLOOKUP($A199, 'Mapping-Public'!$A$2:$W$5015, MATCH('Mapping-DisplayedFields'!U$2, 'Mapping-Public'!$A$1:$W$1, FALSE), FALSE)</f>
        <v>.</v>
      </c>
    </row>
    <row r="200" spans="1:21" x14ac:dyDescent="0.25">
      <c r="A200" s="9" t="s">
        <v>1218</v>
      </c>
      <c r="B200" t="str">
        <f>IF(VLOOKUP($A200, 'Mapping-Public'!$A$2:$W$5015, MATCH('Mapping-DisplayedFields'!B$2, 'Mapping-Public'!$A$1:$W$1, FALSE), FALSE)=0, "", VLOOKUP($A200, 'Mapping-Public'!$A$2:$W$5015, MATCH('Mapping-DisplayedFields'!B$2, 'Mapping-Public'!$A$1:$W$1, FALSE), FALSE))</f>
        <v>Marti's Place</v>
      </c>
      <c r="C200" t="str">
        <f>VLOOKUP($A200, 'Mapping-Public'!$A$2:$W$5015, MATCH('Mapping-DisplayedFields'!C$2, 'Mapping-Public'!$A$1:$W$1, FALSE), FALSE)</f>
        <v>4333 NE 32nd Ave</v>
      </c>
      <c r="D200" t="str">
        <f>VLOOKUP($A200, 'Mapping-Public'!$A$2:$W$5015, MATCH('Mapping-DisplayedFields'!D$2, 'Mapping-Public'!$A$1:$W$1, FALSE), FALSE)</f>
        <v>Portland</v>
      </c>
      <c r="E200" t="str">
        <f>VLOOKUP($A200, 'Mapping-Public'!$A$2:$W$5015, MATCH('Mapping-DisplayedFields'!E$2, 'Mapping-Public'!$A$1:$W$1, FALSE), FALSE)</f>
        <v>OR</v>
      </c>
      <c r="F200" t="str">
        <f>VLOOKUP($A200, 'Mapping-Public'!$A$2:$W$5015, MATCH('Mapping-DisplayedFields'!F$2, 'Mapping-Public'!$A$1:$W$1, FALSE), FALSE)</f>
        <v>97211</v>
      </c>
      <c r="G200" t="str">
        <f>VLOOKUP($A200, 'Mapping-Public'!$A$2:$W$5015, MATCH('Mapping-DisplayedFields'!G$2, 'Mapping-Public'!$A$1:$W$1, FALSE), FALSE)</f>
        <v>5032812004</v>
      </c>
      <c r="H200">
        <f>VLOOKUP($A200, 'Mapping-Public'!$A$2:$W$5015, MATCH('Mapping-DisplayedFields'!H$2, 'Mapping-Public'!$A$1:$W$1, FALSE), FALSE)</f>
        <v>3</v>
      </c>
      <c r="I200" t="str">
        <f>VLOOKUP(H200, Facility_Type, 2,0)</f>
        <v>Certified</v>
      </c>
      <c r="J200">
        <f>VLOOKUP($A200, 'Mapping-Public'!$A$2:$W$5015, MATCH('Mapping-DisplayedFields'!J$2, 'Mapping-Public'!$A$1:$W$1, FALSE), FALSE)</f>
        <v>4</v>
      </c>
      <c r="K200" t="str">
        <f>VLOOKUP(J200, Type_of_Care,2,0)</f>
        <v>Regulated Family Child Care Home</v>
      </c>
      <c r="L200">
        <f>VLOOKUP($A200, 'Mapping-Public'!$A$2:$W$5015, MATCH('Mapping-DisplayedFields'!L$2, 'Mapping-Public'!$A$1:$W$1, FALSE), FALSE)</f>
        <v>3</v>
      </c>
      <c r="M200" t="str">
        <f>VLOOKUP(L200, Regulation_Status, 2,0)</f>
        <v>Certified</v>
      </c>
      <c r="N200">
        <f>VLOOKUP($A200, 'Mapping-Public'!$A$2:$W$5015, MATCH('Mapping-DisplayedFields'!N$2, 'Mapping-Public'!$A$1:$W$1, FALSE), FALSE)</f>
        <v>12</v>
      </c>
      <c r="O200">
        <f>VLOOKUP($A200, 'Mapping-Public'!$A$2:$W$5015, MATCH('Mapping-DisplayedFields'!O$2, 'Mapping-Public'!$A$1:$W$1, FALSE), FALSE)</f>
        <v>2</v>
      </c>
      <c r="P200" t="str">
        <f>VLOOKUP(O200, Serves_Dhs_Children,2,0)</f>
        <v>Unknown</v>
      </c>
      <c r="Q200">
        <f>VLOOKUP($A200, 'Mapping-Public'!$A$2:$W$5015, MATCH('Mapping-DisplayedFields'!Q$2, 'Mapping-Public'!$A$1:$W$1, FALSE), FALSE)</f>
        <v>0</v>
      </c>
      <c r="R200" t="str">
        <f>VLOOKUP(Q200, Head_Start, 2,0)</f>
        <v>No</v>
      </c>
      <c r="S200">
        <f>VLOOKUP($A200, 'Mapping-Public'!$A$2:$W$5015, MATCH('Mapping-DisplayedFields'!S$2, 'Mapping-Public'!$A$1:$W$1, FALSE), FALSE)</f>
        <v>0</v>
      </c>
      <c r="T200" t="str">
        <f>VLOOKUP(S200, Relief_Nursery, 2,0)</f>
        <v>No</v>
      </c>
      <c r="U200" t="str">
        <f>VLOOKUP($A200, 'Mapping-Public'!$A$2:$W$5015, MATCH('Mapping-DisplayedFields'!U$2, 'Mapping-Public'!$A$1:$W$1, FALSE), FALSE)</f>
        <v>.</v>
      </c>
    </row>
    <row r="201" spans="1:21" x14ac:dyDescent="0.25">
      <c r="A201" s="9" t="s">
        <v>1225</v>
      </c>
      <c r="B201" t="str">
        <f>IF(VLOOKUP($A201, 'Mapping-Public'!$A$2:$W$5015, MATCH('Mapping-DisplayedFields'!B$2, 'Mapping-Public'!$A$1:$W$1, FALSE), FALSE)=0, "", VLOOKUP($A201, 'Mapping-Public'!$A$2:$W$5015, MATCH('Mapping-DisplayedFields'!B$2, 'Mapping-Public'!$A$1:$W$1, FALSE), FALSE))</f>
        <v>Tabor Tots Preschool I</v>
      </c>
      <c r="C201" t="str">
        <f>VLOOKUP($A201, 'Mapping-Public'!$A$2:$W$5015, MATCH('Mapping-DisplayedFields'!C$2, 'Mapping-Public'!$A$1:$W$1, FALSE), FALSE)</f>
        <v>2134 SE 53rd Ave</v>
      </c>
      <c r="D201" t="str">
        <f>VLOOKUP($A201, 'Mapping-Public'!$A$2:$W$5015, MATCH('Mapping-DisplayedFields'!D$2, 'Mapping-Public'!$A$1:$W$1, FALSE), FALSE)</f>
        <v>Portland</v>
      </c>
      <c r="E201" t="str">
        <f>VLOOKUP($A201, 'Mapping-Public'!$A$2:$W$5015, MATCH('Mapping-DisplayedFields'!E$2, 'Mapping-Public'!$A$1:$W$1, FALSE), FALSE)</f>
        <v>OR</v>
      </c>
      <c r="F201" t="str">
        <f>VLOOKUP($A201, 'Mapping-Public'!$A$2:$W$5015, MATCH('Mapping-DisplayedFields'!F$2, 'Mapping-Public'!$A$1:$W$1, FALSE), FALSE)</f>
        <v>97215-3914</v>
      </c>
      <c r="G201" t="str">
        <f>VLOOKUP($A201, 'Mapping-Public'!$A$2:$W$5015, MATCH('Mapping-DisplayedFields'!G$2, 'Mapping-Public'!$A$1:$W$1, FALSE), FALSE)</f>
        <v>5038881784</v>
      </c>
      <c r="H201">
        <f>VLOOKUP($A201, 'Mapping-Public'!$A$2:$W$5015, MATCH('Mapping-DisplayedFields'!H$2, 'Mapping-Public'!$A$1:$W$1, FALSE), FALSE)</f>
        <v>3</v>
      </c>
      <c r="I201" t="str">
        <f>VLOOKUP(H201, Facility_Type, 2,0)</f>
        <v>Certified</v>
      </c>
      <c r="J201">
        <f>VLOOKUP($A201, 'Mapping-Public'!$A$2:$W$5015, MATCH('Mapping-DisplayedFields'!J$2, 'Mapping-Public'!$A$1:$W$1, FALSE), FALSE)</f>
        <v>4</v>
      </c>
      <c r="K201" t="str">
        <f>VLOOKUP(J201, Type_of_Care,2,0)</f>
        <v>Regulated Family Child Care Home</v>
      </c>
      <c r="L201">
        <f>VLOOKUP($A201, 'Mapping-Public'!$A$2:$W$5015, MATCH('Mapping-DisplayedFields'!L$2, 'Mapping-Public'!$A$1:$W$1, FALSE), FALSE)</f>
        <v>3</v>
      </c>
      <c r="M201" t="str">
        <f>VLOOKUP(L201, Regulation_Status, 2,0)</f>
        <v>Certified</v>
      </c>
      <c r="N201">
        <f>VLOOKUP($A201, 'Mapping-Public'!$A$2:$W$5015, MATCH('Mapping-DisplayedFields'!N$2, 'Mapping-Public'!$A$1:$W$1, FALSE), FALSE)</f>
        <v>14</v>
      </c>
      <c r="O201">
        <f>VLOOKUP($A201, 'Mapping-Public'!$A$2:$W$5015, MATCH('Mapping-DisplayedFields'!O$2, 'Mapping-Public'!$A$1:$W$1, FALSE), FALSE)</f>
        <v>2</v>
      </c>
      <c r="P201" t="str">
        <f>VLOOKUP(O201, Serves_Dhs_Children,2,0)</f>
        <v>Unknown</v>
      </c>
      <c r="Q201">
        <f>VLOOKUP($A201, 'Mapping-Public'!$A$2:$W$5015, MATCH('Mapping-DisplayedFields'!Q$2, 'Mapping-Public'!$A$1:$W$1, FALSE), FALSE)</f>
        <v>0</v>
      </c>
      <c r="R201" t="str">
        <f>VLOOKUP(Q201, Head_Start, 2,0)</f>
        <v>No</v>
      </c>
      <c r="S201">
        <f>VLOOKUP($A201, 'Mapping-Public'!$A$2:$W$5015, MATCH('Mapping-DisplayedFields'!S$2, 'Mapping-Public'!$A$1:$W$1, FALSE), FALSE)</f>
        <v>0</v>
      </c>
      <c r="T201" t="str">
        <f>VLOOKUP(S201, Relief_Nursery, 2,0)</f>
        <v>No</v>
      </c>
      <c r="U201" t="str">
        <f>VLOOKUP($A201, 'Mapping-Public'!$A$2:$W$5015, MATCH('Mapping-DisplayedFields'!U$2, 'Mapping-Public'!$A$1:$W$1, FALSE), FALSE)</f>
        <v>.</v>
      </c>
    </row>
    <row r="202" spans="1:21" x14ac:dyDescent="0.25">
      <c r="A202" s="9" t="s">
        <v>1233</v>
      </c>
      <c r="B202" t="str">
        <f>IF(VLOOKUP($A202, 'Mapping-Public'!$A$2:$W$5015, MATCH('Mapping-DisplayedFields'!B$2, 'Mapping-Public'!$A$1:$W$1, FALSE), FALSE)=0, "", VLOOKUP($A202, 'Mapping-Public'!$A$2:$W$5015, MATCH('Mapping-DisplayedFields'!B$2, 'Mapping-Public'!$A$1:$W$1, FALSE), FALSE))</f>
        <v>Mt Hood Community College Head Start - Knott Center</v>
      </c>
      <c r="C202" t="str">
        <f>VLOOKUP($A202, 'Mapping-Public'!$A$2:$W$5015, MATCH('Mapping-DisplayedFields'!C$2, 'Mapping-Public'!$A$1:$W$1, FALSE), FALSE)</f>
        <v>11456 NE Knott St</v>
      </c>
      <c r="D202" t="str">
        <f>VLOOKUP($A202, 'Mapping-Public'!$A$2:$W$5015, MATCH('Mapping-DisplayedFields'!D$2, 'Mapping-Public'!$A$1:$W$1, FALSE), FALSE)</f>
        <v>Portland</v>
      </c>
      <c r="E202" t="str">
        <f>VLOOKUP($A202, 'Mapping-Public'!$A$2:$W$5015, MATCH('Mapping-DisplayedFields'!E$2, 'Mapping-Public'!$A$1:$W$1, FALSE), FALSE)</f>
        <v>OR</v>
      </c>
      <c r="F202" t="str">
        <f>VLOOKUP($A202, 'Mapping-Public'!$A$2:$W$5015, MATCH('Mapping-DisplayedFields'!F$2, 'Mapping-Public'!$A$1:$W$1, FALSE), FALSE)</f>
        <v>97220</v>
      </c>
      <c r="G202" t="str">
        <f>VLOOKUP($A202, 'Mapping-Public'!$A$2:$W$5015, MATCH('Mapping-DisplayedFields'!G$2, 'Mapping-Public'!$A$1:$W$1, FALSE), FALSE)</f>
        <v>5032546454</v>
      </c>
      <c r="H202">
        <f>VLOOKUP($A202, 'Mapping-Public'!$A$2:$W$5015, MATCH('Mapping-DisplayedFields'!H$2, 'Mapping-Public'!$A$1:$W$1, FALSE), FALSE)</f>
        <v>2</v>
      </c>
      <c r="I202" t="str">
        <f>VLOOKUP(H202, Facility_Type, 2,0)</f>
        <v>Center</v>
      </c>
      <c r="J202">
        <f>VLOOKUP($A202, 'Mapping-Public'!$A$2:$W$5015, MATCH('Mapping-DisplayedFields'!J$2, 'Mapping-Public'!$A$1:$W$1, FALSE), FALSE)</f>
        <v>3</v>
      </c>
      <c r="K202" t="str">
        <f>VLOOKUP(J202, Type_of_Care,2,0)</f>
        <v>Head Start/Early HS</v>
      </c>
      <c r="L202">
        <f>VLOOKUP($A202, 'Mapping-Public'!$A$2:$W$5015, MATCH('Mapping-DisplayedFields'!L$2, 'Mapping-Public'!$A$1:$W$1, FALSE), FALSE)</f>
        <v>3</v>
      </c>
      <c r="M202" t="str">
        <f>VLOOKUP(L202, Regulation_Status, 2,0)</f>
        <v>Certified</v>
      </c>
      <c r="N202">
        <f>VLOOKUP($A202, 'Mapping-Public'!$A$2:$W$5015, MATCH('Mapping-DisplayedFields'!N$2, 'Mapping-Public'!$A$1:$W$1, FALSE), FALSE)</f>
        <v>120</v>
      </c>
      <c r="O202">
        <f>VLOOKUP($A202, 'Mapping-Public'!$A$2:$W$5015, MATCH('Mapping-DisplayedFields'!O$2, 'Mapping-Public'!$A$1:$W$1, FALSE), FALSE)</f>
        <v>2</v>
      </c>
      <c r="P202" t="str">
        <f>VLOOKUP(O202, Serves_Dhs_Children,2,0)</f>
        <v>Unknown</v>
      </c>
      <c r="Q202">
        <f>VLOOKUP($A202, 'Mapping-Public'!$A$2:$W$5015, MATCH('Mapping-DisplayedFields'!Q$2, 'Mapping-Public'!$A$1:$W$1, FALSE), FALSE)</f>
        <v>1</v>
      </c>
      <c r="R202" t="str">
        <f>VLOOKUP(Q202, Head_Start, 2,0)</f>
        <v>Yes</v>
      </c>
      <c r="S202">
        <f>VLOOKUP($A202, 'Mapping-Public'!$A$2:$W$5015, MATCH('Mapping-DisplayedFields'!S$2, 'Mapping-Public'!$A$1:$W$1, FALSE), FALSE)</f>
        <v>0</v>
      </c>
      <c r="T202" t="str">
        <f>VLOOKUP(S202, Relief_Nursery, 2,0)</f>
        <v>No</v>
      </c>
      <c r="U202">
        <f>VLOOKUP($A202, 'Mapping-Public'!$A$2:$W$5015, MATCH('Mapping-DisplayedFields'!U$2, 'Mapping-Public'!$A$1:$W$1, FALSE), FALSE)</f>
        <v>5</v>
      </c>
    </row>
    <row r="203" spans="1:21" x14ac:dyDescent="0.25">
      <c r="A203" s="9" t="s">
        <v>1238</v>
      </c>
      <c r="B203" t="str">
        <f>IF(VLOOKUP($A203, 'Mapping-Public'!$A$2:$W$5015, MATCH('Mapping-DisplayedFields'!B$2, 'Mapping-Public'!$A$1:$W$1, FALSE), FALSE)=0, "", VLOOKUP($A203, 'Mapping-Public'!$A$2:$W$5015, MATCH('Mapping-DisplayedFields'!B$2, 'Mapping-Public'!$A$1:$W$1, FALSE), FALSE))</f>
        <v>SUN Community School - Grout Elementary</v>
      </c>
      <c r="C203" t="str">
        <f>VLOOKUP($A203, 'Mapping-Public'!$A$2:$W$5015, MATCH('Mapping-DisplayedFields'!C$2, 'Mapping-Public'!$A$1:$W$1, FALSE), FALSE)</f>
        <v>3119 SE Holgate Blvd</v>
      </c>
      <c r="D203" t="str">
        <f>VLOOKUP($A203, 'Mapping-Public'!$A$2:$W$5015, MATCH('Mapping-DisplayedFields'!D$2, 'Mapping-Public'!$A$1:$W$1, FALSE), FALSE)</f>
        <v>Portland</v>
      </c>
      <c r="E203" t="str">
        <f>VLOOKUP($A203, 'Mapping-Public'!$A$2:$W$5015, MATCH('Mapping-DisplayedFields'!E$2, 'Mapping-Public'!$A$1:$W$1, FALSE), FALSE)</f>
        <v>OR</v>
      </c>
      <c r="F203" t="str">
        <f>VLOOKUP($A203, 'Mapping-Public'!$A$2:$W$5015, MATCH('Mapping-DisplayedFields'!F$2, 'Mapping-Public'!$A$1:$W$1, FALSE), FALSE)</f>
        <v>97202</v>
      </c>
      <c r="G203" t="str">
        <f>VLOOKUP($A203, 'Mapping-Public'!$A$2:$W$5015, MATCH('Mapping-DisplayedFields'!G$2, 'Mapping-Public'!$A$1:$W$1, FALSE), FALSE)</f>
        <v>5039166209</v>
      </c>
      <c r="H203">
        <f>VLOOKUP($A203, 'Mapping-Public'!$A$2:$W$5015, MATCH('Mapping-DisplayedFields'!H$2, 'Mapping-Public'!$A$1:$W$1, FALSE), FALSE)</f>
        <v>2</v>
      </c>
      <c r="I203" t="str">
        <f>VLOOKUP(H203, Facility_Type, 2,0)</f>
        <v>Center</v>
      </c>
      <c r="J203">
        <f>VLOOKUP($A203, 'Mapping-Public'!$A$2:$W$5015, MATCH('Mapping-DisplayedFields'!J$2, 'Mapping-Public'!$A$1:$W$1, FALSE), FALSE)</f>
        <v>2</v>
      </c>
      <c r="K203" t="str">
        <f>VLOOKUP(J203, Type_of_Care,2,0)</f>
        <v>Exempt Center</v>
      </c>
      <c r="L203">
        <f>VLOOKUP($A203, 'Mapping-Public'!$A$2:$W$5015, MATCH('Mapping-DisplayedFields'!L$2, 'Mapping-Public'!$A$1:$W$1, FALSE), FALSE)</f>
        <v>4</v>
      </c>
      <c r="M203" t="str">
        <f>VLOOKUP(L203, Regulation_Status, 2,0)</f>
        <v>Recorded</v>
      </c>
      <c r="N203">
        <f>VLOOKUP($A203, 'Mapping-Public'!$A$2:$W$5015, MATCH('Mapping-DisplayedFields'!N$2, 'Mapping-Public'!$A$1:$W$1, FALSE), FALSE)</f>
        <v>20</v>
      </c>
      <c r="O203">
        <f>VLOOKUP($A203, 'Mapping-Public'!$A$2:$W$5015, MATCH('Mapping-DisplayedFields'!O$2, 'Mapping-Public'!$A$1:$W$1, FALSE), FALSE)</f>
        <v>2</v>
      </c>
      <c r="P203" t="str">
        <f>VLOOKUP(O203, Serves_Dhs_Children,2,0)</f>
        <v>Unknown</v>
      </c>
      <c r="Q203">
        <f>VLOOKUP($A203, 'Mapping-Public'!$A$2:$W$5015, MATCH('Mapping-DisplayedFields'!Q$2, 'Mapping-Public'!$A$1:$W$1, FALSE), FALSE)</f>
        <v>0</v>
      </c>
      <c r="R203" t="str">
        <f>VLOOKUP(Q203, Head_Start, 2,0)</f>
        <v>No</v>
      </c>
      <c r="S203">
        <f>VLOOKUP($A203, 'Mapping-Public'!$A$2:$W$5015, MATCH('Mapping-DisplayedFields'!S$2, 'Mapping-Public'!$A$1:$W$1, FALSE), FALSE)</f>
        <v>0</v>
      </c>
      <c r="T203" t="str">
        <f>VLOOKUP(S203, Relief_Nursery, 2,0)</f>
        <v>No</v>
      </c>
      <c r="U203" t="str">
        <f>VLOOKUP($A203, 'Mapping-Public'!$A$2:$W$5015, MATCH('Mapping-DisplayedFields'!U$2, 'Mapping-Public'!$A$1:$W$1, FALSE), FALSE)</f>
        <v>.</v>
      </c>
    </row>
    <row r="204" spans="1:21" x14ac:dyDescent="0.25">
      <c r="A204" s="9" t="s">
        <v>1243</v>
      </c>
      <c r="B204" t="str">
        <f>IF(VLOOKUP($A204, 'Mapping-Public'!$A$2:$W$5015, MATCH('Mapping-DisplayedFields'!B$2, 'Mapping-Public'!$A$1:$W$1, FALSE), FALSE)=0, "", VLOOKUP($A204, 'Mapping-Public'!$A$2:$W$5015, MATCH('Mapping-DisplayedFields'!B$2, 'Mapping-Public'!$A$1:$W$1, FALSE), FALSE))</f>
        <v>Peninsula Children's Learning Center - Sabin</v>
      </c>
      <c r="C204" t="str">
        <f>VLOOKUP($A204, 'Mapping-Public'!$A$2:$W$5015, MATCH('Mapping-DisplayedFields'!C$2, 'Mapping-Public'!$A$1:$W$1, FALSE), FALSE)</f>
        <v>4013 NE 18th Ave</v>
      </c>
      <c r="D204" t="str">
        <f>VLOOKUP($A204, 'Mapping-Public'!$A$2:$W$5015, MATCH('Mapping-DisplayedFields'!D$2, 'Mapping-Public'!$A$1:$W$1, FALSE), FALSE)</f>
        <v>Portland</v>
      </c>
      <c r="E204" t="str">
        <f>VLOOKUP($A204, 'Mapping-Public'!$A$2:$W$5015, MATCH('Mapping-DisplayedFields'!E$2, 'Mapping-Public'!$A$1:$W$1, FALSE), FALSE)</f>
        <v>OR</v>
      </c>
      <c r="F204" t="str">
        <f>VLOOKUP($A204, 'Mapping-Public'!$A$2:$W$5015, MATCH('Mapping-DisplayedFields'!F$2, 'Mapping-Public'!$A$1:$W$1, FALSE), FALSE)</f>
        <v>97212</v>
      </c>
      <c r="G204" t="str">
        <f>VLOOKUP($A204, 'Mapping-Public'!$A$2:$W$5015, MATCH('Mapping-DisplayedFields'!G$2, 'Mapping-Public'!$A$1:$W$1, FALSE), FALSE)</f>
        <v>5037562761</v>
      </c>
      <c r="H204">
        <f>VLOOKUP($A204, 'Mapping-Public'!$A$2:$W$5015, MATCH('Mapping-DisplayedFields'!H$2, 'Mapping-Public'!$A$1:$W$1, FALSE), FALSE)</f>
        <v>2</v>
      </c>
      <c r="I204" t="str">
        <f>VLOOKUP(H204, Facility_Type, 2,0)</f>
        <v>Center</v>
      </c>
      <c r="J204">
        <f>VLOOKUP($A204, 'Mapping-Public'!$A$2:$W$5015, MATCH('Mapping-DisplayedFields'!J$2, 'Mapping-Public'!$A$1:$W$1, FALSE), FALSE)</f>
        <v>1</v>
      </c>
      <c r="K204" t="str">
        <f>VLOOKUP(J204, Type_of_Care,2,0)</f>
        <v>Regulated  Center (not HS)</v>
      </c>
      <c r="L204">
        <f>VLOOKUP($A204, 'Mapping-Public'!$A$2:$W$5015, MATCH('Mapping-DisplayedFields'!L$2, 'Mapping-Public'!$A$1:$W$1, FALSE), FALSE)</f>
        <v>3</v>
      </c>
      <c r="M204" t="str">
        <f>VLOOKUP(L204, Regulation_Status, 2,0)</f>
        <v>Certified</v>
      </c>
      <c r="N204">
        <f>VLOOKUP($A204, 'Mapping-Public'!$A$2:$W$5015, MATCH('Mapping-DisplayedFields'!N$2, 'Mapping-Public'!$A$1:$W$1, FALSE), FALSE)</f>
        <v>76</v>
      </c>
      <c r="O204">
        <f>VLOOKUP($A204, 'Mapping-Public'!$A$2:$W$5015, MATCH('Mapping-DisplayedFields'!O$2, 'Mapping-Public'!$A$1:$W$1, FALSE), FALSE)</f>
        <v>1</v>
      </c>
      <c r="P204" t="str">
        <f>VLOOKUP(O204, Serves_Dhs_Children,2,0)</f>
        <v>Yes</v>
      </c>
      <c r="Q204">
        <f>VLOOKUP($A204, 'Mapping-Public'!$A$2:$W$5015, MATCH('Mapping-DisplayedFields'!Q$2, 'Mapping-Public'!$A$1:$W$1, FALSE), FALSE)</f>
        <v>0</v>
      </c>
      <c r="R204" t="str">
        <f>VLOOKUP(Q204, Head_Start, 2,0)</f>
        <v>No</v>
      </c>
      <c r="S204">
        <f>VLOOKUP($A204, 'Mapping-Public'!$A$2:$W$5015, MATCH('Mapping-DisplayedFields'!S$2, 'Mapping-Public'!$A$1:$W$1, FALSE), FALSE)</f>
        <v>0</v>
      </c>
      <c r="T204" t="str">
        <f>VLOOKUP(S204, Relief_Nursery, 2,0)</f>
        <v>No</v>
      </c>
      <c r="U204">
        <f>VLOOKUP($A204, 'Mapping-Public'!$A$2:$W$5015, MATCH('Mapping-DisplayedFields'!U$2, 'Mapping-Public'!$A$1:$W$1, FALSE), FALSE)</f>
        <v>2</v>
      </c>
    </row>
    <row r="205" spans="1:21" x14ac:dyDescent="0.25">
      <c r="A205" s="9" t="s">
        <v>1248</v>
      </c>
      <c r="B205" t="str">
        <f>IF(VLOOKUP($A205, 'Mapping-Public'!$A$2:$W$5015, MATCH('Mapping-DisplayedFields'!B$2, 'Mapping-Public'!$A$1:$W$1, FALSE), FALSE)=0, "", VLOOKUP($A205, 'Mapping-Public'!$A$2:$W$5015, MATCH('Mapping-DisplayedFields'!B$2, 'Mapping-Public'!$A$1:$W$1, FALSE), FALSE))</f>
        <v>Kindercare - Downtown 1702</v>
      </c>
      <c r="C205" t="str">
        <f>VLOOKUP($A205, 'Mapping-Public'!$A$2:$W$5015, MATCH('Mapping-DisplayedFields'!C$2, 'Mapping-Public'!$A$1:$W$1, FALSE), FALSE)</f>
        <v>1400 SW 5th Ave Ste 100</v>
      </c>
      <c r="D205" t="str">
        <f>VLOOKUP($A205, 'Mapping-Public'!$A$2:$W$5015, MATCH('Mapping-DisplayedFields'!D$2, 'Mapping-Public'!$A$1:$W$1, FALSE), FALSE)</f>
        <v>Portland</v>
      </c>
      <c r="E205" t="str">
        <f>VLOOKUP($A205, 'Mapping-Public'!$A$2:$W$5015, MATCH('Mapping-DisplayedFields'!E$2, 'Mapping-Public'!$A$1:$W$1, FALSE), FALSE)</f>
        <v>OR</v>
      </c>
      <c r="F205" t="str">
        <f>VLOOKUP($A205, 'Mapping-Public'!$A$2:$W$5015, MATCH('Mapping-DisplayedFields'!F$2, 'Mapping-Public'!$A$1:$W$1, FALSE), FALSE)</f>
        <v>97201</v>
      </c>
      <c r="G205" t="str">
        <f>VLOOKUP($A205, 'Mapping-Public'!$A$2:$W$5015, MATCH('Mapping-DisplayedFields'!G$2, 'Mapping-Public'!$A$1:$W$1, FALSE), FALSE)</f>
        <v>5032480581</v>
      </c>
      <c r="H205">
        <f>VLOOKUP($A205, 'Mapping-Public'!$A$2:$W$5015, MATCH('Mapping-DisplayedFields'!H$2, 'Mapping-Public'!$A$1:$W$1, FALSE), FALSE)</f>
        <v>2</v>
      </c>
      <c r="I205" t="str">
        <f>VLOOKUP(H205, Facility_Type, 2,0)</f>
        <v>Center</v>
      </c>
      <c r="J205">
        <f>VLOOKUP($A205, 'Mapping-Public'!$A$2:$W$5015, MATCH('Mapping-DisplayedFields'!J$2, 'Mapping-Public'!$A$1:$W$1, FALSE), FALSE)</f>
        <v>1</v>
      </c>
      <c r="K205" t="str">
        <f>VLOOKUP(J205, Type_of_Care,2,0)</f>
        <v>Regulated  Center (not HS)</v>
      </c>
      <c r="L205">
        <f>VLOOKUP($A205, 'Mapping-Public'!$A$2:$W$5015, MATCH('Mapping-DisplayedFields'!L$2, 'Mapping-Public'!$A$1:$W$1, FALSE), FALSE)</f>
        <v>3</v>
      </c>
      <c r="M205" t="str">
        <f>VLOOKUP(L205, Regulation_Status, 2,0)</f>
        <v>Certified</v>
      </c>
      <c r="N205">
        <f>VLOOKUP($A205, 'Mapping-Public'!$A$2:$W$5015, MATCH('Mapping-DisplayedFields'!N$2, 'Mapping-Public'!$A$1:$W$1, FALSE), FALSE)</f>
        <v>112</v>
      </c>
      <c r="O205">
        <f>VLOOKUP($A205, 'Mapping-Public'!$A$2:$W$5015, MATCH('Mapping-DisplayedFields'!O$2, 'Mapping-Public'!$A$1:$W$1, FALSE), FALSE)</f>
        <v>1</v>
      </c>
      <c r="P205" t="str">
        <f>VLOOKUP(O205, Serves_Dhs_Children,2,0)</f>
        <v>Yes</v>
      </c>
      <c r="Q205">
        <f>VLOOKUP($A205, 'Mapping-Public'!$A$2:$W$5015, MATCH('Mapping-DisplayedFields'!Q$2, 'Mapping-Public'!$A$1:$W$1, FALSE), FALSE)</f>
        <v>0</v>
      </c>
      <c r="R205" t="str">
        <f>VLOOKUP(Q205, Head_Start, 2,0)</f>
        <v>No</v>
      </c>
      <c r="S205">
        <f>VLOOKUP($A205, 'Mapping-Public'!$A$2:$W$5015, MATCH('Mapping-DisplayedFields'!S$2, 'Mapping-Public'!$A$1:$W$1, FALSE), FALSE)</f>
        <v>0</v>
      </c>
      <c r="T205" t="str">
        <f>VLOOKUP(S205, Relief_Nursery, 2,0)</f>
        <v>No</v>
      </c>
      <c r="U205" t="str">
        <f>VLOOKUP($A205, 'Mapping-Public'!$A$2:$W$5015, MATCH('Mapping-DisplayedFields'!U$2, 'Mapping-Public'!$A$1:$W$1, FALSE), FALSE)</f>
        <v>.</v>
      </c>
    </row>
    <row r="206" spans="1:21" x14ac:dyDescent="0.25">
      <c r="A206" s="9" t="s">
        <v>1253</v>
      </c>
      <c r="B206" t="str">
        <f>IF(VLOOKUP($A206, 'Mapping-Public'!$A$2:$W$5015, MATCH('Mapping-DisplayedFields'!B$2, 'Mapping-Public'!$A$1:$W$1, FALSE), FALSE)=0, "", VLOOKUP($A206, 'Mapping-Public'!$A$2:$W$5015, MATCH('Mapping-DisplayedFields'!B$2, 'Mapping-Public'!$A$1:$W$1, FALSE), FALSE))</f>
        <v/>
      </c>
      <c r="C206" t="str">
        <f>VLOOKUP($A206, 'Mapping-Public'!$A$2:$W$5015, MATCH('Mapping-DisplayedFields'!C$2, 'Mapping-Public'!$A$1:$W$1, FALSE), FALSE)</f>
        <v>8239 NE Brazee Street</v>
      </c>
      <c r="D206" t="str">
        <f>VLOOKUP($A206, 'Mapping-Public'!$A$2:$W$5015, MATCH('Mapping-DisplayedFields'!D$2, 'Mapping-Public'!$A$1:$W$1, FALSE), FALSE)</f>
        <v>Portland</v>
      </c>
      <c r="E206" t="str">
        <f>VLOOKUP($A206, 'Mapping-Public'!$A$2:$W$5015, MATCH('Mapping-DisplayedFields'!E$2, 'Mapping-Public'!$A$1:$W$1, FALSE), FALSE)</f>
        <v>OR</v>
      </c>
      <c r="F206">
        <f>VLOOKUP($A206, 'Mapping-Public'!$A$2:$W$5015, MATCH('Mapping-DisplayedFields'!F$2, 'Mapping-Public'!$A$1:$W$1, FALSE), FALSE)</f>
        <v>0</v>
      </c>
      <c r="G206">
        <f>VLOOKUP($A206, 'Mapping-Public'!$A$2:$W$5015, MATCH('Mapping-DisplayedFields'!G$2, 'Mapping-Public'!$A$1:$W$1, FALSE), FALSE)</f>
        <v>0</v>
      </c>
      <c r="H206">
        <f>VLOOKUP($A206, 'Mapping-Public'!$A$2:$W$5015, MATCH('Mapping-DisplayedFields'!H$2, 'Mapping-Public'!$A$1:$W$1, FALSE), FALSE)</f>
        <v>1</v>
      </c>
      <c r="I206" t="str">
        <f>VLOOKUP(H206, Facility_Type, 2,0)</f>
        <v>Family</v>
      </c>
      <c r="J206">
        <f>VLOOKUP($A206, 'Mapping-Public'!$A$2:$W$5015, MATCH('Mapping-DisplayedFields'!J$2, 'Mapping-Public'!$A$1:$W$1, FALSE), FALSE)</f>
        <v>5</v>
      </c>
      <c r="K206" t="str">
        <f>VLOOKUP(J206, Type_of_Care,2,0)</f>
        <v>Exempt Family Child Care Home</v>
      </c>
      <c r="L206">
        <f>VLOOKUP($A206, 'Mapping-Public'!$A$2:$W$5015, MATCH('Mapping-DisplayedFields'!L$2, 'Mapping-Public'!$A$1:$W$1, FALSE), FALSE)</f>
        <v>1</v>
      </c>
      <c r="M206" t="str">
        <f>VLOOKUP(L206, Regulation_Status, 2,0)</f>
        <v>Exempt</v>
      </c>
      <c r="N206">
        <f>VLOOKUP($A206, 'Mapping-Public'!$A$2:$W$5015, MATCH('Mapping-DisplayedFields'!N$2, 'Mapping-Public'!$A$1:$W$1, FALSE), FALSE)</f>
        <v>3</v>
      </c>
      <c r="O206">
        <f>VLOOKUP($A206, 'Mapping-Public'!$A$2:$W$5015, MATCH('Mapping-DisplayedFields'!O$2, 'Mapping-Public'!$A$1:$W$1, FALSE), FALSE)</f>
        <v>2</v>
      </c>
      <c r="P206" t="str">
        <f>VLOOKUP(O206, Serves_Dhs_Children,2,0)</f>
        <v>Unknown</v>
      </c>
      <c r="Q206">
        <f>VLOOKUP($A206, 'Mapping-Public'!$A$2:$W$5015, MATCH('Mapping-DisplayedFields'!Q$2, 'Mapping-Public'!$A$1:$W$1, FALSE), FALSE)</f>
        <v>0</v>
      </c>
      <c r="R206" t="str">
        <f>VLOOKUP(Q206, Head_Start, 2,0)</f>
        <v>No</v>
      </c>
      <c r="S206">
        <f>VLOOKUP($A206, 'Mapping-Public'!$A$2:$W$5015, MATCH('Mapping-DisplayedFields'!S$2, 'Mapping-Public'!$A$1:$W$1, FALSE), FALSE)</f>
        <v>0</v>
      </c>
      <c r="T206" t="str">
        <f>VLOOKUP(S206, Relief_Nursery, 2,0)</f>
        <v>No</v>
      </c>
      <c r="U206" t="str">
        <f>VLOOKUP($A206, 'Mapping-Public'!$A$2:$W$5015, MATCH('Mapping-DisplayedFields'!U$2, 'Mapping-Public'!$A$1:$W$1, FALSE), FALSE)</f>
        <v>.</v>
      </c>
    </row>
    <row r="207" spans="1:21" x14ac:dyDescent="0.25">
      <c r="A207" s="9" t="s">
        <v>1257</v>
      </c>
      <c r="B207" t="str">
        <f>IF(VLOOKUP($A207, 'Mapping-Public'!$A$2:$W$5015, MATCH('Mapping-DisplayedFields'!B$2, 'Mapping-Public'!$A$1:$W$1, FALSE), FALSE)=0, "", VLOOKUP($A207, 'Mapping-Public'!$A$2:$W$5015, MATCH('Mapping-DisplayedFields'!B$2, 'Mapping-Public'!$A$1:$W$1, FALSE), FALSE))</f>
        <v/>
      </c>
      <c r="C207" t="str">
        <f>VLOOKUP($A207, 'Mapping-Public'!$A$2:$W$5015, MATCH('Mapping-DisplayedFields'!C$2, 'Mapping-Public'!$A$1:$W$1, FALSE), FALSE)</f>
        <v>302 NE 81st Ave</v>
      </c>
      <c r="D207" t="str">
        <f>VLOOKUP($A207, 'Mapping-Public'!$A$2:$W$5015, MATCH('Mapping-DisplayedFields'!D$2, 'Mapping-Public'!$A$1:$W$1, FALSE), FALSE)</f>
        <v>Portland</v>
      </c>
      <c r="E207" t="str">
        <f>VLOOKUP($A207, 'Mapping-Public'!$A$2:$W$5015, MATCH('Mapping-DisplayedFields'!E$2, 'Mapping-Public'!$A$1:$W$1, FALSE), FALSE)</f>
        <v>OR</v>
      </c>
      <c r="F207" t="str">
        <f>VLOOKUP($A207, 'Mapping-Public'!$A$2:$W$5015, MATCH('Mapping-DisplayedFields'!F$2, 'Mapping-Public'!$A$1:$W$1, FALSE), FALSE)</f>
        <v>97213-7022</v>
      </c>
      <c r="G207" t="str">
        <f>VLOOKUP($A207, 'Mapping-Public'!$A$2:$W$5015, MATCH('Mapping-DisplayedFields'!G$2, 'Mapping-Public'!$A$1:$W$1, FALSE), FALSE)</f>
        <v>5039155718</v>
      </c>
      <c r="H207">
        <f>VLOOKUP($A207, 'Mapping-Public'!$A$2:$W$5015, MATCH('Mapping-DisplayedFields'!H$2, 'Mapping-Public'!$A$1:$W$1, FALSE), FALSE)</f>
        <v>1</v>
      </c>
      <c r="I207" t="str">
        <f>VLOOKUP(H207, Facility_Type, 2,0)</f>
        <v>Family</v>
      </c>
      <c r="J207">
        <f>VLOOKUP($A207, 'Mapping-Public'!$A$2:$W$5015, MATCH('Mapping-DisplayedFields'!J$2, 'Mapping-Public'!$A$1:$W$1, FALSE), FALSE)</f>
        <v>4</v>
      </c>
      <c r="K207" t="str">
        <f>VLOOKUP(J207, Type_of_Care,2,0)</f>
        <v>Regulated Family Child Care Home</v>
      </c>
      <c r="L207">
        <f>VLOOKUP($A207, 'Mapping-Public'!$A$2:$W$5015, MATCH('Mapping-DisplayedFields'!L$2, 'Mapping-Public'!$A$1:$W$1, FALSE), FALSE)</f>
        <v>2</v>
      </c>
      <c r="M207" t="str">
        <f>VLOOKUP(L207, Regulation_Status, 2,0)</f>
        <v>Register</v>
      </c>
      <c r="N207">
        <f>VLOOKUP($A207, 'Mapping-Public'!$A$2:$W$5015, MATCH('Mapping-DisplayedFields'!N$2, 'Mapping-Public'!$A$1:$W$1, FALSE), FALSE)</f>
        <v>3</v>
      </c>
      <c r="O207">
        <f>VLOOKUP($A207, 'Mapping-Public'!$A$2:$W$5015, MATCH('Mapping-DisplayedFields'!O$2, 'Mapping-Public'!$A$1:$W$1, FALSE), FALSE)</f>
        <v>2</v>
      </c>
      <c r="P207" t="str">
        <f>VLOOKUP(O207, Serves_Dhs_Children,2,0)</f>
        <v>Unknown</v>
      </c>
      <c r="Q207">
        <f>VLOOKUP($A207, 'Mapping-Public'!$A$2:$W$5015, MATCH('Mapping-DisplayedFields'!Q$2, 'Mapping-Public'!$A$1:$W$1, FALSE), FALSE)</f>
        <v>0</v>
      </c>
      <c r="R207" t="str">
        <f>VLOOKUP(Q207, Head_Start, 2,0)</f>
        <v>No</v>
      </c>
      <c r="S207">
        <f>VLOOKUP($A207, 'Mapping-Public'!$A$2:$W$5015, MATCH('Mapping-DisplayedFields'!S$2, 'Mapping-Public'!$A$1:$W$1, FALSE), FALSE)</f>
        <v>0</v>
      </c>
      <c r="T207" t="str">
        <f>VLOOKUP(S207, Relief_Nursery, 2,0)</f>
        <v>No</v>
      </c>
      <c r="U207" t="str">
        <f>VLOOKUP($A207, 'Mapping-Public'!$A$2:$W$5015, MATCH('Mapping-DisplayedFields'!U$2, 'Mapping-Public'!$A$1:$W$1, FALSE), FALSE)</f>
        <v>.</v>
      </c>
    </row>
    <row r="208" spans="1:21" x14ac:dyDescent="0.25">
      <c r="A208" s="9" t="s">
        <v>1264</v>
      </c>
      <c r="B208" t="str">
        <f>IF(VLOOKUP($A208, 'Mapping-Public'!$A$2:$W$5015, MATCH('Mapping-DisplayedFields'!B$2, 'Mapping-Public'!$A$1:$W$1, FALSE), FALSE)=0, "", VLOOKUP($A208, 'Mapping-Public'!$A$2:$W$5015, MATCH('Mapping-DisplayedFields'!B$2, 'Mapping-Public'!$A$1:$W$1, FALSE), FALSE))</f>
        <v>Overlook Collaborative Preschool</v>
      </c>
      <c r="C208" t="str">
        <f>VLOOKUP($A208, 'Mapping-Public'!$A$2:$W$5015, MATCH('Mapping-DisplayedFields'!C$2, 'Mapping-Public'!$A$1:$W$1, FALSE), FALSE)</f>
        <v>1707 N Jarrett St</v>
      </c>
      <c r="D208" t="str">
        <f>VLOOKUP($A208, 'Mapping-Public'!$A$2:$W$5015, MATCH('Mapping-DisplayedFields'!D$2, 'Mapping-Public'!$A$1:$W$1, FALSE), FALSE)</f>
        <v>Portland</v>
      </c>
      <c r="E208" t="str">
        <f>VLOOKUP($A208, 'Mapping-Public'!$A$2:$W$5015, MATCH('Mapping-DisplayedFields'!E$2, 'Mapping-Public'!$A$1:$W$1, FALSE), FALSE)</f>
        <v>OR</v>
      </c>
      <c r="F208" t="str">
        <f>VLOOKUP($A208, 'Mapping-Public'!$A$2:$W$5015, MATCH('Mapping-DisplayedFields'!F$2, 'Mapping-Public'!$A$1:$W$1, FALSE), FALSE)</f>
        <v>97217</v>
      </c>
      <c r="G208" t="str">
        <f>VLOOKUP($A208, 'Mapping-Public'!$A$2:$W$5015, MATCH('Mapping-DisplayedFields'!G$2, 'Mapping-Public'!$A$1:$W$1, FALSE), FALSE)</f>
        <v>5034774455</v>
      </c>
      <c r="H208">
        <f>VLOOKUP($A208, 'Mapping-Public'!$A$2:$W$5015, MATCH('Mapping-DisplayedFields'!H$2, 'Mapping-Public'!$A$1:$W$1, FALSE), FALSE)</f>
        <v>3</v>
      </c>
      <c r="I208" t="str">
        <f>VLOOKUP(H208, Facility_Type, 2,0)</f>
        <v>Certified</v>
      </c>
      <c r="J208">
        <f>VLOOKUP($A208, 'Mapping-Public'!$A$2:$W$5015, MATCH('Mapping-DisplayedFields'!J$2, 'Mapping-Public'!$A$1:$W$1, FALSE), FALSE)</f>
        <v>4</v>
      </c>
      <c r="K208" t="str">
        <f>VLOOKUP(J208, Type_of_Care,2,0)</f>
        <v>Regulated Family Child Care Home</v>
      </c>
      <c r="L208">
        <f>VLOOKUP($A208, 'Mapping-Public'!$A$2:$W$5015, MATCH('Mapping-DisplayedFields'!L$2, 'Mapping-Public'!$A$1:$W$1, FALSE), FALSE)</f>
        <v>3</v>
      </c>
      <c r="M208" t="str">
        <f>VLOOKUP(L208, Regulation_Status, 2,0)</f>
        <v>Certified</v>
      </c>
      <c r="N208">
        <f>VLOOKUP($A208, 'Mapping-Public'!$A$2:$W$5015, MATCH('Mapping-DisplayedFields'!N$2, 'Mapping-Public'!$A$1:$W$1, FALSE), FALSE)</f>
        <v>12</v>
      </c>
      <c r="O208">
        <f>VLOOKUP($A208, 'Mapping-Public'!$A$2:$W$5015, MATCH('Mapping-DisplayedFields'!O$2, 'Mapping-Public'!$A$1:$W$1, FALSE), FALSE)</f>
        <v>2</v>
      </c>
      <c r="P208" t="str">
        <f>VLOOKUP(O208, Serves_Dhs_Children,2,0)</f>
        <v>Unknown</v>
      </c>
      <c r="Q208">
        <f>VLOOKUP($A208, 'Mapping-Public'!$A$2:$W$5015, MATCH('Mapping-DisplayedFields'!Q$2, 'Mapping-Public'!$A$1:$W$1, FALSE), FALSE)</f>
        <v>0</v>
      </c>
      <c r="R208" t="str">
        <f>VLOOKUP(Q208, Head_Start, 2,0)</f>
        <v>No</v>
      </c>
      <c r="S208">
        <f>VLOOKUP($A208, 'Mapping-Public'!$A$2:$W$5015, MATCH('Mapping-DisplayedFields'!S$2, 'Mapping-Public'!$A$1:$W$1, FALSE), FALSE)</f>
        <v>0</v>
      </c>
      <c r="T208" t="str">
        <f>VLOOKUP(S208, Relief_Nursery, 2,0)</f>
        <v>No</v>
      </c>
      <c r="U208">
        <f>VLOOKUP($A208, 'Mapping-Public'!$A$2:$W$5015, MATCH('Mapping-DisplayedFields'!U$2, 'Mapping-Public'!$A$1:$W$1, FALSE), FALSE)</f>
        <v>5</v>
      </c>
    </row>
    <row r="209" spans="1:21" x14ac:dyDescent="0.25">
      <c r="A209" s="9" t="s">
        <v>1271</v>
      </c>
      <c r="B209" t="str">
        <f>IF(VLOOKUP($A209, 'Mapping-Public'!$A$2:$W$5015, MATCH('Mapping-DisplayedFields'!B$2, 'Mapping-Public'!$A$1:$W$1, FALSE), FALSE)=0, "", VLOOKUP($A209, 'Mapping-Public'!$A$2:$W$5015, MATCH('Mapping-DisplayedFields'!B$2, 'Mapping-Public'!$A$1:$W$1, FALSE), FALSE))</f>
        <v>Sellwood Bilingual Preschool</v>
      </c>
      <c r="C209" t="str">
        <f>VLOOKUP($A209, 'Mapping-Public'!$A$2:$W$5015, MATCH('Mapping-DisplayedFields'!C$2, 'Mapping-Public'!$A$1:$W$1, FALSE), FALSE)</f>
        <v>1664 SE Marion St</v>
      </c>
      <c r="D209" t="str">
        <f>VLOOKUP($A209, 'Mapping-Public'!$A$2:$W$5015, MATCH('Mapping-DisplayedFields'!D$2, 'Mapping-Public'!$A$1:$W$1, FALSE), FALSE)</f>
        <v>Portland</v>
      </c>
      <c r="E209" t="str">
        <f>VLOOKUP($A209, 'Mapping-Public'!$A$2:$W$5015, MATCH('Mapping-DisplayedFields'!E$2, 'Mapping-Public'!$A$1:$W$1, FALSE), FALSE)</f>
        <v>OR</v>
      </c>
      <c r="F209" t="str">
        <f>VLOOKUP($A209, 'Mapping-Public'!$A$2:$W$5015, MATCH('Mapping-DisplayedFields'!F$2, 'Mapping-Public'!$A$1:$W$1, FALSE), FALSE)</f>
        <v>97202-7234</v>
      </c>
      <c r="G209" t="str">
        <f>VLOOKUP($A209, 'Mapping-Public'!$A$2:$W$5015, MATCH('Mapping-DisplayedFields'!G$2, 'Mapping-Public'!$A$1:$W$1, FALSE), FALSE)</f>
        <v>5032331814</v>
      </c>
      <c r="H209">
        <f>VLOOKUP($A209, 'Mapping-Public'!$A$2:$W$5015, MATCH('Mapping-DisplayedFields'!H$2, 'Mapping-Public'!$A$1:$W$1, FALSE), FALSE)</f>
        <v>3</v>
      </c>
      <c r="I209" t="str">
        <f>VLOOKUP(H209, Facility_Type, 2,0)</f>
        <v>Certified</v>
      </c>
      <c r="J209">
        <f>VLOOKUP($A209, 'Mapping-Public'!$A$2:$W$5015, MATCH('Mapping-DisplayedFields'!J$2, 'Mapping-Public'!$A$1:$W$1, FALSE), FALSE)</f>
        <v>4</v>
      </c>
      <c r="K209" t="str">
        <f>VLOOKUP(J209, Type_of_Care,2,0)</f>
        <v>Regulated Family Child Care Home</v>
      </c>
      <c r="L209">
        <f>VLOOKUP($A209, 'Mapping-Public'!$A$2:$W$5015, MATCH('Mapping-DisplayedFields'!L$2, 'Mapping-Public'!$A$1:$W$1, FALSE), FALSE)</f>
        <v>3</v>
      </c>
      <c r="M209" t="str">
        <f>VLOOKUP(L209, Regulation_Status, 2,0)</f>
        <v>Certified</v>
      </c>
      <c r="N209">
        <f>VLOOKUP($A209, 'Mapping-Public'!$A$2:$W$5015, MATCH('Mapping-DisplayedFields'!N$2, 'Mapping-Public'!$A$1:$W$1, FALSE), FALSE)</f>
        <v>16</v>
      </c>
      <c r="O209">
        <f>VLOOKUP($A209, 'Mapping-Public'!$A$2:$W$5015, MATCH('Mapping-DisplayedFields'!O$2, 'Mapping-Public'!$A$1:$W$1, FALSE), FALSE)</f>
        <v>2</v>
      </c>
      <c r="P209" t="str">
        <f>VLOOKUP(O209, Serves_Dhs_Children,2,0)</f>
        <v>Unknown</v>
      </c>
      <c r="Q209">
        <f>VLOOKUP($A209, 'Mapping-Public'!$A$2:$W$5015, MATCH('Mapping-DisplayedFields'!Q$2, 'Mapping-Public'!$A$1:$W$1, FALSE), FALSE)</f>
        <v>0</v>
      </c>
      <c r="R209" t="str">
        <f>VLOOKUP(Q209, Head_Start, 2,0)</f>
        <v>No</v>
      </c>
      <c r="S209">
        <f>VLOOKUP($A209, 'Mapping-Public'!$A$2:$W$5015, MATCH('Mapping-DisplayedFields'!S$2, 'Mapping-Public'!$A$1:$W$1, FALSE), FALSE)</f>
        <v>0</v>
      </c>
      <c r="T209" t="str">
        <f>VLOOKUP(S209, Relief_Nursery, 2,0)</f>
        <v>No</v>
      </c>
      <c r="U209" t="str">
        <f>VLOOKUP($A209, 'Mapping-Public'!$A$2:$W$5015, MATCH('Mapping-DisplayedFields'!U$2, 'Mapping-Public'!$A$1:$W$1, FALSE), FALSE)</f>
        <v>.</v>
      </c>
    </row>
    <row r="210" spans="1:21" x14ac:dyDescent="0.25">
      <c r="A210" s="9" t="s">
        <v>1279</v>
      </c>
      <c r="B210" t="str">
        <f>IF(VLOOKUP($A210, 'Mapping-Public'!$A$2:$W$5015, MATCH('Mapping-DisplayedFields'!B$2, 'Mapping-Public'!$A$1:$W$1, FALSE), FALSE)=0, "", VLOOKUP($A210, 'Mapping-Public'!$A$2:$W$5015, MATCH('Mapping-DisplayedFields'!B$2, 'Mapping-Public'!$A$1:$W$1, FALSE), FALSE))</f>
        <v>Growing Seeds</v>
      </c>
      <c r="C210" t="str">
        <f>VLOOKUP($A210, 'Mapping-Public'!$A$2:$W$5015, MATCH('Mapping-DisplayedFields'!C$2, 'Mapping-Public'!$A$1:$W$1, FALSE), FALSE)</f>
        <v>6527 NE MLK Blvd</v>
      </c>
      <c r="D210" t="str">
        <f>VLOOKUP($A210, 'Mapping-Public'!$A$2:$W$5015, MATCH('Mapping-DisplayedFields'!D$2, 'Mapping-Public'!$A$1:$W$1, FALSE), FALSE)</f>
        <v>Portland</v>
      </c>
      <c r="E210" t="str">
        <f>VLOOKUP($A210, 'Mapping-Public'!$A$2:$W$5015, MATCH('Mapping-DisplayedFields'!E$2, 'Mapping-Public'!$A$1:$W$1, FALSE), FALSE)</f>
        <v>OR</v>
      </c>
      <c r="F210" t="str">
        <f>VLOOKUP($A210, 'Mapping-Public'!$A$2:$W$5015, MATCH('Mapping-DisplayedFields'!F$2, 'Mapping-Public'!$A$1:$W$1, FALSE), FALSE)</f>
        <v>97211</v>
      </c>
      <c r="G210" t="str">
        <f>VLOOKUP($A210, 'Mapping-Public'!$A$2:$W$5015, MATCH('Mapping-DisplayedFields'!G$2, 'Mapping-Public'!$A$1:$W$1, FALSE), FALSE)</f>
        <v>5032839669</v>
      </c>
      <c r="H210">
        <f>VLOOKUP($A210, 'Mapping-Public'!$A$2:$W$5015, MATCH('Mapping-DisplayedFields'!H$2, 'Mapping-Public'!$A$1:$W$1, FALSE), FALSE)</f>
        <v>2</v>
      </c>
      <c r="I210" t="str">
        <f>VLOOKUP(H210, Facility_Type, 2,0)</f>
        <v>Center</v>
      </c>
      <c r="J210">
        <f>VLOOKUP($A210, 'Mapping-Public'!$A$2:$W$5015, MATCH('Mapping-DisplayedFields'!J$2, 'Mapping-Public'!$A$1:$W$1, FALSE), FALSE)</f>
        <v>1</v>
      </c>
      <c r="K210" t="str">
        <f>VLOOKUP(J210, Type_of_Care,2,0)</f>
        <v>Regulated  Center (not HS)</v>
      </c>
      <c r="L210">
        <f>VLOOKUP($A210, 'Mapping-Public'!$A$2:$W$5015, MATCH('Mapping-DisplayedFields'!L$2, 'Mapping-Public'!$A$1:$W$1, FALSE), FALSE)</f>
        <v>3</v>
      </c>
      <c r="M210" t="str">
        <f>VLOOKUP(L210, Regulation_Status, 2,0)</f>
        <v>Certified</v>
      </c>
      <c r="N210">
        <f>VLOOKUP($A210, 'Mapping-Public'!$A$2:$W$5015, MATCH('Mapping-DisplayedFields'!N$2, 'Mapping-Public'!$A$1:$W$1, FALSE), FALSE)</f>
        <v>75</v>
      </c>
      <c r="O210">
        <f>VLOOKUP($A210, 'Mapping-Public'!$A$2:$W$5015, MATCH('Mapping-DisplayedFields'!O$2, 'Mapping-Public'!$A$1:$W$1, FALSE), FALSE)</f>
        <v>2</v>
      </c>
      <c r="P210" t="str">
        <f>VLOOKUP(O210, Serves_Dhs_Children,2,0)</f>
        <v>Unknown</v>
      </c>
      <c r="Q210">
        <f>VLOOKUP($A210, 'Mapping-Public'!$A$2:$W$5015, MATCH('Mapping-DisplayedFields'!Q$2, 'Mapping-Public'!$A$1:$W$1, FALSE), FALSE)</f>
        <v>0</v>
      </c>
      <c r="R210" t="str">
        <f>VLOOKUP(Q210, Head_Start, 2,0)</f>
        <v>No</v>
      </c>
      <c r="S210">
        <f>VLOOKUP($A210, 'Mapping-Public'!$A$2:$W$5015, MATCH('Mapping-DisplayedFields'!S$2, 'Mapping-Public'!$A$1:$W$1, FALSE), FALSE)</f>
        <v>0</v>
      </c>
      <c r="T210" t="str">
        <f>VLOOKUP(S210, Relief_Nursery, 2,0)</f>
        <v>No</v>
      </c>
      <c r="U210">
        <f>VLOOKUP($A210, 'Mapping-Public'!$A$2:$W$5015, MATCH('Mapping-DisplayedFields'!U$2, 'Mapping-Public'!$A$1:$W$1, FALSE), FALSE)</f>
        <v>2</v>
      </c>
    </row>
    <row r="211" spans="1:21" x14ac:dyDescent="0.25">
      <c r="A211" s="9" t="s">
        <v>1284</v>
      </c>
      <c r="B211" t="str">
        <f>IF(VLOOKUP($A211, 'Mapping-Public'!$A$2:$W$5015, MATCH('Mapping-DisplayedFields'!B$2, 'Mapping-Public'!$A$1:$W$1, FALSE), FALSE)=0, "", VLOOKUP($A211, 'Mapping-Public'!$A$2:$W$5015, MATCH('Mapping-DisplayedFields'!B$2, 'Mapping-Public'!$A$1:$W$1, FALSE), FALSE))</f>
        <v>Albina Head Start Highland Center</v>
      </c>
      <c r="C211" t="str">
        <f>VLOOKUP($A211, 'Mapping-Public'!$A$2:$W$5015, MATCH('Mapping-DisplayedFields'!C$2, 'Mapping-Public'!$A$1:$W$1, FALSE), FALSE)</f>
        <v>7600 NE Glisan St</v>
      </c>
      <c r="D211" t="str">
        <f>VLOOKUP($A211, 'Mapping-Public'!$A$2:$W$5015, MATCH('Mapping-DisplayedFields'!D$2, 'Mapping-Public'!$A$1:$W$1, FALSE), FALSE)</f>
        <v>Portland</v>
      </c>
      <c r="E211" t="str">
        <f>VLOOKUP($A211, 'Mapping-Public'!$A$2:$W$5015, MATCH('Mapping-DisplayedFields'!E$2, 'Mapping-Public'!$A$1:$W$1, FALSE), FALSE)</f>
        <v>OR</v>
      </c>
      <c r="F211" t="str">
        <f>VLOOKUP($A211, 'Mapping-Public'!$A$2:$W$5015, MATCH('Mapping-DisplayedFields'!F$2, 'Mapping-Public'!$A$1:$W$1, FALSE), FALSE)</f>
        <v>97213</v>
      </c>
      <c r="G211" t="str">
        <f>VLOOKUP($A211, 'Mapping-Public'!$A$2:$W$5015, MATCH('Mapping-DisplayedFields'!G$2, 'Mapping-Public'!$A$1:$W$1, FALSE), FALSE)</f>
        <v>5032821975</v>
      </c>
      <c r="H211">
        <f>VLOOKUP($A211, 'Mapping-Public'!$A$2:$W$5015, MATCH('Mapping-DisplayedFields'!H$2, 'Mapping-Public'!$A$1:$W$1, FALSE), FALSE)</f>
        <v>2</v>
      </c>
      <c r="I211" t="str">
        <f>VLOOKUP(H211, Facility_Type, 2,0)</f>
        <v>Center</v>
      </c>
      <c r="J211">
        <f>VLOOKUP($A211, 'Mapping-Public'!$A$2:$W$5015, MATCH('Mapping-DisplayedFields'!J$2, 'Mapping-Public'!$A$1:$W$1, FALSE), FALSE)</f>
        <v>3</v>
      </c>
      <c r="K211" t="str">
        <f>VLOOKUP(J211, Type_of_Care,2,0)</f>
        <v>Head Start/Early HS</v>
      </c>
      <c r="L211">
        <f>VLOOKUP($A211, 'Mapping-Public'!$A$2:$W$5015, MATCH('Mapping-DisplayedFields'!L$2, 'Mapping-Public'!$A$1:$W$1, FALSE), FALSE)</f>
        <v>3</v>
      </c>
      <c r="M211" t="str">
        <f>VLOOKUP(L211, Regulation_Status, 2,0)</f>
        <v>Certified</v>
      </c>
      <c r="N211">
        <f>VLOOKUP($A211, 'Mapping-Public'!$A$2:$W$5015, MATCH('Mapping-DisplayedFields'!N$2, 'Mapping-Public'!$A$1:$W$1, FALSE), FALSE)</f>
        <v>100</v>
      </c>
      <c r="O211">
        <f>VLOOKUP($A211, 'Mapping-Public'!$A$2:$W$5015, MATCH('Mapping-DisplayedFields'!O$2, 'Mapping-Public'!$A$1:$W$1, FALSE), FALSE)</f>
        <v>1</v>
      </c>
      <c r="P211" t="str">
        <f>VLOOKUP(O211, Serves_Dhs_Children,2,0)</f>
        <v>Yes</v>
      </c>
      <c r="Q211">
        <f>VLOOKUP($A211, 'Mapping-Public'!$A$2:$W$5015, MATCH('Mapping-DisplayedFields'!Q$2, 'Mapping-Public'!$A$1:$W$1, FALSE), FALSE)</f>
        <v>1</v>
      </c>
      <c r="R211" t="str">
        <f>VLOOKUP(Q211, Head_Start, 2,0)</f>
        <v>Yes</v>
      </c>
      <c r="S211">
        <f>VLOOKUP($A211, 'Mapping-Public'!$A$2:$W$5015, MATCH('Mapping-DisplayedFields'!S$2, 'Mapping-Public'!$A$1:$W$1, FALSE), FALSE)</f>
        <v>0</v>
      </c>
      <c r="T211" t="str">
        <f>VLOOKUP(S211, Relief_Nursery, 2,0)</f>
        <v>No</v>
      </c>
      <c r="U211">
        <f>VLOOKUP($A211, 'Mapping-Public'!$A$2:$W$5015, MATCH('Mapping-DisplayedFields'!U$2, 'Mapping-Public'!$A$1:$W$1, FALSE), FALSE)</f>
        <v>5</v>
      </c>
    </row>
    <row r="212" spans="1:21" x14ac:dyDescent="0.25">
      <c r="A212" s="9" t="s">
        <v>1289</v>
      </c>
      <c r="B212" t="str">
        <f>IF(VLOOKUP($A212, 'Mapping-Public'!$A$2:$W$5015, MATCH('Mapping-DisplayedFields'!B$2, 'Mapping-Public'!$A$1:$W$1, FALSE), FALSE)=0, "", VLOOKUP($A212, 'Mapping-Public'!$A$2:$W$5015, MATCH('Mapping-DisplayedFields'!B$2, 'Mapping-Public'!$A$1:$W$1, FALSE), FALSE))</f>
        <v>Hancock Street Preschool, Inc</v>
      </c>
      <c r="C212" t="str">
        <f>VLOOKUP($A212, 'Mapping-Public'!$A$2:$W$5015, MATCH('Mapping-DisplayedFields'!C$2, 'Mapping-Public'!$A$1:$W$1, FALSE), FALSE)</f>
        <v>1624 NE Hancock St</v>
      </c>
      <c r="D212" t="str">
        <f>VLOOKUP($A212, 'Mapping-Public'!$A$2:$W$5015, MATCH('Mapping-DisplayedFields'!D$2, 'Mapping-Public'!$A$1:$W$1, FALSE), FALSE)</f>
        <v>Portland</v>
      </c>
      <c r="E212" t="str">
        <f>VLOOKUP($A212, 'Mapping-Public'!$A$2:$W$5015, MATCH('Mapping-DisplayedFields'!E$2, 'Mapping-Public'!$A$1:$W$1, FALSE), FALSE)</f>
        <v>OR</v>
      </c>
      <c r="F212" t="str">
        <f>VLOOKUP($A212, 'Mapping-Public'!$A$2:$W$5015, MATCH('Mapping-DisplayedFields'!F$2, 'Mapping-Public'!$A$1:$W$1, FALSE), FALSE)</f>
        <v>97212</v>
      </c>
      <c r="G212" t="str">
        <f>VLOOKUP($A212, 'Mapping-Public'!$A$2:$W$5015, MATCH('Mapping-DisplayedFields'!G$2, 'Mapping-Public'!$A$1:$W$1, FALSE), FALSE)</f>
        <v>5038033476</v>
      </c>
      <c r="H212">
        <f>VLOOKUP($A212, 'Mapping-Public'!$A$2:$W$5015, MATCH('Mapping-DisplayedFields'!H$2, 'Mapping-Public'!$A$1:$W$1, FALSE), FALSE)</f>
        <v>2</v>
      </c>
      <c r="I212" t="str">
        <f>VLOOKUP(H212, Facility_Type, 2,0)</f>
        <v>Center</v>
      </c>
      <c r="J212">
        <f>VLOOKUP($A212, 'Mapping-Public'!$A$2:$W$5015, MATCH('Mapping-DisplayedFields'!J$2, 'Mapping-Public'!$A$1:$W$1, FALSE), FALSE)</f>
        <v>2</v>
      </c>
      <c r="K212" t="str">
        <f>VLOOKUP(J212, Type_of_Care,2,0)</f>
        <v>Exempt Center</v>
      </c>
      <c r="L212">
        <f>VLOOKUP($A212, 'Mapping-Public'!$A$2:$W$5015, MATCH('Mapping-DisplayedFields'!L$2, 'Mapping-Public'!$A$1:$W$1, FALSE), FALSE)</f>
        <v>4</v>
      </c>
      <c r="M212" t="str">
        <f>VLOOKUP(L212, Regulation_Status, 2,0)</f>
        <v>Recorded</v>
      </c>
      <c r="N212">
        <f>VLOOKUP($A212, 'Mapping-Public'!$A$2:$W$5015, MATCH('Mapping-DisplayedFields'!N$2, 'Mapping-Public'!$A$1:$W$1, FALSE), FALSE)</f>
        <v>18</v>
      </c>
      <c r="O212">
        <f>VLOOKUP($A212, 'Mapping-Public'!$A$2:$W$5015, MATCH('Mapping-DisplayedFields'!O$2, 'Mapping-Public'!$A$1:$W$1, FALSE), FALSE)</f>
        <v>2</v>
      </c>
      <c r="P212" t="str">
        <f>VLOOKUP(O212, Serves_Dhs_Children,2,0)</f>
        <v>Unknown</v>
      </c>
      <c r="Q212">
        <f>VLOOKUP($A212, 'Mapping-Public'!$A$2:$W$5015, MATCH('Mapping-DisplayedFields'!Q$2, 'Mapping-Public'!$A$1:$W$1, FALSE), FALSE)</f>
        <v>0</v>
      </c>
      <c r="R212" t="str">
        <f>VLOOKUP(Q212, Head_Start, 2,0)</f>
        <v>No</v>
      </c>
      <c r="S212">
        <f>VLOOKUP($A212, 'Mapping-Public'!$A$2:$W$5015, MATCH('Mapping-DisplayedFields'!S$2, 'Mapping-Public'!$A$1:$W$1, FALSE), FALSE)</f>
        <v>0</v>
      </c>
      <c r="T212" t="str">
        <f>VLOOKUP(S212, Relief_Nursery, 2,0)</f>
        <v>No</v>
      </c>
      <c r="U212" t="str">
        <f>VLOOKUP($A212, 'Mapping-Public'!$A$2:$W$5015, MATCH('Mapping-DisplayedFields'!U$2, 'Mapping-Public'!$A$1:$W$1, FALSE), FALSE)</f>
        <v>.</v>
      </c>
    </row>
    <row r="213" spans="1:21" x14ac:dyDescent="0.25">
      <c r="A213" s="9" t="s">
        <v>1294</v>
      </c>
      <c r="B213" t="str">
        <f>IF(VLOOKUP($A213, 'Mapping-Public'!$A$2:$W$5015, MATCH('Mapping-DisplayedFields'!B$2, 'Mapping-Public'!$A$1:$W$1, FALSE), FALSE)=0, "", VLOOKUP($A213, 'Mapping-Public'!$A$2:$W$5015, MATCH('Mapping-DisplayedFields'!B$2, 'Mapping-Public'!$A$1:$W$1, FALSE), FALSE))</f>
        <v>Children's Club, Inc</v>
      </c>
      <c r="C213" t="str">
        <f>VLOOKUP($A213, 'Mapping-Public'!$A$2:$W$5015, MATCH('Mapping-DisplayedFields'!C$2, 'Mapping-Public'!$A$1:$W$1, FALSE), FALSE)</f>
        <v>3520 SE Yamhill St</v>
      </c>
      <c r="D213" t="str">
        <f>VLOOKUP($A213, 'Mapping-Public'!$A$2:$W$5015, MATCH('Mapping-DisplayedFields'!D$2, 'Mapping-Public'!$A$1:$W$1, FALSE), FALSE)</f>
        <v>Portland</v>
      </c>
      <c r="E213" t="str">
        <f>VLOOKUP($A213, 'Mapping-Public'!$A$2:$W$5015, MATCH('Mapping-DisplayedFields'!E$2, 'Mapping-Public'!$A$1:$W$1, FALSE), FALSE)</f>
        <v>OR</v>
      </c>
      <c r="F213" t="str">
        <f>VLOOKUP($A213, 'Mapping-Public'!$A$2:$W$5015, MATCH('Mapping-DisplayedFields'!F$2, 'Mapping-Public'!$A$1:$W$1, FALSE), FALSE)</f>
        <v>97214</v>
      </c>
      <c r="G213" t="str">
        <f>VLOOKUP($A213, 'Mapping-Public'!$A$2:$W$5015, MATCH('Mapping-DisplayedFields'!G$2, 'Mapping-Public'!$A$1:$W$1, FALSE), FALSE)</f>
        <v>5032332246</v>
      </c>
      <c r="H213">
        <f>VLOOKUP($A213, 'Mapping-Public'!$A$2:$W$5015, MATCH('Mapping-DisplayedFields'!H$2, 'Mapping-Public'!$A$1:$W$1, FALSE), FALSE)</f>
        <v>2</v>
      </c>
      <c r="I213" t="str">
        <f>VLOOKUP(H213, Facility_Type, 2,0)</f>
        <v>Center</v>
      </c>
      <c r="J213">
        <f>VLOOKUP($A213, 'Mapping-Public'!$A$2:$W$5015, MATCH('Mapping-DisplayedFields'!J$2, 'Mapping-Public'!$A$1:$W$1, FALSE), FALSE)</f>
        <v>1</v>
      </c>
      <c r="K213" t="str">
        <f>VLOOKUP(J213, Type_of_Care,2,0)</f>
        <v>Regulated  Center (not HS)</v>
      </c>
      <c r="L213">
        <f>VLOOKUP($A213, 'Mapping-Public'!$A$2:$W$5015, MATCH('Mapping-DisplayedFields'!L$2, 'Mapping-Public'!$A$1:$W$1, FALSE), FALSE)</f>
        <v>3</v>
      </c>
      <c r="M213" t="str">
        <f>VLOOKUP(L213, Regulation_Status, 2,0)</f>
        <v>Certified</v>
      </c>
      <c r="N213">
        <f>VLOOKUP($A213, 'Mapping-Public'!$A$2:$W$5015, MATCH('Mapping-DisplayedFields'!N$2, 'Mapping-Public'!$A$1:$W$1, FALSE), FALSE)</f>
        <v>65</v>
      </c>
      <c r="O213">
        <f>VLOOKUP($A213, 'Mapping-Public'!$A$2:$W$5015, MATCH('Mapping-DisplayedFields'!O$2, 'Mapping-Public'!$A$1:$W$1, FALSE), FALSE)</f>
        <v>1</v>
      </c>
      <c r="P213" t="str">
        <f>VLOOKUP(O213, Serves_Dhs_Children,2,0)</f>
        <v>Yes</v>
      </c>
      <c r="Q213">
        <f>VLOOKUP($A213, 'Mapping-Public'!$A$2:$W$5015, MATCH('Mapping-DisplayedFields'!Q$2, 'Mapping-Public'!$A$1:$W$1, FALSE), FALSE)</f>
        <v>0</v>
      </c>
      <c r="R213" t="str">
        <f>VLOOKUP(Q213, Head_Start, 2,0)</f>
        <v>No</v>
      </c>
      <c r="S213">
        <f>VLOOKUP($A213, 'Mapping-Public'!$A$2:$W$5015, MATCH('Mapping-DisplayedFields'!S$2, 'Mapping-Public'!$A$1:$W$1, FALSE), FALSE)</f>
        <v>0</v>
      </c>
      <c r="T213" t="str">
        <f>VLOOKUP(S213, Relief_Nursery, 2,0)</f>
        <v>No</v>
      </c>
      <c r="U213" t="str">
        <f>VLOOKUP($A213, 'Mapping-Public'!$A$2:$W$5015, MATCH('Mapping-DisplayedFields'!U$2, 'Mapping-Public'!$A$1:$W$1, FALSE), FALSE)</f>
        <v>.</v>
      </c>
    </row>
    <row r="214" spans="1:21" x14ac:dyDescent="0.25">
      <c r="A214" s="9" t="s">
        <v>1299</v>
      </c>
      <c r="B214" t="str">
        <f>IF(VLOOKUP($A214, 'Mapping-Public'!$A$2:$W$5015, MATCH('Mapping-DisplayedFields'!B$2, 'Mapping-Public'!$A$1:$W$1, FALSE), FALSE)=0, "", VLOOKUP($A214, 'Mapping-Public'!$A$2:$W$5015, MATCH('Mapping-DisplayedFields'!B$2, 'Mapping-Public'!$A$1:$W$1, FALSE), FALSE))</f>
        <v>Friendly House - Friendly Chaps</v>
      </c>
      <c r="C214" t="str">
        <f>VLOOKUP($A214, 'Mapping-Public'!$A$2:$W$5015, MATCH('Mapping-DisplayedFields'!C$2, 'Mapping-Public'!$A$1:$W$1, FALSE), FALSE)</f>
        <v>1715 NW 26th Ave</v>
      </c>
      <c r="D214" t="str">
        <f>VLOOKUP($A214, 'Mapping-Public'!$A$2:$W$5015, MATCH('Mapping-DisplayedFields'!D$2, 'Mapping-Public'!$A$1:$W$1, FALSE), FALSE)</f>
        <v>Portland</v>
      </c>
      <c r="E214" t="str">
        <f>VLOOKUP($A214, 'Mapping-Public'!$A$2:$W$5015, MATCH('Mapping-DisplayedFields'!E$2, 'Mapping-Public'!$A$1:$W$1, FALSE), FALSE)</f>
        <v>OR</v>
      </c>
      <c r="F214" t="str">
        <f>VLOOKUP($A214, 'Mapping-Public'!$A$2:$W$5015, MATCH('Mapping-DisplayedFields'!F$2, 'Mapping-Public'!$A$1:$W$1, FALSE), FALSE)</f>
        <v>97210</v>
      </c>
      <c r="G214" t="str">
        <f>VLOOKUP($A214, 'Mapping-Public'!$A$2:$W$5015, MATCH('Mapping-DisplayedFields'!G$2, 'Mapping-Public'!$A$1:$W$1, FALSE), FALSE)</f>
        <v>5032284391</v>
      </c>
      <c r="H214">
        <f>VLOOKUP($A214, 'Mapping-Public'!$A$2:$W$5015, MATCH('Mapping-DisplayedFields'!H$2, 'Mapping-Public'!$A$1:$W$1, FALSE), FALSE)</f>
        <v>2</v>
      </c>
      <c r="I214" t="str">
        <f>VLOOKUP(H214, Facility_Type, 2,0)</f>
        <v>Center</v>
      </c>
      <c r="J214">
        <f>VLOOKUP($A214, 'Mapping-Public'!$A$2:$W$5015, MATCH('Mapping-DisplayedFields'!J$2, 'Mapping-Public'!$A$1:$W$1, FALSE), FALSE)</f>
        <v>1</v>
      </c>
      <c r="K214" t="str">
        <f>VLOOKUP(J214, Type_of_Care,2,0)</f>
        <v>Regulated  Center (not HS)</v>
      </c>
      <c r="L214">
        <f>VLOOKUP($A214, 'Mapping-Public'!$A$2:$W$5015, MATCH('Mapping-DisplayedFields'!L$2, 'Mapping-Public'!$A$1:$W$1, FALSE), FALSE)</f>
        <v>3</v>
      </c>
      <c r="M214" t="str">
        <f>VLOOKUP(L214, Regulation_Status, 2,0)</f>
        <v>Certified</v>
      </c>
      <c r="N214">
        <f>VLOOKUP($A214, 'Mapping-Public'!$A$2:$W$5015, MATCH('Mapping-DisplayedFields'!N$2, 'Mapping-Public'!$A$1:$W$1, FALSE), FALSE)</f>
        <v>40</v>
      </c>
      <c r="O214">
        <f>VLOOKUP($A214, 'Mapping-Public'!$A$2:$W$5015, MATCH('Mapping-DisplayedFields'!O$2, 'Mapping-Public'!$A$1:$W$1, FALSE), FALSE)</f>
        <v>2</v>
      </c>
      <c r="P214" t="str">
        <f>VLOOKUP(O214, Serves_Dhs_Children,2,0)</f>
        <v>Unknown</v>
      </c>
      <c r="Q214">
        <f>VLOOKUP($A214, 'Mapping-Public'!$A$2:$W$5015, MATCH('Mapping-DisplayedFields'!Q$2, 'Mapping-Public'!$A$1:$W$1, FALSE), FALSE)</f>
        <v>0</v>
      </c>
      <c r="R214" t="str">
        <f>VLOOKUP(Q214, Head_Start, 2,0)</f>
        <v>No</v>
      </c>
      <c r="S214">
        <f>VLOOKUP($A214, 'Mapping-Public'!$A$2:$W$5015, MATCH('Mapping-DisplayedFields'!S$2, 'Mapping-Public'!$A$1:$W$1, FALSE), FALSE)</f>
        <v>0</v>
      </c>
      <c r="T214" t="str">
        <f>VLOOKUP(S214, Relief_Nursery, 2,0)</f>
        <v>No</v>
      </c>
      <c r="U214">
        <f>VLOOKUP($A214, 'Mapping-Public'!$A$2:$W$5015, MATCH('Mapping-DisplayedFields'!U$2, 'Mapping-Public'!$A$1:$W$1, FALSE), FALSE)</f>
        <v>2</v>
      </c>
    </row>
    <row r="215" spans="1:21" x14ac:dyDescent="0.25">
      <c r="A215" s="9" t="s">
        <v>1304</v>
      </c>
      <c r="B215" t="str">
        <f>IF(VLOOKUP($A215, 'Mapping-Public'!$A$2:$W$5015, MATCH('Mapping-DisplayedFields'!B$2, 'Mapping-Public'!$A$1:$W$1, FALSE), FALSE)=0, "", VLOOKUP($A215, 'Mapping-Public'!$A$2:$W$5015, MATCH('Mapping-DisplayedFields'!B$2, 'Mapping-Public'!$A$1:$W$1, FALSE), FALSE))</f>
        <v/>
      </c>
      <c r="C215" t="str">
        <f>VLOOKUP($A215, 'Mapping-Public'!$A$2:$W$5015, MATCH('Mapping-DisplayedFields'!C$2, 'Mapping-Public'!$A$1:$W$1, FALSE), FALSE)</f>
        <v>6820 SE 85TH AVE</v>
      </c>
      <c r="D215" t="str">
        <f>VLOOKUP($A215, 'Mapping-Public'!$A$2:$W$5015, MATCH('Mapping-DisplayedFields'!D$2, 'Mapping-Public'!$A$1:$W$1, FALSE), FALSE)</f>
        <v>Portland</v>
      </c>
      <c r="E215" t="str">
        <f>VLOOKUP($A215, 'Mapping-Public'!$A$2:$W$5015, MATCH('Mapping-DisplayedFields'!E$2, 'Mapping-Public'!$A$1:$W$1, FALSE), FALSE)</f>
        <v>OR</v>
      </c>
      <c r="F215" t="str">
        <f>VLOOKUP($A215, 'Mapping-Public'!$A$2:$W$5015, MATCH('Mapping-DisplayedFields'!F$2, 'Mapping-Public'!$A$1:$W$1, FALSE), FALSE)</f>
        <v>97266</v>
      </c>
      <c r="G215" t="str">
        <f>VLOOKUP($A215, 'Mapping-Public'!$A$2:$W$5015, MATCH('Mapping-DisplayedFields'!G$2, 'Mapping-Public'!$A$1:$W$1, FALSE), FALSE)</f>
        <v>5034732705</v>
      </c>
      <c r="H215">
        <f>VLOOKUP($A215, 'Mapping-Public'!$A$2:$W$5015, MATCH('Mapping-DisplayedFields'!H$2, 'Mapping-Public'!$A$1:$W$1, FALSE), FALSE)</f>
        <v>1</v>
      </c>
      <c r="I215" t="str">
        <f>VLOOKUP(H215, Facility_Type, 2,0)</f>
        <v>Family</v>
      </c>
      <c r="J215">
        <f>VLOOKUP($A215, 'Mapping-Public'!$A$2:$W$5015, MATCH('Mapping-DisplayedFields'!J$2, 'Mapping-Public'!$A$1:$W$1, FALSE), FALSE)</f>
        <v>4</v>
      </c>
      <c r="K215" t="str">
        <f>VLOOKUP(J215, Type_of_Care,2,0)</f>
        <v>Regulated Family Child Care Home</v>
      </c>
      <c r="L215">
        <f>VLOOKUP($A215, 'Mapping-Public'!$A$2:$W$5015, MATCH('Mapping-DisplayedFields'!L$2, 'Mapping-Public'!$A$1:$W$1, FALSE), FALSE)</f>
        <v>2</v>
      </c>
      <c r="M215" t="str">
        <f>VLOOKUP(L215, Regulation_Status, 2,0)</f>
        <v>Register</v>
      </c>
      <c r="N215">
        <f>VLOOKUP($A215, 'Mapping-Public'!$A$2:$W$5015, MATCH('Mapping-DisplayedFields'!N$2, 'Mapping-Public'!$A$1:$W$1, FALSE), FALSE)</f>
        <v>4</v>
      </c>
      <c r="O215">
        <f>VLOOKUP($A215, 'Mapping-Public'!$A$2:$W$5015, MATCH('Mapping-DisplayedFields'!O$2, 'Mapping-Public'!$A$1:$W$1, FALSE), FALSE)</f>
        <v>2</v>
      </c>
      <c r="P215" t="str">
        <f>VLOOKUP(O215, Serves_Dhs_Children,2,0)</f>
        <v>Unknown</v>
      </c>
      <c r="Q215">
        <f>VLOOKUP($A215, 'Mapping-Public'!$A$2:$W$5015, MATCH('Mapping-DisplayedFields'!Q$2, 'Mapping-Public'!$A$1:$W$1, FALSE), FALSE)</f>
        <v>0</v>
      </c>
      <c r="R215" t="str">
        <f>VLOOKUP(Q215, Head_Start, 2,0)</f>
        <v>No</v>
      </c>
      <c r="S215">
        <f>VLOOKUP($A215, 'Mapping-Public'!$A$2:$W$5015, MATCH('Mapping-DisplayedFields'!S$2, 'Mapping-Public'!$A$1:$W$1, FALSE), FALSE)</f>
        <v>0</v>
      </c>
      <c r="T215" t="str">
        <f>VLOOKUP(S215, Relief_Nursery, 2,0)</f>
        <v>No</v>
      </c>
      <c r="U215" t="str">
        <f>VLOOKUP($A215, 'Mapping-Public'!$A$2:$W$5015, MATCH('Mapping-DisplayedFields'!U$2, 'Mapping-Public'!$A$1:$W$1, FALSE), FALSE)</f>
        <v>.</v>
      </c>
    </row>
    <row r="216" spans="1:21" x14ac:dyDescent="0.25">
      <c r="A216" s="9" t="s">
        <v>1310</v>
      </c>
      <c r="B216" t="str">
        <f>IF(VLOOKUP($A216, 'Mapping-Public'!$A$2:$W$5015, MATCH('Mapping-DisplayedFields'!B$2, 'Mapping-Public'!$A$1:$W$1, FALSE), FALSE)=0, "", VLOOKUP($A216, 'Mapping-Public'!$A$2:$W$5015, MATCH('Mapping-DisplayedFields'!B$2, 'Mapping-Public'!$A$1:$W$1, FALSE), FALSE))</f>
        <v>Albina Head Start - Carolyn Young Center</v>
      </c>
      <c r="C216" t="str">
        <f>VLOOKUP($A216, 'Mapping-Public'!$A$2:$W$5015, MATCH('Mapping-DisplayedFields'!C$2, 'Mapping-Public'!$A$1:$W$1, FALSE), FALSE)</f>
        <v>4219 NE Martin Luther King Blvd</v>
      </c>
      <c r="D216" t="str">
        <f>VLOOKUP($A216, 'Mapping-Public'!$A$2:$W$5015, MATCH('Mapping-DisplayedFields'!D$2, 'Mapping-Public'!$A$1:$W$1, FALSE), FALSE)</f>
        <v>Portland</v>
      </c>
      <c r="E216" t="str">
        <f>VLOOKUP($A216, 'Mapping-Public'!$A$2:$W$5015, MATCH('Mapping-DisplayedFields'!E$2, 'Mapping-Public'!$A$1:$W$1, FALSE), FALSE)</f>
        <v>OR</v>
      </c>
      <c r="F216" t="str">
        <f>VLOOKUP($A216, 'Mapping-Public'!$A$2:$W$5015, MATCH('Mapping-DisplayedFields'!F$2, 'Mapping-Public'!$A$1:$W$1, FALSE), FALSE)</f>
        <v>97211</v>
      </c>
      <c r="G216" t="str">
        <f>VLOOKUP($A216, 'Mapping-Public'!$A$2:$W$5015, MATCH('Mapping-DisplayedFields'!G$2, 'Mapping-Public'!$A$1:$W$1, FALSE), FALSE)</f>
        <v>5034933542</v>
      </c>
      <c r="H216">
        <f>VLOOKUP($A216, 'Mapping-Public'!$A$2:$W$5015, MATCH('Mapping-DisplayedFields'!H$2, 'Mapping-Public'!$A$1:$W$1, FALSE), FALSE)</f>
        <v>2</v>
      </c>
      <c r="I216" t="str">
        <f>VLOOKUP(H216, Facility_Type, 2,0)</f>
        <v>Center</v>
      </c>
      <c r="J216">
        <f>VLOOKUP($A216, 'Mapping-Public'!$A$2:$W$5015, MATCH('Mapping-DisplayedFields'!J$2, 'Mapping-Public'!$A$1:$W$1, FALSE), FALSE)</f>
        <v>3</v>
      </c>
      <c r="K216" t="str">
        <f>VLOOKUP(J216, Type_of_Care,2,0)</f>
        <v>Head Start/Early HS</v>
      </c>
      <c r="L216">
        <f>VLOOKUP($A216, 'Mapping-Public'!$A$2:$W$5015, MATCH('Mapping-DisplayedFields'!L$2, 'Mapping-Public'!$A$1:$W$1, FALSE), FALSE)</f>
        <v>3</v>
      </c>
      <c r="M216" t="str">
        <f>VLOOKUP(L216, Regulation_Status, 2,0)</f>
        <v>Certified</v>
      </c>
      <c r="N216">
        <f>VLOOKUP($A216, 'Mapping-Public'!$A$2:$W$5015, MATCH('Mapping-DisplayedFields'!N$2, 'Mapping-Public'!$A$1:$W$1, FALSE), FALSE)</f>
        <v>135</v>
      </c>
      <c r="O216">
        <f>VLOOKUP($A216, 'Mapping-Public'!$A$2:$W$5015, MATCH('Mapping-DisplayedFields'!O$2, 'Mapping-Public'!$A$1:$W$1, FALSE), FALSE)</f>
        <v>1</v>
      </c>
      <c r="P216" t="str">
        <f>VLOOKUP(O216, Serves_Dhs_Children,2,0)</f>
        <v>Yes</v>
      </c>
      <c r="Q216">
        <f>VLOOKUP($A216, 'Mapping-Public'!$A$2:$W$5015, MATCH('Mapping-DisplayedFields'!Q$2, 'Mapping-Public'!$A$1:$W$1, FALSE), FALSE)</f>
        <v>1</v>
      </c>
      <c r="R216" t="str">
        <f>VLOOKUP(Q216, Head_Start, 2,0)</f>
        <v>Yes</v>
      </c>
      <c r="S216">
        <f>VLOOKUP($A216, 'Mapping-Public'!$A$2:$W$5015, MATCH('Mapping-DisplayedFields'!S$2, 'Mapping-Public'!$A$1:$W$1, FALSE), FALSE)</f>
        <v>0</v>
      </c>
      <c r="T216" t="str">
        <f>VLOOKUP(S216, Relief_Nursery, 2,0)</f>
        <v>No</v>
      </c>
      <c r="U216">
        <f>VLOOKUP($A216, 'Mapping-Public'!$A$2:$W$5015, MATCH('Mapping-DisplayedFields'!U$2, 'Mapping-Public'!$A$1:$W$1, FALSE), FALSE)</f>
        <v>5</v>
      </c>
    </row>
    <row r="217" spans="1:21" x14ac:dyDescent="0.25">
      <c r="A217" s="9" t="s">
        <v>1315</v>
      </c>
      <c r="B217" t="str">
        <f>IF(VLOOKUP($A217, 'Mapping-Public'!$A$2:$W$5015, MATCH('Mapping-DisplayedFields'!B$2, 'Mapping-Public'!$A$1:$W$1, FALSE), FALSE)=0, "", VLOOKUP($A217, 'Mapping-Public'!$A$2:$W$5015, MATCH('Mapping-DisplayedFields'!B$2, 'Mapping-Public'!$A$1:$W$1, FALSE), FALSE))</f>
        <v>Petunia Preschool</v>
      </c>
      <c r="C217" t="str">
        <f>VLOOKUP($A217, 'Mapping-Public'!$A$2:$W$5015, MATCH('Mapping-DisplayedFields'!C$2, 'Mapping-Public'!$A$1:$W$1, FALSE), FALSE)</f>
        <v>5433 NE 53rd Ave</v>
      </c>
      <c r="D217" t="str">
        <f>VLOOKUP($A217, 'Mapping-Public'!$A$2:$W$5015, MATCH('Mapping-DisplayedFields'!D$2, 'Mapping-Public'!$A$1:$W$1, FALSE), FALSE)</f>
        <v>Portland</v>
      </c>
      <c r="E217" t="str">
        <f>VLOOKUP($A217, 'Mapping-Public'!$A$2:$W$5015, MATCH('Mapping-DisplayedFields'!E$2, 'Mapping-Public'!$A$1:$W$1, FALSE), FALSE)</f>
        <v>OR</v>
      </c>
      <c r="F217" t="str">
        <f>VLOOKUP($A217, 'Mapping-Public'!$A$2:$W$5015, MATCH('Mapping-DisplayedFields'!F$2, 'Mapping-Public'!$A$1:$W$1, FALSE), FALSE)</f>
        <v>97218</v>
      </c>
      <c r="G217" t="str">
        <f>VLOOKUP($A217, 'Mapping-Public'!$A$2:$W$5015, MATCH('Mapping-DisplayedFields'!G$2, 'Mapping-Public'!$A$1:$W$1, FALSE), FALSE)</f>
        <v>5032885177</v>
      </c>
      <c r="H217">
        <f>VLOOKUP($A217, 'Mapping-Public'!$A$2:$W$5015, MATCH('Mapping-DisplayedFields'!H$2, 'Mapping-Public'!$A$1:$W$1, FALSE), FALSE)</f>
        <v>3</v>
      </c>
      <c r="I217" t="str">
        <f>VLOOKUP(H217, Facility_Type, 2,0)</f>
        <v>Certified</v>
      </c>
      <c r="J217">
        <f>VLOOKUP($A217, 'Mapping-Public'!$A$2:$W$5015, MATCH('Mapping-DisplayedFields'!J$2, 'Mapping-Public'!$A$1:$W$1, FALSE), FALSE)</f>
        <v>4</v>
      </c>
      <c r="K217" t="str">
        <f>VLOOKUP(J217, Type_of_Care,2,0)</f>
        <v>Regulated Family Child Care Home</v>
      </c>
      <c r="L217">
        <f>VLOOKUP($A217, 'Mapping-Public'!$A$2:$W$5015, MATCH('Mapping-DisplayedFields'!L$2, 'Mapping-Public'!$A$1:$W$1, FALSE), FALSE)</f>
        <v>3</v>
      </c>
      <c r="M217" t="str">
        <f>VLOOKUP(L217, Regulation_Status, 2,0)</f>
        <v>Certified</v>
      </c>
      <c r="N217">
        <f>VLOOKUP($A217, 'Mapping-Public'!$A$2:$W$5015, MATCH('Mapping-DisplayedFields'!N$2, 'Mapping-Public'!$A$1:$W$1, FALSE), FALSE)</f>
        <v>15</v>
      </c>
      <c r="O217">
        <f>VLOOKUP($A217, 'Mapping-Public'!$A$2:$W$5015, MATCH('Mapping-DisplayedFields'!O$2, 'Mapping-Public'!$A$1:$W$1, FALSE), FALSE)</f>
        <v>2</v>
      </c>
      <c r="P217" t="str">
        <f>VLOOKUP(O217, Serves_Dhs_Children,2,0)</f>
        <v>Unknown</v>
      </c>
      <c r="Q217">
        <f>VLOOKUP($A217, 'Mapping-Public'!$A$2:$W$5015, MATCH('Mapping-DisplayedFields'!Q$2, 'Mapping-Public'!$A$1:$W$1, FALSE), FALSE)</f>
        <v>0</v>
      </c>
      <c r="R217" t="str">
        <f>VLOOKUP(Q217, Head_Start, 2,0)</f>
        <v>No</v>
      </c>
      <c r="S217">
        <f>VLOOKUP($A217, 'Mapping-Public'!$A$2:$W$5015, MATCH('Mapping-DisplayedFields'!S$2, 'Mapping-Public'!$A$1:$W$1, FALSE), FALSE)</f>
        <v>0</v>
      </c>
      <c r="T217" t="str">
        <f>VLOOKUP(S217, Relief_Nursery, 2,0)</f>
        <v>No</v>
      </c>
      <c r="U217" t="str">
        <f>VLOOKUP($A217, 'Mapping-Public'!$A$2:$W$5015, MATCH('Mapping-DisplayedFields'!U$2, 'Mapping-Public'!$A$1:$W$1, FALSE), FALSE)</f>
        <v>.</v>
      </c>
    </row>
    <row r="218" spans="1:21" x14ac:dyDescent="0.25">
      <c r="A218" s="9" t="s">
        <v>1322</v>
      </c>
      <c r="B218" t="str">
        <f>IF(VLOOKUP($A218, 'Mapping-Public'!$A$2:$W$5015, MATCH('Mapping-DisplayedFields'!B$2, 'Mapping-Public'!$A$1:$W$1, FALSE), FALSE)=0, "", VLOOKUP($A218, 'Mapping-Public'!$A$2:$W$5015, MATCH('Mapping-DisplayedFields'!B$2, 'Mapping-Public'!$A$1:$W$1, FALSE), FALSE))</f>
        <v>SUN Community School - Shaver Elementary</v>
      </c>
      <c r="C218" t="str">
        <f>VLOOKUP($A218, 'Mapping-Public'!$A$2:$W$5015, MATCH('Mapping-DisplayedFields'!C$2, 'Mapping-Public'!$A$1:$W$1, FALSE), FALSE)</f>
        <v>3701 NE 131st Pl</v>
      </c>
      <c r="D218" t="str">
        <f>VLOOKUP($A218, 'Mapping-Public'!$A$2:$W$5015, MATCH('Mapping-DisplayedFields'!D$2, 'Mapping-Public'!$A$1:$W$1, FALSE), FALSE)</f>
        <v>Portland</v>
      </c>
      <c r="E218" t="str">
        <f>VLOOKUP($A218, 'Mapping-Public'!$A$2:$W$5015, MATCH('Mapping-DisplayedFields'!E$2, 'Mapping-Public'!$A$1:$W$1, FALSE), FALSE)</f>
        <v>OR</v>
      </c>
      <c r="F218" t="str">
        <f>VLOOKUP($A218, 'Mapping-Public'!$A$2:$W$5015, MATCH('Mapping-DisplayedFields'!F$2, 'Mapping-Public'!$A$1:$W$1, FALSE), FALSE)</f>
        <v>97203</v>
      </c>
      <c r="G218" t="str">
        <f>VLOOKUP($A218, 'Mapping-Public'!$A$2:$W$5015, MATCH('Mapping-DisplayedFields'!G$2, 'Mapping-Public'!$A$1:$W$1, FALSE), FALSE)</f>
        <v>5034082850</v>
      </c>
      <c r="H218">
        <f>VLOOKUP($A218, 'Mapping-Public'!$A$2:$W$5015, MATCH('Mapping-DisplayedFields'!H$2, 'Mapping-Public'!$A$1:$W$1, FALSE), FALSE)</f>
        <v>2</v>
      </c>
      <c r="I218" t="str">
        <f>VLOOKUP(H218, Facility_Type, 2,0)</f>
        <v>Center</v>
      </c>
      <c r="J218">
        <f>VLOOKUP($A218, 'Mapping-Public'!$A$2:$W$5015, MATCH('Mapping-DisplayedFields'!J$2, 'Mapping-Public'!$A$1:$W$1, FALSE), FALSE)</f>
        <v>2</v>
      </c>
      <c r="K218" t="str">
        <f>VLOOKUP(J218, Type_of_Care,2,0)</f>
        <v>Exempt Center</v>
      </c>
      <c r="L218">
        <f>VLOOKUP($A218, 'Mapping-Public'!$A$2:$W$5015, MATCH('Mapping-DisplayedFields'!L$2, 'Mapping-Public'!$A$1:$W$1, FALSE), FALSE)</f>
        <v>4</v>
      </c>
      <c r="M218" t="str">
        <f>VLOOKUP(L218, Regulation_Status, 2,0)</f>
        <v>Recorded</v>
      </c>
      <c r="N218">
        <f>VLOOKUP($A218, 'Mapping-Public'!$A$2:$W$5015, MATCH('Mapping-DisplayedFields'!N$2, 'Mapping-Public'!$A$1:$W$1, FALSE), FALSE)</f>
        <v>400</v>
      </c>
      <c r="O218">
        <f>VLOOKUP($A218, 'Mapping-Public'!$A$2:$W$5015, MATCH('Mapping-DisplayedFields'!O$2, 'Mapping-Public'!$A$1:$W$1, FALSE), FALSE)</f>
        <v>2</v>
      </c>
      <c r="P218" t="str">
        <f>VLOOKUP(O218, Serves_Dhs_Children,2,0)</f>
        <v>Unknown</v>
      </c>
      <c r="Q218">
        <f>VLOOKUP($A218, 'Mapping-Public'!$A$2:$W$5015, MATCH('Mapping-DisplayedFields'!Q$2, 'Mapping-Public'!$A$1:$W$1, FALSE), FALSE)</f>
        <v>0</v>
      </c>
      <c r="R218" t="str">
        <f>VLOOKUP(Q218, Head_Start, 2,0)</f>
        <v>No</v>
      </c>
      <c r="S218">
        <f>VLOOKUP($A218, 'Mapping-Public'!$A$2:$W$5015, MATCH('Mapping-DisplayedFields'!S$2, 'Mapping-Public'!$A$1:$W$1, FALSE), FALSE)</f>
        <v>0</v>
      </c>
      <c r="T218" t="str">
        <f>VLOOKUP(S218, Relief_Nursery, 2,0)</f>
        <v>No</v>
      </c>
      <c r="U218" t="str">
        <f>VLOOKUP($A218, 'Mapping-Public'!$A$2:$W$5015, MATCH('Mapping-DisplayedFields'!U$2, 'Mapping-Public'!$A$1:$W$1, FALSE), FALSE)</f>
        <v>.</v>
      </c>
    </row>
    <row r="219" spans="1:21" x14ac:dyDescent="0.25">
      <c r="A219" s="9" t="s">
        <v>1327</v>
      </c>
      <c r="B219" t="str">
        <f>IF(VLOOKUP($A219, 'Mapping-Public'!$A$2:$W$5015, MATCH('Mapping-DisplayedFields'!B$2, 'Mapping-Public'!$A$1:$W$1, FALSE), FALSE)=0, "", VLOOKUP($A219, 'Mapping-Public'!$A$2:$W$5015, MATCH('Mapping-DisplayedFields'!B$2, 'Mapping-Public'!$A$1:$W$1, FALSE), FALSE))</f>
        <v/>
      </c>
      <c r="C219" t="str">
        <f>VLOOKUP($A219, 'Mapping-Public'!$A$2:$W$5015, MATCH('Mapping-DisplayedFields'!C$2, 'Mapping-Public'!$A$1:$W$1, FALSE), FALSE)</f>
        <v>2333 SE 130th Ave Apt B110</v>
      </c>
      <c r="D219" t="str">
        <f>VLOOKUP($A219, 'Mapping-Public'!$A$2:$W$5015, MATCH('Mapping-DisplayedFields'!D$2, 'Mapping-Public'!$A$1:$W$1, FALSE), FALSE)</f>
        <v>Portland</v>
      </c>
      <c r="E219" t="str">
        <f>VLOOKUP($A219, 'Mapping-Public'!$A$2:$W$5015, MATCH('Mapping-DisplayedFields'!E$2, 'Mapping-Public'!$A$1:$W$1, FALSE), FALSE)</f>
        <v>OR</v>
      </c>
      <c r="F219" t="str">
        <f>VLOOKUP($A219, 'Mapping-Public'!$A$2:$W$5015, MATCH('Mapping-DisplayedFields'!F$2, 'Mapping-Public'!$A$1:$W$1, FALSE), FALSE)</f>
        <v>97233</v>
      </c>
      <c r="G219" t="str">
        <f>VLOOKUP($A219, 'Mapping-Public'!$A$2:$W$5015, MATCH('Mapping-DisplayedFields'!G$2, 'Mapping-Public'!$A$1:$W$1, FALSE), FALSE)</f>
        <v>5039229239</v>
      </c>
      <c r="H219">
        <f>VLOOKUP($A219, 'Mapping-Public'!$A$2:$W$5015, MATCH('Mapping-DisplayedFields'!H$2, 'Mapping-Public'!$A$1:$W$1, FALSE), FALSE)</f>
        <v>1</v>
      </c>
      <c r="I219" t="str">
        <f>VLOOKUP(H219, Facility_Type, 2,0)</f>
        <v>Family</v>
      </c>
      <c r="J219">
        <f>VLOOKUP($A219, 'Mapping-Public'!$A$2:$W$5015, MATCH('Mapping-DisplayedFields'!J$2, 'Mapping-Public'!$A$1:$W$1, FALSE), FALSE)</f>
        <v>4</v>
      </c>
      <c r="K219" t="str">
        <f>VLOOKUP(J219, Type_of_Care,2,0)</f>
        <v>Regulated Family Child Care Home</v>
      </c>
      <c r="L219">
        <f>VLOOKUP($A219, 'Mapping-Public'!$A$2:$W$5015, MATCH('Mapping-DisplayedFields'!L$2, 'Mapping-Public'!$A$1:$W$1, FALSE), FALSE)</f>
        <v>2</v>
      </c>
      <c r="M219" t="str">
        <f>VLOOKUP(L219, Regulation_Status, 2,0)</f>
        <v>Register</v>
      </c>
      <c r="N219">
        <f>VLOOKUP($A219, 'Mapping-Public'!$A$2:$W$5015, MATCH('Mapping-DisplayedFields'!N$2, 'Mapping-Public'!$A$1:$W$1, FALSE), FALSE)</f>
        <v>8</v>
      </c>
      <c r="O219">
        <f>VLOOKUP($A219, 'Mapping-Public'!$A$2:$W$5015, MATCH('Mapping-DisplayedFields'!O$2, 'Mapping-Public'!$A$1:$W$1, FALSE), FALSE)</f>
        <v>2</v>
      </c>
      <c r="P219" t="str">
        <f>VLOOKUP(O219, Serves_Dhs_Children,2,0)</f>
        <v>Unknown</v>
      </c>
      <c r="Q219">
        <f>VLOOKUP($A219, 'Mapping-Public'!$A$2:$W$5015, MATCH('Mapping-DisplayedFields'!Q$2, 'Mapping-Public'!$A$1:$W$1, FALSE), FALSE)</f>
        <v>0</v>
      </c>
      <c r="R219" t="str">
        <f>VLOOKUP(Q219, Head_Start, 2,0)</f>
        <v>No</v>
      </c>
      <c r="S219">
        <f>VLOOKUP($A219, 'Mapping-Public'!$A$2:$W$5015, MATCH('Mapping-DisplayedFields'!S$2, 'Mapping-Public'!$A$1:$W$1, FALSE), FALSE)</f>
        <v>0</v>
      </c>
      <c r="T219" t="str">
        <f>VLOOKUP(S219, Relief_Nursery, 2,0)</f>
        <v>No</v>
      </c>
      <c r="U219" t="str">
        <f>VLOOKUP($A219, 'Mapping-Public'!$A$2:$W$5015, MATCH('Mapping-DisplayedFields'!U$2, 'Mapping-Public'!$A$1:$W$1, FALSE), FALSE)</f>
        <v>.</v>
      </c>
    </row>
    <row r="220" spans="1:21" x14ac:dyDescent="0.25">
      <c r="A220" s="9" t="s">
        <v>1333</v>
      </c>
      <c r="B220" t="str">
        <f>IF(VLOOKUP($A220, 'Mapping-Public'!$A$2:$W$5015, MATCH('Mapping-DisplayedFields'!B$2, 'Mapping-Public'!$A$1:$W$1, FALSE), FALSE)=0, "", VLOOKUP($A220, 'Mapping-Public'!$A$2:$W$5015, MATCH('Mapping-DisplayedFields'!B$2, 'Mapping-Public'!$A$1:$W$1, FALSE), FALSE))</f>
        <v>Ashley's Daycare</v>
      </c>
      <c r="C220" t="str">
        <f>VLOOKUP($A220, 'Mapping-Public'!$A$2:$W$5015, MATCH('Mapping-DisplayedFields'!C$2, 'Mapping-Public'!$A$1:$W$1, FALSE), FALSE)</f>
        <v>16000 SE Powell Blvd Unit 71</v>
      </c>
      <c r="D220" t="str">
        <f>VLOOKUP($A220, 'Mapping-Public'!$A$2:$W$5015, MATCH('Mapping-DisplayedFields'!D$2, 'Mapping-Public'!$A$1:$W$1, FALSE), FALSE)</f>
        <v>Portland</v>
      </c>
      <c r="E220" t="str">
        <f>VLOOKUP($A220, 'Mapping-Public'!$A$2:$W$5015, MATCH('Mapping-DisplayedFields'!E$2, 'Mapping-Public'!$A$1:$W$1, FALSE), FALSE)</f>
        <v>OR</v>
      </c>
      <c r="F220" t="str">
        <f>VLOOKUP($A220, 'Mapping-Public'!$A$2:$W$5015, MATCH('Mapping-DisplayedFields'!F$2, 'Mapping-Public'!$A$1:$W$1, FALSE), FALSE)</f>
        <v>97236</v>
      </c>
      <c r="G220" t="str">
        <f>VLOOKUP($A220, 'Mapping-Public'!$A$2:$W$5015, MATCH('Mapping-DisplayedFields'!G$2, 'Mapping-Public'!$A$1:$W$1, FALSE), FALSE)</f>
        <v>5037603713</v>
      </c>
      <c r="H220">
        <f>VLOOKUP($A220, 'Mapping-Public'!$A$2:$W$5015, MATCH('Mapping-DisplayedFields'!H$2, 'Mapping-Public'!$A$1:$W$1, FALSE), FALSE)</f>
        <v>3</v>
      </c>
      <c r="I220" t="str">
        <f>VLOOKUP(H220, Facility_Type, 2,0)</f>
        <v>Certified</v>
      </c>
      <c r="J220">
        <f>VLOOKUP($A220, 'Mapping-Public'!$A$2:$W$5015, MATCH('Mapping-DisplayedFields'!J$2, 'Mapping-Public'!$A$1:$W$1, FALSE), FALSE)</f>
        <v>4</v>
      </c>
      <c r="K220" t="str">
        <f>VLOOKUP(J220, Type_of_Care,2,0)</f>
        <v>Regulated Family Child Care Home</v>
      </c>
      <c r="L220">
        <f>VLOOKUP($A220, 'Mapping-Public'!$A$2:$W$5015, MATCH('Mapping-DisplayedFields'!L$2, 'Mapping-Public'!$A$1:$W$1, FALSE), FALSE)</f>
        <v>3</v>
      </c>
      <c r="M220" t="str">
        <f>VLOOKUP(L220, Regulation_Status, 2,0)</f>
        <v>Certified</v>
      </c>
      <c r="N220">
        <f>VLOOKUP($A220, 'Mapping-Public'!$A$2:$W$5015, MATCH('Mapping-DisplayedFields'!N$2, 'Mapping-Public'!$A$1:$W$1, FALSE), FALSE)</f>
        <v>10</v>
      </c>
      <c r="O220">
        <f>VLOOKUP($A220, 'Mapping-Public'!$A$2:$W$5015, MATCH('Mapping-DisplayedFields'!O$2, 'Mapping-Public'!$A$1:$W$1, FALSE), FALSE)</f>
        <v>1</v>
      </c>
      <c r="P220" t="str">
        <f>VLOOKUP(O220, Serves_Dhs_Children,2,0)</f>
        <v>Yes</v>
      </c>
      <c r="Q220">
        <f>VLOOKUP($A220, 'Mapping-Public'!$A$2:$W$5015, MATCH('Mapping-DisplayedFields'!Q$2, 'Mapping-Public'!$A$1:$W$1, FALSE), FALSE)</f>
        <v>0</v>
      </c>
      <c r="R220" t="str">
        <f>VLOOKUP(Q220, Head_Start, 2,0)</f>
        <v>No</v>
      </c>
      <c r="S220">
        <f>VLOOKUP($A220, 'Mapping-Public'!$A$2:$W$5015, MATCH('Mapping-DisplayedFields'!S$2, 'Mapping-Public'!$A$1:$W$1, FALSE), FALSE)</f>
        <v>0</v>
      </c>
      <c r="T220" t="str">
        <f>VLOOKUP(S220, Relief_Nursery, 2,0)</f>
        <v>No</v>
      </c>
      <c r="U220">
        <f>VLOOKUP($A220, 'Mapping-Public'!$A$2:$W$5015, MATCH('Mapping-DisplayedFields'!U$2, 'Mapping-Public'!$A$1:$W$1, FALSE), FALSE)</f>
        <v>3</v>
      </c>
    </row>
    <row r="221" spans="1:21" x14ac:dyDescent="0.25">
      <c r="A221" s="9" t="s">
        <v>1340</v>
      </c>
      <c r="B221" t="str">
        <f>IF(VLOOKUP($A221, 'Mapping-Public'!$A$2:$W$5015, MATCH('Mapping-DisplayedFields'!B$2, 'Mapping-Public'!$A$1:$W$1, FALSE), FALSE)=0, "", VLOOKUP($A221, 'Mapping-Public'!$A$2:$W$5015, MATCH('Mapping-DisplayedFields'!B$2, 'Mapping-Public'!$A$1:$W$1, FALSE), FALSE))</f>
        <v>Noah's Ark Daycare</v>
      </c>
      <c r="C221" t="str">
        <f>VLOOKUP($A221, 'Mapping-Public'!$A$2:$W$5015, MATCH('Mapping-DisplayedFields'!C$2, 'Mapping-Public'!$A$1:$W$1, FALSE), FALSE)</f>
        <v>29 NE 218th Ave</v>
      </c>
      <c r="D221" t="str">
        <f>VLOOKUP($A221, 'Mapping-Public'!$A$2:$W$5015, MATCH('Mapping-DisplayedFields'!D$2, 'Mapping-Public'!$A$1:$W$1, FALSE), FALSE)</f>
        <v>Gresham</v>
      </c>
      <c r="E221" t="str">
        <f>VLOOKUP($A221, 'Mapping-Public'!$A$2:$W$5015, MATCH('Mapping-DisplayedFields'!E$2, 'Mapping-Public'!$A$1:$W$1, FALSE), FALSE)</f>
        <v>OR</v>
      </c>
      <c r="F221" t="str">
        <f>VLOOKUP($A221, 'Mapping-Public'!$A$2:$W$5015, MATCH('Mapping-DisplayedFields'!F$2, 'Mapping-Public'!$A$1:$W$1, FALSE), FALSE)</f>
        <v>97030-8546</v>
      </c>
      <c r="G221" t="str">
        <f>VLOOKUP($A221, 'Mapping-Public'!$A$2:$W$5015, MATCH('Mapping-DisplayedFields'!G$2, 'Mapping-Public'!$A$1:$W$1, FALSE), FALSE)</f>
        <v>5039121222</v>
      </c>
      <c r="H221">
        <f>VLOOKUP($A221, 'Mapping-Public'!$A$2:$W$5015, MATCH('Mapping-DisplayedFields'!H$2, 'Mapping-Public'!$A$1:$W$1, FALSE), FALSE)</f>
        <v>1</v>
      </c>
      <c r="I221" t="str">
        <f>VLOOKUP(H221, Facility_Type, 2,0)</f>
        <v>Family</v>
      </c>
      <c r="J221">
        <f>VLOOKUP($A221, 'Mapping-Public'!$A$2:$W$5015, MATCH('Mapping-DisplayedFields'!J$2, 'Mapping-Public'!$A$1:$W$1, FALSE), FALSE)</f>
        <v>4</v>
      </c>
      <c r="K221" t="str">
        <f>VLOOKUP(J221, Type_of_Care,2,0)</f>
        <v>Regulated Family Child Care Home</v>
      </c>
      <c r="L221">
        <f>VLOOKUP($A221, 'Mapping-Public'!$A$2:$W$5015, MATCH('Mapping-DisplayedFields'!L$2, 'Mapping-Public'!$A$1:$W$1, FALSE), FALSE)</f>
        <v>2</v>
      </c>
      <c r="M221" t="str">
        <f>VLOOKUP(L221, Regulation_Status, 2,0)</f>
        <v>Register</v>
      </c>
      <c r="N221">
        <f>VLOOKUP($A221, 'Mapping-Public'!$A$2:$W$5015, MATCH('Mapping-DisplayedFields'!N$2, 'Mapping-Public'!$A$1:$W$1, FALSE), FALSE)</f>
        <v>6</v>
      </c>
      <c r="O221">
        <f>VLOOKUP($A221, 'Mapping-Public'!$A$2:$W$5015, MATCH('Mapping-DisplayedFields'!O$2, 'Mapping-Public'!$A$1:$W$1, FALSE), FALSE)</f>
        <v>2</v>
      </c>
      <c r="P221" t="str">
        <f>VLOOKUP(O221, Serves_Dhs_Children,2,0)</f>
        <v>Unknown</v>
      </c>
      <c r="Q221">
        <f>VLOOKUP($A221, 'Mapping-Public'!$A$2:$W$5015, MATCH('Mapping-DisplayedFields'!Q$2, 'Mapping-Public'!$A$1:$W$1, FALSE), FALSE)</f>
        <v>0</v>
      </c>
      <c r="R221" t="str">
        <f>VLOOKUP(Q221, Head_Start, 2,0)</f>
        <v>No</v>
      </c>
      <c r="S221">
        <f>VLOOKUP($A221, 'Mapping-Public'!$A$2:$W$5015, MATCH('Mapping-DisplayedFields'!S$2, 'Mapping-Public'!$A$1:$W$1, FALSE), FALSE)</f>
        <v>0</v>
      </c>
      <c r="T221" t="str">
        <f>VLOOKUP(S221, Relief_Nursery, 2,0)</f>
        <v>No</v>
      </c>
      <c r="U221" t="str">
        <f>VLOOKUP($A221, 'Mapping-Public'!$A$2:$W$5015, MATCH('Mapping-DisplayedFields'!U$2, 'Mapping-Public'!$A$1:$W$1, FALSE), FALSE)</f>
        <v>.</v>
      </c>
    </row>
    <row r="222" spans="1:21" x14ac:dyDescent="0.25">
      <c r="A222" s="9" t="s">
        <v>1347</v>
      </c>
      <c r="B222" t="str">
        <f>IF(VLOOKUP($A222, 'Mapping-Public'!$A$2:$W$5015, MATCH('Mapping-DisplayedFields'!B$2, 'Mapping-Public'!$A$1:$W$1, FALSE), FALSE)=0, "", VLOOKUP($A222, 'Mapping-Public'!$A$2:$W$5015, MATCH('Mapping-DisplayedFields'!B$2, 'Mapping-Public'!$A$1:$W$1, FALSE), FALSE))</f>
        <v>Art 4 Life - Chief Joseph</v>
      </c>
      <c r="C222" t="str">
        <f>VLOOKUP($A222, 'Mapping-Public'!$A$2:$W$5015, MATCH('Mapping-DisplayedFields'!C$2, 'Mapping-Public'!$A$1:$W$1, FALSE), FALSE)</f>
        <v>2409 N Saratoga St</v>
      </c>
      <c r="D222" t="str">
        <f>VLOOKUP($A222, 'Mapping-Public'!$A$2:$W$5015, MATCH('Mapping-DisplayedFields'!D$2, 'Mapping-Public'!$A$1:$W$1, FALSE), FALSE)</f>
        <v>Portland</v>
      </c>
      <c r="E222" t="str">
        <f>VLOOKUP($A222, 'Mapping-Public'!$A$2:$W$5015, MATCH('Mapping-DisplayedFields'!E$2, 'Mapping-Public'!$A$1:$W$1, FALSE), FALSE)</f>
        <v>OR</v>
      </c>
      <c r="F222" t="str">
        <f>VLOOKUP($A222, 'Mapping-Public'!$A$2:$W$5015, MATCH('Mapping-DisplayedFields'!F$2, 'Mapping-Public'!$A$1:$W$1, FALSE), FALSE)</f>
        <v>97217</v>
      </c>
      <c r="G222" t="str">
        <f>VLOOKUP($A222, 'Mapping-Public'!$A$2:$W$5015, MATCH('Mapping-DisplayedFields'!G$2, 'Mapping-Public'!$A$1:$W$1, FALSE), FALSE)</f>
        <v>5037809145</v>
      </c>
      <c r="H222">
        <f>VLOOKUP($A222, 'Mapping-Public'!$A$2:$W$5015, MATCH('Mapping-DisplayedFields'!H$2, 'Mapping-Public'!$A$1:$W$1, FALSE), FALSE)</f>
        <v>2</v>
      </c>
      <c r="I222" t="str">
        <f>VLOOKUP(H222, Facility_Type, 2,0)</f>
        <v>Center</v>
      </c>
      <c r="J222">
        <f>VLOOKUP($A222, 'Mapping-Public'!$A$2:$W$5015, MATCH('Mapping-DisplayedFields'!J$2, 'Mapping-Public'!$A$1:$W$1, FALSE), FALSE)</f>
        <v>1</v>
      </c>
      <c r="K222" t="str">
        <f>VLOOKUP(J222, Type_of_Care,2,0)</f>
        <v>Regulated  Center (not HS)</v>
      </c>
      <c r="L222">
        <f>VLOOKUP($A222, 'Mapping-Public'!$A$2:$W$5015, MATCH('Mapping-DisplayedFields'!L$2, 'Mapping-Public'!$A$1:$W$1, FALSE), FALSE)</f>
        <v>3</v>
      </c>
      <c r="M222" t="str">
        <f>VLOOKUP(L222, Regulation_Status, 2,0)</f>
        <v>Certified</v>
      </c>
      <c r="N222">
        <f>VLOOKUP($A222, 'Mapping-Public'!$A$2:$W$5015, MATCH('Mapping-DisplayedFields'!N$2, 'Mapping-Public'!$A$1:$W$1, FALSE), FALSE)</f>
        <v>60</v>
      </c>
      <c r="O222">
        <f>VLOOKUP($A222, 'Mapping-Public'!$A$2:$W$5015, MATCH('Mapping-DisplayedFields'!O$2, 'Mapping-Public'!$A$1:$W$1, FALSE), FALSE)</f>
        <v>1</v>
      </c>
      <c r="P222" t="str">
        <f>VLOOKUP(O222, Serves_Dhs_Children,2,0)</f>
        <v>Yes</v>
      </c>
      <c r="Q222">
        <f>VLOOKUP($A222, 'Mapping-Public'!$A$2:$W$5015, MATCH('Mapping-DisplayedFields'!Q$2, 'Mapping-Public'!$A$1:$W$1, FALSE), FALSE)</f>
        <v>0</v>
      </c>
      <c r="R222" t="str">
        <f>VLOOKUP(Q222, Head_Start, 2,0)</f>
        <v>No</v>
      </c>
      <c r="S222">
        <f>VLOOKUP($A222, 'Mapping-Public'!$A$2:$W$5015, MATCH('Mapping-DisplayedFields'!S$2, 'Mapping-Public'!$A$1:$W$1, FALSE), FALSE)</f>
        <v>0</v>
      </c>
      <c r="T222" t="str">
        <f>VLOOKUP(S222, Relief_Nursery, 2,0)</f>
        <v>No</v>
      </c>
      <c r="U222" t="str">
        <f>VLOOKUP($A222, 'Mapping-Public'!$A$2:$W$5015, MATCH('Mapping-DisplayedFields'!U$2, 'Mapping-Public'!$A$1:$W$1, FALSE), FALSE)</f>
        <v>.</v>
      </c>
    </row>
    <row r="223" spans="1:21" x14ac:dyDescent="0.25">
      <c r="A223" s="9" t="s">
        <v>1352</v>
      </c>
      <c r="B223" t="str">
        <f>IF(VLOOKUP($A223, 'Mapping-Public'!$A$2:$W$5015, MATCH('Mapping-DisplayedFields'!B$2, 'Mapping-Public'!$A$1:$W$1, FALSE), FALSE)=0, "", VLOOKUP($A223, 'Mapping-Public'!$A$2:$W$5015, MATCH('Mapping-DisplayedFields'!B$2, 'Mapping-Public'!$A$1:$W$1, FALSE), FALSE))</f>
        <v>Airport Learning Tree</v>
      </c>
      <c r="C223" t="str">
        <f>VLOOKUP($A223, 'Mapping-Public'!$A$2:$W$5015, MATCH('Mapping-DisplayedFields'!C$2, 'Mapping-Public'!$A$1:$W$1, FALSE), FALSE)</f>
        <v>12029 NE Ainsworth Cir Ste 100</v>
      </c>
      <c r="D223" t="str">
        <f>VLOOKUP($A223, 'Mapping-Public'!$A$2:$W$5015, MATCH('Mapping-DisplayedFields'!D$2, 'Mapping-Public'!$A$1:$W$1, FALSE), FALSE)</f>
        <v>Portland</v>
      </c>
      <c r="E223" t="str">
        <f>VLOOKUP($A223, 'Mapping-Public'!$A$2:$W$5015, MATCH('Mapping-DisplayedFields'!E$2, 'Mapping-Public'!$A$1:$W$1, FALSE), FALSE)</f>
        <v>OR</v>
      </c>
      <c r="F223" t="str">
        <f>VLOOKUP($A223, 'Mapping-Public'!$A$2:$W$5015, MATCH('Mapping-DisplayedFields'!F$2, 'Mapping-Public'!$A$1:$W$1, FALSE), FALSE)</f>
        <v>97220</v>
      </c>
      <c r="G223" t="str">
        <f>VLOOKUP($A223, 'Mapping-Public'!$A$2:$W$5015, MATCH('Mapping-DisplayedFields'!G$2, 'Mapping-Public'!$A$1:$W$1, FALSE), FALSE)</f>
        <v>5032551056</v>
      </c>
      <c r="H223">
        <f>VLOOKUP($A223, 'Mapping-Public'!$A$2:$W$5015, MATCH('Mapping-DisplayedFields'!H$2, 'Mapping-Public'!$A$1:$W$1, FALSE), FALSE)</f>
        <v>2</v>
      </c>
      <c r="I223" t="str">
        <f>VLOOKUP(H223, Facility_Type, 2,0)</f>
        <v>Center</v>
      </c>
      <c r="J223">
        <f>VLOOKUP($A223, 'Mapping-Public'!$A$2:$W$5015, MATCH('Mapping-DisplayedFields'!J$2, 'Mapping-Public'!$A$1:$W$1, FALSE), FALSE)</f>
        <v>1</v>
      </c>
      <c r="K223" t="str">
        <f>VLOOKUP(J223, Type_of_Care,2,0)</f>
        <v>Regulated  Center (not HS)</v>
      </c>
      <c r="L223">
        <f>VLOOKUP($A223, 'Mapping-Public'!$A$2:$W$5015, MATCH('Mapping-DisplayedFields'!L$2, 'Mapping-Public'!$A$1:$W$1, FALSE), FALSE)</f>
        <v>3</v>
      </c>
      <c r="M223" t="str">
        <f>VLOOKUP(L223, Regulation_Status, 2,0)</f>
        <v>Certified</v>
      </c>
      <c r="N223">
        <f>VLOOKUP($A223, 'Mapping-Public'!$A$2:$W$5015, MATCH('Mapping-DisplayedFields'!N$2, 'Mapping-Public'!$A$1:$W$1, FALSE), FALSE)</f>
        <v>97</v>
      </c>
      <c r="O223">
        <f>VLOOKUP($A223, 'Mapping-Public'!$A$2:$W$5015, MATCH('Mapping-DisplayedFields'!O$2, 'Mapping-Public'!$A$1:$W$1, FALSE), FALSE)</f>
        <v>1</v>
      </c>
      <c r="P223" t="str">
        <f>VLOOKUP(O223, Serves_Dhs_Children,2,0)</f>
        <v>Yes</v>
      </c>
      <c r="Q223">
        <f>VLOOKUP($A223, 'Mapping-Public'!$A$2:$W$5015, MATCH('Mapping-DisplayedFields'!Q$2, 'Mapping-Public'!$A$1:$W$1, FALSE), FALSE)</f>
        <v>0</v>
      </c>
      <c r="R223" t="str">
        <f>VLOOKUP(Q223, Head_Start, 2,0)</f>
        <v>No</v>
      </c>
      <c r="S223">
        <f>VLOOKUP($A223, 'Mapping-Public'!$A$2:$W$5015, MATCH('Mapping-DisplayedFields'!S$2, 'Mapping-Public'!$A$1:$W$1, FALSE), FALSE)</f>
        <v>0</v>
      </c>
      <c r="T223" t="str">
        <f>VLOOKUP(S223, Relief_Nursery, 2,0)</f>
        <v>No</v>
      </c>
      <c r="U223">
        <f>VLOOKUP($A223, 'Mapping-Public'!$A$2:$W$5015, MATCH('Mapping-DisplayedFields'!U$2, 'Mapping-Public'!$A$1:$W$1, FALSE), FALSE)</f>
        <v>2</v>
      </c>
    </row>
    <row r="224" spans="1:21" x14ac:dyDescent="0.25">
      <c r="A224" s="9" t="s">
        <v>1357</v>
      </c>
      <c r="B224" t="str">
        <f>IF(VLOOKUP($A224, 'Mapping-Public'!$A$2:$W$5015, MATCH('Mapping-DisplayedFields'!B$2, 'Mapping-Public'!$A$1:$W$1, FALSE), FALSE)=0, "", VLOOKUP($A224, 'Mapping-Public'!$A$2:$W$5015, MATCH('Mapping-DisplayedFields'!B$2, 'Mapping-Public'!$A$1:$W$1, FALSE), FALSE))</f>
        <v/>
      </c>
      <c r="C224" t="str">
        <f>VLOOKUP($A224, 'Mapping-Public'!$A$2:$W$5015, MATCH('Mapping-DisplayedFields'!C$2, 'Mapping-Public'!$A$1:$W$1, FALSE), FALSE)</f>
        <v>1314 SE 120th Ave</v>
      </c>
      <c r="D224" t="str">
        <f>VLOOKUP($A224, 'Mapping-Public'!$A$2:$W$5015, MATCH('Mapping-DisplayedFields'!D$2, 'Mapping-Public'!$A$1:$W$1, FALSE), FALSE)</f>
        <v>Portland</v>
      </c>
      <c r="E224" t="str">
        <f>VLOOKUP($A224, 'Mapping-Public'!$A$2:$W$5015, MATCH('Mapping-DisplayedFields'!E$2, 'Mapping-Public'!$A$1:$W$1, FALSE), FALSE)</f>
        <v>OR</v>
      </c>
      <c r="F224" t="str">
        <f>VLOOKUP($A224, 'Mapping-Public'!$A$2:$W$5015, MATCH('Mapping-DisplayedFields'!F$2, 'Mapping-Public'!$A$1:$W$1, FALSE), FALSE)</f>
        <v>97216</v>
      </c>
      <c r="G224" t="str">
        <f>VLOOKUP($A224, 'Mapping-Public'!$A$2:$W$5015, MATCH('Mapping-DisplayedFields'!G$2, 'Mapping-Public'!$A$1:$W$1, FALSE), FALSE)</f>
        <v>5035120230</v>
      </c>
      <c r="H224">
        <f>VLOOKUP($A224, 'Mapping-Public'!$A$2:$W$5015, MATCH('Mapping-DisplayedFields'!H$2, 'Mapping-Public'!$A$1:$W$1, FALSE), FALSE)</f>
        <v>1</v>
      </c>
      <c r="I224" t="str">
        <f>VLOOKUP(H224, Facility_Type, 2,0)</f>
        <v>Family</v>
      </c>
      <c r="J224">
        <f>VLOOKUP($A224, 'Mapping-Public'!$A$2:$W$5015, MATCH('Mapping-DisplayedFields'!J$2, 'Mapping-Public'!$A$1:$W$1, FALSE), FALSE)</f>
        <v>4</v>
      </c>
      <c r="K224" t="str">
        <f>VLOOKUP(J224, Type_of_Care,2,0)</f>
        <v>Regulated Family Child Care Home</v>
      </c>
      <c r="L224">
        <f>VLOOKUP($A224, 'Mapping-Public'!$A$2:$W$5015, MATCH('Mapping-DisplayedFields'!L$2, 'Mapping-Public'!$A$1:$W$1, FALSE), FALSE)</f>
        <v>2</v>
      </c>
      <c r="M224" t="str">
        <f>VLOOKUP(L224, Regulation_Status, 2,0)</f>
        <v>Register</v>
      </c>
      <c r="N224">
        <f>VLOOKUP($A224, 'Mapping-Public'!$A$2:$W$5015, MATCH('Mapping-DisplayedFields'!N$2, 'Mapping-Public'!$A$1:$W$1, FALSE), FALSE)</f>
        <v>7</v>
      </c>
      <c r="O224">
        <f>VLOOKUP($A224, 'Mapping-Public'!$A$2:$W$5015, MATCH('Mapping-DisplayedFields'!O$2, 'Mapping-Public'!$A$1:$W$1, FALSE), FALSE)</f>
        <v>2</v>
      </c>
      <c r="P224" t="str">
        <f>VLOOKUP(O224, Serves_Dhs_Children,2,0)</f>
        <v>Unknown</v>
      </c>
      <c r="Q224">
        <f>VLOOKUP($A224, 'Mapping-Public'!$A$2:$W$5015, MATCH('Mapping-DisplayedFields'!Q$2, 'Mapping-Public'!$A$1:$W$1, FALSE), FALSE)</f>
        <v>0</v>
      </c>
      <c r="R224" t="str">
        <f>VLOOKUP(Q224, Head_Start, 2,0)</f>
        <v>No</v>
      </c>
      <c r="S224">
        <f>VLOOKUP($A224, 'Mapping-Public'!$A$2:$W$5015, MATCH('Mapping-DisplayedFields'!S$2, 'Mapping-Public'!$A$1:$W$1, FALSE), FALSE)</f>
        <v>0</v>
      </c>
      <c r="T224" t="str">
        <f>VLOOKUP(S224, Relief_Nursery, 2,0)</f>
        <v>No</v>
      </c>
      <c r="U224">
        <f>VLOOKUP($A224, 'Mapping-Public'!$A$2:$W$5015, MATCH('Mapping-DisplayedFields'!U$2, 'Mapping-Public'!$A$1:$W$1, FALSE), FALSE)</f>
        <v>3</v>
      </c>
    </row>
    <row r="225" spans="1:21" x14ac:dyDescent="0.25">
      <c r="A225" s="9" t="s">
        <v>1363</v>
      </c>
      <c r="B225" t="str">
        <f>IF(VLOOKUP($A225, 'Mapping-Public'!$A$2:$W$5015, MATCH('Mapping-DisplayedFields'!B$2, 'Mapping-Public'!$A$1:$W$1, FALSE), FALSE)=0, "", VLOOKUP($A225, 'Mapping-Public'!$A$2:$W$5015, MATCH('Mapping-DisplayedFields'!B$2, 'Mapping-Public'!$A$1:$W$1, FALSE), FALSE))</f>
        <v>KCE Champions - Highland</v>
      </c>
      <c r="C225" t="str">
        <f>VLOOKUP($A225, 'Mapping-Public'!$A$2:$W$5015, MATCH('Mapping-DisplayedFields'!C$2, 'Mapping-Public'!$A$1:$W$1, FALSE), FALSE)</f>
        <v>295 NE 24th St</v>
      </c>
      <c r="D225" t="str">
        <f>VLOOKUP($A225, 'Mapping-Public'!$A$2:$W$5015, MATCH('Mapping-DisplayedFields'!D$2, 'Mapping-Public'!$A$1:$W$1, FALSE), FALSE)</f>
        <v>Gresham</v>
      </c>
      <c r="E225" t="str">
        <f>VLOOKUP($A225, 'Mapping-Public'!$A$2:$W$5015, MATCH('Mapping-DisplayedFields'!E$2, 'Mapping-Public'!$A$1:$W$1, FALSE), FALSE)</f>
        <v>OR</v>
      </c>
      <c r="F225" t="str">
        <f>VLOOKUP($A225, 'Mapping-Public'!$A$2:$W$5015, MATCH('Mapping-DisplayedFields'!F$2, 'Mapping-Public'!$A$1:$W$1, FALSE), FALSE)</f>
        <v>97030</v>
      </c>
      <c r="G225" t="str">
        <f>VLOOKUP($A225, 'Mapping-Public'!$A$2:$W$5015, MATCH('Mapping-DisplayedFields'!G$2, 'Mapping-Public'!$A$1:$W$1, FALSE), FALSE)</f>
        <v>5036618260</v>
      </c>
      <c r="H225">
        <f>VLOOKUP($A225, 'Mapping-Public'!$A$2:$W$5015, MATCH('Mapping-DisplayedFields'!H$2, 'Mapping-Public'!$A$1:$W$1, FALSE), FALSE)</f>
        <v>2</v>
      </c>
      <c r="I225" t="str">
        <f>VLOOKUP(H225, Facility_Type, 2,0)</f>
        <v>Center</v>
      </c>
      <c r="J225">
        <f>VLOOKUP($A225, 'Mapping-Public'!$A$2:$W$5015, MATCH('Mapping-DisplayedFields'!J$2, 'Mapping-Public'!$A$1:$W$1, FALSE), FALSE)</f>
        <v>1</v>
      </c>
      <c r="K225" t="str">
        <f>VLOOKUP(J225, Type_of_Care,2,0)</f>
        <v>Regulated  Center (not HS)</v>
      </c>
      <c r="L225">
        <f>VLOOKUP($A225, 'Mapping-Public'!$A$2:$W$5015, MATCH('Mapping-DisplayedFields'!L$2, 'Mapping-Public'!$A$1:$W$1, FALSE), FALSE)</f>
        <v>3</v>
      </c>
      <c r="M225" t="str">
        <f>VLOOKUP(L225, Regulation_Status, 2,0)</f>
        <v>Certified</v>
      </c>
      <c r="N225">
        <f>VLOOKUP($A225, 'Mapping-Public'!$A$2:$W$5015, MATCH('Mapping-DisplayedFields'!N$2, 'Mapping-Public'!$A$1:$W$1, FALSE), FALSE)</f>
        <v>30</v>
      </c>
      <c r="O225">
        <f>VLOOKUP($A225, 'Mapping-Public'!$A$2:$W$5015, MATCH('Mapping-DisplayedFields'!O$2, 'Mapping-Public'!$A$1:$W$1, FALSE), FALSE)</f>
        <v>1</v>
      </c>
      <c r="P225" t="str">
        <f>VLOOKUP(O225, Serves_Dhs_Children,2,0)</f>
        <v>Yes</v>
      </c>
      <c r="Q225">
        <f>VLOOKUP($A225, 'Mapping-Public'!$A$2:$W$5015, MATCH('Mapping-DisplayedFields'!Q$2, 'Mapping-Public'!$A$1:$W$1, FALSE), FALSE)</f>
        <v>0</v>
      </c>
      <c r="R225" t="str">
        <f>VLOOKUP(Q225, Head_Start, 2,0)</f>
        <v>No</v>
      </c>
      <c r="S225">
        <f>VLOOKUP($A225, 'Mapping-Public'!$A$2:$W$5015, MATCH('Mapping-DisplayedFields'!S$2, 'Mapping-Public'!$A$1:$W$1, FALSE), FALSE)</f>
        <v>0</v>
      </c>
      <c r="T225" t="str">
        <f>VLOOKUP(S225, Relief_Nursery, 2,0)</f>
        <v>No</v>
      </c>
      <c r="U225">
        <f>VLOOKUP($A225, 'Mapping-Public'!$A$2:$W$5015, MATCH('Mapping-DisplayedFields'!U$2, 'Mapping-Public'!$A$1:$W$1, FALSE), FALSE)</f>
        <v>2</v>
      </c>
    </row>
    <row r="226" spans="1:21" x14ac:dyDescent="0.25">
      <c r="A226" s="9" t="s">
        <v>1368</v>
      </c>
      <c r="B226" t="str">
        <f>IF(VLOOKUP($A226, 'Mapping-Public'!$A$2:$W$5015, MATCH('Mapping-DisplayedFields'!B$2, 'Mapping-Public'!$A$1:$W$1, FALSE), FALSE)=0, "", VLOOKUP($A226, 'Mapping-Public'!$A$2:$W$5015, MATCH('Mapping-DisplayedFields'!B$2, 'Mapping-Public'!$A$1:$W$1, FALSE), FALSE))</f>
        <v>Class Academy</v>
      </c>
      <c r="C226" t="str">
        <f>VLOOKUP($A226, 'Mapping-Public'!$A$2:$W$5015, MATCH('Mapping-DisplayedFields'!C$2, 'Mapping-Public'!$A$1:$W$1, FALSE), FALSE)</f>
        <v>2730 NW Vaughn St</v>
      </c>
      <c r="D226" t="str">
        <f>VLOOKUP($A226, 'Mapping-Public'!$A$2:$W$5015, MATCH('Mapping-DisplayedFields'!D$2, 'Mapping-Public'!$A$1:$W$1, FALSE), FALSE)</f>
        <v>Portland</v>
      </c>
      <c r="E226" t="str">
        <f>VLOOKUP($A226, 'Mapping-Public'!$A$2:$W$5015, MATCH('Mapping-DisplayedFields'!E$2, 'Mapping-Public'!$A$1:$W$1, FALSE), FALSE)</f>
        <v>OR</v>
      </c>
      <c r="F226" t="str">
        <f>VLOOKUP($A226, 'Mapping-Public'!$A$2:$W$5015, MATCH('Mapping-DisplayedFields'!F$2, 'Mapping-Public'!$A$1:$W$1, FALSE), FALSE)</f>
        <v>97210</v>
      </c>
      <c r="G226" t="str">
        <f>VLOOKUP($A226, 'Mapping-Public'!$A$2:$W$5015, MATCH('Mapping-DisplayedFields'!G$2, 'Mapping-Public'!$A$1:$W$1, FALSE), FALSE)</f>
        <v>5032239099</v>
      </c>
      <c r="H226">
        <f>VLOOKUP($A226, 'Mapping-Public'!$A$2:$W$5015, MATCH('Mapping-DisplayedFields'!H$2, 'Mapping-Public'!$A$1:$W$1, FALSE), FALSE)</f>
        <v>2</v>
      </c>
      <c r="I226" t="str">
        <f>VLOOKUP(H226, Facility_Type, 2,0)</f>
        <v>Center</v>
      </c>
      <c r="J226">
        <f>VLOOKUP($A226, 'Mapping-Public'!$A$2:$W$5015, MATCH('Mapping-DisplayedFields'!J$2, 'Mapping-Public'!$A$1:$W$1, FALSE), FALSE)</f>
        <v>1</v>
      </c>
      <c r="K226" t="str">
        <f>VLOOKUP(J226, Type_of_Care,2,0)</f>
        <v>Regulated  Center (not HS)</v>
      </c>
      <c r="L226">
        <f>VLOOKUP($A226, 'Mapping-Public'!$A$2:$W$5015, MATCH('Mapping-DisplayedFields'!L$2, 'Mapping-Public'!$A$1:$W$1, FALSE), FALSE)</f>
        <v>3</v>
      </c>
      <c r="M226" t="str">
        <f>VLOOKUP(L226, Regulation_Status, 2,0)</f>
        <v>Certified</v>
      </c>
      <c r="N226">
        <f>VLOOKUP($A226, 'Mapping-Public'!$A$2:$W$5015, MATCH('Mapping-DisplayedFields'!N$2, 'Mapping-Public'!$A$1:$W$1, FALSE), FALSE)</f>
        <v>20</v>
      </c>
      <c r="O226">
        <f>VLOOKUP($A226, 'Mapping-Public'!$A$2:$W$5015, MATCH('Mapping-DisplayedFields'!O$2, 'Mapping-Public'!$A$1:$W$1, FALSE), FALSE)</f>
        <v>2</v>
      </c>
      <c r="P226" t="str">
        <f>VLOOKUP(O226, Serves_Dhs_Children,2,0)</f>
        <v>Unknown</v>
      </c>
      <c r="Q226">
        <f>VLOOKUP($A226, 'Mapping-Public'!$A$2:$W$5015, MATCH('Mapping-DisplayedFields'!Q$2, 'Mapping-Public'!$A$1:$W$1, FALSE), FALSE)</f>
        <v>0</v>
      </c>
      <c r="R226" t="str">
        <f>VLOOKUP(Q226, Head_Start, 2,0)</f>
        <v>No</v>
      </c>
      <c r="S226">
        <f>VLOOKUP($A226, 'Mapping-Public'!$A$2:$W$5015, MATCH('Mapping-DisplayedFields'!S$2, 'Mapping-Public'!$A$1:$W$1, FALSE), FALSE)</f>
        <v>0</v>
      </c>
      <c r="T226" t="str">
        <f>VLOOKUP(S226, Relief_Nursery, 2,0)</f>
        <v>No</v>
      </c>
      <c r="U226">
        <f>VLOOKUP($A226, 'Mapping-Public'!$A$2:$W$5015, MATCH('Mapping-DisplayedFields'!U$2, 'Mapping-Public'!$A$1:$W$1, FALSE), FALSE)</f>
        <v>3</v>
      </c>
    </row>
    <row r="227" spans="1:21" x14ac:dyDescent="0.25">
      <c r="A227" s="9" t="s">
        <v>1373</v>
      </c>
      <c r="B227" t="str">
        <f>IF(VLOOKUP($A227, 'Mapping-Public'!$A$2:$W$5015, MATCH('Mapping-DisplayedFields'!B$2, 'Mapping-Public'!$A$1:$W$1, FALSE), FALSE)=0, "", VLOOKUP($A227, 'Mapping-Public'!$A$2:$W$5015, MATCH('Mapping-DisplayedFields'!B$2, 'Mapping-Public'!$A$1:$W$1, FALSE), FALSE))</f>
        <v>kCE Champions - Menlo Park</v>
      </c>
      <c r="C227" t="str">
        <f>VLOOKUP($A227, 'Mapping-Public'!$A$2:$W$5015, MATCH('Mapping-DisplayedFields'!C$2, 'Mapping-Public'!$A$1:$W$1, FALSE), FALSE)</f>
        <v>12900 NE Glisan St</v>
      </c>
      <c r="D227" t="str">
        <f>VLOOKUP($A227, 'Mapping-Public'!$A$2:$W$5015, MATCH('Mapping-DisplayedFields'!D$2, 'Mapping-Public'!$A$1:$W$1, FALSE), FALSE)</f>
        <v>Portland</v>
      </c>
      <c r="E227" t="str">
        <f>VLOOKUP($A227, 'Mapping-Public'!$A$2:$W$5015, MATCH('Mapping-DisplayedFields'!E$2, 'Mapping-Public'!$A$1:$W$1, FALSE), FALSE)</f>
        <v>OR</v>
      </c>
      <c r="F227" t="str">
        <f>VLOOKUP($A227, 'Mapping-Public'!$A$2:$W$5015, MATCH('Mapping-DisplayedFields'!F$2, 'Mapping-Public'!$A$1:$W$1, FALSE), FALSE)</f>
        <v>97230</v>
      </c>
      <c r="G227" t="str">
        <f>VLOOKUP($A227, 'Mapping-Public'!$A$2:$W$5015, MATCH('Mapping-DisplayedFields'!G$2, 'Mapping-Public'!$A$1:$W$1, FALSE), FALSE)</f>
        <v>5035686701</v>
      </c>
      <c r="H227">
        <f>VLOOKUP($A227, 'Mapping-Public'!$A$2:$W$5015, MATCH('Mapping-DisplayedFields'!H$2, 'Mapping-Public'!$A$1:$W$1, FALSE), FALSE)</f>
        <v>2</v>
      </c>
      <c r="I227" t="str">
        <f>VLOOKUP(H227, Facility_Type, 2,0)</f>
        <v>Center</v>
      </c>
      <c r="J227">
        <f>VLOOKUP($A227, 'Mapping-Public'!$A$2:$W$5015, MATCH('Mapping-DisplayedFields'!J$2, 'Mapping-Public'!$A$1:$W$1, FALSE), FALSE)</f>
        <v>1</v>
      </c>
      <c r="K227" t="str">
        <f>VLOOKUP(J227, Type_of_Care,2,0)</f>
        <v>Regulated  Center (not HS)</v>
      </c>
      <c r="L227">
        <f>VLOOKUP($A227, 'Mapping-Public'!$A$2:$W$5015, MATCH('Mapping-DisplayedFields'!L$2, 'Mapping-Public'!$A$1:$W$1, FALSE), FALSE)</f>
        <v>3</v>
      </c>
      <c r="M227" t="str">
        <f>VLOOKUP(L227, Regulation_Status, 2,0)</f>
        <v>Certified</v>
      </c>
      <c r="N227">
        <f>VLOOKUP($A227, 'Mapping-Public'!$A$2:$W$5015, MATCH('Mapping-DisplayedFields'!N$2, 'Mapping-Public'!$A$1:$W$1, FALSE), FALSE)</f>
        <v>39</v>
      </c>
      <c r="O227">
        <f>VLOOKUP($A227, 'Mapping-Public'!$A$2:$W$5015, MATCH('Mapping-DisplayedFields'!O$2, 'Mapping-Public'!$A$1:$W$1, FALSE), FALSE)</f>
        <v>1</v>
      </c>
      <c r="P227" t="str">
        <f>VLOOKUP(O227, Serves_Dhs_Children,2,0)</f>
        <v>Yes</v>
      </c>
      <c r="Q227">
        <f>VLOOKUP($A227, 'Mapping-Public'!$A$2:$W$5015, MATCH('Mapping-DisplayedFields'!Q$2, 'Mapping-Public'!$A$1:$W$1, FALSE), FALSE)</f>
        <v>0</v>
      </c>
      <c r="R227" t="str">
        <f>VLOOKUP(Q227, Head_Start, 2,0)</f>
        <v>No</v>
      </c>
      <c r="S227">
        <f>VLOOKUP($A227, 'Mapping-Public'!$A$2:$W$5015, MATCH('Mapping-DisplayedFields'!S$2, 'Mapping-Public'!$A$1:$W$1, FALSE), FALSE)</f>
        <v>0</v>
      </c>
      <c r="T227" t="str">
        <f>VLOOKUP(S227, Relief_Nursery, 2,0)</f>
        <v>No</v>
      </c>
      <c r="U227" t="str">
        <f>VLOOKUP($A227, 'Mapping-Public'!$A$2:$W$5015, MATCH('Mapping-DisplayedFields'!U$2, 'Mapping-Public'!$A$1:$W$1, FALSE), FALSE)</f>
        <v>.</v>
      </c>
    </row>
    <row r="228" spans="1:21" x14ac:dyDescent="0.25">
      <c r="A228" s="9" t="s">
        <v>1378</v>
      </c>
      <c r="B228" t="str">
        <f>IF(VLOOKUP($A228, 'Mapping-Public'!$A$2:$W$5015, MATCH('Mapping-DisplayedFields'!B$2, 'Mapping-Public'!$A$1:$W$1, FALSE), FALSE)=0, "", VLOOKUP($A228, 'Mapping-Public'!$A$2:$W$5015, MATCH('Mapping-DisplayedFields'!B$2, 'Mapping-Public'!$A$1:$W$1, FALSE), FALSE))</f>
        <v>Tikes and Trikes Childcare</v>
      </c>
      <c r="C228" t="str">
        <f>VLOOKUP($A228, 'Mapping-Public'!$A$2:$W$5015, MATCH('Mapping-DisplayedFields'!C$2, 'Mapping-Public'!$A$1:$W$1, FALSE), FALSE)</f>
        <v>5344 SE 115th Avenue</v>
      </c>
      <c r="D228" t="str">
        <f>VLOOKUP($A228, 'Mapping-Public'!$A$2:$W$5015, MATCH('Mapping-DisplayedFields'!D$2, 'Mapping-Public'!$A$1:$W$1, FALSE), FALSE)</f>
        <v>Portland</v>
      </c>
      <c r="E228" t="str">
        <f>VLOOKUP($A228, 'Mapping-Public'!$A$2:$W$5015, MATCH('Mapping-DisplayedFields'!E$2, 'Mapping-Public'!$A$1:$W$1, FALSE), FALSE)</f>
        <v>OR</v>
      </c>
      <c r="F228">
        <f>VLOOKUP($A228, 'Mapping-Public'!$A$2:$W$5015, MATCH('Mapping-DisplayedFields'!F$2, 'Mapping-Public'!$A$1:$W$1, FALSE), FALSE)</f>
        <v>0</v>
      </c>
      <c r="G228" t="str">
        <f>VLOOKUP($A228, 'Mapping-Public'!$A$2:$W$5015, MATCH('Mapping-DisplayedFields'!G$2, 'Mapping-Public'!$A$1:$W$1, FALSE), FALSE)</f>
        <v>5034221428</v>
      </c>
      <c r="H228">
        <f>VLOOKUP($A228, 'Mapping-Public'!$A$2:$W$5015, MATCH('Mapping-DisplayedFields'!H$2, 'Mapping-Public'!$A$1:$W$1, FALSE), FALSE)</f>
        <v>1</v>
      </c>
      <c r="I228" t="str">
        <f>VLOOKUP(H228, Facility_Type, 2,0)</f>
        <v>Family</v>
      </c>
      <c r="J228">
        <f>VLOOKUP($A228, 'Mapping-Public'!$A$2:$W$5015, MATCH('Mapping-DisplayedFields'!J$2, 'Mapping-Public'!$A$1:$W$1, FALSE), FALSE)</f>
        <v>5</v>
      </c>
      <c r="K228" t="str">
        <f>VLOOKUP(J228, Type_of_Care,2,0)</f>
        <v>Exempt Family Child Care Home</v>
      </c>
      <c r="L228">
        <f>VLOOKUP($A228, 'Mapping-Public'!$A$2:$W$5015, MATCH('Mapping-DisplayedFields'!L$2, 'Mapping-Public'!$A$1:$W$1, FALSE), FALSE)</f>
        <v>1</v>
      </c>
      <c r="M228" t="str">
        <f>VLOOKUP(L228, Regulation_Status, 2,0)</f>
        <v>Exempt</v>
      </c>
      <c r="N228">
        <f>VLOOKUP($A228, 'Mapping-Public'!$A$2:$W$5015, MATCH('Mapping-DisplayedFields'!N$2, 'Mapping-Public'!$A$1:$W$1, FALSE), FALSE)</f>
        <v>3</v>
      </c>
      <c r="O228">
        <f>VLOOKUP($A228, 'Mapping-Public'!$A$2:$W$5015, MATCH('Mapping-DisplayedFields'!O$2, 'Mapping-Public'!$A$1:$W$1, FALSE), FALSE)</f>
        <v>2</v>
      </c>
      <c r="P228" t="str">
        <f>VLOOKUP(O228, Serves_Dhs_Children,2,0)</f>
        <v>Unknown</v>
      </c>
      <c r="Q228">
        <f>VLOOKUP($A228, 'Mapping-Public'!$A$2:$W$5015, MATCH('Mapping-DisplayedFields'!Q$2, 'Mapping-Public'!$A$1:$W$1, FALSE), FALSE)</f>
        <v>0</v>
      </c>
      <c r="R228" t="str">
        <f>VLOOKUP(Q228, Head_Start, 2,0)</f>
        <v>No</v>
      </c>
      <c r="S228">
        <f>VLOOKUP($A228, 'Mapping-Public'!$A$2:$W$5015, MATCH('Mapping-DisplayedFields'!S$2, 'Mapping-Public'!$A$1:$W$1, FALSE), FALSE)</f>
        <v>0</v>
      </c>
      <c r="T228" t="str">
        <f>VLOOKUP(S228, Relief_Nursery, 2,0)</f>
        <v>No</v>
      </c>
      <c r="U228" t="str">
        <f>VLOOKUP($A228, 'Mapping-Public'!$A$2:$W$5015, MATCH('Mapping-DisplayedFields'!U$2, 'Mapping-Public'!$A$1:$W$1, FALSE), FALSE)</f>
        <v>.</v>
      </c>
    </row>
    <row r="229" spans="1:21" x14ac:dyDescent="0.25">
      <c r="A229" s="9" t="s">
        <v>1384</v>
      </c>
      <c r="B229" t="str">
        <f>IF(VLOOKUP($A229, 'Mapping-Public'!$A$2:$W$5015, MATCH('Mapping-DisplayedFields'!B$2, 'Mapping-Public'!$A$1:$W$1, FALSE), FALSE)=0, "", VLOOKUP($A229, 'Mapping-Public'!$A$2:$W$5015, MATCH('Mapping-DisplayedFields'!B$2, 'Mapping-Public'!$A$1:$W$1, FALSE), FALSE))</f>
        <v>Karen's Child Care</v>
      </c>
      <c r="C229" t="str">
        <f>VLOOKUP($A229, 'Mapping-Public'!$A$2:$W$5015, MATCH('Mapping-DisplayedFields'!C$2, 'Mapping-Public'!$A$1:$W$1, FALSE), FALSE)</f>
        <v>10506 SE Powell Blvd</v>
      </c>
      <c r="D229" t="str">
        <f>VLOOKUP($A229, 'Mapping-Public'!$A$2:$W$5015, MATCH('Mapping-DisplayedFields'!D$2, 'Mapping-Public'!$A$1:$W$1, FALSE), FALSE)</f>
        <v>Portland</v>
      </c>
      <c r="E229" t="str">
        <f>VLOOKUP($A229, 'Mapping-Public'!$A$2:$W$5015, MATCH('Mapping-DisplayedFields'!E$2, 'Mapping-Public'!$A$1:$W$1, FALSE), FALSE)</f>
        <v>OR</v>
      </c>
      <c r="F229" t="str">
        <f>VLOOKUP($A229, 'Mapping-Public'!$A$2:$W$5015, MATCH('Mapping-DisplayedFields'!F$2, 'Mapping-Public'!$A$1:$W$1, FALSE), FALSE)</f>
        <v>97266</v>
      </c>
      <c r="G229" t="str">
        <f>VLOOKUP($A229, 'Mapping-Public'!$A$2:$W$5015, MATCH('Mapping-DisplayedFields'!G$2, 'Mapping-Public'!$A$1:$W$1, FALSE), FALSE)</f>
        <v>5037606124</v>
      </c>
      <c r="H229">
        <f>VLOOKUP($A229, 'Mapping-Public'!$A$2:$W$5015, MATCH('Mapping-DisplayedFields'!H$2, 'Mapping-Public'!$A$1:$W$1, FALSE), FALSE)</f>
        <v>1</v>
      </c>
      <c r="I229" t="str">
        <f>VLOOKUP(H229, Facility_Type, 2,0)</f>
        <v>Family</v>
      </c>
      <c r="J229">
        <f>VLOOKUP($A229, 'Mapping-Public'!$A$2:$W$5015, MATCH('Mapping-DisplayedFields'!J$2, 'Mapping-Public'!$A$1:$W$1, FALSE), FALSE)</f>
        <v>4</v>
      </c>
      <c r="K229" t="str">
        <f>VLOOKUP(J229, Type_of_Care,2,0)</f>
        <v>Regulated Family Child Care Home</v>
      </c>
      <c r="L229">
        <f>VLOOKUP($A229, 'Mapping-Public'!$A$2:$W$5015, MATCH('Mapping-DisplayedFields'!L$2, 'Mapping-Public'!$A$1:$W$1, FALSE), FALSE)</f>
        <v>2</v>
      </c>
      <c r="M229" t="str">
        <f>VLOOKUP(L229, Regulation_Status, 2,0)</f>
        <v>Register</v>
      </c>
      <c r="N229">
        <f>VLOOKUP($A229, 'Mapping-Public'!$A$2:$W$5015, MATCH('Mapping-DisplayedFields'!N$2, 'Mapping-Public'!$A$1:$W$1, FALSE), FALSE)</f>
        <v>10</v>
      </c>
      <c r="O229">
        <f>VLOOKUP($A229, 'Mapping-Public'!$A$2:$W$5015, MATCH('Mapping-DisplayedFields'!O$2, 'Mapping-Public'!$A$1:$W$1, FALSE), FALSE)</f>
        <v>1</v>
      </c>
      <c r="P229" t="str">
        <f>VLOOKUP(O229, Serves_Dhs_Children,2,0)</f>
        <v>Yes</v>
      </c>
      <c r="Q229">
        <f>VLOOKUP($A229, 'Mapping-Public'!$A$2:$W$5015, MATCH('Mapping-DisplayedFields'!Q$2, 'Mapping-Public'!$A$1:$W$1, FALSE), FALSE)</f>
        <v>0</v>
      </c>
      <c r="R229" t="str">
        <f>VLOOKUP(Q229, Head_Start, 2,0)</f>
        <v>No</v>
      </c>
      <c r="S229">
        <f>VLOOKUP($A229, 'Mapping-Public'!$A$2:$W$5015, MATCH('Mapping-DisplayedFields'!S$2, 'Mapping-Public'!$A$1:$W$1, FALSE), FALSE)</f>
        <v>0</v>
      </c>
      <c r="T229" t="str">
        <f>VLOOKUP(S229, Relief_Nursery, 2,0)</f>
        <v>No</v>
      </c>
      <c r="U229" t="str">
        <f>VLOOKUP($A229, 'Mapping-Public'!$A$2:$W$5015, MATCH('Mapping-DisplayedFields'!U$2, 'Mapping-Public'!$A$1:$W$1, FALSE), FALSE)</f>
        <v>.</v>
      </c>
    </row>
    <row r="230" spans="1:21" x14ac:dyDescent="0.25">
      <c r="A230" s="9" t="s">
        <v>1391</v>
      </c>
      <c r="B230" t="str">
        <f>IF(VLOOKUP($A230, 'Mapping-Public'!$A$2:$W$5015, MATCH('Mapping-DisplayedFields'!B$2, 'Mapping-Public'!$A$1:$W$1, FALSE), FALSE)=0, "", VLOOKUP($A230, 'Mapping-Public'!$A$2:$W$5015, MATCH('Mapping-DisplayedFields'!B$2, 'Mapping-Public'!$A$1:$W$1, FALSE), FALSE))</f>
        <v>Windsong Preschool</v>
      </c>
      <c r="C230" t="str">
        <f>VLOOKUP($A230, 'Mapping-Public'!$A$2:$W$5015, MATCH('Mapping-DisplayedFields'!C$2, 'Mapping-Public'!$A$1:$W$1, FALSE), FALSE)</f>
        <v>12145 SE Flavel St</v>
      </c>
      <c r="D230" t="str">
        <f>VLOOKUP($A230, 'Mapping-Public'!$A$2:$W$5015, MATCH('Mapping-DisplayedFields'!D$2, 'Mapping-Public'!$A$1:$W$1, FALSE), FALSE)</f>
        <v>Portland</v>
      </c>
      <c r="E230" t="str">
        <f>VLOOKUP($A230, 'Mapping-Public'!$A$2:$W$5015, MATCH('Mapping-DisplayedFields'!E$2, 'Mapping-Public'!$A$1:$W$1, FALSE), FALSE)</f>
        <v>OR</v>
      </c>
      <c r="F230" t="str">
        <f>VLOOKUP($A230, 'Mapping-Public'!$A$2:$W$5015, MATCH('Mapping-DisplayedFields'!F$2, 'Mapping-Public'!$A$1:$W$1, FALSE), FALSE)</f>
        <v>97266</v>
      </c>
      <c r="G230" t="str">
        <f>VLOOKUP($A230, 'Mapping-Public'!$A$2:$W$5015, MATCH('Mapping-DisplayedFields'!G$2, 'Mapping-Public'!$A$1:$W$1, FALSE), FALSE)</f>
        <v>5037629276</v>
      </c>
      <c r="H230">
        <f>VLOOKUP($A230, 'Mapping-Public'!$A$2:$W$5015, MATCH('Mapping-DisplayedFields'!H$2, 'Mapping-Public'!$A$1:$W$1, FALSE), FALSE)</f>
        <v>2</v>
      </c>
      <c r="I230" t="str">
        <f>VLOOKUP(H230, Facility_Type, 2,0)</f>
        <v>Center</v>
      </c>
      <c r="J230">
        <f>VLOOKUP($A230, 'Mapping-Public'!$A$2:$W$5015, MATCH('Mapping-DisplayedFields'!J$2, 'Mapping-Public'!$A$1:$W$1, FALSE), FALSE)</f>
        <v>2</v>
      </c>
      <c r="K230" t="str">
        <f>VLOOKUP(J230, Type_of_Care,2,0)</f>
        <v>Exempt Center</v>
      </c>
      <c r="L230">
        <f>VLOOKUP($A230, 'Mapping-Public'!$A$2:$W$5015, MATCH('Mapping-DisplayedFields'!L$2, 'Mapping-Public'!$A$1:$W$1, FALSE), FALSE)</f>
        <v>4</v>
      </c>
      <c r="M230" t="str">
        <f>VLOOKUP(L230, Regulation_Status, 2,0)</f>
        <v>Recorded</v>
      </c>
      <c r="N230">
        <f>VLOOKUP($A230, 'Mapping-Public'!$A$2:$W$5015, MATCH('Mapping-DisplayedFields'!N$2, 'Mapping-Public'!$A$1:$W$1, FALSE), FALSE)</f>
        <v>8</v>
      </c>
      <c r="O230">
        <f>VLOOKUP($A230, 'Mapping-Public'!$A$2:$W$5015, MATCH('Mapping-DisplayedFields'!O$2, 'Mapping-Public'!$A$1:$W$1, FALSE), FALSE)</f>
        <v>2</v>
      </c>
      <c r="P230" t="str">
        <f>VLOOKUP(O230, Serves_Dhs_Children,2,0)</f>
        <v>Unknown</v>
      </c>
      <c r="Q230">
        <f>VLOOKUP($A230, 'Mapping-Public'!$A$2:$W$5015, MATCH('Mapping-DisplayedFields'!Q$2, 'Mapping-Public'!$A$1:$W$1, FALSE), FALSE)</f>
        <v>0</v>
      </c>
      <c r="R230" t="str">
        <f>VLOOKUP(Q230, Head_Start, 2,0)</f>
        <v>No</v>
      </c>
      <c r="S230">
        <f>VLOOKUP($A230, 'Mapping-Public'!$A$2:$W$5015, MATCH('Mapping-DisplayedFields'!S$2, 'Mapping-Public'!$A$1:$W$1, FALSE), FALSE)</f>
        <v>0</v>
      </c>
      <c r="T230" t="str">
        <f>VLOOKUP(S230, Relief_Nursery, 2,0)</f>
        <v>No</v>
      </c>
      <c r="U230" t="str">
        <f>VLOOKUP($A230, 'Mapping-Public'!$A$2:$W$5015, MATCH('Mapping-DisplayedFields'!U$2, 'Mapping-Public'!$A$1:$W$1, FALSE), FALSE)</f>
        <v>.</v>
      </c>
    </row>
    <row r="231" spans="1:21" x14ac:dyDescent="0.25">
      <c r="A231" s="9" t="s">
        <v>1396</v>
      </c>
      <c r="B231" t="str">
        <f>IF(VLOOKUP($A231, 'Mapping-Public'!$A$2:$W$5015, MATCH('Mapping-DisplayedFields'!B$2, 'Mapping-Public'!$A$1:$W$1, FALSE), FALSE)=0, "", VLOOKUP($A231, 'Mapping-Public'!$A$2:$W$5015, MATCH('Mapping-DisplayedFields'!B$2, 'Mapping-Public'!$A$1:$W$1, FALSE), FALSE))</f>
        <v/>
      </c>
      <c r="C231" t="str">
        <f>VLOOKUP($A231, 'Mapping-Public'!$A$2:$W$5015, MATCH('Mapping-DisplayedFields'!C$2, 'Mapping-Public'!$A$1:$W$1, FALSE), FALSE)</f>
        <v>16055 SE Mill St</v>
      </c>
      <c r="D231" t="str">
        <f>VLOOKUP($A231, 'Mapping-Public'!$A$2:$W$5015, MATCH('Mapping-DisplayedFields'!D$2, 'Mapping-Public'!$A$1:$W$1, FALSE), FALSE)</f>
        <v>Portland</v>
      </c>
      <c r="E231" t="str">
        <f>VLOOKUP($A231, 'Mapping-Public'!$A$2:$W$5015, MATCH('Mapping-DisplayedFields'!E$2, 'Mapping-Public'!$A$1:$W$1, FALSE), FALSE)</f>
        <v>OR</v>
      </c>
      <c r="F231" t="str">
        <f>VLOOKUP($A231, 'Mapping-Public'!$A$2:$W$5015, MATCH('Mapping-DisplayedFields'!F$2, 'Mapping-Public'!$A$1:$W$1, FALSE), FALSE)</f>
        <v>97233</v>
      </c>
      <c r="G231" t="str">
        <f>VLOOKUP($A231, 'Mapping-Public'!$A$2:$W$5015, MATCH('Mapping-DisplayedFields'!G$2, 'Mapping-Public'!$A$1:$W$1, FALSE), FALSE)</f>
        <v>5039439603</v>
      </c>
      <c r="H231">
        <f>VLOOKUP($A231, 'Mapping-Public'!$A$2:$W$5015, MATCH('Mapping-DisplayedFields'!H$2, 'Mapping-Public'!$A$1:$W$1, FALSE), FALSE)</f>
        <v>1</v>
      </c>
      <c r="I231" t="str">
        <f>VLOOKUP(H231, Facility_Type, 2,0)</f>
        <v>Family</v>
      </c>
      <c r="J231">
        <f>VLOOKUP($A231, 'Mapping-Public'!$A$2:$W$5015, MATCH('Mapping-DisplayedFields'!J$2, 'Mapping-Public'!$A$1:$W$1, FALSE), FALSE)</f>
        <v>4</v>
      </c>
      <c r="K231" t="str">
        <f>VLOOKUP(J231, Type_of_Care,2,0)</f>
        <v>Regulated Family Child Care Home</v>
      </c>
      <c r="L231">
        <f>VLOOKUP($A231, 'Mapping-Public'!$A$2:$W$5015, MATCH('Mapping-DisplayedFields'!L$2, 'Mapping-Public'!$A$1:$W$1, FALSE), FALSE)</f>
        <v>2</v>
      </c>
      <c r="M231" t="str">
        <f>VLOOKUP(L231, Regulation_Status, 2,0)</f>
        <v>Register</v>
      </c>
      <c r="N231">
        <f>VLOOKUP($A231, 'Mapping-Public'!$A$2:$W$5015, MATCH('Mapping-DisplayedFields'!N$2, 'Mapping-Public'!$A$1:$W$1, FALSE), FALSE)</f>
        <v>10</v>
      </c>
      <c r="O231">
        <f>VLOOKUP($A231, 'Mapping-Public'!$A$2:$W$5015, MATCH('Mapping-DisplayedFields'!O$2, 'Mapping-Public'!$A$1:$W$1, FALSE), FALSE)</f>
        <v>1</v>
      </c>
      <c r="P231" t="str">
        <f>VLOOKUP(O231, Serves_Dhs_Children,2,0)</f>
        <v>Yes</v>
      </c>
      <c r="Q231">
        <f>VLOOKUP($A231, 'Mapping-Public'!$A$2:$W$5015, MATCH('Mapping-DisplayedFields'!Q$2, 'Mapping-Public'!$A$1:$W$1, FALSE), FALSE)</f>
        <v>0</v>
      </c>
      <c r="R231" t="str">
        <f>VLOOKUP(Q231, Head_Start, 2,0)</f>
        <v>No</v>
      </c>
      <c r="S231">
        <f>VLOOKUP($A231, 'Mapping-Public'!$A$2:$W$5015, MATCH('Mapping-DisplayedFields'!S$2, 'Mapping-Public'!$A$1:$W$1, FALSE), FALSE)</f>
        <v>0</v>
      </c>
      <c r="T231" t="str">
        <f>VLOOKUP(S231, Relief_Nursery, 2,0)</f>
        <v>No</v>
      </c>
      <c r="U231">
        <f>VLOOKUP($A231, 'Mapping-Public'!$A$2:$W$5015, MATCH('Mapping-DisplayedFields'!U$2, 'Mapping-Public'!$A$1:$W$1, FALSE), FALSE)</f>
        <v>3</v>
      </c>
    </row>
    <row r="232" spans="1:21" x14ac:dyDescent="0.25">
      <c r="A232" s="9" t="s">
        <v>1401</v>
      </c>
      <c r="B232" t="str">
        <f>IF(VLOOKUP($A232, 'Mapping-Public'!$A$2:$W$5015, MATCH('Mapping-DisplayedFields'!B$2, 'Mapping-Public'!$A$1:$W$1, FALSE), FALSE)=0, "", VLOOKUP($A232, 'Mapping-Public'!$A$2:$W$5015, MATCH('Mapping-DisplayedFields'!B$2, 'Mapping-Public'!$A$1:$W$1, FALSE), FALSE))</f>
        <v>Ainsworth After School Association</v>
      </c>
      <c r="C232" t="str">
        <f>VLOOKUP($A232, 'Mapping-Public'!$A$2:$W$5015, MATCH('Mapping-DisplayedFields'!C$2, 'Mapping-Public'!$A$1:$W$1, FALSE), FALSE)</f>
        <v>2425 SW Vista Ave</v>
      </c>
      <c r="D232" t="str">
        <f>VLOOKUP($A232, 'Mapping-Public'!$A$2:$W$5015, MATCH('Mapping-DisplayedFields'!D$2, 'Mapping-Public'!$A$1:$W$1, FALSE), FALSE)</f>
        <v>Portland</v>
      </c>
      <c r="E232" t="str">
        <f>VLOOKUP($A232, 'Mapping-Public'!$A$2:$W$5015, MATCH('Mapping-DisplayedFields'!E$2, 'Mapping-Public'!$A$1:$W$1, FALSE), FALSE)</f>
        <v>OR</v>
      </c>
      <c r="F232" t="str">
        <f>VLOOKUP($A232, 'Mapping-Public'!$A$2:$W$5015, MATCH('Mapping-DisplayedFields'!F$2, 'Mapping-Public'!$A$1:$W$1, FALSE), FALSE)</f>
        <v>97201</v>
      </c>
      <c r="G232" t="str">
        <f>VLOOKUP($A232, 'Mapping-Public'!$A$2:$W$5015, MATCH('Mapping-DisplayedFields'!G$2, 'Mapping-Public'!$A$1:$W$1, FALSE), FALSE)</f>
        <v>5032239744</v>
      </c>
      <c r="H232">
        <f>VLOOKUP($A232, 'Mapping-Public'!$A$2:$W$5015, MATCH('Mapping-DisplayedFields'!H$2, 'Mapping-Public'!$A$1:$W$1, FALSE), FALSE)</f>
        <v>2</v>
      </c>
      <c r="I232" t="str">
        <f>VLOOKUP(H232, Facility_Type, 2,0)</f>
        <v>Center</v>
      </c>
      <c r="J232">
        <f>VLOOKUP($A232, 'Mapping-Public'!$A$2:$W$5015, MATCH('Mapping-DisplayedFields'!J$2, 'Mapping-Public'!$A$1:$W$1, FALSE), FALSE)</f>
        <v>1</v>
      </c>
      <c r="K232" t="str">
        <f>VLOOKUP(J232, Type_of_Care,2,0)</f>
        <v>Regulated  Center (not HS)</v>
      </c>
      <c r="L232">
        <f>VLOOKUP($A232, 'Mapping-Public'!$A$2:$W$5015, MATCH('Mapping-DisplayedFields'!L$2, 'Mapping-Public'!$A$1:$W$1, FALSE), FALSE)</f>
        <v>3</v>
      </c>
      <c r="M232" t="str">
        <f>VLOOKUP(L232, Regulation_Status, 2,0)</f>
        <v>Certified</v>
      </c>
      <c r="N232">
        <f>VLOOKUP($A232, 'Mapping-Public'!$A$2:$W$5015, MATCH('Mapping-DisplayedFields'!N$2, 'Mapping-Public'!$A$1:$W$1, FALSE), FALSE)</f>
        <v>190</v>
      </c>
      <c r="O232">
        <f>VLOOKUP($A232, 'Mapping-Public'!$A$2:$W$5015, MATCH('Mapping-DisplayedFields'!O$2, 'Mapping-Public'!$A$1:$W$1, FALSE), FALSE)</f>
        <v>2</v>
      </c>
      <c r="P232" t="str">
        <f>VLOOKUP(O232, Serves_Dhs_Children,2,0)</f>
        <v>Unknown</v>
      </c>
      <c r="Q232">
        <f>VLOOKUP($A232, 'Mapping-Public'!$A$2:$W$5015, MATCH('Mapping-DisplayedFields'!Q$2, 'Mapping-Public'!$A$1:$W$1, FALSE), FALSE)</f>
        <v>0</v>
      </c>
      <c r="R232" t="str">
        <f>VLOOKUP(Q232, Head_Start, 2,0)</f>
        <v>No</v>
      </c>
      <c r="S232">
        <f>VLOOKUP($A232, 'Mapping-Public'!$A$2:$W$5015, MATCH('Mapping-DisplayedFields'!S$2, 'Mapping-Public'!$A$1:$W$1, FALSE), FALSE)</f>
        <v>0</v>
      </c>
      <c r="T232" t="str">
        <f>VLOOKUP(S232, Relief_Nursery, 2,0)</f>
        <v>No</v>
      </c>
      <c r="U232" t="str">
        <f>VLOOKUP($A232, 'Mapping-Public'!$A$2:$W$5015, MATCH('Mapping-DisplayedFields'!U$2, 'Mapping-Public'!$A$1:$W$1, FALSE), FALSE)</f>
        <v>.</v>
      </c>
    </row>
    <row r="233" spans="1:21" x14ac:dyDescent="0.25">
      <c r="A233" s="9" t="s">
        <v>1406</v>
      </c>
      <c r="B233" t="str">
        <f>IF(VLOOKUP($A233, 'Mapping-Public'!$A$2:$W$5015, MATCH('Mapping-DisplayedFields'!B$2, 'Mapping-Public'!$A$1:$W$1, FALSE), FALSE)=0, "", VLOOKUP($A233, 'Mapping-Public'!$A$2:$W$5015, MATCH('Mapping-DisplayedFields'!B$2, 'Mapping-Public'!$A$1:$W$1, FALSE), FALSE))</f>
        <v>Daddy Day Care</v>
      </c>
      <c r="C233" t="str">
        <f>VLOOKUP($A233, 'Mapping-Public'!$A$2:$W$5015, MATCH('Mapping-DisplayedFields'!C$2, 'Mapping-Public'!$A$1:$W$1, FALSE), FALSE)</f>
        <v>7025 NE 29th Ave</v>
      </c>
      <c r="D233" t="str">
        <f>VLOOKUP($A233, 'Mapping-Public'!$A$2:$W$5015, MATCH('Mapping-DisplayedFields'!D$2, 'Mapping-Public'!$A$1:$W$1, FALSE), FALSE)</f>
        <v>Portland</v>
      </c>
      <c r="E233" t="str">
        <f>VLOOKUP($A233, 'Mapping-Public'!$A$2:$W$5015, MATCH('Mapping-DisplayedFields'!E$2, 'Mapping-Public'!$A$1:$W$1, FALSE), FALSE)</f>
        <v>OR</v>
      </c>
      <c r="F233" t="str">
        <f>VLOOKUP($A233, 'Mapping-Public'!$A$2:$W$5015, MATCH('Mapping-DisplayedFields'!F$2, 'Mapping-Public'!$A$1:$W$1, FALSE), FALSE)</f>
        <v>97211</v>
      </c>
      <c r="G233" t="str">
        <f>VLOOKUP($A233, 'Mapping-Public'!$A$2:$W$5015, MATCH('Mapping-DisplayedFields'!G$2, 'Mapping-Public'!$A$1:$W$1, FALSE), FALSE)</f>
        <v>5032834216</v>
      </c>
      <c r="H233">
        <f>VLOOKUP($A233, 'Mapping-Public'!$A$2:$W$5015, MATCH('Mapping-DisplayedFields'!H$2, 'Mapping-Public'!$A$1:$W$1, FALSE), FALSE)</f>
        <v>3</v>
      </c>
      <c r="I233" t="str">
        <f>VLOOKUP(H233, Facility_Type, 2,0)</f>
        <v>Certified</v>
      </c>
      <c r="J233">
        <f>VLOOKUP($A233, 'Mapping-Public'!$A$2:$W$5015, MATCH('Mapping-DisplayedFields'!J$2, 'Mapping-Public'!$A$1:$W$1, FALSE), FALSE)</f>
        <v>4</v>
      </c>
      <c r="K233" t="str">
        <f>VLOOKUP(J233, Type_of_Care,2,0)</f>
        <v>Regulated Family Child Care Home</v>
      </c>
      <c r="L233">
        <f>VLOOKUP($A233, 'Mapping-Public'!$A$2:$W$5015, MATCH('Mapping-DisplayedFields'!L$2, 'Mapping-Public'!$A$1:$W$1, FALSE), FALSE)</f>
        <v>3</v>
      </c>
      <c r="M233" t="str">
        <f>VLOOKUP(L233, Regulation_Status, 2,0)</f>
        <v>Certified</v>
      </c>
      <c r="N233">
        <f>VLOOKUP($A233, 'Mapping-Public'!$A$2:$W$5015, MATCH('Mapping-DisplayedFields'!N$2, 'Mapping-Public'!$A$1:$W$1, FALSE), FALSE)</f>
        <v>16</v>
      </c>
      <c r="O233">
        <f>VLOOKUP($A233, 'Mapping-Public'!$A$2:$W$5015, MATCH('Mapping-DisplayedFields'!O$2, 'Mapping-Public'!$A$1:$W$1, FALSE), FALSE)</f>
        <v>1</v>
      </c>
      <c r="P233" t="str">
        <f>VLOOKUP(O233, Serves_Dhs_Children,2,0)</f>
        <v>Yes</v>
      </c>
      <c r="Q233">
        <f>VLOOKUP($A233, 'Mapping-Public'!$A$2:$W$5015, MATCH('Mapping-DisplayedFields'!Q$2, 'Mapping-Public'!$A$1:$W$1, FALSE), FALSE)</f>
        <v>0</v>
      </c>
      <c r="R233" t="str">
        <f>VLOOKUP(Q233, Head_Start, 2,0)</f>
        <v>No</v>
      </c>
      <c r="S233">
        <f>VLOOKUP($A233, 'Mapping-Public'!$A$2:$W$5015, MATCH('Mapping-DisplayedFields'!S$2, 'Mapping-Public'!$A$1:$W$1, FALSE), FALSE)</f>
        <v>0</v>
      </c>
      <c r="T233" t="str">
        <f>VLOOKUP(S233, Relief_Nursery, 2,0)</f>
        <v>No</v>
      </c>
      <c r="U233">
        <f>VLOOKUP($A233, 'Mapping-Public'!$A$2:$W$5015, MATCH('Mapping-DisplayedFields'!U$2, 'Mapping-Public'!$A$1:$W$1, FALSE), FALSE)</f>
        <v>2</v>
      </c>
    </row>
    <row r="234" spans="1:21" x14ac:dyDescent="0.25">
      <c r="A234" s="9" t="s">
        <v>1413</v>
      </c>
      <c r="B234" t="str">
        <f>IF(VLOOKUP($A234, 'Mapping-Public'!$A$2:$W$5015, MATCH('Mapping-DisplayedFields'!B$2, 'Mapping-Public'!$A$1:$W$1, FALSE), FALSE)=0, "", VLOOKUP($A234, 'Mapping-Public'!$A$2:$W$5015, MATCH('Mapping-DisplayedFields'!B$2, 'Mapping-Public'!$A$1:$W$1, FALSE), FALSE))</f>
        <v>Georgy's Playcare</v>
      </c>
      <c r="C234" t="str">
        <f>VLOOKUP($A234, 'Mapping-Public'!$A$2:$W$5015, MATCH('Mapping-DisplayedFields'!C$2, 'Mapping-Public'!$A$1:$W$1, FALSE), FALSE)</f>
        <v>222 N Bryant St</v>
      </c>
      <c r="D234" t="str">
        <f>VLOOKUP($A234, 'Mapping-Public'!$A$2:$W$5015, MATCH('Mapping-DisplayedFields'!D$2, 'Mapping-Public'!$A$1:$W$1, FALSE), FALSE)</f>
        <v>Portland</v>
      </c>
      <c r="E234" t="str">
        <f>VLOOKUP($A234, 'Mapping-Public'!$A$2:$W$5015, MATCH('Mapping-DisplayedFields'!E$2, 'Mapping-Public'!$A$1:$W$1, FALSE), FALSE)</f>
        <v>OR</v>
      </c>
      <c r="F234" t="str">
        <f>VLOOKUP($A234, 'Mapping-Public'!$A$2:$W$5015, MATCH('Mapping-DisplayedFields'!F$2, 'Mapping-Public'!$A$1:$W$1, FALSE), FALSE)</f>
        <v>97217-1706</v>
      </c>
      <c r="G234" t="str">
        <f>VLOOKUP($A234, 'Mapping-Public'!$A$2:$W$5015, MATCH('Mapping-DisplayedFields'!G$2, 'Mapping-Public'!$A$1:$W$1, FALSE), FALSE)</f>
        <v>5032856175</v>
      </c>
      <c r="H234">
        <f>VLOOKUP($A234, 'Mapping-Public'!$A$2:$W$5015, MATCH('Mapping-DisplayedFields'!H$2, 'Mapping-Public'!$A$1:$W$1, FALSE), FALSE)</f>
        <v>3</v>
      </c>
      <c r="I234" t="str">
        <f>VLOOKUP(H234, Facility_Type, 2,0)</f>
        <v>Certified</v>
      </c>
      <c r="J234">
        <f>VLOOKUP($A234, 'Mapping-Public'!$A$2:$W$5015, MATCH('Mapping-DisplayedFields'!J$2, 'Mapping-Public'!$A$1:$W$1, FALSE), FALSE)</f>
        <v>4</v>
      </c>
      <c r="K234" t="str">
        <f>VLOOKUP(J234, Type_of_Care,2,0)</f>
        <v>Regulated Family Child Care Home</v>
      </c>
      <c r="L234">
        <f>VLOOKUP($A234, 'Mapping-Public'!$A$2:$W$5015, MATCH('Mapping-DisplayedFields'!L$2, 'Mapping-Public'!$A$1:$W$1, FALSE), FALSE)</f>
        <v>3</v>
      </c>
      <c r="M234" t="str">
        <f>VLOOKUP(L234, Regulation_Status, 2,0)</f>
        <v>Certified</v>
      </c>
      <c r="N234">
        <f>VLOOKUP($A234, 'Mapping-Public'!$A$2:$W$5015, MATCH('Mapping-DisplayedFields'!N$2, 'Mapping-Public'!$A$1:$W$1, FALSE), FALSE)</f>
        <v>13</v>
      </c>
      <c r="O234">
        <f>VLOOKUP($A234, 'Mapping-Public'!$A$2:$W$5015, MATCH('Mapping-DisplayedFields'!O$2, 'Mapping-Public'!$A$1:$W$1, FALSE), FALSE)</f>
        <v>1</v>
      </c>
      <c r="P234" t="str">
        <f>VLOOKUP(O234, Serves_Dhs_Children,2,0)</f>
        <v>Yes</v>
      </c>
      <c r="Q234">
        <f>VLOOKUP($A234, 'Mapping-Public'!$A$2:$W$5015, MATCH('Mapping-DisplayedFields'!Q$2, 'Mapping-Public'!$A$1:$W$1, FALSE), FALSE)</f>
        <v>0</v>
      </c>
      <c r="R234" t="str">
        <f>VLOOKUP(Q234, Head_Start, 2,0)</f>
        <v>No</v>
      </c>
      <c r="S234">
        <f>VLOOKUP($A234, 'Mapping-Public'!$A$2:$W$5015, MATCH('Mapping-DisplayedFields'!S$2, 'Mapping-Public'!$A$1:$W$1, FALSE), FALSE)</f>
        <v>0</v>
      </c>
      <c r="T234" t="str">
        <f>VLOOKUP(S234, Relief_Nursery, 2,0)</f>
        <v>No</v>
      </c>
      <c r="U234">
        <f>VLOOKUP($A234, 'Mapping-Public'!$A$2:$W$5015, MATCH('Mapping-DisplayedFields'!U$2, 'Mapping-Public'!$A$1:$W$1, FALSE), FALSE)</f>
        <v>2</v>
      </c>
    </row>
    <row r="235" spans="1:21" x14ac:dyDescent="0.25">
      <c r="A235" s="9" t="s">
        <v>1421</v>
      </c>
      <c r="B235" t="str">
        <f>IF(VLOOKUP($A235, 'Mapping-Public'!$A$2:$W$5015, MATCH('Mapping-DisplayedFields'!B$2, 'Mapping-Public'!$A$1:$W$1, FALSE), FALSE)=0, "", VLOOKUP($A235, 'Mapping-Public'!$A$2:$W$5015, MATCH('Mapping-DisplayedFields'!B$2, 'Mapping-Public'!$A$1:$W$1, FALSE), FALSE))</f>
        <v>St John's Day Care</v>
      </c>
      <c r="C235" t="str">
        <f>VLOOKUP($A235, 'Mapping-Public'!$A$2:$W$5015, MATCH('Mapping-DisplayedFields'!C$2, 'Mapping-Public'!$A$1:$W$1, FALSE), FALSE)</f>
        <v>7423 N Ida Ave</v>
      </c>
      <c r="D235" t="str">
        <f>VLOOKUP($A235, 'Mapping-Public'!$A$2:$W$5015, MATCH('Mapping-DisplayedFields'!D$2, 'Mapping-Public'!$A$1:$W$1, FALSE), FALSE)</f>
        <v>Portland</v>
      </c>
      <c r="E235" t="str">
        <f>VLOOKUP($A235, 'Mapping-Public'!$A$2:$W$5015, MATCH('Mapping-DisplayedFields'!E$2, 'Mapping-Public'!$A$1:$W$1, FALSE), FALSE)</f>
        <v>OR</v>
      </c>
      <c r="F235" t="str">
        <f>VLOOKUP($A235, 'Mapping-Public'!$A$2:$W$5015, MATCH('Mapping-DisplayedFields'!F$2, 'Mapping-Public'!$A$1:$W$1, FALSE), FALSE)</f>
        <v>97203</v>
      </c>
      <c r="G235" t="str">
        <f>VLOOKUP($A235, 'Mapping-Public'!$A$2:$W$5015, MATCH('Mapping-DisplayedFields'!G$2, 'Mapping-Public'!$A$1:$W$1, FALSE), FALSE)</f>
        <v>5038040948</v>
      </c>
      <c r="H235">
        <f>VLOOKUP($A235, 'Mapping-Public'!$A$2:$W$5015, MATCH('Mapping-DisplayedFields'!H$2, 'Mapping-Public'!$A$1:$W$1, FALSE), FALSE)</f>
        <v>1</v>
      </c>
      <c r="I235" t="str">
        <f>VLOOKUP(H235, Facility_Type, 2,0)</f>
        <v>Family</v>
      </c>
      <c r="J235">
        <f>VLOOKUP($A235, 'Mapping-Public'!$A$2:$W$5015, MATCH('Mapping-DisplayedFields'!J$2, 'Mapping-Public'!$A$1:$W$1, FALSE), FALSE)</f>
        <v>4</v>
      </c>
      <c r="K235" t="str">
        <f>VLOOKUP(J235, Type_of_Care,2,0)</f>
        <v>Regulated Family Child Care Home</v>
      </c>
      <c r="L235">
        <f>VLOOKUP($A235, 'Mapping-Public'!$A$2:$W$5015, MATCH('Mapping-DisplayedFields'!L$2, 'Mapping-Public'!$A$1:$W$1, FALSE), FALSE)</f>
        <v>2</v>
      </c>
      <c r="M235" t="str">
        <f>VLOOKUP(L235, Regulation_Status, 2,0)</f>
        <v>Register</v>
      </c>
      <c r="N235">
        <f>VLOOKUP($A235, 'Mapping-Public'!$A$2:$W$5015, MATCH('Mapping-DisplayedFields'!N$2, 'Mapping-Public'!$A$1:$W$1, FALSE), FALSE)</f>
        <v>10</v>
      </c>
      <c r="O235">
        <f>VLOOKUP($A235, 'Mapping-Public'!$A$2:$W$5015, MATCH('Mapping-DisplayedFields'!O$2, 'Mapping-Public'!$A$1:$W$1, FALSE), FALSE)</f>
        <v>2</v>
      </c>
      <c r="P235" t="str">
        <f>VLOOKUP(O235, Serves_Dhs_Children,2,0)</f>
        <v>Unknown</v>
      </c>
      <c r="Q235">
        <f>VLOOKUP($A235, 'Mapping-Public'!$A$2:$W$5015, MATCH('Mapping-DisplayedFields'!Q$2, 'Mapping-Public'!$A$1:$W$1, FALSE), FALSE)</f>
        <v>0</v>
      </c>
      <c r="R235" t="str">
        <f>VLOOKUP(Q235, Head_Start, 2,0)</f>
        <v>No</v>
      </c>
      <c r="S235">
        <f>VLOOKUP($A235, 'Mapping-Public'!$A$2:$W$5015, MATCH('Mapping-DisplayedFields'!S$2, 'Mapping-Public'!$A$1:$W$1, FALSE), FALSE)</f>
        <v>0</v>
      </c>
      <c r="T235" t="str">
        <f>VLOOKUP(S235, Relief_Nursery, 2,0)</f>
        <v>No</v>
      </c>
      <c r="U235">
        <f>VLOOKUP($A235, 'Mapping-Public'!$A$2:$W$5015, MATCH('Mapping-DisplayedFields'!U$2, 'Mapping-Public'!$A$1:$W$1, FALSE), FALSE)</f>
        <v>3</v>
      </c>
    </row>
    <row r="236" spans="1:21" x14ac:dyDescent="0.25">
      <c r="A236" s="9" t="s">
        <v>1428</v>
      </c>
      <c r="B236" t="str">
        <f>IF(VLOOKUP($A236, 'Mapping-Public'!$A$2:$W$5015, MATCH('Mapping-DisplayedFields'!B$2, 'Mapping-Public'!$A$1:$W$1, FALSE), FALSE)=0, "", VLOOKUP($A236, 'Mapping-Public'!$A$2:$W$5015, MATCH('Mapping-DisplayedFields'!B$2, 'Mapping-Public'!$A$1:$W$1, FALSE), FALSE))</f>
        <v>Lucy's Home Day Care</v>
      </c>
      <c r="C236" t="str">
        <f>VLOOKUP($A236, 'Mapping-Public'!$A$2:$W$5015, MATCH('Mapping-DisplayedFields'!C$2, 'Mapping-Public'!$A$1:$W$1, FALSE), FALSE)</f>
        <v>1430 SE 179th Ave</v>
      </c>
      <c r="D236" t="str">
        <f>VLOOKUP($A236, 'Mapping-Public'!$A$2:$W$5015, MATCH('Mapping-DisplayedFields'!D$2, 'Mapping-Public'!$A$1:$W$1, FALSE), FALSE)</f>
        <v>Portland</v>
      </c>
      <c r="E236" t="str">
        <f>VLOOKUP($A236, 'Mapping-Public'!$A$2:$W$5015, MATCH('Mapping-DisplayedFields'!E$2, 'Mapping-Public'!$A$1:$W$1, FALSE), FALSE)</f>
        <v>OR</v>
      </c>
      <c r="F236" t="str">
        <f>VLOOKUP($A236, 'Mapping-Public'!$A$2:$W$5015, MATCH('Mapping-DisplayedFields'!F$2, 'Mapping-Public'!$A$1:$W$1, FALSE), FALSE)</f>
        <v>97233</v>
      </c>
      <c r="G236" t="str">
        <f>VLOOKUP($A236, 'Mapping-Public'!$A$2:$W$5015, MATCH('Mapping-DisplayedFields'!G$2, 'Mapping-Public'!$A$1:$W$1, FALSE), FALSE)</f>
        <v>5032521932</v>
      </c>
      <c r="H236">
        <f>VLOOKUP($A236, 'Mapping-Public'!$A$2:$W$5015, MATCH('Mapping-DisplayedFields'!H$2, 'Mapping-Public'!$A$1:$W$1, FALSE), FALSE)</f>
        <v>1</v>
      </c>
      <c r="I236" t="str">
        <f>VLOOKUP(H236, Facility_Type, 2,0)</f>
        <v>Family</v>
      </c>
      <c r="J236">
        <f>VLOOKUP($A236, 'Mapping-Public'!$A$2:$W$5015, MATCH('Mapping-DisplayedFields'!J$2, 'Mapping-Public'!$A$1:$W$1, FALSE), FALSE)</f>
        <v>4</v>
      </c>
      <c r="K236" t="str">
        <f>VLOOKUP(J236, Type_of_Care,2,0)</f>
        <v>Regulated Family Child Care Home</v>
      </c>
      <c r="L236">
        <f>VLOOKUP($A236, 'Mapping-Public'!$A$2:$W$5015, MATCH('Mapping-DisplayedFields'!L$2, 'Mapping-Public'!$A$1:$W$1, FALSE), FALSE)</f>
        <v>2</v>
      </c>
      <c r="M236" t="str">
        <f>VLOOKUP(L236, Regulation_Status, 2,0)</f>
        <v>Register</v>
      </c>
      <c r="N236">
        <f>VLOOKUP($A236, 'Mapping-Public'!$A$2:$W$5015, MATCH('Mapping-DisplayedFields'!N$2, 'Mapping-Public'!$A$1:$W$1, FALSE), FALSE)</f>
        <v>10</v>
      </c>
      <c r="O236">
        <f>VLOOKUP($A236, 'Mapping-Public'!$A$2:$W$5015, MATCH('Mapping-DisplayedFields'!O$2, 'Mapping-Public'!$A$1:$W$1, FALSE), FALSE)</f>
        <v>1</v>
      </c>
      <c r="P236" t="str">
        <f>VLOOKUP(O236, Serves_Dhs_Children,2,0)</f>
        <v>Yes</v>
      </c>
      <c r="Q236">
        <f>VLOOKUP($A236, 'Mapping-Public'!$A$2:$W$5015, MATCH('Mapping-DisplayedFields'!Q$2, 'Mapping-Public'!$A$1:$W$1, FALSE), FALSE)</f>
        <v>0</v>
      </c>
      <c r="R236" t="str">
        <f>VLOOKUP(Q236, Head_Start, 2,0)</f>
        <v>No</v>
      </c>
      <c r="S236">
        <f>VLOOKUP($A236, 'Mapping-Public'!$A$2:$W$5015, MATCH('Mapping-DisplayedFields'!S$2, 'Mapping-Public'!$A$1:$W$1, FALSE), FALSE)</f>
        <v>0</v>
      </c>
      <c r="T236" t="str">
        <f>VLOOKUP(S236, Relief_Nursery, 2,0)</f>
        <v>No</v>
      </c>
      <c r="U236" t="str">
        <f>VLOOKUP($A236, 'Mapping-Public'!$A$2:$W$5015, MATCH('Mapping-DisplayedFields'!U$2, 'Mapping-Public'!$A$1:$W$1, FALSE), FALSE)</f>
        <v>.</v>
      </c>
    </row>
    <row r="237" spans="1:21" x14ac:dyDescent="0.25">
      <c r="A237" s="9" t="s">
        <v>1434</v>
      </c>
      <c r="B237" t="str">
        <f>IF(VLOOKUP($A237, 'Mapping-Public'!$A$2:$W$5015, MATCH('Mapping-DisplayedFields'!B$2, 'Mapping-Public'!$A$1:$W$1, FALSE), FALSE)=0, "", VLOOKUP($A237, 'Mapping-Public'!$A$2:$W$5015, MATCH('Mapping-DisplayedFields'!B$2, 'Mapping-Public'!$A$1:$W$1, FALSE), FALSE))</f>
        <v/>
      </c>
      <c r="C237" t="str">
        <f>VLOOKUP($A237, 'Mapping-Public'!$A$2:$W$5015, MATCH('Mapping-DisplayedFields'!C$2, 'Mapping-Public'!$A$1:$W$1, FALSE), FALSE)</f>
        <v>118 Cedar Ln</v>
      </c>
      <c r="D237" t="str">
        <f>VLOOKUP($A237, 'Mapping-Public'!$A$2:$W$5015, MATCH('Mapping-DisplayedFields'!D$2, 'Mapping-Public'!$A$1:$W$1, FALSE), FALSE)</f>
        <v>Wood Village</v>
      </c>
      <c r="E237" t="str">
        <f>VLOOKUP($A237, 'Mapping-Public'!$A$2:$W$5015, MATCH('Mapping-DisplayedFields'!E$2, 'Mapping-Public'!$A$1:$W$1, FALSE), FALSE)</f>
        <v>OR</v>
      </c>
      <c r="F237" t="str">
        <f>VLOOKUP($A237, 'Mapping-Public'!$A$2:$W$5015, MATCH('Mapping-DisplayedFields'!F$2, 'Mapping-Public'!$A$1:$W$1, FALSE), FALSE)</f>
        <v>97060</v>
      </c>
      <c r="G237" t="str">
        <f>VLOOKUP($A237, 'Mapping-Public'!$A$2:$W$5015, MATCH('Mapping-DisplayedFields'!G$2, 'Mapping-Public'!$A$1:$W$1, FALSE), FALSE)</f>
        <v>5039985084</v>
      </c>
      <c r="H237">
        <f>VLOOKUP($A237, 'Mapping-Public'!$A$2:$W$5015, MATCH('Mapping-DisplayedFields'!H$2, 'Mapping-Public'!$A$1:$W$1, FALSE), FALSE)</f>
        <v>1</v>
      </c>
      <c r="I237" t="str">
        <f>VLOOKUP(H237, Facility_Type, 2,0)</f>
        <v>Family</v>
      </c>
      <c r="J237">
        <f>VLOOKUP($A237, 'Mapping-Public'!$A$2:$W$5015, MATCH('Mapping-DisplayedFields'!J$2, 'Mapping-Public'!$A$1:$W$1, FALSE), FALSE)</f>
        <v>4</v>
      </c>
      <c r="K237" t="str">
        <f>VLOOKUP(J237, Type_of_Care,2,0)</f>
        <v>Regulated Family Child Care Home</v>
      </c>
      <c r="L237">
        <f>VLOOKUP($A237, 'Mapping-Public'!$A$2:$W$5015, MATCH('Mapping-DisplayedFields'!L$2, 'Mapping-Public'!$A$1:$W$1, FALSE), FALSE)</f>
        <v>2</v>
      </c>
      <c r="M237" t="str">
        <f>VLOOKUP(L237, Regulation_Status, 2,0)</f>
        <v>Register</v>
      </c>
      <c r="N237">
        <f>VLOOKUP($A237, 'Mapping-Public'!$A$2:$W$5015, MATCH('Mapping-DisplayedFields'!N$2, 'Mapping-Public'!$A$1:$W$1, FALSE), FALSE)</f>
        <v>10</v>
      </c>
      <c r="O237">
        <f>VLOOKUP($A237, 'Mapping-Public'!$A$2:$W$5015, MATCH('Mapping-DisplayedFields'!O$2, 'Mapping-Public'!$A$1:$W$1, FALSE), FALSE)</f>
        <v>2</v>
      </c>
      <c r="P237" t="str">
        <f>VLOOKUP(O237, Serves_Dhs_Children,2,0)</f>
        <v>Unknown</v>
      </c>
      <c r="Q237">
        <f>VLOOKUP($A237, 'Mapping-Public'!$A$2:$W$5015, MATCH('Mapping-DisplayedFields'!Q$2, 'Mapping-Public'!$A$1:$W$1, FALSE), FALSE)</f>
        <v>0</v>
      </c>
      <c r="R237" t="str">
        <f>VLOOKUP(Q237, Head_Start, 2,0)</f>
        <v>No</v>
      </c>
      <c r="S237">
        <f>VLOOKUP($A237, 'Mapping-Public'!$A$2:$W$5015, MATCH('Mapping-DisplayedFields'!S$2, 'Mapping-Public'!$A$1:$W$1, FALSE), FALSE)</f>
        <v>0</v>
      </c>
      <c r="T237" t="str">
        <f>VLOOKUP(S237, Relief_Nursery, 2,0)</f>
        <v>No</v>
      </c>
      <c r="U237" t="str">
        <f>VLOOKUP($A237, 'Mapping-Public'!$A$2:$W$5015, MATCH('Mapping-DisplayedFields'!U$2, 'Mapping-Public'!$A$1:$W$1, FALSE), FALSE)</f>
        <v>.</v>
      </c>
    </row>
    <row r="238" spans="1:21" x14ac:dyDescent="0.25">
      <c r="A238" s="9" t="s">
        <v>1439</v>
      </c>
      <c r="B238" t="str">
        <f>IF(VLOOKUP($A238, 'Mapping-Public'!$A$2:$W$5015, MATCH('Mapping-DisplayedFields'!B$2, 'Mapping-Public'!$A$1:$W$1, FALSE), FALSE)=0, "", VLOOKUP($A238, 'Mapping-Public'!$A$2:$W$5015, MATCH('Mapping-DisplayedFields'!B$2, 'Mapping-Public'!$A$1:$W$1, FALSE), FALSE))</f>
        <v/>
      </c>
      <c r="C238" t="str">
        <f>VLOOKUP($A238, 'Mapping-Public'!$A$2:$W$5015, MATCH('Mapping-DisplayedFields'!C$2, 'Mapping-Public'!$A$1:$W$1, FALSE), FALSE)</f>
        <v>10012 SE Schiller St</v>
      </c>
      <c r="D238" t="str">
        <f>VLOOKUP($A238, 'Mapping-Public'!$A$2:$W$5015, MATCH('Mapping-DisplayedFields'!D$2, 'Mapping-Public'!$A$1:$W$1, FALSE), FALSE)</f>
        <v>Portland</v>
      </c>
      <c r="E238" t="str">
        <f>VLOOKUP($A238, 'Mapping-Public'!$A$2:$W$5015, MATCH('Mapping-DisplayedFields'!E$2, 'Mapping-Public'!$A$1:$W$1, FALSE), FALSE)</f>
        <v>OR</v>
      </c>
      <c r="F238" t="str">
        <f>VLOOKUP($A238, 'Mapping-Public'!$A$2:$W$5015, MATCH('Mapping-DisplayedFields'!F$2, 'Mapping-Public'!$A$1:$W$1, FALSE), FALSE)</f>
        <v>97266</v>
      </c>
      <c r="G238" t="str">
        <f>VLOOKUP($A238, 'Mapping-Public'!$A$2:$W$5015, MATCH('Mapping-DisplayedFields'!G$2, 'Mapping-Public'!$A$1:$W$1, FALSE), FALSE)</f>
        <v>5037602337</v>
      </c>
      <c r="H238">
        <f>VLOOKUP($A238, 'Mapping-Public'!$A$2:$W$5015, MATCH('Mapping-DisplayedFields'!H$2, 'Mapping-Public'!$A$1:$W$1, FALSE), FALSE)</f>
        <v>1</v>
      </c>
      <c r="I238" t="str">
        <f>VLOOKUP(H238, Facility_Type, 2,0)</f>
        <v>Family</v>
      </c>
      <c r="J238">
        <f>VLOOKUP($A238, 'Mapping-Public'!$A$2:$W$5015, MATCH('Mapping-DisplayedFields'!J$2, 'Mapping-Public'!$A$1:$W$1, FALSE), FALSE)</f>
        <v>4</v>
      </c>
      <c r="K238" t="str">
        <f>VLOOKUP(J238, Type_of_Care,2,0)</f>
        <v>Regulated Family Child Care Home</v>
      </c>
      <c r="L238">
        <f>VLOOKUP($A238, 'Mapping-Public'!$A$2:$W$5015, MATCH('Mapping-DisplayedFields'!L$2, 'Mapping-Public'!$A$1:$W$1, FALSE), FALSE)</f>
        <v>2</v>
      </c>
      <c r="M238" t="str">
        <f>VLOOKUP(L238, Regulation_Status, 2,0)</f>
        <v>Register</v>
      </c>
      <c r="N238">
        <f>VLOOKUP($A238, 'Mapping-Public'!$A$2:$W$5015, MATCH('Mapping-DisplayedFields'!N$2, 'Mapping-Public'!$A$1:$W$1, FALSE), FALSE)</f>
        <v>7</v>
      </c>
      <c r="O238">
        <f>VLOOKUP($A238, 'Mapping-Public'!$A$2:$W$5015, MATCH('Mapping-DisplayedFields'!O$2, 'Mapping-Public'!$A$1:$W$1, FALSE), FALSE)</f>
        <v>2</v>
      </c>
      <c r="P238" t="str">
        <f>VLOOKUP(O238, Serves_Dhs_Children,2,0)</f>
        <v>Unknown</v>
      </c>
      <c r="Q238">
        <f>VLOOKUP($A238, 'Mapping-Public'!$A$2:$W$5015, MATCH('Mapping-DisplayedFields'!Q$2, 'Mapping-Public'!$A$1:$W$1, FALSE), FALSE)</f>
        <v>0</v>
      </c>
      <c r="R238" t="str">
        <f>VLOOKUP(Q238, Head_Start, 2,0)</f>
        <v>No</v>
      </c>
      <c r="S238">
        <f>VLOOKUP($A238, 'Mapping-Public'!$A$2:$W$5015, MATCH('Mapping-DisplayedFields'!S$2, 'Mapping-Public'!$A$1:$W$1, FALSE), FALSE)</f>
        <v>0</v>
      </c>
      <c r="T238" t="str">
        <f>VLOOKUP(S238, Relief_Nursery, 2,0)</f>
        <v>No</v>
      </c>
      <c r="U238" t="str">
        <f>VLOOKUP($A238, 'Mapping-Public'!$A$2:$W$5015, MATCH('Mapping-DisplayedFields'!U$2, 'Mapping-Public'!$A$1:$W$1, FALSE), FALSE)</f>
        <v>.</v>
      </c>
    </row>
    <row r="239" spans="1:21" x14ac:dyDescent="0.25">
      <c r="A239" s="9" t="s">
        <v>1445</v>
      </c>
      <c r="B239" t="str">
        <f>IF(VLOOKUP($A239, 'Mapping-Public'!$A$2:$W$5015, MATCH('Mapping-DisplayedFields'!B$2, 'Mapping-Public'!$A$1:$W$1, FALSE), FALSE)=0, "", VLOOKUP($A239, 'Mapping-Public'!$A$2:$W$5015, MATCH('Mapping-DisplayedFields'!B$2, 'Mapping-Public'!$A$1:$W$1, FALSE), FALSE))</f>
        <v>Kathy's Kids Preschool &amp; Childcare</v>
      </c>
      <c r="C239" t="str">
        <f>VLOOKUP($A239, 'Mapping-Public'!$A$2:$W$5015, MATCH('Mapping-DisplayedFields'!C$2, 'Mapping-Public'!$A$1:$W$1, FALSE), FALSE)</f>
        <v>2178 NW 6th Pl</v>
      </c>
      <c r="D239" t="str">
        <f>VLOOKUP($A239, 'Mapping-Public'!$A$2:$W$5015, MATCH('Mapping-DisplayedFields'!D$2, 'Mapping-Public'!$A$1:$W$1, FALSE), FALSE)</f>
        <v>Gresham</v>
      </c>
      <c r="E239" t="str">
        <f>VLOOKUP($A239, 'Mapping-Public'!$A$2:$W$5015, MATCH('Mapping-DisplayedFields'!E$2, 'Mapping-Public'!$A$1:$W$1, FALSE), FALSE)</f>
        <v>OR</v>
      </c>
      <c r="F239" t="str">
        <f>VLOOKUP($A239, 'Mapping-Public'!$A$2:$W$5015, MATCH('Mapping-DisplayedFields'!F$2, 'Mapping-Public'!$A$1:$W$1, FALSE), FALSE)</f>
        <v>97030</v>
      </c>
      <c r="G239" t="str">
        <f>VLOOKUP($A239, 'Mapping-Public'!$A$2:$W$5015, MATCH('Mapping-DisplayedFields'!G$2, 'Mapping-Public'!$A$1:$W$1, FALSE), FALSE)</f>
        <v>5037585866</v>
      </c>
      <c r="H239">
        <f>VLOOKUP($A239, 'Mapping-Public'!$A$2:$W$5015, MATCH('Mapping-DisplayedFields'!H$2, 'Mapping-Public'!$A$1:$W$1, FALSE), FALSE)</f>
        <v>1</v>
      </c>
      <c r="I239" t="str">
        <f>VLOOKUP(H239, Facility_Type, 2,0)</f>
        <v>Family</v>
      </c>
      <c r="J239">
        <f>VLOOKUP($A239, 'Mapping-Public'!$A$2:$W$5015, MATCH('Mapping-DisplayedFields'!J$2, 'Mapping-Public'!$A$1:$W$1, FALSE), FALSE)</f>
        <v>4</v>
      </c>
      <c r="K239" t="str">
        <f>VLOOKUP(J239, Type_of_Care,2,0)</f>
        <v>Regulated Family Child Care Home</v>
      </c>
      <c r="L239">
        <f>VLOOKUP($A239, 'Mapping-Public'!$A$2:$W$5015, MATCH('Mapping-DisplayedFields'!L$2, 'Mapping-Public'!$A$1:$W$1, FALSE), FALSE)</f>
        <v>2</v>
      </c>
      <c r="M239" t="str">
        <f>VLOOKUP(L239, Regulation_Status, 2,0)</f>
        <v>Register</v>
      </c>
      <c r="N239">
        <f>VLOOKUP($A239, 'Mapping-Public'!$A$2:$W$5015, MATCH('Mapping-DisplayedFields'!N$2, 'Mapping-Public'!$A$1:$W$1, FALSE), FALSE)</f>
        <v>7</v>
      </c>
      <c r="O239">
        <f>VLOOKUP($A239, 'Mapping-Public'!$A$2:$W$5015, MATCH('Mapping-DisplayedFields'!O$2, 'Mapping-Public'!$A$1:$W$1, FALSE), FALSE)</f>
        <v>2</v>
      </c>
      <c r="P239" t="str">
        <f>VLOOKUP(O239, Serves_Dhs_Children,2,0)</f>
        <v>Unknown</v>
      </c>
      <c r="Q239">
        <f>VLOOKUP($A239, 'Mapping-Public'!$A$2:$W$5015, MATCH('Mapping-DisplayedFields'!Q$2, 'Mapping-Public'!$A$1:$W$1, FALSE), FALSE)</f>
        <v>0</v>
      </c>
      <c r="R239" t="str">
        <f>VLOOKUP(Q239, Head_Start, 2,0)</f>
        <v>No</v>
      </c>
      <c r="S239">
        <f>VLOOKUP($A239, 'Mapping-Public'!$A$2:$W$5015, MATCH('Mapping-DisplayedFields'!S$2, 'Mapping-Public'!$A$1:$W$1, FALSE), FALSE)</f>
        <v>0</v>
      </c>
      <c r="T239" t="str">
        <f>VLOOKUP(S239, Relief_Nursery, 2,0)</f>
        <v>No</v>
      </c>
      <c r="U239">
        <f>VLOOKUP($A239, 'Mapping-Public'!$A$2:$W$5015, MATCH('Mapping-DisplayedFields'!U$2, 'Mapping-Public'!$A$1:$W$1, FALSE), FALSE)</f>
        <v>2</v>
      </c>
    </row>
    <row r="240" spans="1:21" x14ac:dyDescent="0.25">
      <c r="A240" s="9" t="s">
        <v>1452</v>
      </c>
      <c r="B240" t="str">
        <f>IF(VLOOKUP($A240, 'Mapping-Public'!$A$2:$W$5015, MATCH('Mapping-DisplayedFields'!B$2, 'Mapping-Public'!$A$1:$W$1, FALSE), FALSE)=0, "", VLOOKUP($A240, 'Mapping-Public'!$A$2:$W$5015, MATCH('Mapping-DisplayedFields'!B$2, 'Mapping-Public'!$A$1:$W$1, FALSE), FALSE))</f>
        <v>Giving Tree Preschool LLC</v>
      </c>
      <c r="C240" t="str">
        <f>VLOOKUP($A240, 'Mapping-Public'!$A$2:$W$5015, MATCH('Mapping-DisplayedFields'!C$2, 'Mapping-Public'!$A$1:$W$1, FALSE), FALSE)</f>
        <v>3807 NE Rodney Ave</v>
      </c>
      <c r="D240" t="str">
        <f>VLOOKUP($A240, 'Mapping-Public'!$A$2:$W$5015, MATCH('Mapping-DisplayedFields'!D$2, 'Mapping-Public'!$A$1:$W$1, FALSE), FALSE)</f>
        <v>Portland</v>
      </c>
      <c r="E240" t="str">
        <f>VLOOKUP($A240, 'Mapping-Public'!$A$2:$W$5015, MATCH('Mapping-DisplayedFields'!E$2, 'Mapping-Public'!$A$1:$W$1, FALSE), FALSE)</f>
        <v>OR</v>
      </c>
      <c r="F240" t="str">
        <f>VLOOKUP($A240, 'Mapping-Public'!$A$2:$W$5015, MATCH('Mapping-DisplayedFields'!F$2, 'Mapping-Public'!$A$1:$W$1, FALSE), FALSE)</f>
        <v>97212</v>
      </c>
      <c r="G240" t="str">
        <f>VLOOKUP($A240, 'Mapping-Public'!$A$2:$W$5015, MATCH('Mapping-DisplayedFields'!G$2, 'Mapping-Public'!$A$1:$W$1, FALSE), FALSE)</f>
        <v>5035016810</v>
      </c>
      <c r="H240">
        <f>VLOOKUP($A240, 'Mapping-Public'!$A$2:$W$5015, MATCH('Mapping-DisplayedFields'!H$2, 'Mapping-Public'!$A$1:$W$1, FALSE), FALSE)</f>
        <v>3</v>
      </c>
      <c r="I240" t="str">
        <f>VLOOKUP(H240, Facility_Type, 2,0)</f>
        <v>Certified</v>
      </c>
      <c r="J240">
        <f>VLOOKUP($A240, 'Mapping-Public'!$A$2:$W$5015, MATCH('Mapping-DisplayedFields'!J$2, 'Mapping-Public'!$A$1:$W$1, FALSE), FALSE)</f>
        <v>4</v>
      </c>
      <c r="K240" t="str">
        <f>VLOOKUP(J240, Type_of_Care,2,0)</f>
        <v>Regulated Family Child Care Home</v>
      </c>
      <c r="L240">
        <f>VLOOKUP($A240, 'Mapping-Public'!$A$2:$W$5015, MATCH('Mapping-DisplayedFields'!L$2, 'Mapping-Public'!$A$1:$W$1, FALSE), FALSE)</f>
        <v>3</v>
      </c>
      <c r="M240" t="str">
        <f>VLOOKUP(L240, Regulation_Status, 2,0)</f>
        <v>Certified</v>
      </c>
      <c r="N240">
        <f>VLOOKUP($A240, 'Mapping-Public'!$A$2:$W$5015, MATCH('Mapping-DisplayedFields'!N$2, 'Mapping-Public'!$A$1:$W$1, FALSE), FALSE)</f>
        <v>15</v>
      </c>
      <c r="O240">
        <f>VLOOKUP($A240, 'Mapping-Public'!$A$2:$W$5015, MATCH('Mapping-DisplayedFields'!O$2, 'Mapping-Public'!$A$1:$W$1, FALSE), FALSE)</f>
        <v>2</v>
      </c>
      <c r="P240" t="str">
        <f>VLOOKUP(O240, Serves_Dhs_Children,2,0)</f>
        <v>Unknown</v>
      </c>
      <c r="Q240">
        <f>VLOOKUP($A240, 'Mapping-Public'!$A$2:$W$5015, MATCH('Mapping-DisplayedFields'!Q$2, 'Mapping-Public'!$A$1:$W$1, FALSE), FALSE)</f>
        <v>0</v>
      </c>
      <c r="R240" t="str">
        <f>VLOOKUP(Q240, Head_Start, 2,0)</f>
        <v>No</v>
      </c>
      <c r="S240">
        <f>VLOOKUP($A240, 'Mapping-Public'!$A$2:$W$5015, MATCH('Mapping-DisplayedFields'!S$2, 'Mapping-Public'!$A$1:$W$1, FALSE), FALSE)</f>
        <v>0</v>
      </c>
      <c r="T240" t="str">
        <f>VLOOKUP(S240, Relief_Nursery, 2,0)</f>
        <v>No</v>
      </c>
      <c r="U240" t="str">
        <f>VLOOKUP($A240, 'Mapping-Public'!$A$2:$W$5015, MATCH('Mapping-DisplayedFields'!U$2, 'Mapping-Public'!$A$1:$W$1, FALSE), FALSE)</f>
        <v>.</v>
      </c>
    </row>
    <row r="241" spans="1:21" x14ac:dyDescent="0.25">
      <c r="A241" s="9" t="s">
        <v>1459</v>
      </c>
      <c r="B241" t="str">
        <f>IF(VLOOKUP($A241, 'Mapping-Public'!$A$2:$W$5015, MATCH('Mapping-DisplayedFields'!B$2, 'Mapping-Public'!$A$1:$W$1, FALSE), FALSE)=0, "", VLOOKUP($A241, 'Mapping-Public'!$A$2:$W$5015, MATCH('Mapping-DisplayedFields'!B$2, 'Mapping-Public'!$A$1:$W$1, FALSE), FALSE))</f>
        <v>Little Pandas Playschool</v>
      </c>
      <c r="C241" t="str">
        <f>VLOOKUP($A241, 'Mapping-Public'!$A$2:$W$5015, MATCH('Mapping-DisplayedFields'!C$2, 'Mapping-Public'!$A$1:$W$1, FALSE), FALSE)</f>
        <v>4334 NE 80th Ave</v>
      </c>
      <c r="D241" t="str">
        <f>VLOOKUP($A241, 'Mapping-Public'!$A$2:$W$5015, MATCH('Mapping-DisplayedFields'!D$2, 'Mapping-Public'!$A$1:$W$1, FALSE), FALSE)</f>
        <v>Portland</v>
      </c>
      <c r="E241" t="str">
        <f>VLOOKUP($A241, 'Mapping-Public'!$A$2:$W$5015, MATCH('Mapping-DisplayedFields'!E$2, 'Mapping-Public'!$A$1:$W$1, FALSE), FALSE)</f>
        <v>OR</v>
      </c>
      <c r="F241" t="str">
        <f>VLOOKUP($A241, 'Mapping-Public'!$A$2:$W$5015, MATCH('Mapping-DisplayedFields'!F$2, 'Mapping-Public'!$A$1:$W$1, FALSE), FALSE)</f>
        <v>97218</v>
      </c>
      <c r="G241" t="str">
        <f>VLOOKUP($A241, 'Mapping-Public'!$A$2:$W$5015, MATCH('Mapping-DisplayedFields'!G$2, 'Mapping-Public'!$A$1:$W$1, FALSE), FALSE)</f>
        <v>9713522259</v>
      </c>
      <c r="H241">
        <f>VLOOKUP($A241, 'Mapping-Public'!$A$2:$W$5015, MATCH('Mapping-DisplayedFields'!H$2, 'Mapping-Public'!$A$1:$W$1, FALSE), FALSE)</f>
        <v>3</v>
      </c>
      <c r="I241" t="str">
        <f>VLOOKUP(H241, Facility_Type, 2,0)</f>
        <v>Certified</v>
      </c>
      <c r="J241">
        <f>VLOOKUP($A241, 'Mapping-Public'!$A$2:$W$5015, MATCH('Mapping-DisplayedFields'!J$2, 'Mapping-Public'!$A$1:$W$1, FALSE), FALSE)</f>
        <v>4</v>
      </c>
      <c r="K241" t="str">
        <f>VLOOKUP(J241, Type_of_Care,2,0)</f>
        <v>Regulated Family Child Care Home</v>
      </c>
      <c r="L241">
        <f>VLOOKUP($A241, 'Mapping-Public'!$A$2:$W$5015, MATCH('Mapping-DisplayedFields'!L$2, 'Mapping-Public'!$A$1:$W$1, FALSE), FALSE)</f>
        <v>3</v>
      </c>
      <c r="M241" t="str">
        <f>VLOOKUP(L241, Regulation_Status, 2,0)</f>
        <v>Certified</v>
      </c>
      <c r="N241">
        <f>VLOOKUP($A241, 'Mapping-Public'!$A$2:$W$5015, MATCH('Mapping-DisplayedFields'!N$2, 'Mapping-Public'!$A$1:$W$1, FALSE), FALSE)</f>
        <v>16</v>
      </c>
      <c r="O241">
        <f>VLOOKUP($A241, 'Mapping-Public'!$A$2:$W$5015, MATCH('Mapping-DisplayedFields'!O$2, 'Mapping-Public'!$A$1:$W$1, FALSE), FALSE)</f>
        <v>1</v>
      </c>
      <c r="P241" t="str">
        <f>VLOOKUP(O241, Serves_Dhs_Children,2,0)</f>
        <v>Yes</v>
      </c>
      <c r="Q241">
        <f>VLOOKUP($A241, 'Mapping-Public'!$A$2:$W$5015, MATCH('Mapping-DisplayedFields'!Q$2, 'Mapping-Public'!$A$1:$W$1, FALSE), FALSE)</f>
        <v>0</v>
      </c>
      <c r="R241" t="str">
        <f>VLOOKUP(Q241, Head_Start, 2,0)</f>
        <v>No</v>
      </c>
      <c r="S241">
        <f>VLOOKUP($A241, 'Mapping-Public'!$A$2:$W$5015, MATCH('Mapping-DisplayedFields'!S$2, 'Mapping-Public'!$A$1:$W$1, FALSE), FALSE)</f>
        <v>0</v>
      </c>
      <c r="T241" t="str">
        <f>VLOOKUP(S241, Relief_Nursery, 2,0)</f>
        <v>No</v>
      </c>
      <c r="U241" t="str">
        <f>VLOOKUP($A241, 'Mapping-Public'!$A$2:$W$5015, MATCH('Mapping-DisplayedFields'!U$2, 'Mapping-Public'!$A$1:$W$1, FALSE), FALSE)</f>
        <v>.</v>
      </c>
    </row>
    <row r="242" spans="1:21" x14ac:dyDescent="0.25">
      <c r="A242" s="9" t="s">
        <v>1466</v>
      </c>
      <c r="B242" t="str">
        <f>IF(VLOOKUP($A242, 'Mapping-Public'!$A$2:$W$5015, MATCH('Mapping-DisplayedFields'!B$2, 'Mapping-Public'!$A$1:$W$1, FALSE), FALSE)=0, "", VLOOKUP($A242, 'Mapping-Public'!$A$2:$W$5015, MATCH('Mapping-DisplayedFields'!B$2, 'Mapping-Public'!$A$1:$W$1, FALSE), FALSE))</f>
        <v>Itty Bitty's Child Care</v>
      </c>
      <c r="C242" t="str">
        <f>VLOOKUP($A242, 'Mapping-Public'!$A$2:$W$5015, MATCH('Mapping-DisplayedFields'!C$2, 'Mapping-Public'!$A$1:$W$1, FALSE), FALSE)</f>
        <v>520 SE Juniper Ave</v>
      </c>
      <c r="D242" t="str">
        <f>VLOOKUP($A242, 'Mapping-Public'!$A$2:$W$5015, MATCH('Mapping-DisplayedFields'!D$2, 'Mapping-Public'!$A$1:$W$1, FALSE), FALSE)</f>
        <v>Gresham</v>
      </c>
      <c r="E242" t="str">
        <f>VLOOKUP($A242, 'Mapping-Public'!$A$2:$W$5015, MATCH('Mapping-DisplayedFields'!E$2, 'Mapping-Public'!$A$1:$W$1, FALSE), FALSE)</f>
        <v>OR</v>
      </c>
      <c r="F242" t="str">
        <f>VLOOKUP($A242, 'Mapping-Public'!$A$2:$W$5015, MATCH('Mapping-DisplayedFields'!F$2, 'Mapping-Public'!$A$1:$W$1, FALSE), FALSE)</f>
        <v>97080-7851</v>
      </c>
      <c r="G242" t="str">
        <f>VLOOKUP($A242, 'Mapping-Public'!$A$2:$W$5015, MATCH('Mapping-DisplayedFields'!G$2, 'Mapping-Public'!$A$1:$W$1, FALSE), FALSE)</f>
        <v>5039010665</v>
      </c>
      <c r="H242">
        <f>VLOOKUP($A242, 'Mapping-Public'!$A$2:$W$5015, MATCH('Mapping-DisplayedFields'!H$2, 'Mapping-Public'!$A$1:$W$1, FALSE), FALSE)</f>
        <v>3</v>
      </c>
      <c r="I242" t="str">
        <f>VLOOKUP(H242, Facility_Type, 2,0)</f>
        <v>Certified</v>
      </c>
      <c r="J242">
        <f>VLOOKUP($A242, 'Mapping-Public'!$A$2:$W$5015, MATCH('Mapping-DisplayedFields'!J$2, 'Mapping-Public'!$A$1:$W$1, FALSE), FALSE)</f>
        <v>4</v>
      </c>
      <c r="K242" t="str">
        <f>VLOOKUP(J242, Type_of_Care,2,0)</f>
        <v>Regulated Family Child Care Home</v>
      </c>
      <c r="L242">
        <f>VLOOKUP($A242, 'Mapping-Public'!$A$2:$W$5015, MATCH('Mapping-DisplayedFields'!L$2, 'Mapping-Public'!$A$1:$W$1, FALSE), FALSE)</f>
        <v>3</v>
      </c>
      <c r="M242" t="str">
        <f>VLOOKUP(L242, Regulation_Status, 2,0)</f>
        <v>Certified</v>
      </c>
      <c r="N242">
        <f>VLOOKUP($A242, 'Mapping-Public'!$A$2:$W$5015, MATCH('Mapping-DisplayedFields'!N$2, 'Mapping-Public'!$A$1:$W$1, FALSE), FALSE)</f>
        <v>16</v>
      </c>
      <c r="O242">
        <f>VLOOKUP($A242, 'Mapping-Public'!$A$2:$W$5015, MATCH('Mapping-DisplayedFields'!O$2, 'Mapping-Public'!$A$1:$W$1, FALSE), FALSE)</f>
        <v>1</v>
      </c>
      <c r="P242" t="str">
        <f>VLOOKUP(O242, Serves_Dhs_Children,2,0)</f>
        <v>Yes</v>
      </c>
      <c r="Q242">
        <f>VLOOKUP($A242, 'Mapping-Public'!$A$2:$W$5015, MATCH('Mapping-DisplayedFields'!Q$2, 'Mapping-Public'!$A$1:$W$1, FALSE), FALSE)</f>
        <v>0</v>
      </c>
      <c r="R242" t="str">
        <f>VLOOKUP(Q242, Head_Start, 2,0)</f>
        <v>No</v>
      </c>
      <c r="S242">
        <f>VLOOKUP($A242, 'Mapping-Public'!$A$2:$W$5015, MATCH('Mapping-DisplayedFields'!S$2, 'Mapping-Public'!$A$1:$W$1, FALSE), FALSE)</f>
        <v>0</v>
      </c>
      <c r="T242" t="str">
        <f>VLOOKUP(S242, Relief_Nursery, 2,0)</f>
        <v>No</v>
      </c>
      <c r="U242">
        <f>VLOOKUP($A242, 'Mapping-Public'!$A$2:$W$5015, MATCH('Mapping-DisplayedFields'!U$2, 'Mapping-Public'!$A$1:$W$1, FALSE), FALSE)</f>
        <v>2</v>
      </c>
    </row>
    <row r="243" spans="1:21" x14ac:dyDescent="0.25">
      <c r="A243" s="9" t="s">
        <v>1474</v>
      </c>
      <c r="B243" t="str">
        <f>IF(VLOOKUP($A243, 'Mapping-Public'!$A$2:$W$5015, MATCH('Mapping-DisplayedFields'!B$2, 'Mapping-Public'!$A$1:$W$1, FALSE), FALSE)=0, "", VLOOKUP($A243, 'Mapping-Public'!$A$2:$W$5015, MATCH('Mapping-DisplayedFields'!B$2, 'Mapping-Public'!$A$1:$W$1, FALSE), FALSE))</f>
        <v>Early Learning Center - Laboratory School</v>
      </c>
      <c r="C243" t="str">
        <f>VLOOKUP($A243, 'Mapping-Public'!$A$2:$W$5015, MATCH('Mapping-DisplayedFields'!C$2, 'Mapping-Public'!$A$1:$W$1, FALSE), FALSE)</f>
        <v>6975 SE Division St</v>
      </c>
      <c r="D243" t="str">
        <f>VLOOKUP($A243, 'Mapping-Public'!$A$2:$W$5015, MATCH('Mapping-DisplayedFields'!D$2, 'Mapping-Public'!$A$1:$W$1, FALSE), FALSE)</f>
        <v>Portland</v>
      </c>
      <c r="E243" t="str">
        <f>VLOOKUP($A243, 'Mapping-Public'!$A$2:$W$5015, MATCH('Mapping-DisplayedFields'!E$2, 'Mapping-Public'!$A$1:$W$1, FALSE), FALSE)</f>
        <v>OR</v>
      </c>
      <c r="F243" t="str">
        <f>VLOOKUP($A243, 'Mapping-Public'!$A$2:$W$5015, MATCH('Mapping-DisplayedFields'!F$2, 'Mapping-Public'!$A$1:$W$1, FALSE), FALSE)</f>
        <v>97206</v>
      </c>
      <c r="G243" t="str">
        <f>VLOOKUP($A243, 'Mapping-Public'!$A$2:$W$5015, MATCH('Mapping-DisplayedFields'!G$2, 'Mapping-Public'!$A$1:$W$1, FALSE), FALSE)</f>
        <v>5035171082</v>
      </c>
      <c r="H243">
        <f>VLOOKUP($A243, 'Mapping-Public'!$A$2:$W$5015, MATCH('Mapping-DisplayedFields'!H$2, 'Mapping-Public'!$A$1:$W$1, FALSE), FALSE)</f>
        <v>2</v>
      </c>
      <c r="I243" t="str">
        <f>VLOOKUP(H243, Facility_Type, 2,0)</f>
        <v>Center</v>
      </c>
      <c r="J243">
        <f>VLOOKUP($A243, 'Mapping-Public'!$A$2:$W$5015, MATCH('Mapping-DisplayedFields'!J$2, 'Mapping-Public'!$A$1:$W$1, FALSE), FALSE)</f>
        <v>1</v>
      </c>
      <c r="K243" t="str">
        <f>VLOOKUP(J243, Type_of_Care,2,0)</f>
        <v>Regulated  Center (not HS)</v>
      </c>
      <c r="L243">
        <f>VLOOKUP($A243, 'Mapping-Public'!$A$2:$W$5015, MATCH('Mapping-DisplayedFields'!L$2, 'Mapping-Public'!$A$1:$W$1, FALSE), FALSE)</f>
        <v>3</v>
      </c>
      <c r="M243" t="str">
        <f>VLOOKUP(L243, Regulation_Status, 2,0)</f>
        <v>Certified</v>
      </c>
      <c r="N243">
        <f>VLOOKUP($A243, 'Mapping-Public'!$A$2:$W$5015, MATCH('Mapping-DisplayedFields'!N$2, 'Mapping-Public'!$A$1:$W$1, FALSE), FALSE)</f>
        <v>20</v>
      </c>
      <c r="O243">
        <f>VLOOKUP($A243, 'Mapping-Public'!$A$2:$W$5015, MATCH('Mapping-DisplayedFields'!O$2, 'Mapping-Public'!$A$1:$W$1, FALSE), FALSE)</f>
        <v>2</v>
      </c>
      <c r="P243" t="str">
        <f>VLOOKUP(O243, Serves_Dhs_Children,2,0)</f>
        <v>Unknown</v>
      </c>
      <c r="Q243">
        <f>VLOOKUP($A243, 'Mapping-Public'!$A$2:$W$5015, MATCH('Mapping-DisplayedFields'!Q$2, 'Mapping-Public'!$A$1:$W$1, FALSE), FALSE)</f>
        <v>0</v>
      </c>
      <c r="R243" t="str">
        <f>VLOOKUP(Q243, Head_Start, 2,0)</f>
        <v>No</v>
      </c>
      <c r="S243">
        <f>VLOOKUP($A243, 'Mapping-Public'!$A$2:$W$5015, MATCH('Mapping-DisplayedFields'!S$2, 'Mapping-Public'!$A$1:$W$1, FALSE), FALSE)</f>
        <v>0</v>
      </c>
      <c r="T243" t="str">
        <f>VLOOKUP(S243, Relief_Nursery, 2,0)</f>
        <v>No</v>
      </c>
      <c r="U243">
        <f>VLOOKUP($A243, 'Mapping-Public'!$A$2:$W$5015, MATCH('Mapping-DisplayedFields'!U$2, 'Mapping-Public'!$A$1:$W$1, FALSE), FALSE)</f>
        <v>2</v>
      </c>
    </row>
    <row r="244" spans="1:21" x14ac:dyDescent="0.25">
      <c r="A244" s="9" t="s">
        <v>1479</v>
      </c>
      <c r="B244" t="str">
        <f>IF(VLOOKUP($A244, 'Mapping-Public'!$A$2:$W$5015, MATCH('Mapping-DisplayedFields'!B$2, 'Mapping-Public'!$A$1:$W$1, FALSE), FALSE)=0, "", VLOOKUP($A244, 'Mapping-Public'!$A$2:$W$5015, MATCH('Mapping-DisplayedFields'!B$2, 'Mapping-Public'!$A$1:$W$1, FALSE), FALSE))</f>
        <v/>
      </c>
      <c r="C244" t="str">
        <f>VLOOKUP($A244, 'Mapping-Public'!$A$2:$W$5015, MATCH('Mapping-DisplayedFields'!C$2, 'Mapping-Public'!$A$1:$W$1, FALSE), FALSE)</f>
        <v>1016 NE 104th Ave</v>
      </c>
      <c r="D244" t="str">
        <f>VLOOKUP($A244, 'Mapping-Public'!$A$2:$W$5015, MATCH('Mapping-DisplayedFields'!D$2, 'Mapping-Public'!$A$1:$W$1, FALSE), FALSE)</f>
        <v>Portland</v>
      </c>
      <c r="E244" t="str">
        <f>VLOOKUP($A244, 'Mapping-Public'!$A$2:$W$5015, MATCH('Mapping-DisplayedFields'!E$2, 'Mapping-Public'!$A$1:$W$1, FALSE), FALSE)</f>
        <v>OR</v>
      </c>
      <c r="F244" t="str">
        <f>VLOOKUP($A244, 'Mapping-Public'!$A$2:$W$5015, MATCH('Mapping-DisplayedFields'!F$2, 'Mapping-Public'!$A$1:$W$1, FALSE), FALSE)</f>
        <v>97220</v>
      </c>
      <c r="G244" t="str">
        <f>VLOOKUP($A244, 'Mapping-Public'!$A$2:$W$5015, MATCH('Mapping-DisplayedFields'!G$2, 'Mapping-Public'!$A$1:$W$1, FALSE), FALSE)</f>
        <v>5039976520</v>
      </c>
      <c r="H244">
        <f>VLOOKUP($A244, 'Mapping-Public'!$A$2:$W$5015, MATCH('Mapping-DisplayedFields'!H$2, 'Mapping-Public'!$A$1:$W$1, FALSE), FALSE)</f>
        <v>1</v>
      </c>
      <c r="I244" t="str">
        <f>VLOOKUP(H244, Facility_Type, 2,0)</f>
        <v>Family</v>
      </c>
      <c r="J244">
        <f>VLOOKUP($A244, 'Mapping-Public'!$A$2:$W$5015, MATCH('Mapping-DisplayedFields'!J$2, 'Mapping-Public'!$A$1:$W$1, FALSE), FALSE)</f>
        <v>4</v>
      </c>
      <c r="K244" t="str">
        <f>VLOOKUP(J244, Type_of_Care,2,0)</f>
        <v>Regulated Family Child Care Home</v>
      </c>
      <c r="L244">
        <f>VLOOKUP($A244, 'Mapping-Public'!$A$2:$W$5015, MATCH('Mapping-DisplayedFields'!L$2, 'Mapping-Public'!$A$1:$W$1, FALSE), FALSE)</f>
        <v>2</v>
      </c>
      <c r="M244" t="str">
        <f>VLOOKUP(L244, Regulation_Status, 2,0)</f>
        <v>Register</v>
      </c>
      <c r="N244">
        <f>VLOOKUP($A244, 'Mapping-Public'!$A$2:$W$5015, MATCH('Mapping-DisplayedFields'!N$2, 'Mapping-Public'!$A$1:$W$1, FALSE), FALSE)</f>
        <v>6</v>
      </c>
      <c r="O244">
        <f>VLOOKUP($A244, 'Mapping-Public'!$A$2:$W$5015, MATCH('Mapping-DisplayedFields'!O$2, 'Mapping-Public'!$A$1:$W$1, FALSE), FALSE)</f>
        <v>2</v>
      </c>
      <c r="P244" t="str">
        <f>VLOOKUP(O244, Serves_Dhs_Children,2,0)</f>
        <v>Unknown</v>
      </c>
      <c r="Q244">
        <f>VLOOKUP($A244, 'Mapping-Public'!$A$2:$W$5015, MATCH('Mapping-DisplayedFields'!Q$2, 'Mapping-Public'!$A$1:$W$1, FALSE), FALSE)</f>
        <v>0</v>
      </c>
      <c r="R244" t="str">
        <f>VLOOKUP(Q244, Head_Start, 2,0)</f>
        <v>No</v>
      </c>
      <c r="S244">
        <f>VLOOKUP($A244, 'Mapping-Public'!$A$2:$W$5015, MATCH('Mapping-DisplayedFields'!S$2, 'Mapping-Public'!$A$1:$W$1, FALSE), FALSE)</f>
        <v>0</v>
      </c>
      <c r="T244" t="str">
        <f>VLOOKUP(S244, Relief_Nursery, 2,0)</f>
        <v>No</v>
      </c>
      <c r="U244">
        <f>VLOOKUP($A244, 'Mapping-Public'!$A$2:$W$5015, MATCH('Mapping-DisplayedFields'!U$2, 'Mapping-Public'!$A$1:$W$1, FALSE), FALSE)</f>
        <v>2</v>
      </c>
    </row>
    <row r="245" spans="1:21" x14ac:dyDescent="0.25">
      <c r="A245" s="9" t="s">
        <v>1484</v>
      </c>
      <c r="B245" t="str">
        <f>IF(VLOOKUP($A245, 'Mapping-Public'!$A$2:$W$5015, MATCH('Mapping-DisplayedFields'!B$2, 'Mapping-Public'!$A$1:$W$1, FALSE), FALSE)=0, "", VLOOKUP($A245, 'Mapping-Public'!$A$2:$W$5015, MATCH('Mapping-DisplayedFields'!B$2, 'Mapping-Public'!$A$1:$W$1, FALSE), FALSE))</f>
        <v>Vermont Hills - Rieke School</v>
      </c>
      <c r="C245" t="str">
        <f>VLOOKUP($A245, 'Mapping-Public'!$A$2:$W$5015, MATCH('Mapping-DisplayedFields'!C$2, 'Mapping-Public'!$A$1:$W$1, FALSE), FALSE)</f>
        <v>1405 SW Vermont St</v>
      </c>
      <c r="D245" t="str">
        <f>VLOOKUP($A245, 'Mapping-Public'!$A$2:$W$5015, MATCH('Mapping-DisplayedFields'!D$2, 'Mapping-Public'!$A$1:$W$1, FALSE), FALSE)</f>
        <v>Portland</v>
      </c>
      <c r="E245" t="str">
        <f>VLOOKUP($A245, 'Mapping-Public'!$A$2:$W$5015, MATCH('Mapping-DisplayedFields'!E$2, 'Mapping-Public'!$A$1:$W$1, FALSE), FALSE)</f>
        <v>OR</v>
      </c>
      <c r="F245" t="str">
        <f>VLOOKUP($A245, 'Mapping-Public'!$A$2:$W$5015, MATCH('Mapping-DisplayedFields'!F$2, 'Mapping-Public'!$A$1:$W$1, FALSE), FALSE)</f>
        <v>97221</v>
      </c>
      <c r="G245" t="str">
        <f>VLOOKUP($A245, 'Mapping-Public'!$A$2:$W$5015, MATCH('Mapping-DisplayedFields'!G$2, 'Mapping-Public'!$A$1:$W$1, FALSE), FALSE)</f>
        <v>5032904192</v>
      </c>
      <c r="H245">
        <f>VLOOKUP($A245, 'Mapping-Public'!$A$2:$W$5015, MATCH('Mapping-DisplayedFields'!H$2, 'Mapping-Public'!$A$1:$W$1, FALSE), FALSE)</f>
        <v>2</v>
      </c>
      <c r="I245" t="str">
        <f>VLOOKUP(H245, Facility_Type, 2,0)</f>
        <v>Center</v>
      </c>
      <c r="J245">
        <f>VLOOKUP($A245, 'Mapping-Public'!$A$2:$W$5015, MATCH('Mapping-DisplayedFields'!J$2, 'Mapping-Public'!$A$1:$W$1, FALSE), FALSE)</f>
        <v>1</v>
      </c>
      <c r="K245" t="str">
        <f>VLOOKUP(J245, Type_of_Care,2,0)</f>
        <v>Regulated  Center (not HS)</v>
      </c>
      <c r="L245">
        <f>VLOOKUP($A245, 'Mapping-Public'!$A$2:$W$5015, MATCH('Mapping-DisplayedFields'!L$2, 'Mapping-Public'!$A$1:$W$1, FALSE), FALSE)</f>
        <v>3</v>
      </c>
      <c r="M245" t="str">
        <f>VLOOKUP(L245, Regulation_Status, 2,0)</f>
        <v>Certified</v>
      </c>
      <c r="N245">
        <f>VLOOKUP($A245, 'Mapping-Public'!$A$2:$W$5015, MATCH('Mapping-DisplayedFields'!N$2, 'Mapping-Public'!$A$1:$W$1, FALSE), FALSE)</f>
        <v>65</v>
      </c>
      <c r="O245">
        <f>VLOOKUP($A245, 'Mapping-Public'!$A$2:$W$5015, MATCH('Mapping-DisplayedFields'!O$2, 'Mapping-Public'!$A$1:$W$1, FALSE), FALSE)</f>
        <v>2</v>
      </c>
      <c r="P245" t="str">
        <f>VLOOKUP(O245, Serves_Dhs_Children,2,0)</f>
        <v>Unknown</v>
      </c>
      <c r="Q245">
        <f>VLOOKUP($A245, 'Mapping-Public'!$A$2:$W$5015, MATCH('Mapping-DisplayedFields'!Q$2, 'Mapping-Public'!$A$1:$W$1, FALSE), FALSE)</f>
        <v>0</v>
      </c>
      <c r="R245" t="str">
        <f>VLOOKUP(Q245, Head_Start, 2,0)</f>
        <v>No</v>
      </c>
      <c r="S245">
        <f>VLOOKUP($A245, 'Mapping-Public'!$A$2:$W$5015, MATCH('Mapping-DisplayedFields'!S$2, 'Mapping-Public'!$A$1:$W$1, FALSE), FALSE)</f>
        <v>0</v>
      </c>
      <c r="T245" t="str">
        <f>VLOOKUP(S245, Relief_Nursery, 2,0)</f>
        <v>No</v>
      </c>
      <c r="U245">
        <f>VLOOKUP($A245, 'Mapping-Public'!$A$2:$W$5015, MATCH('Mapping-DisplayedFields'!U$2, 'Mapping-Public'!$A$1:$W$1, FALSE), FALSE)</f>
        <v>2</v>
      </c>
    </row>
    <row r="246" spans="1:21" x14ac:dyDescent="0.25">
      <c r="A246" s="9" t="s">
        <v>1489</v>
      </c>
      <c r="B246" t="str">
        <f>IF(VLOOKUP($A246, 'Mapping-Public'!$A$2:$W$5015, MATCH('Mapping-DisplayedFields'!B$2, 'Mapping-Public'!$A$1:$W$1, FALSE), FALSE)=0, "", VLOOKUP($A246, 'Mapping-Public'!$A$2:$W$5015, MATCH('Mapping-DisplayedFields'!B$2, 'Mapping-Public'!$A$1:$W$1, FALSE), FALSE))</f>
        <v>Pockets Full of Posies</v>
      </c>
      <c r="C246" t="str">
        <f>VLOOKUP($A246, 'Mapping-Public'!$A$2:$W$5015, MATCH('Mapping-DisplayedFields'!C$2, 'Mapping-Public'!$A$1:$W$1, FALSE), FALSE)</f>
        <v>3515 NE 14th Ave</v>
      </c>
      <c r="D246" t="str">
        <f>VLOOKUP($A246, 'Mapping-Public'!$A$2:$W$5015, MATCH('Mapping-DisplayedFields'!D$2, 'Mapping-Public'!$A$1:$W$1, FALSE), FALSE)</f>
        <v>Portland</v>
      </c>
      <c r="E246" t="str">
        <f>VLOOKUP($A246, 'Mapping-Public'!$A$2:$W$5015, MATCH('Mapping-DisplayedFields'!E$2, 'Mapping-Public'!$A$1:$W$1, FALSE), FALSE)</f>
        <v>OR</v>
      </c>
      <c r="F246" t="str">
        <f>VLOOKUP($A246, 'Mapping-Public'!$A$2:$W$5015, MATCH('Mapping-DisplayedFields'!F$2, 'Mapping-Public'!$A$1:$W$1, FALSE), FALSE)</f>
        <v>97212-2257</v>
      </c>
      <c r="G246" t="str">
        <f>VLOOKUP($A246, 'Mapping-Public'!$A$2:$W$5015, MATCH('Mapping-DisplayedFields'!G$2, 'Mapping-Public'!$A$1:$W$1, FALSE), FALSE)</f>
        <v>5037044174</v>
      </c>
      <c r="H246">
        <f>VLOOKUP($A246, 'Mapping-Public'!$A$2:$W$5015, MATCH('Mapping-DisplayedFields'!H$2, 'Mapping-Public'!$A$1:$W$1, FALSE), FALSE)</f>
        <v>2</v>
      </c>
      <c r="I246" t="str">
        <f>VLOOKUP(H246, Facility_Type, 2,0)</f>
        <v>Center</v>
      </c>
      <c r="J246">
        <f>VLOOKUP($A246, 'Mapping-Public'!$A$2:$W$5015, MATCH('Mapping-DisplayedFields'!J$2, 'Mapping-Public'!$A$1:$W$1, FALSE), FALSE)</f>
        <v>1</v>
      </c>
      <c r="K246" t="str">
        <f>VLOOKUP(J246, Type_of_Care,2,0)</f>
        <v>Regulated  Center (not HS)</v>
      </c>
      <c r="L246">
        <f>VLOOKUP($A246, 'Mapping-Public'!$A$2:$W$5015, MATCH('Mapping-DisplayedFields'!L$2, 'Mapping-Public'!$A$1:$W$1, FALSE), FALSE)</f>
        <v>3</v>
      </c>
      <c r="M246" t="str">
        <f>VLOOKUP(L246, Regulation_Status, 2,0)</f>
        <v>Certified</v>
      </c>
      <c r="N246">
        <f>VLOOKUP($A246, 'Mapping-Public'!$A$2:$W$5015, MATCH('Mapping-DisplayedFields'!N$2, 'Mapping-Public'!$A$1:$W$1, FALSE), FALSE)</f>
        <v>42</v>
      </c>
      <c r="O246">
        <f>VLOOKUP($A246, 'Mapping-Public'!$A$2:$W$5015, MATCH('Mapping-DisplayedFields'!O$2, 'Mapping-Public'!$A$1:$W$1, FALSE), FALSE)</f>
        <v>2</v>
      </c>
      <c r="P246" t="str">
        <f>VLOOKUP(O246, Serves_Dhs_Children,2,0)</f>
        <v>Unknown</v>
      </c>
      <c r="Q246">
        <f>VLOOKUP($A246, 'Mapping-Public'!$A$2:$W$5015, MATCH('Mapping-DisplayedFields'!Q$2, 'Mapping-Public'!$A$1:$W$1, FALSE), FALSE)</f>
        <v>0</v>
      </c>
      <c r="R246" t="str">
        <f>VLOOKUP(Q246, Head_Start, 2,0)</f>
        <v>No</v>
      </c>
      <c r="S246">
        <f>VLOOKUP($A246, 'Mapping-Public'!$A$2:$W$5015, MATCH('Mapping-DisplayedFields'!S$2, 'Mapping-Public'!$A$1:$W$1, FALSE), FALSE)</f>
        <v>0</v>
      </c>
      <c r="T246" t="str">
        <f>VLOOKUP(S246, Relief_Nursery, 2,0)</f>
        <v>No</v>
      </c>
      <c r="U246" t="str">
        <f>VLOOKUP($A246, 'Mapping-Public'!$A$2:$W$5015, MATCH('Mapping-DisplayedFields'!U$2, 'Mapping-Public'!$A$1:$W$1, FALSE), FALSE)</f>
        <v>.</v>
      </c>
    </row>
    <row r="247" spans="1:21" x14ac:dyDescent="0.25">
      <c r="A247" s="9" t="s">
        <v>1495</v>
      </c>
      <c r="B247" t="str">
        <f>IF(VLOOKUP($A247, 'Mapping-Public'!$A$2:$W$5015, MATCH('Mapping-DisplayedFields'!B$2, 'Mapping-Public'!$A$1:$W$1, FALSE), FALSE)=0, "", VLOOKUP($A247, 'Mapping-Public'!$A$2:$W$5015, MATCH('Mapping-DisplayedFields'!B$2, 'Mapping-Public'!$A$1:$W$1, FALSE), FALSE))</f>
        <v>Wild Lilac Child Development Community</v>
      </c>
      <c r="C247" t="str">
        <f>VLOOKUP($A247, 'Mapping-Public'!$A$2:$W$5015, MATCH('Mapping-DisplayedFields'!C$2, 'Mapping-Public'!$A$1:$W$1, FALSE), FALSE)</f>
        <v>3829 SE 74th Ave</v>
      </c>
      <c r="D247" t="str">
        <f>VLOOKUP($A247, 'Mapping-Public'!$A$2:$W$5015, MATCH('Mapping-DisplayedFields'!D$2, 'Mapping-Public'!$A$1:$W$1, FALSE), FALSE)</f>
        <v>Portland</v>
      </c>
      <c r="E247" t="str">
        <f>VLOOKUP($A247, 'Mapping-Public'!$A$2:$W$5015, MATCH('Mapping-DisplayedFields'!E$2, 'Mapping-Public'!$A$1:$W$1, FALSE), FALSE)</f>
        <v>OR</v>
      </c>
      <c r="F247" t="str">
        <f>VLOOKUP($A247, 'Mapping-Public'!$A$2:$W$5015, MATCH('Mapping-DisplayedFields'!F$2, 'Mapping-Public'!$A$1:$W$1, FALSE), FALSE)</f>
        <v>97206</v>
      </c>
      <c r="G247" t="str">
        <f>VLOOKUP($A247, 'Mapping-Public'!$A$2:$W$5015, MATCH('Mapping-DisplayedFields'!G$2, 'Mapping-Public'!$A$1:$W$1, FALSE), FALSE)</f>
        <v>5032363240</v>
      </c>
      <c r="H247">
        <f>VLOOKUP($A247, 'Mapping-Public'!$A$2:$W$5015, MATCH('Mapping-DisplayedFields'!H$2, 'Mapping-Public'!$A$1:$W$1, FALSE), FALSE)</f>
        <v>2</v>
      </c>
      <c r="I247" t="str">
        <f>VLOOKUP(H247, Facility_Type, 2,0)</f>
        <v>Center</v>
      </c>
      <c r="J247">
        <f>VLOOKUP($A247, 'Mapping-Public'!$A$2:$W$5015, MATCH('Mapping-DisplayedFields'!J$2, 'Mapping-Public'!$A$1:$W$1, FALSE), FALSE)</f>
        <v>1</v>
      </c>
      <c r="K247" t="str">
        <f>VLOOKUP(J247, Type_of_Care,2,0)</f>
        <v>Regulated  Center (not HS)</v>
      </c>
      <c r="L247">
        <f>VLOOKUP($A247, 'Mapping-Public'!$A$2:$W$5015, MATCH('Mapping-DisplayedFields'!L$2, 'Mapping-Public'!$A$1:$W$1, FALSE), FALSE)</f>
        <v>3</v>
      </c>
      <c r="M247" t="str">
        <f>VLOOKUP(L247, Regulation_Status, 2,0)</f>
        <v>Certified</v>
      </c>
      <c r="N247">
        <f>VLOOKUP($A247, 'Mapping-Public'!$A$2:$W$5015, MATCH('Mapping-DisplayedFields'!N$2, 'Mapping-Public'!$A$1:$W$1, FALSE), FALSE)</f>
        <v>76</v>
      </c>
      <c r="O247">
        <f>VLOOKUP($A247, 'Mapping-Public'!$A$2:$W$5015, MATCH('Mapping-DisplayedFields'!O$2, 'Mapping-Public'!$A$1:$W$1, FALSE), FALSE)</f>
        <v>1</v>
      </c>
      <c r="P247" t="str">
        <f>VLOOKUP(O247, Serves_Dhs_Children,2,0)</f>
        <v>Yes</v>
      </c>
      <c r="Q247">
        <f>VLOOKUP($A247, 'Mapping-Public'!$A$2:$W$5015, MATCH('Mapping-DisplayedFields'!Q$2, 'Mapping-Public'!$A$1:$W$1, FALSE), FALSE)</f>
        <v>0</v>
      </c>
      <c r="R247" t="str">
        <f>VLOOKUP(Q247, Head_Start, 2,0)</f>
        <v>No</v>
      </c>
      <c r="S247">
        <f>VLOOKUP($A247, 'Mapping-Public'!$A$2:$W$5015, MATCH('Mapping-DisplayedFields'!S$2, 'Mapping-Public'!$A$1:$W$1, FALSE), FALSE)</f>
        <v>0</v>
      </c>
      <c r="T247" t="str">
        <f>VLOOKUP(S247, Relief_Nursery, 2,0)</f>
        <v>No</v>
      </c>
      <c r="U247" t="str">
        <f>VLOOKUP($A247, 'Mapping-Public'!$A$2:$W$5015, MATCH('Mapping-DisplayedFields'!U$2, 'Mapping-Public'!$A$1:$W$1, FALSE), FALSE)</f>
        <v>.</v>
      </c>
    </row>
    <row r="248" spans="1:21" x14ac:dyDescent="0.25">
      <c r="A248" s="9" t="s">
        <v>1500</v>
      </c>
      <c r="B248" t="str">
        <f>IF(VLOOKUP($A248, 'Mapping-Public'!$A$2:$W$5015, MATCH('Mapping-DisplayedFields'!B$2, 'Mapping-Public'!$A$1:$W$1, FALSE), FALSE)=0, "", VLOOKUP($A248, 'Mapping-Public'!$A$2:$W$5015, MATCH('Mapping-DisplayedFields'!B$2, 'Mapping-Public'!$A$1:$W$1, FALSE), FALSE))</f>
        <v>Honor's Day Care</v>
      </c>
      <c r="C248" t="str">
        <f>VLOOKUP($A248, 'Mapping-Public'!$A$2:$W$5015, MATCH('Mapping-DisplayedFields'!C$2, 'Mapping-Public'!$A$1:$W$1, FALSE), FALSE)</f>
        <v>8504 N Van Houten Ave</v>
      </c>
      <c r="D248" t="str">
        <f>VLOOKUP($A248, 'Mapping-Public'!$A$2:$W$5015, MATCH('Mapping-DisplayedFields'!D$2, 'Mapping-Public'!$A$1:$W$1, FALSE), FALSE)</f>
        <v>Portland</v>
      </c>
      <c r="E248" t="str">
        <f>VLOOKUP($A248, 'Mapping-Public'!$A$2:$W$5015, MATCH('Mapping-DisplayedFields'!E$2, 'Mapping-Public'!$A$1:$W$1, FALSE), FALSE)</f>
        <v>OR</v>
      </c>
      <c r="F248" t="str">
        <f>VLOOKUP($A248, 'Mapping-Public'!$A$2:$W$5015, MATCH('Mapping-DisplayedFields'!F$2, 'Mapping-Public'!$A$1:$W$1, FALSE), FALSE)</f>
        <v>97203-6078</v>
      </c>
      <c r="G248" t="str">
        <f>VLOOKUP($A248, 'Mapping-Public'!$A$2:$W$5015, MATCH('Mapping-DisplayedFields'!G$2, 'Mapping-Public'!$A$1:$W$1, FALSE), FALSE)</f>
        <v>5032834186</v>
      </c>
      <c r="H248">
        <f>VLOOKUP($A248, 'Mapping-Public'!$A$2:$W$5015, MATCH('Mapping-DisplayedFields'!H$2, 'Mapping-Public'!$A$1:$W$1, FALSE), FALSE)</f>
        <v>1</v>
      </c>
      <c r="I248" t="str">
        <f>VLOOKUP(H248, Facility_Type, 2,0)</f>
        <v>Family</v>
      </c>
      <c r="J248">
        <f>VLOOKUP($A248, 'Mapping-Public'!$A$2:$W$5015, MATCH('Mapping-DisplayedFields'!J$2, 'Mapping-Public'!$A$1:$W$1, FALSE), FALSE)</f>
        <v>4</v>
      </c>
      <c r="K248" t="str">
        <f>VLOOKUP(J248, Type_of_Care,2,0)</f>
        <v>Regulated Family Child Care Home</v>
      </c>
      <c r="L248">
        <f>VLOOKUP($A248, 'Mapping-Public'!$A$2:$W$5015, MATCH('Mapping-DisplayedFields'!L$2, 'Mapping-Public'!$A$1:$W$1, FALSE), FALSE)</f>
        <v>2</v>
      </c>
      <c r="M248" t="str">
        <f>VLOOKUP(L248, Regulation_Status, 2,0)</f>
        <v>Register</v>
      </c>
      <c r="N248">
        <f>VLOOKUP($A248, 'Mapping-Public'!$A$2:$W$5015, MATCH('Mapping-DisplayedFields'!N$2, 'Mapping-Public'!$A$1:$W$1, FALSE), FALSE)</f>
        <v>9</v>
      </c>
      <c r="O248">
        <f>VLOOKUP($A248, 'Mapping-Public'!$A$2:$W$5015, MATCH('Mapping-DisplayedFields'!O$2, 'Mapping-Public'!$A$1:$W$1, FALSE), FALSE)</f>
        <v>1</v>
      </c>
      <c r="P248" t="str">
        <f>VLOOKUP(O248, Serves_Dhs_Children,2,0)</f>
        <v>Yes</v>
      </c>
      <c r="Q248">
        <f>VLOOKUP($A248, 'Mapping-Public'!$A$2:$W$5015, MATCH('Mapping-DisplayedFields'!Q$2, 'Mapping-Public'!$A$1:$W$1, FALSE), FALSE)</f>
        <v>0</v>
      </c>
      <c r="R248" t="str">
        <f>VLOOKUP(Q248, Head_Start, 2,0)</f>
        <v>No</v>
      </c>
      <c r="S248">
        <f>VLOOKUP($A248, 'Mapping-Public'!$A$2:$W$5015, MATCH('Mapping-DisplayedFields'!S$2, 'Mapping-Public'!$A$1:$W$1, FALSE), FALSE)</f>
        <v>0</v>
      </c>
      <c r="T248" t="str">
        <f>VLOOKUP(S248, Relief_Nursery, 2,0)</f>
        <v>No</v>
      </c>
      <c r="U248">
        <f>VLOOKUP($A248, 'Mapping-Public'!$A$2:$W$5015, MATCH('Mapping-DisplayedFields'!U$2, 'Mapping-Public'!$A$1:$W$1, FALSE), FALSE)</f>
        <v>2</v>
      </c>
    </row>
    <row r="249" spans="1:21" x14ac:dyDescent="0.25">
      <c r="A249" s="9" t="s">
        <v>1508</v>
      </c>
      <c r="B249" t="str">
        <f>IF(VLOOKUP($A249, 'Mapping-Public'!$A$2:$W$5015, MATCH('Mapping-DisplayedFields'!B$2, 'Mapping-Public'!$A$1:$W$1, FALSE), FALSE)=0, "", VLOOKUP($A249, 'Mapping-Public'!$A$2:$W$5015, MATCH('Mapping-DisplayedFields'!B$2, 'Mapping-Public'!$A$1:$W$1, FALSE), FALSE))</f>
        <v>YMCA - Alameda</v>
      </c>
      <c r="C249" t="str">
        <f>VLOOKUP($A249, 'Mapping-Public'!$A$2:$W$5015, MATCH('Mapping-DisplayedFields'!C$2, 'Mapping-Public'!$A$1:$W$1, FALSE), FALSE)</f>
        <v>2732 NE Fremont St</v>
      </c>
      <c r="D249" t="str">
        <f>VLOOKUP($A249, 'Mapping-Public'!$A$2:$W$5015, MATCH('Mapping-DisplayedFields'!D$2, 'Mapping-Public'!$A$1:$W$1, FALSE), FALSE)</f>
        <v>Portland</v>
      </c>
      <c r="E249" t="str">
        <f>VLOOKUP($A249, 'Mapping-Public'!$A$2:$W$5015, MATCH('Mapping-DisplayedFields'!E$2, 'Mapping-Public'!$A$1:$W$1, FALSE), FALSE)</f>
        <v>OR</v>
      </c>
      <c r="F249" t="str">
        <f>VLOOKUP($A249, 'Mapping-Public'!$A$2:$W$5015, MATCH('Mapping-DisplayedFields'!F$2, 'Mapping-Public'!$A$1:$W$1, FALSE), FALSE)</f>
        <v>97212</v>
      </c>
      <c r="G249" t="str">
        <f>VLOOKUP($A249, 'Mapping-Public'!$A$2:$W$5015, MATCH('Mapping-DisplayedFields'!G$2, 'Mapping-Public'!$A$1:$W$1, FALSE), FALSE)</f>
        <v>5038492829</v>
      </c>
      <c r="H249">
        <f>VLOOKUP($A249, 'Mapping-Public'!$A$2:$W$5015, MATCH('Mapping-DisplayedFields'!H$2, 'Mapping-Public'!$A$1:$W$1, FALSE), FALSE)</f>
        <v>2</v>
      </c>
      <c r="I249" t="str">
        <f>VLOOKUP(H249, Facility_Type, 2,0)</f>
        <v>Center</v>
      </c>
      <c r="J249">
        <f>VLOOKUP($A249, 'Mapping-Public'!$A$2:$W$5015, MATCH('Mapping-DisplayedFields'!J$2, 'Mapping-Public'!$A$1:$W$1, FALSE), FALSE)</f>
        <v>1</v>
      </c>
      <c r="K249" t="str">
        <f>VLOOKUP(J249, Type_of_Care,2,0)</f>
        <v>Regulated  Center (not HS)</v>
      </c>
      <c r="L249">
        <f>VLOOKUP($A249, 'Mapping-Public'!$A$2:$W$5015, MATCH('Mapping-DisplayedFields'!L$2, 'Mapping-Public'!$A$1:$W$1, FALSE), FALSE)</f>
        <v>3</v>
      </c>
      <c r="M249" t="str">
        <f>VLOOKUP(L249, Regulation_Status, 2,0)</f>
        <v>Certified</v>
      </c>
      <c r="N249">
        <f>VLOOKUP($A249, 'Mapping-Public'!$A$2:$W$5015, MATCH('Mapping-DisplayedFields'!N$2, 'Mapping-Public'!$A$1:$W$1, FALSE), FALSE)</f>
        <v>104</v>
      </c>
      <c r="O249">
        <f>VLOOKUP($A249, 'Mapping-Public'!$A$2:$W$5015, MATCH('Mapping-DisplayedFields'!O$2, 'Mapping-Public'!$A$1:$W$1, FALSE), FALSE)</f>
        <v>2</v>
      </c>
      <c r="P249" t="str">
        <f>VLOOKUP(O249, Serves_Dhs_Children,2,0)</f>
        <v>Unknown</v>
      </c>
      <c r="Q249">
        <f>VLOOKUP($A249, 'Mapping-Public'!$A$2:$W$5015, MATCH('Mapping-DisplayedFields'!Q$2, 'Mapping-Public'!$A$1:$W$1, FALSE), FALSE)</f>
        <v>0</v>
      </c>
      <c r="R249" t="str">
        <f>VLOOKUP(Q249, Head_Start, 2,0)</f>
        <v>No</v>
      </c>
      <c r="S249">
        <f>VLOOKUP($A249, 'Mapping-Public'!$A$2:$W$5015, MATCH('Mapping-DisplayedFields'!S$2, 'Mapping-Public'!$A$1:$W$1, FALSE), FALSE)</f>
        <v>0</v>
      </c>
      <c r="T249" t="str">
        <f>VLOOKUP(S249, Relief_Nursery, 2,0)</f>
        <v>No</v>
      </c>
      <c r="U249" t="str">
        <f>VLOOKUP($A249, 'Mapping-Public'!$A$2:$W$5015, MATCH('Mapping-DisplayedFields'!U$2, 'Mapping-Public'!$A$1:$W$1, FALSE), FALSE)</f>
        <v>.</v>
      </c>
    </row>
    <row r="250" spans="1:21" x14ac:dyDescent="0.25">
      <c r="A250" s="9" t="s">
        <v>1513</v>
      </c>
      <c r="B250" t="str">
        <f>IF(VLOOKUP($A250, 'Mapping-Public'!$A$2:$W$5015, MATCH('Mapping-DisplayedFields'!B$2, 'Mapping-Public'!$A$1:$W$1, FALSE), FALSE)=0, "", VLOOKUP($A250, 'Mapping-Public'!$A$2:$W$5015, MATCH('Mapping-DisplayedFields'!B$2, 'Mapping-Public'!$A$1:$W$1, FALSE), FALSE))</f>
        <v>Mt Tabor Preschool</v>
      </c>
      <c r="C250" t="str">
        <f>VLOOKUP($A250, 'Mapping-Public'!$A$2:$W$5015, MATCH('Mapping-DisplayedFields'!C$2, 'Mapping-Public'!$A$1:$W$1, FALSE), FALSE)</f>
        <v>5441 SE Belmont St</v>
      </c>
      <c r="D250" t="str">
        <f>VLOOKUP($A250, 'Mapping-Public'!$A$2:$W$5015, MATCH('Mapping-DisplayedFields'!D$2, 'Mapping-Public'!$A$1:$W$1, FALSE), FALSE)</f>
        <v>Portland</v>
      </c>
      <c r="E250" t="str">
        <f>VLOOKUP($A250, 'Mapping-Public'!$A$2:$W$5015, MATCH('Mapping-DisplayedFields'!E$2, 'Mapping-Public'!$A$1:$W$1, FALSE), FALSE)</f>
        <v>OR</v>
      </c>
      <c r="F250" t="str">
        <f>VLOOKUP($A250, 'Mapping-Public'!$A$2:$W$5015, MATCH('Mapping-DisplayedFields'!F$2, 'Mapping-Public'!$A$1:$W$1, FALSE), FALSE)</f>
        <v>97215</v>
      </c>
      <c r="G250" t="str">
        <f>VLOOKUP($A250, 'Mapping-Public'!$A$2:$W$5015, MATCH('Mapping-DisplayedFields'!G$2, 'Mapping-Public'!$A$1:$W$1, FALSE), FALSE)</f>
        <v>5039141988</v>
      </c>
      <c r="H250">
        <f>VLOOKUP($A250, 'Mapping-Public'!$A$2:$W$5015, MATCH('Mapping-DisplayedFields'!H$2, 'Mapping-Public'!$A$1:$W$1, FALSE), FALSE)</f>
        <v>2</v>
      </c>
      <c r="I250" t="str">
        <f>VLOOKUP(H250, Facility_Type, 2,0)</f>
        <v>Center</v>
      </c>
      <c r="J250">
        <f>VLOOKUP($A250, 'Mapping-Public'!$A$2:$W$5015, MATCH('Mapping-DisplayedFields'!J$2, 'Mapping-Public'!$A$1:$W$1, FALSE), FALSE)</f>
        <v>2</v>
      </c>
      <c r="K250" t="str">
        <f>VLOOKUP(J250, Type_of_Care,2,0)</f>
        <v>Exempt Center</v>
      </c>
      <c r="L250">
        <f>VLOOKUP($A250, 'Mapping-Public'!$A$2:$W$5015, MATCH('Mapping-DisplayedFields'!L$2, 'Mapping-Public'!$A$1:$W$1, FALSE), FALSE)</f>
        <v>4</v>
      </c>
      <c r="M250" t="str">
        <f>VLOOKUP(L250, Regulation_Status, 2,0)</f>
        <v>Recorded</v>
      </c>
      <c r="N250">
        <f>VLOOKUP($A250, 'Mapping-Public'!$A$2:$W$5015, MATCH('Mapping-DisplayedFields'!N$2, 'Mapping-Public'!$A$1:$W$1, FALSE), FALSE)</f>
        <v>18</v>
      </c>
      <c r="O250">
        <f>VLOOKUP($A250, 'Mapping-Public'!$A$2:$W$5015, MATCH('Mapping-DisplayedFields'!O$2, 'Mapping-Public'!$A$1:$W$1, FALSE), FALSE)</f>
        <v>2</v>
      </c>
      <c r="P250" t="str">
        <f>VLOOKUP(O250, Serves_Dhs_Children,2,0)</f>
        <v>Unknown</v>
      </c>
      <c r="Q250">
        <f>VLOOKUP($A250, 'Mapping-Public'!$A$2:$W$5015, MATCH('Mapping-DisplayedFields'!Q$2, 'Mapping-Public'!$A$1:$W$1, FALSE), FALSE)</f>
        <v>0</v>
      </c>
      <c r="R250" t="str">
        <f>VLOOKUP(Q250, Head_Start, 2,0)</f>
        <v>No</v>
      </c>
      <c r="S250">
        <f>VLOOKUP($A250, 'Mapping-Public'!$A$2:$W$5015, MATCH('Mapping-DisplayedFields'!S$2, 'Mapping-Public'!$A$1:$W$1, FALSE), FALSE)</f>
        <v>0</v>
      </c>
      <c r="T250" t="str">
        <f>VLOOKUP(S250, Relief_Nursery, 2,0)</f>
        <v>No</v>
      </c>
      <c r="U250" t="str">
        <f>VLOOKUP($A250, 'Mapping-Public'!$A$2:$W$5015, MATCH('Mapping-DisplayedFields'!U$2, 'Mapping-Public'!$A$1:$W$1, FALSE), FALSE)</f>
        <v>.</v>
      </c>
    </row>
    <row r="251" spans="1:21" x14ac:dyDescent="0.25">
      <c r="A251" s="9" t="s">
        <v>1518</v>
      </c>
      <c r="B251" t="str">
        <f>IF(VLOOKUP($A251, 'Mapping-Public'!$A$2:$W$5015, MATCH('Mapping-DisplayedFields'!B$2, 'Mapping-Public'!$A$1:$W$1, FALSE), FALSE)=0, "", VLOOKUP($A251, 'Mapping-Public'!$A$2:$W$5015, MATCH('Mapping-DisplayedFields'!B$2, 'Mapping-Public'!$A$1:$W$1, FALSE), FALSE))</f>
        <v/>
      </c>
      <c r="C251" t="str">
        <f>VLOOKUP($A251, 'Mapping-Public'!$A$2:$W$5015, MATCH('Mapping-DisplayedFields'!C$2, 'Mapping-Public'!$A$1:$W$1, FALSE), FALSE)</f>
        <v>7618 SE 109th Ave</v>
      </c>
      <c r="D251" t="str">
        <f>VLOOKUP($A251, 'Mapping-Public'!$A$2:$W$5015, MATCH('Mapping-DisplayedFields'!D$2, 'Mapping-Public'!$A$1:$W$1, FALSE), FALSE)</f>
        <v>Portland</v>
      </c>
      <c r="E251" t="str">
        <f>VLOOKUP($A251, 'Mapping-Public'!$A$2:$W$5015, MATCH('Mapping-DisplayedFields'!E$2, 'Mapping-Public'!$A$1:$W$1, FALSE), FALSE)</f>
        <v>OR</v>
      </c>
      <c r="F251" t="str">
        <f>VLOOKUP($A251, 'Mapping-Public'!$A$2:$W$5015, MATCH('Mapping-DisplayedFields'!F$2, 'Mapping-Public'!$A$1:$W$1, FALSE), FALSE)</f>
        <v>97266</v>
      </c>
      <c r="G251" t="str">
        <f>VLOOKUP($A251, 'Mapping-Public'!$A$2:$W$5015, MATCH('Mapping-DisplayedFields'!G$2, 'Mapping-Public'!$A$1:$W$1, FALSE), FALSE)</f>
        <v>5037601386</v>
      </c>
      <c r="H251">
        <f>VLOOKUP($A251, 'Mapping-Public'!$A$2:$W$5015, MATCH('Mapping-DisplayedFields'!H$2, 'Mapping-Public'!$A$1:$W$1, FALSE), FALSE)</f>
        <v>1</v>
      </c>
      <c r="I251" t="str">
        <f>VLOOKUP(H251, Facility_Type, 2,0)</f>
        <v>Family</v>
      </c>
      <c r="J251">
        <f>VLOOKUP($A251, 'Mapping-Public'!$A$2:$W$5015, MATCH('Mapping-DisplayedFields'!J$2, 'Mapping-Public'!$A$1:$W$1, FALSE), FALSE)</f>
        <v>4</v>
      </c>
      <c r="K251" t="str">
        <f>VLOOKUP(J251, Type_of_Care,2,0)</f>
        <v>Regulated Family Child Care Home</v>
      </c>
      <c r="L251">
        <f>VLOOKUP($A251, 'Mapping-Public'!$A$2:$W$5015, MATCH('Mapping-DisplayedFields'!L$2, 'Mapping-Public'!$A$1:$W$1, FALSE), FALSE)</f>
        <v>2</v>
      </c>
      <c r="M251" t="str">
        <f>VLOOKUP(L251, Regulation_Status, 2,0)</f>
        <v>Register</v>
      </c>
      <c r="N251">
        <f>VLOOKUP($A251, 'Mapping-Public'!$A$2:$W$5015, MATCH('Mapping-DisplayedFields'!N$2, 'Mapping-Public'!$A$1:$W$1, FALSE), FALSE)</f>
        <v>6</v>
      </c>
      <c r="O251">
        <f>VLOOKUP($A251, 'Mapping-Public'!$A$2:$W$5015, MATCH('Mapping-DisplayedFields'!O$2, 'Mapping-Public'!$A$1:$W$1, FALSE), FALSE)</f>
        <v>2</v>
      </c>
      <c r="P251" t="str">
        <f>VLOOKUP(O251, Serves_Dhs_Children,2,0)</f>
        <v>Unknown</v>
      </c>
      <c r="Q251">
        <f>VLOOKUP($A251, 'Mapping-Public'!$A$2:$W$5015, MATCH('Mapping-DisplayedFields'!Q$2, 'Mapping-Public'!$A$1:$W$1, FALSE), FALSE)</f>
        <v>0</v>
      </c>
      <c r="R251" t="str">
        <f>VLOOKUP(Q251, Head_Start, 2,0)</f>
        <v>No</v>
      </c>
      <c r="S251">
        <f>VLOOKUP($A251, 'Mapping-Public'!$A$2:$W$5015, MATCH('Mapping-DisplayedFields'!S$2, 'Mapping-Public'!$A$1:$W$1, FALSE), FALSE)</f>
        <v>0</v>
      </c>
      <c r="T251" t="str">
        <f>VLOOKUP(S251, Relief_Nursery, 2,0)</f>
        <v>No</v>
      </c>
      <c r="U251" t="str">
        <f>VLOOKUP($A251, 'Mapping-Public'!$A$2:$W$5015, MATCH('Mapping-DisplayedFields'!U$2, 'Mapping-Public'!$A$1:$W$1, FALSE), FALSE)</f>
        <v>.</v>
      </c>
    </row>
    <row r="252" spans="1:21" x14ac:dyDescent="0.25">
      <c r="A252" s="9" t="s">
        <v>1522</v>
      </c>
      <c r="B252" t="str">
        <f>IF(VLOOKUP($A252, 'Mapping-Public'!$A$2:$W$5015, MATCH('Mapping-DisplayedFields'!B$2, 'Mapping-Public'!$A$1:$W$1, FALSE), FALSE)=0, "", VLOOKUP($A252, 'Mapping-Public'!$A$2:$W$5015, MATCH('Mapping-DisplayedFields'!B$2, 'Mapping-Public'!$A$1:$W$1, FALSE), FALSE))</f>
        <v>Petit Pois Daycare</v>
      </c>
      <c r="C252" t="str">
        <f>VLOOKUP($A252, 'Mapping-Public'!$A$2:$W$5015, MATCH('Mapping-DisplayedFields'!C$2, 'Mapping-Public'!$A$1:$W$1, FALSE), FALSE)</f>
        <v>7348 SW Corbett Ave</v>
      </c>
      <c r="D252" t="str">
        <f>VLOOKUP($A252, 'Mapping-Public'!$A$2:$W$5015, MATCH('Mapping-DisplayedFields'!D$2, 'Mapping-Public'!$A$1:$W$1, FALSE), FALSE)</f>
        <v>Portland</v>
      </c>
      <c r="E252" t="str">
        <f>VLOOKUP($A252, 'Mapping-Public'!$A$2:$W$5015, MATCH('Mapping-DisplayedFields'!E$2, 'Mapping-Public'!$A$1:$W$1, FALSE), FALSE)</f>
        <v>OR</v>
      </c>
      <c r="F252" t="str">
        <f>VLOOKUP($A252, 'Mapping-Public'!$A$2:$W$5015, MATCH('Mapping-DisplayedFields'!F$2, 'Mapping-Public'!$A$1:$W$1, FALSE), FALSE)</f>
        <v>97219</v>
      </c>
      <c r="G252" t="str">
        <f>VLOOKUP($A252, 'Mapping-Public'!$A$2:$W$5015, MATCH('Mapping-DisplayedFields'!G$2, 'Mapping-Public'!$A$1:$W$1, FALSE), FALSE)</f>
        <v>5032081007</v>
      </c>
      <c r="H252">
        <f>VLOOKUP($A252, 'Mapping-Public'!$A$2:$W$5015, MATCH('Mapping-DisplayedFields'!H$2, 'Mapping-Public'!$A$1:$W$1, FALSE), FALSE)</f>
        <v>3</v>
      </c>
      <c r="I252" t="str">
        <f>VLOOKUP(H252, Facility_Type, 2,0)</f>
        <v>Certified</v>
      </c>
      <c r="J252">
        <f>VLOOKUP($A252, 'Mapping-Public'!$A$2:$W$5015, MATCH('Mapping-DisplayedFields'!J$2, 'Mapping-Public'!$A$1:$W$1, FALSE), FALSE)</f>
        <v>4</v>
      </c>
      <c r="K252" t="str">
        <f>VLOOKUP(J252, Type_of_Care,2,0)</f>
        <v>Regulated Family Child Care Home</v>
      </c>
      <c r="L252">
        <f>VLOOKUP($A252, 'Mapping-Public'!$A$2:$W$5015, MATCH('Mapping-DisplayedFields'!L$2, 'Mapping-Public'!$A$1:$W$1, FALSE), FALSE)</f>
        <v>3</v>
      </c>
      <c r="M252" t="str">
        <f>VLOOKUP(L252, Regulation_Status, 2,0)</f>
        <v>Certified</v>
      </c>
      <c r="N252">
        <f>VLOOKUP($A252, 'Mapping-Public'!$A$2:$W$5015, MATCH('Mapping-DisplayedFields'!N$2, 'Mapping-Public'!$A$1:$W$1, FALSE), FALSE)</f>
        <v>14</v>
      </c>
      <c r="O252">
        <f>VLOOKUP($A252, 'Mapping-Public'!$A$2:$W$5015, MATCH('Mapping-DisplayedFields'!O$2, 'Mapping-Public'!$A$1:$W$1, FALSE), FALSE)</f>
        <v>2</v>
      </c>
      <c r="P252" t="str">
        <f>VLOOKUP(O252, Serves_Dhs_Children,2,0)</f>
        <v>Unknown</v>
      </c>
      <c r="Q252">
        <f>VLOOKUP($A252, 'Mapping-Public'!$A$2:$W$5015, MATCH('Mapping-DisplayedFields'!Q$2, 'Mapping-Public'!$A$1:$W$1, FALSE), FALSE)</f>
        <v>0</v>
      </c>
      <c r="R252" t="str">
        <f>VLOOKUP(Q252, Head_Start, 2,0)</f>
        <v>No</v>
      </c>
      <c r="S252">
        <f>VLOOKUP($A252, 'Mapping-Public'!$A$2:$W$5015, MATCH('Mapping-DisplayedFields'!S$2, 'Mapping-Public'!$A$1:$W$1, FALSE), FALSE)</f>
        <v>0</v>
      </c>
      <c r="T252" t="str">
        <f>VLOOKUP(S252, Relief_Nursery, 2,0)</f>
        <v>No</v>
      </c>
      <c r="U252" t="str">
        <f>VLOOKUP($A252, 'Mapping-Public'!$A$2:$W$5015, MATCH('Mapping-DisplayedFields'!U$2, 'Mapping-Public'!$A$1:$W$1, FALSE), FALSE)</f>
        <v>.</v>
      </c>
    </row>
    <row r="253" spans="1:21" x14ac:dyDescent="0.25">
      <c r="A253" s="9" t="s">
        <v>1529</v>
      </c>
      <c r="B253" t="str">
        <f>IF(VLOOKUP($A253, 'Mapping-Public'!$A$2:$W$5015, MATCH('Mapping-DisplayedFields'!B$2, 'Mapping-Public'!$A$1:$W$1, FALSE), FALSE)=0, "", VLOOKUP($A253, 'Mapping-Public'!$A$2:$W$5015, MATCH('Mapping-DisplayedFields'!B$2, 'Mapping-Public'!$A$1:$W$1, FALSE), FALSE))</f>
        <v>Little Green School House</v>
      </c>
      <c r="C253" t="str">
        <f>VLOOKUP($A253, 'Mapping-Public'!$A$2:$W$5015, MATCH('Mapping-DisplayedFields'!C$2, 'Mapping-Public'!$A$1:$W$1, FALSE), FALSE)</f>
        <v>4073 NE 12th Ave</v>
      </c>
      <c r="D253" t="str">
        <f>VLOOKUP($A253, 'Mapping-Public'!$A$2:$W$5015, MATCH('Mapping-DisplayedFields'!D$2, 'Mapping-Public'!$A$1:$W$1, FALSE), FALSE)</f>
        <v>Portland</v>
      </c>
      <c r="E253" t="str">
        <f>VLOOKUP($A253, 'Mapping-Public'!$A$2:$W$5015, MATCH('Mapping-DisplayedFields'!E$2, 'Mapping-Public'!$A$1:$W$1, FALSE), FALSE)</f>
        <v>OR</v>
      </c>
      <c r="F253" t="str">
        <f>VLOOKUP($A253, 'Mapping-Public'!$A$2:$W$5015, MATCH('Mapping-DisplayedFields'!F$2, 'Mapping-Public'!$A$1:$W$1, FALSE), FALSE)</f>
        <v>97212</v>
      </c>
      <c r="G253" t="str">
        <f>VLOOKUP($A253, 'Mapping-Public'!$A$2:$W$5015, MATCH('Mapping-DisplayedFields'!G$2, 'Mapping-Public'!$A$1:$W$1, FALSE), FALSE)</f>
        <v>5032820474</v>
      </c>
      <c r="H253">
        <f>VLOOKUP($A253, 'Mapping-Public'!$A$2:$W$5015, MATCH('Mapping-DisplayedFields'!H$2, 'Mapping-Public'!$A$1:$W$1, FALSE), FALSE)</f>
        <v>3</v>
      </c>
      <c r="I253" t="str">
        <f>VLOOKUP(H253, Facility_Type, 2,0)</f>
        <v>Certified</v>
      </c>
      <c r="J253">
        <f>VLOOKUP($A253, 'Mapping-Public'!$A$2:$W$5015, MATCH('Mapping-DisplayedFields'!J$2, 'Mapping-Public'!$A$1:$W$1, FALSE), FALSE)</f>
        <v>4</v>
      </c>
      <c r="K253" t="str">
        <f>VLOOKUP(J253, Type_of_Care,2,0)</f>
        <v>Regulated Family Child Care Home</v>
      </c>
      <c r="L253">
        <f>VLOOKUP($A253, 'Mapping-Public'!$A$2:$W$5015, MATCH('Mapping-DisplayedFields'!L$2, 'Mapping-Public'!$A$1:$W$1, FALSE), FALSE)</f>
        <v>3</v>
      </c>
      <c r="M253" t="str">
        <f>VLOOKUP(L253, Regulation_Status, 2,0)</f>
        <v>Certified</v>
      </c>
      <c r="N253">
        <f>VLOOKUP($A253, 'Mapping-Public'!$A$2:$W$5015, MATCH('Mapping-DisplayedFields'!N$2, 'Mapping-Public'!$A$1:$W$1, FALSE), FALSE)</f>
        <v>16</v>
      </c>
      <c r="O253">
        <f>VLOOKUP($A253, 'Mapping-Public'!$A$2:$W$5015, MATCH('Mapping-DisplayedFields'!O$2, 'Mapping-Public'!$A$1:$W$1, FALSE), FALSE)</f>
        <v>2</v>
      </c>
      <c r="P253" t="str">
        <f>VLOOKUP(O253, Serves_Dhs_Children,2,0)</f>
        <v>Unknown</v>
      </c>
      <c r="Q253">
        <f>VLOOKUP($A253, 'Mapping-Public'!$A$2:$W$5015, MATCH('Mapping-DisplayedFields'!Q$2, 'Mapping-Public'!$A$1:$W$1, FALSE), FALSE)</f>
        <v>0</v>
      </c>
      <c r="R253" t="str">
        <f>VLOOKUP(Q253, Head_Start, 2,0)</f>
        <v>No</v>
      </c>
      <c r="S253">
        <f>VLOOKUP($A253, 'Mapping-Public'!$A$2:$W$5015, MATCH('Mapping-DisplayedFields'!S$2, 'Mapping-Public'!$A$1:$W$1, FALSE), FALSE)</f>
        <v>0</v>
      </c>
      <c r="T253" t="str">
        <f>VLOOKUP(S253, Relief_Nursery, 2,0)</f>
        <v>No</v>
      </c>
      <c r="U253">
        <f>VLOOKUP($A253, 'Mapping-Public'!$A$2:$W$5015, MATCH('Mapping-DisplayedFields'!U$2, 'Mapping-Public'!$A$1:$W$1, FALSE), FALSE)</f>
        <v>2</v>
      </c>
    </row>
    <row r="254" spans="1:21" x14ac:dyDescent="0.25">
      <c r="A254" s="9" t="s">
        <v>1536</v>
      </c>
      <c r="B254" t="str">
        <f>IF(VLOOKUP($A254, 'Mapping-Public'!$A$2:$W$5015, MATCH('Mapping-DisplayedFields'!B$2, 'Mapping-Public'!$A$1:$W$1, FALSE), FALSE)=0, "", VLOOKUP($A254, 'Mapping-Public'!$A$2:$W$5015, MATCH('Mapping-DisplayedFields'!B$2, 'Mapping-Public'!$A$1:$W$1, FALSE), FALSE))</f>
        <v>SUN Community School - Hartley Elementary</v>
      </c>
      <c r="C254" t="str">
        <f>VLOOKUP($A254, 'Mapping-Public'!$A$2:$W$5015, MATCH('Mapping-DisplayedFields'!C$2, 'Mapping-Public'!$A$1:$W$1, FALSE), FALSE)</f>
        <v>701 NE 185th Pl</v>
      </c>
      <c r="D254" t="str">
        <f>VLOOKUP($A254, 'Mapping-Public'!$A$2:$W$5015, MATCH('Mapping-DisplayedFields'!D$2, 'Mapping-Public'!$A$1:$W$1, FALSE), FALSE)</f>
        <v>Portland</v>
      </c>
      <c r="E254" t="str">
        <f>VLOOKUP($A254, 'Mapping-Public'!$A$2:$W$5015, MATCH('Mapping-DisplayedFields'!E$2, 'Mapping-Public'!$A$1:$W$1, FALSE), FALSE)</f>
        <v>OR</v>
      </c>
      <c r="F254" t="str">
        <f>VLOOKUP($A254, 'Mapping-Public'!$A$2:$W$5015, MATCH('Mapping-DisplayedFields'!F$2, 'Mapping-Public'!$A$1:$W$1, FALSE), FALSE)</f>
        <v>97230-7103</v>
      </c>
      <c r="G254" t="str">
        <f>VLOOKUP($A254, 'Mapping-Public'!$A$2:$W$5015, MATCH('Mapping-DisplayedFields'!G$2, 'Mapping-Public'!$A$1:$W$1, FALSE), FALSE)</f>
        <v>5036650134</v>
      </c>
      <c r="H254">
        <f>VLOOKUP($A254, 'Mapping-Public'!$A$2:$W$5015, MATCH('Mapping-DisplayedFields'!H$2, 'Mapping-Public'!$A$1:$W$1, FALSE), FALSE)</f>
        <v>2</v>
      </c>
      <c r="I254" t="str">
        <f>VLOOKUP(H254, Facility_Type, 2,0)</f>
        <v>Center</v>
      </c>
      <c r="J254">
        <f>VLOOKUP($A254, 'Mapping-Public'!$A$2:$W$5015, MATCH('Mapping-DisplayedFields'!J$2, 'Mapping-Public'!$A$1:$W$1, FALSE), FALSE)</f>
        <v>2</v>
      </c>
      <c r="K254" t="str">
        <f>VLOOKUP(J254, Type_of_Care,2,0)</f>
        <v>Exempt Center</v>
      </c>
      <c r="L254">
        <f>VLOOKUP($A254, 'Mapping-Public'!$A$2:$W$5015, MATCH('Mapping-DisplayedFields'!L$2, 'Mapping-Public'!$A$1:$W$1, FALSE), FALSE)</f>
        <v>4</v>
      </c>
      <c r="M254" t="str">
        <f>VLOOKUP(L254, Regulation_Status, 2,0)</f>
        <v>Recorded</v>
      </c>
      <c r="N254">
        <f>VLOOKUP($A254, 'Mapping-Public'!$A$2:$W$5015, MATCH('Mapping-DisplayedFields'!N$2, 'Mapping-Public'!$A$1:$W$1, FALSE), FALSE)</f>
        <v>80</v>
      </c>
      <c r="O254">
        <f>VLOOKUP($A254, 'Mapping-Public'!$A$2:$W$5015, MATCH('Mapping-DisplayedFields'!O$2, 'Mapping-Public'!$A$1:$W$1, FALSE), FALSE)</f>
        <v>2</v>
      </c>
      <c r="P254" t="str">
        <f>VLOOKUP(O254, Serves_Dhs_Children,2,0)</f>
        <v>Unknown</v>
      </c>
      <c r="Q254">
        <f>VLOOKUP($A254, 'Mapping-Public'!$A$2:$W$5015, MATCH('Mapping-DisplayedFields'!Q$2, 'Mapping-Public'!$A$1:$W$1, FALSE), FALSE)</f>
        <v>0</v>
      </c>
      <c r="R254" t="str">
        <f>VLOOKUP(Q254, Head_Start, 2,0)</f>
        <v>No</v>
      </c>
      <c r="S254">
        <f>VLOOKUP($A254, 'Mapping-Public'!$A$2:$W$5015, MATCH('Mapping-DisplayedFields'!S$2, 'Mapping-Public'!$A$1:$W$1, FALSE), FALSE)</f>
        <v>0</v>
      </c>
      <c r="T254" t="str">
        <f>VLOOKUP(S254, Relief_Nursery, 2,0)</f>
        <v>No</v>
      </c>
      <c r="U254" t="str">
        <f>VLOOKUP($A254, 'Mapping-Public'!$A$2:$W$5015, MATCH('Mapping-DisplayedFields'!U$2, 'Mapping-Public'!$A$1:$W$1, FALSE), FALSE)</f>
        <v>.</v>
      </c>
    </row>
    <row r="255" spans="1:21" x14ac:dyDescent="0.25">
      <c r="A255" s="9" t="s">
        <v>1542</v>
      </c>
      <c r="B255" t="str">
        <f>IF(VLOOKUP($A255, 'Mapping-Public'!$A$2:$W$5015, MATCH('Mapping-DisplayedFields'!B$2, 'Mapping-Public'!$A$1:$W$1, FALSE), FALSE)=0, "", VLOOKUP($A255, 'Mapping-Public'!$A$2:$W$5015, MATCH('Mapping-DisplayedFields'!B$2, 'Mapping-Public'!$A$1:$W$1, FALSE), FALSE))</f>
        <v/>
      </c>
      <c r="C255" t="str">
        <f>VLOOKUP($A255, 'Mapping-Public'!$A$2:$W$5015, MATCH('Mapping-DisplayedFields'!C$2, 'Mapping-Public'!$A$1:$W$1, FALSE), FALSE)</f>
        <v>23300 W Arata Rd Unit 29</v>
      </c>
      <c r="D255" t="str">
        <f>VLOOKUP($A255, 'Mapping-Public'!$A$2:$W$5015, MATCH('Mapping-DisplayedFields'!D$2, 'Mapping-Public'!$A$1:$W$1, FALSE), FALSE)</f>
        <v>Troutdale</v>
      </c>
      <c r="E255" t="str">
        <f>VLOOKUP($A255, 'Mapping-Public'!$A$2:$W$5015, MATCH('Mapping-DisplayedFields'!E$2, 'Mapping-Public'!$A$1:$W$1, FALSE), FALSE)</f>
        <v>OR</v>
      </c>
      <c r="F255" t="str">
        <f>VLOOKUP($A255, 'Mapping-Public'!$A$2:$W$5015, MATCH('Mapping-DisplayedFields'!F$2, 'Mapping-Public'!$A$1:$W$1, FALSE), FALSE)</f>
        <v>97060</v>
      </c>
      <c r="G255" t="str">
        <f>VLOOKUP($A255, 'Mapping-Public'!$A$2:$W$5015, MATCH('Mapping-DisplayedFields'!G$2, 'Mapping-Public'!$A$1:$W$1, FALSE), FALSE)</f>
        <v>5036674678</v>
      </c>
      <c r="H255">
        <f>VLOOKUP($A255, 'Mapping-Public'!$A$2:$W$5015, MATCH('Mapping-DisplayedFields'!H$2, 'Mapping-Public'!$A$1:$W$1, FALSE), FALSE)</f>
        <v>1</v>
      </c>
      <c r="I255" t="str">
        <f>VLOOKUP(H255, Facility_Type, 2,0)</f>
        <v>Family</v>
      </c>
      <c r="J255">
        <f>VLOOKUP($A255, 'Mapping-Public'!$A$2:$W$5015, MATCH('Mapping-DisplayedFields'!J$2, 'Mapping-Public'!$A$1:$W$1, FALSE), FALSE)</f>
        <v>4</v>
      </c>
      <c r="K255" t="str">
        <f>VLOOKUP(J255, Type_of_Care,2,0)</f>
        <v>Regulated Family Child Care Home</v>
      </c>
      <c r="L255">
        <f>VLOOKUP($A255, 'Mapping-Public'!$A$2:$W$5015, MATCH('Mapping-DisplayedFields'!L$2, 'Mapping-Public'!$A$1:$W$1, FALSE), FALSE)</f>
        <v>2</v>
      </c>
      <c r="M255" t="str">
        <f>VLOOKUP(L255, Regulation_Status, 2,0)</f>
        <v>Register</v>
      </c>
      <c r="N255">
        <f>VLOOKUP($A255, 'Mapping-Public'!$A$2:$W$5015, MATCH('Mapping-DisplayedFields'!N$2, 'Mapping-Public'!$A$1:$W$1, FALSE), FALSE)</f>
        <v>8</v>
      </c>
      <c r="O255">
        <f>VLOOKUP($A255, 'Mapping-Public'!$A$2:$W$5015, MATCH('Mapping-DisplayedFields'!O$2, 'Mapping-Public'!$A$1:$W$1, FALSE), FALSE)</f>
        <v>1</v>
      </c>
      <c r="P255" t="str">
        <f>VLOOKUP(O255, Serves_Dhs_Children,2,0)</f>
        <v>Yes</v>
      </c>
      <c r="Q255">
        <f>VLOOKUP($A255, 'Mapping-Public'!$A$2:$W$5015, MATCH('Mapping-DisplayedFields'!Q$2, 'Mapping-Public'!$A$1:$W$1, FALSE), FALSE)</f>
        <v>0</v>
      </c>
      <c r="R255" t="str">
        <f>VLOOKUP(Q255, Head_Start, 2,0)</f>
        <v>No</v>
      </c>
      <c r="S255">
        <f>VLOOKUP($A255, 'Mapping-Public'!$A$2:$W$5015, MATCH('Mapping-DisplayedFields'!S$2, 'Mapping-Public'!$A$1:$W$1, FALSE), FALSE)</f>
        <v>0</v>
      </c>
      <c r="T255" t="str">
        <f>VLOOKUP(S255, Relief_Nursery, 2,0)</f>
        <v>No</v>
      </c>
      <c r="U255">
        <f>VLOOKUP($A255, 'Mapping-Public'!$A$2:$W$5015, MATCH('Mapping-DisplayedFields'!U$2, 'Mapping-Public'!$A$1:$W$1, FALSE), FALSE)</f>
        <v>2</v>
      </c>
    </row>
    <row r="256" spans="1:21" x14ac:dyDescent="0.25">
      <c r="A256" s="9" t="s">
        <v>1548</v>
      </c>
      <c r="B256" t="str">
        <f>IF(VLOOKUP($A256, 'Mapping-Public'!$A$2:$W$5015, MATCH('Mapping-DisplayedFields'!B$2, 'Mapping-Public'!$A$1:$W$1, FALSE), FALSE)=0, "", VLOOKUP($A256, 'Mapping-Public'!$A$2:$W$5015, MATCH('Mapping-DisplayedFields'!B$2, 'Mapping-Public'!$A$1:$W$1, FALSE), FALSE))</f>
        <v>Helping Hands Family Daycare &amp; Preschool Inc</v>
      </c>
      <c r="C256" t="str">
        <f>VLOOKUP($A256, 'Mapping-Public'!$A$2:$W$5015, MATCH('Mapping-DisplayedFields'!C$2, 'Mapping-Public'!$A$1:$W$1, FALSE), FALSE)</f>
        <v>8250 N Wabash Ave</v>
      </c>
      <c r="D256" t="str">
        <f>VLOOKUP($A256, 'Mapping-Public'!$A$2:$W$5015, MATCH('Mapping-DisplayedFields'!D$2, 'Mapping-Public'!$A$1:$W$1, FALSE), FALSE)</f>
        <v>Portland</v>
      </c>
      <c r="E256" t="str">
        <f>VLOOKUP($A256, 'Mapping-Public'!$A$2:$W$5015, MATCH('Mapping-DisplayedFields'!E$2, 'Mapping-Public'!$A$1:$W$1, FALSE), FALSE)</f>
        <v>OR</v>
      </c>
      <c r="F256" t="str">
        <f>VLOOKUP($A256, 'Mapping-Public'!$A$2:$W$5015, MATCH('Mapping-DisplayedFields'!F$2, 'Mapping-Public'!$A$1:$W$1, FALSE), FALSE)</f>
        <v>97217</v>
      </c>
      <c r="G256" t="str">
        <f>VLOOKUP($A256, 'Mapping-Public'!$A$2:$W$5015, MATCH('Mapping-DisplayedFields'!G$2, 'Mapping-Public'!$A$1:$W$1, FALSE), FALSE)</f>
        <v>5032479051</v>
      </c>
      <c r="H256">
        <f>VLOOKUP($A256, 'Mapping-Public'!$A$2:$W$5015, MATCH('Mapping-DisplayedFields'!H$2, 'Mapping-Public'!$A$1:$W$1, FALSE), FALSE)</f>
        <v>3</v>
      </c>
      <c r="I256" t="str">
        <f>VLOOKUP(H256, Facility_Type, 2,0)</f>
        <v>Certified</v>
      </c>
      <c r="J256">
        <f>VLOOKUP($A256, 'Mapping-Public'!$A$2:$W$5015, MATCH('Mapping-DisplayedFields'!J$2, 'Mapping-Public'!$A$1:$W$1, FALSE), FALSE)</f>
        <v>4</v>
      </c>
      <c r="K256" t="str">
        <f>VLOOKUP(J256, Type_of_Care,2,0)</f>
        <v>Regulated Family Child Care Home</v>
      </c>
      <c r="L256">
        <f>VLOOKUP($A256, 'Mapping-Public'!$A$2:$W$5015, MATCH('Mapping-DisplayedFields'!L$2, 'Mapping-Public'!$A$1:$W$1, FALSE), FALSE)</f>
        <v>3</v>
      </c>
      <c r="M256" t="str">
        <f>VLOOKUP(L256, Regulation_Status, 2,0)</f>
        <v>Certified</v>
      </c>
      <c r="N256">
        <f>VLOOKUP($A256, 'Mapping-Public'!$A$2:$W$5015, MATCH('Mapping-DisplayedFields'!N$2, 'Mapping-Public'!$A$1:$W$1, FALSE), FALSE)</f>
        <v>15</v>
      </c>
      <c r="O256">
        <f>VLOOKUP($A256, 'Mapping-Public'!$A$2:$W$5015, MATCH('Mapping-DisplayedFields'!O$2, 'Mapping-Public'!$A$1:$W$1, FALSE), FALSE)</f>
        <v>2</v>
      </c>
      <c r="P256" t="str">
        <f>VLOOKUP(O256, Serves_Dhs_Children,2,0)</f>
        <v>Unknown</v>
      </c>
      <c r="Q256">
        <f>VLOOKUP($A256, 'Mapping-Public'!$A$2:$W$5015, MATCH('Mapping-DisplayedFields'!Q$2, 'Mapping-Public'!$A$1:$W$1, FALSE), FALSE)</f>
        <v>0</v>
      </c>
      <c r="R256" t="str">
        <f>VLOOKUP(Q256, Head_Start, 2,0)</f>
        <v>No</v>
      </c>
      <c r="S256">
        <f>VLOOKUP($A256, 'Mapping-Public'!$A$2:$W$5015, MATCH('Mapping-DisplayedFields'!S$2, 'Mapping-Public'!$A$1:$W$1, FALSE), FALSE)</f>
        <v>0</v>
      </c>
      <c r="T256" t="str">
        <f>VLOOKUP(S256, Relief_Nursery, 2,0)</f>
        <v>No</v>
      </c>
      <c r="U256">
        <f>VLOOKUP($A256, 'Mapping-Public'!$A$2:$W$5015, MATCH('Mapping-DisplayedFields'!U$2, 'Mapping-Public'!$A$1:$W$1, FALSE), FALSE)</f>
        <v>2</v>
      </c>
    </row>
    <row r="257" spans="1:21" x14ac:dyDescent="0.25">
      <c r="A257" s="9" t="s">
        <v>1555</v>
      </c>
      <c r="B257" t="str">
        <f>IF(VLOOKUP($A257, 'Mapping-Public'!$A$2:$W$5015, MATCH('Mapping-DisplayedFields'!B$2, 'Mapping-Public'!$A$1:$W$1, FALSE), FALSE)=0, "", VLOOKUP($A257, 'Mapping-Public'!$A$2:$W$5015, MATCH('Mapping-DisplayedFields'!B$2, 'Mapping-Public'!$A$1:$W$1, FALSE), FALSE))</f>
        <v/>
      </c>
      <c r="C257" t="str">
        <f>VLOOKUP($A257, 'Mapping-Public'!$A$2:$W$5015, MATCH('Mapping-DisplayedFields'!C$2, 'Mapping-Public'!$A$1:$W$1, FALSE), FALSE)</f>
        <v>8375 SE Lambert St</v>
      </c>
      <c r="D257" t="str">
        <f>VLOOKUP($A257, 'Mapping-Public'!$A$2:$W$5015, MATCH('Mapping-DisplayedFields'!D$2, 'Mapping-Public'!$A$1:$W$1, FALSE), FALSE)</f>
        <v>Portland</v>
      </c>
      <c r="E257" t="str">
        <f>VLOOKUP($A257, 'Mapping-Public'!$A$2:$W$5015, MATCH('Mapping-DisplayedFields'!E$2, 'Mapping-Public'!$A$1:$W$1, FALSE), FALSE)</f>
        <v>OR</v>
      </c>
      <c r="F257" t="str">
        <f>VLOOKUP($A257, 'Mapping-Public'!$A$2:$W$5015, MATCH('Mapping-DisplayedFields'!F$2, 'Mapping-Public'!$A$1:$W$1, FALSE), FALSE)</f>
        <v>97266</v>
      </c>
      <c r="G257" t="str">
        <f>VLOOKUP($A257, 'Mapping-Public'!$A$2:$W$5015, MATCH('Mapping-DisplayedFields'!G$2, 'Mapping-Public'!$A$1:$W$1, FALSE), FALSE)</f>
        <v>5032553083</v>
      </c>
      <c r="H257">
        <f>VLOOKUP($A257, 'Mapping-Public'!$A$2:$W$5015, MATCH('Mapping-DisplayedFields'!H$2, 'Mapping-Public'!$A$1:$W$1, FALSE), FALSE)</f>
        <v>1</v>
      </c>
      <c r="I257" t="str">
        <f>VLOOKUP(H257, Facility_Type, 2,0)</f>
        <v>Family</v>
      </c>
      <c r="J257">
        <f>VLOOKUP($A257, 'Mapping-Public'!$A$2:$W$5015, MATCH('Mapping-DisplayedFields'!J$2, 'Mapping-Public'!$A$1:$W$1, FALSE), FALSE)</f>
        <v>4</v>
      </c>
      <c r="K257" t="str">
        <f>VLOOKUP(J257, Type_of_Care,2,0)</f>
        <v>Regulated Family Child Care Home</v>
      </c>
      <c r="L257">
        <f>VLOOKUP($A257, 'Mapping-Public'!$A$2:$W$5015, MATCH('Mapping-DisplayedFields'!L$2, 'Mapping-Public'!$A$1:$W$1, FALSE), FALSE)</f>
        <v>2</v>
      </c>
      <c r="M257" t="str">
        <f>VLOOKUP(L257, Regulation_Status, 2,0)</f>
        <v>Register</v>
      </c>
      <c r="N257">
        <f>VLOOKUP($A257, 'Mapping-Public'!$A$2:$W$5015, MATCH('Mapping-DisplayedFields'!N$2, 'Mapping-Public'!$A$1:$W$1, FALSE), FALSE)</f>
        <v>7</v>
      </c>
      <c r="O257">
        <f>VLOOKUP($A257, 'Mapping-Public'!$A$2:$W$5015, MATCH('Mapping-DisplayedFields'!O$2, 'Mapping-Public'!$A$1:$W$1, FALSE), FALSE)</f>
        <v>2</v>
      </c>
      <c r="P257" t="str">
        <f>VLOOKUP(O257, Serves_Dhs_Children,2,0)</f>
        <v>Unknown</v>
      </c>
      <c r="Q257">
        <f>VLOOKUP($A257, 'Mapping-Public'!$A$2:$W$5015, MATCH('Mapping-DisplayedFields'!Q$2, 'Mapping-Public'!$A$1:$W$1, FALSE), FALSE)</f>
        <v>0</v>
      </c>
      <c r="R257" t="str">
        <f>VLOOKUP(Q257, Head_Start, 2,0)</f>
        <v>No</v>
      </c>
      <c r="S257">
        <f>VLOOKUP($A257, 'Mapping-Public'!$A$2:$W$5015, MATCH('Mapping-DisplayedFields'!S$2, 'Mapping-Public'!$A$1:$W$1, FALSE), FALSE)</f>
        <v>0</v>
      </c>
      <c r="T257" t="str">
        <f>VLOOKUP(S257, Relief_Nursery, 2,0)</f>
        <v>No</v>
      </c>
      <c r="U257" t="str">
        <f>VLOOKUP($A257, 'Mapping-Public'!$A$2:$W$5015, MATCH('Mapping-DisplayedFields'!U$2, 'Mapping-Public'!$A$1:$W$1, FALSE), FALSE)</f>
        <v>.</v>
      </c>
    </row>
    <row r="258" spans="1:21" x14ac:dyDescent="0.25">
      <c r="A258" s="9" t="s">
        <v>1560</v>
      </c>
      <c r="B258" t="str">
        <f>IF(VLOOKUP($A258, 'Mapping-Public'!$A$2:$W$5015, MATCH('Mapping-DisplayedFields'!B$2, 'Mapping-Public'!$A$1:$W$1, FALSE), FALSE)=0, "", VLOOKUP($A258, 'Mapping-Public'!$A$2:$W$5015, MATCH('Mapping-DisplayedFields'!B$2, 'Mapping-Public'!$A$1:$W$1, FALSE), FALSE))</f>
        <v/>
      </c>
      <c r="C258" t="str">
        <f>VLOOKUP($A258, 'Mapping-Public'!$A$2:$W$5015, MATCH('Mapping-DisplayedFields'!C$2, 'Mapping-Public'!$A$1:$W$1, FALSE), FALSE)</f>
        <v>2950 SE 131st Ave</v>
      </c>
      <c r="D258" t="str">
        <f>VLOOKUP($A258, 'Mapping-Public'!$A$2:$W$5015, MATCH('Mapping-DisplayedFields'!D$2, 'Mapping-Public'!$A$1:$W$1, FALSE), FALSE)</f>
        <v>Portland</v>
      </c>
      <c r="E258" t="str">
        <f>VLOOKUP($A258, 'Mapping-Public'!$A$2:$W$5015, MATCH('Mapping-DisplayedFields'!E$2, 'Mapping-Public'!$A$1:$W$1, FALSE), FALSE)</f>
        <v>OR</v>
      </c>
      <c r="F258" t="str">
        <f>VLOOKUP($A258, 'Mapping-Public'!$A$2:$W$5015, MATCH('Mapping-DisplayedFields'!F$2, 'Mapping-Public'!$A$1:$W$1, FALSE), FALSE)</f>
        <v>97236</v>
      </c>
      <c r="G258" t="str">
        <f>VLOOKUP($A258, 'Mapping-Public'!$A$2:$W$5015, MATCH('Mapping-DisplayedFields'!G$2, 'Mapping-Public'!$A$1:$W$1, FALSE), FALSE)</f>
        <v>5037610148</v>
      </c>
      <c r="H258">
        <f>VLOOKUP($A258, 'Mapping-Public'!$A$2:$W$5015, MATCH('Mapping-DisplayedFields'!H$2, 'Mapping-Public'!$A$1:$W$1, FALSE), FALSE)</f>
        <v>1</v>
      </c>
      <c r="I258" t="str">
        <f>VLOOKUP(H258, Facility_Type, 2,0)</f>
        <v>Family</v>
      </c>
      <c r="J258">
        <f>VLOOKUP($A258, 'Mapping-Public'!$A$2:$W$5015, MATCH('Mapping-DisplayedFields'!J$2, 'Mapping-Public'!$A$1:$W$1, FALSE), FALSE)</f>
        <v>4</v>
      </c>
      <c r="K258" t="str">
        <f>VLOOKUP(J258, Type_of_Care,2,0)</f>
        <v>Regulated Family Child Care Home</v>
      </c>
      <c r="L258">
        <f>VLOOKUP($A258, 'Mapping-Public'!$A$2:$W$5015, MATCH('Mapping-DisplayedFields'!L$2, 'Mapping-Public'!$A$1:$W$1, FALSE), FALSE)</f>
        <v>2</v>
      </c>
      <c r="M258" t="str">
        <f>VLOOKUP(L258, Regulation_Status, 2,0)</f>
        <v>Register</v>
      </c>
      <c r="N258">
        <f>VLOOKUP($A258, 'Mapping-Public'!$A$2:$W$5015, MATCH('Mapping-DisplayedFields'!N$2, 'Mapping-Public'!$A$1:$W$1, FALSE), FALSE)</f>
        <v>10</v>
      </c>
      <c r="O258">
        <f>VLOOKUP($A258, 'Mapping-Public'!$A$2:$W$5015, MATCH('Mapping-DisplayedFields'!O$2, 'Mapping-Public'!$A$1:$W$1, FALSE), FALSE)</f>
        <v>2</v>
      </c>
      <c r="P258" t="str">
        <f>VLOOKUP(O258, Serves_Dhs_Children,2,0)</f>
        <v>Unknown</v>
      </c>
      <c r="Q258">
        <f>VLOOKUP($A258, 'Mapping-Public'!$A$2:$W$5015, MATCH('Mapping-DisplayedFields'!Q$2, 'Mapping-Public'!$A$1:$W$1, FALSE), FALSE)</f>
        <v>0</v>
      </c>
      <c r="R258" t="str">
        <f>VLOOKUP(Q258, Head_Start, 2,0)</f>
        <v>No</v>
      </c>
      <c r="S258">
        <f>VLOOKUP($A258, 'Mapping-Public'!$A$2:$W$5015, MATCH('Mapping-DisplayedFields'!S$2, 'Mapping-Public'!$A$1:$W$1, FALSE), FALSE)</f>
        <v>0</v>
      </c>
      <c r="T258" t="str">
        <f>VLOOKUP(S258, Relief_Nursery, 2,0)</f>
        <v>No</v>
      </c>
      <c r="U258" t="str">
        <f>VLOOKUP($A258, 'Mapping-Public'!$A$2:$W$5015, MATCH('Mapping-DisplayedFields'!U$2, 'Mapping-Public'!$A$1:$W$1, FALSE), FALSE)</f>
        <v>.</v>
      </c>
    </row>
    <row r="259" spans="1:21" x14ac:dyDescent="0.25">
      <c r="A259" s="9" t="s">
        <v>1566</v>
      </c>
      <c r="B259" t="str">
        <f>IF(VLOOKUP($A259, 'Mapping-Public'!$A$2:$W$5015, MATCH('Mapping-DisplayedFields'!B$2, 'Mapping-Public'!$A$1:$W$1, FALSE), FALSE)=0, "", VLOOKUP($A259, 'Mapping-Public'!$A$2:$W$5015, MATCH('Mapping-DisplayedFields'!B$2, 'Mapping-Public'!$A$1:$W$1, FALSE), FALSE))</f>
        <v>Creative Minds Learning Centers - Sellwood</v>
      </c>
      <c r="C259" t="str">
        <f>VLOOKUP($A259, 'Mapping-Public'!$A$2:$W$5015, MATCH('Mapping-DisplayedFields'!C$2, 'Mapping-Public'!$A$1:$W$1, FALSE), FALSE)</f>
        <v>7733 SE 13th Ave</v>
      </c>
      <c r="D259" t="str">
        <f>VLOOKUP($A259, 'Mapping-Public'!$A$2:$W$5015, MATCH('Mapping-DisplayedFields'!D$2, 'Mapping-Public'!$A$1:$W$1, FALSE), FALSE)</f>
        <v>Portland</v>
      </c>
      <c r="E259" t="str">
        <f>VLOOKUP($A259, 'Mapping-Public'!$A$2:$W$5015, MATCH('Mapping-DisplayedFields'!E$2, 'Mapping-Public'!$A$1:$W$1, FALSE), FALSE)</f>
        <v>OR</v>
      </c>
      <c r="F259" t="str">
        <f>VLOOKUP($A259, 'Mapping-Public'!$A$2:$W$5015, MATCH('Mapping-DisplayedFields'!F$2, 'Mapping-Public'!$A$1:$W$1, FALSE), FALSE)</f>
        <v>97202</v>
      </c>
      <c r="G259" t="str">
        <f>VLOOKUP($A259, 'Mapping-Public'!$A$2:$W$5015, MATCH('Mapping-DisplayedFields'!G$2, 'Mapping-Public'!$A$1:$W$1, FALSE), FALSE)</f>
        <v>5032367053</v>
      </c>
      <c r="H259">
        <f>VLOOKUP($A259, 'Mapping-Public'!$A$2:$W$5015, MATCH('Mapping-DisplayedFields'!H$2, 'Mapping-Public'!$A$1:$W$1, FALSE), FALSE)</f>
        <v>2</v>
      </c>
      <c r="I259" t="str">
        <f>VLOOKUP(H259, Facility_Type, 2,0)</f>
        <v>Center</v>
      </c>
      <c r="J259">
        <f>VLOOKUP($A259, 'Mapping-Public'!$A$2:$W$5015, MATCH('Mapping-DisplayedFields'!J$2, 'Mapping-Public'!$A$1:$W$1, FALSE), FALSE)</f>
        <v>1</v>
      </c>
      <c r="K259" t="str">
        <f>VLOOKUP(J259, Type_of_Care,2,0)</f>
        <v>Regulated  Center (not HS)</v>
      </c>
      <c r="L259">
        <f>VLOOKUP($A259, 'Mapping-Public'!$A$2:$W$5015, MATCH('Mapping-DisplayedFields'!L$2, 'Mapping-Public'!$A$1:$W$1, FALSE), FALSE)</f>
        <v>3</v>
      </c>
      <c r="M259" t="str">
        <f>VLOOKUP(L259, Regulation_Status, 2,0)</f>
        <v>Certified</v>
      </c>
      <c r="N259">
        <f>VLOOKUP($A259, 'Mapping-Public'!$A$2:$W$5015, MATCH('Mapping-DisplayedFields'!N$2, 'Mapping-Public'!$A$1:$W$1, FALSE), FALSE)</f>
        <v>70</v>
      </c>
      <c r="O259">
        <f>VLOOKUP($A259, 'Mapping-Public'!$A$2:$W$5015, MATCH('Mapping-DisplayedFields'!O$2, 'Mapping-Public'!$A$1:$W$1, FALSE), FALSE)</f>
        <v>2</v>
      </c>
      <c r="P259" t="str">
        <f>VLOOKUP(O259, Serves_Dhs_Children,2,0)</f>
        <v>Unknown</v>
      </c>
      <c r="Q259">
        <f>VLOOKUP($A259, 'Mapping-Public'!$A$2:$W$5015, MATCH('Mapping-DisplayedFields'!Q$2, 'Mapping-Public'!$A$1:$W$1, FALSE), FALSE)</f>
        <v>0</v>
      </c>
      <c r="R259" t="str">
        <f>VLOOKUP(Q259, Head_Start, 2,0)</f>
        <v>No</v>
      </c>
      <c r="S259">
        <f>VLOOKUP($A259, 'Mapping-Public'!$A$2:$W$5015, MATCH('Mapping-DisplayedFields'!S$2, 'Mapping-Public'!$A$1:$W$1, FALSE), FALSE)</f>
        <v>0</v>
      </c>
      <c r="T259" t="str">
        <f>VLOOKUP(S259, Relief_Nursery, 2,0)</f>
        <v>No</v>
      </c>
      <c r="U259">
        <f>VLOOKUP($A259, 'Mapping-Public'!$A$2:$W$5015, MATCH('Mapping-DisplayedFields'!U$2, 'Mapping-Public'!$A$1:$W$1, FALSE), FALSE)</f>
        <v>2</v>
      </c>
    </row>
    <row r="260" spans="1:21" x14ac:dyDescent="0.25">
      <c r="A260" s="9" t="s">
        <v>1571</v>
      </c>
      <c r="B260" t="str">
        <f>IF(VLOOKUP($A260, 'Mapping-Public'!$A$2:$W$5015, MATCH('Mapping-DisplayedFields'!B$2, 'Mapping-Public'!$A$1:$W$1, FALSE), FALSE)=0, "", VLOOKUP($A260, 'Mapping-Public'!$A$2:$W$5015, MATCH('Mapping-DisplayedFields'!B$2, 'Mapping-Public'!$A$1:$W$1, FALSE), FALSE))</f>
        <v>Penny's Play House</v>
      </c>
      <c r="C260" t="str">
        <f>VLOOKUP($A260, 'Mapping-Public'!$A$2:$W$5015, MATCH('Mapping-DisplayedFields'!C$2, 'Mapping-Public'!$A$1:$W$1, FALSE), FALSE)</f>
        <v>19116 NE Wasco Ct</v>
      </c>
      <c r="D260" t="str">
        <f>VLOOKUP($A260, 'Mapping-Public'!$A$2:$W$5015, MATCH('Mapping-DisplayedFields'!D$2, 'Mapping-Public'!$A$1:$W$1, FALSE), FALSE)</f>
        <v>Portland</v>
      </c>
      <c r="E260" t="str">
        <f>VLOOKUP($A260, 'Mapping-Public'!$A$2:$W$5015, MATCH('Mapping-DisplayedFields'!E$2, 'Mapping-Public'!$A$1:$W$1, FALSE), FALSE)</f>
        <v>OR</v>
      </c>
      <c r="F260" t="str">
        <f>VLOOKUP($A260, 'Mapping-Public'!$A$2:$W$5015, MATCH('Mapping-DisplayedFields'!F$2, 'Mapping-Public'!$A$1:$W$1, FALSE), FALSE)</f>
        <v>97230</v>
      </c>
      <c r="G260" t="str">
        <f>VLOOKUP($A260, 'Mapping-Public'!$A$2:$W$5015, MATCH('Mapping-DisplayedFields'!G$2, 'Mapping-Public'!$A$1:$W$1, FALSE), FALSE)</f>
        <v>5036740756</v>
      </c>
      <c r="H260">
        <f>VLOOKUP($A260, 'Mapping-Public'!$A$2:$W$5015, MATCH('Mapping-DisplayedFields'!H$2, 'Mapping-Public'!$A$1:$W$1, FALSE), FALSE)</f>
        <v>3</v>
      </c>
      <c r="I260" t="str">
        <f>VLOOKUP(H260, Facility_Type, 2,0)</f>
        <v>Certified</v>
      </c>
      <c r="J260">
        <f>VLOOKUP($A260, 'Mapping-Public'!$A$2:$W$5015, MATCH('Mapping-DisplayedFields'!J$2, 'Mapping-Public'!$A$1:$W$1, FALSE), FALSE)</f>
        <v>4</v>
      </c>
      <c r="K260" t="str">
        <f>VLOOKUP(J260, Type_of_Care,2,0)</f>
        <v>Regulated Family Child Care Home</v>
      </c>
      <c r="L260">
        <f>VLOOKUP($A260, 'Mapping-Public'!$A$2:$W$5015, MATCH('Mapping-DisplayedFields'!L$2, 'Mapping-Public'!$A$1:$W$1, FALSE), FALSE)</f>
        <v>3</v>
      </c>
      <c r="M260" t="str">
        <f>VLOOKUP(L260, Regulation_Status, 2,0)</f>
        <v>Certified</v>
      </c>
      <c r="N260">
        <f>VLOOKUP($A260, 'Mapping-Public'!$A$2:$W$5015, MATCH('Mapping-DisplayedFields'!N$2, 'Mapping-Public'!$A$1:$W$1, FALSE), FALSE)</f>
        <v>12</v>
      </c>
      <c r="O260">
        <f>VLOOKUP($A260, 'Mapping-Public'!$A$2:$W$5015, MATCH('Mapping-DisplayedFields'!O$2, 'Mapping-Public'!$A$1:$W$1, FALSE), FALSE)</f>
        <v>1</v>
      </c>
      <c r="P260" t="str">
        <f>VLOOKUP(O260, Serves_Dhs_Children,2,0)</f>
        <v>Yes</v>
      </c>
      <c r="Q260">
        <f>VLOOKUP($A260, 'Mapping-Public'!$A$2:$W$5015, MATCH('Mapping-DisplayedFields'!Q$2, 'Mapping-Public'!$A$1:$W$1, FALSE), FALSE)</f>
        <v>0</v>
      </c>
      <c r="R260" t="str">
        <f>VLOOKUP(Q260, Head_Start, 2,0)</f>
        <v>No</v>
      </c>
      <c r="S260">
        <f>VLOOKUP($A260, 'Mapping-Public'!$A$2:$W$5015, MATCH('Mapping-DisplayedFields'!S$2, 'Mapping-Public'!$A$1:$W$1, FALSE), FALSE)</f>
        <v>0</v>
      </c>
      <c r="T260" t="str">
        <f>VLOOKUP(S260, Relief_Nursery, 2,0)</f>
        <v>No</v>
      </c>
      <c r="U260">
        <f>VLOOKUP($A260, 'Mapping-Public'!$A$2:$W$5015, MATCH('Mapping-DisplayedFields'!U$2, 'Mapping-Public'!$A$1:$W$1, FALSE), FALSE)</f>
        <v>2</v>
      </c>
    </row>
    <row r="261" spans="1:21" x14ac:dyDescent="0.25">
      <c r="A261" s="9" t="s">
        <v>1578</v>
      </c>
      <c r="B261" t="str">
        <f>IF(VLOOKUP($A261, 'Mapping-Public'!$A$2:$W$5015, MATCH('Mapping-DisplayedFields'!B$2, 'Mapping-Public'!$A$1:$W$1, FALSE), FALSE)=0, "", VLOOKUP($A261, 'Mapping-Public'!$A$2:$W$5015, MATCH('Mapping-DisplayedFields'!B$2, 'Mapping-Public'!$A$1:$W$1, FALSE), FALSE))</f>
        <v>Panda Babies</v>
      </c>
      <c r="C261" t="str">
        <f>VLOOKUP($A261, 'Mapping-Public'!$A$2:$W$5015, MATCH('Mapping-DisplayedFields'!C$2, 'Mapping-Public'!$A$1:$W$1, FALSE), FALSE)</f>
        <v>4400 NE 80th Ave</v>
      </c>
      <c r="D261" t="str">
        <f>VLOOKUP($A261, 'Mapping-Public'!$A$2:$W$5015, MATCH('Mapping-DisplayedFields'!D$2, 'Mapping-Public'!$A$1:$W$1, FALSE), FALSE)</f>
        <v>Portland</v>
      </c>
      <c r="E261" t="str">
        <f>VLOOKUP($A261, 'Mapping-Public'!$A$2:$W$5015, MATCH('Mapping-DisplayedFields'!E$2, 'Mapping-Public'!$A$1:$W$1, FALSE), FALSE)</f>
        <v>OR</v>
      </c>
      <c r="F261" t="str">
        <f>VLOOKUP($A261, 'Mapping-Public'!$A$2:$W$5015, MATCH('Mapping-DisplayedFields'!F$2, 'Mapping-Public'!$A$1:$W$1, FALSE), FALSE)</f>
        <v>97218-4216</v>
      </c>
      <c r="G261" t="str">
        <f>VLOOKUP($A261, 'Mapping-Public'!$A$2:$W$5015, MATCH('Mapping-DisplayedFields'!G$2, 'Mapping-Public'!$A$1:$W$1, FALSE), FALSE)</f>
        <v>5037810442</v>
      </c>
      <c r="H261">
        <f>VLOOKUP($A261, 'Mapping-Public'!$A$2:$W$5015, MATCH('Mapping-DisplayedFields'!H$2, 'Mapping-Public'!$A$1:$W$1, FALSE), FALSE)</f>
        <v>3</v>
      </c>
      <c r="I261" t="str">
        <f>VLOOKUP(H261, Facility_Type, 2,0)</f>
        <v>Certified</v>
      </c>
      <c r="J261">
        <f>VLOOKUP($A261, 'Mapping-Public'!$A$2:$W$5015, MATCH('Mapping-DisplayedFields'!J$2, 'Mapping-Public'!$A$1:$W$1, FALSE), FALSE)</f>
        <v>4</v>
      </c>
      <c r="K261" t="str">
        <f>VLOOKUP(J261, Type_of_Care,2,0)</f>
        <v>Regulated Family Child Care Home</v>
      </c>
      <c r="L261">
        <f>VLOOKUP($A261, 'Mapping-Public'!$A$2:$W$5015, MATCH('Mapping-DisplayedFields'!L$2, 'Mapping-Public'!$A$1:$W$1, FALSE), FALSE)</f>
        <v>3</v>
      </c>
      <c r="M261" t="str">
        <f>VLOOKUP(L261, Regulation_Status, 2,0)</f>
        <v>Certified</v>
      </c>
      <c r="N261">
        <f>VLOOKUP($A261, 'Mapping-Public'!$A$2:$W$5015, MATCH('Mapping-DisplayedFields'!N$2, 'Mapping-Public'!$A$1:$W$1, FALSE), FALSE)</f>
        <v>16</v>
      </c>
      <c r="O261">
        <f>VLOOKUP($A261, 'Mapping-Public'!$A$2:$W$5015, MATCH('Mapping-DisplayedFields'!O$2, 'Mapping-Public'!$A$1:$W$1, FALSE), FALSE)</f>
        <v>2</v>
      </c>
      <c r="P261" t="str">
        <f>VLOOKUP(O261, Serves_Dhs_Children,2,0)</f>
        <v>Unknown</v>
      </c>
      <c r="Q261">
        <f>VLOOKUP($A261, 'Mapping-Public'!$A$2:$W$5015, MATCH('Mapping-DisplayedFields'!Q$2, 'Mapping-Public'!$A$1:$W$1, FALSE), FALSE)</f>
        <v>0</v>
      </c>
      <c r="R261" t="str">
        <f>VLOOKUP(Q261, Head_Start, 2,0)</f>
        <v>No</v>
      </c>
      <c r="S261">
        <f>VLOOKUP($A261, 'Mapping-Public'!$A$2:$W$5015, MATCH('Mapping-DisplayedFields'!S$2, 'Mapping-Public'!$A$1:$W$1, FALSE), FALSE)</f>
        <v>0</v>
      </c>
      <c r="T261" t="str">
        <f>VLOOKUP(S261, Relief_Nursery, 2,0)</f>
        <v>No</v>
      </c>
      <c r="U261" t="str">
        <f>VLOOKUP($A261, 'Mapping-Public'!$A$2:$W$5015, MATCH('Mapping-DisplayedFields'!U$2, 'Mapping-Public'!$A$1:$W$1, FALSE), FALSE)</f>
        <v>.</v>
      </c>
    </row>
    <row r="262" spans="1:21" x14ac:dyDescent="0.25">
      <c r="A262" s="9" t="s">
        <v>1585</v>
      </c>
      <c r="B262" t="str">
        <f>IF(VLOOKUP($A262, 'Mapping-Public'!$A$2:$W$5015, MATCH('Mapping-DisplayedFields'!B$2, 'Mapping-Public'!$A$1:$W$1, FALSE), FALSE)=0, "", VLOOKUP($A262, 'Mapping-Public'!$A$2:$W$5015, MATCH('Mapping-DisplayedFields'!B$2, 'Mapping-Public'!$A$1:$W$1, FALSE), FALSE))</f>
        <v>Mt Hood Community College Head Start - Russellville</v>
      </c>
      <c r="C262" t="str">
        <f>VLOOKUP($A262, 'Mapping-Public'!$A$2:$W$5015, MATCH('Mapping-DisplayedFields'!C$2, 'Mapping-Public'!$A$1:$W$1, FALSE), FALSE)</f>
        <v>10420 E Burnside St</v>
      </c>
      <c r="D262" t="str">
        <f>VLOOKUP($A262, 'Mapping-Public'!$A$2:$W$5015, MATCH('Mapping-DisplayedFields'!D$2, 'Mapping-Public'!$A$1:$W$1, FALSE), FALSE)</f>
        <v>Portland</v>
      </c>
      <c r="E262" t="str">
        <f>VLOOKUP($A262, 'Mapping-Public'!$A$2:$W$5015, MATCH('Mapping-DisplayedFields'!E$2, 'Mapping-Public'!$A$1:$W$1, FALSE), FALSE)</f>
        <v>OR</v>
      </c>
      <c r="F262" t="str">
        <f>VLOOKUP($A262, 'Mapping-Public'!$A$2:$W$5015, MATCH('Mapping-DisplayedFields'!F$2, 'Mapping-Public'!$A$1:$W$1, FALSE), FALSE)</f>
        <v>97216</v>
      </c>
      <c r="G262" t="str">
        <f>VLOOKUP($A262, 'Mapping-Public'!$A$2:$W$5015, MATCH('Mapping-DisplayedFields'!G$2, 'Mapping-Public'!$A$1:$W$1, FALSE), FALSE)</f>
        <v>5032628710</v>
      </c>
      <c r="H262">
        <f>VLOOKUP($A262, 'Mapping-Public'!$A$2:$W$5015, MATCH('Mapping-DisplayedFields'!H$2, 'Mapping-Public'!$A$1:$W$1, FALSE), FALSE)</f>
        <v>2</v>
      </c>
      <c r="I262" t="str">
        <f>VLOOKUP(H262, Facility_Type, 2,0)</f>
        <v>Center</v>
      </c>
      <c r="J262">
        <f>VLOOKUP($A262, 'Mapping-Public'!$A$2:$W$5015, MATCH('Mapping-DisplayedFields'!J$2, 'Mapping-Public'!$A$1:$W$1, FALSE), FALSE)</f>
        <v>3</v>
      </c>
      <c r="K262" t="str">
        <f>VLOOKUP(J262, Type_of_Care,2,0)</f>
        <v>Head Start/Early HS</v>
      </c>
      <c r="L262">
        <f>VLOOKUP($A262, 'Mapping-Public'!$A$2:$W$5015, MATCH('Mapping-DisplayedFields'!L$2, 'Mapping-Public'!$A$1:$W$1, FALSE), FALSE)</f>
        <v>3</v>
      </c>
      <c r="M262" t="str">
        <f>VLOOKUP(L262, Regulation_Status, 2,0)</f>
        <v>Certified</v>
      </c>
      <c r="N262">
        <f>VLOOKUP($A262, 'Mapping-Public'!$A$2:$W$5015, MATCH('Mapping-DisplayedFields'!N$2, 'Mapping-Public'!$A$1:$W$1, FALSE), FALSE)</f>
        <v>36</v>
      </c>
      <c r="O262">
        <f>VLOOKUP($A262, 'Mapping-Public'!$A$2:$W$5015, MATCH('Mapping-DisplayedFields'!O$2, 'Mapping-Public'!$A$1:$W$1, FALSE), FALSE)</f>
        <v>1</v>
      </c>
      <c r="P262" t="str">
        <f>VLOOKUP(O262, Serves_Dhs_Children,2,0)</f>
        <v>Yes</v>
      </c>
      <c r="Q262">
        <f>VLOOKUP($A262, 'Mapping-Public'!$A$2:$W$5015, MATCH('Mapping-DisplayedFields'!Q$2, 'Mapping-Public'!$A$1:$W$1, FALSE), FALSE)</f>
        <v>1</v>
      </c>
      <c r="R262" t="str">
        <f>VLOOKUP(Q262, Head_Start, 2,0)</f>
        <v>Yes</v>
      </c>
      <c r="S262">
        <f>VLOOKUP($A262, 'Mapping-Public'!$A$2:$W$5015, MATCH('Mapping-DisplayedFields'!S$2, 'Mapping-Public'!$A$1:$W$1, FALSE), FALSE)</f>
        <v>0</v>
      </c>
      <c r="T262" t="str">
        <f>VLOOKUP(S262, Relief_Nursery, 2,0)</f>
        <v>No</v>
      </c>
      <c r="U262">
        <f>VLOOKUP($A262, 'Mapping-Public'!$A$2:$W$5015, MATCH('Mapping-DisplayedFields'!U$2, 'Mapping-Public'!$A$1:$W$1, FALSE), FALSE)</f>
        <v>5</v>
      </c>
    </row>
    <row r="263" spans="1:21" x14ac:dyDescent="0.25">
      <c r="A263" s="9" t="s">
        <v>1590</v>
      </c>
      <c r="B263" t="str">
        <f>IF(VLOOKUP($A263, 'Mapping-Public'!$A$2:$W$5015, MATCH('Mapping-DisplayedFields'!B$2, 'Mapping-Public'!$A$1:$W$1, FALSE), FALSE)=0, "", VLOOKUP($A263, 'Mapping-Public'!$A$2:$W$5015, MATCH('Mapping-DisplayedFields'!B$2, 'Mapping-Public'!$A$1:$W$1, FALSE), FALSE))</f>
        <v>The Nest Playschool</v>
      </c>
      <c r="C263" t="str">
        <f>VLOOKUP($A263, 'Mapping-Public'!$A$2:$W$5015, MATCH('Mapping-DisplayedFields'!C$2, 'Mapping-Public'!$A$1:$W$1, FALSE), FALSE)</f>
        <v>7815 SE 68th Ave</v>
      </c>
      <c r="D263" t="str">
        <f>VLOOKUP($A263, 'Mapping-Public'!$A$2:$W$5015, MATCH('Mapping-DisplayedFields'!D$2, 'Mapping-Public'!$A$1:$W$1, FALSE), FALSE)</f>
        <v>Portland</v>
      </c>
      <c r="E263" t="str">
        <f>VLOOKUP($A263, 'Mapping-Public'!$A$2:$W$5015, MATCH('Mapping-DisplayedFields'!E$2, 'Mapping-Public'!$A$1:$W$1, FALSE), FALSE)</f>
        <v>OR</v>
      </c>
      <c r="F263" t="str">
        <f>VLOOKUP($A263, 'Mapping-Public'!$A$2:$W$5015, MATCH('Mapping-DisplayedFields'!F$2, 'Mapping-Public'!$A$1:$W$1, FALSE), FALSE)</f>
        <v>97206-8052</v>
      </c>
      <c r="G263" t="str">
        <f>VLOOKUP($A263, 'Mapping-Public'!$A$2:$W$5015, MATCH('Mapping-DisplayedFields'!G$2, 'Mapping-Public'!$A$1:$W$1, FALSE), FALSE)</f>
        <v>5039330238</v>
      </c>
      <c r="H263">
        <f>VLOOKUP($A263, 'Mapping-Public'!$A$2:$W$5015, MATCH('Mapping-DisplayedFields'!H$2, 'Mapping-Public'!$A$1:$W$1, FALSE), FALSE)</f>
        <v>3</v>
      </c>
      <c r="I263" t="str">
        <f>VLOOKUP(H263, Facility_Type, 2,0)</f>
        <v>Certified</v>
      </c>
      <c r="J263">
        <f>VLOOKUP($A263, 'Mapping-Public'!$A$2:$W$5015, MATCH('Mapping-DisplayedFields'!J$2, 'Mapping-Public'!$A$1:$W$1, FALSE), FALSE)</f>
        <v>4</v>
      </c>
      <c r="K263" t="str">
        <f>VLOOKUP(J263, Type_of_Care,2,0)</f>
        <v>Regulated Family Child Care Home</v>
      </c>
      <c r="L263">
        <f>VLOOKUP($A263, 'Mapping-Public'!$A$2:$W$5015, MATCH('Mapping-DisplayedFields'!L$2, 'Mapping-Public'!$A$1:$W$1, FALSE), FALSE)</f>
        <v>3</v>
      </c>
      <c r="M263" t="str">
        <f>VLOOKUP(L263, Regulation_Status, 2,0)</f>
        <v>Certified</v>
      </c>
      <c r="N263">
        <f>VLOOKUP($A263, 'Mapping-Public'!$A$2:$W$5015, MATCH('Mapping-DisplayedFields'!N$2, 'Mapping-Public'!$A$1:$W$1, FALSE), FALSE)</f>
        <v>12</v>
      </c>
      <c r="O263">
        <f>VLOOKUP($A263, 'Mapping-Public'!$A$2:$W$5015, MATCH('Mapping-DisplayedFields'!O$2, 'Mapping-Public'!$A$1:$W$1, FALSE), FALSE)</f>
        <v>2</v>
      </c>
      <c r="P263" t="str">
        <f>VLOOKUP(O263, Serves_Dhs_Children,2,0)</f>
        <v>Unknown</v>
      </c>
      <c r="Q263">
        <f>VLOOKUP($A263, 'Mapping-Public'!$A$2:$W$5015, MATCH('Mapping-DisplayedFields'!Q$2, 'Mapping-Public'!$A$1:$W$1, FALSE), FALSE)</f>
        <v>0</v>
      </c>
      <c r="R263" t="str">
        <f>VLOOKUP(Q263, Head_Start, 2,0)</f>
        <v>No</v>
      </c>
      <c r="S263">
        <f>VLOOKUP($A263, 'Mapping-Public'!$A$2:$W$5015, MATCH('Mapping-DisplayedFields'!S$2, 'Mapping-Public'!$A$1:$W$1, FALSE), FALSE)</f>
        <v>0</v>
      </c>
      <c r="T263" t="str">
        <f>VLOOKUP(S263, Relief_Nursery, 2,0)</f>
        <v>No</v>
      </c>
      <c r="U263">
        <f>VLOOKUP($A263, 'Mapping-Public'!$A$2:$W$5015, MATCH('Mapping-DisplayedFields'!U$2, 'Mapping-Public'!$A$1:$W$1, FALSE), FALSE)</f>
        <v>2</v>
      </c>
    </row>
    <row r="264" spans="1:21" x14ac:dyDescent="0.25">
      <c r="A264" s="9" t="s">
        <v>1598</v>
      </c>
      <c r="B264" t="str">
        <f>IF(VLOOKUP($A264, 'Mapping-Public'!$A$2:$W$5015, MATCH('Mapping-DisplayedFields'!B$2, 'Mapping-Public'!$A$1:$W$1, FALSE), FALSE)=0, "", VLOOKUP($A264, 'Mapping-Public'!$A$2:$W$5015, MATCH('Mapping-DisplayedFields'!B$2, 'Mapping-Public'!$A$1:$W$1, FALSE), FALSE))</f>
        <v>Rising Stars Early Learning Center</v>
      </c>
      <c r="C264" t="str">
        <f>VLOOKUP($A264, 'Mapping-Public'!$A$2:$W$5015, MATCH('Mapping-DisplayedFields'!C$2, 'Mapping-Public'!$A$1:$W$1, FALSE), FALSE)</f>
        <v>7732 SE Aspen Summit Dr</v>
      </c>
      <c r="D264" t="str">
        <f>VLOOKUP($A264, 'Mapping-Public'!$A$2:$W$5015, MATCH('Mapping-DisplayedFields'!D$2, 'Mapping-Public'!$A$1:$W$1, FALSE), FALSE)</f>
        <v>Portland</v>
      </c>
      <c r="E264" t="str">
        <f>VLOOKUP($A264, 'Mapping-Public'!$A$2:$W$5015, MATCH('Mapping-DisplayedFields'!E$2, 'Mapping-Public'!$A$1:$W$1, FALSE), FALSE)</f>
        <v>OR</v>
      </c>
      <c r="F264" t="str">
        <f>VLOOKUP($A264, 'Mapping-Public'!$A$2:$W$5015, MATCH('Mapping-DisplayedFields'!F$2, 'Mapping-Public'!$A$1:$W$1, FALSE), FALSE)</f>
        <v>97266</v>
      </c>
      <c r="G264" t="str">
        <f>VLOOKUP($A264, 'Mapping-Public'!$A$2:$W$5015, MATCH('Mapping-DisplayedFields'!G$2, 'Mapping-Public'!$A$1:$W$1, FALSE), FALSE)</f>
        <v>5037747827</v>
      </c>
      <c r="H264">
        <f>VLOOKUP($A264, 'Mapping-Public'!$A$2:$W$5015, MATCH('Mapping-DisplayedFields'!H$2, 'Mapping-Public'!$A$1:$W$1, FALSE), FALSE)</f>
        <v>2</v>
      </c>
      <c r="I264" t="str">
        <f>VLOOKUP(H264, Facility_Type, 2,0)</f>
        <v>Center</v>
      </c>
      <c r="J264">
        <f>VLOOKUP($A264, 'Mapping-Public'!$A$2:$W$5015, MATCH('Mapping-DisplayedFields'!J$2, 'Mapping-Public'!$A$1:$W$1, FALSE), FALSE)</f>
        <v>1</v>
      </c>
      <c r="K264" t="str">
        <f>VLOOKUP(J264, Type_of_Care,2,0)</f>
        <v>Regulated  Center (not HS)</v>
      </c>
      <c r="L264">
        <f>VLOOKUP($A264, 'Mapping-Public'!$A$2:$W$5015, MATCH('Mapping-DisplayedFields'!L$2, 'Mapping-Public'!$A$1:$W$1, FALSE), FALSE)</f>
        <v>3</v>
      </c>
      <c r="M264" t="str">
        <f>VLOOKUP(L264, Regulation_Status, 2,0)</f>
        <v>Certified</v>
      </c>
      <c r="N264">
        <f>VLOOKUP($A264, 'Mapping-Public'!$A$2:$W$5015, MATCH('Mapping-DisplayedFields'!N$2, 'Mapping-Public'!$A$1:$W$1, FALSE), FALSE)</f>
        <v>40</v>
      </c>
      <c r="O264">
        <f>VLOOKUP($A264, 'Mapping-Public'!$A$2:$W$5015, MATCH('Mapping-DisplayedFields'!O$2, 'Mapping-Public'!$A$1:$W$1, FALSE), FALSE)</f>
        <v>1</v>
      </c>
      <c r="P264" t="str">
        <f>VLOOKUP(O264, Serves_Dhs_Children,2,0)</f>
        <v>Yes</v>
      </c>
      <c r="Q264">
        <f>VLOOKUP($A264, 'Mapping-Public'!$A$2:$W$5015, MATCH('Mapping-DisplayedFields'!Q$2, 'Mapping-Public'!$A$1:$W$1, FALSE), FALSE)</f>
        <v>0</v>
      </c>
      <c r="R264" t="str">
        <f>VLOOKUP(Q264, Head_Start, 2,0)</f>
        <v>No</v>
      </c>
      <c r="S264">
        <f>VLOOKUP($A264, 'Mapping-Public'!$A$2:$W$5015, MATCH('Mapping-DisplayedFields'!S$2, 'Mapping-Public'!$A$1:$W$1, FALSE), FALSE)</f>
        <v>0</v>
      </c>
      <c r="T264" t="str">
        <f>VLOOKUP(S264, Relief_Nursery, 2,0)</f>
        <v>No</v>
      </c>
      <c r="U264" t="str">
        <f>VLOOKUP($A264, 'Mapping-Public'!$A$2:$W$5015, MATCH('Mapping-DisplayedFields'!U$2, 'Mapping-Public'!$A$1:$W$1, FALSE), FALSE)</f>
        <v>.</v>
      </c>
    </row>
    <row r="265" spans="1:21" x14ac:dyDescent="0.25">
      <c r="A265" s="9" t="s">
        <v>1603</v>
      </c>
      <c r="B265" t="str">
        <f>IF(VLOOKUP($A265, 'Mapping-Public'!$A$2:$W$5015, MATCH('Mapping-DisplayedFields'!B$2, 'Mapping-Public'!$A$1:$W$1, FALSE), FALSE)=0, "", VLOOKUP($A265, 'Mapping-Public'!$A$2:$W$5015, MATCH('Mapping-DisplayedFields'!B$2, 'Mapping-Public'!$A$1:$W$1, FALSE), FALSE))</f>
        <v>Rose City Day Nursery</v>
      </c>
      <c r="C265" t="str">
        <f>VLOOKUP($A265, 'Mapping-Public'!$A$2:$W$5015, MATCH('Mapping-DisplayedFields'!C$2, 'Mapping-Public'!$A$1:$W$1, FALSE), FALSE)</f>
        <v>2200 NE 52nd Ave</v>
      </c>
      <c r="D265" t="str">
        <f>VLOOKUP($A265, 'Mapping-Public'!$A$2:$W$5015, MATCH('Mapping-DisplayedFields'!D$2, 'Mapping-Public'!$A$1:$W$1, FALSE), FALSE)</f>
        <v>Portland</v>
      </c>
      <c r="E265" t="str">
        <f>VLOOKUP($A265, 'Mapping-Public'!$A$2:$W$5015, MATCH('Mapping-DisplayedFields'!E$2, 'Mapping-Public'!$A$1:$W$1, FALSE), FALSE)</f>
        <v>OR</v>
      </c>
      <c r="F265" t="str">
        <f>VLOOKUP($A265, 'Mapping-Public'!$A$2:$W$5015, MATCH('Mapping-DisplayedFields'!F$2, 'Mapping-Public'!$A$1:$W$1, FALSE), FALSE)</f>
        <v>97213-2606</v>
      </c>
      <c r="G265" t="str">
        <f>VLOOKUP($A265, 'Mapping-Public'!$A$2:$W$5015, MATCH('Mapping-DisplayedFields'!G$2, 'Mapping-Public'!$A$1:$W$1, FALSE), FALSE)</f>
        <v>5032824841</v>
      </c>
      <c r="H265">
        <f>VLOOKUP($A265, 'Mapping-Public'!$A$2:$W$5015, MATCH('Mapping-DisplayedFields'!H$2, 'Mapping-Public'!$A$1:$W$1, FALSE), FALSE)</f>
        <v>2</v>
      </c>
      <c r="I265" t="str">
        <f>VLOOKUP(H265, Facility_Type, 2,0)</f>
        <v>Center</v>
      </c>
      <c r="J265">
        <f>VLOOKUP($A265, 'Mapping-Public'!$A$2:$W$5015, MATCH('Mapping-DisplayedFields'!J$2, 'Mapping-Public'!$A$1:$W$1, FALSE), FALSE)</f>
        <v>1</v>
      </c>
      <c r="K265" t="str">
        <f>VLOOKUP(J265, Type_of_Care,2,0)</f>
        <v>Regulated  Center (not HS)</v>
      </c>
      <c r="L265">
        <f>VLOOKUP($A265, 'Mapping-Public'!$A$2:$W$5015, MATCH('Mapping-DisplayedFields'!L$2, 'Mapping-Public'!$A$1:$W$1, FALSE), FALSE)</f>
        <v>3</v>
      </c>
      <c r="M265" t="str">
        <f>VLOOKUP(L265, Regulation_Status, 2,0)</f>
        <v>Certified</v>
      </c>
      <c r="N265">
        <f>VLOOKUP($A265, 'Mapping-Public'!$A$2:$W$5015, MATCH('Mapping-DisplayedFields'!N$2, 'Mapping-Public'!$A$1:$W$1, FALSE), FALSE)</f>
        <v>30</v>
      </c>
      <c r="O265">
        <f>VLOOKUP($A265, 'Mapping-Public'!$A$2:$W$5015, MATCH('Mapping-DisplayedFields'!O$2, 'Mapping-Public'!$A$1:$W$1, FALSE), FALSE)</f>
        <v>2</v>
      </c>
      <c r="P265" t="str">
        <f>VLOOKUP(O265, Serves_Dhs_Children,2,0)</f>
        <v>Unknown</v>
      </c>
      <c r="Q265">
        <f>VLOOKUP($A265, 'Mapping-Public'!$A$2:$W$5015, MATCH('Mapping-DisplayedFields'!Q$2, 'Mapping-Public'!$A$1:$W$1, FALSE), FALSE)</f>
        <v>0</v>
      </c>
      <c r="R265" t="str">
        <f>VLOOKUP(Q265, Head_Start, 2,0)</f>
        <v>No</v>
      </c>
      <c r="S265">
        <f>VLOOKUP($A265, 'Mapping-Public'!$A$2:$W$5015, MATCH('Mapping-DisplayedFields'!S$2, 'Mapping-Public'!$A$1:$W$1, FALSE), FALSE)</f>
        <v>0</v>
      </c>
      <c r="T265" t="str">
        <f>VLOOKUP(S265, Relief_Nursery, 2,0)</f>
        <v>No</v>
      </c>
      <c r="U265" t="str">
        <f>VLOOKUP($A265, 'Mapping-Public'!$A$2:$W$5015, MATCH('Mapping-DisplayedFields'!U$2, 'Mapping-Public'!$A$1:$W$1, FALSE), FALSE)</f>
        <v>.</v>
      </c>
    </row>
    <row r="266" spans="1:21" x14ac:dyDescent="0.25">
      <c r="A266" s="9" t="s">
        <v>1609</v>
      </c>
      <c r="B266" t="str">
        <f>IF(VLOOKUP($A266, 'Mapping-Public'!$A$2:$W$5015, MATCH('Mapping-DisplayedFields'!B$2, 'Mapping-Public'!$A$1:$W$1, FALSE), FALSE)=0, "", VLOOKUP($A266, 'Mapping-Public'!$A$2:$W$5015, MATCH('Mapping-DisplayedFields'!B$2, 'Mapping-Public'!$A$1:$W$1, FALSE), FALSE))</f>
        <v>Kiki's Kids</v>
      </c>
      <c r="C266" t="str">
        <f>VLOOKUP($A266, 'Mapping-Public'!$A$2:$W$5015, MATCH('Mapping-DisplayedFields'!C$2, 'Mapping-Public'!$A$1:$W$1, FALSE), FALSE)</f>
        <v>4608 N Haight Avenue</v>
      </c>
      <c r="D266" t="str">
        <f>VLOOKUP($A266, 'Mapping-Public'!$A$2:$W$5015, MATCH('Mapping-DisplayedFields'!D$2, 'Mapping-Public'!$A$1:$W$1, FALSE), FALSE)</f>
        <v>Portland</v>
      </c>
      <c r="E266" t="str">
        <f>VLOOKUP($A266, 'Mapping-Public'!$A$2:$W$5015, MATCH('Mapping-DisplayedFields'!E$2, 'Mapping-Public'!$A$1:$W$1, FALSE), FALSE)</f>
        <v>OR</v>
      </c>
      <c r="F266">
        <f>VLOOKUP($A266, 'Mapping-Public'!$A$2:$W$5015, MATCH('Mapping-DisplayedFields'!F$2, 'Mapping-Public'!$A$1:$W$1, FALSE), FALSE)</f>
        <v>0</v>
      </c>
      <c r="G266" t="str">
        <f>VLOOKUP($A266, 'Mapping-Public'!$A$2:$W$5015, MATCH('Mapping-DisplayedFields'!G$2, 'Mapping-Public'!$A$1:$W$1, FALSE), FALSE)</f>
        <v>5039439078</v>
      </c>
      <c r="H266">
        <f>VLOOKUP($A266, 'Mapping-Public'!$A$2:$W$5015, MATCH('Mapping-DisplayedFields'!H$2, 'Mapping-Public'!$A$1:$W$1, FALSE), FALSE)</f>
        <v>1</v>
      </c>
      <c r="I266" t="str">
        <f>VLOOKUP(H266, Facility_Type, 2,0)</f>
        <v>Family</v>
      </c>
      <c r="J266">
        <f>VLOOKUP($A266, 'Mapping-Public'!$A$2:$W$5015, MATCH('Mapping-DisplayedFields'!J$2, 'Mapping-Public'!$A$1:$W$1, FALSE), FALSE)</f>
        <v>5</v>
      </c>
      <c r="K266" t="str">
        <f>VLOOKUP(J266, Type_of_Care,2,0)</f>
        <v>Exempt Family Child Care Home</v>
      </c>
      <c r="L266">
        <f>VLOOKUP($A266, 'Mapping-Public'!$A$2:$W$5015, MATCH('Mapping-DisplayedFields'!L$2, 'Mapping-Public'!$A$1:$W$1, FALSE), FALSE)</f>
        <v>1</v>
      </c>
      <c r="M266" t="str">
        <f>VLOOKUP(L266, Regulation_Status, 2,0)</f>
        <v>Exempt</v>
      </c>
      <c r="N266">
        <f>VLOOKUP($A266, 'Mapping-Public'!$A$2:$W$5015, MATCH('Mapping-DisplayedFields'!N$2, 'Mapping-Public'!$A$1:$W$1, FALSE), FALSE)</f>
        <v>3</v>
      </c>
      <c r="O266">
        <f>VLOOKUP($A266, 'Mapping-Public'!$A$2:$W$5015, MATCH('Mapping-DisplayedFields'!O$2, 'Mapping-Public'!$A$1:$W$1, FALSE), FALSE)</f>
        <v>2</v>
      </c>
      <c r="P266" t="str">
        <f>VLOOKUP(O266, Serves_Dhs_Children,2,0)</f>
        <v>Unknown</v>
      </c>
      <c r="Q266">
        <f>VLOOKUP($A266, 'Mapping-Public'!$A$2:$W$5015, MATCH('Mapping-DisplayedFields'!Q$2, 'Mapping-Public'!$A$1:$W$1, FALSE), FALSE)</f>
        <v>0</v>
      </c>
      <c r="R266" t="str">
        <f>VLOOKUP(Q266, Head_Start, 2,0)</f>
        <v>No</v>
      </c>
      <c r="S266">
        <f>VLOOKUP($A266, 'Mapping-Public'!$A$2:$W$5015, MATCH('Mapping-DisplayedFields'!S$2, 'Mapping-Public'!$A$1:$W$1, FALSE), FALSE)</f>
        <v>0</v>
      </c>
      <c r="T266" t="str">
        <f>VLOOKUP(S266, Relief_Nursery, 2,0)</f>
        <v>No</v>
      </c>
      <c r="U266" t="str">
        <f>VLOOKUP($A266, 'Mapping-Public'!$A$2:$W$5015, MATCH('Mapping-DisplayedFields'!U$2, 'Mapping-Public'!$A$1:$W$1, FALSE), FALSE)</f>
        <v>.</v>
      </c>
    </row>
    <row r="267" spans="1:21" x14ac:dyDescent="0.25">
      <c r="A267" s="9" t="s">
        <v>1615</v>
      </c>
      <c r="B267" t="str">
        <f>IF(VLOOKUP($A267, 'Mapping-Public'!$A$2:$W$5015, MATCH('Mapping-DisplayedFields'!B$2, 'Mapping-Public'!$A$1:$W$1, FALSE), FALSE)=0, "", VLOOKUP($A267, 'Mapping-Public'!$A$2:$W$5015, MATCH('Mapping-DisplayedFields'!B$2, 'Mapping-Public'!$A$1:$W$1, FALSE), FALSE))</f>
        <v>In A Child's Path - Haskins</v>
      </c>
      <c r="C267" t="str">
        <f>VLOOKUP($A267, 'Mapping-Public'!$A$2:$W$5015, MATCH('Mapping-DisplayedFields'!C$2, 'Mapping-Public'!$A$1:$W$1, FALSE), FALSE)</f>
        <v>3053 NE 66th Ave</v>
      </c>
      <c r="D267" t="str">
        <f>VLOOKUP($A267, 'Mapping-Public'!$A$2:$W$5015, MATCH('Mapping-DisplayedFields'!D$2, 'Mapping-Public'!$A$1:$W$1, FALSE), FALSE)</f>
        <v>Portland</v>
      </c>
      <c r="E267" t="str">
        <f>VLOOKUP($A267, 'Mapping-Public'!$A$2:$W$5015, MATCH('Mapping-DisplayedFields'!E$2, 'Mapping-Public'!$A$1:$W$1, FALSE), FALSE)</f>
        <v>OR</v>
      </c>
      <c r="F267" t="str">
        <f>VLOOKUP($A267, 'Mapping-Public'!$A$2:$W$5015, MATCH('Mapping-DisplayedFields'!F$2, 'Mapping-Public'!$A$1:$W$1, FALSE), FALSE)</f>
        <v>97213</v>
      </c>
      <c r="G267" t="str">
        <f>VLOOKUP($A267, 'Mapping-Public'!$A$2:$W$5015, MATCH('Mapping-DisplayedFields'!G$2, 'Mapping-Public'!$A$1:$W$1, FALSE), FALSE)</f>
        <v>5032812273</v>
      </c>
      <c r="H267">
        <f>VLOOKUP($A267, 'Mapping-Public'!$A$2:$W$5015, MATCH('Mapping-DisplayedFields'!H$2, 'Mapping-Public'!$A$1:$W$1, FALSE), FALSE)</f>
        <v>3</v>
      </c>
      <c r="I267" t="str">
        <f>VLOOKUP(H267, Facility_Type, 2,0)</f>
        <v>Certified</v>
      </c>
      <c r="J267">
        <f>VLOOKUP($A267, 'Mapping-Public'!$A$2:$W$5015, MATCH('Mapping-DisplayedFields'!J$2, 'Mapping-Public'!$A$1:$W$1, FALSE), FALSE)</f>
        <v>4</v>
      </c>
      <c r="K267" t="str">
        <f>VLOOKUP(J267, Type_of_Care,2,0)</f>
        <v>Regulated Family Child Care Home</v>
      </c>
      <c r="L267">
        <f>VLOOKUP($A267, 'Mapping-Public'!$A$2:$W$5015, MATCH('Mapping-DisplayedFields'!L$2, 'Mapping-Public'!$A$1:$W$1, FALSE), FALSE)</f>
        <v>3</v>
      </c>
      <c r="M267" t="str">
        <f>VLOOKUP(L267, Regulation_Status, 2,0)</f>
        <v>Certified</v>
      </c>
      <c r="N267">
        <f>VLOOKUP($A267, 'Mapping-Public'!$A$2:$W$5015, MATCH('Mapping-DisplayedFields'!N$2, 'Mapping-Public'!$A$1:$W$1, FALSE), FALSE)</f>
        <v>16</v>
      </c>
      <c r="O267">
        <f>VLOOKUP($A267, 'Mapping-Public'!$A$2:$W$5015, MATCH('Mapping-DisplayedFields'!O$2, 'Mapping-Public'!$A$1:$W$1, FALSE), FALSE)</f>
        <v>2</v>
      </c>
      <c r="P267" t="str">
        <f>VLOOKUP(O267, Serves_Dhs_Children,2,0)</f>
        <v>Unknown</v>
      </c>
      <c r="Q267">
        <f>VLOOKUP($A267, 'Mapping-Public'!$A$2:$W$5015, MATCH('Mapping-DisplayedFields'!Q$2, 'Mapping-Public'!$A$1:$W$1, FALSE), FALSE)</f>
        <v>0</v>
      </c>
      <c r="R267" t="str">
        <f>VLOOKUP(Q267, Head_Start, 2,0)</f>
        <v>No</v>
      </c>
      <c r="S267">
        <f>VLOOKUP($A267, 'Mapping-Public'!$A$2:$W$5015, MATCH('Mapping-DisplayedFields'!S$2, 'Mapping-Public'!$A$1:$W$1, FALSE), FALSE)</f>
        <v>0</v>
      </c>
      <c r="T267" t="str">
        <f>VLOOKUP(S267, Relief_Nursery, 2,0)</f>
        <v>No</v>
      </c>
      <c r="U267">
        <f>VLOOKUP($A267, 'Mapping-Public'!$A$2:$W$5015, MATCH('Mapping-DisplayedFields'!U$2, 'Mapping-Public'!$A$1:$W$1, FALSE), FALSE)</f>
        <v>2</v>
      </c>
    </row>
    <row r="268" spans="1:21" x14ac:dyDescent="0.25">
      <c r="A268" s="9" t="s">
        <v>1622</v>
      </c>
      <c r="B268" t="str">
        <f>IF(VLOOKUP($A268, 'Mapping-Public'!$A$2:$W$5015, MATCH('Mapping-DisplayedFields'!B$2, 'Mapping-Public'!$A$1:$W$1, FALSE), FALSE)=0, "", VLOOKUP($A268, 'Mapping-Public'!$A$2:$W$5015, MATCH('Mapping-DisplayedFields'!B$2, 'Mapping-Public'!$A$1:$W$1, FALSE), FALSE))</f>
        <v>Albina Head Start - Benjamin M Priestley Center</v>
      </c>
      <c r="C268" t="str">
        <f>VLOOKUP($A268, 'Mapping-Public'!$A$2:$W$5015, MATCH('Mapping-DisplayedFields'!C$2, 'Mapping-Public'!$A$1:$W$1, FALSE), FALSE)</f>
        <v>6841 N Interstate Ave</v>
      </c>
      <c r="D268" t="str">
        <f>VLOOKUP($A268, 'Mapping-Public'!$A$2:$W$5015, MATCH('Mapping-DisplayedFields'!D$2, 'Mapping-Public'!$A$1:$W$1, FALSE), FALSE)</f>
        <v>Portland</v>
      </c>
      <c r="E268" t="str">
        <f>VLOOKUP($A268, 'Mapping-Public'!$A$2:$W$5015, MATCH('Mapping-DisplayedFields'!E$2, 'Mapping-Public'!$A$1:$W$1, FALSE), FALSE)</f>
        <v>OR</v>
      </c>
      <c r="F268" t="str">
        <f>VLOOKUP($A268, 'Mapping-Public'!$A$2:$W$5015, MATCH('Mapping-DisplayedFields'!F$2, 'Mapping-Public'!$A$1:$W$1, FALSE), FALSE)</f>
        <v>97217</v>
      </c>
      <c r="G268" t="str">
        <f>VLOOKUP($A268, 'Mapping-Public'!$A$2:$W$5015, MATCH('Mapping-DisplayedFields'!G$2, 'Mapping-Public'!$A$1:$W$1, FALSE), FALSE)</f>
        <v>5032835984</v>
      </c>
      <c r="H268">
        <f>VLOOKUP($A268, 'Mapping-Public'!$A$2:$W$5015, MATCH('Mapping-DisplayedFields'!H$2, 'Mapping-Public'!$A$1:$W$1, FALSE), FALSE)</f>
        <v>2</v>
      </c>
      <c r="I268" t="str">
        <f>VLOOKUP(H268, Facility_Type, 2,0)</f>
        <v>Center</v>
      </c>
      <c r="J268">
        <f>VLOOKUP($A268, 'Mapping-Public'!$A$2:$W$5015, MATCH('Mapping-DisplayedFields'!J$2, 'Mapping-Public'!$A$1:$W$1, FALSE), FALSE)</f>
        <v>3</v>
      </c>
      <c r="K268" t="str">
        <f>VLOOKUP(J268, Type_of_Care,2,0)</f>
        <v>Head Start/Early HS</v>
      </c>
      <c r="L268">
        <f>VLOOKUP($A268, 'Mapping-Public'!$A$2:$W$5015, MATCH('Mapping-DisplayedFields'!L$2, 'Mapping-Public'!$A$1:$W$1, FALSE), FALSE)</f>
        <v>3</v>
      </c>
      <c r="M268" t="str">
        <f>VLOOKUP(L268, Regulation_Status, 2,0)</f>
        <v>Certified</v>
      </c>
      <c r="N268">
        <f>VLOOKUP($A268, 'Mapping-Public'!$A$2:$W$5015, MATCH('Mapping-DisplayedFields'!N$2, 'Mapping-Public'!$A$1:$W$1, FALSE), FALSE)</f>
        <v>18</v>
      </c>
      <c r="O268">
        <f>VLOOKUP($A268, 'Mapping-Public'!$A$2:$W$5015, MATCH('Mapping-DisplayedFields'!O$2, 'Mapping-Public'!$A$1:$W$1, FALSE), FALSE)</f>
        <v>1</v>
      </c>
      <c r="P268" t="str">
        <f>VLOOKUP(O268, Serves_Dhs_Children,2,0)</f>
        <v>Yes</v>
      </c>
      <c r="Q268">
        <f>VLOOKUP($A268, 'Mapping-Public'!$A$2:$W$5015, MATCH('Mapping-DisplayedFields'!Q$2, 'Mapping-Public'!$A$1:$W$1, FALSE), FALSE)</f>
        <v>1</v>
      </c>
      <c r="R268" t="str">
        <f>VLOOKUP(Q268, Head_Start, 2,0)</f>
        <v>Yes</v>
      </c>
      <c r="S268">
        <f>VLOOKUP($A268, 'Mapping-Public'!$A$2:$W$5015, MATCH('Mapping-DisplayedFields'!S$2, 'Mapping-Public'!$A$1:$W$1, FALSE), FALSE)</f>
        <v>0</v>
      </c>
      <c r="T268" t="str">
        <f>VLOOKUP(S268, Relief_Nursery, 2,0)</f>
        <v>No</v>
      </c>
      <c r="U268">
        <f>VLOOKUP($A268, 'Mapping-Public'!$A$2:$W$5015, MATCH('Mapping-DisplayedFields'!U$2, 'Mapping-Public'!$A$1:$W$1, FALSE), FALSE)</f>
        <v>5</v>
      </c>
    </row>
    <row r="269" spans="1:21" x14ac:dyDescent="0.25">
      <c r="A269" s="9" t="s">
        <v>1627</v>
      </c>
      <c r="B269" t="str">
        <f>IF(VLOOKUP($A269, 'Mapping-Public'!$A$2:$W$5015, MATCH('Mapping-DisplayedFields'!B$2, 'Mapping-Public'!$A$1:$W$1, FALSE), FALSE)=0, "", VLOOKUP($A269, 'Mapping-Public'!$A$2:$W$5015, MATCH('Mapping-DisplayedFields'!B$2, 'Mapping-Public'!$A$1:$W$1, FALSE), FALSE))</f>
        <v/>
      </c>
      <c r="C269" t="str">
        <f>VLOOKUP($A269, 'Mapping-Public'!$A$2:$W$5015, MATCH('Mapping-DisplayedFields'!C$2, 'Mapping-Public'!$A$1:$W$1, FALSE), FALSE)</f>
        <v>6416 SE 85th Ave</v>
      </c>
      <c r="D269" t="str">
        <f>VLOOKUP($A269, 'Mapping-Public'!$A$2:$W$5015, MATCH('Mapping-DisplayedFields'!D$2, 'Mapping-Public'!$A$1:$W$1, FALSE), FALSE)</f>
        <v>Portland</v>
      </c>
      <c r="E269" t="str">
        <f>VLOOKUP($A269, 'Mapping-Public'!$A$2:$W$5015, MATCH('Mapping-DisplayedFields'!E$2, 'Mapping-Public'!$A$1:$W$1, FALSE), FALSE)</f>
        <v>OR</v>
      </c>
      <c r="F269" t="str">
        <f>VLOOKUP($A269, 'Mapping-Public'!$A$2:$W$5015, MATCH('Mapping-DisplayedFields'!F$2, 'Mapping-Public'!$A$1:$W$1, FALSE), FALSE)</f>
        <v>97266</v>
      </c>
      <c r="G269" t="str">
        <f>VLOOKUP($A269, 'Mapping-Public'!$A$2:$W$5015, MATCH('Mapping-DisplayedFields'!G$2, 'Mapping-Public'!$A$1:$W$1, FALSE), FALSE)</f>
        <v>5033172889</v>
      </c>
      <c r="H269">
        <f>VLOOKUP($A269, 'Mapping-Public'!$A$2:$W$5015, MATCH('Mapping-DisplayedFields'!H$2, 'Mapping-Public'!$A$1:$W$1, FALSE), FALSE)</f>
        <v>1</v>
      </c>
      <c r="I269" t="str">
        <f>VLOOKUP(H269, Facility_Type, 2,0)</f>
        <v>Family</v>
      </c>
      <c r="J269">
        <f>VLOOKUP($A269, 'Mapping-Public'!$A$2:$W$5015, MATCH('Mapping-DisplayedFields'!J$2, 'Mapping-Public'!$A$1:$W$1, FALSE), FALSE)</f>
        <v>4</v>
      </c>
      <c r="K269" t="str">
        <f>VLOOKUP(J269, Type_of_Care,2,0)</f>
        <v>Regulated Family Child Care Home</v>
      </c>
      <c r="L269">
        <f>VLOOKUP($A269, 'Mapping-Public'!$A$2:$W$5015, MATCH('Mapping-DisplayedFields'!L$2, 'Mapping-Public'!$A$1:$W$1, FALSE), FALSE)</f>
        <v>2</v>
      </c>
      <c r="M269" t="str">
        <f>VLOOKUP(L269, Regulation_Status, 2,0)</f>
        <v>Register</v>
      </c>
      <c r="N269">
        <f>VLOOKUP($A269, 'Mapping-Public'!$A$2:$W$5015, MATCH('Mapping-DisplayedFields'!N$2, 'Mapping-Public'!$A$1:$W$1, FALSE), FALSE)</f>
        <v>3</v>
      </c>
      <c r="O269">
        <f>VLOOKUP($A269, 'Mapping-Public'!$A$2:$W$5015, MATCH('Mapping-DisplayedFields'!O$2, 'Mapping-Public'!$A$1:$W$1, FALSE), FALSE)</f>
        <v>2</v>
      </c>
      <c r="P269" t="str">
        <f>VLOOKUP(O269, Serves_Dhs_Children,2,0)</f>
        <v>Unknown</v>
      </c>
      <c r="Q269">
        <f>VLOOKUP($A269, 'Mapping-Public'!$A$2:$W$5015, MATCH('Mapping-DisplayedFields'!Q$2, 'Mapping-Public'!$A$1:$W$1, FALSE), FALSE)</f>
        <v>0</v>
      </c>
      <c r="R269" t="str">
        <f>VLOOKUP(Q269, Head_Start, 2,0)</f>
        <v>No</v>
      </c>
      <c r="S269">
        <f>VLOOKUP($A269, 'Mapping-Public'!$A$2:$W$5015, MATCH('Mapping-DisplayedFields'!S$2, 'Mapping-Public'!$A$1:$W$1, FALSE), FALSE)</f>
        <v>0</v>
      </c>
      <c r="T269" t="str">
        <f>VLOOKUP(S269, Relief_Nursery, 2,0)</f>
        <v>No</v>
      </c>
      <c r="U269" t="str">
        <f>VLOOKUP($A269, 'Mapping-Public'!$A$2:$W$5015, MATCH('Mapping-DisplayedFields'!U$2, 'Mapping-Public'!$A$1:$W$1, FALSE), FALSE)</f>
        <v>.</v>
      </c>
    </row>
    <row r="270" spans="1:21" x14ac:dyDescent="0.25">
      <c r="A270" s="9" t="s">
        <v>1632</v>
      </c>
      <c r="B270" t="str">
        <f>IF(VLOOKUP($A270, 'Mapping-Public'!$A$2:$W$5015, MATCH('Mapping-DisplayedFields'!B$2, 'Mapping-Public'!$A$1:$W$1, FALSE), FALSE)=0, "", VLOOKUP($A270, 'Mapping-Public'!$A$2:$W$5015, MATCH('Mapping-DisplayedFields'!B$2, 'Mapping-Public'!$A$1:$W$1, FALSE), FALSE))</f>
        <v>Rubies Child Care</v>
      </c>
      <c r="C270" t="str">
        <f>VLOOKUP($A270, 'Mapping-Public'!$A$2:$W$5015, MATCH('Mapping-DisplayedFields'!C$2, 'Mapping-Public'!$A$1:$W$1, FALSE), FALSE)</f>
        <v>637 N Lombard St</v>
      </c>
      <c r="D270" t="str">
        <f>VLOOKUP($A270, 'Mapping-Public'!$A$2:$W$5015, MATCH('Mapping-DisplayedFields'!D$2, 'Mapping-Public'!$A$1:$W$1, FALSE), FALSE)</f>
        <v>Portland</v>
      </c>
      <c r="E270" t="str">
        <f>VLOOKUP($A270, 'Mapping-Public'!$A$2:$W$5015, MATCH('Mapping-DisplayedFields'!E$2, 'Mapping-Public'!$A$1:$W$1, FALSE), FALSE)</f>
        <v>OR</v>
      </c>
      <c r="F270" t="str">
        <f>VLOOKUP($A270, 'Mapping-Public'!$A$2:$W$5015, MATCH('Mapping-DisplayedFields'!F$2, 'Mapping-Public'!$A$1:$W$1, FALSE), FALSE)</f>
        <v>97217-1575</v>
      </c>
      <c r="G270" t="str">
        <f>VLOOKUP($A270, 'Mapping-Public'!$A$2:$W$5015, MATCH('Mapping-DisplayedFields'!G$2, 'Mapping-Public'!$A$1:$W$1, FALSE), FALSE)</f>
        <v>5038902180</v>
      </c>
      <c r="H270">
        <f>VLOOKUP($A270, 'Mapping-Public'!$A$2:$W$5015, MATCH('Mapping-DisplayedFields'!H$2, 'Mapping-Public'!$A$1:$W$1, FALSE), FALSE)</f>
        <v>1</v>
      </c>
      <c r="I270" t="str">
        <f>VLOOKUP(H270, Facility_Type, 2,0)</f>
        <v>Family</v>
      </c>
      <c r="J270">
        <f>VLOOKUP($A270, 'Mapping-Public'!$A$2:$W$5015, MATCH('Mapping-DisplayedFields'!J$2, 'Mapping-Public'!$A$1:$W$1, FALSE), FALSE)</f>
        <v>4</v>
      </c>
      <c r="K270" t="str">
        <f>VLOOKUP(J270, Type_of_Care,2,0)</f>
        <v>Regulated Family Child Care Home</v>
      </c>
      <c r="L270">
        <f>VLOOKUP($A270, 'Mapping-Public'!$A$2:$W$5015, MATCH('Mapping-DisplayedFields'!L$2, 'Mapping-Public'!$A$1:$W$1, FALSE), FALSE)</f>
        <v>2</v>
      </c>
      <c r="M270" t="str">
        <f>VLOOKUP(L270, Regulation_Status, 2,0)</f>
        <v>Register</v>
      </c>
      <c r="N270">
        <f>VLOOKUP($A270, 'Mapping-Public'!$A$2:$W$5015, MATCH('Mapping-DisplayedFields'!N$2, 'Mapping-Public'!$A$1:$W$1, FALSE), FALSE)</f>
        <v>10</v>
      </c>
      <c r="O270">
        <f>VLOOKUP($A270, 'Mapping-Public'!$A$2:$W$5015, MATCH('Mapping-DisplayedFields'!O$2, 'Mapping-Public'!$A$1:$W$1, FALSE), FALSE)</f>
        <v>2</v>
      </c>
      <c r="P270" t="str">
        <f>VLOOKUP(O270, Serves_Dhs_Children,2,0)</f>
        <v>Unknown</v>
      </c>
      <c r="Q270">
        <f>VLOOKUP($A270, 'Mapping-Public'!$A$2:$W$5015, MATCH('Mapping-DisplayedFields'!Q$2, 'Mapping-Public'!$A$1:$W$1, FALSE), FALSE)</f>
        <v>0</v>
      </c>
      <c r="R270" t="str">
        <f>VLOOKUP(Q270, Head_Start, 2,0)</f>
        <v>No</v>
      </c>
      <c r="S270">
        <f>VLOOKUP($A270, 'Mapping-Public'!$A$2:$W$5015, MATCH('Mapping-DisplayedFields'!S$2, 'Mapping-Public'!$A$1:$W$1, FALSE), FALSE)</f>
        <v>0</v>
      </c>
      <c r="T270" t="str">
        <f>VLOOKUP(S270, Relief_Nursery, 2,0)</f>
        <v>No</v>
      </c>
      <c r="U270">
        <f>VLOOKUP($A270, 'Mapping-Public'!$A$2:$W$5015, MATCH('Mapping-DisplayedFields'!U$2, 'Mapping-Public'!$A$1:$W$1, FALSE), FALSE)</f>
        <v>2</v>
      </c>
    </row>
    <row r="271" spans="1:21" x14ac:dyDescent="0.25">
      <c r="A271" s="9" t="s">
        <v>1640</v>
      </c>
      <c r="B271" t="str">
        <f>IF(VLOOKUP($A271, 'Mapping-Public'!$A$2:$W$5015, MATCH('Mapping-DisplayedFields'!B$2, 'Mapping-Public'!$A$1:$W$1, FALSE), FALSE)=0, "", VLOOKUP($A271, 'Mapping-Public'!$A$2:$W$5015, MATCH('Mapping-DisplayedFields'!B$2, 'Mapping-Public'!$A$1:$W$1, FALSE), FALSE))</f>
        <v/>
      </c>
      <c r="C271" t="str">
        <f>VLOOKUP($A271, 'Mapping-Public'!$A$2:$W$5015, MATCH('Mapping-DisplayedFields'!C$2, 'Mapping-Public'!$A$1:$W$1, FALSE), FALSE)</f>
        <v>6430 SE 128th Ave Apt 1</v>
      </c>
      <c r="D271" t="str">
        <f>VLOOKUP($A271, 'Mapping-Public'!$A$2:$W$5015, MATCH('Mapping-DisplayedFields'!D$2, 'Mapping-Public'!$A$1:$W$1, FALSE), FALSE)</f>
        <v>Portland</v>
      </c>
      <c r="E271" t="str">
        <f>VLOOKUP($A271, 'Mapping-Public'!$A$2:$W$5015, MATCH('Mapping-DisplayedFields'!E$2, 'Mapping-Public'!$A$1:$W$1, FALSE), FALSE)</f>
        <v>OR</v>
      </c>
      <c r="F271" t="str">
        <f>VLOOKUP($A271, 'Mapping-Public'!$A$2:$W$5015, MATCH('Mapping-DisplayedFields'!F$2, 'Mapping-Public'!$A$1:$W$1, FALSE), FALSE)</f>
        <v>97236-4693</v>
      </c>
      <c r="G271" t="str">
        <f>VLOOKUP($A271, 'Mapping-Public'!$A$2:$W$5015, MATCH('Mapping-DisplayedFields'!G$2, 'Mapping-Public'!$A$1:$W$1, FALSE), FALSE)</f>
        <v>5039229863</v>
      </c>
      <c r="H271">
        <f>VLOOKUP($A271, 'Mapping-Public'!$A$2:$W$5015, MATCH('Mapping-DisplayedFields'!H$2, 'Mapping-Public'!$A$1:$W$1, FALSE), FALSE)</f>
        <v>1</v>
      </c>
      <c r="I271" t="str">
        <f>VLOOKUP(H271, Facility_Type, 2,0)</f>
        <v>Family</v>
      </c>
      <c r="J271">
        <f>VLOOKUP($A271, 'Mapping-Public'!$A$2:$W$5015, MATCH('Mapping-DisplayedFields'!J$2, 'Mapping-Public'!$A$1:$W$1, FALSE), FALSE)</f>
        <v>4</v>
      </c>
      <c r="K271" t="str">
        <f>VLOOKUP(J271, Type_of_Care,2,0)</f>
        <v>Regulated Family Child Care Home</v>
      </c>
      <c r="L271">
        <f>VLOOKUP($A271, 'Mapping-Public'!$A$2:$W$5015, MATCH('Mapping-DisplayedFields'!L$2, 'Mapping-Public'!$A$1:$W$1, FALSE), FALSE)</f>
        <v>2</v>
      </c>
      <c r="M271" t="str">
        <f>VLOOKUP(L271, Regulation_Status, 2,0)</f>
        <v>Register</v>
      </c>
      <c r="N271">
        <f>VLOOKUP($A271, 'Mapping-Public'!$A$2:$W$5015, MATCH('Mapping-DisplayedFields'!N$2, 'Mapping-Public'!$A$1:$W$1, FALSE), FALSE)</f>
        <v>3</v>
      </c>
      <c r="O271">
        <f>VLOOKUP($A271, 'Mapping-Public'!$A$2:$W$5015, MATCH('Mapping-DisplayedFields'!O$2, 'Mapping-Public'!$A$1:$W$1, FALSE), FALSE)</f>
        <v>2</v>
      </c>
      <c r="P271" t="str">
        <f>VLOOKUP(O271, Serves_Dhs_Children,2,0)</f>
        <v>Unknown</v>
      </c>
      <c r="Q271">
        <f>VLOOKUP($A271, 'Mapping-Public'!$A$2:$W$5015, MATCH('Mapping-DisplayedFields'!Q$2, 'Mapping-Public'!$A$1:$W$1, FALSE), FALSE)</f>
        <v>0</v>
      </c>
      <c r="R271" t="str">
        <f>VLOOKUP(Q271, Head_Start, 2,0)</f>
        <v>No</v>
      </c>
      <c r="S271">
        <f>VLOOKUP($A271, 'Mapping-Public'!$A$2:$W$5015, MATCH('Mapping-DisplayedFields'!S$2, 'Mapping-Public'!$A$1:$W$1, FALSE), FALSE)</f>
        <v>0</v>
      </c>
      <c r="T271" t="str">
        <f>VLOOKUP(S271, Relief_Nursery, 2,0)</f>
        <v>No</v>
      </c>
      <c r="U271" t="str">
        <f>VLOOKUP($A271, 'Mapping-Public'!$A$2:$W$5015, MATCH('Mapping-DisplayedFields'!U$2, 'Mapping-Public'!$A$1:$W$1, FALSE), FALSE)</f>
        <v>.</v>
      </c>
    </row>
    <row r="272" spans="1:21" x14ac:dyDescent="0.25">
      <c r="A272" s="9" t="s">
        <v>1646</v>
      </c>
      <c r="B272" t="str">
        <f>IF(VLOOKUP($A272, 'Mapping-Public'!$A$2:$W$5015, MATCH('Mapping-DisplayedFields'!B$2, 'Mapping-Public'!$A$1:$W$1, FALSE), FALSE)=0, "", VLOOKUP($A272, 'Mapping-Public'!$A$2:$W$5015, MATCH('Mapping-DisplayedFields'!B$2, 'Mapping-Public'!$A$1:$W$1, FALSE), FALSE))</f>
        <v>Jeanne's Daycare</v>
      </c>
      <c r="C272" t="str">
        <f>VLOOKUP($A272, 'Mapping-Public'!$A$2:$W$5015, MATCH('Mapping-DisplayedFields'!C$2, 'Mapping-Public'!$A$1:$W$1, FALSE), FALSE)</f>
        <v>437 SW 9th Cir</v>
      </c>
      <c r="D272" t="str">
        <f>VLOOKUP($A272, 'Mapping-Public'!$A$2:$W$5015, MATCH('Mapping-DisplayedFields'!D$2, 'Mapping-Public'!$A$1:$W$1, FALSE), FALSE)</f>
        <v>Troutdale</v>
      </c>
      <c r="E272" t="str">
        <f>VLOOKUP($A272, 'Mapping-Public'!$A$2:$W$5015, MATCH('Mapping-DisplayedFields'!E$2, 'Mapping-Public'!$A$1:$W$1, FALSE), FALSE)</f>
        <v>OR</v>
      </c>
      <c r="F272" t="str">
        <f>VLOOKUP($A272, 'Mapping-Public'!$A$2:$W$5015, MATCH('Mapping-DisplayedFields'!F$2, 'Mapping-Public'!$A$1:$W$1, FALSE), FALSE)</f>
        <v>97060</v>
      </c>
      <c r="G272" t="str">
        <f>VLOOKUP($A272, 'Mapping-Public'!$A$2:$W$5015, MATCH('Mapping-DisplayedFields'!G$2, 'Mapping-Public'!$A$1:$W$1, FALSE), FALSE)</f>
        <v>5038869371</v>
      </c>
      <c r="H272">
        <f>VLOOKUP($A272, 'Mapping-Public'!$A$2:$W$5015, MATCH('Mapping-DisplayedFields'!H$2, 'Mapping-Public'!$A$1:$W$1, FALSE), FALSE)</f>
        <v>1</v>
      </c>
      <c r="I272" t="str">
        <f>VLOOKUP(H272, Facility_Type, 2,0)</f>
        <v>Family</v>
      </c>
      <c r="J272">
        <f>VLOOKUP($A272, 'Mapping-Public'!$A$2:$W$5015, MATCH('Mapping-DisplayedFields'!J$2, 'Mapping-Public'!$A$1:$W$1, FALSE), FALSE)</f>
        <v>4</v>
      </c>
      <c r="K272" t="str">
        <f>VLOOKUP(J272, Type_of_Care,2,0)</f>
        <v>Regulated Family Child Care Home</v>
      </c>
      <c r="L272">
        <f>VLOOKUP($A272, 'Mapping-Public'!$A$2:$W$5015, MATCH('Mapping-DisplayedFields'!L$2, 'Mapping-Public'!$A$1:$W$1, FALSE), FALSE)</f>
        <v>2</v>
      </c>
      <c r="M272" t="str">
        <f>VLOOKUP(L272, Regulation_Status, 2,0)</f>
        <v>Register</v>
      </c>
      <c r="N272">
        <f>VLOOKUP($A272, 'Mapping-Public'!$A$2:$W$5015, MATCH('Mapping-DisplayedFields'!N$2, 'Mapping-Public'!$A$1:$W$1, FALSE), FALSE)</f>
        <v>10</v>
      </c>
      <c r="O272">
        <f>VLOOKUP($A272, 'Mapping-Public'!$A$2:$W$5015, MATCH('Mapping-DisplayedFields'!O$2, 'Mapping-Public'!$A$1:$W$1, FALSE), FALSE)</f>
        <v>2</v>
      </c>
      <c r="P272" t="str">
        <f>VLOOKUP(O272, Serves_Dhs_Children,2,0)</f>
        <v>Unknown</v>
      </c>
      <c r="Q272">
        <f>VLOOKUP($A272, 'Mapping-Public'!$A$2:$W$5015, MATCH('Mapping-DisplayedFields'!Q$2, 'Mapping-Public'!$A$1:$W$1, FALSE), FALSE)</f>
        <v>0</v>
      </c>
      <c r="R272" t="str">
        <f>VLOOKUP(Q272, Head_Start, 2,0)</f>
        <v>No</v>
      </c>
      <c r="S272">
        <f>VLOOKUP($A272, 'Mapping-Public'!$A$2:$W$5015, MATCH('Mapping-DisplayedFields'!S$2, 'Mapping-Public'!$A$1:$W$1, FALSE), FALSE)</f>
        <v>0</v>
      </c>
      <c r="T272" t="str">
        <f>VLOOKUP(S272, Relief_Nursery, 2,0)</f>
        <v>No</v>
      </c>
      <c r="U272" t="str">
        <f>VLOOKUP($A272, 'Mapping-Public'!$A$2:$W$5015, MATCH('Mapping-DisplayedFields'!U$2, 'Mapping-Public'!$A$1:$W$1, FALSE), FALSE)</f>
        <v>.</v>
      </c>
    </row>
    <row r="273" spans="1:21" x14ac:dyDescent="0.25">
      <c r="A273" s="9" t="s">
        <v>1653</v>
      </c>
      <c r="B273" t="str">
        <f>IF(VLOOKUP($A273, 'Mapping-Public'!$A$2:$W$5015, MATCH('Mapping-DisplayedFields'!B$2, 'Mapping-Public'!$A$1:$W$1, FALSE), FALSE)=0, "", VLOOKUP($A273, 'Mapping-Public'!$A$2:$W$5015, MATCH('Mapping-DisplayedFields'!B$2, 'Mapping-Public'!$A$1:$W$1, FALSE), FALSE))</f>
        <v>Joyful Noise - East</v>
      </c>
      <c r="C273" t="str">
        <f>VLOOKUP($A273, 'Mapping-Public'!$A$2:$W$5015, MATCH('Mapping-DisplayedFields'!C$2, 'Mapping-Public'!$A$1:$W$1, FALSE), FALSE)</f>
        <v>911 NE 11th Ave</v>
      </c>
      <c r="D273" t="str">
        <f>VLOOKUP($A273, 'Mapping-Public'!$A$2:$W$5015, MATCH('Mapping-DisplayedFields'!D$2, 'Mapping-Public'!$A$1:$W$1, FALSE), FALSE)</f>
        <v>Portland</v>
      </c>
      <c r="E273" t="str">
        <f>VLOOKUP($A273, 'Mapping-Public'!$A$2:$W$5015, MATCH('Mapping-DisplayedFields'!E$2, 'Mapping-Public'!$A$1:$W$1, FALSE), FALSE)</f>
        <v>OR</v>
      </c>
      <c r="F273" t="str">
        <f>VLOOKUP($A273, 'Mapping-Public'!$A$2:$W$5015, MATCH('Mapping-DisplayedFields'!F$2, 'Mapping-Public'!$A$1:$W$1, FALSE), FALSE)</f>
        <v>97232</v>
      </c>
      <c r="G273" t="str">
        <f>VLOOKUP($A273, 'Mapping-Public'!$A$2:$W$5015, MATCH('Mapping-DisplayedFields'!G$2, 'Mapping-Public'!$A$1:$W$1, FALSE), FALSE)</f>
        <v>5032304114</v>
      </c>
      <c r="H273">
        <f>VLOOKUP($A273, 'Mapping-Public'!$A$2:$W$5015, MATCH('Mapping-DisplayedFields'!H$2, 'Mapping-Public'!$A$1:$W$1, FALSE), FALSE)</f>
        <v>2</v>
      </c>
      <c r="I273" t="str">
        <f>VLOOKUP(H273, Facility_Type, 2,0)</f>
        <v>Center</v>
      </c>
      <c r="J273">
        <f>VLOOKUP($A273, 'Mapping-Public'!$A$2:$W$5015, MATCH('Mapping-DisplayedFields'!J$2, 'Mapping-Public'!$A$1:$W$1, FALSE), FALSE)</f>
        <v>1</v>
      </c>
      <c r="K273" t="str">
        <f>VLOOKUP(J273, Type_of_Care,2,0)</f>
        <v>Regulated  Center (not HS)</v>
      </c>
      <c r="L273">
        <f>VLOOKUP($A273, 'Mapping-Public'!$A$2:$W$5015, MATCH('Mapping-DisplayedFields'!L$2, 'Mapping-Public'!$A$1:$W$1, FALSE), FALSE)</f>
        <v>3</v>
      </c>
      <c r="M273" t="str">
        <f>VLOOKUP(L273, Regulation_Status, 2,0)</f>
        <v>Certified</v>
      </c>
      <c r="N273">
        <f>VLOOKUP($A273, 'Mapping-Public'!$A$2:$W$5015, MATCH('Mapping-DisplayedFields'!N$2, 'Mapping-Public'!$A$1:$W$1, FALSE), FALSE)</f>
        <v>75</v>
      </c>
      <c r="O273">
        <f>VLOOKUP($A273, 'Mapping-Public'!$A$2:$W$5015, MATCH('Mapping-DisplayedFields'!O$2, 'Mapping-Public'!$A$1:$W$1, FALSE), FALSE)</f>
        <v>1</v>
      </c>
      <c r="P273" t="str">
        <f>VLOOKUP(O273, Serves_Dhs_Children,2,0)</f>
        <v>Yes</v>
      </c>
      <c r="Q273">
        <f>VLOOKUP($A273, 'Mapping-Public'!$A$2:$W$5015, MATCH('Mapping-DisplayedFields'!Q$2, 'Mapping-Public'!$A$1:$W$1, FALSE), FALSE)</f>
        <v>0</v>
      </c>
      <c r="R273" t="str">
        <f>VLOOKUP(Q273, Head_Start, 2,0)</f>
        <v>No</v>
      </c>
      <c r="S273">
        <f>VLOOKUP($A273, 'Mapping-Public'!$A$2:$W$5015, MATCH('Mapping-DisplayedFields'!S$2, 'Mapping-Public'!$A$1:$W$1, FALSE), FALSE)</f>
        <v>0</v>
      </c>
      <c r="T273" t="str">
        <f>VLOOKUP(S273, Relief_Nursery, 2,0)</f>
        <v>No</v>
      </c>
      <c r="U273">
        <f>VLOOKUP($A273, 'Mapping-Public'!$A$2:$W$5015, MATCH('Mapping-DisplayedFields'!U$2, 'Mapping-Public'!$A$1:$W$1, FALSE), FALSE)</f>
        <v>5</v>
      </c>
    </row>
    <row r="274" spans="1:21" x14ac:dyDescent="0.25">
      <c r="A274" s="9" t="s">
        <v>1658</v>
      </c>
      <c r="B274" t="str">
        <f>IF(VLOOKUP($A274, 'Mapping-Public'!$A$2:$W$5015, MATCH('Mapping-DisplayedFields'!B$2, 'Mapping-Public'!$A$1:$W$1, FALSE), FALSE)=0, "", VLOOKUP($A274, 'Mapping-Public'!$A$2:$W$5015, MATCH('Mapping-DisplayedFields'!B$2, 'Mapping-Public'!$A$1:$W$1, FALSE), FALSE))</f>
        <v>PJA Kidspace</v>
      </c>
      <c r="C274" t="str">
        <f>VLOOKUP($A274, 'Mapping-Public'!$A$2:$W$5015, MATCH('Mapping-DisplayedFields'!C$2, 'Mapping-Public'!$A$1:$W$1, FALSE), FALSE)</f>
        <v>9935 NW Durrett St</v>
      </c>
      <c r="D274" t="str">
        <f>VLOOKUP($A274, 'Mapping-Public'!$A$2:$W$5015, MATCH('Mapping-DisplayedFields'!D$2, 'Mapping-Public'!$A$1:$W$1, FALSE), FALSE)</f>
        <v>Portland</v>
      </c>
      <c r="E274" t="str">
        <f>VLOOKUP($A274, 'Mapping-Public'!$A$2:$W$5015, MATCH('Mapping-DisplayedFields'!E$2, 'Mapping-Public'!$A$1:$W$1, FALSE), FALSE)</f>
        <v>OR</v>
      </c>
      <c r="F274" t="str">
        <f>VLOOKUP($A274, 'Mapping-Public'!$A$2:$W$5015, MATCH('Mapping-DisplayedFields'!F$2, 'Mapping-Public'!$A$1:$W$1, FALSE), FALSE)</f>
        <v>97229</v>
      </c>
      <c r="G274" t="str">
        <f>VLOOKUP($A274, 'Mapping-Public'!$A$2:$W$5015, MATCH('Mapping-DisplayedFields'!G$2, 'Mapping-Public'!$A$1:$W$1, FALSE), FALSE)</f>
        <v>5035353611</v>
      </c>
      <c r="H274">
        <f>VLOOKUP($A274, 'Mapping-Public'!$A$2:$W$5015, MATCH('Mapping-DisplayedFields'!H$2, 'Mapping-Public'!$A$1:$W$1, FALSE), FALSE)</f>
        <v>2</v>
      </c>
      <c r="I274" t="str">
        <f>VLOOKUP(H274, Facility_Type, 2,0)</f>
        <v>Center</v>
      </c>
      <c r="J274">
        <f>VLOOKUP($A274, 'Mapping-Public'!$A$2:$W$5015, MATCH('Mapping-DisplayedFields'!J$2, 'Mapping-Public'!$A$1:$W$1, FALSE), FALSE)</f>
        <v>1</v>
      </c>
      <c r="K274" t="str">
        <f>VLOOKUP(J274, Type_of_Care,2,0)</f>
        <v>Regulated  Center (not HS)</v>
      </c>
      <c r="L274">
        <f>VLOOKUP($A274, 'Mapping-Public'!$A$2:$W$5015, MATCH('Mapping-DisplayedFields'!L$2, 'Mapping-Public'!$A$1:$W$1, FALSE), FALSE)</f>
        <v>3</v>
      </c>
      <c r="M274" t="str">
        <f>VLOOKUP(L274, Regulation_Status, 2,0)</f>
        <v>Certified</v>
      </c>
      <c r="N274">
        <f>VLOOKUP($A274, 'Mapping-Public'!$A$2:$W$5015, MATCH('Mapping-DisplayedFields'!N$2, 'Mapping-Public'!$A$1:$W$1, FALSE), FALSE)</f>
        <v>60</v>
      </c>
      <c r="O274">
        <f>VLOOKUP($A274, 'Mapping-Public'!$A$2:$W$5015, MATCH('Mapping-DisplayedFields'!O$2, 'Mapping-Public'!$A$1:$W$1, FALSE), FALSE)</f>
        <v>2</v>
      </c>
      <c r="P274" t="str">
        <f>VLOOKUP(O274, Serves_Dhs_Children,2,0)</f>
        <v>Unknown</v>
      </c>
      <c r="Q274">
        <f>VLOOKUP($A274, 'Mapping-Public'!$A$2:$W$5015, MATCH('Mapping-DisplayedFields'!Q$2, 'Mapping-Public'!$A$1:$W$1, FALSE), FALSE)</f>
        <v>0</v>
      </c>
      <c r="R274" t="str">
        <f>VLOOKUP(Q274, Head_Start, 2,0)</f>
        <v>No</v>
      </c>
      <c r="S274">
        <f>VLOOKUP($A274, 'Mapping-Public'!$A$2:$W$5015, MATCH('Mapping-DisplayedFields'!S$2, 'Mapping-Public'!$A$1:$W$1, FALSE), FALSE)</f>
        <v>0</v>
      </c>
      <c r="T274" t="str">
        <f>VLOOKUP(S274, Relief_Nursery, 2,0)</f>
        <v>No</v>
      </c>
      <c r="U274" t="str">
        <f>VLOOKUP($A274, 'Mapping-Public'!$A$2:$W$5015, MATCH('Mapping-DisplayedFields'!U$2, 'Mapping-Public'!$A$1:$W$1, FALSE), FALSE)</f>
        <v>.</v>
      </c>
    </row>
    <row r="275" spans="1:21" x14ac:dyDescent="0.25">
      <c r="A275" s="9" t="s">
        <v>1664</v>
      </c>
      <c r="B275" t="str">
        <f>IF(VLOOKUP($A275, 'Mapping-Public'!$A$2:$W$5015, MATCH('Mapping-DisplayedFields'!B$2, 'Mapping-Public'!$A$1:$W$1, FALSE), FALSE)=0, "", VLOOKUP($A275, 'Mapping-Public'!$A$2:$W$5015, MATCH('Mapping-DisplayedFields'!B$2, 'Mapping-Public'!$A$1:$W$1, FALSE), FALSE))</f>
        <v>Nancy's Day Care</v>
      </c>
      <c r="C275" t="str">
        <f>VLOOKUP($A275, 'Mapping-Public'!$A$2:$W$5015, MATCH('Mapping-DisplayedFields'!C$2, 'Mapping-Public'!$A$1:$W$1, FALSE), FALSE)</f>
        <v>644 SE 141st Avenue</v>
      </c>
      <c r="D275" t="str">
        <f>VLOOKUP($A275, 'Mapping-Public'!$A$2:$W$5015, MATCH('Mapping-DisplayedFields'!D$2, 'Mapping-Public'!$A$1:$W$1, FALSE), FALSE)</f>
        <v>Portland</v>
      </c>
      <c r="E275" t="str">
        <f>VLOOKUP($A275, 'Mapping-Public'!$A$2:$W$5015, MATCH('Mapping-DisplayedFields'!E$2, 'Mapping-Public'!$A$1:$W$1, FALSE), FALSE)</f>
        <v>OR</v>
      </c>
      <c r="F275">
        <f>VLOOKUP($A275, 'Mapping-Public'!$A$2:$W$5015, MATCH('Mapping-DisplayedFields'!F$2, 'Mapping-Public'!$A$1:$W$1, FALSE), FALSE)</f>
        <v>0</v>
      </c>
      <c r="G275" t="str">
        <f>VLOOKUP($A275, 'Mapping-Public'!$A$2:$W$5015, MATCH('Mapping-DisplayedFields'!G$2, 'Mapping-Public'!$A$1:$W$1, FALSE), FALSE)</f>
        <v>5034211995</v>
      </c>
      <c r="H275">
        <f>VLOOKUP($A275, 'Mapping-Public'!$A$2:$W$5015, MATCH('Mapping-DisplayedFields'!H$2, 'Mapping-Public'!$A$1:$W$1, FALSE), FALSE)</f>
        <v>1</v>
      </c>
      <c r="I275" t="str">
        <f>VLOOKUP(H275, Facility_Type, 2,0)</f>
        <v>Family</v>
      </c>
      <c r="J275">
        <f>VLOOKUP($A275, 'Mapping-Public'!$A$2:$W$5015, MATCH('Mapping-DisplayedFields'!J$2, 'Mapping-Public'!$A$1:$W$1, FALSE), FALSE)</f>
        <v>5</v>
      </c>
      <c r="K275" t="str">
        <f>VLOOKUP(J275, Type_of_Care,2,0)</f>
        <v>Exempt Family Child Care Home</v>
      </c>
      <c r="L275">
        <f>VLOOKUP($A275, 'Mapping-Public'!$A$2:$W$5015, MATCH('Mapping-DisplayedFields'!L$2, 'Mapping-Public'!$A$1:$W$1, FALSE), FALSE)</f>
        <v>1</v>
      </c>
      <c r="M275" t="str">
        <f>VLOOKUP(L275, Regulation_Status, 2,0)</f>
        <v>Exempt</v>
      </c>
      <c r="N275">
        <f>VLOOKUP($A275, 'Mapping-Public'!$A$2:$W$5015, MATCH('Mapping-DisplayedFields'!N$2, 'Mapping-Public'!$A$1:$W$1, FALSE), FALSE)</f>
        <v>3</v>
      </c>
      <c r="O275">
        <f>VLOOKUP($A275, 'Mapping-Public'!$A$2:$W$5015, MATCH('Mapping-DisplayedFields'!O$2, 'Mapping-Public'!$A$1:$W$1, FALSE), FALSE)</f>
        <v>2</v>
      </c>
      <c r="P275" t="str">
        <f>VLOOKUP(O275, Serves_Dhs_Children,2,0)</f>
        <v>Unknown</v>
      </c>
      <c r="Q275">
        <f>VLOOKUP($A275, 'Mapping-Public'!$A$2:$W$5015, MATCH('Mapping-DisplayedFields'!Q$2, 'Mapping-Public'!$A$1:$W$1, FALSE), FALSE)</f>
        <v>0</v>
      </c>
      <c r="R275" t="str">
        <f>VLOOKUP(Q275, Head_Start, 2,0)</f>
        <v>No</v>
      </c>
      <c r="S275">
        <f>VLOOKUP($A275, 'Mapping-Public'!$A$2:$W$5015, MATCH('Mapping-DisplayedFields'!S$2, 'Mapping-Public'!$A$1:$W$1, FALSE), FALSE)</f>
        <v>0</v>
      </c>
      <c r="T275" t="str">
        <f>VLOOKUP(S275, Relief_Nursery, 2,0)</f>
        <v>No</v>
      </c>
      <c r="U275" t="str">
        <f>VLOOKUP($A275, 'Mapping-Public'!$A$2:$W$5015, MATCH('Mapping-DisplayedFields'!U$2, 'Mapping-Public'!$A$1:$W$1, FALSE), FALSE)</f>
        <v>.</v>
      </c>
    </row>
    <row r="276" spans="1:21" x14ac:dyDescent="0.25">
      <c r="A276" s="9" t="s">
        <v>1670</v>
      </c>
      <c r="B276" t="str">
        <f>IF(VLOOKUP($A276, 'Mapping-Public'!$A$2:$W$5015, MATCH('Mapping-DisplayedFields'!B$2, 'Mapping-Public'!$A$1:$W$1, FALSE), FALSE)=0, "", VLOOKUP($A276, 'Mapping-Public'!$A$2:$W$5015, MATCH('Mapping-DisplayedFields'!B$2, 'Mapping-Public'!$A$1:$W$1, FALSE), FALSE))</f>
        <v>Ascension Early Childhood Center</v>
      </c>
      <c r="C276" t="str">
        <f>VLOOKUP($A276, 'Mapping-Public'!$A$2:$W$5015, MATCH('Mapping-DisplayedFields'!C$2, 'Mapping-Public'!$A$1:$W$1, FALSE), FALSE)</f>
        <v>1440 SE 182nd Ave</v>
      </c>
      <c r="D276" t="str">
        <f>VLOOKUP($A276, 'Mapping-Public'!$A$2:$W$5015, MATCH('Mapping-DisplayedFields'!D$2, 'Mapping-Public'!$A$1:$W$1, FALSE), FALSE)</f>
        <v>Portland</v>
      </c>
      <c r="E276" t="str">
        <f>VLOOKUP($A276, 'Mapping-Public'!$A$2:$W$5015, MATCH('Mapping-DisplayedFields'!E$2, 'Mapping-Public'!$A$1:$W$1, FALSE), FALSE)</f>
        <v>OR</v>
      </c>
      <c r="F276" t="str">
        <f>VLOOKUP($A276, 'Mapping-Public'!$A$2:$W$5015, MATCH('Mapping-DisplayedFields'!F$2, 'Mapping-Public'!$A$1:$W$1, FALSE), FALSE)</f>
        <v>97233-5009</v>
      </c>
      <c r="G276" t="str">
        <f>VLOOKUP($A276, 'Mapping-Public'!$A$2:$W$5015, MATCH('Mapping-DisplayedFields'!G$2, 'Mapping-Public'!$A$1:$W$1, FALSE), FALSE)</f>
        <v>5036676750</v>
      </c>
      <c r="H276">
        <f>VLOOKUP($A276, 'Mapping-Public'!$A$2:$W$5015, MATCH('Mapping-DisplayedFields'!H$2, 'Mapping-Public'!$A$1:$W$1, FALSE), FALSE)</f>
        <v>2</v>
      </c>
      <c r="I276" t="str">
        <f>VLOOKUP(H276, Facility_Type, 2,0)</f>
        <v>Center</v>
      </c>
      <c r="J276">
        <f>VLOOKUP($A276, 'Mapping-Public'!$A$2:$W$5015, MATCH('Mapping-DisplayedFields'!J$2, 'Mapping-Public'!$A$1:$W$1, FALSE), FALSE)</f>
        <v>1</v>
      </c>
      <c r="K276" t="str">
        <f>VLOOKUP(J276, Type_of_Care,2,0)</f>
        <v>Regulated  Center (not HS)</v>
      </c>
      <c r="L276">
        <f>VLOOKUP($A276, 'Mapping-Public'!$A$2:$W$5015, MATCH('Mapping-DisplayedFields'!L$2, 'Mapping-Public'!$A$1:$W$1, FALSE), FALSE)</f>
        <v>3</v>
      </c>
      <c r="M276" t="str">
        <f>VLOOKUP(L276, Regulation_Status, 2,0)</f>
        <v>Certified</v>
      </c>
      <c r="N276">
        <f>VLOOKUP($A276, 'Mapping-Public'!$A$2:$W$5015, MATCH('Mapping-DisplayedFields'!N$2, 'Mapping-Public'!$A$1:$W$1, FALSE), FALSE)</f>
        <v>77</v>
      </c>
      <c r="O276">
        <f>VLOOKUP($A276, 'Mapping-Public'!$A$2:$W$5015, MATCH('Mapping-DisplayedFields'!O$2, 'Mapping-Public'!$A$1:$W$1, FALSE), FALSE)</f>
        <v>2</v>
      </c>
      <c r="P276" t="str">
        <f>VLOOKUP(O276, Serves_Dhs_Children,2,0)</f>
        <v>Unknown</v>
      </c>
      <c r="Q276">
        <f>VLOOKUP($A276, 'Mapping-Public'!$A$2:$W$5015, MATCH('Mapping-DisplayedFields'!Q$2, 'Mapping-Public'!$A$1:$W$1, FALSE), FALSE)</f>
        <v>0</v>
      </c>
      <c r="R276" t="str">
        <f>VLOOKUP(Q276, Head_Start, 2,0)</f>
        <v>No</v>
      </c>
      <c r="S276">
        <f>VLOOKUP($A276, 'Mapping-Public'!$A$2:$W$5015, MATCH('Mapping-DisplayedFields'!S$2, 'Mapping-Public'!$A$1:$W$1, FALSE), FALSE)</f>
        <v>0</v>
      </c>
      <c r="T276" t="str">
        <f>VLOOKUP(S276, Relief_Nursery, 2,0)</f>
        <v>No</v>
      </c>
      <c r="U276" t="str">
        <f>VLOOKUP($A276, 'Mapping-Public'!$A$2:$W$5015, MATCH('Mapping-DisplayedFields'!U$2, 'Mapping-Public'!$A$1:$W$1, FALSE), FALSE)</f>
        <v>.</v>
      </c>
    </row>
    <row r="277" spans="1:21" x14ac:dyDescent="0.25">
      <c r="A277" s="9" t="s">
        <v>1676</v>
      </c>
      <c r="B277" t="str">
        <f>IF(VLOOKUP($A277, 'Mapping-Public'!$A$2:$W$5015, MATCH('Mapping-DisplayedFields'!B$2, 'Mapping-Public'!$A$1:$W$1, FALSE), FALSE)=0, "", VLOOKUP($A277, 'Mapping-Public'!$A$2:$W$5015, MATCH('Mapping-DisplayedFields'!B$2, 'Mapping-Public'!$A$1:$W$1, FALSE), FALSE))</f>
        <v>Vermont Hills - Buckman</v>
      </c>
      <c r="C277" t="str">
        <f>VLOOKUP($A277, 'Mapping-Public'!$A$2:$W$5015, MATCH('Mapping-DisplayedFields'!C$2, 'Mapping-Public'!$A$1:$W$1, FALSE), FALSE)</f>
        <v>320 SE 16th Ave</v>
      </c>
      <c r="D277" t="str">
        <f>VLOOKUP($A277, 'Mapping-Public'!$A$2:$W$5015, MATCH('Mapping-DisplayedFields'!D$2, 'Mapping-Public'!$A$1:$W$1, FALSE), FALSE)</f>
        <v>Portland</v>
      </c>
      <c r="E277" t="str">
        <f>VLOOKUP($A277, 'Mapping-Public'!$A$2:$W$5015, MATCH('Mapping-DisplayedFields'!E$2, 'Mapping-Public'!$A$1:$W$1, FALSE), FALSE)</f>
        <v>OR</v>
      </c>
      <c r="F277" t="str">
        <f>VLOOKUP($A277, 'Mapping-Public'!$A$2:$W$5015, MATCH('Mapping-DisplayedFields'!F$2, 'Mapping-Public'!$A$1:$W$1, FALSE), FALSE)</f>
        <v>97214</v>
      </c>
      <c r="G277" t="str">
        <f>VLOOKUP($A277, 'Mapping-Public'!$A$2:$W$5015, MATCH('Mapping-DisplayedFields'!G$2, 'Mapping-Public'!$A$1:$W$1, FALSE), FALSE)</f>
        <v>5034772630</v>
      </c>
      <c r="H277">
        <f>VLOOKUP($A277, 'Mapping-Public'!$A$2:$W$5015, MATCH('Mapping-DisplayedFields'!H$2, 'Mapping-Public'!$A$1:$W$1, FALSE), FALSE)</f>
        <v>2</v>
      </c>
      <c r="I277" t="str">
        <f>VLOOKUP(H277, Facility_Type, 2,0)</f>
        <v>Center</v>
      </c>
      <c r="J277">
        <f>VLOOKUP($A277, 'Mapping-Public'!$A$2:$W$5015, MATCH('Mapping-DisplayedFields'!J$2, 'Mapping-Public'!$A$1:$W$1, FALSE), FALSE)</f>
        <v>1</v>
      </c>
      <c r="K277" t="str">
        <f>VLOOKUP(J277, Type_of_Care,2,0)</f>
        <v>Regulated  Center (not HS)</v>
      </c>
      <c r="L277">
        <f>VLOOKUP($A277, 'Mapping-Public'!$A$2:$W$5015, MATCH('Mapping-DisplayedFields'!L$2, 'Mapping-Public'!$A$1:$W$1, FALSE), FALSE)</f>
        <v>3</v>
      </c>
      <c r="M277" t="str">
        <f>VLOOKUP(L277, Regulation_Status, 2,0)</f>
        <v>Certified</v>
      </c>
      <c r="N277">
        <f>VLOOKUP($A277, 'Mapping-Public'!$A$2:$W$5015, MATCH('Mapping-DisplayedFields'!N$2, 'Mapping-Public'!$A$1:$W$1, FALSE), FALSE)</f>
        <v>39</v>
      </c>
      <c r="O277">
        <f>VLOOKUP($A277, 'Mapping-Public'!$A$2:$W$5015, MATCH('Mapping-DisplayedFields'!O$2, 'Mapping-Public'!$A$1:$W$1, FALSE), FALSE)</f>
        <v>2</v>
      </c>
      <c r="P277" t="str">
        <f>VLOOKUP(O277, Serves_Dhs_Children,2,0)</f>
        <v>Unknown</v>
      </c>
      <c r="Q277">
        <f>VLOOKUP($A277, 'Mapping-Public'!$A$2:$W$5015, MATCH('Mapping-DisplayedFields'!Q$2, 'Mapping-Public'!$A$1:$W$1, FALSE), FALSE)</f>
        <v>0</v>
      </c>
      <c r="R277" t="str">
        <f>VLOOKUP(Q277, Head_Start, 2,0)</f>
        <v>No</v>
      </c>
      <c r="S277">
        <f>VLOOKUP($A277, 'Mapping-Public'!$A$2:$W$5015, MATCH('Mapping-DisplayedFields'!S$2, 'Mapping-Public'!$A$1:$W$1, FALSE), FALSE)</f>
        <v>0</v>
      </c>
      <c r="T277" t="str">
        <f>VLOOKUP(S277, Relief_Nursery, 2,0)</f>
        <v>No</v>
      </c>
      <c r="U277">
        <f>VLOOKUP($A277, 'Mapping-Public'!$A$2:$W$5015, MATCH('Mapping-DisplayedFields'!U$2, 'Mapping-Public'!$A$1:$W$1, FALSE), FALSE)</f>
        <v>2</v>
      </c>
    </row>
    <row r="278" spans="1:21" x14ac:dyDescent="0.25">
      <c r="A278" s="9" t="s">
        <v>1681</v>
      </c>
      <c r="B278" t="str">
        <f>IF(VLOOKUP($A278, 'Mapping-Public'!$A$2:$W$5015, MATCH('Mapping-DisplayedFields'!B$2, 'Mapping-Public'!$A$1:$W$1, FALSE), FALSE)=0, "", VLOOKUP($A278, 'Mapping-Public'!$A$2:$W$5015, MATCH('Mapping-DisplayedFields'!B$2, 'Mapping-Public'!$A$1:$W$1, FALSE), FALSE))</f>
        <v>YMCA - Grout</v>
      </c>
      <c r="C278" t="str">
        <f>VLOOKUP($A278, 'Mapping-Public'!$A$2:$W$5015, MATCH('Mapping-DisplayedFields'!C$2, 'Mapping-Public'!$A$1:$W$1, FALSE), FALSE)</f>
        <v>3119 SE Holgate Blvd</v>
      </c>
      <c r="D278" t="str">
        <f>VLOOKUP($A278, 'Mapping-Public'!$A$2:$W$5015, MATCH('Mapping-DisplayedFields'!D$2, 'Mapping-Public'!$A$1:$W$1, FALSE), FALSE)</f>
        <v>Portland</v>
      </c>
      <c r="E278" t="str">
        <f>VLOOKUP($A278, 'Mapping-Public'!$A$2:$W$5015, MATCH('Mapping-DisplayedFields'!E$2, 'Mapping-Public'!$A$1:$W$1, FALSE), FALSE)</f>
        <v>OR</v>
      </c>
      <c r="F278" t="str">
        <f>VLOOKUP($A278, 'Mapping-Public'!$A$2:$W$5015, MATCH('Mapping-DisplayedFields'!F$2, 'Mapping-Public'!$A$1:$W$1, FALSE), FALSE)</f>
        <v>97202</v>
      </c>
      <c r="G278" t="str">
        <f>VLOOKUP($A278, 'Mapping-Public'!$A$2:$W$5015, MATCH('Mapping-DisplayedFields'!G$2, 'Mapping-Public'!$A$1:$W$1, FALSE), FALSE)</f>
        <v>5038492608</v>
      </c>
      <c r="H278">
        <f>VLOOKUP($A278, 'Mapping-Public'!$A$2:$W$5015, MATCH('Mapping-DisplayedFields'!H$2, 'Mapping-Public'!$A$1:$W$1, FALSE), FALSE)</f>
        <v>2</v>
      </c>
      <c r="I278" t="str">
        <f>VLOOKUP(H278, Facility_Type, 2,0)</f>
        <v>Center</v>
      </c>
      <c r="J278">
        <f>VLOOKUP($A278, 'Mapping-Public'!$A$2:$W$5015, MATCH('Mapping-DisplayedFields'!J$2, 'Mapping-Public'!$A$1:$W$1, FALSE), FALSE)</f>
        <v>1</v>
      </c>
      <c r="K278" t="str">
        <f>VLOOKUP(J278, Type_of_Care,2,0)</f>
        <v>Regulated  Center (not HS)</v>
      </c>
      <c r="L278">
        <f>VLOOKUP($A278, 'Mapping-Public'!$A$2:$W$5015, MATCH('Mapping-DisplayedFields'!L$2, 'Mapping-Public'!$A$1:$W$1, FALSE), FALSE)</f>
        <v>3</v>
      </c>
      <c r="M278" t="str">
        <f>VLOOKUP(L278, Regulation_Status, 2,0)</f>
        <v>Certified</v>
      </c>
      <c r="N278">
        <f>VLOOKUP($A278, 'Mapping-Public'!$A$2:$W$5015, MATCH('Mapping-DisplayedFields'!N$2, 'Mapping-Public'!$A$1:$W$1, FALSE), FALSE)</f>
        <v>26</v>
      </c>
      <c r="O278">
        <f>VLOOKUP($A278, 'Mapping-Public'!$A$2:$W$5015, MATCH('Mapping-DisplayedFields'!O$2, 'Mapping-Public'!$A$1:$W$1, FALSE), FALSE)</f>
        <v>1</v>
      </c>
      <c r="P278" t="str">
        <f>VLOOKUP(O278, Serves_Dhs_Children,2,0)</f>
        <v>Yes</v>
      </c>
      <c r="Q278">
        <f>VLOOKUP($A278, 'Mapping-Public'!$A$2:$W$5015, MATCH('Mapping-DisplayedFields'!Q$2, 'Mapping-Public'!$A$1:$W$1, FALSE), FALSE)</f>
        <v>0</v>
      </c>
      <c r="R278" t="str">
        <f>VLOOKUP(Q278, Head_Start, 2,0)</f>
        <v>No</v>
      </c>
      <c r="S278">
        <f>VLOOKUP($A278, 'Mapping-Public'!$A$2:$W$5015, MATCH('Mapping-DisplayedFields'!S$2, 'Mapping-Public'!$A$1:$W$1, FALSE), FALSE)</f>
        <v>0</v>
      </c>
      <c r="T278" t="str">
        <f>VLOOKUP(S278, Relief_Nursery, 2,0)</f>
        <v>No</v>
      </c>
      <c r="U278">
        <f>VLOOKUP($A278, 'Mapping-Public'!$A$2:$W$5015, MATCH('Mapping-DisplayedFields'!U$2, 'Mapping-Public'!$A$1:$W$1, FALSE), FALSE)</f>
        <v>3</v>
      </c>
    </row>
    <row r="279" spans="1:21" x14ac:dyDescent="0.25">
      <c r="A279" s="9" t="s">
        <v>1685</v>
      </c>
      <c r="B279" t="str">
        <f>IF(VLOOKUP($A279, 'Mapping-Public'!$A$2:$W$5015, MATCH('Mapping-DisplayedFields'!B$2, 'Mapping-Public'!$A$1:$W$1, FALSE), FALSE)=0, "", VLOOKUP($A279, 'Mapping-Public'!$A$2:$W$5015, MATCH('Mapping-DisplayedFields'!B$2, 'Mapping-Public'!$A$1:$W$1, FALSE), FALSE))</f>
        <v>SUN Community School - Cesar Chavez</v>
      </c>
      <c r="C279" t="str">
        <f>VLOOKUP($A279, 'Mapping-Public'!$A$2:$W$5015, MATCH('Mapping-DisplayedFields'!C$2, 'Mapping-Public'!$A$1:$W$1, FALSE), FALSE)</f>
        <v>5103 N Willis Blvd</v>
      </c>
      <c r="D279" t="str">
        <f>VLOOKUP($A279, 'Mapping-Public'!$A$2:$W$5015, MATCH('Mapping-DisplayedFields'!D$2, 'Mapping-Public'!$A$1:$W$1, FALSE), FALSE)</f>
        <v>Portland</v>
      </c>
      <c r="E279" t="str">
        <f>VLOOKUP($A279, 'Mapping-Public'!$A$2:$W$5015, MATCH('Mapping-DisplayedFields'!E$2, 'Mapping-Public'!$A$1:$W$1, FALSE), FALSE)</f>
        <v>OR</v>
      </c>
      <c r="F279" t="str">
        <f>VLOOKUP($A279, 'Mapping-Public'!$A$2:$W$5015, MATCH('Mapping-DisplayedFields'!F$2, 'Mapping-Public'!$A$1:$W$1, FALSE), FALSE)</f>
        <v>97203</v>
      </c>
      <c r="G279" t="str">
        <f>VLOOKUP($A279, 'Mapping-Public'!$A$2:$W$5015, MATCH('Mapping-DisplayedFields'!G$2, 'Mapping-Public'!$A$1:$W$1, FALSE), FALSE)</f>
        <v>5039165666</v>
      </c>
      <c r="H279">
        <f>VLOOKUP($A279, 'Mapping-Public'!$A$2:$W$5015, MATCH('Mapping-DisplayedFields'!H$2, 'Mapping-Public'!$A$1:$W$1, FALSE), FALSE)</f>
        <v>2</v>
      </c>
      <c r="I279" t="str">
        <f>VLOOKUP(H279, Facility_Type, 2,0)</f>
        <v>Center</v>
      </c>
      <c r="J279">
        <f>VLOOKUP($A279, 'Mapping-Public'!$A$2:$W$5015, MATCH('Mapping-DisplayedFields'!J$2, 'Mapping-Public'!$A$1:$W$1, FALSE), FALSE)</f>
        <v>2</v>
      </c>
      <c r="K279" t="str">
        <f>VLOOKUP(J279, Type_of_Care,2,0)</f>
        <v>Exempt Center</v>
      </c>
      <c r="L279">
        <f>VLOOKUP($A279, 'Mapping-Public'!$A$2:$W$5015, MATCH('Mapping-DisplayedFields'!L$2, 'Mapping-Public'!$A$1:$W$1, FALSE), FALSE)</f>
        <v>4</v>
      </c>
      <c r="M279" t="str">
        <f>VLOOKUP(L279, Regulation_Status, 2,0)</f>
        <v>Recorded</v>
      </c>
      <c r="N279">
        <f>VLOOKUP($A279, 'Mapping-Public'!$A$2:$W$5015, MATCH('Mapping-DisplayedFields'!N$2, 'Mapping-Public'!$A$1:$W$1, FALSE), FALSE)</f>
        <v>200</v>
      </c>
      <c r="O279">
        <f>VLOOKUP($A279, 'Mapping-Public'!$A$2:$W$5015, MATCH('Mapping-DisplayedFields'!O$2, 'Mapping-Public'!$A$1:$W$1, FALSE), FALSE)</f>
        <v>2</v>
      </c>
      <c r="P279" t="str">
        <f>VLOOKUP(O279, Serves_Dhs_Children,2,0)</f>
        <v>Unknown</v>
      </c>
      <c r="Q279">
        <f>VLOOKUP($A279, 'Mapping-Public'!$A$2:$W$5015, MATCH('Mapping-DisplayedFields'!Q$2, 'Mapping-Public'!$A$1:$W$1, FALSE), FALSE)</f>
        <v>0</v>
      </c>
      <c r="R279" t="str">
        <f>VLOOKUP(Q279, Head_Start, 2,0)</f>
        <v>No</v>
      </c>
      <c r="S279">
        <f>VLOOKUP($A279, 'Mapping-Public'!$A$2:$W$5015, MATCH('Mapping-DisplayedFields'!S$2, 'Mapping-Public'!$A$1:$W$1, FALSE), FALSE)</f>
        <v>0</v>
      </c>
      <c r="T279" t="str">
        <f>VLOOKUP(S279, Relief_Nursery, 2,0)</f>
        <v>No</v>
      </c>
      <c r="U279" t="str">
        <f>VLOOKUP($A279, 'Mapping-Public'!$A$2:$W$5015, MATCH('Mapping-DisplayedFields'!U$2, 'Mapping-Public'!$A$1:$W$1, FALSE), FALSE)</f>
        <v>.</v>
      </c>
    </row>
    <row r="280" spans="1:21" x14ac:dyDescent="0.25">
      <c r="A280" s="9" t="s">
        <v>1690</v>
      </c>
      <c r="B280" t="str">
        <f>IF(VLOOKUP($A280, 'Mapping-Public'!$A$2:$W$5015, MATCH('Mapping-DisplayedFields'!B$2, 'Mapping-Public'!$A$1:$W$1, FALSE), FALSE)=0, "", VLOOKUP($A280, 'Mapping-Public'!$A$2:$W$5015, MATCH('Mapping-DisplayedFields'!B$2, 'Mapping-Public'!$A$1:$W$1, FALSE), FALSE))</f>
        <v>SUN Community School - Reynolds Middle</v>
      </c>
      <c r="C280" t="str">
        <f>VLOOKUP($A280, 'Mapping-Public'!$A$2:$W$5015, MATCH('Mapping-DisplayedFields'!C$2, 'Mapping-Public'!$A$1:$W$1, FALSE), FALSE)</f>
        <v>1200 NE 201st Ave</v>
      </c>
      <c r="D280" t="str">
        <f>VLOOKUP($A280, 'Mapping-Public'!$A$2:$W$5015, MATCH('Mapping-DisplayedFields'!D$2, 'Mapping-Public'!$A$1:$W$1, FALSE), FALSE)</f>
        <v>Fairview</v>
      </c>
      <c r="E280" t="str">
        <f>VLOOKUP($A280, 'Mapping-Public'!$A$2:$W$5015, MATCH('Mapping-DisplayedFields'!E$2, 'Mapping-Public'!$A$1:$W$1, FALSE), FALSE)</f>
        <v>OR</v>
      </c>
      <c r="F280" t="str">
        <f>VLOOKUP($A280, 'Mapping-Public'!$A$2:$W$5015, MATCH('Mapping-DisplayedFields'!F$2, 'Mapping-Public'!$A$1:$W$1, FALSE), FALSE)</f>
        <v>97024-9642</v>
      </c>
      <c r="G280" t="str">
        <f>VLOOKUP($A280, 'Mapping-Public'!$A$2:$W$5015, MATCH('Mapping-DisplayedFields'!G$2, 'Mapping-Public'!$A$1:$W$1, FALSE), FALSE)</f>
        <v>5036658166</v>
      </c>
      <c r="H280">
        <f>VLOOKUP($A280, 'Mapping-Public'!$A$2:$W$5015, MATCH('Mapping-DisplayedFields'!H$2, 'Mapping-Public'!$A$1:$W$1, FALSE), FALSE)</f>
        <v>2</v>
      </c>
      <c r="I280" t="str">
        <f>VLOOKUP(H280, Facility_Type, 2,0)</f>
        <v>Center</v>
      </c>
      <c r="J280">
        <f>VLOOKUP($A280, 'Mapping-Public'!$A$2:$W$5015, MATCH('Mapping-DisplayedFields'!J$2, 'Mapping-Public'!$A$1:$W$1, FALSE), FALSE)</f>
        <v>2</v>
      </c>
      <c r="K280" t="str">
        <f>VLOOKUP(J280, Type_of_Care,2,0)</f>
        <v>Exempt Center</v>
      </c>
      <c r="L280">
        <f>VLOOKUP($A280, 'Mapping-Public'!$A$2:$W$5015, MATCH('Mapping-DisplayedFields'!L$2, 'Mapping-Public'!$A$1:$W$1, FALSE), FALSE)</f>
        <v>4</v>
      </c>
      <c r="M280" t="str">
        <f>VLOOKUP(L280, Regulation_Status, 2,0)</f>
        <v>Recorded</v>
      </c>
      <c r="N280">
        <f>VLOOKUP($A280, 'Mapping-Public'!$A$2:$W$5015, MATCH('Mapping-DisplayedFields'!N$2, 'Mapping-Public'!$A$1:$W$1, FALSE), FALSE)</f>
        <v>100</v>
      </c>
      <c r="O280">
        <f>VLOOKUP($A280, 'Mapping-Public'!$A$2:$W$5015, MATCH('Mapping-DisplayedFields'!O$2, 'Mapping-Public'!$A$1:$W$1, FALSE), FALSE)</f>
        <v>2</v>
      </c>
      <c r="P280" t="str">
        <f>VLOOKUP(O280, Serves_Dhs_Children,2,0)</f>
        <v>Unknown</v>
      </c>
      <c r="Q280">
        <f>VLOOKUP($A280, 'Mapping-Public'!$A$2:$W$5015, MATCH('Mapping-DisplayedFields'!Q$2, 'Mapping-Public'!$A$1:$W$1, FALSE), FALSE)</f>
        <v>0</v>
      </c>
      <c r="R280" t="str">
        <f>VLOOKUP(Q280, Head_Start, 2,0)</f>
        <v>No</v>
      </c>
      <c r="S280">
        <f>VLOOKUP($A280, 'Mapping-Public'!$A$2:$W$5015, MATCH('Mapping-DisplayedFields'!S$2, 'Mapping-Public'!$A$1:$W$1, FALSE), FALSE)</f>
        <v>0</v>
      </c>
      <c r="T280" t="str">
        <f>VLOOKUP(S280, Relief_Nursery, 2,0)</f>
        <v>No</v>
      </c>
      <c r="U280" t="str">
        <f>VLOOKUP($A280, 'Mapping-Public'!$A$2:$W$5015, MATCH('Mapping-DisplayedFields'!U$2, 'Mapping-Public'!$A$1:$W$1, FALSE), FALSE)</f>
        <v>.</v>
      </c>
    </row>
    <row r="281" spans="1:21" x14ac:dyDescent="0.25">
      <c r="A281" s="9" t="s">
        <v>1697</v>
      </c>
      <c r="B281" t="str">
        <f>IF(VLOOKUP($A281, 'Mapping-Public'!$A$2:$W$5015, MATCH('Mapping-DisplayedFields'!B$2, 'Mapping-Public'!$A$1:$W$1, FALSE), FALSE)=0, "", VLOOKUP($A281, 'Mapping-Public'!$A$2:$W$5015, MATCH('Mapping-DisplayedFields'!B$2, 'Mapping-Public'!$A$1:$W$1, FALSE), FALSE))</f>
        <v>Little Hands Garden School LLC</v>
      </c>
      <c r="C281" t="str">
        <f>VLOOKUP($A281, 'Mapping-Public'!$A$2:$W$5015, MATCH('Mapping-DisplayedFields'!C$2, 'Mapping-Public'!$A$1:$W$1, FALSE), FALSE)</f>
        <v>3229 SE 57th Ave</v>
      </c>
      <c r="D281" t="str">
        <f>VLOOKUP($A281, 'Mapping-Public'!$A$2:$W$5015, MATCH('Mapping-DisplayedFields'!D$2, 'Mapping-Public'!$A$1:$W$1, FALSE), FALSE)</f>
        <v>Portland</v>
      </c>
      <c r="E281" t="str">
        <f>VLOOKUP($A281, 'Mapping-Public'!$A$2:$W$5015, MATCH('Mapping-DisplayedFields'!E$2, 'Mapping-Public'!$A$1:$W$1, FALSE), FALSE)</f>
        <v>OR</v>
      </c>
      <c r="F281" t="str">
        <f>VLOOKUP($A281, 'Mapping-Public'!$A$2:$W$5015, MATCH('Mapping-DisplayedFields'!F$2, 'Mapping-Public'!$A$1:$W$1, FALSE), FALSE)</f>
        <v>97206-2014</v>
      </c>
      <c r="G281" t="str">
        <f>VLOOKUP($A281, 'Mapping-Public'!$A$2:$W$5015, MATCH('Mapping-DisplayedFields'!G$2, 'Mapping-Public'!$A$1:$W$1, FALSE), FALSE)</f>
        <v>5034815189</v>
      </c>
      <c r="H281">
        <f>VLOOKUP($A281, 'Mapping-Public'!$A$2:$W$5015, MATCH('Mapping-DisplayedFields'!H$2, 'Mapping-Public'!$A$1:$W$1, FALSE), FALSE)</f>
        <v>3</v>
      </c>
      <c r="I281" t="str">
        <f>VLOOKUP(H281, Facility_Type, 2,0)</f>
        <v>Certified</v>
      </c>
      <c r="J281">
        <f>VLOOKUP($A281, 'Mapping-Public'!$A$2:$W$5015, MATCH('Mapping-DisplayedFields'!J$2, 'Mapping-Public'!$A$1:$W$1, FALSE), FALSE)</f>
        <v>4</v>
      </c>
      <c r="K281" t="str">
        <f>VLOOKUP(J281, Type_of_Care,2,0)</f>
        <v>Regulated Family Child Care Home</v>
      </c>
      <c r="L281">
        <f>VLOOKUP($A281, 'Mapping-Public'!$A$2:$W$5015, MATCH('Mapping-DisplayedFields'!L$2, 'Mapping-Public'!$A$1:$W$1, FALSE), FALSE)</f>
        <v>3</v>
      </c>
      <c r="M281" t="str">
        <f>VLOOKUP(L281, Regulation_Status, 2,0)</f>
        <v>Certified</v>
      </c>
      <c r="N281">
        <f>VLOOKUP($A281, 'Mapping-Public'!$A$2:$W$5015, MATCH('Mapping-DisplayedFields'!N$2, 'Mapping-Public'!$A$1:$W$1, FALSE), FALSE)</f>
        <v>16</v>
      </c>
      <c r="O281">
        <f>VLOOKUP($A281, 'Mapping-Public'!$A$2:$W$5015, MATCH('Mapping-DisplayedFields'!O$2, 'Mapping-Public'!$A$1:$W$1, FALSE), FALSE)</f>
        <v>2</v>
      </c>
      <c r="P281" t="str">
        <f>VLOOKUP(O281, Serves_Dhs_Children,2,0)</f>
        <v>Unknown</v>
      </c>
      <c r="Q281">
        <f>VLOOKUP($A281, 'Mapping-Public'!$A$2:$W$5015, MATCH('Mapping-DisplayedFields'!Q$2, 'Mapping-Public'!$A$1:$W$1, FALSE), FALSE)</f>
        <v>0</v>
      </c>
      <c r="R281" t="str">
        <f>VLOOKUP(Q281, Head_Start, 2,0)</f>
        <v>No</v>
      </c>
      <c r="S281">
        <f>VLOOKUP($A281, 'Mapping-Public'!$A$2:$W$5015, MATCH('Mapping-DisplayedFields'!S$2, 'Mapping-Public'!$A$1:$W$1, FALSE), FALSE)</f>
        <v>0</v>
      </c>
      <c r="T281" t="str">
        <f>VLOOKUP(S281, Relief_Nursery, 2,0)</f>
        <v>No</v>
      </c>
      <c r="U281" t="str">
        <f>VLOOKUP($A281, 'Mapping-Public'!$A$2:$W$5015, MATCH('Mapping-DisplayedFields'!U$2, 'Mapping-Public'!$A$1:$W$1, FALSE), FALSE)</f>
        <v>.</v>
      </c>
    </row>
    <row r="282" spans="1:21" x14ac:dyDescent="0.25">
      <c r="A282" s="9" t="s">
        <v>1704</v>
      </c>
      <c r="B282" t="str">
        <f>IF(VLOOKUP($A282, 'Mapping-Public'!$A$2:$W$5015, MATCH('Mapping-DisplayedFields'!B$2, 'Mapping-Public'!$A$1:$W$1, FALSE), FALSE)=0, "", VLOOKUP($A282, 'Mapping-Public'!$A$2:$W$5015, MATCH('Mapping-DisplayedFields'!B$2, 'Mapping-Public'!$A$1:$W$1, FALSE), FALSE))</f>
        <v>Darlenes Kid Zone</v>
      </c>
      <c r="C282" t="str">
        <f>VLOOKUP($A282, 'Mapping-Public'!$A$2:$W$5015, MATCH('Mapping-DisplayedFields'!C$2, 'Mapping-Public'!$A$1:$W$1, FALSE), FALSE)</f>
        <v>3114 NE 80th Ave</v>
      </c>
      <c r="D282" t="str">
        <f>VLOOKUP($A282, 'Mapping-Public'!$A$2:$W$5015, MATCH('Mapping-DisplayedFields'!D$2, 'Mapping-Public'!$A$1:$W$1, FALSE), FALSE)</f>
        <v>Portland</v>
      </c>
      <c r="E282" t="str">
        <f>VLOOKUP($A282, 'Mapping-Public'!$A$2:$W$5015, MATCH('Mapping-DisplayedFields'!E$2, 'Mapping-Public'!$A$1:$W$1, FALSE), FALSE)</f>
        <v>OR</v>
      </c>
      <c r="F282" t="str">
        <f>VLOOKUP($A282, 'Mapping-Public'!$A$2:$W$5015, MATCH('Mapping-DisplayedFields'!F$2, 'Mapping-Public'!$A$1:$W$1, FALSE), FALSE)</f>
        <v>97213</v>
      </c>
      <c r="G282" t="str">
        <f>VLOOKUP($A282, 'Mapping-Public'!$A$2:$W$5015, MATCH('Mapping-DisplayedFields'!G$2, 'Mapping-Public'!$A$1:$W$1, FALSE), FALSE)</f>
        <v>5032516993</v>
      </c>
      <c r="H282">
        <f>VLOOKUP($A282, 'Mapping-Public'!$A$2:$W$5015, MATCH('Mapping-DisplayedFields'!H$2, 'Mapping-Public'!$A$1:$W$1, FALSE), FALSE)</f>
        <v>1</v>
      </c>
      <c r="I282" t="str">
        <f>VLOOKUP(H282, Facility_Type, 2,0)</f>
        <v>Family</v>
      </c>
      <c r="J282">
        <f>VLOOKUP($A282, 'Mapping-Public'!$A$2:$W$5015, MATCH('Mapping-DisplayedFields'!J$2, 'Mapping-Public'!$A$1:$W$1, FALSE), FALSE)</f>
        <v>4</v>
      </c>
      <c r="K282" t="str">
        <f>VLOOKUP(J282, Type_of_Care,2,0)</f>
        <v>Regulated Family Child Care Home</v>
      </c>
      <c r="L282">
        <f>VLOOKUP($A282, 'Mapping-Public'!$A$2:$W$5015, MATCH('Mapping-DisplayedFields'!L$2, 'Mapping-Public'!$A$1:$W$1, FALSE), FALSE)</f>
        <v>2</v>
      </c>
      <c r="M282" t="str">
        <f>VLOOKUP(L282, Regulation_Status, 2,0)</f>
        <v>Register</v>
      </c>
      <c r="N282">
        <f>VLOOKUP($A282, 'Mapping-Public'!$A$2:$W$5015, MATCH('Mapping-DisplayedFields'!N$2, 'Mapping-Public'!$A$1:$W$1, FALSE), FALSE)</f>
        <v>10</v>
      </c>
      <c r="O282">
        <f>VLOOKUP($A282, 'Mapping-Public'!$A$2:$W$5015, MATCH('Mapping-DisplayedFields'!O$2, 'Mapping-Public'!$A$1:$W$1, FALSE), FALSE)</f>
        <v>1</v>
      </c>
      <c r="P282" t="str">
        <f>VLOOKUP(O282, Serves_Dhs_Children,2,0)</f>
        <v>Yes</v>
      </c>
      <c r="Q282">
        <f>VLOOKUP($A282, 'Mapping-Public'!$A$2:$W$5015, MATCH('Mapping-DisplayedFields'!Q$2, 'Mapping-Public'!$A$1:$W$1, FALSE), FALSE)</f>
        <v>0</v>
      </c>
      <c r="R282" t="str">
        <f>VLOOKUP(Q282, Head_Start, 2,0)</f>
        <v>No</v>
      </c>
      <c r="S282">
        <f>VLOOKUP($A282, 'Mapping-Public'!$A$2:$W$5015, MATCH('Mapping-DisplayedFields'!S$2, 'Mapping-Public'!$A$1:$W$1, FALSE), FALSE)</f>
        <v>0</v>
      </c>
      <c r="T282" t="str">
        <f>VLOOKUP(S282, Relief_Nursery, 2,0)</f>
        <v>No</v>
      </c>
      <c r="U282" t="str">
        <f>VLOOKUP($A282, 'Mapping-Public'!$A$2:$W$5015, MATCH('Mapping-DisplayedFields'!U$2, 'Mapping-Public'!$A$1:$W$1, FALSE), FALSE)</f>
        <v>.</v>
      </c>
    </row>
    <row r="283" spans="1:21" x14ac:dyDescent="0.25">
      <c r="A283" s="9" t="s">
        <v>1710</v>
      </c>
      <c r="B283" t="str">
        <f>IF(VLOOKUP($A283, 'Mapping-Public'!$A$2:$W$5015, MATCH('Mapping-DisplayedFields'!B$2, 'Mapping-Public'!$A$1:$W$1, FALSE), FALSE)=0, "", VLOOKUP($A283, 'Mapping-Public'!$A$2:$W$5015, MATCH('Mapping-DisplayedFields'!B$2, 'Mapping-Public'!$A$1:$W$1, FALSE), FALSE))</f>
        <v>Ginger's Joyful Day Care</v>
      </c>
      <c r="C283" t="str">
        <f>VLOOKUP($A283, 'Mapping-Public'!$A$2:$W$5015, MATCH('Mapping-DisplayedFields'!C$2, 'Mapping-Public'!$A$1:$W$1, FALSE), FALSE)</f>
        <v>16308 SE Stephens St</v>
      </c>
      <c r="D283" t="str">
        <f>VLOOKUP($A283, 'Mapping-Public'!$A$2:$W$5015, MATCH('Mapping-DisplayedFields'!D$2, 'Mapping-Public'!$A$1:$W$1, FALSE), FALSE)</f>
        <v>Portland</v>
      </c>
      <c r="E283" t="str">
        <f>VLOOKUP($A283, 'Mapping-Public'!$A$2:$W$5015, MATCH('Mapping-DisplayedFields'!E$2, 'Mapping-Public'!$A$1:$W$1, FALSE), FALSE)</f>
        <v>OR</v>
      </c>
      <c r="F283" t="str">
        <f>VLOOKUP($A283, 'Mapping-Public'!$A$2:$W$5015, MATCH('Mapping-DisplayedFields'!F$2, 'Mapping-Public'!$A$1:$W$1, FALSE), FALSE)</f>
        <v>97233-4136</v>
      </c>
      <c r="G283" t="str">
        <f>VLOOKUP($A283, 'Mapping-Public'!$A$2:$W$5015, MATCH('Mapping-DisplayedFields'!G$2, 'Mapping-Public'!$A$1:$W$1, FALSE), FALSE)</f>
        <v>5037603635</v>
      </c>
      <c r="H283">
        <f>VLOOKUP($A283, 'Mapping-Public'!$A$2:$W$5015, MATCH('Mapping-DisplayedFields'!H$2, 'Mapping-Public'!$A$1:$W$1, FALSE), FALSE)</f>
        <v>3</v>
      </c>
      <c r="I283" t="str">
        <f>VLOOKUP(H283, Facility_Type, 2,0)</f>
        <v>Certified</v>
      </c>
      <c r="J283">
        <f>VLOOKUP($A283, 'Mapping-Public'!$A$2:$W$5015, MATCH('Mapping-DisplayedFields'!J$2, 'Mapping-Public'!$A$1:$W$1, FALSE), FALSE)</f>
        <v>4</v>
      </c>
      <c r="K283" t="str">
        <f>VLOOKUP(J283, Type_of_Care,2,0)</f>
        <v>Regulated Family Child Care Home</v>
      </c>
      <c r="L283">
        <f>VLOOKUP($A283, 'Mapping-Public'!$A$2:$W$5015, MATCH('Mapping-DisplayedFields'!L$2, 'Mapping-Public'!$A$1:$W$1, FALSE), FALSE)</f>
        <v>3</v>
      </c>
      <c r="M283" t="str">
        <f>VLOOKUP(L283, Regulation_Status, 2,0)</f>
        <v>Certified</v>
      </c>
      <c r="N283">
        <f>VLOOKUP($A283, 'Mapping-Public'!$A$2:$W$5015, MATCH('Mapping-DisplayedFields'!N$2, 'Mapping-Public'!$A$1:$W$1, FALSE), FALSE)</f>
        <v>12</v>
      </c>
      <c r="O283">
        <f>VLOOKUP($A283, 'Mapping-Public'!$A$2:$W$5015, MATCH('Mapping-DisplayedFields'!O$2, 'Mapping-Public'!$A$1:$W$1, FALSE), FALSE)</f>
        <v>1</v>
      </c>
      <c r="P283" t="str">
        <f>VLOOKUP(O283, Serves_Dhs_Children,2,0)</f>
        <v>Yes</v>
      </c>
      <c r="Q283">
        <f>VLOOKUP($A283, 'Mapping-Public'!$A$2:$W$5015, MATCH('Mapping-DisplayedFields'!Q$2, 'Mapping-Public'!$A$1:$W$1, FALSE), FALSE)</f>
        <v>0</v>
      </c>
      <c r="R283" t="str">
        <f>VLOOKUP(Q283, Head_Start, 2,0)</f>
        <v>No</v>
      </c>
      <c r="S283">
        <f>VLOOKUP($A283, 'Mapping-Public'!$A$2:$W$5015, MATCH('Mapping-DisplayedFields'!S$2, 'Mapping-Public'!$A$1:$W$1, FALSE), FALSE)</f>
        <v>0</v>
      </c>
      <c r="T283" t="str">
        <f>VLOOKUP(S283, Relief_Nursery, 2,0)</f>
        <v>No</v>
      </c>
      <c r="U283">
        <f>VLOOKUP($A283, 'Mapping-Public'!$A$2:$W$5015, MATCH('Mapping-DisplayedFields'!U$2, 'Mapping-Public'!$A$1:$W$1, FALSE), FALSE)</f>
        <v>2</v>
      </c>
    </row>
    <row r="284" spans="1:21" x14ac:dyDescent="0.25">
      <c r="A284" s="9" t="s">
        <v>1718</v>
      </c>
      <c r="B284" t="str">
        <f>IF(VLOOKUP($A284, 'Mapping-Public'!$A$2:$W$5015, MATCH('Mapping-DisplayedFields'!B$2, 'Mapping-Public'!$A$1:$W$1, FALSE), FALSE)=0, "", VLOOKUP($A284, 'Mapping-Public'!$A$2:$W$5015, MATCH('Mapping-DisplayedFields'!B$2, 'Mapping-Public'!$A$1:$W$1, FALSE), FALSE))</f>
        <v>ChildRoots Center for Young Children</v>
      </c>
      <c r="C284" t="str">
        <f>VLOOKUP($A284, 'Mapping-Public'!$A$2:$W$5015, MATCH('Mapping-DisplayedFields'!C$2, 'Mapping-Public'!$A$1:$W$1, FALSE), FALSE)</f>
        <v>50 SE 17th Ave</v>
      </c>
      <c r="D284" t="str">
        <f>VLOOKUP($A284, 'Mapping-Public'!$A$2:$W$5015, MATCH('Mapping-DisplayedFields'!D$2, 'Mapping-Public'!$A$1:$W$1, FALSE), FALSE)</f>
        <v>Portland</v>
      </c>
      <c r="E284" t="str">
        <f>VLOOKUP($A284, 'Mapping-Public'!$A$2:$W$5015, MATCH('Mapping-DisplayedFields'!E$2, 'Mapping-Public'!$A$1:$W$1, FALSE), FALSE)</f>
        <v>OR</v>
      </c>
      <c r="F284" t="str">
        <f>VLOOKUP($A284, 'Mapping-Public'!$A$2:$W$5015, MATCH('Mapping-DisplayedFields'!F$2, 'Mapping-Public'!$A$1:$W$1, FALSE), FALSE)</f>
        <v>97214</v>
      </c>
      <c r="G284" t="str">
        <f>VLOOKUP($A284, 'Mapping-Public'!$A$2:$W$5015, MATCH('Mapping-DisplayedFields'!G$2, 'Mapping-Public'!$A$1:$W$1, FALSE), FALSE)</f>
        <v>5032358312</v>
      </c>
      <c r="H284">
        <f>VLOOKUP($A284, 'Mapping-Public'!$A$2:$W$5015, MATCH('Mapping-DisplayedFields'!H$2, 'Mapping-Public'!$A$1:$W$1, FALSE), FALSE)</f>
        <v>2</v>
      </c>
      <c r="I284" t="str">
        <f>VLOOKUP(H284, Facility_Type, 2,0)</f>
        <v>Center</v>
      </c>
      <c r="J284">
        <f>VLOOKUP($A284, 'Mapping-Public'!$A$2:$W$5015, MATCH('Mapping-DisplayedFields'!J$2, 'Mapping-Public'!$A$1:$W$1, FALSE), FALSE)</f>
        <v>1</v>
      </c>
      <c r="K284" t="str">
        <f>VLOOKUP(J284, Type_of_Care,2,0)</f>
        <v>Regulated  Center (not HS)</v>
      </c>
      <c r="L284">
        <f>VLOOKUP($A284, 'Mapping-Public'!$A$2:$W$5015, MATCH('Mapping-DisplayedFields'!L$2, 'Mapping-Public'!$A$1:$W$1, FALSE), FALSE)</f>
        <v>3</v>
      </c>
      <c r="M284" t="str">
        <f>VLOOKUP(L284, Regulation_Status, 2,0)</f>
        <v>Certified</v>
      </c>
      <c r="N284">
        <f>VLOOKUP($A284, 'Mapping-Public'!$A$2:$W$5015, MATCH('Mapping-DisplayedFields'!N$2, 'Mapping-Public'!$A$1:$W$1, FALSE), FALSE)</f>
        <v>120</v>
      </c>
      <c r="O284">
        <f>VLOOKUP($A284, 'Mapping-Public'!$A$2:$W$5015, MATCH('Mapping-DisplayedFields'!O$2, 'Mapping-Public'!$A$1:$W$1, FALSE), FALSE)</f>
        <v>2</v>
      </c>
      <c r="P284" t="str">
        <f>VLOOKUP(O284, Serves_Dhs_Children,2,0)</f>
        <v>Unknown</v>
      </c>
      <c r="Q284">
        <f>VLOOKUP($A284, 'Mapping-Public'!$A$2:$W$5015, MATCH('Mapping-DisplayedFields'!Q$2, 'Mapping-Public'!$A$1:$W$1, FALSE), FALSE)</f>
        <v>0</v>
      </c>
      <c r="R284" t="str">
        <f>VLOOKUP(Q284, Head_Start, 2,0)</f>
        <v>No</v>
      </c>
      <c r="S284">
        <f>VLOOKUP($A284, 'Mapping-Public'!$A$2:$W$5015, MATCH('Mapping-DisplayedFields'!S$2, 'Mapping-Public'!$A$1:$W$1, FALSE), FALSE)</f>
        <v>0</v>
      </c>
      <c r="T284" t="str">
        <f>VLOOKUP(S284, Relief_Nursery, 2,0)</f>
        <v>No</v>
      </c>
      <c r="U284" t="str">
        <f>VLOOKUP($A284, 'Mapping-Public'!$A$2:$W$5015, MATCH('Mapping-DisplayedFields'!U$2, 'Mapping-Public'!$A$1:$W$1, FALSE), FALSE)</f>
        <v>.</v>
      </c>
    </row>
    <row r="285" spans="1:21" x14ac:dyDescent="0.25">
      <c r="A285" s="9" t="s">
        <v>1723</v>
      </c>
      <c r="B285" t="str">
        <f>IF(VLOOKUP($A285, 'Mapping-Public'!$A$2:$W$5015, MATCH('Mapping-DisplayedFields'!B$2, 'Mapping-Public'!$A$1:$W$1, FALSE), FALSE)=0, "", VLOOKUP($A285, 'Mapping-Public'!$A$2:$W$5015, MATCH('Mapping-DisplayedFields'!B$2, 'Mapping-Public'!$A$1:$W$1, FALSE), FALSE))</f>
        <v/>
      </c>
      <c r="C285" t="str">
        <f>VLOOKUP($A285, 'Mapping-Public'!$A$2:$W$5015, MATCH('Mapping-DisplayedFields'!C$2, 'Mapping-Public'!$A$1:$W$1, FALSE), FALSE)</f>
        <v>1928 NE 91st Ave</v>
      </c>
      <c r="D285" t="str">
        <f>VLOOKUP($A285, 'Mapping-Public'!$A$2:$W$5015, MATCH('Mapping-DisplayedFields'!D$2, 'Mapping-Public'!$A$1:$W$1, FALSE), FALSE)</f>
        <v>Portland</v>
      </c>
      <c r="E285" t="str">
        <f>VLOOKUP($A285, 'Mapping-Public'!$A$2:$W$5015, MATCH('Mapping-DisplayedFields'!E$2, 'Mapping-Public'!$A$1:$W$1, FALSE), FALSE)</f>
        <v>OR</v>
      </c>
      <c r="F285" t="str">
        <f>VLOOKUP($A285, 'Mapping-Public'!$A$2:$W$5015, MATCH('Mapping-DisplayedFields'!F$2, 'Mapping-Public'!$A$1:$W$1, FALSE), FALSE)</f>
        <v>97220</v>
      </c>
      <c r="G285" t="str">
        <f>VLOOKUP($A285, 'Mapping-Public'!$A$2:$W$5015, MATCH('Mapping-DisplayedFields'!G$2, 'Mapping-Public'!$A$1:$W$1, FALSE), FALSE)</f>
        <v>5032560597</v>
      </c>
      <c r="H285">
        <f>VLOOKUP($A285, 'Mapping-Public'!$A$2:$W$5015, MATCH('Mapping-DisplayedFields'!H$2, 'Mapping-Public'!$A$1:$W$1, FALSE), FALSE)</f>
        <v>1</v>
      </c>
      <c r="I285" t="str">
        <f>VLOOKUP(H285, Facility_Type, 2,0)</f>
        <v>Family</v>
      </c>
      <c r="J285">
        <f>VLOOKUP($A285, 'Mapping-Public'!$A$2:$W$5015, MATCH('Mapping-DisplayedFields'!J$2, 'Mapping-Public'!$A$1:$W$1, FALSE), FALSE)</f>
        <v>4</v>
      </c>
      <c r="K285" t="str">
        <f>VLOOKUP(J285, Type_of_Care,2,0)</f>
        <v>Regulated Family Child Care Home</v>
      </c>
      <c r="L285">
        <f>VLOOKUP($A285, 'Mapping-Public'!$A$2:$W$5015, MATCH('Mapping-DisplayedFields'!L$2, 'Mapping-Public'!$A$1:$W$1, FALSE), FALSE)</f>
        <v>2</v>
      </c>
      <c r="M285" t="str">
        <f>VLOOKUP(L285, Regulation_Status, 2,0)</f>
        <v>Register</v>
      </c>
      <c r="N285">
        <f>VLOOKUP($A285, 'Mapping-Public'!$A$2:$W$5015, MATCH('Mapping-DisplayedFields'!N$2, 'Mapping-Public'!$A$1:$W$1, FALSE), FALSE)</f>
        <v>6</v>
      </c>
      <c r="O285">
        <f>VLOOKUP($A285, 'Mapping-Public'!$A$2:$W$5015, MATCH('Mapping-DisplayedFields'!O$2, 'Mapping-Public'!$A$1:$W$1, FALSE), FALSE)</f>
        <v>2</v>
      </c>
      <c r="P285" t="str">
        <f>VLOOKUP(O285, Serves_Dhs_Children,2,0)</f>
        <v>Unknown</v>
      </c>
      <c r="Q285">
        <f>VLOOKUP($A285, 'Mapping-Public'!$A$2:$W$5015, MATCH('Mapping-DisplayedFields'!Q$2, 'Mapping-Public'!$A$1:$W$1, FALSE), FALSE)</f>
        <v>0</v>
      </c>
      <c r="R285" t="str">
        <f>VLOOKUP(Q285, Head_Start, 2,0)</f>
        <v>No</v>
      </c>
      <c r="S285">
        <f>VLOOKUP($A285, 'Mapping-Public'!$A$2:$W$5015, MATCH('Mapping-DisplayedFields'!S$2, 'Mapping-Public'!$A$1:$W$1, FALSE), FALSE)</f>
        <v>0</v>
      </c>
      <c r="T285" t="str">
        <f>VLOOKUP(S285, Relief_Nursery, 2,0)</f>
        <v>No</v>
      </c>
      <c r="U285" t="str">
        <f>VLOOKUP($A285, 'Mapping-Public'!$A$2:$W$5015, MATCH('Mapping-DisplayedFields'!U$2, 'Mapping-Public'!$A$1:$W$1, FALSE), FALSE)</f>
        <v>.</v>
      </c>
    </row>
    <row r="286" spans="1:21" x14ac:dyDescent="0.25">
      <c r="A286" s="9" t="s">
        <v>1729</v>
      </c>
      <c r="B286" t="str">
        <f>IF(VLOOKUP($A286, 'Mapping-Public'!$A$2:$W$5015, MATCH('Mapping-DisplayedFields'!B$2, 'Mapping-Public'!$A$1:$W$1, FALSE), FALSE)=0, "", VLOOKUP($A286, 'Mapping-Public'!$A$2:$W$5015, MATCH('Mapping-DisplayedFields'!B$2, 'Mapping-Public'!$A$1:$W$1, FALSE), FALSE))</f>
        <v>Feng Zhu He</v>
      </c>
      <c r="C286" t="str">
        <f>VLOOKUP($A286, 'Mapping-Public'!$A$2:$W$5015, MATCH('Mapping-DisplayedFields'!C$2, 'Mapping-Public'!$A$1:$W$1, FALSE), FALSE)</f>
        <v>4726 SE 108th PL</v>
      </c>
      <c r="D286" t="str">
        <f>VLOOKUP($A286, 'Mapping-Public'!$A$2:$W$5015, MATCH('Mapping-DisplayedFields'!D$2, 'Mapping-Public'!$A$1:$W$1, FALSE), FALSE)</f>
        <v>Portland</v>
      </c>
      <c r="E286" t="str">
        <f>VLOOKUP($A286, 'Mapping-Public'!$A$2:$W$5015, MATCH('Mapping-DisplayedFields'!E$2, 'Mapping-Public'!$A$1:$W$1, FALSE), FALSE)</f>
        <v>OR</v>
      </c>
      <c r="F286" t="str">
        <f>VLOOKUP($A286, 'Mapping-Public'!$A$2:$W$5015, MATCH('Mapping-DisplayedFields'!F$2, 'Mapping-Public'!$A$1:$W$1, FALSE), FALSE)</f>
        <v>97266-3419</v>
      </c>
      <c r="G286" t="str">
        <f>VLOOKUP($A286, 'Mapping-Public'!$A$2:$W$5015, MATCH('Mapping-DisplayedFields'!G$2, 'Mapping-Public'!$A$1:$W$1, FALSE), FALSE)</f>
        <v>9712552847</v>
      </c>
      <c r="H286">
        <f>VLOOKUP($A286, 'Mapping-Public'!$A$2:$W$5015, MATCH('Mapping-DisplayedFields'!H$2, 'Mapping-Public'!$A$1:$W$1, FALSE), FALSE)</f>
        <v>1</v>
      </c>
      <c r="I286" t="str">
        <f>VLOOKUP(H286, Facility_Type, 2,0)</f>
        <v>Family</v>
      </c>
      <c r="J286">
        <f>VLOOKUP($A286, 'Mapping-Public'!$A$2:$W$5015, MATCH('Mapping-DisplayedFields'!J$2, 'Mapping-Public'!$A$1:$W$1, FALSE), FALSE)</f>
        <v>4</v>
      </c>
      <c r="K286" t="str">
        <f>VLOOKUP(J286, Type_of_Care,2,0)</f>
        <v>Regulated Family Child Care Home</v>
      </c>
      <c r="L286">
        <f>VLOOKUP($A286, 'Mapping-Public'!$A$2:$W$5015, MATCH('Mapping-DisplayedFields'!L$2, 'Mapping-Public'!$A$1:$W$1, FALSE), FALSE)</f>
        <v>2</v>
      </c>
      <c r="M286" t="str">
        <f>VLOOKUP(L286, Regulation_Status, 2,0)</f>
        <v>Register</v>
      </c>
      <c r="N286">
        <f>VLOOKUP($A286, 'Mapping-Public'!$A$2:$W$5015, MATCH('Mapping-DisplayedFields'!N$2, 'Mapping-Public'!$A$1:$W$1, FALSE), FALSE)</f>
        <v>8</v>
      </c>
      <c r="O286">
        <f>VLOOKUP($A286, 'Mapping-Public'!$A$2:$W$5015, MATCH('Mapping-DisplayedFields'!O$2, 'Mapping-Public'!$A$1:$W$1, FALSE), FALSE)</f>
        <v>2</v>
      </c>
      <c r="P286" t="str">
        <f>VLOOKUP(O286, Serves_Dhs_Children,2,0)</f>
        <v>Unknown</v>
      </c>
      <c r="Q286">
        <f>VLOOKUP($A286, 'Mapping-Public'!$A$2:$W$5015, MATCH('Mapping-DisplayedFields'!Q$2, 'Mapping-Public'!$A$1:$W$1, FALSE), FALSE)</f>
        <v>0</v>
      </c>
      <c r="R286" t="str">
        <f>VLOOKUP(Q286, Head_Start, 2,0)</f>
        <v>No</v>
      </c>
      <c r="S286">
        <f>VLOOKUP($A286, 'Mapping-Public'!$A$2:$W$5015, MATCH('Mapping-DisplayedFields'!S$2, 'Mapping-Public'!$A$1:$W$1, FALSE), FALSE)</f>
        <v>0</v>
      </c>
      <c r="T286" t="str">
        <f>VLOOKUP(S286, Relief_Nursery, 2,0)</f>
        <v>No</v>
      </c>
      <c r="U286" t="str">
        <f>VLOOKUP($A286, 'Mapping-Public'!$A$2:$W$5015, MATCH('Mapping-DisplayedFields'!U$2, 'Mapping-Public'!$A$1:$W$1, FALSE), FALSE)</f>
        <v>.</v>
      </c>
    </row>
    <row r="287" spans="1:21" x14ac:dyDescent="0.25">
      <c r="A287" s="9" t="s">
        <v>1737</v>
      </c>
      <c r="B287" t="str">
        <f>IF(VLOOKUP($A287, 'Mapping-Public'!$A$2:$W$5015, MATCH('Mapping-DisplayedFields'!B$2, 'Mapping-Public'!$A$1:$W$1, FALSE), FALSE)=0, "", VLOOKUP($A287, 'Mapping-Public'!$A$2:$W$5015, MATCH('Mapping-DisplayedFields'!B$2, 'Mapping-Public'!$A$1:$W$1, FALSE), FALSE))</f>
        <v>North Portland Montessori School</v>
      </c>
      <c r="C287" t="str">
        <f>VLOOKUP($A287, 'Mapping-Public'!$A$2:$W$5015, MATCH('Mapping-DisplayedFields'!C$2, 'Mapping-Public'!$A$1:$W$1, FALSE), FALSE)</f>
        <v>7107 N Albina Ave</v>
      </c>
      <c r="D287" t="str">
        <f>VLOOKUP($A287, 'Mapping-Public'!$A$2:$W$5015, MATCH('Mapping-DisplayedFields'!D$2, 'Mapping-Public'!$A$1:$W$1, FALSE), FALSE)</f>
        <v>Portland</v>
      </c>
      <c r="E287" t="str">
        <f>VLOOKUP($A287, 'Mapping-Public'!$A$2:$W$5015, MATCH('Mapping-DisplayedFields'!E$2, 'Mapping-Public'!$A$1:$W$1, FALSE), FALSE)</f>
        <v>OR</v>
      </c>
      <c r="F287" t="str">
        <f>VLOOKUP($A287, 'Mapping-Public'!$A$2:$W$5015, MATCH('Mapping-DisplayedFields'!F$2, 'Mapping-Public'!$A$1:$W$1, FALSE), FALSE)</f>
        <v>97217-1607</v>
      </c>
      <c r="G287" t="str">
        <f>VLOOKUP($A287, 'Mapping-Public'!$A$2:$W$5015, MATCH('Mapping-DisplayedFields'!G$2, 'Mapping-Public'!$A$1:$W$1, FALSE), FALSE)</f>
        <v>5037046231</v>
      </c>
      <c r="H287">
        <f>VLOOKUP($A287, 'Mapping-Public'!$A$2:$W$5015, MATCH('Mapping-DisplayedFields'!H$2, 'Mapping-Public'!$A$1:$W$1, FALSE), FALSE)</f>
        <v>3</v>
      </c>
      <c r="I287" t="str">
        <f>VLOOKUP(H287, Facility_Type, 2,0)</f>
        <v>Certified</v>
      </c>
      <c r="J287">
        <f>VLOOKUP($A287, 'Mapping-Public'!$A$2:$W$5015, MATCH('Mapping-DisplayedFields'!J$2, 'Mapping-Public'!$A$1:$W$1, FALSE), FALSE)</f>
        <v>4</v>
      </c>
      <c r="K287" t="str">
        <f>VLOOKUP(J287, Type_of_Care,2,0)</f>
        <v>Regulated Family Child Care Home</v>
      </c>
      <c r="L287">
        <f>VLOOKUP($A287, 'Mapping-Public'!$A$2:$W$5015, MATCH('Mapping-DisplayedFields'!L$2, 'Mapping-Public'!$A$1:$W$1, FALSE), FALSE)</f>
        <v>3</v>
      </c>
      <c r="M287" t="str">
        <f>VLOOKUP(L287, Regulation_Status, 2,0)</f>
        <v>Certified</v>
      </c>
      <c r="N287">
        <f>VLOOKUP($A287, 'Mapping-Public'!$A$2:$W$5015, MATCH('Mapping-DisplayedFields'!N$2, 'Mapping-Public'!$A$1:$W$1, FALSE), FALSE)</f>
        <v>15</v>
      </c>
      <c r="O287">
        <f>VLOOKUP($A287, 'Mapping-Public'!$A$2:$W$5015, MATCH('Mapping-DisplayedFields'!O$2, 'Mapping-Public'!$A$1:$W$1, FALSE), FALSE)</f>
        <v>2</v>
      </c>
      <c r="P287" t="str">
        <f>VLOOKUP(O287, Serves_Dhs_Children,2,0)</f>
        <v>Unknown</v>
      </c>
      <c r="Q287">
        <f>VLOOKUP($A287, 'Mapping-Public'!$A$2:$W$5015, MATCH('Mapping-DisplayedFields'!Q$2, 'Mapping-Public'!$A$1:$W$1, FALSE), FALSE)</f>
        <v>0</v>
      </c>
      <c r="R287" t="str">
        <f>VLOOKUP(Q287, Head_Start, 2,0)</f>
        <v>No</v>
      </c>
      <c r="S287">
        <f>VLOOKUP($A287, 'Mapping-Public'!$A$2:$W$5015, MATCH('Mapping-DisplayedFields'!S$2, 'Mapping-Public'!$A$1:$W$1, FALSE), FALSE)</f>
        <v>0</v>
      </c>
      <c r="T287" t="str">
        <f>VLOOKUP(S287, Relief_Nursery, 2,0)</f>
        <v>No</v>
      </c>
      <c r="U287">
        <f>VLOOKUP($A287, 'Mapping-Public'!$A$2:$W$5015, MATCH('Mapping-DisplayedFields'!U$2, 'Mapping-Public'!$A$1:$W$1, FALSE), FALSE)</f>
        <v>2</v>
      </c>
    </row>
    <row r="288" spans="1:21" x14ac:dyDescent="0.25">
      <c r="A288" s="9" t="s">
        <v>1744</v>
      </c>
      <c r="B288" t="str">
        <f>IF(VLOOKUP($A288, 'Mapping-Public'!$A$2:$W$5015, MATCH('Mapping-DisplayedFields'!B$2, 'Mapping-Public'!$A$1:$W$1, FALSE), FALSE)=0, "", VLOOKUP($A288, 'Mapping-Public'!$A$2:$W$5015, MATCH('Mapping-DisplayedFields'!B$2, 'Mapping-Public'!$A$1:$W$1, FALSE), FALSE))</f>
        <v/>
      </c>
      <c r="C288" t="str">
        <f>VLOOKUP($A288, 'Mapping-Public'!$A$2:$W$5015, MATCH('Mapping-DisplayedFields'!C$2, 'Mapping-Public'!$A$1:$W$1, FALSE), FALSE)</f>
        <v>3449 SW Wonderview Ave</v>
      </c>
      <c r="D288" t="str">
        <f>VLOOKUP($A288, 'Mapping-Public'!$A$2:$W$5015, MATCH('Mapping-DisplayedFields'!D$2, 'Mapping-Public'!$A$1:$W$1, FALSE), FALSE)</f>
        <v>Gresham</v>
      </c>
      <c r="E288" t="str">
        <f>VLOOKUP($A288, 'Mapping-Public'!$A$2:$W$5015, MATCH('Mapping-DisplayedFields'!E$2, 'Mapping-Public'!$A$1:$W$1, FALSE), FALSE)</f>
        <v>OR</v>
      </c>
      <c r="F288" t="str">
        <f>VLOOKUP($A288, 'Mapping-Public'!$A$2:$W$5015, MATCH('Mapping-DisplayedFields'!F$2, 'Mapping-Public'!$A$1:$W$1, FALSE), FALSE)</f>
        <v>97080</v>
      </c>
      <c r="G288" t="str">
        <f>VLOOKUP($A288, 'Mapping-Public'!$A$2:$W$5015, MATCH('Mapping-DisplayedFields'!G$2, 'Mapping-Public'!$A$1:$W$1, FALSE), FALSE)</f>
        <v>5034928100</v>
      </c>
      <c r="H288">
        <f>VLOOKUP($A288, 'Mapping-Public'!$A$2:$W$5015, MATCH('Mapping-DisplayedFields'!H$2, 'Mapping-Public'!$A$1:$W$1, FALSE), FALSE)</f>
        <v>1</v>
      </c>
      <c r="I288" t="str">
        <f>VLOOKUP(H288, Facility_Type, 2,0)</f>
        <v>Family</v>
      </c>
      <c r="J288">
        <f>VLOOKUP($A288, 'Mapping-Public'!$A$2:$W$5015, MATCH('Mapping-DisplayedFields'!J$2, 'Mapping-Public'!$A$1:$W$1, FALSE), FALSE)</f>
        <v>4</v>
      </c>
      <c r="K288" t="str">
        <f>VLOOKUP(J288, Type_of_Care,2,0)</f>
        <v>Regulated Family Child Care Home</v>
      </c>
      <c r="L288">
        <f>VLOOKUP($A288, 'Mapping-Public'!$A$2:$W$5015, MATCH('Mapping-DisplayedFields'!L$2, 'Mapping-Public'!$A$1:$W$1, FALSE), FALSE)</f>
        <v>2</v>
      </c>
      <c r="M288" t="str">
        <f>VLOOKUP(L288, Regulation_Status, 2,0)</f>
        <v>Register</v>
      </c>
      <c r="N288">
        <f>VLOOKUP($A288, 'Mapping-Public'!$A$2:$W$5015, MATCH('Mapping-DisplayedFields'!N$2, 'Mapping-Public'!$A$1:$W$1, FALSE), FALSE)</f>
        <v>8</v>
      </c>
      <c r="O288">
        <f>VLOOKUP($A288, 'Mapping-Public'!$A$2:$W$5015, MATCH('Mapping-DisplayedFields'!O$2, 'Mapping-Public'!$A$1:$W$1, FALSE), FALSE)</f>
        <v>2</v>
      </c>
      <c r="P288" t="str">
        <f>VLOOKUP(O288, Serves_Dhs_Children,2,0)</f>
        <v>Unknown</v>
      </c>
      <c r="Q288">
        <f>VLOOKUP($A288, 'Mapping-Public'!$A$2:$W$5015, MATCH('Mapping-DisplayedFields'!Q$2, 'Mapping-Public'!$A$1:$W$1, FALSE), FALSE)</f>
        <v>0</v>
      </c>
      <c r="R288" t="str">
        <f>VLOOKUP(Q288, Head_Start, 2,0)</f>
        <v>No</v>
      </c>
      <c r="S288">
        <f>VLOOKUP($A288, 'Mapping-Public'!$A$2:$W$5015, MATCH('Mapping-DisplayedFields'!S$2, 'Mapping-Public'!$A$1:$W$1, FALSE), FALSE)</f>
        <v>0</v>
      </c>
      <c r="T288" t="str">
        <f>VLOOKUP(S288, Relief_Nursery, 2,0)</f>
        <v>No</v>
      </c>
      <c r="U288" t="str">
        <f>VLOOKUP($A288, 'Mapping-Public'!$A$2:$W$5015, MATCH('Mapping-DisplayedFields'!U$2, 'Mapping-Public'!$A$1:$W$1, FALSE), FALSE)</f>
        <v>.</v>
      </c>
    </row>
    <row r="289" spans="1:21" x14ac:dyDescent="0.25">
      <c r="A289" s="9" t="s">
        <v>1749</v>
      </c>
      <c r="B289" t="str">
        <f>IF(VLOOKUP($A289, 'Mapping-Public'!$A$2:$W$5015, MATCH('Mapping-DisplayedFields'!B$2, 'Mapping-Public'!$A$1:$W$1, FALSE), FALSE)=0, "", VLOOKUP($A289, 'Mapping-Public'!$A$2:$W$5015, MATCH('Mapping-DisplayedFields'!B$2, 'Mapping-Public'!$A$1:$W$1, FALSE), FALSE))</f>
        <v>Stephenson Children's Care Association</v>
      </c>
      <c r="C289" t="str">
        <f>VLOOKUP($A289, 'Mapping-Public'!$A$2:$W$5015, MATCH('Mapping-DisplayedFields'!C$2, 'Mapping-Public'!$A$1:$W$1, FALSE), FALSE)</f>
        <v>2627 SW Stephenson St</v>
      </c>
      <c r="D289" t="str">
        <f>VLOOKUP($A289, 'Mapping-Public'!$A$2:$W$5015, MATCH('Mapping-DisplayedFields'!D$2, 'Mapping-Public'!$A$1:$W$1, FALSE), FALSE)</f>
        <v>Portland</v>
      </c>
      <c r="E289" t="str">
        <f>VLOOKUP($A289, 'Mapping-Public'!$A$2:$W$5015, MATCH('Mapping-DisplayedFields'!E$2, 'Mapping-Public'!$A$1:$W$1, FALSE), FALSE)</f>
        <v>OR</v>
      </c>
      <c r="F289" t="str">
        <f>VLOOKUP($A289, 'Mapping-Public'!$A$2:$W$5015, MATCH('Mapping-DisplayedFields'!F$2, 'Mapping-Public'!$A$1:$W$1, FALSE), FALSE)</f>
        <v>97219</v>
      </c>
      <c r="G289" t="str">
        <f>VLOOKUP($A289, 'Mapping-Public'!$A$2:$W$5015, MATCH('Mapping-DisplayedFields'!G$2, 'Mapping-Public'!$A$1:$W$1, FALSE), FALSE)</f>
        <v>5032458458</v>
      </c>
      <c r="H289">
        <f>VLOOKUP($A289, 'Mapping-Public'!$A$2:$W$5015, MATCH('Mapping-DisplayedFields'!H$2, 'Mapping-Public'!$A$1:$W$1, FALSE), FALSE)</f>
        <v>2</v>
      </c>
      <c r="I289" t="str">
        <f>VLOOKUP(H289, Facility_Type, 2,0)</f>
        <v>Center</v>
      </c>
      <c r="J289">
        <f>VLOOKUP($A289, 'Mapping-Public'!$A$2:$W$5015, MATCH('Mapping-DisplayedFields'!J$2, 'Mapping-Public'!$A$1:$W$1, FALSE), FALSE)</f>
        <v>1</v>
      </c>
      <c r="K289" t="str">
        <f>VLOOKUP(J289, Type_of_Care,2,0)</f>
        <v>Regulated  Center (not HS)</v>
      </c>
      <c r="L289">
        <f>VLOOKUP($A289, 'Mapping-Public'!$A$2:$W$5015, MATCH('Mapping-DisplayedFields'!L$2, 'Mapping-Public'!$A$1:$W$1, FALSE), FALSE)</f>
        <v>3</v>
      </c>
      <c r="M289" t="str">
        <f>VLOOKUP(L289, Regulation_Status, 2,0)</f>
        <v>Certified</v>
      </c>
      <c r="N289">
        <f>VLOOKUP($A289, 'Mapping-Public'!$A$2:$W$5015, MATCH('Mapping-DisplayedFields'!N$2, 'Mapping-Public'!$A$1:$W$1, FALSE), FALSE)</f>
        <v>100</v>
      </c>
      <c r="O289">
        <f>VLOOKUP($A289, 'Mapping-Public'!$A$2:$W$5015, MATCH('Mapping-DisplayedFields'!O$2, 'Mapping-Public'!$A$1:$W$1, FALSE), FALSE)</f>
        <v>2</v>
      </c>
      <c r="P289" t="str">
        <f>VLOOKUP(O289, Serves_Dhs_Children,2,0)</f>
        <v>Unknown</v>
      </c>
      <c r="Q289">
        <f>VLOOKUP($A289, 'Mapping-Public'!$A$2:$W$5015, MATCH('Mapping-DisplayedFields'!Q$2, 'Mapping-Public'!$A$1:$W$1, FALSE), FALSE)</f>
        <v>0</v>
      </c>
      <c r="R289" t="str">
        <f>VLOOKUP(Q289, Head_Start, 2,0)</f>
        <v>No</v>
      </c>
      <c r="S289">
        <f>VLOOKUP($A289, 'Mapping-Public'!$A$2:$W$5015, MATCH('Mapping-DisplayedFields'!S$2, 'Mapping-Public'!$A$1:$W$1, FALSE), FALSE)</f>
        <v>0</v>
      </c>
      <c r="T289" t="str">
        <f>VLOOKUP(S289, Relief_Nursery, 2,0)</f>
        <v>No</v>
      </c>
      <c r="U289" t="str">
        <f>VLOOKUP($A289, 'Mapping-Public'!$A$2:$W$5015, MATCH('Mapping-DisplayedFields'!U$2, 'Mapping-Public'!$A$1:$W$1, FALSE), FALSE)</f>
        <v>.</v>
      </c>
    </row>
    <row r="290" spans="1:21" x14ac:dyDescent="0.25">
      <c r="A290" s="9" t="s">
        <v>1754</v>
      </c>
      <c r="B290" t="str">
        <f>IF(VLOOKUP($A290, 'Mapping-Public'!$A$2:$W$5015, MATCH('Mapping-DisplayedFields'!B$2, 'Mapping-Public'!$A$1:$W$1, FALSE), FALSE)=0, "", VLOOKUP($A290, 'Mapping-Public'!$A$2:$W$5015, MATCH('Mapping-DisplayedFields'!B$2, 'Mapping-Public'!$A$1:$W$1, FALSE), FALSE))</f>
        <v>PJA Kidsplace</v>
      </c>
      <c r="C290" t="str">
        <f>VLOOKUP($A290, 'Mapping-Public'!$A$2:$W$5015, MATCH('Mapping-DisplayedFields'!C$2, 'Mapping-Public'!$A$1:$W$1, FALSE), FALSE)</f>
        <v>11536 NW Skyline Blvd</v>
      </c>
      <c r="D290" t="str">
        <f>VLOOKUP($A290, 'Mapping-Public'!$A$2:$W$5015, MATCH('Mapping-DisplayedFields'!D$2, 'Mapping-Public'!$A$1:$W$1, FALSE), FALSE)</f>
        <v>Portland</v>
      </c>
      <c r="E290" t="str">
        <f>VLOOKUP($A290, 'Mapping-Public'!$A$2:$W$5015, MATCH('Mapping-DisplayedFields'!E$2, 'Mapping-Public'!$A$1:$W$1, FALSE), FALSE)</f>
        <v>OR</v>
      </c>
      <c r="F290" t="str">
        <f>VLOOKUP($A290, 'Mapping-Public'!$A$2:$W$5015, MATCH('Mapping-DisplayedFields'!F$2, 'Mapping-Public'!$A$1:$W$1, FALSE), FALSE)</f>
        <v>97231</v>
      </c>
      <c r="G290" t="str">
        <f>VLOOKUP($A290, 'Mapping-Public'!$A$2:$W$5015, MATCH('Mapping-DisplayedFields'!G$2, 'Mapping-Public'!$A$1:$W$1, FALSE), FALSE)</f>
        <v>5035353612</v>
      </c>
      <c r="H290">
        <f>VLOOKUP($A290, 'Mapping-Public'!$A$2:$W$5015, MATCH('Mapping-DisplayedFields'!H$2, 'Mapping-Public'!$A$1:$W$1, FALSE), FALSE)</f>
        <v>2</v>
      </c>
      <c r="I290" t="str">
        <f>VLOOKUP(H290, Facility_Type, 2,0)</f>
        <v>Center</v>
      </c>
      <c r="J290">
        <f>VLOOKUP($A290, 'Mapping-Public'!$A$2:$W$5015, MATCH('Mapping-DisplayedFields'!J$2, 'Mapping-Public'!$A$1:$W$1, FALSE), FALSE)</f>
        <v>1</v>
      </c>
      <c r="K290" t="str">
        <f>VLOOKUP(J290, Type_of_Care,2,0)</f>
        <v>Regulated  Center (not HS)</v>
      </c>
      <c r="L290">
        <f>VLOOKUP($A290, 'Mapping-Public'!$A$2:$W$5015, MATCH('Mapping-DisplayedFields'!L$2, 'Mapping-Public'!$A$1:$W$1, FALSE), FALSE)</f>
        <v>3</v>
      </c>
      <c r="M290" t="str">
        <f>VLOOKUP(L290, Regulation_Status, 2,0)</f>
        <v>Certified</v>
      </c>
      <c r="N290">
        <f>VLOOKUP($A290, 'Mapping-Public'!$A$2:$W$5015, MATCH('Mapping-DisplayedFields'!N$2, 'Mapping-Public'!$A$1:$W$1, FALSE), FALSE)</f>
        <v>25</v>
      </c>
      <c r="O290">
        <f>VLOOKUP($A290, 'Mapping-Public'!$A$2:$W$5015, MATCH('Mapping-DisplayedFields'!O$2, 'Mapping-Public'!$A$1:$W$1, FALSE), FALSE)</f>
        <v>2</v>
      </c>
      <c r="P290" t="str">
        <f>VLOOKUP(O290, Serves_Dhs_Children,2,0)</f>
        <v>Unknown</v>
      </c>
      <c r="Q290">
        <f>VLOOKUP($A290, 'Mapping-Public'!$A$2:$W$5015, MATCH('Mapping-DisplayedFields'!Q$2, 'Mapping-Public'!$A$1:$W$1, FALSE), FALSE)</f>
        <v>0</v>
      </c>
      <c r="R290" t="str">
        <f>VLOOKUP(Q290, Head_Start, 2,0)</f>
        <v>No</v>
      </c>
      <c r="S290">
        <f>VLOOKUP($A290, 'Mapping-Public'!$A$2:$W$5015, MATCH('Mapping-DisplayedFields'!S$2, 'Mapping-Public'!$A$1:$W$1, FALSE), FALSE)</f>
        <v>0</v>
      </c>
      <c r="T290" t="str">
        <f>VLOOKUP(S290, Relief_Nursery, 2,0)</f>
        <v>No</v>
      </c>
      <c r="U290" t="str">
        <f>VLOOKUP($A290, 'Mapping-Public'!$A$2:$W$5015, MATCH('Mapping-DisplayedFields'!U$2, 'Mapping-Public'!$A$1:$W$1, FALSE), FALSE)</f>
        <v>.</v>
      </c>
    </row>
    <row r="291" spans="1:21" x14ac:dyDescent="0.25">
      <c r="A291" s="9" t="s">
        <v>1759</v>
      </c>
      <c r="B291" t="str">
        <f>IF(VLOOKUP($A291, 'Mapping-Public'!$A$2:$W$5015, MATCH('Mapping-DisplayedFields'!B$2, 'Mapping-Public'!$A$1:$W$1, FALSE), FALSE)=0, "", VLOOKUP($A291, 'Mapping-Public'!$A$2:$W$5015, MATCH('Mapping-DisplayedFields'!B$2, 'Mapping-Public'!$A$1:$W$1, FALSE), FALSE))</f>
        <v>Three Little Stars Child Care</v>
      </c>
      <c r="C291" t="str">
        <f>VLOOKUP($A291, 'Mapping-Public'!$A$2:$W$5015, MATCH('Mapping-DisplayedFields'!C$2, 'Mapping-Public'!$A$1:$W$1, FALSE), FALSE)</f>
        <v>3324 NE 18th Ave</v>
      </c>
      <c r="D291" t="str">
        <f>VLOOKUP($A291, 'Mapping-Public'!$A$2:$W$5015, MATCH('Mapping-DisplayedFields'!D$2, 'Mapping-Public'!$A$1:$W$1, FALSE), FALSE)</f>
        <v>Portland</v>
      </c>
      <c r="E291" t="str">
        <f>VLOOKUP($A291, 'Mapping-Public'!$A$2:$W$5015, MATCH('Mapping-DisplayedFields'!E$2, 'Mapping-Public'!$A$1:$W$1, FALSE), FALSE)</f>
        <v>OR</v>
      </c>
      <c r="F291" t="str">
        <f>VLOOKUP($A291, 'Mapping-Public'!$A$2:$W$5015, MATCH('Mapping-DisplayedFields'!F$2, 'Mapping-Public'!$A$1:$W$1, FALSE), FALSE)</f>
        <v>97212</v>
      </c>
      <c r="G291" t="str">
        <f>VLOOKUP($A291, 'Mapping-Public'!$A$2:$W$5015, MATCH('Mapping-DisplayedFields'!G$2, 'Mapping-Public'!$A$1:$W$1, FALSE), FALSE)</f>
        <v>5034733990</v>
      </c>
      <c r="H291">
        <f>VLOOKUP($A291, 'Mapping-Public'!$A$2:$W$5015, MATCH('Mapping-DisplayedFields'!H$2, 'Mapping-Public'!$A$1:$W$1, FALSE), FALSE)</f>
        <v>3</v>
      </c>
      <c r="I291" t="str">
        <f>VLOOKUP(H291, Facility_Type, 2,0)</f>
        <v>Certified</v>
      </c>
      <c r="J291">
        <f>VLOOKUP($A291, 'Mapping-Public'!$A$2:$W$5015, MATCH('Mapping-DisplayedFields'!J$2, 'Mapping-Public'!$A$1:$W$1, FALSE), FALSE)</f>
        <v>4</v>
      </c>
      <c r="K291" t="str">
        <f>VLOOKUP(J291, Type_of_Care,2,0)</f>
        <v>Regulated Family Child Care Home</v>
      </c>
      <c r="L291">
        <f>VLOOKUP($A291, 'Mapping-Public'!$A$2:$W$5015, MATCH('Mapping-DisplayedFields'!L$2, 'Mapping-Public'!$A$1:$W$1, FALSE), FALSE)</f>
        <v>3</v>
      </c>
      <c r="M291" t="str">
        <f>VLOOKUP(L291, Regulation_Status, 2,0)</f>
        <v>Certified</v>
      </c>
      <c r="N291">
        <f>VLOOKUP($A291, 'Mapping-Public'!$A$2:$W$5015, MATCH('Mapping-DisplayedFields'!N$2, 'Mapping-Public'!$A$1:$W$1, FALSE), FALSE)</f>
        <v>11</v>
      </c>
      <c r="O291">
        <f>VLOOKUP($A291, 'Mapping-Public'!$A$2:$W$5015, MATCH('Mapping-DisplayedFields'!O$2, 'Mapping-Public'!$A$1:$W$1, FALSE), FALSE)</f>
        <v>1</v>
      </c>
      <c r="P291" t="str">
        <f>VLOOKUP(O291, Serves_Dhs_Children,2,0)</f>
        <v>Yes</v>
      </c>
      <c r="Q291">
        <f>VLOOKUP($A291, 'Mapping-Public'!$A$2:$W$5015, MATCH('Mapping-DisplayedFields'!Q$2, 'Mapping-Public'!$A$1:$W$1, FALSE), FALSE)</f>
        <v>0</v>
      </c>
      <c r="R291" t="str">
        <f>VLOOKUP(Q291, Head_Start, 2,0)</f>
        <v>No</v>
      </c>
      <c r="S291">
        <f>VLOOKUP($A291, 'Mapping-Public'!$A$2:$W$5015, MATCH('Mapping-DisplayedFields'!S$2, 'Mapping-Public'!$A$1:$W$1, FALSE), FALSE)</f>
        <v>0</v>
      </c>
      <c r="T291" t="str">
        <f>VLOOKUP(S291, Relief_Nursery, 2,0)</f>
        <v>No</v>
      </c>
      <c r="U291">
        <f>VLOOKUP($A291, 'Mapping-Public'!$A$2:$W$5015, MATCH('Mapping-DisplayedFields'!U$2, 'Mapping-Public'!$A$1:$W$1, FALSE), FALSE)</f>
        <v>2</v>
      </c>
    </row>
    <row r="292" spans="1:21" x14ac:dyDescent="0.25">
      <c r="A292" s="9" t="s">
        <v>1765</v>
      </c>
      <c r="B292" t="str">
        <f>IF(VLOOKUP($A292, 'Mapping-Public'!$A$2:$W$5015, MATCH('Mapping-DisplayedFields'!B$2, 'Mapping-Public'!$A$1:$W$1, FALSE), FALSE)=0, "", VLOOKUP($A292, 'Mapping-Public'!$A$2:$W$5015, MATCH('Mapping-DisplayedFields'!B$2, 'Mapping-Public'!$A$1:$W$1, FALSE), FALSE))</f>
        <v/>
      </c>
      <c r="C292" t="str">
        <f>VLOOKUP($A292, 'Mapping-Public'!$A$2:$W$5015, MATCH('Mapping-DisplayedFields'!C$2, 'Mapping-Public'!$A$1:$W$1, FALSE), FALSE)</f>
        <v>2804 SE 111th Ave</v>
      </c>
      <c r="D292" t="str">
        <f>VLOOKUP($A292, 'Mapping-Public'!$A$2:$W$5015, MATCH('Mapping-DisplayedFields'!D$2, 'Mapping-Public'!$A$1:$W$1, FALSE), FALSE)</f>
        <v>Portland</v>
      </c>
      <c r="E292" t="str">
        <f>VLOOKUP($A292, 'Mapping-Public'!$A$2:$W$5015, MATCH('Mapping-DisplayedFields'!E$2, 'Mapping-Public'!$A$1:$W$1, FALSE), FALSE)</f>
        <v>OR</v>
      </c>
      <c r="F292" t="str">
        <f>VLOOKUP($A292, 'Mapping-Public'!$A$2:$W$5015, MATCH('Mapping-DisplayedFields'!F$2, 'Mapping-Public'!$A$1:$W$1, FALSE), FALSE)</f>
        <v>97266-1108</v>
      </c>
      <c r="G292" t="str">
        <f>VLOOKUP($A292, 'Mapping-Public'!$A$2:$W$5015, MATCH('Mapping-DisplayedFields'!G$2, 'Mapping-Public'!$A$1:$W$1, FALSE), FALSE)</f>
        <v>9713408733</v>
      </c>
      <c r="H292">
        <f>VLOOKUP($A292, 'Mapping-Public'!$A$2:$W$5015, MATCH('Mapping-DisplayedFields'!H$2, 'Mapping-Public'!$A$1:$W$1, FALSE), FALSE)</f>
        <v>1</v>
      </c>
      <c r="I292" t="str">
        <f>VLOOKUP(H292, Facility_Type, 2,0)</f>
        <v>Family</v>
      </c>
      <c r="J292">
        <f>VLOOKUP($A292, 'Mapping-Public'!$A$2:$W$5015, MATCH('Mapping-DisplayedFields'!J$2, 'Mapping-Public'!$A$1:$W$1, FALSE), FALSE)</f>
        <v>4</v>
      </c>
      <c r="K292" t="str">
        <f>VLOOKUP(J292, Type_of_Care,2,0)</f>
        <v>Regulated Family Child Care Home</v>
      </c>
      <c r="L292">
        <f>VLOOKUP($A292, 'Mapping-Public'!$A$2:$W$5015, MATCH('Mapping-DisplayedFields'!L$2, 'Mapping-Public'!$A$1:$W$1, FALSE), FALSE)</f>
        <v>2</v>
      </c>
      <c r="M292" t="str">
        <f>VLOOKUP(L292, Regulation_Status, 2,0)</f>
        <v>Register</v>
      </c>
      <c r="N292">
        <f>VLOOKUP($A292, 'Mapping-Public'!$A$2:$W$5015, MATCH('Mapping-DisplayedFields'!N$2, 'Mapping-Public'!$A$1:$W$1, FALSE), FALSE)</f>
        <v>10</v>
      </c>
      <c r="O292">
        <f>VLOOKUP($A292, 'Mapping-Public'!$A$2:$W$5015, MATCH('Mapping-DisplayedFields'!O$2, 'Mapping-Public'!$A$1:$W$1, FALSE), FALSE)</f>
        <v>1</v>
      </c>
      <c r="P292" t="str">
        <f>VLOOKUP(O292, Serves_Dhs_Children,2,0)</f>
        <v>Yes</v>
      </c>
      <c r="Q292">
        <f>VLOOKUP($A292, 'Mapping-Public'!$A$2:$W$5015, MATCH('Mapping-DisplayedFields'!Q$2, 'Mapping-Public'!$A$1:$W$1, FALSE), FALSE)</f>
        <v>0</v>
      </c>
      <c r="R292" t="str">
        <f>VLOOKUP(Q292, Head_Start, 2,0)</f>
        <v>No</v>
      </c>
      <c r="S292">
        <f>VLOOKUP($A292, 'Mapping-Public'!$A$2:$W$5015, MATCH('Mapping-DisplayedFields'!S$2, 'Mapping-Public'!$A$1:$W$1, FALSE), FALSE)</f>
        <v>0</v>
      </c>
      <c r="T292" t="str">
        <f>VLOOKUP(S292, Relief_Nursery, 2,0)</f>
        <v>No</v>
      </c>
      <c r="U292" t="str">
        <f>VLOOKUP($A292, 'Mapping-Public'!$A$2:$W$5015, MATCH('Mapping-DisplayedFields'!U$2, 'Mapping-Public'!$A$1:$W$1, FALSE), FALSE)</f>
        <v>.</v>
      </c>
    </row>
    <row r="293" spans="1:21" x14ac:dyDescent="0.25">
      <c r="A293" s="9" t="s">
        <v>1771</v>
      </c>
      <c r="B293" t="str">
        <f>IF(VLOOKUP($A293, 'Mapping-Public'!$A$2:$W$5015, MATCH('Mapping-DisplayedFields'!B$2, 'Mapping-Public'!$A$1:$W$1, FALSE), FALSE)=0, "", VLOOKUP($A293, 'Mapping-Public'!$A$2:$W$5015, MATCH('Mapping-DisplayedFields'!B$2, 'Mapping-Public'!$A$1:$W$1, FALSE), FALSE))</f>
        <v>Young Wonders Preschool</v>
      </c>
      <c r="C293" t="str">
        <f>VLOOKUP($A293, 'Mapping-Public'!$A$2:$W$5015, MATCH('Mapping-DisplayedFields'!C$2, 'Mapping-Public'!$A$1:$W$1, FALSE), FALSE)</f>
        <v>4324 NE 17th Ave</v>
      </c>
      <c r="D293" t="str">
        <f>VLOOKUP($A293, 'Mapping-Public'!$A$2:$W$5015, MATCH('Mapping-DisplayedFields'!D$2, 'Mapping-Public'!$A$1:$W$1, FALSE), FALSE)</f>
        <v>Portland</v>
      </c>
      <c r="E293" t="str">
        <f>VLOOKUP($A293, 'Mapping-Public'!$A$2:$W$5015, MATCH('Mapping-DisplayedFields'!E$2, 'Mapping-Public'!$A$1:$W$1, FALSE), FALSE)</f>
        <v>OR</v>
      </c>
      <c r="F293" t="str">
        <f>VLOOKUP($A293, 'Mapping-Public'!$A$2:$W$5015, MATCH('Mapping-DisplayedFields'!F$2, 'Mapping-Public'!$A$1:$W$1, FALSE), FALSE)</f>
        <v>97211</v>
      </c>
      <c r="G293" t="str">
        <f>VLOOKUP($A293, 'Mapping-Public'!$A$2:$W$5015, MATCH('Mapping-DisplayedFields'!G$2, 'Mapping-Public'!$A$1:$W$1, FALSE), FALSE)</f>
        <v>5032813819</v>
      </c>
      <c r="H293">
        <f>VLOOKUP($A293, 'Mapping-Public'!$A$2:$W$5015, MATCH('Mapping-DisplayedFields'!H$2, 'Mapping-Public'!$A$1:$W$1, FALSE), FALSE)</f>
        <v>3</v>
      </c>
      <c r="I293" t="str">
        <f>VLOOKUP(H293, Facility_Type, 2,0)</f>
        <v>Certified</v>
      </c>
      <c r="J293">
        <f>VLOOKUP($A293, 'Mapping-Public'!$A$2:$W$5015, MATCH('Mapping-DisplayedFields'!J$2, 'Mapping-Public'!$A$1:$W$1, FALSE), FALSE)</f>
        <v>4</v>
      </c>
      <c r="K293" t="str">
        <f>VLOOKUP(J293, Type_of_Care,2,0)</f>
        <v>Regulated Family Child Care Home</v>
      </c>
      <c r="L293">
        <f>VLOOKUP($A293, 'Mapping-Public'!$A$2:$W$5015, MATCH('Mapping-DisplayedFields'!L$2, 'Mapping-Public'!$A$1:$W$1, FALSE), FALSE)</f>
        <v>3</v>
      </c>
      <c r="M293" t="str">
        <f>VLOOKUP(L293, Regulation_Status, 2,0)</f>
        <v>Certified</v>
      </c>
      <c r="N293">
        <f>VLOOKUP($A293, 'Mapping-Public'!$A$2:$W$5015, MATCH('Mapping-DisplayedFields'!N$2, 'Mapping-Public'!$A$1:$W$1, FALSE), FALSE)</f>
        <v>15</v>
      </c>
      <c r="O293">
        <f>VLOOKUP($A293, 'Mapping-Public'!$A$2:$W$5015, MATCH('Mapping-DisplayedFields'!O$2, 'Mapping-Public'!$A$1:$W$1, FALSE), FALSE)</f>
        <v>2</v>
      </c>
      <c r="P293" t="str">
        <f>VLOOKUP(O293, Serves_Dhs_Children,2,0)</f>
        <v>Unknown</v>
      </c>
      <c r="Q293">
        <f>VLOOKUP($A293, 'Mapping-Public'!$A$2:$W$5015, MATCH('Mapping-DisplayedFields'!Q$2, 'Mapping-Public'!$A$1:$W$1, FALSE), FALSE)</f>
        <v>0</v>
      </c>
      <c r="R293" t="str">
        <f>VLOOKUP(Q293, Head_Start, 2,0)</f>
        <v>No</v>
      </c>
      <c r="S293">
        <f>VLOOKUP($A293, 'Mapping-Public'!$A$2:$W$5015, MATCH('Mapping-DisplayedFields'!S$2, 'Mapping-Public'!$A$1:$W$1, FALSE), FALSE)</f>
        <v>0</v>
      </c>
      <c r="T293" t="str">
        <f>VLOOKUP(S293, Relief_Nursery, 2,0)</f>
        <v>No</v>
      </c>
      <c r="U293">
        <f>VLOOKUP($A293, 'Mapping-Public'!$A$2:$W$5015, MATCH('Mapping-DisplayedFields'!U$2, 'Mapping-Public'!$A$1:$W$1, FALSE), FALSE)</f>
        <v>2</v>
      </c>
    </row>
    <row r="294" spans="1:21" x14ac:dyDescent="0.25">
      <c r="A294" s="9" t="s">
        <v>1778</v>
      </c>
      <c r="B294" t="str">
        <f>IF(VLOOKUP($A294, 'Mapping-Public'!$A$2:$W$5015, MATCH('Mapping-DisplayedFields'!B$2, 'Mapping-Public'!$A$1:$W$1, FALSE), FALSE)=0, "", VLOOKUP($A294, 'Mapping-Public'!$A$2:$W$5015, MATCH('Mapping-DisplayedFields'!B$2, 'Mapping-Public'!$A$1:$W$1, FALSE), FALSE))</f>
        <v>Little Friends Childcare</v>
      </c>
      <c r="C294" t="str">
        <f>VLOOKUP($A294, 'Mapping-Public'!$A$2:$W$5015, MATCH('Mapping-DisplayedFields'!C$2, 'Mapping-Public'!$A$1:$W$1, FALSE), FALSE)</f>
        <v>1703 SE Regner Rd</v>
      </c>
      <c r="D294" t="str">
        <f>VLOOKUP($A294, 'Mapping-Public'!$A$2:$W$5015, MATCH('Mapping-DisplayedFields'!D$2, 'Mapping-Public'!$A$1:$W$1, FALSE), FALSE)</f>
        <v>Gresham</v>
      </c>
      <c r="E294" t="str">
        <f>VLOOKUP($A294, 'Mapping-Public'!$A$2:$W$5015, MATCH('Mapping-DisplayedFields'!E$2, 'Mapping-Public'!$A$1:$W$1, FALSE), FALSE)</f>
        <v>OR</v>
      </c>
      <c r="F294" t="str">
        <f>VLOOKUP($A294, 'Mapping-Public'!$A$2:$W$5015, MATCH('Mapping-DisplayedFields'!F$2, 'Mapping-Public'!$A$1:$W$1, FALSE), FALSE)</f>
        <v>97080-7245</v>
      </c>
      <c r="G294" t="str">
        <f>VLOOKUP($A294, 'Mapping-Public'!$A$2:$W$5015, MATCH('Mapping-DisplayedFields'!G$2, 'Mapping-Public'!$A$1:$W$1, FALSE), FALSE)</f>
        <v>5039134309</v>
      </c>
      <c r="H294">
        <f>VLOOKUP($A294, 'Mapping-Public'!$A$2:$W$5015, MATCH('Mapping-DisplayedFields'!H$2, 'Mapping-Public'!$A$1:$W$1, FALSE), FALSE)</f>
        <v>3</v>
      </c>
      <c r="I294" t="str">
        <f>VLOOKUP(H294, Facility_Type, 2,0)</f>
        <v>Certified</v>
      </c>
      <c r="J294">
        <f>VLOOKUP($A294, 'Mapping-Public'!$A$2:$W$5015, MATCH('Mapping-DisplayedFields'!J$2, 'Mapping-Public'!$A$1:$W$1, FALSE), FALSE)</f>
        <v>4</v>
      </c>
      <c r="K294" t="str">
        <f>VLOOKUP(J294, Type_of_Care,2,0)</f>
        <v>Regulated Family Child Care Home</v>
      </c>
      <c r="L294">
        <f>VLOOKUP($A294, 'Mapping-Public'!$A$2:$W$5015, MATCH('Mapping-DisplayedFields'!L$2, 'Mapping-Public'!$A$1:$W$1, FALSE), FALSE)</f>
        <v>3</v>
      </c>
      <c r="M294" t="str">
        <f>VLOOKUP(L294, Regulation_Status, 2,0)</f>
        <v>Certified</v>
      </c>
      <c r="N294">
        <f>VLOOKUP($A294, 'Mapping-Public'!$A$2:$W$5015, MATCH('Mapping-DisplayedFields'!N$2, 'Mapping-Public'!$A$1:$W$1, FALSE), FALSE)</f>
        <v>16</v>
      </c>
      <c r="O294">
        <f>VLOOKUP($A294, 'Mapping-Public'!$A$2:$W$5015, MATCH('Mapping-DisplayedFields'!O$2, 'Mapping-Public'!$A$1:$W$1, FALSE), FALSE)</f>
        <v>1</v>
      </c>
      <c r="P294" t="str">
        <f>VLOOKUP(O294, Serves_Dhs_Children,2,0)</f>
        <v>Yes</v>
      </c>
      <c r="Q294">
        <f>VLOOKUP($A294, 'Mapping-Public'!$A$2:$W$5015, MATCH('Mapping-DisplayedFields'!Q$2, 'Mapping-Public'!$A$1:$W$1, FALSE), FALSE)</f>
        <v>0</v>
      </c>
      <c r="R294" t="str">
        <f>VLOOKUP(Q294, Head_Start, 2,0)</f>
        <v>No</v>
      </c>
      <c r="S294">
        <f>VLOOKUP($A294, 'Mapping-Public'!$A$2:$W$5015, MATCH('Mapping-DisplayedFields'!S$2, 'Mapping-Public'!$A$1:$W$1, FALSE), FALSE)</f>
        <v>0</v>
      </c>
      <c r="T294" t="str">
        <f>VLOOKUP(S294, Relief_Nursery, 2,0)</f>
        <v>No</v>
      </c>
      <c r="U294">
        <f>VLOOKUP($A294, 'Mapping-Public'!$A$2:$W$5015, MATCH('Mapping-DisplayedFields'!U$2, 'Mapping-Public'!$A$1:$W$1, FALSE), FALSE)</f>
        <v>2</v>
      </c>
    </row>
    <row r="295" spans="1:21" x14ac:dyDescent="0.25">
      <c r="A295" s="9" t="s">
        <v>1786</v>
      </c>
      <c r="B295" t="str">
        <f>IF(VLOOKUP($A295, 'Mapping-Public'!$A$2:$W$5015, MATCH('Mapping-DisplayedFields'!B$2, 'Mapping-Public'!$A$1:$W$1, FALSE), FALSE)=0, "", VLOOKUP($A295, 'Mapping-Public'!$A$2:$W$5015, MATCH('Mapping-DisplayedFields'!B$2, 'Mapping-Public'!$A$1:$W$1, FALSE), FALSE))</f>
        <v>Albina Early Head Start - Avel Gordly Center</v>
      </c>
      <c r="C295" t="str">
        <f>VLOOKUP($A295, 'Mapping-Public'!$A$2:$W$5015, MATCH('Mapping-DisplayedFields'!C$2, 'Mapping-Public'!$A$1:$W$1, FALSE), FALSE)</f>
        <v>911 N Skidmore St</v>
      </c>
      <c r="D295" t="str">
        <f>VLOOKUP($A295, 'Mapping-Public'!$A$2:$W$5015, MATCH('Mapping-DisplayedFields'!D$2, 'Mapping-Public'!$A$1:$W$1, FALSE), FALSE)</f>
        <v>Portland</v>
      </c>
      <c r="E295" t="str">
        <f>VLOOKUP($A295, 'Mapping-Public'!$A$2:$W$5015, MATCH('Mapping-DisplayedFields'!E$2, 'Mapping-Public'!$A$1:$W$1, FALSE), FALSE)</f>
        <v>OR</v>
      </c>
      <c r="F295" t="str">
        <f>VLOOKUP($A295, 'Mapping-Public'!$A$2:$W$5015, MATCH('Mapping-DisplayedFields'!F$2, 'Mapping-Public'!$A$1:$W$1, FALSE), FALSE)</f>
        <v>97217</v>
      </c>
      <c r="G295" t="str">
        <f>VLOOKUP($A295, 'Mapping-Public'!$A$2:$W$5015, MATCH('Mapping-DisplayedFields'!G$2, 'Mapping-Public'!$A$1:$W$1, FALSE), FALSE)</f>
        <v>5032369389</v>
      </c>
      <c r="H295">
        <f>VLOOKUP($A295, 'Mapping-Public'!$A$2:$W$5015, MATCH('Mapping-DisplayedFields'!H$2, 'Mapping-Public'!$A$1:$W$1, FALSE), FALSE)</f>
        <v>2</v>
      </c>
      <c r="I295" t="str">
        <f>VLOOKUP(H295, Facility_Type, 2,0)</f>
        <v>Center</v>
      </c>
      <c r="J295">
        <f>VLOOKUP($A295, 'Mapping-Public'!$A$2:$W$5015, MATCH('Mapping-DisplayedFields'!J$2, 'Mapping-Public'!$A$1:$W$1, FALSE), FALSE)</f>
        <v>3</v>
      </c>
      <c r="K295" t="str">
        <f>VLOOKUP(J295, Type_of_Care,2,0)</f>
        <v>Head Start/Early HS</v>
      </c>
      <c r="L295">
        <f>VLOOKUP($A295, 'Mapping-Public'!$A$2:$W$5015, MATCH('Mapping-DisplayedFields'!L$2, 'Mapping-Public'!$A$1:$W$1, FALSE), FALSE)</f>
        <v>3</v>
      </c>
      <c r="M295" t="str">
        <f>VLOOKUP(L295, Regulation_Status, 2,0)</f>
        <v>Certified</v>
      </c>
      <c r="N295">
        <f>VLOOKUP($A295, 'Mapping-Public'!$A$2:$W$5015, MATCH('Mapping-DisplayedFields'!N$2, 'Mapping-Public'!$A$1:$W$1, FALSE), FALSE)</f>
        <v>24</v>
      </c>
      <c r="O295">
        <f>VLOOKUP($A295, 'Mapping-Public'!$A$2:$W$5015, MATCH('Mapping-DisplayedFields'!O$2, 'Mapping-Public'!$A$1:$W$1, FALSE), FALSE)</f>
        <v>1</v>
      </c>
      <c r="P295" t="str">
        <f>VLOOKUP(O295, Serves_Dhs_Children,2,0)</f>
        <v>Yes</v>
      </c>
      <c r="Q295">
        <f>VLOOKUP($A295, 'Mapping-Public'!$A$2:$W$5015, MATCH('Mapping-DisplayedFields'!Q$2, 'Mapping-Public'!$A$1:$W$1, FALSE), FALSE)</f>
        <v>1</v>
      </c>
      <c r="R295" t="str">
        <f>VLOOKUP(Q295, Head_Start, 2,0)</f>
        <v>Yes</v>
      </c>
      <c r="S295">
        <f>VLOOKUP($A295, 'Mapping-Public'!$A$2:$W$5015, MATCH('Mapping-DisplayedFields'!S$2, 'Mapping-Public'!$A$1:$W$1, FALSE), FALSE)</f>
        <v>0</v>
      </c>
      <c r="T295" t="str">
        <f>VLOOKUP(S295, Relief_Nursery, 2,0)</f>
        <v>No</v>
      </c>
      <c r="U295">
        <f>VLOOKUP($A295, 'Mapping-Public'!$A$2:$W$5015, MATCH('Mapping-DisplayedFields'!U$2, 'Mapping-Public'!$A$1:$W$1, FALSE), FALSE)</f>
        <v>5</v>
      </c>
    </row>
    <row r="296" spans="1:21" x14ac:dyDescent="0.25">
      <c r="A296" s="9" t="s">
        <v>1791</v>
      </c>
      <c r="B296" t="str">
        <f>IF(VLOOKUP($A296, 'Mapping-Public'!$A$2:$W$5015, MATCH('Mapping-DisplayedFields'!B$2, 'Mapping-Public'!$A$1:$W$1, FALSE), FALSE)=0, "", VLOOKUP($A296, 'Mapping-Public'!$A$2:$W$5015, MATCH('Mapping-DisplayedFields'!B$2, 'Mapping-Public'!$A$1:$W$1, FALSE), FALSE))</f>
        <v>SUN Community School - Jason Lee K-8</v>
      </c>
      <c r="C296" t="str">
        <f>VLOOKUP($A296, 'Mapping-Public'!$A$2:$W$5015, MATCH('Mapping-DisplayedFields'!C$2, 'Mapping-Public'!$A$1:$W$1, FALSE), FALSE)</f>
        <v>2222 NE 92nd Ave</v>
      </c>
      <c r="D296" t="str">
        <f>VLOOKUP($A296, 'Mapping-Public'!$A$2:$W$5015, MATCH('Mapping-DisplayedFields'!D$2, 'Mapping-Public'!$A$1:$W$1, FALSE), FALSE)</f>
        <v>Portland</v>
      </c>
      <c r="E296" t="str">
        <f>VLOOKUP($A296, 'Mapping-Public'!$A$2:$W$5015, MATCH('Mapping-DisplayedFields'!E$2, 'Mapping-Public'!$A$1:$W$1, FALSE), FALSE)</f>
        <v>OR</v>
      </c>
      <c r="F296" t="str">
        <f>VLOOKUP($A296, 'Mapping-Public'!$A$2:$W$5015, MATCH('Mapping-DisplayedFields'!F$2, 'Mapping-Public'!$A$1:$W$1, FALSE), FALSE)</f>
        <v>97220-4311</v>
      </c>
      <c r="G296" t="str">
        <f>VLOOKUP($A296, 'Mapping-Public'!$A$2:$W$5015, MATCH('Mapping-DisplayedFields'!G$2, 'Mapping-Public'!$A$1:$W$1, FALSE), FALSE)</f>
        <v>5039166144</v>
      </c>
      <c r="H296">
        <f>VLOOKUP($A296, 'Mapping-Public'!$A$2:$W$5015, MATCH('Mapping-DisplayedFields'!H$2, 'Mapping-Public'!$A$1:$W$1, FALSE), FALSE)</f>
        <v>2</v>
      </c>
      <c r="I296" t="str">
        <f>VLOOKUP(H296, Facility_Type, 2,0)</f>
        <v>Center</v>
      </c>
      <c r="J296">
        <f>VLOOKUP($A296, 'Mapping-Public'!$A$2:$W$5015, MATCH('Mapping-DisplayedFields'!J$2, 'Mapping-Public'!$A$1:$W$1, FALSE), FALSE)</f>
        <v>2</v>
      </c>
      <c r="K296" t="str">
        <f>VLOOKUP(J296, Type_of_Care,2,0)</f>
        <v>Exempt Center</v>
      </c>
      <c r="L296">
        <f>VLOOKUP($A296, 'Mapping-Public'!$A$2:$W$5015, MATCH('Mapping-DisplayedFields'!L$2, 'Mapping-Public'!$A$1:$W$1, FALSE), FALSE)</f>
        <v>4</v>
      </c>
      <c r="M296" t="str">
        <f>VLOOKUP(L296, Regulation_Status, 2,0)</f>
        <v>Recorded</v>
      </c>
      <c r="N296">
        <f>VLOOKUP($A296, 'Mapping-Public'!$A$2:$W$5015, MATCH('Mapping-DisplayedFields'!N$2, 'Mapping-Public'!$A$1:$W$1, FALSE), FALSE)</f>
        <v>70</v>
      </c>
      <c r="O296">
        <f>VLOOKUP($A296, 'Mapping-Public'!$A$2:$W$5015, MATCH('Mapping-DisplayedFields'!O$2, 'Mapping-Public'!$A$1:$W$1, FALSE), FALSE)</f>
        <v>2</v>
      </c>
      <c r="P296" t="str">
        <f>VLOOKUP(O296, Serves_Dhs_Children,2,0)</f>
        <v>Unknown</v>
      </c>
      <c r="Q296">
        <f>VLOOKUP($A296, 'Mapping-Public'!$A$2:$W$5015, MATCH('Mapping-DisplayedFields'!Q$2, 'Mapping-Public'!$A$1:$W$1, FALSE), FALSE)</f>
        <v>0</v>
      </c>
      <c r="R296" t="str">
        <f>VLOOKUP(Q296, Head_Start, 2,0)</f>
        <v>No</v>
      </c>
      <c r="S296">
        <f>VLOOKUP($A296, 'Mapping-Public'!$A$2:$W$5015, MATCH('Mapping-DisplayedFields'!S$2, 'Mapping-Public'!$A$1:$W$1, FALSE), FALSE)</f>
        <v>0</v>
      </c>
      <c r="T296" t="str">
        <f>VLOOKUP(S296, Relief_Nursery, 2,0)</f>
        <v>No</v>
      </c>
      <c r="U296" t="str">
        <f>VLOOKUP($A296, 'Mapping-Public'!$A$2:$W$5015, MATCH('Mapping-DisplayedFields'!U$2, 'Mapping-Public'!$A$1:$W$1, FALSE), FALSE)</f>
        <v>.</v>
      </c>
    </row>
    <row r="297" spans="1:21" x14ac:dyDescent="0.25">
      <c r="A297" s="9" t="s">
        <v>1797</v>
      </c>
      <c r="B297" t="str">
        <f>IF(VLOOKUP($A297, 'Mapping-Public'!$A$2:$W$5015, MATCH('Mapping-DisplayedFields'!B$2, 'Mapping-Public'!$A$1:$W$1, FALSE), FALSE)=0, "", VLOOKUP($A297, 'Mapping-Public'!$A$2:$W$5015, MATCH('Mapping-DisplayedFields'!B$2, 'Mapping-Public'!$A$1:$W$1, FALSE), FALSE))</f>
        <v>RKM Early Learning, Inc. dba Grandma's Place at Center Village</v>
      </c>
      <c r="C297" t="str">
        <f>VLOOKUP($A297, 'Mapping-Public'!$A$2:$W$5015, MATCH('Mapping-DisplayedFields'!C$2, 'Mapping-Public'!$A$1:$W$1, FALSE), FALSE)</f>
        <v>5845 NE Hoyt St Ste 100</v>
      </c>
      <c r="D297" t="str">
        <f>VLOOKUP($A297, 'Mapping-Public'!$A$2:$W$5015, MATCH('Mapping-DisplayedFields'!D$2, 'Mapping-Public'!$A$1:$W$1, FALSE), FALSE)</f>
        <v>Portland</v>
      </c>
      <c r="E297" t="str">
        <f>VLOOKUP($A297, 'Mapping-Public'!$A$2:$W$5015, MATCH('Mapping-DisplayedFields'!E$2, 'Mapping-Public'!$A$1:$W$1, FALSE), FALSE)</f>
        <v>OR</v>
      </c>
      <c r="F297" t="str">
        <f>VLOOKUP($A297, 'Mapping-Public'!$A$2:$W$5015, MATCH('Mapping-DisplayedFields'!F$2, 'Mapping-Public'!$A$1:$W$1, FALSE), FALSE)</f>
        <v>97213</v>
      </c>
      <c r="G297" t="str">
        <f>VLOOKUP($A297, 'Mapping-Public'!$A$2:$W$5015, MATCH('Mapping-DisplayedFields'!G$2, 'Mapping-Public'!$A$1:$W$1, FALSE), FALSE)</f>
        <v>5032380123</v>
      </c>
      <c r="H297">
        <f>VLOOKUP($A297, 'Mapping-Public'!$A$2:$W$5015, MATCH('Mapping-DisplayedFields'!H$2, 'Mapping-Public'!$A$1:$W$1, FALSE), FALSE)</f>
        <v>2</v>
      </c>
      <c r="I297" t="str">
        <f>VLOOKUP(H297, Facility_Type, 2,0)</f>
        <v>Center</v>
      </c>
      <c r="J297">
        <f>VLOOKUP($A297, 'Mapping-Public'!$A$2:$W$5015, MATCH('Mapping-DisplayedFields'!J$2, 'Mapping-Public'!$A$1:$W$1, FALSE), FALSE)</f>
        <v>1</v>
      </c>
      <c r="K297" t="str">
        <f>VLOOKUP(J297, Type_of_Care,2,0)</f>
        <v>Regulated  Center (not HS)</v>
      </c>
      <c r="L297">
        <f>VLOOKUP($A297, 'Mapping-Public'!$A$2:$W$5015, MATCH('Mapping-DisplayedFields'!L$2, 'Mapping-Public'!$A$1:$W$1, FALSE), FALSE)</f>
        <v>3</v>
      </c>
      <c r="M297" t="str">
        <f>VLOOKUP(L297, Regulation_Status, 2,0)</f>
        <v>Certified</v>
      </c>
      <c r="N297">
        <f>VLOOKUP($A297, 'Mapping-Public'!$A$2:$W$5015, MATCH('Mapping-DisplayedFields'!N$2, 'Mapping-Public'!$A$1:$W$1, FALSE), FALSE)</f>
        <v>36</v>
      </c>
      <c r="O297">
        <f>VLOOKUP($A297, 'Mapping-Public'!$A$2:$W$5015, MATCH('Mapping-DisplayedFields'!O$2, 'Mapping-Public'!$A$1:$W$1, FALSE), FALSE)</f>
        <v>1</v>
      </c>
      <c r="P297" t="str">
        <f>VLOOKUP(O297, Serves_Dhs_Children,2,0)</f>
        <v>Yes</v>
      </c>
      <c r="Q297">
        <f>VLOOKUP($A297, 'Mapping-Public'!$A$2:$W$5015, MATCH('Mapping-DisplayedFields'!Q$2, 'Mapping-Public'!$A$1:$W$1, FALSE), FALSE)</f>
        <v>0</v>
      </c>
      <c r="R297" t="str">
        <f>VLOOKUP(Q297, Head_Start, 2,0)</f>
        <v>No</v>
      </c>
      <c r="S297">
        <f>VLOOKUP($A297, 'Mapping-Public'!$A$2:$W$5015, MATCH('Mapping-DisplayedFields'!S$2, 'Mapping-Public'!$A$1:$W$1, FALSE), FALSE)</f>
        <v>0</v>
      </c>
      <c r="T297" t="str">
        <f>VLOOKUP(S297, Relief_Nursery, 2,0)</f>
        <v>No</v>
      </c>
      <c r="U297" t="str">
        <f>VLOOKUP($A297, 'Mapping-Public'!$A$2:$W$5015, MATCH('Mapping-DisplayedFields'!U$2, 'Mapping-Public'!$A$1:$W$1, FALSE), FALSE)</f>
        <v>.</v>
      </c>
    </row>
    <row r="298" spans="1:21" x14ac:dyDescent="0.25">
      <c r="A298" s="9" t="s">
        <v>1802</v>
      </c>
      <c r="B298" t="str">
        <f>IF(VLOOKUP($A298, 'Mapping-Public'!$A$2:$W$5015, MATCH('Mapping-DisplayedFields'!B$2, 'Mapping-Public'!$A$1:$W$1, FALSE), FALSE)=0, "", VLOOKUP($A298, 'Mapping-Public'!$A$2:$W$5015, MATCH('Mapping-DisplayedFields'!B$2, 'Mapping-Public'!$A$1:$W$1, FALSE), FALSE))</f>
        <v/>
      </c>
      <c r="C298" t="str">
        <f>VLOOKUP($A298, 'Mapping-Public'!$A$2:$W$5015, MATCH('Mapping-DisplayedFields'!C$2, 'Mapping-Public'!$A$1:$W$1, FALSE), FALSE)</f>
        <v>5872 SE Harney Dr Apt E</v>
      </c>
      <c r="D298" t="str">
        <f>VLOOKUP($A298, 'Mapping-Public'!$A$2:$W$5015, MATCH('Mapping-DisplayedFields'!D$2, 'Mapping-Public'!$A$1:$W$1, FALSE), FALSE)</f>
        <v>Portland</v>
      </c>
      <c r="E298" t="str">
        <f>VLOOKUP($A298, 'Mapping-Public'!$A$2:$W$5015, MATCH('Mapping-DisplayedFields'!E$2, 'Mapping-Public'!$A$1:$W$1, FALSE), FALSE)</f>
        <v>OR</v>
      </c>
      <c r="F298" t="str">
        <f>VLOOKUP($A298, 'Mapping-Public'!$A$2:$W$5015, MATCH('Mapping-DisplayedFields'!F$2, 'Mapping-Public'!$A$1:$W$1, FALSE), FALSE)</f>
        <v>97206</v>
      </c>
      <c r="G298" t="str">
        <f>VLOOKUP($A298, 'Mapping-Public'!$A$2:$W$5015, MATCH('Mapping-DisplayedFields'!G$2, 'Mapping-Public'!$A$1:$W$1, FALSE), FALSE)</f>
        <v>5037711574</v>
      </c>
      <c r="H298">
        <f>VLOOKUP($A298, 'Mapping-Public'!$A$2:$W$5015, MATCH('Mapping-DisplayedFields'!H$2, 'Mapping-Public'!$A$1:$W$1, FALSE), FALSE)</f>
        <v>1</v>
      </c>
      <c r="I298" t="str">
        <f>VLOOKUP(H298, Facility_Type, 2,0)</f>
        <v>Family</v>
      </c>
      <c r="J298">
        <f>VLOOKUP($A298, 'Mapping-Public'!$A$2:$W$5015, MATCH('Mapping-DisplayedFields'!J$2, 'Mapping-Public'!$A$1:$W$1, FALSE), FALSE)</f>
        <v>4</v>
      </c>
      <c r="K298" t="str">
        <f>VLOOKUP(J298, Type_of_Care,2,0)</f>
        <v>Regulated Family Child Care Home</v>
      </c>
      <c r="L298">
        <f>VLOOKUP($A298, 'Mapping-Public'!$A$2:$W$5015, MATCH('Mapping-DisplayedFields'!L$2, 'Mapping-Public'!$A$1:$W$1, FALSE), FALSE)</f>
        <v>2</v>
      </c>
      <c r="M298" t="str">
        <f>VLOOKUP(L298, Regulation_Status, 2,0)</f>
        <v>Register</v>
      </c>
      <c r="N298">
        <f>VLOOKUP($A298, 'Mapping-Public'!$A$2:$W$5015, MATCH('Mapping-DisplayedFields'!N$2, 'Mapping-Public'!$A$1:$W$1, FALSE), FALSE)</f>
        <v>7</v>
      </c>
      <c r="O298">
        <f>VLOOKUP($A298, 'Mapping-Public'!$A$2:$W$5015, MATCH('Mapping-DisplayedFields'!O$2, 'Mapping-Public'!$A$1:$W$1, FALSE), FALSE)</f>
        <v>2</v>
      </c>
      <c r="P298" t="str">
        <f>VLOOKUP(O298, Serves_Dhs_Children,2,0)</f>
        <v>Unknown</v>
      </c>
      <c r="Q298">
        <f>VLOOKUP($A298, 'Mapping-Public'!$A$2:$W$5015, MATCH('Mapping-DisplayedFields'!Q$2, 'Mapping-Public'!$A$1:$W$1, FALSE), FALSE)</f>
        <v>0</v>
      </c>
      <c r="R298" t="str">
        <f>VLOOKUP(Q298, Head_Start, 2,0)</f>
        <v>No</v>
      </c>
      <c r="S298">
        <f>VLOOKUP($A298, 'Mapping-Public'!$A$2:$W$5015, MATCH('Mapping-DisplayedFields'!S$2, 'Mapping-Public'!$A$1:$W$1, FALSE), FALSE)</f>
        <v>0</v>
      </c>
      <c r="T298" t="str">
        <f>VLOOKUP(S298, Relief_Nursery, 2,0)</f>
        <v>No</v>
      </c>
      <c r="U298" t="str">
        <f>VLOOKUP($A298, 'Mapping-Public'!$A$2:$W$5015, MATCH('Mapping-DisplayedFields'!U$2, 'Mapping-Public'!$A$1:$W$1, FALSE), FALSE)</f>
        <v>.</v>
      </c>
    </row>
    <row r="299" spans="1:21" x14ac:dyDescent="0.25">
      <c r="A299" s="9" t="s">
        <v>1807</v>
      </c>
      <c r="B299" t="str">
        <f>IF(VLOOKUP($A299, 'Mapping-Public'!$A$2:$W$5015, MATCH('Mapping-DisplayedFields'!B$2, 'Mapping-Public'!$A$1:$W$1, FALSE), FALSE)=0, "", VLOOKUP($A299, 'Mapping-Public'!$A$2:$W$5015, MATCH('Mapping-DisplayedFields'!B$2, 'Mapping-Public'!$A$1:$W$1, FALSE), FALSE))</f>
        <v>My Little Waiting Room at Providence Portland</v>
      </c>
      <c r="C299" t="str">
        <f>VLOOKUP($A299, 'Mapping-Public'!$A$2:$W$5015, MATCH('Mapping-DisplayedFields'!C$2, 'Mapping-Public'!$A$1:$W$1, FALSE), FALSE)</f>
        <v>4805 NE Glisan St</v>
      </c>
      <c r="D299" t="str">
        <f>VLOOKUP($A299, 'Mapping-Public'!$A$2:$W$5015, MATCH('Mapping-DisplayedFields'!D$2, 'Mapping-Public'!$A$1:$W$1, FALSE), FALSE)</f>
        <v>Portland</v>
      </c>
      <c r="E299" t="str">
        <f>VLOOKUP($A299, 'Mapping-Public'!$A$2:$W$5015, MATCH('Mapping-DisplayedFields'!E$2, 'Mapping-Public'!$A$1:$W$1, FALSE), FALSE)</f>
        <v>OR</v>
      </c>
      <c r="F299" t="str">
        <f>VLOOKUP($A299, 'Mapping-Public'!$A$2:$W$5015, MATCH('Mapping-DisplayedFields'!F$2, 'Mapping-Public'!$A$1:$W$1, FALSE), FALSE)</f>
        <v>97213-2933</v>
      </c>
      <c r="G299" t="str">
        <f>VLOOKUP($A299, 'Mapping-Public'!$A$2:$W$5015, MATCH('Mapping-DisplayedFields'!G$2, 'Mapping-Public'!$A$1:$W$1, FALSE), FALSE)</f>
        <v>5032155400</v>
      </c>
      <c r="H299">
        <f>VLOOKUP($A299, 'Mapping-Public'!$A$2:$W$5015, MATCH('Mapping-DisplayedFields'!H$2, 'Mapping-Public'!$A$1:$W$1, FALSE), FALSE)</f>
        <v>2</v>
      </c>
      <c r="I299" t="str">
        <f>VLOOKUP(H299, Facility_Type, 2,0)</f>
        <v>Center</v>
      </c>
      <c r="J299">
        <f>VLOOKUP($A299, 'Mapping-Public'!$A$2:$W$5015, MATCH('Mapping-DisplayedFields'!J$2, 'Mapping-Public'!$A$1:$W$1, FALSE), FALSE)</f>
        <v>1</v>
      </c>
      <c r="K299" t="str">
        <f>VLOOKUP(J299, Type_of_Care,2,0)</f>
        <v>Regulated  Center (not HS)</v>
      </c>
      <c r="L299">
        <f>VLOOKUP($A299, 'Mapping-Public'!$A$2:$W$5015, MATCH('Mapping-DisplayedFields'!L$2, 'Mapping-Public'!$A$1:$W$1, FALSE), FALSE)</f>
        <v>3</v>
      </c>
      <c r="M299" t="str">
        <f>VLOOKUP(L299, Regulation_Status, 2,0)</f>
        <v>Certified</v>
      </c>
      <c r="N299">
        <f>VLOOKUP($A299, 'Mapping-Public'!$A$2:$W$5015, MATCH('Mapping-DisplayedFields'!N$2, 'Mapping-Public'!$A$1:$W$1, FALSE), FALSE)</f>
        <v>12</v>
      </c>
      <c r="O299">
        <f>VLOOKUP($A299, 'Mapping-Public'!$A$2:$W$5015, MATCH('Mapping-DisplayedFields'!O$2, 'Mapping-Public'!$A$1:$W$1, FALSE), FALSE)</f>
        <v>2</v>
      </c>
      <c r="P299" t="str">
        <f>VLOOKUP(O299, Serves_Dhs_Children,2,0)</f>
        <v>Unknown</v>
      </c>
      <c r="Q299">
        <f>VLOOKUP($A299, 'Mapping-Public'!$A$2:$W$5015, MATCH('Mapping-DisplayedFields'!Q$2, 'Mapping-Public'!$A$1:$W$1, FALSE), FALSE)</f>
        <v>0</v>
      </c>
      <c r="R299" t="str">
        <f>VLOOKUP(Q299, Head_Start, 2,0)</f>
        <v>No</v>
      </c>
      <c r="S299">
        <f>VLOOKUP($A299, 'Mapping-Public'!$A$2:$W$5015, MATCH('Mapping-DisplayedFields'!S$2, 'Mapping-Public'!$A$1:$W$1, FALSE), FALSE)</f>
        <v>0</v>
      </c>
      <c r="T299" t="str">
        <f>VLOOKUP(S299, Relief_Nursery, 2,0)</f>
        <v>No</v>
      </c>
      <c r="U299" t="str">
        <f>VLOOKUP($A299, 'Mapping-Public'!$A$2:$W$5015, MATCH('Mapping-DisplayedFields'!U$2, 'Mapping-Public'!$A$1:$W$1, FALSE), FALSE)</f>
        <v>.</v>
      </c>
    </row>
    <row r="300" spans="1:21" x14ac:dyDescent="0.25">
      <c r="A300" s="9" t="s">
        <v>1813</v>
      </c>
      <c r="B300" t="str">
        <f>IF(VLOOKUP($A300, 'Mapping-Public'!$A$2:$W$5015, MATCH('Mapping-DisplayedFields'!B$2, 'Mapping-Public'!$A$1:$W$1, FALSE), FALSE)=0, "", VLOOKUP($A300, 'Mapping-Public'!$A$2:$W$5015, MATCH('Mapping-DisplayedFields'!B$2, 'Mapping-Public'!$A$1:$W$1, FALSE), FALSE))</f>
        <v/>
      </c>
      <c r="C300" t="str">
        <f>VLOOKUP($A300, 'Mapping-Public'!$A$2:$W$5015, MATCH('Mapping-DisplayedFields'!C$2, 'Mapping-Public'!$A$1:$W$1, FALSE), FALSE)</f>
        <v>3350 SE 115th Ave Apt 6</v>
      </c>
      <c r="D300" t="str">
        <f>VLOOKUP($A300, 'Mapping-Public'!$A$2:$W$5015, MATCH('Mapping-DisplayedFields'!D$2, 'Mapping-Public'!$A$1:$W$1, FALSE), FALSE)</f>
        <v>Portland</v>
      </c>
      <c r="E300" t="str">
        <f>VLOOKUP($A300, 'Mapping-Public'!$A$2:$W$5015, MATCH('Mapping-DisplayedFields'!E$2, 'Mapping-Public'!$A$1:$W$1, FALSE), FALSE)</f>
        <v>OR</v>
      </c>
      <c r="F300" t="str">
        <f>VLOOKUP($A300, 'Mapping-Public'!$A$2:$W$5015, MATCH('Mapping-DisplayedFields'!F$2, 'Mapping-Public'!$A$1:$W$1, FALSE), FALSE)</f>
        <v>97266-1771</v>
      </c>
      <c r="G300" t="str">
        <f>VLOOKUP($A300, 'Mapping-Public'!$A$2:$W$5015, MATCH('Mapping-DisplayedFields'!G$2, 'Mapping-Public'!$A$1:$W$1, FALSE), FALSE)</f>
        <v>5038162834</v>
      </c>
      <c r="H300">
        <f>VLOOKUP($A300, 'Mapping-Public'!$A$2:$W$5015, MATCH('Mapping-DisplayedFields'!H$2, 'Mapping-Public'!$A$1:$W$1, FALSE), FALSE)</f>
        <v>1</v>
      </c>
      <c r="I300" t="str">
        <f>VLOOKUP(H300, Facility_Type, 2,0)</f>
        <v>Family</v>
      </c>
      <c r="J300">
        <f>VLOOKUP($A300, 'Mapping-Public'!$A$2:$W$5015, MATCH('Mapping-DisplayedFields'!J$2, 'Mapping-Public'!$A$1:$W$1, FALSE), FALSE)</f>
        <v>4</v>
      </c>
      <c r="K300" t="str">
        <f>VLOOKUP(J300, Type_of_Care,2,0)</f>
        <v>Regulated Family Child Care Home</v>
      </c>
      <c r="L300">
        <f>VLOOKUP($A300, 'Mapping-Public'!$A$2:$W$5015, MATCH('Mapping-DisplayedFields'!L$2, 'Mapping-Public'!$A$1:$W$1, FALSE), FALSE)</f>
        <v>2</v>
      </c>
      <c r="M300" t="str">
        <f>VLOOKUP(L300, Regulation_Status, 2,0)</f>
        <v>Register</v>
      </c>
      <c r="N300">
        <f>VLOOKUP($A300, 'Mapping-Public'!$A$2:$W$5015, MATCH('Mapping-DisplayedFields'!N$2, 'Mapping-Public'!$A$1:$W$1, FALSE), FALSE)</f>
        <v>6</v>
      </c>
      <c r="O300">
        <f>VLOOKUP($A300, 'Mapping-Public'!$A$2:$W$5015, MATCH('Mapping-DisplayedFields'!O$2, 'Mapping-Public'!$A$1:$W$1, FALSE), FALSE)</f>
        <v>2</v>
      </c>
      <c r="P300" t="str">
        <f>VLOOKUP(O300, Serves_Dhs_Children,2,0)</f>
        <v>Unknown</v>
      </c>
      <c r="Q300">
        <f>VLOOKUP($A300, 'Mapping-Public'!$A$2:$W$5015, MATCH('Mapping-DisplayedFields'!Q$2, 'Mapping-Public'!$A$1:$W$1, FALSE), FALSE)</f>
        <v>0</v>
      </c>
      <c r="R300" t="str">
        <f>VLOOKUP(Q300, Head_Start, 2,0)</f>
        <v>No</v>
      </c>
      <c r="S300">
        <f>VLOOKUP($A300, 'Mapping-Public'!$A$2:$W$5015, MATCH('Mapping-DisplayedFields'!S$2, 'Mapping-Public'!$A$1:$W$1, FALSE), FALSE)</f>
        <v>0</v>
      </c>
      <c r="T300" t="str">
        <f>VLOOKUP(S300, Relief_Nursery, 2,0)</f>
        <v>No</v>
      </c>
      <c r="U300" t="str">
        <f>VLOOKUP($A300, 'Mapping-Public'!$A$2:$W$5015, MATCH('Mapping-DisplayedFields'!U$2, 'Mapping-Public'!$A$1:$W$1, FALSE), FALSE)</f>
        <v>.</v>
      </c>
    </row>
    <row r="301" spans="1:21" x14ac:dyDescent="0.25">
      <c r="A301" s="9" t="s">
        <v>1819</v>
      </c>
      <c r="B301" t="str">
        <f>IF(VLOOKUP($A301, 'Mapping-Public'!$A$2:$W$5015, MATCH('Mapping-DisplayedFields'!B$2, 'Mapping-Public'!$A$1:$W$1, FALSE), FALSE)=0, "", VLOOKUP($A301, 'Mapping-Public'!$A$2:$W$5015, MATCH('Mapping-DisplayedFields'!B$2, 'Mapping-Public'!$A$1:$W$1, FALSE), FALSE))</f>
        <v>YMCA - Vernon</v>
      </c>
      <c r="C301" t="str">
        <f>VLOOKUP($A301, 'Mapping-Public'!$A$2:$W$5015, MATCH('Mapping-DisplayedFields'!C$2, 'Mapping-Public'!$A$1:$W$1, FALSE), FALSE)</f>
        <v>2044 NE Killingsworth St</v>
      </c>
      <c r="D301" t="str">
        <f>VLOOKUP($A301, 'Mapping-Public'!$A$2:$W$5015, MATCH('Mapping-DisplayedFields'!D$2, 'Mapping-Public'!$A$1:$W$1, FALSE), FALSE)</f>
        <v>Portland</v>
      </c>
      <c r="E301" t="str">
        <f>VLOOKUP($A301, 'Mapping-Public'!$A$2:$W$5015, MATCH('Mapping-DisplayedFields'!E$2, 'Mapping-Public'!$A$1:$W$1, FALSE), FALSE)</f>
        <v>OR</v>
      </c>
      <c r="F301" t="str">
        <f>VLOOKUP($A301, 'Mapping-Public'!$A$2:$W$5015, MATCH('Mapping-DisplayedFields'!F$2, 'Mapping-Public'!$A$1:$W$1, FALSE), FALSE)</f>
        <v>97211</v>
      </c>
      <c r="G301" t="str">
        <f>VLOOKUP($A301, 'Mapping-Public'!$A$2:$W$5015, MATCH('Mapping-DisplayedFields'!G$2, 'Mapping-Public'!$A$1:$W$1, FALSE), FALSE)</f>
        <v>5038492816</v>
      </c>
      <c r="H301">
        <f>VLOOKUP($A301, 'Mapping-Public'!$A$2:$W$5015, MATCH('Mapping-DisplayedFields'!H$2, 'Mapping-Public'!$A$1:$W$1, FALSE), FALSE)</f>
        <v>2</v>
      </c>
      <c r="I301" t="str">
        <f>VLOOKUP(H301, Facility_Type, 2,0)</f>
        <v>Center</v>
      </c>
      <c r="J301">
        <f>VLOOKUP($A301, 'Mapping-Public'!$A$2:$W$5015, MATCH('Mapping-DisplayedFields'!J$2, 'Mapping-Public'!$A$1:$W$1, FALSE), FALSE)</f>
        <v>1</v>
      </c>
      <c r="K301" t="str">
        <f>VLOOKUP(J301, Type_of_Care,2,0)</f>
        <v>Regulated  Center (not HS)</v>
      </c>
      <c r="L301">
        <f>VLOOKUP($A301, 'Mapping-Public'!$A$2:$W$5015, MATCH('Mapping-DisplayedFields'!L$2, 'Mapping-Public'!$A$1:$W$1, FALSE), FALSE)</f>
        <v>3</v>
      </c>
      <c r="M301" t="str">
        <f>VLOOKUP(L301, Regulation_Status, 2,0)</f>
        <v>Certified</v>
      </c>
      <c r="N301">
        <f>VLOOKUP($A301, 'Mapping-Public'!$A$2:$W$5015, MATCH('Mapping-DisplayedFields'!N$2, 'Mapping-Public'!$A$1:$W$1, FALSE), FALSE)</f>
        <v>60</v>
      </c>
      <c r="O301">
        <f>VLOOKUP($A301, 'Mapping-Public'!$A$2:$W$5015, MATCH('Mapping-DisplayedFields'!O$2, 'Mapping-Public'!$A$1:$W$1, FALSE), FALSE)</f>
        <v>1</v>
      </c>
      <c r="P301" t="str">
        <f>VLOOKUP(O301, Serves_Dhs_Children,2,0)</f>
        <v>Yes</v>
      </c>
      <c r="Q301">
        <f>VLOOKUP($A301, 'Mapping-Public'!$A$2:$W$5015, MATCH('Mapping-DisplayedFields'!Q$2, 'Mapping-Public'!$A$1:$W$1, FALSE), FALSE)</f>
        <v>0</v>
      </c>
      <c r="R301" t="str">
        <f>VLOOKUP(Q301, Head_Start, 2,0)</f>
        <v>No</v>
      </c>
      <c r="S301">
        <f>VLOOKUP($A301, 'Mapping-Public'!$A$2:$W$5015, MATCH('Mapping-DisplayedFields'!S$2, 'Mapping-Public'!$A$1:$W$1, FALSE), FALSE)</f>
        <v>0</v>
      </c>
      <c r="T301" t="str">
        <f>VLOOKUP(S301, Relief_Nursery, 2,0)</f>
        <v>No</v>
      </c>
      <c r="U301" t="str">
        <f>VLOOKUP($A301, 'Mapping-Public'!$A$2:$W$5015, MATCH('Mapping-DisplayedFields'!U$2, 'Mapping-Public'!$A$1:$W$1, FALSE), FALSE)</f>
        <v>.</v>
      </c>
    </row>
    <row r="302" spans="1:21" x14ac:dyDescent="0.25">
      <c r="A302" s="9" t="s">
        <v>1824</v>
      </c>
      <c r="B302" t="str">
        <f>IF(VLOOKUP($A302, 'Mapping-Public'!$A$2:$W$5015, MATCH('Mapping-DisplayedFields'!B$2, 'Mapping-Public'!$A$1:$W$1, FALSE), FALSE)=0, "", VLOOKUP($A302, 'Mapping-Public'!$A$2:$W$5015, MATCH('Mapping-DisplayedFields'!B$2, 'Mapping-Public'!$A$1:$W$1, FALSE), FALSE))</f>
        <v>SUN Community School - Boise-Eliot</v>
      </c>
      <c r="C302" t="str">
        <f>VLOOKUP($A302, 'Mapping-Public'!$A$2:$W$5015, MATCH('Mapping-DisplayedFields'!C$2, 'Mapping-Public'!$A$1:$W$1, FALSE), FALSE)</f>
        <v>620 N Fremont St</v>
      </c>
      <c r="D302" t="str">
        <f>VLOOKUP($A302, 'Mapping-Public'!$A$2:$W$5015, MATCH('Mapping-DisplayedFields'!D$2, 'Mapping-Public'!$A$1:$W$1, FALSE), FALSE)</f>
        <v>Portland</v>
      </c>
      <c r="E302" t="str">
        <f>VLOOKUP($A302, 'Mapping-Public'!$A$2:$W$5015, MATCH('Mapping-DisplayedFields'!E$2, 'Mapping-Public'!$A$1:$W$1, FALSE), FALSE)</f>
        <v>OR</v>
      </c>
      <c r="F302" t="str">
        <f>VLOOKUP($A302, 'Mapping-Public'!$A$2:$W$5015, MATCH('Mapping-DisplayedFields'!F$2, 'Mapping-Public'!$A$1:$W$1, FALSE), FALSE)</f>
        <v>97227</v>
      </c>
      <c r="G302" t="str">
        <f>VLOOKUP($A302, 'Mapping-Public'!$A$2:$W$5015, MATCH('Mapping-DisplayedFields'!G$2, 'Mapping-Public'!$A$1:$W$1, FALSE), FALSE)</f>
        <v>5039166171</v>
      </c>
      <c r="H302">
        <f>VLOOKUP($A302, 'Mapping-Public'!$A$2:$W$5015, MATCH('Mapping-DisplayedFields'!H$2, 'Mapping-Public'!$A$1:$W$1, FALSE), FALSE)</f>
        <v>2</v>
      </c>
      <c r="I302" t="str">
        <f>VLOOKUP(H302, Facility_Type, 2,0)</f>
        <v>Center</v>
      </c>
      <c r="J302">
        <f>VLOOKUP($A302, 'Mapping-Public'!$A$2:$W$5015, MATCH('Mapping-DisplayedFields'!J$2, 'Mapping-Public'!$A$1:$W$1, FALSE), FALSE)</f>
        <v>2</v>
      </c>
      <c r="K302" t="str">
        <f>VLOOKUP(J302, Type_of_Care,2,0)</f>
        <v>Exempt Center</v>
      </c>
      <c r="L302">
        <f>VLOOKUP($A302, 'Mapping-Public'!$A$2:$W$5015, MATCH('Mapping-DisplayedFields'!L$2, 'Mapping-Public'!$A$1:$W$1, FALSE), FALSE)</f>
        <v>4</v>
      </c>
      <c r="M302" t="str">
        <f>VLOOKUP(L302, Regulation_Status, 2,0)</f>
        <v>Recorded</v>
      </c>
      <c r="N302">
        <f>VLOOKUP($A302, 'Mapping-Public'!$A$2:$W$5015, MATCH('Mapping-DisplayedFields'!N$2, 'Mapping-Public'!$A$1:$W$1, FALSE), FALSE)</f>
        <v>390</v>
      </c>
      <c r="O302">
        <f>VLOOKUP($A302, 'Mapping-Public'!$A$2:$W$5015, MATCH('Mapping-DisplayedFields'!O$2, 'Mapping-Public'!$A$1:$W$1, FALSE), FALSE)</f>
        <v>2</v>
      </c>
      <c r="P302" t="str">
        <f>VLOOKUP(O302, Serves_Dhs_Children,2,0)</f>
        <v>Unknown</v>
      </c>
      <c r="Q302">
        <f>VLOOKUP($A302, 'Mapping-Public'!$A$2:$W$5015, MATCH('Mapping-DisplayedFields'!Q$2, 'Mapping-Public'!$A$1:$W$1, FALSE), FALSE)</f>
        <v>0</v>
      </c>
      <c r="R302" t="str">
        <f>VLOOKUP(Q302, Head_Start, 2,0)</f>
        <v>No</v>
      </c>
      <c r="S302">
        <f>VLOOKUP($A302, 'Mapping-Public'!$A$2:$W$5015, MATCH('Mapping-DisplayedFields'!S$2, 'Mapping-Public'!$A$1:$W$1, FALSE), FALSE)</f>
        <v>0</v>
      </c>
      <c r="T302" t="str">
        <f>VLOOKUP(S302, Relief_Nursery, 2,0)</f>
        <v>No</v>
      </c>
      <c r="U302" t="str">
        <f>VLOOKUP($A302, 'Mapping-Public'!$A$2:$W$5015, MATCH('Mapping-DisplayedFields'!U$2, 'Mapping-Public'!$A$1:$W$1, FALSE), FALSE)</f>
        <v>.</v>
      </c>
    </row>
    <row r="303" spans="1:21" x14ac:dyDescent="0.25">
      <c r="A303" s="9" t="s">
        <v>1829</v>
      </c>
      <c r="B303" t="str">
        <f>IF(VLOOKUP($A303, 'Mapping-Public'!$A$2:$W$5015, MATCH('Mapping-DisplayedFields'!B$2, 'Mapping-Public'!$A$1:$W$1, FALSE), FALSE)=0, "", VLOOKUP($A303, 'Mapping-Public'!$A$2:$W$5015, MATCH('Mapping-DisplayedFields'!B$2, 'Mapping-Public'!$A$1:$W$1, FALSE), FALSE))</f>
        <v>Friendly House, Inc.</v>
      </c>
      <c r="C303" t="str">
        <f>VLOOKUP($A303, 'Mapping-Public'!$A$2:$W$5015, MATCH('Mapping-DisplayedFields'!C$2, 'Mapping-Public'!$A$1:$W$1, FALSE), FALSE)</f>
        <v>1737 NW 26th Ave</v>
      </c>
      <c r="D303" t="str">
        <f>VLOOKUP($A303, 'Mapping-Public'!$A$2:$W$5015, MATCH('Mapping-DisplayedFields'!D$2, 'Mapping-Public'!$A$1:$W$1, FALSE), FALSE)</f>
        <v>Portland</v>
      </c>
      <c r="E303" t="str">
        <f>VLOOKUP($A303, 'Mapping-Public'!$A$2:$W$5015, MATCH('Mapping-DisplayedFields'!E$2, 'Mapping-Public'!$A$1:$W$1, FALSE), FALSE)</f>
        <v>OR</v>
      </c>
      <c r="F303" t="str">
        <f>VLOOKUP($A303, 'Mapping-Public'!$A$2:$W$5015, MATCH('Mapping-DisplayedFields'!F$2, 'Mapping-Public'!$A$1:$W$1, FALSE), FALSE)</f>
        <v>97210</v>
      </c>
      <c r="G303" t="str">
        <f>VLOOKUP($A303, 'Mapping-Public'!$A$2:$W$5015, MATCH('Mapping-DisplayedFields'!G$2, 'Mapping-Public'!$A$1:$W$1, FALSE), FALSE)</f>
        <v>5032284391</v>
      </c>
      <c r="H303">
        <f>VLOOKUP($A303, 'Mapping-Public'!$A$2:$W$5015, MATCH('Mapping-DisplayedFields'!H$2, 'Mapping-Public'!$A$1:$W$1, FALSE), FALSE)</f>
        <v>2</v>
      </c>
      <c r="I303" t="str">
        <f>VLOOKUP(H303, Facility_Type, 2,0)</f>
        <v>Center</v>
      </c>
      <c r="J303">
        <f>VLOOKUP($A303, 'Mapping-Public'!$A$2:$W$5015, MATCH('Mapping-DisplayedFields'!J$2, 'Mapping-Public'!$A$1:$W$1, FALSE), FALSE)</f>
        <v>1</v>
      </c>
      <c r="K303" t="str">
        <f>VLOOKUP(J303, Type_of_Care,2,0)</f>
        <v>Regulated  Center (not HS)</v>
      </c>
      <c r="L303">
        <f>VLOOKUP($A303, 'Mapping-Public'!$A$2:$W$5015, MATCH('Mapping-DisplayedFields'!L$2, 'Mapping-Public'!$A$1:$W$1, FALSE), FALSE)</f>
        <v>3</v>
      </c>
      <c r="M303" t="str">
        <f>VLOOKUP(L303, Regulation_Status, 2,0)</f>
        <v>Certified</v>
      </c>
      <c r="N303">
        <f>VLOOKUP($A303, 'Mapping-Public'!$A$2:$W$5015, MATCH('Mapping-DisplayedFields'!N$2, 'Mapping-Public'!$A$1:$W$1, FALSE), FALSE)</f>
        <v>96</v>
      </c>
      <c r="O303">
        <f>VLOOKUP($A303, 'Mapping-Public'!$A$2:$W$5015, MATCH('Mapping-DisplayedFields'!O$2, 'Mapping-Public'!$A$1:$W$1, FALSE), FALSE)</f>
        <v>1</v>
      </c>
      <c r="P303" t="str">
        <f>VLOOKUP(O303, Serves_Dhs_Children,2,0)</f>
        <v>Yes</v>
      </c>
      <c r="Q303">
        <f>VLOOKUP($A303, 'Mapping-Public'!$A$2:$W$5015, MATCH('Mapping-DisplayedFields'!Q$2, 'Mapping-Public'!$A$1:$W$1, FALSE), FALSE)</f>
        <v>0</v>
      </c>
      <c r="R303" t="str">
        <f>VLOOKUP(Q303, Head_Start, 2,0)</f>
        <v>No</v>
      </c>
      <c r="S303">
        <f>VLOOKUP($A303, 'Mapping-Public'!$A$2:$W$5015, MATCH('Mapping-DisplayedFields'!S$2, 'Mapping-Public'!$A$1:$W$1, FALSE), FALSE)</f>
        <v>0</v>
      </c>
      <c r="T303" t="str">
        <f>VLOOKUP(S303, Relief_Nursery, 2,0)</f>
        <v>No</v>
      </c>
      <c r="U303">
        <f>VLOOKUP($A303, 'Mapping-Public'!$A$2:$W$5015, MATCH('Mapping-DisplayedFields'!U$2, 'Mapping-Public'!$A$1:$W$1, FALSE), FALSE)</f>
        <v>2</v>
      </c>
    </row>
    <row r="304" spans="1:21" x14ac:dyDescent="0.25">
      <c r="A304" s="9" t="s">
        <v>1833</v>
      </c>
      <c r="B304" t="str">
        <f>IF(VLOOKUP($A304, 'Mapping-Public'!$A$2:$W$5015, MATCH('Mapping-DisplayedFields'!B$2, 'Mapping-Public'!$A$1:$W$1, FALSE), FALSE)=0, "", VLOOKUP($A304, 'Mapping-Public'!$A$2:$W$5015, MATCH('Mapping-DisplayedFields'!B$2, 'Mapping-Public'!$A$1:$W$1, FALSE), FALSE))</f>
        <v>Trina's Home Childcare</v>
      </c>
      <c r="C304" t="str">
        <f>VLOOKUP($A304, 'Mapping-Public'!$A$2:$W$5015, MATCH('Mapping-DisplayedFields'!C$2, 'Mapping-Public'!$A$1:$W$1, FALSE), FALSE)</f>
        <v>1435 SE 148th Ave</v>
      </c>
      <c r="D304" t="str">
        <f>VLOOKUP($A304, 'Mapping-Public'!$A$2:$W$5015, MATCH('Mapping-DisplayedFields'!D$2, 'Mapping-Public'!$A$1:$W$1, FALSE), FALSE)</f>
        <v>Portland</v>
      </c>
      <c r="E304" t="str">
        <f>VLOOKUP($A304, 'Mapping-Public'!$A$2:$W$5015, MATCH('Mapping-DisplayedFields'!E$2, 'Mapping-Public'!$A$1:$W$1, FALSE), FALSE)</f>
        <v>OR</v>
      </c>
      <c r="F304" t="str">
        <f>VLOOKUP($A304, 'Mapping-Public'!$A$2:$W$5015, MATCH('Mapping-DisplayedFields'!F$2, 'Mapping-Public'!$A$1:$W$1, FALSE), FALSE)</f>
        <v>97233</v>
      </c>
      <c r="G304" t="str">
        <f>VLOOKUP($A304, 'Mapping-Public'!$A$2:$W$5015, MATCH('Mapping-DisplayedFields'!G$2, 'Mapping-Public'!$A$1:$W$1, FALSE), FALSE)</f>
        <v>5038219758</v>
      </c>
      <c r="H304">
        <f>VLOOKUP($A304, 'Mapping-Public'!$A$2:$W$5015, MATCH('Mapping-DisplayedFields'!H$2, 'Mapping-Public'!$A$1:$W$1, FALSE), FALSE)</f>
        <v>3</v>
      </c>
      <c r="I304" t="str">
        <f>VLOOKUP(H304, Facility_Type, 2,0)</f>
        <v>Certified</v>
      </c>
      <c r="J304">
        <f>VLOOKUP($A304, 'Mapping-Public'!$A$2:$W$5015, MATCH('Mapping-DisplayedFields'!J$2, 'Mapping-Public'!$A$1:$W$1, FALSE), FALSE)</f>
        <v>4</v>
      </c>
      <c r="K304" t="str">
        <f>VLOOKUP(J304, Type_of_Care,2,0)</f>
        <v>Regulated Family Child Care Home</v>
      </c>
      <c r="L304">
        <f>VLOOKUP($A304, 'Mapping-Public'!$A$2:$W$5015, MATCH('Mapping-DisplayedFields'!L$2, 'Mapping-Public'!$A$1:$W$1, FALSE), FALSE)</f>
        <v>3</v>
      </c>
      <c r="M304" t="str">
        <f>VLOOKUP(L304, Regulation_Status, 2,0)</f>
        <v>Certified</v>
      </c>
      <c r="N304">
        <f>VLOOKUP($A304, 'Mapping-Public'!$A$2:$W$5015, MATCH('Mapping-DisplayedFields'!N$2, 'Mapping-Public'!$A$1:$W$1, FALSE), FALSE)</f>
        <v>12</v>
      </c>
      <c r="O304">
        <f>VLOOKUP($A304, 'Mapping-Public'!$A$2:$W$5015, MATCH('Mapping-DisplayedFields'!O$2, 'Mapping-Public'!$A$1:$W$1, FALSE), FALSE)</f>
        <v>1</v>
      </c>
      <c r="P304" t="str">
        <f>VLOOKUP(O304, Serves_Dhs_Children,2,0)</f>
        <v>Yes</v>
      </c>
      <c r="Q304">
        <f>VLOOKUP($A304, 'Mapping-Public'!$A$2:$W$5015, MATCH('Mapping-DisplayedFields'!Q$2, 'Mapping-Public'!$A$1:$W$1, FALSE), FALSE)</f>
        <v>0</v>
      </c>
      <c r="R304" t="str">
        <f>VLOOKUP(Q304, Head_Start, 2,0)</f>
        <v>No</v>
      </c>
      <c r="S304">
        <f>VLOOKUP($A304, 'Mapping-Public'!$A$2:$W$5015, MATCH('Mapping-DisplayedFields'!S$2, 'Mapping-Public'!$A$1:$W$1, FALSE), FALSE)</f>
        <v>0</v>
      </c>
      <c r="T304" t="str">
        <f>VLOOKUP(S304, Relief_Nursery, 2,0)</f>
        <v>No</v>
      </c>
      <c r="U304">
        <f>VLOOKUP($A304, 'Mapping-Public'!$A$2:$W$5015, MATCH('Mapping-DisplayedFields'!U$2, 'Mapping-Public'!$A$1:$W$1, FALSE), FALSE)</f>
        <v>2</v>
      </c>
    </row>
    <row r="305" spans="1:21" x14ac:dyDescent="0.25">
      <c r="A305" s="9" t="s">
        <v>1840</v>
      </c>
      <c r="B305" t="str">
        <f>IF(VLOOKUP($A305, 'Mapping-Public'!$A$2:$W$5015, MATCH('Mapping-DisplayedFields'!B$2, 'Mapping-Public'!$A$1:$W$1, FALSE), FALSE)=0, "", VLOOKUP($A305, 'Mapping-Public'!$A$2:$W$5015, MATCH('Mapping-DisplayedFields'!B$2, 'Mapping-Public'!$A$1:$W$1, FALSE), FALSE))</f>
        <v>Suzanne's Family Childcare</v>
      </c>
      <c r="C305" t="str">
        <f>VLOOKUP($A305, 'Mapping-Public'!$A$2:$W$5015, MATCH('Mapping-DisplayedFields'!C$2, 'Mapping-Public'!$A$1:$W$1, FALSE), FALSE)</f>
        <v>8920 SW 9th Dr</v>
      </c>
      <c r="D305" t="str">
        <f>VLOOKUP($A305, 'Mapping-Public'!$A$2:$W$5015, MATCH('Mapping-DisplayedFields'!D$2, 'Mapping-Public'!$A$1:$W$1, FALSE), FALSE)</f>
        <v>Portland</v>
      </c>
      <c r="E305" t="str">
        <f>VLOOKUP($A305, 'Mapping-Public'!$A$2:$W$5015, MATCH('Mapping-DisplayedFields'!E$2, 'Mapping-Public'!$A$1:$W$1, FALSE), FALSE)</f>
        <v>OR</v>
      </c>
      <c r="F305" t="str">
        <f>VLOOKUP($A305, 'Mapping-Public'!$A$2:$W$5015, MATCH('Mapping-DisplayedFields'!F$2, 'Mapping-Public'!$A$1:$W$1, FALSE), FALSE)</f>
        <v>97219</v>
      </c>
      <c r="G305" t="str">
        <f>VLOOKUP($A305, 'Mapping-Public'!$A$2:$W$5015, MATCH('Mapping-DisplayedFields'!G$2, 'Mapping-Public'!$A$1:$W$1, FALSE), FALSE)</f>
        <v>5037536173</v>
      </c>
      <c r="H305">
        <f>VLOOKUP($A305, 'Mapping-Public'!$A$2:$W$5015, MATCH('Mapping-DisplayedFields'!H$2, 'Mapping-Public'!$A$1:$W$1, FALSE), FALSE)</f>
        <v>1</v>
      </c>
      <c r="I305" t="str">
        <f>VLOOKUP(H305, Facility_Type, 2,0)</f>
        <v>Family</v>
      </c>
      <c r="J305">
        <f>VLOOKUP($A305, 'Mapping-Public'!$A$2:$W$5015, MATCH('Mapping-DisplayedFields'!J$2, 'Mapping-Public'!$A$1:$W$1, FALSE), FALSE)</f>
        <v>4</v>
      </c>
      <c r="K305" t="str">
        <f>VLOOKUP(J305, Type_of_Care,2,0)</f>
        <v>Regulated Family Child Care Home</v>
      </c>
      <c r="L305">
        <f>VLOOKUP($A305, 'Mapping-Public'!$A$2:$W$5015, MATCH('Mapping-DisplayedFields'!L$2, 'Mapping-Public'!$A$1:$W$1, FALSE), FALSE)</f>
        <v>2</v>
      </c>
      <c r="M305" t="str">
        <f>VLOOKUP(L305, Regulation_Status, 2,0)</f>
        <v>Register</v>
      </c>
      <c r="N305">
        <f>VLOOKUP($A305, 'Mapping-Public'!$A$2:$W$5015, MATCH('Mapping-DisplayedFields'!N$2, 'Mapping-Public'!$A$1:$W$1, FALSE), FALSE)</f>
        <v>6</v>
      </c>
      <c r="O305">
        <f>VLOOKUP($A305, 'Mapping-Public'!$A$2:$W$5015, MATCH('Mapping-DisplayedFields'!O$2, 'Mapping-Public'!$A$1:$W$1, FALSE), FALSE)</f>
        <v>2</v>
      </c>
      <c r="P305" t="str">
        <f>VLOOKUP(O305, Serves_Dhs_Children,2,0)</f>
        <v>Unknown</v>
      </c>
      <c r="Q305">
        <f>VLOOKUP($A305, 'Mapping-Public'!$A$2:$W$5015, MATCH('Mapping-DisplayedFields'!Q$2, 'Mapping-Public'!$A$1:$W$1, FALSE), FALSE)</f>
        <v>0</v>
      </c>
      <c r="R305" t="str">
        <f>VLOOKUP(Q305, Head_Start, 2,0)</f>
        <v>No</v>
      </c>
      <c r="S305">
        <f>VLOOKUP($A305, 'Mapping-Public'!$A$2:$W$5015, MATCH('Mapping-DisplayedFields'!S$2, 'Mapping-Public'!$A$1:$W$1, FALSE), FALSE)</f>
        <v>0</v>
      </c>
      <c r="T305" t="str">
        <f>VLOOKUP(S305, Relief_Nursery, 2,0)</f>
        <v>No</v>
      </c>
      <c r="U305" t="str">
        <f>VLOOKUP($A305, 'Mapping-Public'!$A$2:$W$5015, MATCH('Mapping-DisplayedFields'!U$2, 'Mapping-Public'!$A$1:$W$1, FALSE), FALSE)</f>
        <v>.</v>
      </c>
    </row>
    <row r="306" spans="1:21" x14ac:dyDescent="0.25">
      <c r="A306" s="9" t="s">
        <v>1847</v>
      </c>
      <c r="B306" t="str">
        <f>IF(VLOOKUP($A306, 'Mapping-Public'!$A$2:$W$5015, MATCH('Mapping-DisplayedFields'!B$2, 'Mapping-Public'!$A$1:$W$1, FALSE), FALSE)=0, "", VLOOKUP($A306, 'Mapping-Public'!$A$2:$W$5015, MATCH('Mapping-DisplayedFields'!B$2, 'Mapping-Public'!$A$1:$W$1, FALSE), FALSE))</f>
        <v>Lotus Heart Preschool</v>
      </c>
      <c r="C306" t="str">
        <f>VLOOKUP($A306, 'Mapping-Public'!$A$2:$W$5015, MATCH('Mapping-DisplayedFields'!C$2, 'Mapping-Public'!$A$1:$W$1, FALSE), FALSE)</f>
        <v>5406 SW Iowa St</v>
      </c>
      <c r="D306" t="str">
        <f>VLOOKUP($A306, 'Mapping-Public'!$A$2:$W$5015, MATCH('Mapping-DisplayedFields'!D$2, 'Mapping-Public'!$A$1:$W$1, FALSE), FALSE)</f>
        <v>Portland</v>
      </c>
      <c r="E306" t="str">
        <f>VLOOKUP($A306, 'Mapping-Public'!$A$2:$W$5015, MATCH('Mapping-DisplayedFields'!E$2, 'Mapping-Public'!$A$1:$W$1, FALSE), FALSE)</f>
        <v>OR</v>
      </c>
      <c r="F306" t="str">
        <f>VLOOKUP($A306, 'Mapping-Public'!$A$2:$W$5015, MATCH('Mapping-DisplayedFields'!F$2, 'Mapping-Public'!$A$1:$W$1, FALSE), FALSE)</f>
        <v>97221</v>
      </c>
      <c r="G306" t="str">
        <f>VLOOKUP($A306, 'Mapping-Public'!$A$2:$W$5015, MATCH('Mapping-DisplayedFields'!G$2, 'Mapping-Public'!$A$1:$W$1, FALSE), FALSE)</f>
        <v>5034526148</v>
      </c>
      <c r="H306">
        <f>VLOOKUP($A306, 'Mapping-Public'!$A$2:$W$5015, MATCH('Mapping-DisplayedFields'!H$2, 'Mapping-Public'!$A$1:$W$1, FALSE), FALSE)</f>
        <v>2</v>
      </c>
      <c r="I306" t="str">
        <f>VLOOKUP(H306, Facility_Type, 2,0)</f>
        <v>Center</v>
      </c>
      <c r="J306">
        <f>VLOOKUP($A306, 'Mapping-Public'!$A$2:$W$5015, MATCH('Mapping-DisplayedFields'!J$2, 'Mapping-Public'!$A$1:$W$1, FALSE), FALSE)</f>
        <v>2</v>
      </c>
      <c r="K306" t="str">
        <f>VLOOKUP(J306, Type_of_Care,2,0)</f>
        <v>Exempt Center</v>
      </c>
      <c r="L306">
        <f>VLOOKUP($A306, 'Mapping-Public'!$A$2:$W$5015, MATCH('Mapping-DisplayedFields'!L$2, 'Mapping-Public'!$A$1:$W$1, FALSE), FALSE)</f>
        <v>4</v>
      </c>
      <c r="M306" t="str">
        <f>VLOOKUP(L306, Regulation_Status, 2,0)</f>
        <v>Recorded</v>
      </c>
      <c r="N306">
        <f>VLOOKUP($A306, 'Mapping-Public'!$A$2:$W$5015, MATCH('Mapping-DisplayedFields'!N$2, 'Mapping-Public'!$A$1:$W$1, FALSE), FALSE)</f>
        <v>10</v>
      </c>
      <c r="O306">
        <f>VLOOKUP($A306, 'Mapping-Public'!$A$2:$W$5015, MATCH('Mapping-DisplayedFields'!O$2, 'Mapping-Public'!$A$1:$W$1, FALSE), FALSE)</f>
        <v>2</v>
      </c>
      <c r="P306" t="str">
        <f>VLOOKUP(O306, Serves_Dhs_Children,2,0)</f>
        <v>Unknown</v>
      </c>
      <c r="Q306">
        <f>VLOOKUP($A306, 'Mapping-Public'!$A$2:$W$5015, MATCH('Mapping-DisplayedFields'!Q$2, 'Mapping-Public'!$A$1:$W$1, FALSE), FALSE)</f>
        <v>0</v>
      </c>
      <c r="R306" t="str">
        <f>VLOOKUP(Q306, Head_Start, 2,0)</f>
        <v>No</v>
      </c>
      <c r="S306">
        <f>VLOOKUP($A306, 'Mapping-Public'!$A$2:$W$5015, MATCH('Mapping-DisplayedFields'!S$2, 'Mapping-Public'!$A$1:$W$1, FALSE), FALSE)</f>
        <v>0</v>
      </c>
      <c r="T306" t="str">
        <f>VLOOKUP(S306, Relief_Nursery, 2,0)</f>
        <v>No</v>
      </c>
      <c r="U306" t="str">
        <f>VLOOKUP($A306, 'Mapping-Public'!$A$2:$W$5015, MATCH('Mapping-DisplayedFields'!U$2, 'Mapping-Public'!$A$1:$W$1, FALSE), FALSE)</f>
        <v>.</v>
      </c>
    </row>
    <row r="307" spans="1:21" x14ac:dyDescent="0.25">
      <c r="A307" s="9" t="s">
        <v>1852</v>
      </c>
      <c r="B307" t="str">
        <f>IF(VLOOKUP($A307, 'Mapping-Public'!$A$2:$W$5015, MATCH('Mapping-DisplayedFields'!B$2, 'Mapping-Public'!$A$1:$W$1, FALSE), FALSE)=0, "", VLOOKUP($A307, 'Mapping-Public'!$A$2:$W$5015, MATCH('Mapping-DisplayedFields'!B$2, 'Mapping-Public'!$A$1:$W$1, FALSE), FALSE))</f>
        <v>Stepping Stone Day School Center Inc</v>
      </c>
      <c r="C307" t="str">
        <f>VLOOKUP($A307, 'Mapping-Public'!$A$2:$W$5015, MATCH('Mapping-DisplayedFields'!C$2, 'Mapping-Public'!$A$1:$W$1, FALSE), FALSE)</f>
        <v>260 SW Towle Ave</v>
      </c>
      <c r="D307" t="str">
        <f>VLOOKUP($A307, 'Mapping-Public'!$A$2:$W$5015, MATCH('Mapping-DisplayedFields'!D$2, 'Mapping-Public'!$A$1:$W$1, FALSE), FALSE)</f>
        <v>Gresham</v>
      </c>
      <c r="E307" t="str">
        <f>VLOOKUP($A307, 'Mapping-Public'!$A$2:$W$5015, MATCH('Mapping-DisplayedFields'!E$2, 'Mapping-Public'!$A$1:$W$1, FALSE), FALSE)</f>
        <v>OR</v>
      </c>
      <c r="F307" t="str">
        <f>VLOOKUP($A307, 'Mapping-Public'!$A$2:$W$5015, MATCH('Mapping-DisplayedFields'!F$2, 'Mapping-Public'!$A$1:$W$1, FALSE), FALSE)</f>
        <v>97080</v>
      </c>
      <c r="G307" t="str">
        <f>VLOOKUP($A307, 'Mapping-Public'!$A$2:$W$5015, MATCH('Mapping-DisplayedFields'!G$2, 'Mapping-Public'!$A$1:$W$1, FALSE), FALSE)</f>
        <v>5036651213</v>
      </c>
      <c r="H307">
        <f>VLOOKUP($A307, 'Mapping-Public'!$A$2:$W$5015, MATCH('Mapping-DisplayedFields'!H$2, 'Mapping-Public'!$A$1:$W$1, FALSE), FALSE)</f>
        <v>2</v>
      </c>
      <c r="I307" t="str">
        <f>VLOOKUP(H307, Facility_Type, 2,0)</f>
        <v>Center</v>
      </c>
      <c r="J307">
        <f>VLOOKUP($A307, 'Mapping-Public'!$A$2:$W$5015, MATCH('Mapping-DisplayedFields'!J$2, 'Mapping-Public'!$A$1:$W$1, FALSE), FALSE)</f>
        <v>1</v>
      </c>
      <c r="K307" t="str">
        <f>VLOOKUP(J307, Type_of_Care,2,0)</f>
        <v>Regulated  Center (not HS)</v>
      </c>
      <c r="L307">
        <f>VLOOKUP($A307, 'Mapping-Public'!$A$2:$W$5015, MATCH('Mapping-DisplayedFields'!L$2, 'Mapping-Public'!$A$1:$W$1, FALSE), FALSE)</f>
        <v>3</v>
      </c>
      <c r="M307" t="str">
        <f>VLOOKUP(L307, Regulation_Status, 2,0)</f>
        <v>Certified</v>
      </c>
      <c r="N307">
        <f>VLOOKUP($A307, 'Mapping-Public'!$A$2:$W$5015, MATCH('Mapping-DisplayedFields'!N$2, 'Mapping-Public'!$A$1:$W$1, FALSE), FALSE)</f>
        <v>136</v>
      </c>
      <c r="O307">
        <f>VLOOKUP($A307, 'Mapping-Public'!$A$2:$W$5015, MATCH('Mapping-DisplayedFields'!O$2, 'Mapping-Public'!$A$1:$W$1, FALSE), FALSE)</f>
        <v>1</v>
      </c>
      <c r="P307" t="str">
        <f>VLOOKUP(O307, Serves_Dhs_Children,2,0)</f>
        <v>Yes</v>
      </c>
      <c r="Q307">
        <f>VLOOKUP($A307, 'Mapping-Public'!$A$2:$W$5015, MATCH('Mapping-DisplayedFields'!Q$2, 'Mapping-Public'!$A$1:$W$1, FALSE), FALSE)</f>
        <v>0</v>
      </c>
      <c r="R307" t="str">
        <f>VLOOKUP(Q307, Head_Start, 2,0)</f>
        <v>No</v>
      </c>
      <c r="S307">
        <f>VLOOKUP($A307, 'Mapping-Public'!$A$2:$W$5015, MATCH('Mapping-DisplayedFields'!S$2, 'Mapping-Public'!$A$1:$W$1, FALSE), FALSE)</f>
        <v>0</v>
      </c>
      <c r="T307" t="str">
        <f>VLOOKUP(S307, Relief_Nursery, 2,0)</f>
        <v>No</v>
      </c>
      <c r="U307" t="str">
        <f>VLOOKUP($A307, 'Mapping-Public'!$A$2:$W$5015, MATCH('Mapping-DisplayedFields'!U$2, 'Mapping-Public'!$A$1:$W$1, FALSE), FALSE)</f>
        <v>.</v>
      </c>
    </row>
    <row r="308" spans="1:21" x14ac:dyDescent="0.25">
      <c r="A308" s="9" t="s">
        <v>1857</v>
      </c>
      <c r="B308" t="str">
        <f>IF(VLOOKUP($A308, 'Mapping-Public'!$A$2:$W$5015, MATCH('Mapping-DisplayedFields'!B$2, 'Mapping-Public'!$A$1:$W$1, FALSE), FALSE)=0, "", VLOOKUP($A308, 'Mapping-Public'!$A$2:$W$5015, MATCH('Mapping-DisplayedFields'!B$2, 'Mapping-Public'!$A$1:$W$1, FALSE), FALSE))</f>
        <v>Easy Spirit Child Care LLC</v>
      </c>
      <c r="C308" t="str">
        <f>VLOOKUP($A308, 'Mapping-Public'!$A$2:$W$5015, MATCH('Mapping-DisplayedFields'!C$2, 'Mapping-Public'!$A$1:$W$1, FALSE), FALSE)</f>
        <v>2144 N Webster St</v>
      </c>
      <c r="D308" t="str">
        <f>VLOOKUP($A308, 'Mapping-Public'!$A$2:$W$5015, MATCH('Mapping-DisplayedFields'!D$2, 'Mapping-Public'!$A$1:$W$1, FALSE), FALSE)</f>
        <v>Portland</v>
      </c>
      <c r="E308" t="str">
        <f>VLOOKUP($A308, 'Mapping-Public'!$A$2:$W$5015, MATCH('Mapping-DisplayedFields'!E$2, 'Mapping-Public'!$A$1:$W$1, FALSE), FALSE)</f>
        <v>OR</v>
      </c>
      <c r="F308" t="str">
        <f>VLOOKUP($A308, 'Mapping-Public'!$A$2:$W$5015, MATCH('Mapping-DisplayedFields'!F$2, 'Mapping-Public'!$A$1:$W$1, FALSE), FALSE)</f>
        <v>97217</v>
      </c>
      <c r="G308" t="str">
        <f>VLOOKUP($A308, 'Mapping-Public'!$A$2:$W$5015, MATCH('Mapping-DisplayedFields'!G$2, 'Mapping-Public'!$A$1:$W$1, FALSE), FALSE)</f>
        <v>5032892763</v>
      </c>
      <c r="H308">
        <f>VLOOKUP($A308, 'Mapping-Public'!$A$2:$W$5015, MATCH('Mapping-DisplayedFields'!H$2, 'Mapping-Public'!$A$1:$W$1, FALSE), FALSE)</f>
        <v>3</v>
      </c>
      <c r="I308" t="str">
        <f>VLOOKUP(H308, Facility_Type, 2,0)</f>
        <v>Certified</v>
      </c>
      <c r="J308">
        <f>VLOOKUP($A308, 'Mapping-Public'!$A$2:$W$5015, MATCH('Mapping-DisplayedFields'!J$2, 'Mapping-Public'!$A$1:$W$1, FALSE), FALSE)</f>
        <v>4</v>
      </c>
      <c r="K308" t="str">
        <f>VLOOKUP(J308, Type_of_Care,2,0)</f>
        <v>Regulated Family Child Care Home</v>
      </c>
      <c r="L308">
        <f>VLOOKUP($A308, 'Mapping-Public'!$A$2:$W$5015, MATCH('Mapping-DisplayedFields'!L$2, 'Mapping-Public'!$A$1:$W$1, FALSE), FALSE)</f>
        <v>3</v>
      </c>
      <c r="M308" t="str">
        <f>VLOOKUP(L308, Regulation_Status, 2,0)</f>
        <v>Certified</v>
      </c>
      <c r="N308">
        <f>VLOOKUP($A308, 'Mapping-Public'!$A$2:$W$5015, MATCH('Mapping-DisplayedFields'!N$2, 'Mapping-Public'!$A$1:$W$1, FALSE), FALSE)</f>
        <v>16</v>
      </c>
      <c r="O308">
        <f>VLOOKUP($A308, 'Mapping-Public'!$A$2:$W$5015, MATCH('Mapping-DisplayedFields'!O$2, 'Mapping-Public'!$A$1:$W$1, FALSE), FALSE)</f>
        <v>1</v>
      </c>
      <c r="P308" t="str">
        <f>VLOOKUP(O308, Serves_Dhs_Children,2,0)</f>
        <v>Yes</v>
      </c>
      <c r="Q308">
        <f>VLOOKUP($A308, 'Mapping-Public'!$A$2:$W$5015, MATCH('Mapping-DisplayedFields'!Q$2, 'Mapping-Public'!$A$1:$W$1, FALSE), FALSE)</f>
        <v>0</v>
      </c>
      <c r="R308" t="str">
        <f>VLOOKUP(Q308, Head_Start, 2,0)</f>
        <v>No</v>
      </c>
      <c r="S308">
        <f>VLOOKUP($A308, 'Mapping-Public'!$A$2:$W$5015, MATCH('Mapping-DisplayedFields'!S$2, 'Mapping-Public'!$A$1:$W$1, FALSE), FALSE)</f>
        <v>0</v>
      </c>
      <c r="T308" t="str">
        <f>VLOOKUP(S308, Relief_Nursery, 2,0)</f>
        <v>No</v>
      </c>
      <c r="U308">
        <f>VLOOKUP($A308, 'Mapping-Public'!$A$2:$W$5015, MATCH('Mapping-DisplayedFields'!U$2, 'Mapping-Public'!$A$1:$W$1, FALSE), FALSE)</f>
        <v>3</v>
      </c>
    </row>
    <row r="309" spans="1:21" x14ac:dyDescent="0.25">
      <c r="A309" s="9" t="s">
        <v>1863</v>
      </c>
      <c r="B309" t="str">
        <f>IF(VLOOKUP($A309, 'Mapping-Public'!$A$2:$W$5015, MATCH('Mapping-DisplayedFields'!B$2, 'Mapping-Public'!$A$1:$W$1, FALSE), FALSE)=0, "", VLOOKUP($A309, 'Mapping-Public'!$A$2:$W$5015, MATCH('Mapping-DisplayedFields'!B$2, 'Mapping-Public'!$A$1:$W$1, FALSE), FALSE))</f>
        <v/>
      </c>
      <c r="C309" t="str">
        <f>VLOOKUP($A309, 'Mapping-Public'!$A$2:$W$5015, MATCH('Mapping-DisplayedFields'!C$2, 'Mapping-Public'!$A$1:$W$1, FALSE), FALSE)</f>
        <v>12536 SE Foster Rd</v>
      </c>
      <c r="D309" t="str">
        <f>VLOOKUP($A309, 'Mapping-Public'!$A$2:$W$5015, MATCH('Mapping-DisplayedFields'!D$2, 'Mapping-Public'!$A$1:$W$1, FALSE), FALSE)</f>
        <v>Portland</v>
      </c>
      <c r="E309" t="str">
        <f>VLOOKUP($A309, 'Mapping-Public'!$A$2:$W$5015, MATCH('Mapping-DisplayedFields'!E$2, 'Mapping-Public'!$A$1:$W$1, FALSE), FALSE)</f>
        <v>OR</v>
      </c>
      <c r="F309" t="str">
        <f>VLOOKUP($A309, 'Mapping-Public'!$A$2:$W$5015, MATCH('Mapping-DisplayedFields'!F$2, 'Mapping-Public'!$A$1:$W$1, FALSE), FALSE)</f>
        <v>97236</v>
      </c>
      <c r="G309" t="str">
        <f>VLOOKUP($A309, 'Mapping-Public'!$A$2:$W$5015, MATCH('Mapping-DisplayedFields'!G$2, 'Mapping-Public'!$A$1:$W$1, FALSE), FALSE)</f>
        <v>5037615510</v>
      </c>
      <c r="H309">
        <f>VLOOKUP($A309, 'Mapping-Public'!$A$2:$W$5015, MATCH('Mapping-DisplayedFields'!H$2, 'Mapping-Public'!$A$1:$W$1, FALSE), FALSE)</f>
        <v>1</v>
      </c>
      <c r="I309" t="str">
        <f>VLOOKUP(H309, Facility_Type, 2,0)</f>
        <v>Family</v>
      </c>
      <c r="J309">
        <f>VLOOKUP($A309, 'Mapping-Public'!$A$2:$W$5015, MATCH('Mapping-DisplayedFields'!J$2, 'Mapping-Public'!$A$1:$W$1, FALSE), FALSE)</f>
        <v>4</v>
      </c>
      <c r="K309" t="str">
        <f>VLOOKUP(J309, Type_of_Care,2,0)</f>
        <v>Regulated Family Child Care Home</v>
      </c>
      <c r="L309">
        <f>VLOOKUP($A309, 'Mapping-Public'!$A$2:$W$5015, MATCH('Mapping-DisplayedFields'!L$2, 'Mapping-Public'!$A$1:$W$1, FALSE), FALSE)</f>
        <v>2</v>
      </c>
      <c r="M309" t="str">
        <f>VLOOKUP(L309, Regulation_Status, 2,0)</f>
        <v>Register</v>
      </c>
      <c r="N309">
        <f>VLOOKUP($A309, 'Mapping-Public'!$A$2:$W$5015, MATCH('Mapping-DisplayedFields'!N$2, 'Mapping-Public'!$A$1:$W$1, FALSE), FALSE)</f>
        <v>10</v>
      </c>
      <c r="O309">
        <f>VLOOKUP($A309, 'Mapping-Public'!$A$2:$W$5015, MATCH('Mapping-DisplayedFields'!O$2, 'Mapping-Public'!$A$1:$W$1, FALSE), FALSE)</f>
        <v>2</v>
      </c>
      <c r="P309" t="str">
        <f>VLOOKUP(O309, Serves_Dhs_Children,2,0)</f>
        <v>Unknown</v>
      </c>
      <c r="Q309">
        <f>VLOOKUP($A309, 'Mapping-Public'!$A$2:$W$5015, MATCH('Mapping-DisplayedFields'!Q$2, 'Mapping-Public'!$A$1:$W$1, FALSE), FALSE)</f>
        <v>0</v>
      </c>
      <c r="R309" t="str">
        <f>VLOOKUP(Q309, Head_Start, 2,0)</f>
        <v>No</v>
      </c>
      <c r="S309">
        <f>VLOOKUP($A309, 'Mapping-Public'!$A$2:$W$5015, MATCH('Mapping-DisplayedFields'!S$2, 'Mapping-Public'!$A$1:$W$1, FALSE), FALSE)</f>
        <v>0</v>
      </c>
      <c r="T309" t="str">
        <f>VLOOKUP(S309, Relief_Nursery, 2,0)</f>
        <v>No</v>
      </c>
      <c r="U309" t="str">
        <f>VLOOKUP($A309, 'Mapping-Public'!$A$2:$W$5015, MATCH('Mapping-DisplayedFields'!U$2, 'Mapping-Public'!$A$1:$W$1, FALSE), FALSE)</f>
        <v>.</v>
      </c>
    </row>
    <row r="310" spans="1:21" x14ac:dyDescent="0.25">
      <c r="A310" s="9" t="s">
        <v>1868</v>
      </c>
      <c r="B310" t="str">
        <f>IF(VLOOKUP($A310, 'Mapping-Public'!$A$2:$W$5015, MATCH('Mapping-DisplayedFields'!B$2, 'Mapping-Public'!$A$1:$W$1, FALSE), FALSE)=0, "", VLOOKUP($A310, 'Mapping-Public'!$A$2:$W$5015, MATCH('Mapping-DisplayedFields'!B$2, 'Mapping-Public'!$A$1:$W$1, FALSE), FALSE))</f>
        <v/>
      </c>
      <c r="C310" t="str">
        <f>VLOOKUP($A310, 'Mapping-Public'!$A$2:$W$5015, MATCH('Mapping-DisplayedFields'!C$2, 'Mapping-Public'!$A$1:$W$1, FALSE), FALSE)</f>
        <v>3429 SE 162nd Avenue</v>
      </c>
      <c r="D310" t="str">
        <f>VLOOKUP($A310, 'Mapping-Public'!$A$2:$W$5015, MATCH('Mapping-DisplayedFields'!D$2, 'Mapping-Public'!$A$1:$W$1, FALSE), FALSE)</f>
        <v>Portland</v>
      </c>
      <c r="E310" t="str">
        <f>VLOOKUP($A310, 'Mapping-Public'!$A$2:$W$5015, MATCH('Mapping-DisplayedFields'!E$2, 'Mapping-Public'!$A$1:$W$1, FALSE), FALSE)</f>
        <v>OR</v>
      </c>
      <c r="F310">
        <f>VLOOKUP($A310, 'Mapping-Public'!$A$2:$W$5015, MATCH('Mapping-DisplayedFields'!F$2, 'Mapping-Public'!$A$1:$W$1, FALSE), FALSE)</f>
        <v>0</v>
      </c>
      <c r="G310" t="str">
        <f>VLOOKUP($A310, 'Mapping-Public'!$A$2:$W$5015, MATCH('Mapping-DisplayedFields'!G$2, 'Mapping-Public'!$A$1:$W$1, FALSE), FALSE)</f>
        <v>9713882554</v>
      </c>
      <c r="H310">
        <f>VLOOKUP($A310, 'Mapping-Public'!$A$2:$W$5015, MATCH('Mapping-DisplayedFields'!H$2, 'Mapping-Public'!$A$1:$W$1, FALSE), FALSE)</f>
        <v>1</v>
      </c>
      <c r="I310" t="str">
        <f>VLOOKUP(H310, Facility_Type, 2,0)</f>
        <v>Family</v>
      </c>
      <c r="J310">
        <f>VLOOKUP($A310, 'Mapping-Public'!$A$2:$W$5015, MATCH('Mapping-DisplayedFields'!J$2, 'Mapping-Public'!$A$1:$W$1, FALSE), FALSE)</f>
        <v>5</v>
      </c>
      <c r="K310" t="str">
        <f>VLOOKUP(J310, Type_of_Care,2,0)</f>
        <v>Exempt Family Child Care Home</v>
      </c>
      <c r="L310">
        <f>VLOOKUP($A310, 'Mapping-Public'!$A$2:$W$5015, MATCH('Mapping-DisplayedFields'!L$2, 'Mapping-Public'!$A$1:$W$1, FALSE), FALSE)</f>
        <v>1</v>
      </c>
      <c r="M310" t="str">
        <f>VLOOKUP(L310, Regulation_Status, 2,0)</f>
        <v>Exempt</v>
      </c>
      <c r="N310">
        <f>VLOOKUP($A310, 'Mapping-Public'!$A$2:$W$5015, MATCH('Mapping-DisplayedFields'!N$2, 'Mapping-Public'!$A$1:$W$1, FALSE), FALSE)</f>
        <v>3</v>
      </c>
      <c r="O310">
        <f>VLOOKUP($A310, 'Mapping-Public'!$A$2:$W$5015, MATCH('Mapping-DisplayedFields'!O$2, 'Mapping-Public'!$A$1:$W$1, FALSE), FALSE)</f>
        <v>2</v>
      </c>
      <c r="P310" t="str">
        <f>VLOOKUP(O310, Serves_Dhs_Children,2,0)</f>
        <v>Unknown</v>
      </c>
      <c r="Q310">
        <f>VLOOKUP($A310, 'Mapping-Public'!$A$2:$W$5015, MATCH('Mapping-DisplayedFields'!Q$2, 'Mapping-Public'!$A$1:$W$1, FALSE), FALSE)</f>
        <v>0</v>
      </c>
      <c r="R310" t="str">
        <f>VLOOKUP(Q310, Head_Start, 2,0)</f>
        <v>No</v>
      </c>
      <c r="S310">
        <f>VLOOKUP($A310, 'Mapping-Public'!$A$2:$W$5015, MATCH('Mapping-DisplayedFields'!S$2, 'Mapping-Public'!$A$1:$W$1, FALSE), FALSE)</f>
        <v>0</v>
      </c>
      <c r="T310" t="str">
        <f>VLOOKUP(S310, Relief_Nursery, 2,0)</f>
        <v>No</v>
      </c>
      <c r="U310" t="str">
        <f>VLOOKUP($A310, 'Mapping-Public'!$A$2:$W$5015, MATCH('Mapping-DisplayedFields'!U$2, 'Mapping-Public'!$A$1:$W$1, FALSE), FALSE)</f>
        <v>.</v>
      </c>
    </row>
    <row r="311" spans="1:21" x14ac:dyDescent="0.25">
      <c r="A311" s="9" t="s">
        <v>1873</v>
      </c>
      <c r="B311" t="str">
        <f>IF(VLOOKUP($A311, 'Mapping-Public'!$A$2:$W$5015, MATCH('Mapping-DisplayedFields'!B$2, 'Mapping-Public'!$A$1:$W$1, FALSE), FALSE)=0, "", VLOOKUP($A311, 'Mapping-Public'!$A$2:$W$5015, MATCH('Mapping-DisplayedFields'!B$2, 'Mapping-Public'!$A$1:$W$1, FALSE), FALSE))</f>
        <v>Smiling Faces Day Care</v>
      </c>
      <c r="C311" t="str">
        <f>VLOOKUP($A311, 'Mapping-Public'!$A$2:$W$5015, MATCH('Mapping-DisplayedFields'!C$2, 'Mapping-Public'!$A$1:$W$1, FALSE), FALSE)</f>
        <v>5523 NE 27th Ave</v>
      </c>
      <c r="D311" t="str">
        <f>VLOOKUP($A311, 'Mapping-Public'!$A$2:$W$5015, MATCH('Mapping-DisplayedFields'!D$2, 'Mapping-Public'!$A$1:$W$1, FALSE), FALSE)</f>
        <v>Portland</v>
      </c>
      <c r="E311" t="str">
        <f>VLOOKUP($A311, 'Mapping-Public'!$A$2:$W$5015, MATCH('Mapping-DisplayedFields'!E$2, 'Mapping-Public'!$A$1:$W$1, FALSE), FALSE)</f>
        <v>OR</v>
      </c>
      <c r="F311" t="str">
        <f>VLOOKUP($A311, 'Mapping-Public'!$A$2:$W$5015, MATCH('Mapping-DisplayedFields'!F$2, 'Mapping-Public'!$A$1:$W$1, FALSE), FALSE)</f>
        <v>97211</v>
      </c>
      <c r="G311" t="str">
        <f>VLOOKUP($A311, 'Mapping-Public'!$A$2:$W$5015, MATCH('Mapping-DisplayedFields'!G$2, 'Mapping-Public'!$A$1:$W$1, FALSE), FALSE)</f>
        <v>5032849119</v>
      </c>
      <c r="H311">
        <f>VLOOKUP($A311, 'Mapping-Public'!$A$2:$W$5015, MATCH('Mapping-DisplayedFields'!H$2, 'Mapping-Public'!$A$1:$W$1, FALSE), FALSE)</f>
        <v>1</v>
      </c>
      <c r="I311" t="str">
        <f>VLOOKUP(H311, Facility_Type, 2,0)</f>
        <v>Family</v>
      </c>
      <c r="J311">
        <f>VLOOKUP($A311, 'Mapping-Public'!$A$2:$W$5015, MATCH('Mapping-DisplayedFields'!J$2, 'Mapping-Public'!$A$1:$W$1, FALSE), FALSE)</f>
        <v>4</v>
      </c>
      <c r="K311" t="str">
        <f>VLOOKUP(J311, Type_of_Care,2,0)</f>
        <v>Regulated Family Child Care Home</v>
      </c>
      <c r="L311">
        <f>VLOOKUP($A311, 'Mapping-Public'!$A$2:$W$5015, MATCH('Mapping-DisplayedFields'!L$2, 'Mapping-Public'!$A$1:$W$1, FALSE), FALSE)</f>
        <v>2</v>
      </c>
      <c r="M311" t="str">
        <f>VLOOKUP(L311, Regulation_Status, 2,0)</f>
        <v>Register</v>
      </c>
      <c r="N311">
        <f>VLOOKUP($A311, 'Mapping-Public'!$A$2:$W$5015, MATCH('Mapping-DisplayedFields'!N$2, 'Mapping-Public'!$A$1:$W$1, FALSE), FALSE)</f>
        <v>10</v>
      </c>
      <c r="O311">
        <f>VLOOKUP($A311, 'Mapping-Public'!$A$2:$W$5015, MATCH('Mapping-DisplayedFields'!O$2, 'Mapping-Public'!$A$1:$W$1, FALSE), FALSE)</f>
        <v>1</v>
      </c>
      <c r="P311" t="str">
        <f>VLOOKUP(O311, Serves_Dhs_Children,2,0)</f>
        <v>Yes</v>
      </c>
      <c r="Q311">
        <f>VLOOKUP($A311, 'Mapping-Public'!$A$2:$W$5015, MATCH('Mapping-DisplayedFields'!Q$2, 'Mapping-Public'!$A$1:$W$1, FALSE), FALSE)</f>
        <v>0</v>
      </c>
      <c r="R311" t="str">
        <f>VLOOKUP(Q311, Head_Start, 2,0)</f>
        <v>No</v>
      </c>
      <c r="S311">
        <f>VLOOKUP($A311, 'Mapping-Public'!$A$2:$W$5015, MATCH('Mapping-DisplayedFields'!S$2, 'Mapping-Public'!$A$1:$W$1, FALSE), FALSE)</f>
        <v>0</v>
      </c>
      <c r="T311" t="str">
        <f>VLOOKUP(S311, Relief_Nursery, 2,0)</f>
        <v>No</v>
      </c>
      <c r="U311" t="str">
        <f>VLOOKUP($A311, 'Mapping-Public'!$A$2:$W$5015, MATCH('Mapping-DisplayedFields'!U$2, 'Mapping-Public'!$A$1:$W$1, FALSE), FALSE)</f>
        <v>.</v>
      </c>
    </row>
    <row r="312" spans="1:21" x14ac:dyDescent="0.25">
      <c r="A312" s="9" t="s">
        <v>1880</v>
      </c>
      <c r="B312" t="str">
        <f>IF(VLOOKUP($A312, 'Mapping-Public'!$A$2:$W$5015, MATCH('Mapping-DisplayedFields'!B$2, 'Mapping-Public'!$A$1:$W$1, FALSE), FALSE)=0, "", VLOOKUP($A312, 'Mapping-Public'!$A$2:$W$5015, MATCH('Mapping-DisplayedFields'!B$2, 'Mapping-Public'!$A$1:$W$1, FALSE), FALSE))</f>
        <v>Butterflies n Me Child Care Inc</v>
      </c>
      <c r="C312" t="str">
        <f>VLOOKUP($A312, 'Mapping-Public'!$A$2:$W$5015, MATCH('Mapping-DisplayedFields'!C$2, 'Mapping-Public'!$A$1:$W$1, FALSE), FALSE)</f>
        <v>615 SE 84th Ave</v>
      </c>
      <c r="D312" t="str">
        <f>VLOOKUP($A312, 'Mapping-Public'!$A$2:$W$5015, MATCH('Mapping-DisplayedFields'!D$2, 'Mapping-Public'!$A$1:$W$1, FALSE), FALSE)</f>
        <v>Portland</v>
      </c>
      <c r="E312" t="str">
        <f>VLOOKUP($A312, 'Mapping-Public'!$A$2:$W$5015, MATCH('Mapping-DisplayedFields'!E$2, 'Mapping-Public'!$A$1:$W$1, FALSE), FALSE)</f>
        <v>OR</v>
      </c>
      <c r="F312" t="str">
        <f>VLOOKUP($A312, 'Mapping-Public'!$A$2:$W$5015, MATCH('Mapping-DisplayedFields'!F$2, 'Mapping-Public'!$A$1:$W$1, FALSE), FALSE)</f>
        <v>97216</v>
      </c>
      <c r="G312" t="str">
        <f>VLOOKUP($A312, 'Mapping-Public'!$A$2:$W$5015, MATCH('Mapping-DisplayedFields'!G$2, 'Mapping-Public'!$A$1:$W$1, FALSE), FALSE)</f>
        <v>5032571441</v>
      </c>
      <c r="H312">
        <f>VLOOKUP($A312, 'Mapping-Public'!$A$2:$W$5015, MATCH('Mapping-DisplayedFields'!H$2, 'Mapping-Public'!$A$1:$W$1, FALSE), FALSE)</f>
        <v>1</v>
      </c>
      <c r="I312" t="str">
        <f>VLOOKUP(H312, Facility_Type, 2,0)</f>
        <v>Family</v>
      </c>
      <c r="J312">
        <f>VLOOKUP($A312, 'Mapping-Public'!$A$2:$W$5015, MATCH('Mapping-DisplayedFields'!J$2, 'Mapping-Public'!$A$1:$W$1, FALSE), FALSE)</f>
        <v>4</v>
      </c>
      <c r="K312" t="str">
        <f>VLOOKUP(J312, Type_of_Care,2,0)</f>
        <v>Regulated Family Child Care Home</v>
      </c>
      <c r="L312">
        <f>VLOOKUP($A312, 'Mapping-Public'!$A$2:$W$5015, MATCH('Mapping-DisplayedFields'!L$2, 'Mapping-Public'!$A$1:$W$1, FALSE), FALSE)</f>
        <v>2</v>
      </c>
      <c r="M312" t="str">
        <f>VLOOKUP(L312, Regulation_Status, 2,0)</f>
        <v>Register</v>
      </c>
      <c r="N312">
        <f>VLOOKUP($A312, 'Mapping-Public'!$A$2:$W$5015, MATCH('Mapping-DisplayedFields'!N$2, 'Mapping-Public'!$A$1:$W$1, FALSE), FALSE)</f>
        <v>6</v>
      </c>
      <c r="O312">
        <f>VLOOKUP($A312, 'Mapping-Public'!$A$2:$W$5015, MATCH('Mapping-DisplayedFields'!O$2, 'Mapping-Public'!$A$1:$W$1, FALSE), FALSE)</f>
        <v>2</v>
      </c>
      <c r="P312" t="str">
        <f>VLOOKUP(O312, Serves_Dhs_Children,2,0)</f>
        <v>Unknown</v>
      </c>
      <c r="Q312">
        <f>VLOOKUP($A312, 'Mapping-Public'!$A$2:$W$5015, MATCH('Mapping-DisplayedFields'!Q$2, 'Mapping-Public'!$A$1:$W$1, FALSE), FALSE)</f>
        <v>0</v>
      </c>
      <c r="R312" t="str">
        <f>VLOOKUP(Q312, Head_Start, 2,0)</f>
        <v>No</v>
      </c>
      <c r="S312">
        <f>VLOOKUP($A312, 'Mapping-Public'!$A$2:$W$5015, MATCH('Mapping-DisplayedFields'!S$2, 'Mapping-Public'!$A$1:$W$1, FALSE), FALSE)</f>
        <v>0</v>
      </c>
      <c r="T312" t="str">
        <f>VLOOKUP(S312, Relief_Nursery, 2,0)</f>
        <v>No</v>
      </c>
      <c r="U312">
        <f>VLOOKUP($A312, 'Mapping-Public'!$A$2:$W$5015, MATCH('Mapping-DisplayedFields'!U$2, 'Mapping-Public'!$A$1:$W$1, FALSE), FALSE)</f>
        <v>2</v>
      </c>
    </row>
    <row r="313" spans="1:21" x14ac:dyDescent="0.25">
      <c r="A313" s="9" t="s">
        <v>1887</v>
      </c>
      <c r="B313" t="str">
        <f>IF(VLOOKUP($A313, 'Mapping-Public'!$A$2:$W$5015, MATCH('Mapping-DisplayedFields'!B$2, 'Mapping-Public'!$A$1:$W$1, FALSE), FALSE)=0, "", VLOOKUP($A313, 'Mapping-Public'!$A$2:$W$5015, MATCH('Mapping-DisplayedFields'!B$2, 'Mapping-Public'!$A$1:$W$1, FALSE), FALSE))</f>
        <v>SUN Community School - King</v>
      </c>
      <c r="C313" t="str">
        <f>VLOOKUP($A313, 'Mapping-Public'!$A$2:$W$5015, MATCH('Mapping-DisplayedFields'!C$2, 'Mapping-Public'!$A$1:$W$1, FALSE), FALSE)</f>
        <v>4906 NE 6th Ave</v>
      </c>
      <c r="D313" t="str">
        <f>VLOOKUP($A313, 'Mapping-Public'!$A$2:$W$5015, MATCH('Mapping-DisplayedFields'!D$2, 'Mapping-Public'!$A$1:$W$1, FALSE), FALSE)</f>
        <v>Portland</v>
      </c>
      <c r="E313" t="str">
        <f>VLOOKUP($A313, 'Mapping-Public'!$A$2:$W$5015, MATCH('Mapping-DisplayedFields'!E$2, 'Mapping-Public'!$A$1:$W$1, FALSE), FALSE)</f>
        <v>OR</v>
      </c>
      <c r="F313" t="str">
        <f>VLOOKUP($A313, 'Mapping-Public'!$A$2:$W$5015, MATCH('Mapping-DisplayedFields'!F$2, 'Mapping-Public'!$A$1:$W$1, FALSE), FALSE)</f>
        <v>97211</v>
      </c>
      <c r="G313" t="str">
        <f>VLOOKUP($A313, 'Mapping-Public'!$A$2:$W$5015, MATCH('Mapping-DisplayedFields'!G$2, 'Mapping-Public'!$A$1:$W$1, FALSE), FALSE)</f>
        <v>5039166456</v>
      </c>
      <c r="H313">
        <f>VLOOKUP($A313, 'Mapping-Public'!$A$2:$W$5015, MATCH('Mapping-DisplayedFields'!H$2, 'Mapping-Public'!$A$1:$W$1, FALSE), FALSE)</f>
        <v>2</v>
      </c>
      <c r="I313" t="str">
        <f>VLOOKUP(H313, Facility_Type, 2,0)</f>
        <v>Center</v>
      </c>
      <c r="J313">
        <f>VLOOKUP($A313, 'Mapping-Public'!$A$2:$W$5015, MATCH('Mapping-DisplayedFields'!J$2, 'Mapping-Public'!$A$1:$W$1, FALSE), FALSE)</f>
        <v>2</v>
      </c>
      <c r="K313" t="str">
        <f>VLOOKUP(J313, Type_of_Care,2,0)</f>
        <v>Exempt Center</v>
      </c>
      <c r="L313">
        <f>VLOOKUP($A313, 'Mapping-Public'!$A$2:$W$5015, MATCH('Mapping-DisplayedFields'!L$2, 'Mapping-Public'!$A$1:$W$1, FALSE), FALSE)</f>
        <v>4</v>
      </c>
      <c r="M313" t="str">
        <f>VLOOKUP(L313, Regulation_Status, 2,0)</f>
        <v>Recorded</v>
      </c>
      <c r="N313">
        <f>VLOOKUP($A313, 'Mapping-Public'!$A$2:$W$5015, MATCH('Mapping-DisplayedFields'!N$2, 'Mapping-Public'!$A$1:$W$1, FALSE), FALSE)</f>
        <v>200</v>
      </c>
      <c r="O313">
        <f>VLOOKUP($A313, 'Mapping-Public'!$A$2:$W$5015, MATCH('Mapping-DisplayedFields'!O$2, 'Mapping-Public'!$A$1:$W$1, FALSE), FALSE)</f>
        <v>2</v>
      </c>
      <c r="P313" t="str">
        <f>VLOOKUP(O313, Serves_Dhs_Children,2,0)</f>
        <v>Unknown</v>
      </c>
      <c r="Q313">
        <f>VLOOKUP($A313, 'Mapping-Public'!$A$2:$W$5015, MATCH('Mapping-DisplayedFields'!Q$2, 'Mapping-Public'!$A$1:$W$1, FALSE), FALSE)</f>
        <v>0</v>
      </c>
      <c r="R313" t="str">
        <f>VLOOKUP(Q313, Head_Start, 2,0)</f>
        <v>No</v>
      </c>
      <c r="S313">
        <f>VLOOKUP($A313, 'Mapping-Public'!$A$2:$W$5015, MATCH('Mapping-DisplayedFields'!S$2, 'Mapping-Public'!$A$1:$W$1, FALSE), FALSE)</f>
        <v>0</v>
      </c>
      <c r="T313" t="str">
        <f>VLOOKUP(S313, Relief_Nursery, 2,0)</f>
        <v>No</v>
      </c>
      <c r="U313" t="str">
        <f>VLOOKUP($A313, 'Mapping-Public'!$A$2:$W$5015, MATCH('Mapping-DisplayedFields'!U$2, 'Mapping-Public'!$A$1:$W$1, FALSE), FALSE)</f>
        <v>.</v>
      </c>
    </row>
    <row r="314" spans="1:21" x14ac:dyDescent="0.25">
      <c r="A314" s="9" t="s">
        <v>1892</v>
      </c>
      <c r="B314" t="str">
        <f>IF(VLOOKUP($A314, 'Mapping-Public'!$A$2:$W$5015, MATCH('Mapping-DisplayedFields'!B$2, 'Mapping-Public'!$A$1:$W$1, FALSE), FALSE)=0, "", VLOOKUP($A314, 'Mapping-Public'!$A$2:$W$5015, MATCH('Mapping-DisplayedFields'!B$2, 'Mapping-Public'!$A$1:$W$1, FALSE), FALSE))</f>
        <v>Portland Parks &amp; Recreation - Mt. Scott Community Center</v>
      </c>
      <c r="C314" t="str">
        <f>VLOOKUP($A314, 'Mapping-Public'!$A$2:$W$5015, MATCH('Mapping-DisplayedFields'!C$2, 'Mapping-Public'!$A$1:$W$1, FALSE), FALSE)</f>
        <v>5530 SE 72nd Ave</v>
      </c>
      <c r="D314" t="str">
        <f>VLOOKUP($A314, 'Mapping-Public'!$A$2:$W$5015, MATCH('Mapping-DisplayedFields'!D$2, 'Mapping-Public'!$A$1:$W$1, FALSE), FALSE)</f>
        <v>Portland</v>
      </c>
      <c r="E314" t="str">
        <f>VLOOKUP($A314, 'Mapping-Public'!$A$2:$W$5015, MATCH('Mapping-DisplayedFields'!E$2, 'Mapping-Public'!$A$1:$W$1, FALSE), FALSE)</f>
        <v>OR</v>
      </c>
      <c r="F314">
        <f>VLOOKUP($A314, 'Mapping-Public'!$A$2:$W$5015, MATCH('Mapping-DisplayedFields'!F$2, 'Mapping-Public'!$A$1:$W$1, FALSE), FALSE)</f>
        <v>0</v>
      </c>
      <c r="G314" t="str">
        <f>VLOOKUP($A314, 'Mapping-Public'!$A$2:$W$5015, MATCH('Mapping-DisplayedFields'!G$2, 'Mapping-Public'!$A$1:$W$1, FALSE), FALSE)</f>
        <v>5038233183</v>
      </c>
      <c r="H314">
        <f>VLOOKUP($A314, 'Mapping-Public'!$A$2:$W$5015, MATCH('Mapping-DisplayedFields'!H$2, 'Mapping-Public'!$A$1:$W$1, FALSE), FALSE)</f>
        <v>2</v>
      </c>
      <c r="I314" t="str">
        <f>VLOOKUP(H314, Facility_Type, 2,0)</f>
        <v>Center</v>
      </c>
      <c r="J314">
        <f>VLOOKUP($A314, 'Mapping-Public'!$A$2:$W$5015, MATCH('Mapping-DisplayedFields'!J$2, 'Mapping-Public'!$A$1:$W$1, FALSE), FALSE)</f>
        <v>2</v>
      </c>
      <c r="K314" t="str">
        <f>VLOOKUP(J314, Type_of_Care,2,0)</f>
        <v>Exempt Center</v>
      </c>
      <c r="L314">
        <f>VLOOKUP($A314, 'Mapping-Public'!$A$2:$W$5015, MATCH('Mapping-DisplayedFields'!L$2, 'Mapping-Public'!$A$1:$W$1, FALSE), FALSE)</f>
        <v>1</v>
      </c>
      <c r="M314" t="str">
        <f>VLOOKUP(L314, Regulation_Status, 2,0)</f>
        <v>Exempt</v>
      </c>
      <c r="N314">
        <f>VLOOKUP($A314, 'Mapping-Public'!$A$2:$W$5015, MATCH('Mapping-DisplayedFields'!N$2, 'Mapping-Public'!$A$1:$W$1, FALSE), FALSE)</f>
        <v>22</v>
      </c>
      <c r="O314">
        <f>VLOOKUP($A314, 'Mapping-Public'!$A$2:$W$5015, MATCH('Mapping-DisplayedFields'!O$2, 'Mapping-Public'!$A$1:$W$1, FALSE), FALSE)</f>
        <v>2</v>
      </c>
      <c r="P314" t="str">
        <f>VLOOKUP(O314, Serves_Dhs_Children,2,0)</f>
        <v>Unknown</v>
      </c>
      <c r="Q314">
        <f>VLOOKUP($A314, 'Mapping-Public'!$A$2:$W$5015, MATCH('Mapping-DisplayedFields'!Q$2, 'Mapping-Public'!$A$1:$W$1, FALSE), FALSE)</f>
        <v>0</v>
      </c>
      <c r="R314" t="str">
        <f>VLOOKUP(Q314, Head_Start, 2,0)</f>
        <v>No</v>
      </c>
      <c r="S314">
        <f>VLOOKUP($A314, 'Mapping-Public'!$A$2:$W$5015, MATCH('Mapping-DisplayedFields'!S$2, 'Mapping-Public'!$A$1:$W$1, FALSE), FALSE)</f>
        <v>0</v>
      </c>
      <c r="T314" t="str">
        <f>VLOOKUP(S314, Relief_Nursery, 2,0)</f>
        <v>No</v>
      </c>
      <c r="U314" t="str">
        <f>VLOOKUP($A314, 'Mapping-Public'!$A$2:$W$5015, MATCH('Mapping-DisplayedFields'!U$2, 'Mapping-Public'!$A$1:$W$1, FALSE), FALSE)</f>
        <v>.</v>
      </c>
    </row>
    <row r="315" spans="1:21" x14ac:dyDescent="0.25">
      <c r="A315" s="9" t="s">
        <v>1896</v>
      </c>
      <c r="B315" t="str">
        <f>IF(VLOOKUP($A315, 'Mapping-Public'!$A$2:$W$5015, MATCH('Mapping-DisplayedFields'!B$2, 'Mapping-Public'!$A$1:$W$1, FALSE), FALSE)=0, "", VLOOKUP($A315, 'Mapping-Public'!$A$2:$W$5015, MATCH('Mapping-DisplayedFields'!B$2, 'Mapping-Public'!$A$1:$W$1, FALSE), FALSE))</f>
        <v>Markham Children's Care Association, Inc.</v>
      </c>
      <c r="C315" t="str">
        <f>VLOOKUP($A315, 'Mapping-Public'!$A$2:$W$5015, MATCH('Mapping-DisplayedFields'!C$2, 'Mapping-Public'!$A$1:$W$1, FALSE), FALSE)</f>
        <v>10531 SW Capitol Hwy</v>
      </c>
      <c r="D315" t="str">
        <f>VLOOKUP($A315, 'Mapping-Public'!$A$2:$W$5015, MATCH('Mapping-DisplayedFields'!D$2, 'Mapping-Public'!$A$1:$W$1, FALSE), FALSE)</f>
        <v>Portland</v>
      </c>
      <c r="E315" t="str">
        <f>VLOOKUP($A315, 'Mapping-Public'!$A$2:$W$5015, MATCH('Mapping-DisplayedFields'!E$2, 'Mapping-Public'!$A$1:$W$1, FALSE), FALSE)</f>
        <v>OR</v>
      </c>
      <c r="F315" t="str">
        <f>VLOOKUP($A315, 'Mapping-Public'!$A$2:$W$5015, MATCH('Mapping-DisplayedFields'!F$2, 'Mapping-Public'!$A$1:$W$1, FALSE), FALSE)</f>
        <v>97219</v>
      </c>
      <c r="G315" t="str">
        <f>VLOOKUP($A315, 'Mapping-Public'!$A$2:$W$5015, MATCH('Mapping-DisplayedFields'!G$2, 'Mapping-Public'!$A$1:$W$1, FALSE), FALSE)</f>
        <v>5032451094</v>
      </c>
      <c r="H315">
        <f>VLOOKUP($A315, 'Mapping-Public'!$A$2:$W$5015, MATCH('Mapping-DisplayedFields'!H$2, 'Mapping-Public'!$A$1:$W$1, FALSE), FALSE)</f>
        <v>2</v>
      </c>
      <c r="I315" t="str">
        <f>VLOOKUP(H315, Facility_Type, 2,0)</f>
        <v>Center</v>
      </c>
      <c r="J315">
        <f>VLOOKUP($A315, 'Mapping-Public'!$A$2:$W$5015, MATCH('Mapping-DisplayedFields'!J$2, 'Mapping-Public'!$A$1:$W$1, FALSE), FALSE)</f>
        <v>1</v>
      </c>
      <c r="K315" t="str">
        <f>VLOOKUP(J315, Type_of_Care,2,0)</f>
        <v>Regulated  Center (not HS)</v>
      </c>
      <c r="L315">
        <f>VLOOKUP($A315, 'Mapping-Public'!$A$2:$W$5015, MATCH('Mapping-DisplayedFields'!L$2, 'Mapping-Public'!$A$1:$W$1, FALSE), FALSE)</f>
        <v>3</v>
      </c>
      <c r="M315" t="str">
        <f>VLOOKUP(L315, Regulation_Status, 2,0)</f>
        <v>Certified</v>
      </c>
      <c r="N315">
        <f>VLOOKUP($A315, 'Mapping-Public'!$A$2:$W$5015, MATCH('Mapping-DisplayedFields'!N$2, 'Mapping-Public'!$A$1:$W$1, FALSE), FALSE)</f>
        <v>60</v>
      </c>
      <c r="O315">
        <f>VLOOKUP($A315, 'Mapping-Public'!$A$2:$W$5015, MATCH('Mapping-DisplayedFields'!O$2, 'Mapping-Public'!$A$1:$W$1, FALSE), FALSE)</f>
        <v>1</v>
      </c>
      <c r="P315" t="str">
        <f>VLOOKUP(O315, Serves_Dhs_Children,2,0)</f>
        <v>Yes</v>
      </c>
      <c r="Q315">
        <f>VLOOKUP($A315, 'Mapping-Public'!$A$2:$W$5015, MATCH('Mapping-DisplayedFields'!Q$2, 'Mapping-Public'!$A$1:$W$1, FALSE), FALSE)</f>
        <v>0</v>
      </c>
      <c r="R315" t="str">
        <f>VLOOKUP(Q315, Head_Start, 2,0)</f>
        <v>No</v>
      </c>
      <c r="S315">
        <f>VLOOKUP($A315, 'Mapping-Public'!$A$2:$W$5015, MATCH('Mapping-DisplayedFields'!S$2, 'Mapping-Public'!$A$1:$W$1, FALSE), FALSE)</f>
        <v>0</v>
      </c>
      <c r="T315" t="str">
        <f>VLOOKUP(S315, Relief_Nursery, 2,0)</f>
        <v>No</v>
      </c>
      <c r="U315" t="str">
        <f>VLOOKUP($A315, 'Mapping-Public'!$A$2:$W$5015, MATCH('Mapping-DisplayedFields'!U$2, 'Mapping-Public'!$A$1:$W$1, FALSE), FALSE)</f>
        <v>.</v>
      </c>
    </row>
    <row r="316" spans="1:21" x14ac:dyDescent="0.25">
      <c r="A316" s="9" t="s">
        <v>1900</v>
      </c>
      <c r="B316" t="str">
        <f>IF(VLOOKUP($A316, 'Mapping-Public'!$A$2:$W$5015, MATCH('Mapping-DisplayedFields'!B$2, 'Mapping-Public'!$A$1:$W$1, FALSE), FALSE)=0, "", VLOOKUP($A316, 'Mapping-Public'!$A$2:$W$5015, MATCH('Mapping-DisplayedFields'!B$2, 'Mapping-Public'!$A$1:$W$1, FALSE), FALSE))</f>
        <v>Jump For Joy Christian, LLC</v>
      </c>
      <c r="C316" t="str">
        <f>VLOOKUP($A316, 'Mapping-Public'!$A$2:$W$5015, MATCH('Mapping-DisplayedFields'!C$2, 'Mapping-Public'!$A$1:$W$1, FALSE), FALSE)</f>
        <v>4635 NE 9th Ave</v>
      </c>
      <c r="D316" t="str">
        <f>VLOOKUP($A316, 'Mapping-Public'!$A$2:$W$5015, MATCH('Mapping-DisplayedFields'!D$2, 'Mapping-Public'!$A$1:$W$1, FALSE), FALSE)</f>
        <v>Portland</v>
      </c>
      <c r="E316" t="str">
        <f>VLOOKUP($A316, 'Mapping-Public'!$A$2:$W$5015, MATCH('Mapping-DisplayedFields'!E$2, 'Mapping-Public'!$A$1:$W$1, FALSE), FALSE)</f>
        <v>OR</v>
      </c>
      <c r="F316" t="str">
        <f>VLOOKUP($A316, 'Mapping-Public'!$A$2:$W$5015, MATCH('Mapping-DisplayedFields'!F$2, 'Mapping-Public'!$A$1:$W$1, FALSE), FALSE)</f>
        <v>97211</v>
      </c>
      <c r="G316" t="str">
        <f>VLOOKUP($A316, 'Mapping-Public'!$A$2:$W$5015, MATCH('Mapping-DisplayedFields'!G$2, 'Mapping-Public'!$A$1:$W$1, FALSE), FALSE)</f>
        <v>5032658202</v>
      </c>
      <c r="H316">
        <f>VLOOKUP($A316, 'Mapping-Public'!$A$2:$W$5015, MATCH('Mapping-DisplayedFields'!H$2, 'Mapping-Public'!$A$1:$W$1, FALSE), FALSE)</f>
        <v>2</v>
      </c>
      <c r="I316" t="str">
        <f>VLOOKUP(H316, Facility_Type, 2,0)</f>
        <v>Center</v>
      </c>
      <c r="J316">
        <f>VLOOKUP($A316, 'Mapping-Public'!$A$2:$W$5015, MATCH('Mapping-DisplayedFields'!J$2, 'Mapping-Public'!$A$1:$W$1, FALSE), FALSE)</f>
        <v>1</v>
      </c>
      <c r="K316" t="str">
        <f>VLOOKUP(J316, Type_of_Care,2,0)</f>
        <v>Regulated  Center (not HS)</v>
      </c>
      <c r="L316">
        <f>VLOOKUP($A316, 'Mapping-Public'!$A$2:$W$5015, MATCH('Mapping-DisplayedFields'!L$2, 'Mapping-Public'!$A$1:$W$1, FALSE), FALSE)</f>
        <v>3</v>
      </c>
      <c r="M316" t="str">
        <f>VLOOKUP(L316, Regulation_Status, 2,0)</f>
        <v>Certified</v>
      </c>
      <c r="N316">
        <f>VLOOKUP($A316, 'Mapping-Public'!$A$2:$W$5015, MATCH('Mapping-DisplayedFields'!N$2, 'Mapping-Public'!$A$1:$W$1, FALSE), FALSE)</f>
        <v>76</v>
      </c>
      <c r="O316">
        <f>VLOOKUP($A316, 'Mapping-Public'!$A$2:$W$5015, MATCH('Mapping-DisplayedFields'!O$2, 'Mapping-Public'!$A$1:$W$1, FALSE), FALSE)</f>
        <v>1</v>
      </c>
      <c r="P316" t="str">
        <f>VLOOKUP(O316, Serves_Dhs_Children,2,0)</f>
        <v>Yes</v>
      </c>
      <c r="Q316">
        <f>VLOOKUP($A316, 'Mapping-Public'!$A$2:$W$5015, MATCH('Mapping-DisplayedFields'!Q$2, 'Mapping-Public'!$A$1:$W$1, FALSE), FALSE)</f>
        <v>0</v>
      </c>
      <c r="R316" t="str">
        <f>VLOOKUP(Q316, Head_Start, 2,0)</f>
        <v>No</v>
      </c>
      <c r="S316">
        <f>VLOOKUP($A316, 'Mapping-Public'!$A$2:$W$5015, MATCH('Mapping-DisplayedFields'!S$2, 'Mapping-Public'!$A$1:$W$1, FALSE), FALSE)</f>
        <v>0</v>
      </c>
      <c r="T316" t="str">
        <f>VLOOKUP(S316, Relief_Nursery, 2,0)</f>
        <v>No</v>
      </c>
      <c r="U316">
        <f>VLOOKUP($A316, 'Mapping-Public'!$A$2:$W$5015, MATCH('Mapping-DisplayedFields'!U$2, 'Mapping-Public'!$A$1:$W$1, FALSE), FALSE)</f>
        <v>2</v>
      </c>
    </row>
    <row r="317" spans="1:21" x14ac:dyDescent="0.25">
      <c r="A317" s="9" t="s">
        <v>1905</v>
      </c>
      <c r="B317" t="str">
        <f>IF(VLOOKUP($A317, 'Mapping-Public'!$A$2:$W$5015, MATCH('Mapping-DisplayedFields'!B$2, 'Mapping-Public'!$A$1:$W$1, FALSE), FALSE)=0, "", VLOOKUP($A317, 'Mapping-Public'!$A$2:$W$5015, MATCH('Mapping-DisplayedFields'!B$2, 'Mapping-Public'!$A$1:$W$1, FALSE), FALSE))</f>
        <v/>
      </c>
      <c r="C317" t="str">
        <f>VLOOKUP($A317, 'Mapping-Public'!$A$2:$W$5015, MATCH('Mapping-DisplayedFields'!C$2, 'Mapping-Public'!$A$1:$W$1, FALSE), FALSE)</f>
        <v>222 SE 205th Pl</v>
      </c>
      <c r="D317" t="str">
        <f>VLOOKUP($A317, 'Mapping-Public'!$A$2:$W$5015, MATCH('Mapping-DisplayedFields'!D$2, 'Mapping-Public'!$A$1:$W$1, FALSE), FALSE)</f>
        <v>Gresham</v>
      </c>
      <c r="E317" t="str">
        <f>VLOOKUP($A317, 'Mapping-Public'!$A$2:$W$5015, MATCH('Mapping-DisplayedFields'!E$2, 'Mapping-Public'!$A$1:$W$1, FALSE), FALSE)</f>
        <v>OR</v>
      </c>
      <c r="F317" t="str">
        <f>VLOOKUP($A317, 'Mapping-Public'!$A$2:$W$5015, MATCH('Mapping-DisplayedFields'!F$2, 'Mapping-Public'!$A$1:$W$1, FALSE), FALSE)</f>
        <v>97030</v>
      </c>
      <c r="G317" t="str">
        <f>VLOOKUP($A317, 'Mapping-Public'!$A$2:$W$5015, MATCH('Mapping-DisplayedFields'!G$2, 'Mapping-Public'!$A$1:$W$1, FALSE), FALSE)</f>
        <v>9713228009</v>
      </c>
      <c r="H317">
        <f>VLOOKUP($A317, 'Mapping-Public'!$A$2:$W$5015, MATCH('Mapping-DisplayedFields'!H$2, 'Mapping-Public'!$A$1:$W$1, FALSE), FALSE)</f>
        <v>1</v>
      </c>
      <c r="I317" t="str">
        <f>VLOOKUP(H317, Facility_Type, 2,0)</f>
        <v>Family</v>
      </c>
      <c r="J317">
        <f>VLOOKUP($A317, 'Mapping-Public'!$A$2:$W$5015, MATCH('Mapping-DisplayedFields'!J$2, 'Mapping-Public'!$A$1:$W$1, FALSE), FALSE)</f>
        <v>4</v>
      </c>
      <c r="K317" t="str">
        <f>VLOOKUP(J317, Type_of_Care,2,0)</f>
        <v>Regulated Family Child Care Home</v>
      </c>
      <c r="L317">
        <f>VLOOKUP($A317, 'Mapping-Public'!$A$2:$W$5015, MATCH('Mapping-DisplayedFields'!L$2, 'Mapping-Public'!$A$1:$W$1, FALSE), FALSE)</f>
        <v>2</v>
      </c>
      <c r="M317" t="str">
        <f>VLOOKUP(L317, Regulation_Status, 2,0)</f>
        <v>Register</v>
      </c>
      <c r="N317">
        <f>VLOOKUP($A317, 'Mapping-Public'!$A$2:$W$5015, MATCH('Mapping-DisplayedFields'!N$2, 'Mapping-Public'!$A$1:$W$1, FALSE), FALSE)</f>
        <v>9</v>
      </c>
      <c r="O317">
        <f>VLOOKUP($A317, 'Mapping-Public'!$A$2:$W$5015, MATCH('Mapping-DisplayedFields'!O$2, 'Mapping-Public'!$A$1:$W$1, FALSE), FALSE)</f>
        <v>2</v>
      </c>
      <c r="P317" t="str">
        <f>VLOOKUP(O317, Serves_Dhs_Children,2,0)</f>
        <v>Unknown</v>
      </c>
      <c r="Q317">
        <f>VLOOKUP($A317, 'Mapping-Public'!$A$2:$W$5015, MATCH('Mapping-DisplayedFields'!Q$2, 'Mapping-Public'!$A$1:$W$1, FALSE), FALSE)</f>
        <v>0</v>
      </c>
      <c r="R317" t="str">
        <f>VLOOKUP(Q317, Head_Start, 2,0)</f>
        <v>No</v>
      </c>
      <c r="S317">
        <f>VLOOKUP($A317, 'Mapping-Public'!$A$2:$W$5015, MATCH('Mapping-DisplayedFields'!S$2, 'Mapping-Public'!$A$1:$W$1, FALSE), FALSE)</f>
        <v>0</v>
      </c>
      <c r="T317" t="str">
        <f>VLOOKUP(S317, Relief_Nursery, 2,0)</f>
        <v>No</v>
      </c>
      <c r="U317" t="str">
        <f>VLOOKUP($A317, 'Mapping-Public'!$A$2:$W$5015, MATCH('Mapping-DisplayedFields'!U$2, 'Mapping-Public'!$A$1:$W$1, FALSE), FALSE)</f>
        <v>.</v>
      </c>
    </row>
    <row r="318" spans="1:21" x14ac:dyDescent="0.25">
      <c r="A318" s="9" t="s">
        <v>1910</v>
      </c>
      <c r="B318" t="str">
        <f>IF(VLOOKUP($A318, 'Mapping-Public'!$A$2:$W$5015, MATCH('Mapping-DisplayedFields'!B$2, 'Mapping-Public'!$A$1:$W$1, FALSE), FALSE)=0, "", VLOOKUP($A318, 'Mapping-Public'!$A$2:$W$5015, MATCH('Mapping-DisplayedFields'!B$2, 'Mapping-Public'!$A$1:$W$1, FALSE), FALSE))</f>
        <v/>
      </c>
      <c r="C318" t="str">
        <f>VLOOKUP($A318, 'Mapping-Public'!$A$2:$W$5015, MATCH('Mapping-DisplayedFields'!C$2, 'Mapping-Public'!$A$1:$W$1, FALSE), FALSE)</f>
        <v>128 SE 162nd Ave Apt 22</v>
      </c>
      <c r="D318" t="str">
        <f>VLOOKUP($A318, 'Mapping-Public'!$A$2:$W$5015, MATCH('Mapping-DisplayedFields'!D$2, 'Mapping-Public'!$A$1:$W$1, FALSE), FALSE)</f>
        <v>Portland</v>
      </c>
      <c r="E318" t="str">
        <f>VLOOKUP($A318, 'Mapping-Public'!$A$2:$W$5015, MATCH('Mapping-DisplayedFields'!E$2, 'Mapping-Public'!$A$1:$W$1, FALSE), FALSE)</f>
        <v>OR</v>
      </c>
      <c r="F318" t="str">
        <f>VLOOKUP($A318, 'Mapping-Public'!$A$2:$W$5015, MATCH('Mapping-DisplayedFields'!F$2, 'Mapping-Public'!$A$1:$W$1, FALSE), FALSE)</f>
        <v>97233</v>
      </c>
      <c r="G318" t="str">
        <f>VLOOKUP($A318, 'Mapping-Public'!$A$2:$W$5015, MATCH('Mapping-DisplayedFields'!G$2, 'Mapping-Public'!$A$1:$W$1, FALSE), FALSE)</f>
        <v>5032687808</v>
      </c>
      <c r="H318">
        <f>VLOOKUP($A318, 'Mapping-Public'!$A$2:$W$5015, MATCH('Mapping-DisplayedFields'!H$2, 'Mapping-Public'!$A$1:$W$1, FALSE), FALSE)</f>
        <v>1</v>
      </c>
      <c r="I318" t="str">
        <f>VLOOKUP(H318, Facility_Type, 2,0)</f>
        <v>Family</v>
      </c>
      <c r="J318">
        <f>VLOOKUP($A318, 'Mapping-Public'!$A$2:$W$5015, MATCH('Mapping-DisplayedFields'!J$2, 'Mapping-Public'!$A$1:$W$1, FALSE), FALSE)</f>
        <v>4</v>
      </c>
      <c r="K318" t="str">
        <f>VLOOKUP(J318, Type_of_Care,2,0)</f>
        <v>Regulated Family Child Care Home</v>
      </c>
      <c r="L318">
        <f>VLOOKUP($A318, 'Mapping-Public'!$A$2:$W$5015, MATCH('Mapping-DisplayedFields'!L$2, 'Mapping-Public'!$A$1:$W$1, FALSE), FALSE)</f>
        <v>2</v>
      </c>
      <c r="M318" t="str">
        <f>VLOOKUP(L318, Regulation_Status, 2,0)</f>
        <v>Register</v>
      </c>
      <c r="N318">
        <f>VLOOKUP($A318, 'Mapping-Public'!$A$2:$W$5015, MATCH('Mapping-DisplayedFields'!N$2, 'Mapping-Public'!$A$1:$W$1, FALSE), FALSE)</f>
        <v>7</v>
      </c>
      <c r="O318">
        <f>VLOOKUP($A318, 'Mapping-Public'!$A$2:$W$5015, MATCH('Mapping-DisplayedFields'!O$2, 'Mapping-Public'!$A$1:$W$1, FALSE), FALSE)</f>
        <v>2</v>
      </c>
      <c r="P318" t="str">
        <f>VLOOKUP(O318, Serves_Dhs_Children,2,0)</f>
        <v>Unknown</v>
      </c>
      <c r="Q318">
        <f>VLOOKUP($A318, 'Mapping-Public'!$A$2:$W$5015, MATCH('Mapping-DisplayedFields'!Q$2, 'Mapping-Public'!$A$1:$W$1, FALSE), FALSE)</f>
        <v>0</v>
      </c>
      <c r="R318" t="str">
        <f>VLOOKUP(Q318, Head_Start, 2,0)</f>
        <v>No</v>
      </c>
      <c r="S318">
        <f>VLOOKUP($A318, 'Mapping-Public'!$A$2:$W$5015, MATCH('Mapping-DisplayedFields'!S$2, 'Mapping-Public'!$A$1:$W$1, FALSE), FALSE)</f>
        <v>0</v>
      </c>
      <c r="T318" t="str">
        <f>VLOOKUP(S318, Relief_Nursery, 2,0)</f>
        <v>No</v>
      </c>
      <c r="U318" t="str">
        <f>VLOOKUP($A318, 'Mapping-Public'!$A$2:$W$5015, MATCH('Mapping-DisplayedFields'!U$2, 'Mapping-Public'!$A$1:$W$1, FALSE), FALSE)</f>
        <v>.</v>
      </c>
    </row>
    <row r="319" spans="1:21" x14ac:dyDescent="0.25">
      <c r="A319" s="9" t="s">
        <v>1916</v>
      </c>
      <c r="B319" t="str">
        <f>IF(VLOOKUP($A319, 'Mapping-Public'!$A$2:$W$5015, MATCH('Mapping-DisplayedFields'!B$2, 'Mapping-Public'!$A$1:$W$1, FALSE), FALSE)=0, "", VLOOKUP($A319, 'Mapping-Public'!$A$2:$W$5015, MATCH('Mapping-DisplayedFields'!B$2, 'Mapping-Public'!$A$1:$W$1, FALSE), FALSE))</f>
        <v/>
      </c>
      <c r="C319" t="str">
        <f>VLOOKUP($A319, 'Mapping-Public'!$A$2:$W$5015, MATCH('Mapping-DisplayedFields'!C$2, 'Mapping-Public'!$A$1:$W$1, FALSE), FALSE)</f>
        <v>18244 SE Pine St Apt 1</v>
      </c>
      <c r="D319" t="str">
        <f>VLOOKUP($A319, 'Mapping-Public'!$A$2:$W$5015, MATCH('Mapping-DisplayedFields'!D$2, 'Mapping-Public'!$A$1:$W$1, FALSE), FALSE)</f>
        <v>Portland</v>
      </c>
      <c r="E319" t="str">
        <f>VLOOKUP($A319, 'Mapping-Public'!$A$2:$W$5015, MATCH('Mapping-DisplayedFields'!E$2, 'Mapping-Public'!$A$1:$W$1, FALSE), FALSE)</f>
        <v>OR</v>
      </c>
      <c r="F319" t="str">
        <f>VLOOKUP($A319, 'Mapping-Public'!$A$2:$W$5015, MATCH('Mapping-DisplayedFields'!F$2, 'Mapping-Public'!$A$1:$W$1, FALSE), FALSE)</f>
        <v>97233-4898</v>
      </c>
      <c r="G319" t="str">
        <f>VLOOKUP($A319, 'Mapping-Public'!$A$2:$W$5015, MATCH('Mapping-DisplayedFields'!G$2, 'Mapping-Public'!$A$1:$W$1, FALSE), FALSE)</f>
        <v>5038756597</v>
      </c>
      <c r="H319">
        <f>VLOOKUP($A319, 'Mapping-Public'!$A$2:$W$5015, MATCH('Mapping-DisplayedFields'!H$2, 'Mapping-Public'!$A$1:$W$1, FALSE), FALSE)</f>
        <v>1</v>
      </c>
      <c r="I319" t="str">
        <f>VLOOKUP(H319, Facility_Type, 2,0)</f>
        <v>Family</v>
      </c>
      <c r="J319">
        <f>VLOOKUP($A319, 'Mapping-Public'!$A$2:$W$5015, MATCH('Mapping-DisplayedFields'!J$2, 'Mapping-Public'!$A$1:$W$1, FALSE), FALSE)</f>
        <v>4</v>
      </c>
      <c r="K319" t="str">
        <f>VLOOKUP(J319, Type_of_Care,2,0)</f>
        <v>Regulated Family Child Care Home</v>
      </c>
      <c r="L319">
        <f>VLOOKUP($A319, 'Mapping-Public'!$A$2:$W$5015, MATCH('Mapping-DisplayedFields'!L$2, 'Mapping-Public'!$A$1:$W$1, FALSE), FALSE)</f>
        <v>2</v>
      </c>
      <c r="M319" t="str">
        <f>VLOOKUP(L319, Regulation_Status, 2,0)</f>
        <v>Register</v>
      </c>
      <c r="N319">
        <f>VLOOKUP($A319, 'Mapping-Public'!$A$2:$W$5015, MATCH('Mapping-DisplayedFields'!N$2, 'Mapping-Public'!$A$1:$W$1, FALSE), FALSE)</f>
        <v>5</v>
      </c>
      <c r="O319">
        <f>VLOOKUP($A319, 'Mapping-Public'!$A$2:$W$5015, MATCH('Mapping-DisplayedFields'!O$2, 'Mapping-Public'!$A$1:$W$1, FALSE), FALSE)</f>
        <v>1</v>
      </c>
      <c r="P319" t="str">
        <f>VLOOKUP(O319, Serves_Dhs_Children,2,0)</f>
        <v>Yes</v>
      </c>
      <c r="Q319">
        <f>VLOOKUP($A319, 'Mapping-Public'!$A$2:$W$5015, MATCH('Mapping-DisplayedFields'!Q$2, 'Mapping-Public'!$A$1:$W$1, FALSE), FALSE)</f>
        <v>0</v>
      </c>
      <c r="R319" t="str">
        <f>VLOOKUP(Q319, Head_Start, 2,0)</f>
        <v>No</v>
      </c>
      <c r="S319">
        <f>VLOOKUP($A319, 'Mapping-Public'!$A$2:$W$5015, MATCH('Mapping-DisplayedFields'!S$2, 'Mapping-Public'!$A$1:$W$1, FALSE), FALSE)</f>
        <v>0</v>
      </c>
      <c r="T319" t="str">
        <f>VLOOKUP(S319, Relief_Nursery, 2,0)</f>
        <v>No</v>
      </c>
      <c r="U319" t="str">
        <f>VLOOKUP($A319, 'Mapping-Public'!$A$2:$W$5015, MATCH('Mapping-DisplayedFields'!U$2, 'Mapping-Public'!$A$1:$W$1, FALSE), FALSE)</f>
        <v>.</v>
      </c>
    </row>
    <row r="320" spans="1:21" x14ac:dyDescent="0.25">
      <c r="A320" s="9" t="s">
        <v>1923</v>
      </c>
      <c r="B320" t="str">
        <f>IF(VLOOKUP($A320, 'Mapping-Public'!$A$2:$W$5015, MATCH('Mapping-DisplayedFields'!B$2, 'Mapping-Public'!$A$1:$W$1, FALSE), FALSE)=0, "", VLOOKUP($A320, 'Mapping-Public'!$A$2:$W$5015, MATCH('Mapping-DisplayedFields'!B$2, 'Mapping-Public'!$A$1:$W$1, FALSE), FALSE))</f>
        <v>Mt Hood Community College Head Start - Cascade Crossing</v>
      </c>
      <c r="C320" t="str">
        <f>VLOOKUP($A320, 'Mapping-Public'!$A$2:$W$5015, MATCH('Mapping-DisplayedFields'!C$2, 'Mapping-Public'!$A$1:$W$1, FALSE), FALSE)</f>
        <v>10619 E Burnside St</v>
      </c>
      <c r="D320" t="str">
        <f>VLOOKUP($A320, 'Mapping-Public'!$A$2:$W$5015, MATCH('Mapping-DisplayedFields'!D$2, 'Mapping-Public'!$A$1:$W$1, FALSE), FALSE)</f>
        <v>Portland</v>
      </c>
      <c r="E320" t="str">
        <f>VLOOKUP($A320, 'Mapping-Public'!$A$2:$W$5015, MATCH('Mapping-DisplayedFields'!E$2, 'Mapping-Public'!$A$1:$W$1, FALSE), FALSE)</f>
        <v>OR</v>
      </c>
      <c r="F320" t="str">
        <f>VLOOKUP($A320, 'Mapping-Public'!$A$2:$W$5015, MATCH('Mapping-DisplayedFields'!F$2, 'Mapping-Public'!$A$1:$W$1, FALSE), FALSE)</f>
        <v>97216</v>
      </c>
      <c r="G320" t="str">
        <f>VLOOKUP($A320, 'Mapping-Public'!$A$2:$W$5015, MATCH('Mapping-DisplayedFields'!G$2, 'Mapping-Public'!$A$1:$W$1, FALSE), FALSE)</f>
        <v>5034087139</v>
      </c>
      <c r="H320">
        <f>VLOOKUP($A320, 'Mapping-Public'!$A$2:$W$5015, MATCH('Mapping-DisplayedFields'!H$2, 'Mapping-Public'!$A$1:$W$1, FALSE), FALSE)</f>
        <v>2</v>
      </c>
      <c r="I320" t="str">
        <f>VLOOKUP(H320, Facility_Type, 2,0)</f>
        <v>Center</v>
      </c>
      <c r="J320">
        <f>VLOOKUP($A320, 'Mapping-Public'!$A$2:$W$5015, MATCH('Mapping-DisplayedFields'!J$2, 'Mapping-Public'!$A$1:$W$1, FALSE), FALSE)</f>
        <v>3</v>
      </c>
      <c r="K320" t="str">
        <f>VLOOKUP(J320, Type_of_Care,2,0)</f>
        <v>Head Start/Early HS</v>
      </c>
      <c r="L320">
        <f>VLOOKUP($A320, 'Mapping-Public'!$A$2:$W$5015, MATCH('Mapping-DisplayedFields'!L$2, 'Mapping-Public'!$A$1:$W$1, FALSE), FALSE)</f>
        <v>3</v>
      </c>
      <c r="M320" t="str">
        <f>VLOOKUP(L320, Regulation_Status, 2,0)</f>
        <v>Certified</v>
      </c>
      <c r="N320">
        <f>VLOOKUP($A320, 'Mapping-Public'!$A$2:$W$5015, MATCH('Mapping-DisplayedFields'!N$2, 'Mapping-Public'!$A$1:$W$1, FALSE), FALSE)</f>
        <v>40</v>
      </c>
      <c r="O320">
        <f>VLOOKUP($A320, 'Mapping-Public'!$A$2:$W$5015, MATCH('Mapping-DisplayedFields'!O$2, 'Mapping-Public'!$A$1:$W$1, FALSE), FALSE)</f>
        <v>2</v>
      </c>
      <c r="P320" t="str">
        <f>VLOOKUP(O320, Serves_Dhs_Children,2,0)</f>
        <v>Unknown</v>
      </c>
      <c r="Q320">
        <f>VLOOKUP($A320, 'Mapping-Public'!$A$2:$W$5015, MATCH('Mapping-DisplayedFields'!Q$2, 'Mapping-Public'!$A$1:$W$1, FALSE), FALSE)</f>
        <v>1</v>
      </c>
      <c r="R320" t="str">
        <f>VLOOKUP(Q320, Head_Start, 2,0)</f>
        <v>Yes</v>
      </c>
      <c r="S320">
        <f>VLOOKUP($A320, 'Mapping-Public'!$A$2:$W$5015, MATCH('Mapping-DisplayedFields'!S$2, 'Mapping-Public'!$A$1:$W$1, FALSE), FALSE)</f>
        <v>0</v>
      </c>
      <c r="T320" t="str">
        <f>VLOOKUP(S320, Relief_Nursery, 2,0)</f>
        <v>No</v>
      </c>
      <c r="U320">
        <f>VLOOKUP($A320, 'Mapping-Public'!$A$2:$W$5015, MATCH('Mapping-DisplayedFields'!U$2, 'Mapping-Public'!$A$1:$W$1, FALSE), FALSE)</f>
        <v>5</v>
      </c>
    </row>
    <row r="321" spans="1:21" x14ac:dyDescent="0.25">
      <c r="A321" s="9" t="s">
        <v>1928</v>
      </c>
      <c r="B321" t="str">
        <f>IF(VLOOKUP($A321, 'Mapping-Public'!$A$2:$W$5015, MATCH('Mapping-DisplayedFields'!B$2, 'Mapping-Public'!$A$1:$W$1, FALSE), FALSE)=0, "", VLOOKUP($A321, 'Mapping-Public'!$A$2:$W$5015, MATCH('Mapping-DisplayedFields'!B$2, 'Mapping-Public'!$A$1:$W$1, FALSE), FALSE))</f>
        <v>Portland Parks &amp; Recreation - Matt Dishman Community Center</v>
      </c>
      <c r="C321" t="str">
        <f>VLOOKUP($A321, 'Mapping-Public'!$A$2:$W$5015, MATCH('Mapping-DisplayedFields'!C$2, 'Mapping-Public'!$A$1:$W$1, FALSE), FALSE)</f>
        <v>77 NE Knott Street</v>
      </c>
      <c r="D321" t="str">
        <f>VLOOKUP($A321, 'Mapping-Public'!$A$2:$W$5015, MATCH('Mapping-DisplayedFields'!D$2, 'Mapping-Public'!$A$1:$W$1, FALSE), FALSE)</f>
        <v>Portland</v>
      </c>
      <c r="E321" t="str">
        <f>VLOOKUP($A321, 'Mapping-Public'!$A$2:$W$5015, MATCH('Mapping-DisplayedFields'!E$2, 'Mapping-Public'!$A$1:$W$1, FALSE), FALSE)</f>
        <v>OR</v>
      </c>
      <c r="F321">
        <f>VLOOKUP($A321, 'Mapping-Public'!$A$2:$W$5015, MATCH('Mapping-DisplayedFields'!F$2, 'Mapping-Public'!$A$1:$W$1, FALSE), FALSE)</f>
        <v>0</v>
      </c>
      <c r="G321" t="str">
        <f>VLOOKUP($A321, 'Mapping-Public'!$A$2:$W$5015, MATCH('Mapping-DisplayedFields'!G$2, 'Mapping-Public'!$A$1:$W$1, FALSE), FALSE)</f>
        <v>5038233673</v>
      </c>
      <c r="H321">
        <f>VLOOKUP($A321, 'Mapping-Public'!$A$2:$W$5015, MATCH('Mapping-DisplayedFields'!H$2, 'Mapping-Public'!$A$1:$W$1, FALSE), FALSE)</f>
        <v>2</v>
      </c>
      <c r="I321" t="str">
        <f>VLOOKUP(H321, Facility_Type, 2,0)</f>
        <v>Center</v>
      </c>
      <c r="J321">
        <f>VLOOKUP($A321, 'Mapping-Public'!$A$2:$W$5015, MATCH('Mapping-DisplayedFields'!J$2, 'Mapping-Public'!$A$1:$W$1, FALSE), FALSE)</f>
        <v>2</v>
      </c>
      <c r="K321" t="str">
        <f>VLOOKUP(J321, Type_of_Care,2,0)</f>
        <v>Exempt Center</v>
      </c>
      <c r="L321">
        <f>VLOOKUP($A321, 'Mapping-Public'!$A$2:$W$5015, MATCH('Mapping-DisplayedFields'!L$2, 'Mapping-Public'!$A$1:$W$1, FALSE), FALSE)</f>
        <v>1</v>
      </c>
      <c r="M321" t="str">
        <f>VLOOKUP(L321, Regulation_Status, 2,0)</f>
        <v>Exempt</v>
      </c>
      <c r="N321">
        <f>VLOOKUP($A321, 'Mapping-Public'!$A$2:$W$5015, MATCH('Mapping-DisplayedFields'!N$2, 'Mapping-Public'!$A$1:$W$1, FALSE), FALSE)</f>
        <v>12</v>
      </c>
      <c r="O321">
        <f>VLOOKUP($A321, 'Mapping-Public'!$A$2:$W$5015, MATCH('Mapping-DisplayedFields'!O$2, 'Mapping-Public'!$A$1:$W$1, FALSE), FALSE)</f>
        <v>2</v>
      </c>
      <c r="P321" t="str">
        <f>VLOOKUP(O321, Serves_Dhs_Children,2,0)</f>
        <v>Unknown</v>
      </c>
      <c r="Q321">
        <f>VLOOKUP($A321, 'Mapping-Public'!$A$2:$W$5015, MATCH('Mapping-DisplayedFields'!Q$2, 'Mapping-Public'!$A$1:$W$1, FALSE), FALSE)</f>
        <v>0</v>
      </c>
      <c r="R321" t="str">
        <f>VLOOKUP(Q321, Head_Start, 2,0)</f>
        <v>No</v>
      </c>
      <c r="S321">
        <f>VLOOKUP($A321, 'Mapping-Public'!$A$2:$W$5015, MATCH('Mapping-DisplayedFields'!S$2, 'Mapping-Public'!$A$1:$W$1, FALSE), FALSE)</f>
        <v>0</v>
      </c>
      <c r="T321" t="str">
        <f>VLOOKUP(S321, Relief_Nursery, 2,0)</f>
        <v>No</v>
      </c>
      <c r="U321" t="str">
        <f>VLOOKUP($A321, 'Mapping-Public'!$A$2:$W$5015, MATCH('Mapping-DisplayedFields'!U$2, 'Mapping-Public'!$A$1:$W$1, FALSE), FALSE)</f>
        <v>.</v>
      </c>
    </row>
    <row r="322" spans="1:21" x14ac:dyDescent="0.25">
      <c r="A322" s="9" t="s">
        <v>1932</v>
      </c>
      <c r="B322" t="str">
        <f>IF(VLOOKUP($A322, 'Mapping-Public'!$A$2:$W$5015, MATCH('Mapping-DisplayedFields'!B$2, 'Mapping-Public'!$A$1:$W$1, FALSE), FALSE)=0, "", VLOOKUP($A322, 'Mapping-Public'!$A$2:$W$5015, MATCH('Mapping-DisplayedFields'!B$2, 'Mapping-Public'!$A$1:$W$1, FALSE), FALSE))</f>
        <v/>
      </c>
      <c r="C322" t="str">
        <f>VLOOKUP($A322, 'Mapping-Public'!$A$2:$W$5015, MATCH('Mapping-DisplayedFields'!C$2, 'Mapping-Public'!$A$1:$W$1, FALSE), FALSE)</f>
        <v>16048 SE Flavel Dr</v>
      </c>
      <c r="D322" t="str">
        <f>VLOOKUP($A322, 'Mapping-Public'!$A$2:$W$5015, MATCH('Mapping-DisplayedFields'!D$2, 'Mapping-Public'!$A$1:$W$1, FALSE), FALSE)</f>
        <v>Portland</v>
      </c>
      <c r="E322" t="str">
        <f>VLOOKUP($A322, 'Mapping-Public'!$A$2:$W$5015, MATCH('Mapping-DisplayedFields'!E$2, 'Mapping-Public'!$A$1:$W$1, FALSE), FALSE)</f>
        <v>OR</v>
      </c>
      <c r="F322" t="str">
        <f>VLOOKUP($A322, 'Mapping-Public'!$A$2:$W$5015, MATCH('Mapping-DisplayedFields'!F$2, 'Mapping-Public'!$A$1:$W$1, FALSE), FALSE)</f>
        <v>97236</v>
      </c>
      <c r="G322" t="str">
        <f>VLOOKUP($A322, 'Mapping-Public'!$A$2:$W$5015, MATCH('Mapping-DisplayedFields'!G$2, 'Mapping-Public'!$A$1:$W$1, FALSE), FALSE)</f>
        <v>5037623944</v>
      </c>
      <c r="H322">
        <f>VLOOKUP($A322, 'Mapping-Public'!$A$2:$W$5015, MATCH('Mapping-DisplayedFields'!H$2, 'Mapping-Public'!$A$1:$W$1, FALSE), FALSE)</f>
        <v>1</v>
      </c>
      <c r="I322" t="str">
        <f>VLOOKUP(H322, Facility_Type, 2,0)</f>
        <v>Family</v>
      </c>
      <c r="J322">
        <f>VLOOKUP($A322, 'Mapping-Public'!$A$2:$W$5015, MATCH('Mapping-DisplayedFields'!J$2, 'Mapping-Public'!$A$1:$W$1, FALSE), FALSE)</f>
        <v>4</v>
      </c>
      <c r="K322" t="str">
        <f>VLOOKUP(J322, Type_of_Care,2,0)</f>
        <v>Regulated Family Child Care Home</v>
      </c>
      <c r="L322">
        <f>VLOOKUP($A322, 'Mapping-Public'!$A$2:$W$5015, MATCH('Mapping-DisplayedFields'!L$2, 'Mapping-Public'!$A$1:$W$1, FALSE), FALSE)</f>
        <v>2</v>
      </c>
      <c r="M322" t="str">
        <f>VLOOKUP(L322, Regulation_Status, 2,0)</f>
        <v>Register</v>
      </c>
      <c r="N322">
        <f>VLOOKUP($A322, 'Mapping-Public'!$A$2:$W$5015, MATCH('Mapping-DisplayedFields'!N$2, 'Mapping-Public'!$A$1:$W$1, FALSE), FALSE)</f>
        <v>10</v>
      </c>
      <c r="O322">
        <f>VLOOKUP($A322, 'Mapping-Public'!$A$2:$W$5015, MATCH('Mapping-DisplayedFields'!O$2, 'Mapping-Public'!$A$1:$W$1, FALSE), FALSE)</f>
        <v>2</v>
      </c>
      <c r="P322" t="str">
        <f>VLOOKUP(O322, Serves_Dhs_Children,2,0)</f>
        <v>Unknown</v>
      </c>
      <c r="Q322">
        <f>VLOOKUP($A322, 'Mapping-Public'!$A$2:$W$5015, MATCH('Mapping-DisplayedFields'!Q$2, 'Mapping-Public'!$A$1:$W$1, FALSE), FALSE)</f>
        <v>0</v>
      </c>
      <c r="R322" t="str">
        <f>VLOOKUP(Q322, Head_Start, 2,0)</f>
        <v>No</v>
      </c>
      <c r="S322">
        <f>VLOOKUP($A322, 'Mapping-Public'!$A$2:$W$5015, MATCH('Mapping-DisplayedFields'!S$2, 'Mapping-Public'!$A$1:$W$1, FALSE), FALSE)</f>
        <v>0</v>
      </c>
      <c r="T322" t="str">
        <f>VLOOKUP(S322, Relief_Nursery, 2,0)</f>
        <v>No</v>
      </c>
      <c r="U322" t="str">
        <f>VLOOKUP($A322, 'Mapping-Public'!$A$2:$W$5015, MATCH('Mapping-DisplayedFields'!U$2, 'Mapping-Public'!$A$1:$W$1, FALSE), FALSE)</f>
        <v>.</v>
      </c>
    </row>
    <row r="323" spans="1:21" x14ac:dyDescent="0.25">
      <c r="A323" s="9" t="s">
        <v>1936</v>
      </c>
      <c r="B323" t="str">
        <f>IF(VLOOKUP($A323, 'Mapping-Public'!$A$2:$W$5015, MATCH('Mapping-DisplayedFields'!B$2, 'Mapping-Public'!$A$1:$W$1, FALSE), FALSE)=0, "", VLOOKUP($A323, 'Mapping-Public'!$A$2:$W$5015, MATCH('Mapping-DisplayedFields'!B$2, 'Mapping-Public'!$A$1:$W$1, FALSE), FALSE))</f>
        <v/>
      </c>
      <c r="C323" t="str">
        <f>VLOOKUP($A323, 'Mapping-Public'!$A$2:$W$5015, MATCH('Mapping-DisplayedFields'!C$2, 'Mapping-Public'!$A$1:$W$1, FALSE), FALSE)</f>
        <v>1736 NE 155th Ave</v>
      </c>
      <c r="D323" t="str">
        <f>VLOOKUP($A323, 'Mapping-Public'!$A$2:$W$5015, MATCH('Mapping-DisplayedFields'!D$2, 'Mapping-Public'!$A$1:$W$1, FALSE), FALSE)</f>
        <v>Portland</v>
      </c>
      <c r="E323" t="str">
        <f>VLOOKUP($A323, 'Mapping-Public'!$A$2:$W$5015, MATCH('Mapping-DisplayedFields'!E$2, 'Mapping-Public'!$A$1:$W$1, FALSE), FALSE)</f>
        <v>OR</v>
      </c>
      <c r="F323" t="str">
        <f>VLOOKUP($A323, 'Mapping-Public'!$A$2:$W$5015, MATCH('Mapping-DisplayedFields'!F$2, 'Mapping-Public'!$A$1:$W$1, FALSE), FALSE)</f>
        <v>97230-5316</v>
      </c>
      <c r="G323" t="str">
        <f>VLOOKUP($A323, 'Mapping-Public'!$A$2:$W$5015, MATCH('Mapping-DisplayedFields'!G$2, 'Mapping-Public'!$A$1:$W$1, FALSE), FALSE)</f>
        <v>5037549028</v>
      </c>
      <c r="H323">
        <f>VLOOKUP($A323, 'Mapping-Public'!$A$2:$W$5015, MATCH('Mapping-DisplayedFields'!H$2, 'Mapping-Public'!$A$1:$W$1, FALSE), FALSE)</f>
        <v>1</v>
      </c>
      <c r="I323" t="str">
        <f>VLOOKUP(H323, Facility_Type, 2,0)</f>
        <v>Family</v>
      </c>
      <c r="J323">
        <f>VLOOKUP($A323, 'Mapping-Public'!$A$2:$W$5015, MATCH('Mapping-DisplayedFields'!J$2, 'Mapping-Public'!$A$1:$W$1, FALSE), FALSE)</f>
        <v>4</v>
      </c>
      <c r="K323" t="str">
        <f>VLOOKUP(J323, Type_of_Care,2,0)</f>
        <v>Regulated Family Child Care Home</v>
      </c>
      <c r="L323">
        <f>VLOOKUP($A323, 'Mapping-Public'!$A$2:$W$5015, MATCH('Mapping-DisplayedFields'!L$2, 'Mapping-Public'!$A$1:$W$1, FALSE), FALSE)</f>
        <v>2</v>
      </c>
      <c r="M323" t="str">
        <f>VLOOKUP(L323, Regulation_Status, 2,0)</f>
        <v>Register</v>
      </c>
      <c r="N323">
        <f>VLOOKUP($A323, 'Mapping-Public'!$A$2:$W$5015, MATCH('Mapping-DisplayedFields'!N$2, 'Mapping-Public'!$A$1:$W$1, FALSE), FALSE)</f>
        <v>10</v>
      </c>
      <c r="O323">
        <f>VLOOKUP($A323, 'Mapping-Public'!$A$2:$W$5015, MATCH('Mapping-DisplayedFields'!O$2, 'Mapping-Public'!$A$1:$W$1, FALSE), FALSE)</f>
        <v>2</v>
      </c>
      <c r="P323" t="str">
        <f>VLOOKUP(O323, Serves_Dhs_Children,2,0)</f>
        <v>Unknown</v>
      </c>
      <c r="Q323">
        <f>VLOOKUP($A323, 'Mapping-Public'!$A$2:$W$5015, MATCH('Mapping-DisplayedFields'!Q$2, 'Mapping-Public'!$A$1:$W$1, FALSE), FALSE)</f>
        <v>0</v>
      </c>
      <c r="R323" t="str">
        <f>VLOOKUP(Q323, Head_Start, 2,0)</f>
        <v>No</v>
      </c>
      <c r="S323">
        <f>VLOOKUP($A323, 'Mapping-Public'!$A$2:$W$5015, MATCH('Mapping-DisplayedFields'!S$2, 'Mapping-Public'!$A$1:$W$1, FALSE), FALSE)</f>
        <v>0</v>
      </c>
      <c r="T323" t="str">
        <f>VLOOKUP(S323, Relief_Nursery, 2,0)</f>
        <v>No</v>
      </c>
      <c r="U323" t="str">
        <f>VLOOKUP($A323, 'Mapping-Public'!$A$2:$W$5015, MATCH('Mapping-DisplayedFields'!U$2, 'Mapping-Public'!$A$1:$W$1, FALSE), FALSE)</f>
        <v>.</v>
      </c>
    </row>
    <row r="324" spans="1:21" x14ac:dyDescent="0.25">
      <c r="A324" s="9" t="s">
        <v>1943</v>
      </c>
      <c r="B324" t="str">
        <f>IF(VLOOKUP($A324, 'Mapping-Public'!$A$2:$W$5015, MATCH('Mapping-DisplayedFields'!B$2, 'Mapping-Public'!$A$1:$W$1, FALSE), FALSE)=0, "", VLOOKUP($A324, 'Mapping-Public'!$A$2:$W$5015, MATCH('Mapping-DisplayedFields'!B$2, 'Mapping-Public'!$A$1:$W$1, FALSE), FALSE))</f>
        <v>Schoolita Alegria</v>
      </c>
      <c r="C324" t="str">
        <f>VLOOKUP($A324, 'Mapping-Public'!$A$2:$W$5015, MATCH('Mapping-DisplayedFields'!C$2, 'Mapping-Public'!$A$1:$W$1, FALSE), FALSE)</f>
        <v>1814 NE 33rd Ave</v>
      </c>
      <c r="D324" t="str">
        <f>VLOOKUP($A324, 'Mapping-Public'!$A$2:$W$5015, MATCH('Mapping-DisplayedFields'!D$2, 'Mapping-Public'!$A$1:$W$1, FALSE), FALSE)</f>
        <v>Portland</v>
      </c>
      <c r="E324" t="str">
        <f>VLOOKUP($A324, 'Mapping-Public'!$A$2:$W$5015, MATCH('Mapping-DisplayedFields'!E$2, 'Mapping-Public'!$A$1:$W$1, FALSE), FALSE)</f>
        <v>OR</v>
      </c>
      <c r="F324" t="str">
        <f>VLOOKUP($A324, 'Mapping-Public'!$A$2:$W$5015, MATCH('Mapping-DisplayedFields'!F$2, 'Mapping-Public'!$A$1:$W$1, FALSE), FALSE)</f>
        <v>97212</v>
      </c>
      <c r="G324" t="str">
        <f>VLOOKUP($A324, 'Mapping-Public'!$A$2:$W$5015, MATCH('Mapping-DisplayedFields'!G$2, 'Mapping-Public'!$A$1:$W$1, FALSE), FALSE)</f>
        <v>5032885574</v>
      </c>
      <c r="H324">
        <f>VLOOKUP($A324, 'Mapping-Public'!$A$2:$W$5015, MATCH('Mapping-DisplayedFields'!H$2, 'Mapping-Public'!$A$1:$W$1, FALSE), FALSE)</f>
        <v>2</v>
      </c>
      <c r="I324" t="str">
        <f>VLOOKUP(H324, Facility_Type, 2,0)</f>
        <v>Center</v>
      </c>
      <c r="J324">
        <f>VLOOKUP($A324, 'Mapping-Public'!$A$2:$W$5015, MATCH('Mapping-DisplayedFields'!J$2, 'Mapping-Public'!$A$1:$W$1, FALSE), FALSE)</f>
        <v>1</v>
      </c>
      <c r="K324" t="str">
        <f>VLOOKUP(J324, Type_of_Care,2,0)</f>
        <v>Regulated  Center (not HS)</v>
      </c>
      <c r="L324">
        <f>VLOOKUP($A324, 'Mapping-Public'!$A$2:$W$5015, MATCH('Mapping-DisplayedFields'!L$2, 'Mapping-Public'!$A$1:$W$1, FALSE), FALSE)</f>
        <v>3</v>
      </c>
      <c r="M324" t="str">
        <f>VLOOKUP(L324, Regulation_Status, 2,0)</f>
        <v>Certified</v>
      </c>
      <c r="N324">
        <f>VLOOKUP($A324, 'Mapping-Public'!$A$2:$W$5015, MATCH('Mapping-DisplayedFields'!N$2, 'Mapping-Public'!$A$1:$W$1, FALSE), FALSE)</f>
        <v>10</v>
      </c>
      <c r="O324">
        <f>VLOOKUP($A324, 'Mapping-Public'!$A$2:$W$5015, MATCH('Mapping-DisplayedFields'!O$2, 'Mapping-Public'!$A$1:$W$1, FALSE), FALSE)</f>
        <v>1</v>
      </c>
      <c r="P324" t="str">
        <f>VLOOKUP(O324, Serves_Dhs_Children,2,0)</f>
        <v>Yes</v>
      </c>
      <c r="Q324">
        <f>VLOOKUP($A324, 'Mapping-Public'!$A$2:$W$5015, MATCH('Mapping-DisplayedFields'!Q$2, 'Mapping-Public'!$A$1:$W$1, FALSE), FALSE)</f>
        <v>0</v>
      </c>
      <c r="R324" t="str">
        <f>VLOOKUP(Q324, Head_Start, 2,0)</f>
        <v>No</v>
      </c>
      <c r="S324">
        <f>VLOOKUP($A324, 'Mapping-Public'!$A$2:$W$5015, MATCH('Mapping-DisplayedFields'!S$2, 'Mapping-Public'!$A$1:$W$1, FALSE), FALSE)</f>
        <v>0</v>
      </c>
      <c r="T324" t="str">
        <f>VLOOKUP(S324, Relief_Nursery, 2,0)</f>
        <v>No</v>
      </c>
      <c r="U324" t="str">
        <f>VLOOKUP($A324, 'Mapping-Public'!$A$2:$W$5015, MATCH('Mapping-DisplayedFields'!U$2, 'Mapping-Public'!$A$1:$W$1, FALSE), FALSE)</f>
        <v>.</v>
      </c>
    </row>
    <row r="325" spans="1:21" x14ac:dyDescent="0.25">
      <c r="A325" s="9" t="s">
        <v>1948</v>
      </c>
      <c r="B325" t="str">
        <f>IF(VLOOKUP($A325, 'Mapping-Public'!$A$2:$W$5015, MATCH('Mapping-DisplayedFields'!B$2, 'Mapping-Public'!$A$1:$W$1, FALSE), FALSE)=0, "", VLOOKUP($A325, 'Mapping-Public'!$A$2:$W$5015, MATCH('Mapping-DisplayedFields'!B$2, 'Mapping-Public'!$A$1:$W$1, FALSE), FALSE))</f>
        <v>SUN Community School - Bridger</v>
      </c>
      <c r="C325" t="str">
        <f>VLOOKUP($A325, 'Mapping-Public'!$A$2:$W$5015, MATCH('Mapping-DisplayedFields'!C$2, 'Mapping-Public'!$A$1:$W$1, FALSE), FALSE)</f>
        <v>7910 SE Market St</v>
      </c>
      <c r="D325" t="str">
        <f>VLOOKUP($A325, 'Mapping-Public'!$A$2:$W$5015, MATCH('Mapping-DisplayedFields'!D$2, 'Mapping-Public'!$A$1:$W$1, FALSE), FALSE)</f>
        <v>Portland</v>
      </c>
      <c r="E325" t="str">
        <f>VLOOKUP($A325, 'Mapping-Public'!$A$2:$W$5015, MATCH('Mapping-DisplayedFields'!E$2, 'Mapping-Public'!$A$1:$W$1, FALSE), FALSE)</f>
        <v>OR</v>
      </c>
      <c r="F325" t="str">
        <f>VLOOKUP($A325, 'Mapping-Public'!$A$2:$W$5015, MATCH('Mapping-DisplayedFields'!F$2, 'Mapping-Public'!$A$1:$W$1, FALSE), FALSE)</f>
        <v>97215</v>
      </c>
      <c r="G325" t="str">
        <f>VLOOKUP($A325, 'Mapping-Public'!$A$2:$W$5015, MATCH('Mapping-DisplayedFields'!G$2, 'Mapping-Public'!$A$1:$W$1, FALSE), FALSE)</f>
        <v>5039166336</v>
      </c>
      <c r="H325">
        <f>VLOOKUP($A325, 'Mapping-Public'!$A$2:$W$5015, MATCH('Mapping-DisplayedFields'!H$2, 'Mapping-Public'!$A$1:$W$1, FALSE), FALSE)</f>
        <v>2</v>
      </c>
      <c r="I325" t="str">
        <f>VLOOKUP(H325, Facility_Type, 2,0)</f>
        <v>Center</v>
      </c>
      <c r="J325">
        <f>VLOOKUP($A325, 'Mapping-Public'!$A$2:$W$5015, MATCH('Mapping-DisplayedFields'!J$2, 'Mapping-Public'!$A$1:$W$1, FALSE), FALSE)</f>
        <v>2</v>
      </c>
      <c r="K325" t="str">
        <f>VLOOKUP(J325, Type_of_Care,2,0)</f>
        <v>Exempt Center</v>
      </c>
      <c r="L325">
        <f>VLOOKUP($A325, 'Mapping-Public'!$A$2:$W$5015, MATCH('Mapping-DisplayedFields'!L$2, 'Mapping-Public'!$A$1:$W$1, FALSE), FALSE)</f>
        <v>4</v>
      </c>
      <c r="M325" t="str">
        <f>VLOOKUP(L325, Regulation_Status, 2,0)</f>
        <v>Recorded</v>
      </c>
      <c r="N325">
        <f>VLOOKUP($A325, 'Mapping-Public'!$A$2:$W$5015, MATCH('Mapping-DisplayedFields'!N$2, 'Mapping-Public'!$A$1:$W$1, FALSE), FALSE)</f>
        <v>20</v>
      </c>
      <c r="O325">
        <f>VLOOKUP($A325, 'Mapping-Public'!$A$2:$W$5015, MATCH('Mapping-DisplayedFields'!O$2, 'Mapping-Public'!$A$1:$W$1, FALSE), FALSE)</f>
        <v>2</v>
      </c>
      <c r="P325" t="str">
        <f>VLOOKUP(O325, Serves_Dhs_Children,2,0)</f>
        <v>Unknown</v>
      </c>
      <c r="Q325">
        <f>VLOOKUP($A325, 'Mapping-Public'!$A$2:$W$5015, MATCH('Mapping-DisplayedFields'!Q$2, 'Mapping-Public'!$A$1:$W$1, FALSE), FALSE)</f>
        <v>0</v>
      </c>
      <c r="R325" t="str">
        <f>VLOOKUP(Q325, Head_Start, 2,0)</f>
        <v>No</v>
      </c>
      <c r="S325">
        <f>VLOOKUP($A325, 'Mapping-Public'!$A$2:$W$5015, MATCH('Mapping-DisplayedFields'!S$2, 'Mapping-Public'!$A$1:$W$1, FALSE), FALSE)</f>
        <v>0</v>
      </c>
      <c r="T325" t="str">
        <f>VLOOKUP(S325, Relief_Nursery, 2,0)</f>
        <v>No</v>
      </c>
      <c r="U325" t="str">
        <f>VLOOKUP($A325, 'Mapping-Public'!$A$2:$W$5015, MATCH('Mapping-DisplayedFields'!U$2, 'Mapping-Public'!$A$1:$W$1, FALSE), FALSE)</f>
        <v>.</v>
      </c>
    </row>
    <row r="326" spans="1:21" x14ac:dyDescent="0.25">
      <c r="A326" s="9" t="s">
        <v>1952</v>
      </c>
      <c r="B326" t="str">
        <f>IF(VLOOKUP($A326, 'Mapping-Public'!$A$2:$W$5015, MATCH('Mapping-DisplayedFields'!B$2, 'Mapping-Public'!$A$1:$W$1, FALSE), FALSE)=0, "", VLOOKUP($A326, 'Mapping-Public'!$A$2:$W$5015, MATCH('Mapping-DisplayedFields'!B$2, 'Mapping-Public'!$A$1:$W$1, FALSE), FALSE))</f>
        <v>Albina Head Start - Waters, Gladys Center</v>
      </c>
      <c r="C326" t="str">
        <f>VLOOKUP($A326, 'Mapping-Public'!$A$2:$W$5015, MATCH('Mapping-DisplayedFields'!C$2, 'Mapping-Public'!$A$1:$W$1, FALSE), FALSE)</f>
        <v>111 NE Failing St</v>
      </c>
      <c r="D326" t="str">
        <f>VLOOKUP($A326, 'Mapping-Public'!$A$2:$W$5015, MATCH('Mapping-DisplayedFields'!D$2, 'Mapping-Public'!$A$1:$W$1, FALSE), FALSE)</f>
        <v>Portland</v>
      </c>
      <c r="E326" t="str">
        <f>VLOOKUP($A326, 'Mapping-Public'!$A$2:$W$5015, MATCH('Mapping-DisplayedFields'!E$2, 'Mapping-Public'!$A$1:$W$1, FALSE), FALSE)</f>
        <v>OR</v>
      </c>
      <c r="F326" t="str">
        <f>VLOOKUP($A326, 'Mapping-Public'!$A$2:$W$5015, MATCH('Mapping-DisplayedFields'!F$2, 'Mapping-Public'!$A$1:$W$1, FALSE), FALSE)</f>
        <v>97212</v>
      </c>
      <c r="G326" t="str">
        <f>VLOOKUP($A326, 'Mapping-Public'!$A$2:$W$5015, MATCH('Mapping-DisplayedFields'!G$2, 'Mapping-Public'!$A$1:$W$1, FALSE), FALSE)</f>
        <v>5032811901</v>
      </c>
      <c r="H326">
        <f>VLOOKUP($A326, 'Mapping-Public'!$A$2:$W$5015, MATCH('Mapping-DisplayedFields'!H$2, 'Mapping-Public'!$A$1:$W$1, FALSE), FALSE)</f>
        <v>2</v>
      </c>
      <c r="I326" t="str">
        <f>VLOOKUP(H326, Facility_Type, 2,0)</f>
        <v>Center</v>
      </c>
      <c r="J326">
        <f>VLOOKUP($A326, 'Mapping-Public'!$A$2:$W$5015, MATCH('Mapping-DisplayedFields'!J$2, 'Mapping-Public'!$A$1:$W$1, FALSE), FALSE)</f>
        <v>3</v>
      </c>
      <c r="K326" t="str">
        <f>VLOOKUP(J326, Type_of_Care,2,0)</f>
        <v>Head Start/Early HS</v>
      </c>
      <c r="L326">
        <f>VLOOKUP($A326, 'Mapping-Public'!$A$2:$W$5015, MATCH('Mapping-DisplayedFields'!L$2, 'Mapping-Public'!$A$1:$W$1, FALSE), FALSE)</f>
        <v>3</v>
      </c>
      <c r="M326" t="str">
        <f>VLOOKUP(L326, Regulation_Status, 2,0)</f>
        <v>Certified</v>
      </c>
      <c r="N326">
        <f>VLOOKUP($A326, 'Mapping-Public'!$A$2:$W$5015, MATCH('Mapping-DisplayedFields'!N$2, 'Mapping-Public'!$A$1:$W$1, FALSE), FALSE)</f>
        <v>12</v>
      </c>
      <c r="O326">
        <f>VLOOKUP($A326, 'Mapping-Public'!$A$2:$W$5015, MATCH('Mapping-DisplayedFields'!O$2, 'Mapping-Public'!$A$1:$W$1, FALSE), FALSE)</f>
        <v>1</v>
      </c>
      <c r="P326" t="str">
        <f>VLOOKUP(O326, Serves_Dhs_Children,2,0)</f>
        <v>Yes</v>
      </c>
      <c r="Q326">
        <f>VLOOKUP($A326, 'Mapping-Public'!$A$2:$W$5015, MATCH('Mapping-DisplayedFields'!Q$2, 'Mapping-Public'!$A$1:$W$1, FALSE), FALSE)</f>
        <v>1</v>
      </c>
      <c r="R326" t="str">
        <f>VLOOKUP(Q326, Head_Start, 2,0)</f>
        <v>Yes</v>
      </c>
      <c r="S326">
        <f>VLOOKUP($A326, 'Mapping-Public'!$A$2:$W$5015, MATCH('Mapping-DisplayedFields'!S$2, 'Mapping-Public'!$A$1:$W$1, FALSE), FALSE)</f>
        <v>0</v>
      </c>
      <c r="T326" t="str">
        <f>VLOOKUP(S326, Relief_Nursery, 2,0)</f>
        <v>No</v>
      </c>
      <c r="U326">
        <f>VLOOKUP($A326, 'Mapping-Public'!$A$2:$W$5015, MATCH('Mapping-DisplayedFields'!U$2, 'Mapping-Public'!$A$1:$W$1, FALSE), FALSE)</f>
        <v>5</v>
      </c>
    </row>
    <row r="327" spans="1:21" x14ac:dyDescent="0.25">
      <c r="A327" s="9" t="s">
        <v>1957</v>
      </c>
      <c r="B327" t="str">
        <f>IF(VLOOKUP($A327, 'Mapping-Public'!$A$2:$W$5015, MATCH('Mapping-DisplayedFields'!B$2, 'Mapping-Public'!$A$1:$W$1, FALSE), FALSE)=0, "", VLOOKUP($A327, 'Mapping-Public'!$A$2:$W$5015, MATCH('Mapping-DisplayedFields'!B$2, 'Mapping-Public'!$A$1:$W$1, FALSE), FALSE))</f>
        <v>We Village Pearl</v>
      </c>
      <c r="C327" t="str">
        <f>VLOOKUP($A327, 'Mapping-Public'!$A$2:$W$5015, MATCH('Mapping-DisplayedFields'!C$2, 'Mapping-Public'!$A$1:$W$1, FALSE), FALSE)</f>
        <v>1024 NW Glisan St</v>
      </c>
      <c r="D327" t="str">
        <f>VLOOKUP($A327, 'Mapping-Public'!$A$2:$W$5015, MATCH('Mapping-DisplayedFields'!D$2, 'Mapping-Public'!$A$1:$W$1, FALSE), FALSE)</f>
        <v>Portland</v>
      </c>
      <c r="E327" t="str">
        <f>VLOOKUP($A327, 'Mapping-Public'!$A$2:$W$5015, MATCH('Mapping-DisplayedFields'!E$2, 'Mapping-Public'!$A$1:$W$1, FALSE), FALSE)</f>
        <v>OR</v>
      </c>
      <c r="F327" t="str">
        <f>VLOOKUP($A327, 'Mapping-Public'!$A$2:$W$5015, MATCH('Mapping-DisplayedFields'!F$2, 'Mapping-Public'!$A$1:$W$1, FALSE), FALSE)</f>
        <v>97209</v>
      </c>
      <c r="G327" t="str">
        <f>VLOOKUP($A327, 'Mapping-Public'!$A$2:$W$5015, MATCH('Mapping-DisplayedFields'!G$2, 'Mapping-Public'!$A$1:$W$1, FALSE), FALSE)</f>
        <v>5039355590</v>
      </c>
      <c r="H327">
        <f>VLOOKUP($A327, 'Mapping-Public'!$A$2:$W$5015, MATCH('Mapping-DisplayedFields'!H$2, 'Mapping-Public'!$A$1:$W$1, FALSE), FALSE)</f>
        <v>2</v>
      </c>
      <c r="I327" t="str">
        <f>VLOOKUP(H327, Facility_Type, 2,0)</f>
        <v>Center</v>
      </c>
      <c r="J327">
        <f>VLOOKUP($A327, 'Mapping-Public'!$A$2:$W$5015, MATCH('Mapping-DisplayedFields'!J$2, 'Mapping-Public'!$A$1:$W$1, FALSE), FALSE)</f>
        <v>1</v>
      </c>
      <c r="K327" t="str">
        <f>VLOOKUP(J327, Type_of_Care,2,0)</f>
        <v>Regulated  Center (not HS)</v>
      </c>
      <c r="L327">
        <f>VLOOKUP($A327, 'Mapping-Public'!$A$2:$W$5015, MATCH('Mapping-DisplayedFields'!L$2, 'Mapping-Public'!$A$1:$W$1, FALSE), FALSE)</f>
        <v>3</v>
      </c>
      <c r="M327" t="str">
        <f>VLOOKUP(L327, Regulation_Status, 2,0)</f>
        <v>Certified</v>
      </c>
      <c r="N327">
        <f>VLOOKUP($A327, 'Mapping-Public'!$A$2:$W$5015, MATCH('Mapping-DisplayedFields'!N$2, 'Mapping-Public'!$A$1:$W$1, FALSE), FALSE)</f>
        <v>35</v>
      </c>
      <c r="O327">
        <f>VLOOKUP($A327, 'Mapping-Public'!$A$2:$W$5015, MATCH('Mapping-DisplayedFields'!O$2, 'Mapping-Public'!$A$1:$W$1, FALSE), FALSE)</f>
        <v>1</v>
      </c>
      <c r="P327" t="str">
        <f>VLOOKUP(O327, Serves_Dhs_Children,2,0)</f>
        <v>Yes</v>
      </c>
      <c r="Q327">
        <f>VLOOKUP($A327, 'Mapping-Public'!$A$2:$W$5015, MATCH('Mapping-DisplayedFields'!Q$2, 'Mapping-Public'!$A$1:$W$1, FALSE), FALSE)</f>
        <v>0</v>
      </c>
      <c r="R327" t="str">
        <f>VLOOKUP(Q327, Head_Start, 2,0)</f>
        <v>No</v>
      </c>
      <c r="S327">
        <f>VLOOKUP($A327, 'Mapping-Public'!$A$2:$W$5015, MATCH('Mapping-DisplayedFields'!S$2, 'Mapping-Public'!$A$1:$W$1, FALSE), FALSE)</f>
        <v>0</v>
      </c>
      <c r="T327" t="str">
        <f>VLOOKUP(S327, Relief_Nursery, 2,0)</f>
        <v>No</v>
      </c>
      <c r="U327" t="str">
        <f>VLOOKUP($A327, 'Mapping-Public'!$A$2:$W$5015, MATCH('Mapping-DisplayedFields'!U$2, 'Mapping-Public'!$A$1:$W$1, FALSE), FALSE)</f>
        <v>.</v>
      </c>
    </row>
    <row r="328" spans="1:21" x14ac:dyDescent="0.25">
      <c r="A328" s="9" t="s">
        <v>1962</v>
      </c>
      <c r="B328" t="str">
        <f>IF(VLOOKUP($A328, 'Mapping-Public'!$A$2:$W$5015, MATCH('Mapping-DisplayedFields'!B$2, 'Mapping-Public'!$A$1:$W$1, FALSE), FALSE)=0, "", VLOOKUP($A328, 'Mapping-Public'!$A$2:$W$5015, MATCH('Mapping-DisplayedFields'!B$2, 'Mapping-Public'!$A$1:$W$1, FALSE), FALSE))</f>
        <v>Sunshine Center Montessori Preschool</v>
      </c>
      <c r="C328" t="str">
        <f>VLOOKUP($A328, 'Mapping-Public'!$A$2:$W$5015, MATCH('Mapping-DisplayedFields'!C$2, 'Mapping-Public'!$A$1:$W$1, FALSE), FALSE)</f>
        <v>1542 N Killingsworth St</v>
      </c>
      <c r="D328" t="str">
        <f>VLOOKUP($A328, 'Mapping-Public'!$A$2:$W$5015, MATCH('Mapping-DisplayedFields'!D$2, 'Mapping-Public'!$A$1:$W$1, FALSE), FALSE)</f>
        <v>Portland</v>
      </c>
      <c r="E328" t="str">
        <f>VLOOKUP($A328, 'Mapping-Public'!$A$2:$W$5015, MATCH('Mapping-DisplayedFields'!E$2, 'Mapping-Public'!$A$1:$W$1, FALSE), FALSE)</f>
        <v>OR</v>
      </c>
      <c r="F328" t="str">
        <f>VLOOKUP($A328, 'Mapping-Public'!$A$2:$W$5015, MATCH('Mapping-DisplayedFields'!F$2, 'Mapping-Public'!$A$1:$W$1, FALSE), FALSE)</f>
        <v>97217</v>
      </c>
      <c r="G328" t="str">
        <f>VLOOKUP($A328, 'Mapping-Public'!$A$2:$W$5015, MATCH('Mapping-DisplayedFields'!G$2, 'Mapping-Public'!$A$1:$W$1, FALSE), FALSE)</f>
        <v>5032829460</v>
      </c>
      <c r="H328">
        <f>VLOOKUP($A328, 'Mapping-Public'!$A$2:$W$5015, MATCH('Mapping-DisplayedFields'!H$2, 'Mapping-Public'!$A$1:$W$1, FALSE), FALSE)</f>
        <v>3</v>
      </c>
      <c r="I328" t="str">
        <f>VLOOKUP(H328, Facility_Type, 2,0)</f>
        <v>Certified</v>
      </c>
      <c r="J328">
        <f>VLOOKUP($A328, 'Mapping-Public'!$A$2:$W$5015, MATCH('Mapping-DisplayedFields'!J$2, 'Mapping-Public'!$A$1:$W$1, FALSE), FALSE)</f>
        <v>4</v>
      </c>
      <c r="K328" t="str">
        <f>VLOOKUP(J328, Type_of_Care,2,0)</f>
        <v>Regulated Family Child Care Home</v>
      </c>
      <c r="L328">
        <f>VLOOKUP($A328, 'Mapping-Public'!$A$2:$W$5015, MATCH('Mapping-DisplayedFields'!L$2, 'Mapping-Public'!$A$1:$W$1, FALSE), FALSE)</f>
        <v>3</v>
      </c>
      <c r="M328" t="str">
        <f>VLOOKUP(L328, Regulation_Status, 2,0)</f>
        <v>Certified</v>
      </c>
      <c r="N328">
        <f>VLOOKUP($A328, 'Mapping-Public'!$A$2:$W$5015, MATCH('Mapping-DisplayedFields'!N$2, 'Mapping-Public'!$A$1:$W$1, FALSE), FALSE)</f>
        <v>11</v>
      </c>
      <c r="O328">
        <f>VLOOKUP($A328, 'Mapping-Public'!$A$2:$W$5015, MATCH('Mapping-DisplayedFields'!O$2, 'Mapping-Public'!$A$1:$W$1, FALSE), FALSE)</f>
        <v>2</v>
      </c>
      <c r="P328" t="str">
        <f>VLOOKUP(O328, Serves_Dhs_Children,2,0)</f>
        <v>Unknown</v>
      </c>
      <c r="Q328">
        <f>VLOOKUP($A328, 'Mapping-Public'!$A$2:$W$5015, MATCH('Mapping-DisplayedFields'!Q$2, 'Mapping-Public'!$A$1:$W$1, FALSE), FALSE)</f>
        <v>0</v>
      </c>
      <c r="R328" t="str">
        <f>VLOOKUP(Q328, Head_Start, 2,0)</f>
        <v>No</v>
      </c>
      <c r="S328">
        <f>VLOOKUP($A328, 'Mapping-Public'!$A$2:$W$5015, MATCH('Mapping-DisplayedFields'!S$2, 'Mapping-Public'!$A$1:$W$1, FALSE), FALSE)</f>
        <v>0</v>
      </c>
      <c r="T328" t="str">
        <f>VLOOKUP(S328, Relief_Nursery, 2,0)</f>
        <v>No</v>
      </c>
      <c r="U328">
        <f>VLOOKUP($A328, 'Mapping-Public'!$A$2:$W$5015, MATCH('Mapping-DisplayedFields'!U$2, 'Mapping-Public'!$A$1:$W$1, FALSE), FALSE)</f>
        <v>2</v>
      </c>
    </row>
    <row r="329" spans="1:21" x14ac:dyDescent="0.25">
      <c r="A329" s="9" t="s">
        <v>1969</v>
      </c>
      <c r="B329" t="str">
        <f>IF(VLOOKUP($A329, 'Mapping-Public'!$A$2:$W$5015, MATCH('Mapping-DisplayedFields'!B$2, 'Mapping-Public'!$A$1:$W$1, FALSE), FALSE)=0, "", VLOOKUP($A329, 'Mapping-Public'!$A$2:$W$5015, MATCH('Mapping-DisplayedFields'!B$2, 'Mapping-Public'!$A$1:$W$1, FALSE), FALSE))</f>
        <v/>
      </c>
      <c r="C329" t="str">
        <f>VLOOKUP($A329, 'Mapping-Public'!$A$2:$W$5015, MATCH('Mapping-DisplayedFields'!C$2, 'Mapping-Public'!$A$1:$W$1, FALSE), FALSE)</f>
        <v>9923 SE Hult St</v>
      </c>
      <c r="D329" t="str">
        <f>VLOOKUP($A329, 'Mapping-Public'!$A$2:$W$5015, MATCH('Mapping-DisplayedFields'!D$2, 'Mapping-Public'!$A$1:$W$1, FALSE), FALSE)</f>
        <v>Portland</v>
      </c>
      <c r="E329" t="str">
        <f>VLOOKUP($A329, 'Mapping-Public'!$A$2:$W$5015, MATCH('Mapping-DisplayedFields'!E$2, 'Mapping-Public'!$A$1:$W$1, FALSE), FALSE)</f>
        <v>OR</v>
      </c>
      <c r="F329" t="str">
        <f>VLOOKUP($A329, 'Mapping-Public'!$A$2:$W$5015, MATCH('Mapping-DisplayedFields'!F$2, 'Mapping-Public'!$A$1:$W$1, FALSE), FALSE)</f>
        <v>97266</v>
      </c>
      <c r="G329" t="str">
        <f>VLOOKUP($A329, 'Mapping-Public'!$A$2:$W$5015, MATCH('Mapping-DisplayedFields'!G$2, 'Mapping-Public'!$A$1:$W$1, FALSE), FALSE)</f>
        <v>5039805916</v>
      </c>
      <c r="H329">
        <f>VLOOKUP($A329, 'Mapping-Public'!$A$2:$W$5015, MATCH('Mapping-DisplayedFields'!H$2, 'Mapping-Public'!$A$1:$W$1, FALSE), FALSE)</f>
        <v>1</v>
      </c>
      <c r="I329" t="str">
        <f>VLOOKUP(H329, Facility_Type, 2,0)</f>
        <v>Family</v>
      </c>
      <c r="J329">
        <f>VLOOKUP($A329, 'Mapping-Public'!$A$2:$W$5015, MATCH('Mapping-DisplayedFields'!J$2, 'Mapping-Public'!$A$1:$W$1, FALSE), FALSE)</f>
        <v>4</v>
      </c>
      <c r="K329" t="str">
        <f>VLOOKUP(J329, Type_of_Care,2,0)</f>
        <v>Regulated Family Child Care Home</v>
      </c>
      <c r="L329">
        <f>VLOOKUP($A329, 'Mapping-Public'!$A$2:$W$5015, MATCH('Mapping-DisplayedFields'!L$2, 'Mapping-Public'!$A$1:$W$1, FALSE), FALSE)</f>
        <v>2</v>
      </c>
      <c r="M329" t="str">
        <f>VLOOKUP(L329, Regulation_Status, 2,0)</f>
        <v>Register</v>
      </c>
      <c r="N329">
        <f>VLOOKUP($A329, 'Mapping-Public'!$A$2:$W$5015, MATCH('Mapping-DisplayedFields'!N$2, 'Mapping-Public'!$A$1:$W$1, FALSE), FALSE)</f>
        <v>5</v>
      </c>
      <c r="O329">
        <f>VLOOKUP($A329, 'Mapping-Public'!$A$2:$W$5015, MATCH('Mapping-DisplayedFields'!O$2, 'Mapping-Public'!$A$1:$W$1, FALSE), FALSE)</f>
        <v>2</v>
      </c>
      <c r="P329" t="str">
        <f>VLOOKUP(O329, Serves_Dhs_Children,2,0)</f>
        <v>Unknown</v>
      </c>
      <c r="Q329">
        <f>VLOOKUP($A329, 'Mapping-Public'!$A$2:$W$5015, MATCH('Mapping-DisplayedFields'!Q$2, 'Mapping-Public'!$A$1:$W$1, FALSE), FALSE)</f>
        <v>0</v>
      </c>
      <c r="R329" t="str">
        <f>VLOOKUP(Q329, Head_Start, 2,0)</f>
        <v>No</v>
      </c>
      <c r="S329">
        <f>VLOOKUP($A329, 'Mapping-Public'!$A$2:$W$5015, MATCH('Mapping-DisplayedFields'!S$2, 'Mapping-Public'!$A$1:$W$1, FALSE), FALSE)</f>
        <v>0</v>
      </c>
      <c r="T329" t="str">
        <f>VLOOKUP(S329, Relief_Nursery, 2,0)</f>
        <v>No</v>
      </c>
      <c r="U329" t="str">
        <f>VLOOKUP($A329, 'Mapping-Public'!$A$2:$W$5015, MATCH('Mapping-DisplayedFields'!U$2, 'Mapping-Public'!$A$1:$W$1, FALSE), FALSE)</f>
        <v>.</v>
      </c>
    </row>
    <row r="330" spans="1:21" x14ac:dyDescent="0.25">
      <c r="A330" s="9" t="s">
        <v>1975</v>
      </c>
      <c r="B330" t="str">
        <f>IF(VLOOKUP($A330, 'Mapping-Public'!$A$2:$W$5015, MATCH('Mapping-DisplayedFields'!B$2, 'Mapping-Public'!$A$1:$W$1, FALSE), FALSE)=0, "", VLOOKUP($A330, 'Mapping-Public'!$A$2:$W$5015, MATCH('Mapping-DisplayedFields'!B$2, 'Mapping-Public'!$A$1:$W$1, FALSE), FALSE))</f>
        <v>Laugh &amp; Learn Childcare</v>
      </c>
      <c r="C330" t="str">
        <f>VLOOKUP($A330, 'Mapping-Public'!$A$2:$W$5015, MATCH('Mapping-DisplayedFields'!C$2, 'Mapping-Public'!$A$1:$W$1, FALSE), FALSE)</f>
        <v>23445 NE Glisan St</v>
      </c>
      <c r="D330" t="str">
        <f>VLOOKUP($A330, 'Mapping-Public'!$A$2:$W$5015, MATCH('Mapping-DisplayedFields'!D$2, 'Mapping-Public'!$A$1:$W$1, FALSE), FALSE)</f>
        <v>Wood Village</v>
      </c>
      <c r="E330" t="str">
        <f>VLOOKUP($A330, 'Mapping-Public'!$A$2:$W$5015, MATCH('Mapping-DisplayedFields'!E$2, 'Mapping-Public'!$A$1:$W$1, FALSE), FALSE)</f>
        <v>OR</v>
      </c>
      <c r="F330" t="str">
        <f>VLOOKUP($A330, 'Mapping-Public'!$A$2:$W$5015, MATCH('Mapping-DisplayedFields'!F$2, 'Mapping-Public'!$A$1:$W$1, FALSE), FALSE)</f>
        <v>97060-2709</v>
      </c>
      <c r="G330" t="str">
        <f>VLOOKUP($A330, 'Mapping-Public'!$A$2:$W$5015, MATCH('Mapping-DisplayedFields'!G$2, 'Mapping-Public'!$A$1:$W$1, FALSE), FALSE)</f>
        <v>5033173811</v>
      </c>
      <c r="H330">
        <f>VLOOKUP($A330, 'Mapping-Public'!$A$2:$W$5015, MATCH('Mapping-DisplayedFields'!H$2, 'Mapping-Public'!$A$1:$W$1, FALSE), FALSE)</f>
        <v>3</v>
      </c>
      <c r="I330" t="str">
        <f>VLOOKUP(H330, Facility_Type, 2,0)</f>
        <v>Certified</v>
      </c>
      <c r="J330">
        <f>VLOOKUP($A330, 'Mapping-Public'!$A$2:$W$5015, MATCH('Mapping-DisplayedFields'!J$2, 'Mapping-Public'!$A$1:$W$1, FALSE), FALSE)</f>
        <v>4</v>
      </c>
      <c r="K330" t="str">
        <f>VLOOKUP(J330, Type_of_Care,2,0)</f>
        <v>Regulated Family Child Care Home</v>
      </c>
      <c r="L330">
        <f>VLOOKUP($A330, 'Mapping-Public'!$A$2:$W$5015, MATCH('Mapping-DisplayedFields'!L$2, 'Mapping-Public'!$A$1:$W$1, FALSE), FALSE)</f>
        <v>3</v>
      </c>
      <c r="M330" t="str">
        <f>VLOOKUP(L330, Regulation_Status, 2,0)</f>
        <v>Certified</v>
      </c>
      <c r="N330">
        <f>VLOOKUP($A330, 'Mapping-Public'!$A$2:$W$5015, MATCH('Mapping-DisplayedFields'!N$2, 'Mapping-Public'!$A$1:$W$1, FALSE), FALSE)</f>
        <v>16</v>
      </c>
      <c r="O330">
        <f>VLOOKUP($A330, 'Mapping-Public'!$A$2:$W$5015, MATCH('Mapping-DisplayedFields'!O$2, 'Mapping-Public'!$A$1:$W$1, FALSE), FALSE)</f>
        <v>1</v>
      </c>
      <c r="P330" t="str">
        <f>VLOOKUP(O330, Serves_Dhs_Children,2,0)</f>
        <v>Yes</v>
      </c>
      <c r="Q330">
        <f>VLOOKUP($A330, 'Mapping-Public'!$A$2:$W$5015, MATCH('Mapping-DisplayedFields'!Q$2, 'Mapping-Public'!$A$1:$W$1, FALSE), FALSE)</f>
        <v>0</v>
      </c>
      <c r="R330" t="str">
        <f>VLOOKUP(Q330, Head_Start, 2,0)</f>
        <v>No</v>
      </c>
      <c r="S330">
        <f>VLOOKUP($A330, 'Mapping-Public'!$A$2:$W$5015, MATCH('Mapping-DisplayedFields'!S$2, 'Mapping-Public'!$A$1:$W$1, FALSE), FALSE)</f>
        <v>0</v>
      </c>
      <c r="T330" t="str">
        <f>VLOOKUP(S330, Relief_Nursery, 2,0)</f>
        <v>No</v>
      </c>
      <c r="U330" t="str">
        <f>VLOOKUP($A330, 'Mapping-Public'!$A$2:$W$5015, MATCH('Mapping-DisplayedFields'!U$2, 'Mapping-Public'!$A$1:$W$1, FALSE), FALSE)</f>
        <v>.</v>
      </c>
    </row>
    <row r="331" spans="1:21" x14ac:dyDescent="0.25">
      <c r="A331" s="9" t="s">
        <v>1983</v>
      </c>
      <c r="B331" t="str">
        <f>IF(VLOOKUP($A331, 'Mapping-Public'!$A$2:$W$5015, MATCH('Mapping-DisplayedFields'!B$2, 'Mapping-Public'!$A$1:$W$1, FALSE), FALSE)=0, "", VLOOKUP($A331, 'Mapping-Public'!$A$2:$W$5015, MATCH('Mapping-DisplayedFields'!B$2, 'Mapping-Public'!$A$1:$W$1, FALSE), FALSE))</f>
        <v>Grandma's Place - Rose Quarter</v>
      </c>
      <c r="C331" t="str">
        <f>VLOOKUP($A331, 'Mapping-Public'!$A$2:$W$5015, MATCH('Mapping-DisplayedFields'!C$2, 'Mapping-Public'!$A$1:$W$1, FALSE), FALSE)</f>
        <v>1730 N Flint Ave</v>
      </c>
      <c r="D331" t="str">
        <f>VLOOKUP($A331, 'Mapping-Public'!$A$2:$W$5015, MATCH('Mapping-DisplayedFields'!D$2, 'Mapping-Public'!$A$1:$W$1, FALSE), FALSE)</f>
        <v>Portland</v>
      </c>
      <c r="E331" t="str">
        <f>VLOOKUP($A331, 'Mapping-Public'!$A$2:$W$5015, MATCH('Mapping-DisplayedFields'!E$2, 'Mapping-Public'!$A$1:$W$1, FALSE), FALSE)</f>
        <v>OR</v>
      </c>
      <c r="F331" t="str">
        <f>VLOOKUP($A331, 'Mapping-Public'!$A$2:$W$5015, MATCH('Mapping-DisplayedFields'!F$2, 'Mapping-Public'!$A$1:$W$1, FALSE), FALSE)</f>
        <v>97227</v>
      </c>
      <c r="G331" t="str">
        <f>VLOOKUP($A331, 'Mapping-Public'!$A$2:$W$5015, MATCH('Mapping-DisplayedFields'!G$2, 'Mapping-Public'!$A$1:$W$1, FALSE), FALSE)</f>
        <v>5032816800</v>
      </c>
      <c r="H331">
        <f>VLOOKUP($A331, 'Mapping-Public'!$A$2:$W$5015, MATCH('Mapping-DisplayedFields'!H$2, 'Mapping-Public'!$A$1:$W$1, FALSE), FALSE)</f>
        <v>2</v>
      </c>
      <c r="I331" t="str">
        <f>VLOOKUP(H331, Facility_Type, 2,0)</f>
        <v>Center</v>
      </c>
      <c r="J331">
        <f>VLOOKUP($A331, 'Mapping-Public'!$A$2:$W$5015, MATCH('Mapping-DisplayedFields'!J$2, 'Mapping-Public'!$A$1:$W$1, FALSE), FALSE)</f>
        <v>1</v>
      </c>
      <c r="K331" t="str">
        <f>VLOOKUP(J331, Type_of_Care,2,0)</f>
        <v>Regulated  Center (not HS)</v>
      </c>
      <c r="L331">
        <f>VLOOKUP($A331, 'Mapping-Public'!$A$2:$W$5015, MATCH('Mapping-DisplayedFields'!L$2, 'Mapping-Public'!$A$1:$W$1, FALSE), FALSE)</f>
        <v>3</v>
      </c>
      <c r="M331" t="str">
        <f>VLOOKUP(L331, Regulation_Status, 2,0)</f>
        <v>Certified</v>
      </c>
      <c r="N331">
        <f>VLOOKUP($A331, 'Mapping-Public'!$A$2:$W$5015, MATCH('Mapping-DisplayedFields'!N$2, 'Mapping-Public'!$A$1:$W$1, FALSE), FALSE)</f>
        <v>53</v>
      </c>
      <c r="O331">
        <f>VLOOKUP($A331, 'Mapping-Public'!$A$2:$W$5015, MATCH('Mapping-DisplayedFields'!O$2, 'Mapping-Public'!$A$1:$W$1, FALSE), FALSE)</f>
        <v>1</v>
      </c>
      <c r="P331" t="str">
        <f>VLOOKUP(O331, Serves_Dhs_Children,2,0)</f>
        <v>Yes</v>
      </c>
      <c r="Q331">
        <f>VLOOKUP($A331, 'Mapping-Public'!$A$2:$W$5015, MATCH('Mapping-DisplayedFields'!Q$2, 'Mapping-Public'!$A$1:$W$1, FALSE), FALSE)</f>
        <v>0</v>
      </c>
      <c r="R331" t="str">
        <f>VLOOKUP(Q331, Head_Start, 2,0)</f>
        <v>No</v>
      </c>
      <c r="S331">
        <f>VLOOKUP($A331, 'Mapping-Public'!$A$2:$W$5015, MATCH('Mapping-DisplayedFields'!S$2, 'Mapping-Public'!$A$1:$W$1, FALSE), FALSE)</f>
        <v>0</v>
      </c>
      <c r="T331" t="str">
        <f>VLOOKUP(S331, Relief_Nursery, 2,0)</f>
        <v>No</v>
      </c>
      <c r="U331">
        <f>VLOOKUP($A331, 'Mapping-Public'!$A$2:$W$5015, MATCH('Mapping-DisplayedFields'!U$2, 'Mapping-Public'!$A$1:$W$1, FALSE), FALSE)</f>
        <v>2</v>
      </c>
    </row>
    <row r="332" spans="1:21" x14ac:dyDescent="0.25">
      <c r="A332" s="9" t="s">
        <v>1988</v>
      </c>
      <c r="B332" t="str">
        <f>IF(VLOOKUP($A332, 'Mapping-Public'!$A$2:$W$5015, MATCH('Mapping-DisplayedFields'!B$2, 'Mapping-Public'!$A$1:$W$1, FALSE), FALSE)=0, "", VLOOKUP($A332, 'Mapping-Public'!$A$2:$W$5015, MATCH('Mapping-DisplayedFields'!B$2, 'Mapping-Public'!$A$1:$W$1, FALSE), FALSE))</f>
        <v/>
      </c>
      <c r="C332" t="str">
        <f>VLOOKUP($A332, 'Mapping-Public'!$A$2:$W$5015, MATCH('Mapping-DisplayedFields'!C$2, 'Mapping-Public'!$A$1:$W$1, FALSE), FALSE)</f>
        <v>4050 SE 139th Ave</v>
      </c>
      <c r="D332" t="str">
        <f>VLOOKUP($A332, 'Mapping-Public'!$A$2:$W$5015, MATCH('Mapping-DisplayedFields'!D$2, 'Mapping-Public'!$A$1:$W$1, FALSE), FALSE)</f>
        <v>Portland</v>
      </c>
      <c r="E332" t="str">
        <f>VLOOKUP($A332, 'Mapping-Public'!$A$2:$W$5015, MATCH('Mapping-DisplayedFields'!E$2, 'Mapping-Public'!$A$1:$W$1, FALSE), FALSE)</f>
        <v>OR</v>
      </c>
      <c r="F332" t="str">
        <f>VLOOKUP($A332, 'Mapping-Public'!$A$2:$W$5015, MATCH('Mapping-DisplayedFields'!F$2, 'Mapping-Public'!$A$1:$W$1, FALSE), FALSE)</f>
        <v>97236</v>
      </c>
      <c r="G332" t="str">
        <f>VLOOKUP($A332, 'Mapping-Public'!$A$2:$W$5015, MATCH('Mapping-DisplayedFields'!G$2, 'Mapping-Public'!$A$1:$W$1, FALSE), FALSE)</f>
        <v>9719989223</v>
      </c>
      <c r="H332">
        <f>VLOOKUP($A332, 'Mapping-Public'!$A$2:$W$5015, MATCH('Mapping-DisplayedFields'!H$2, 'Mapping-Public'!$A$1:$W$1, FALSE), FALSE)</f>
        <v>1</v>
      </c>
      <c r="I332" t="str">
        <f>VLOOKUP(H332, Facility_Type, 2,0)</f>
        <v>Family</v>
      </c>
      <c r="J332">
        <f>VLOOKUP($A332, 'Mapping-Public'!$A$2:$W$5015, MATCH('Mapping-DisplayedFields'!J$2, 'Mapping-Public'!$A$1:$W$1, FALSE), FALSE)</f>
        <v>4</v>
      </c>
      <c r="K332" t="str">
        <f>VLOOKUP(J332, Type_of_Care,2,0)</f>
        <v>Regulated Family Child Care Home</v>
      </c>
      <c r="L332">
        <f>VLOOKUP($A332, 'Mapping-Public'!$A$2:$W$5015, MATCH('Mapping-DisplayedFields'!L$2, 'Mapping-Public'!$A$1:$W$1, FALSE), FALSE)</f>
        <v>2</v>
      </c>
      <c r="M332" t="str">
        <f>VLOOKUP(L332, Regulation_Status, 2,0)</f>
        <v>Register</v>
      </c>
      <c r="N332">
        <f>VLOOKUP($A332, 'Mapping-Public'!$A$2:$W$5015, MATCH('Mapping-DisplayedFields'!N$2, 'Mapping-Public'!$A$1:$W$1, FALSE), FALSE)</f>
        <v>10</v>
      </c>
      <c r="O332">
        <f>VLOOKUP($A332, 'Mapping-Public'!$A$2:$W$5015, MATCH('Mapping-DisplayedFields'!O$2, 'Mapping-Public'!$A$1:$W$1, FALSE), FALSE)</f>
        <v>2</v>
      </c>
      <c r="P332" t="str">
        <f>VLOOKUP(O332, Serves_Dhs_Children,2,0)</f>
        <v>Unknown</v>
      </c>
      <c r="Q332">
        <f>VLOOKUP($A332, 'Mapping-Public'!$A$2:$W$5015, MATCH('Mapping-DisplayedFields'!Q$2, 'Mapping-Public'!$A$1:$W$1, FALSE), FALSE)</f>
        <v>0</v>
      </c>
      <c r="R332" t="str">
        <f>VLOOKUP(Q332, Head_Start, 2,0)</f>
        <v>No</v>
      </c>
      <c r="S332">
        <f>VLOOKUP($A332, 'Mapping-Public'!$A$2:$W$5015, MATCH('Mapping-DisplayedFields'!S$2, 'Mapping-Public'!$A$1:$W$1, FALSE), FALSE)</f>
        <v>0</v>
      </c>
      <c r="T332" t="str">
        <f>VLOOKUP(S332, Relief_Nursery, 2,0)</f>
        <v>No</v>
      </c>
      <c r="U332" t="str">
        <f>VLOOKUP($A332, 'Mapping-Public'!$A$2:$W$5015, MATCH('Mapping-DisplayedFields'!U$2, 'Mapping-Public'!$A$1:$W$1, FALSE), FALSE)</f>
        <v>.</v>
      </c>
    </row>
    <row r="333" spans="1:21" x14ac:dyDescent="0.25">
      <c r="A333" s="9" t="s">
        <v>1993</v>
      </c>
      <c r="B333" t="str">
        <f>IF(VLOOKUP($A333, 'Mapping-Public'!$A$2:$W$5015, MATCH('Mapping-DisplayedFields'!B$2, 'Mapping-Public'!$A$1:$W$1, FALSE), FALSE)=0, "", VLOOKUP($A333, 'Mapping-Public'!$A$2:$W$5015, MATCH('Mapping-DisplayedFields'!B$2, 'Mapping-Public'!$A$1:$W$1, FALSE), FALSE))</f>
        <v>YMCA - Y's Choice Child Development Center</v>
      </c>
      <c r="C333" t="str">
        <f>VLOOKUP($A333, 'Mapping-Public'!$A$2:$W$5015, MATCH('Mapping-DisplayedFields'!C$2, 'Mapping-Public'!$A$1:$W$1, FALSE), FALSE)</f>
        <v>511 SE 60th Ave</v>
      </c>
      <c r="D333" t="str">
        <f>VLOOKUP($A333, 'Mapping-Public'!$A$2:$W$5015, MATCH('Mapping-DisplayedFields'!D$2, 'Mapping-Public'!$A$1:$W$1, FALSE), FALSE)</f>
        <v>Portland</v>
      </c>
      <c r="E333" t="str">
        <f>VLOOKUP($A333, 'Mapping-Public'!$A$2:$W$5015, MATCH('Mapping-DisplayedFields'!E$2, 'Mapping-Public'!$A$1:$W$1, FALSE), FALSE)</f>
        <v>OR</v>
      </c>
      <c r="F333" t="str">
        <f>VLOOKUP($A333, 'Mapping-Public'!$A$2:$W$5015, MATCH('Mapping-DisplayedFields'!F$2, 'Mapping-Public'!$A$1:$W$1, FALSE), FALSE)</f>
        <v>97215</v>
      </c>
      <c r="G333" t="str">
        <f>VLOOKUP($A333, 'Mapping-Public'!$A$2:$W$5015, MATCH('Mapping-DisplayedFields'!G$2, 'Mapping-Public'!$A$1:$W$1, FALSE), FALSE)</f>
        <v>5032317277</v>
      </c>
      <c r="H333">
        <f>VLOOKUP($A333, 'Mapping-Public'!$A$2:$W$5015, MATCH('Mapping-DisplayedFields'!H$2, 'Mapping-Public'!$A$1:$W$1, FALSE), FALSE)</f>
        <v>2</v>
      </c>
      <c r="I333" t="str">
        <f>VLOOKUP(H333, Facility_Type, 2,0)</f>
        <v>Center</v>
      </c>
      <c r="J333">
        <f>VLOOKUP($A333, 'Mapping-Public'!$A$2:$W$5015, MATCH('Mapping-DisplayedFields'!J$2, 'Mapping-Public'!$A$1:$W$1, FALSE), FALSE)</f>
        <v>1</v>
      </c>
      <c r="K333" t="str">
        <f>VLOOKUP(J333, Type_of_Care,2,0)</f>
        <v>Regulated  Center (not HS)</v>
      </c>
      <c r="L333">
        <f>VLOOKUP($A333, 'Mapping-Public'!$A$2:$W$5015, MATCH('Mapping-DisplayedFields'!L$2, 'Mapping-Public'!$A$1:$W$1, FALSE), FALSE)</f>
        <v>3</v>
      </c>
      <c r="M333" t="str">
        <f>VLOOKUP(L333, Regulation_Status, 2,0)</f>
        <v>Certified</v>
      </c>
      <c r="N333">
        <f>VLOOKUP($A333, 'Mapping-Public'!$A$2:$W$5015, MATCH('Mapping-DisplayedFields'!N$2, 'Mapping-Public'!$A$1:$W$1, FALSE), FALSE)</f>
        <v>81</v>
      </c>
      <c r="O333">
        <f>VLOOKUP($A333, 'Mapping-Public'!$A$2:$W$5015, MATCH('Mapping-DisplayedFields'!O$2, 'Mapping-Public'!$A$1:$W$1, FALSE), FALSE)</f>
        <v>1</v>
      </c>
      <c r="P333" t="str">
        <f>VLOOKUP(O333, Serves_Dhs_Children,2,0)</f>
        <v>Yes</v>
      </c>
      <c r="Q333">
        <f>VLOOKUP($A333, 'Mapping-Public'!$A$2:$W$5015, MATCH('Mapping-DisplayedFields'!Q$2, 'Mapping-Public'!$A$1:$W$1, FALSE), FALSE)</f>
        <v>0</v>
      </c>
      <c r="R333" t="str">
        <f>VLOOKUP(Q333, Head_Start, 2,0)</f>
        <v>No</v>
      </c>
      <c r="S333">
        <f>VLOOKUP($A333, 'Mapping-Public'!$A$2:$W$5015, MATCH('Mapping-DisplayedFields'!S$2, 'Mapping-Public'!$A$1:$W$1, FALSE), FALSE)</f>
        <v>0</v>
      </c>
      <c r="T333" t="str">
        <f>VLOOKUP(S333, Relief_Nursery, 2,0)</f>
        <v>No</v>
      </c>
      <c r="U333">
        <f>VLOOKUP($A333, 'Mapping-Public'!$A$2:$W$5015, MATCH('Mapping-DisplayedFields'!U$2, 'Mapping-Public'!$A$1:$W$1, FALSE), FALSE)</f>
        <v>2</v>
      </c>
    </row>
    <row r="334" spans="1:21" x14ac:dyDescent="0.25">
      <c r="A334" s="9" t="s">
        <v>1998</v>
      </c>
      <c r="B334" t="str">
        <f>IF(VLOOKUP($A334, 'Mapping-Public'!$A$2:$W$5015, MATCH('Mapping-DisplayedFields'!B$2, 'Mapping-Public'!$A$1:$W$1, FALSE), FALSE)=0, "", VLOOKUP($A334, 'Mapping-Public'!$A$2:$W$5015, MATCH('Mapping-DisplayedFields'!B$2, 'Mapping-Public'!$A$1:$W$1, FALSE), FALSE))</f>
        <v>Lorenza's Childcare</v>
      </c>
      <c r="C334" t="str">
        <f>VLOOKUP($A334, 'Mapping-Public'!$A$2:$W$5015, MATCH('Mapping-DisplayedFields'!C$2, 'Mapping-Public'!$A$1:$W$1, FALSE), FALSE)</f>
        <v>1749 SE 112th Ave</v>
      </c>
      <c r="D334" t="str">
        <f>VLOOKUP($A334, 'Mapping-Public'!$A$2:$W$5015, MATCH('Mapping-DisplayedFields'!D$2, 'Mapping-Public'!$A$1:$W$1, FALSE), FALSE)</f>
        <v>Portland</v>
      </c>
      <c r="E334" t="str">
        <f>VLOOKUP($A334, 'Mapping-Public'!$A$2:$W$5015, MATCH('Mapping-DisplayedFields'!E$2, 'Mapping-Public'!$A$1:$W$1, FALSE), FALSE)</f>
        <v>OR</v>
      </c>
      <c r="F334" t="str">
        <f>VLOOKUP($A334, 'Mapping-Public'!$A$2:$W$5015, MATCH('Mapping-DisplayedFields'!F$2, 'Mapping-Public'!$A$1:$W$1, FALSE), FALSE)</f>
        <v>97216</v>
      </c>
      <c r="G334" t="str">
        <f>VLOOKUP($A334, 'Mapping-Public'!$A$2:$W$5015, MATCH('Mapping-DisplayedFields'!G$2, 'Mapping-Public'!$A$1:$W$1, FALSE), FALSE)</f>
        <v>5034080193</v>
      </c>
      <c r="H334">
        <f>VLOOKUP($A334, 'Mapping-Public'!$A$2:$W$5015, MATCH('Mapping-DisplayedFields'!H$2, 'Mapping-Public'!$A$1:$W$1, FALSE), FALSE)</f>
        <v>3</v>
      </c>
      <c r="I334" t="str">
        <f>VLOOKUP(H334, Facility_Type, 2,0)</f>
        <v>Certified</v>
      </c>
      <c r="J334">
        <f>VLOOKUP($A334, 'Mapping-Public'!$A$2:$W$5015, MATCH('Mapping-DisplayedFields'!J$2, 'Mapping-Public'!$A$1:$W$1, FALSE), FALSE)</f>
        <v>4</v>
      </c>
      <c r="K334" t="str">
        <f>VLOOKUP(J334, Type_of_Care,2,0)</f>
        <v>Regulated Family Child Care Home</v>
      </c>
      <c r="L334">
        <f>VLOOKUP($A334, 'Mapping-Public'!$A$2:$W$5015, MATCH('Mapping-DisplayedFields'!L$2, 'Mapping-Public'!$A$1:$W$1, FALSE), FALSE)</f>
        <v>3</v>
      </c>
      <c r="M334" t="str">
        <f>VLOOKUP(L334, Regulation_Status, 2,0)</f>
        <v>Certified</v>
      </c>
      <c r="N334">
        <f>VLOOKUP($A334, 'Mapping-Public'!$A$2:$W$5015, MATCH('Mapping-DisplayedFields'!N$2, 'Mapping-Public'!$A$1:$W$1, FALSE), FALSE)</f>
        <v>10</v>
      </c>
      <c r="O334">
        <f>VLOOKUP($A334, 'Mapping-Public'!$A$2:$W$5015, MATCH('Mapping-DisplayedFields'!O$2, 'Mapping-Public'!$A$1:$W$1, FALSE), FALSE)</f>
        <v>1</v>
      </c>
      <c r="P334" t="str">
        <f>VLOOKUP(O334, Serves_Dhs_Children,2,0)</f>
        <v>Yes</v>
      </c>
      <c r="Q334">
        <f>VLOOKUP($A334, 'Mapping-Public'!$A$2:$W$5015, MATCH('Mapping-DisplayedFields'!Q$2, 'Mapping-Public'!$A$1:$W$1, FALSE), FALSE)</f>
        <v>0</v>
      </c>
      <c r="R334" t="str">
        <f>VLOOKUP(Q334, Head_Start, 2,0)</f>
        <v>No</v>
      </c>
      <c r="S334">
        <f>VLOOKUP($A334, 'Mapping-Public'!$A$2:$W$5015, MATCH('Mapping-DisplayedFields'!S$2, 'Mapping-Public'!$A$1:$W$1, FALSE), FALSE)</f>
        <v>0</v>
      </c>
      <c r="T334" t="str">
        <f>VLOOKUP(S334, Relief_Nursery, 2,0)</f>
        <v>No</v>
      </c>
      <c r="U334">
        <f>VLOOKUP($A334, 'Mapping-Public'!$A$2:$W$5015, MATCH('Mapping-DisplayedFields'!U$2, 'Mapping-Public'!$A$1:$W$1, FALSE), FALSE)</f>
        <v>3</v>
      </c>
    </row>
    <row r="335" spans="1:21" x14ac:dyDescent="0.25">
      <c r="A335" s="9" t="s">
        <v>2005</v>
      </c>
      <c r="B335" t="str">
        <f>IF(VLOOKUP($A335, 'Mapping-Public'!$A$2:$W$5015, MATCH('Mapping-DisplayedFields'!B$2, 'Mapping-Public'!$A$1:$W$1, FALSE), FALSE)=0, "", VLOOKUP($A335, 'Mapping-Public'!$A$2:$W$5015, MATCH('Mapping-DisplayedFields'!B$2, 'Mapping-Public'!$A$1:$W$1, FALSE), FALSE))</f>
        <v/>
      </c>
      <c r="C335" t="str">
        <f>VLOOKUP($A335, 'Mapping-Public'!$A$2:$W$5015, MATCH('Mapping-DisplayedFields'!C$2, 'Mapping-Public'!$A$1:$W$1, FALSE), FALSE)</f>
        <v>315 N Alberta Street APT#23</v>
      </c>
      <c r="D335" t="str">
        <f>VLOOKUP($A335, 'Mapping-Public'!$A$2:$W$5015, MATCH('Mapping-DisplayedFields'!D$2, 'Mapping-Public'!$A$1:$W$1, FALSE), FALSE)</f>
        <v>Portland</v>
      </c>
      <c r="E335" t="str">
        <f>VLOOKUP($A335, 'Mapping-Public'!$A$2:$W$5015, MATCH('Mapping-DisplayedFields'!E$2, 'Mapping-Public'!$A$1:$W$1, FALSE), FALSE)</f>
        <v>OR</v>
      </c>
      <c r="F335">
        <f>VLOOKUP($A335, 'Mapping-Public'!$A$2:$W$5015, MATCH('Mapping-DisplayedFields'!F$2, 'Mapping-Public'!$A$1:$W$1, FALSE), FALSE)</f>
        <v>0</v>
      </c>
      <c r="G335" t="str">
        <f>VLOOKUP($A335, 'Mapping-Public'!$A$2:$W$5015, MATCH('Mapping-DisplayedFields'!G$2, 'Mapping-Public'!$A$1:$W$1, FALSE), FALSE)</f>
        <v>5032675452</v>
      </c>
      <c r="H335">
        <f>VLOOKUP($A335, 'Mapping-Public'!$A$2:$W$5015, MATCH('Mapping-DisplayedFields'!H$2, 'Mapping-Public'!$A$1:$W$1, FALSE), FALSE)</f>
        <v>1</v>
      </c>
      <c r="I335" t="str">
        <f>VLOOKUP(H335, Facility_Type, 2,0)</f>
        <v>Family</v>
      </c>
      <c r="J335">
        <f>VLOOKUP($A335, 'Mapping-Public'!$A$2:$W$5015, MATCH('Mapping-DisplayedFields'!J$2, 'Mapping-Public'!$A$1:$W$1, FALSE), FALSE)</f>
        <v>5</v>
      </c>
      <c r="K335" t="str">
        <f>VLOOKUP(J335, Type_of_Care,2,0)</f>
        <v>Exempt Family Child Care Home</v>
      </c>
      <c r="L335">
        <f>VLOOKUP($A335, 'Mapping-Public'!$A$2:$W$5015, MATCH('Mapping-DisplayedFields'!L$2, 'Mapping-Public'!$A$1:$W$1, FALSE), FALSE)</f>
        <v>1</v>
      </c>
      <c r="M335" t="str">
        <f>VLOOKUP(L335, Regulation_Status, 2,0)</f>
        <v>Exempt</v>
      </c>
      <c r="N335">
        <f>VLOOKUP($A335, 'Mapping-Public'!$A$2:$W$5015, MATCH('Mapping-DisplayedFields'!N$2, 'Mapping-Public'!$A$1:$W$1, FALSE), FALSE)</f>
        <v>3</v>
      </c>
      <c r="O335">
        <f>VLOOKUP($A335, 'Mapping-Public'!$A$2:$W$5015, MATCH('Mapping-DisplayedFields'!O$2, 'Mapping-Public'!$A$1:$W$1, FALSE), FALSE)</f>
        <v>2</v>
      </c>
      <c r="P335" t="str">
        <f>VLOOKUP(O335, Serves_Dhs_Children,2,0)</f>
        <v>Unknown</v>
      </c>
      <c r="Q335">
        <f>VLOOKUP($A335, 'Mapping-Public'!$A$2:$W$5015, MATCH('Mapping-DisplayedFields'!Q$2, 'Mapping-Public'!$A$1:$W$1, FALSE), FALSE)</f>
        <v>0</v>
      </c>
      <c r="R335" t="str">
        <f>VLOOKUP(Q335, Head_Start, 2,0)</f>
        <v>No</v>
      </c>
      <c r="S335">
        <f>VLOOKUP($A335, 'Mapping-Public'!$A$2:$W$5015, MATCH('Mapping-DisplayedFields'!S$2, 'Mapping-Public'!$A$1:$W$1, FALSE), FALSE)</f>
        <v>0</v>
      </c>
      <c r="T335" t="str">
        <f>VLOOKUP(S335, Relief_Nursery, 2,0)</f>
        <v>No</v>
      </c>
      <c r="U335" t="str">
        <f>VLOOKUP($A335, 'Mapping-Public'!$A$2:$W$5015, MATCH('Mapping-DisplayedFields'!U$2, 'Mapping-Public'!$A$1:$W$1, FALSE), FALSE)</f>
        <v>.</v>
      </c>
    </row>
    <row r="336" spans="1:21" x14ac:dyDescent="0.25">
      <c r="A336" s="9" t="s">
        <v>2010</v>
      </c>
      <c r="B336" t="str">
        <f>IF(VLOOKUP($A336, 'Mapping-Public'!$A$2:$W$5015, MATCH('Mapping-DisplayedFields'!B$2, 'Mapping-Public'!$A$1:$W$1, FALSE), FALSE)=0, "", VLOOKUP($A336, 'Mapping-Public'!$A$2:$W$5015, MATCH('Mapping-DisplayedFields'!B$2, 'Mapping-Public'!$A$1:$W$1, FALSE), FALSE))</f>
        <v>Cathedral Park Preschool</v>
      </c>
      <c r="C336" t="str">
        <f>VLOOKUP($A336, 'Mapping-Public'!$A$2:$W$5015, MATCH('Mapping-DisplayedFields'!C$2, 'Mapping-Public'!$A$1:$W$1, FALSE), FALSE)</f>
        <v>7119 N Portsmouth Ave</v>
      </c>
      <c r="D336" t="str">
        <f>VLOOKUP($A336, 'Mapping-Public'!$A$2:$W$5015, MATCH('Mapping-DisplayedFields'!D$2, 'Mapping-Public'!$A$1:$W$1, FALSE), FALSE)</f>
        <v>Portland</v>
      </c>
      <c r="E336" t="str">
        <f>VLOOKUP($A336, 'Mapping-Public'!$A$2:$W$5015, MATCH('Mapping-DisplayedFields'!E$2, 'Mapping-Public'!$A$1:$W$1, FALSE), FALSE)</f>
        <v>OR</v>
      </c>
      <c r="F336" t="str">
        <f>VLOOKUP($A336, 'Mapping-Public'!$A$2:$W$5015, MATCH('Mapping-DisplayedFields'!F$2, 'Mapping-Public'!$A$1:$W$1, FALSE), FALSE)</f>
        <v>97203</v>
      </c>
      <c r="G336" t="str">
        <f>VLOOKUP($A336, 'Mapping-Public'!$A$2:$W$5015, MATCH('Mapping-DisplayedFields'!G$2, 'Mapping-Public'!$A$1:$W$1, FALSE), FALSE)</f>
        <v>5032832714</v>
      </c>
      <c r="H336">
        <f>VLOOKUP($A336, 'Mapping-Public'!$A$2:$W$5015, MATCH('Mapping-DisplayedFields'!H$2, 'Mapping-Public'!$A$1:$W$1, FALSE), FALSE)</f>
        <v>2</v>
      </c>
      <c r="I336" t="str">
        <f>VLOOKUP(H336, Facility_Type, 2,0)</f>
        <v>Center</v>
      </c>
      <c r="J336">
        <f>VLOOKUP($A336, 'Mapping-Public'!$A$2:$W$5015, MATCH('Mapping-DisplayedFields'!J$2, 'Mapping-Public'!$A$1:$W$1, FALSE), FALSE)</f>
        <v>2</v>
      </c>
      <c r="K336" t="str">
        <f>VLOOKUP(J336, Type_of_Care,2,0)</f>
        <v>Exempt Center</v>
      </c>
      <c r="L336">
        <f>VLOOKUP($A336, 'Mapping-Public'!$A$2:$W$5015, MATCH('Mapping-DisplayedFields'!L$2, 'Mapping-Public'!$A$1:$W$1, FALSE), FALSE)</f>
        <v>4</v>
      </c>
      <c r="M336" t="str">
        <f>VLOOKUP(L336, Regulation_Status, 2,0)</f>
        <v>Recorded</v>
      </c>
      <c r="N336">
        <f>VLOOKUP($A336, 'Mapping-Public'!$A$2:$W$5015, MATCH('Mapping-DisplayedFields'!N$2, 'Mapping-Public'!$A$1:$W$1, FALSE), FALSE)</f>
        <v>16</v>
      </c>
      <c r="O336">
        <f>VLOOKUP($A336, 'Mapping-Public'!$A$2:$W$5015, MATCH('Mapping-DisplayedFields'!O$2, 'Mapping-Public'!$A$1:$W$1, FALSE), FALSE)</f>
        <v>2</v>
      </c>
      <c r="P336" t="str">
        <f>VLOOKUP(O336, Serves_Dhs_Children,2,0)</f>
        <v>Unknown</v>
      </c>
      <c r="Q336">
        <f>VLOOKUP($A336, 'Mapping-Public'!$A$2:$W$5015, MATCH('Mapping-DisplayedFields'!Q$2, 'Mapping-Public'!$A$1:$W$1, FALSE), FALSE)</f>
        <v>0</v>
      </c>
      <c r="R336" t="str">
        <f>VLOOKUP(Q336, Head_Start, 2,0)</f>
        <v>No</v>
      </c>
      <c r="S336">
        <f>VLOOKUP($A336, 'Mapping-Public'!$A$2:$W$5015, MATCH('Mapping-DisplayedFields'!S$2, 'Mapping-Public'!$A$1:$W$1, FALSE), FALSE)</f>
        <v>0</v>
      </c>
      <c r="T336" t="str">
        <f>VLOOKUP(S336, Relief_Nursery, 2,0)</f>
        <v>No</v>
      </c>
      <c r="U336" t="str">
        <f>VLOOKUP($A336, 'Mapping-Public'!$A$2:$W$5015, MATCH('Mapping-DisplayedFields'!U$2, 'Mapping-Public'!$A$1:$W$1, FALSE), FALSE)</f>
        <v>.</v>
      </c>
    </row>
    <row r="337" spans="1:21" x14ac:dyDescent="0.25">
      <c r="A337" s="9" t="s">
        <v>2014</v>
      </c>
      <c r="B337" t="str">
        <f>IF(VLOOKUP($A337, 'Mapping-Public'!$A$2:$W$5015, MATCH('Mapping-DisplayedFields'!B$2, 'Mapping-Public'!$A$1:$W$1, FALSE), FALSE)=0, "", VLOOKUP($A337, 'Mapping-Public'!$A$2:$W$5015, MATCH('Mapping-DisplayedFields'!B$2, 'Mapping-Public'!$A$1:$W$1, FALSE), FALSE))</f>
        <v>Puddletown School</v>
      </c>
      <c r="C337" t="str">
        <f>VLOOKUP($A337, 'Mapping-Public'!$A$2:$W$5015, MATCH('Mapping-DisplayedFields'!C$2, 'Mapping-Public'!$A$1:$W$1, FALSE), FALSE)</f>
        <v>7220 SE Cesar Chavez Blvd</v>
      </c>
      <c r="D337" t="str">
        <f>VLOOKUP($A337, 'Mapping-Public'!$A$2:$W$5015, MATCH('Mapping-DisplayedFields'!D$2, 'Mapping-Public'!$A$1:$W$1, FALSE), FALSE)</f>
        <v>Portland</v>
      </c>
      <c r="E337" t="str">
        <f>VLOOKUP($A337, 'Mapping-Public'!$A$2:$W$5015, MATCH('Mapping-DisplayedFields'!E$2, 'Mapping-Public'!$A$1:$W$1, FALSE), FALSE)</f>
        <v>OR</v>
      </c>
      <c r="F337" t="str">
        <f>VLOOKUP($A337, 'Mapping-Public'!$A$2:$W$5015, MATCH('Mapping-DisplayedFields'!F$2, 'Mapping-Public'!$A$1:$W$1, FALSE), FALSE)</f>
        <v>97202</v>
      </c>
      <c r="G337" t="str">
        <f>VLOOKUP($A337, 'Mapping-Public'!$A$2:$W$5015, MATCH('Mapping-DisplayedFields'!G$2, 'Mapping-Public'!$A$1:$W$1, FALSE), FALSE)</f>
        <v>5032338069</v>
      </c>
      <c r="H337">
        <f>VLOOKUP($A337, 'Mapping-Public'!$A$2:$W$5015, MATCH('Mapping-DisplayedFields'!H$2, 'Mapping-Public'!$A$1:$W$1, FALSE), FALSE)</f>
        <v>2</v>
      </c>
      <c r="I337" t="str">
        <f>VLOOKUP(H337, Facility_Type, 2,0)</f>
        <v>Center</v>
      </c>
      <c r="J337">
        <f>VLOOKUP($A337, 'Mapping-Public'!$A$2:$W$5015, MATCH('Mapping-DisplayedFields'!J$2, 'Mapping-Public'!$A$1:$W$1, FALSE), FALSE)</f>
        <v>1</v>
      </c>
      <c r="K337" t="str">
        <f>VLOOKUP(J337, Type_of_Care,2,0)</f>
        <v>Regulated  Center (not HS)</v>
      </c>
      <c r="L337">
        <f>VLOOKUP($A337, 'Mapping-Public'!$A$2:$W$5015, MATCH('Mapping-DisplayedFields'!L$2, 'Mapping-Public'!$A$1:$W$1, FALSE), FALSE)</f>
        <v>3</v>
      </c>
      <c r="M337" t="str">
        <f>VLOOKUP(L337, Regulation_Status, 2,0)</f>
        <v>Certified</v>
      </c>
      <c r="N337">
        <f>VLOOKUP($A337, 'Mapping-Public'!$A$2:$W$5015, MATCH('Mapping-DisplayedFields'!N$2, 'Mapping-Public'!$A$1:$W$1, FALSE), FALSE)</f>
        <v>75</v>
      </c>
      <c r="O337">
        <f>VLOOKUP($A337, 'Mapping-Public'!$A$2:$W$5015, MATCH('Mapping-DisplayedFields'!O$2, 'Mapping-Public'!$A$1:$W$1, FALSE), FALSE)</f>
        <v>2</v>
      </c>
      <c r="P337" t="str">
        <f>VLOOKUP(O337, Serves_Dhs_Children,2,0)</f>
        <v>Unknown</v>
      </c>
      <c r="Q337">
        <f>VLOOKUP($A337, 'Mapping-Public'!$A$2:$W$5015, MATCH('Mapping-DisplayedFields'!Q$2, 'Mapping-Public'!$A$1:$W$1, FALSE), FALSE)</f>
        <v>0</v>
      </c>
      <c r="R337" t="str">
        <f>VLOOKUP(Q337, Head_Start, 2,0)</f>
        <v>No</v>
      </c>
      <c r="S337">
        <f>VLOOKUP($A337, 'Mapping-Public'!$A$2:$W$5015, MATCH('Mapping-DisplayedFields'!S$2, 'Mapping-Public'!$A$1:$W$1, FALSE), FALSE)</f>
        <v>0</v>
      </c>
      <c r="T337" t="str">
        <f>VLOOKUP(S337, Relief_Nursery, 2,0)</f>
        <v>No</v>
      </c>
      <c r="U337" t="str">
        <f>VLOOKUP($A337, 'Mapping-Public'!$A$2:$W$5015, MATCH('Mapping-DisplayedFields'!U$2, 'Mapping-Public'!$A$1:$W$1, FALSE), FALSE)</f>
        <v>.</v>
      </c>
    </row>
    <row r="338" spans="1:21" x14ac:dyDescent="0.25">
      <c r="A338" s="9" t="s">
        <v>2019</v>
      </c>
      <c r="B338" t="str">
        <f>IF(VLOOKUP($A338, 'Mapping-Public'!$A$2:$W$5015, MATCH('Mapping-DisplayedFields'!B$2, 'Mapping-Public'!$A$1:$W$1, FALSE), FALSE)=0, "", VLOOKUP($A338, 'Mapping-Public'!$A$2:$W$5015, MATCH('Mapping-DisplayedFields'!B$2, 'Mapping-Public'!$A$1:$W$1, FALSE), FALSE))</f>
        <v>SUN Community School - Madison High</v>
      </c>
      <c r="C338" t="str">
        <f>VLOOKUP($A338, 'Mapping-Public'!$A$2:$W$5015, MATCH('Mapping-DisplayedFields'!C$2, 'Mapping-Public'!$A$1:$W$1, FALSE), FALSE)</f>
        <v>2735 NE 82nd Ave</v>
      </c>
      <c r="D338" t="str">
        <f>VLOOKUP($A338, 'Mapping-Public'!$A$2:$W$5015, MATCH('Mapping-DisplayedFields'!D$2, 'Mapping-Public'!$A$1:$W$1, FALSE), FALSE)</f>
        <v>Portland</v>
      </c>
      <c r="E338" t="str">
        <f>VLOOKUP($A338, 'Mapping-Public'!$A$2:$W$5015, MATCH('Mapping-DisplayedFields'!E$2, 'Mapping-Public'!$A$1:$W$1, FALSE), FALSE)</f>
        <v>OR</v>
      </c>
      <c r="F338" t="str">
        <f>VLOOKUP($A338, 'Mapping-Public'!$A$2:$W$5015, MATCH('Mapping-DisplayedFields'!F$2, 'Mapping-Public'!$A$1:$W$1, FALSE), FALSE)</f>
        <v>97220</v>
      </c>
      <c r="G338" t="str">
        <f>VLOOKUP($A338, 'Mapping-Public'!$A$2:$W$5015, MATCH('Mapping-DisplayedFields'!G$2, 'Mapping-Public'!$A$1:$W$1, FALSE), FALSE)</f>
        <v>5039165220</v>
      </c>
      <c r="H338">
        <f>VLOOKUP($A338, 'Mapping-Public'!$A$2:$W$5015, MATCH('Mapping-DisplayedFields'!H$2, 'Mapping-Public'!$A$1:$W$1, FALSE), FALSE)</f>
        <v>2</v>
      </c>
      <c r="I338" t="str">
        <f>VLOOKUP(H338, Facility_Type, 2,0)</f>
        <v>Center</v>
      </c>
      <c r="J338">
        <f>VLOOKUP($A338, 'Mapping-Public'!$A$2:$W$5015, MATCH('Mapping-DisplayedFields'!J$2, 'Mapping-Public'!$A$1:$W$1, FALSE), FALSE)</f>
        <v>2</v>
      </c>
      <c r="K338" t="str">
        <f>VLOOKUP(J338, Type_of_Care,2,0)</f>
        <v>Exempt Center</v>
      </c>
      <c r="L338">
        <f>VLOOKUP($A338, 'Mapping-Public'!$A$2:$W$5015, MATCH('Mapping-DisplayedFields'!L$2, 'Mapping-Public'!$A$1:$W$1, FALSE), FALSE)</f>
        <v>4</v>
      </c>
      <c r="M338" t="str">
        <f>VLOOKUP(L338, Regulation_Status, 2,0)</f>
        <v>Recorded</v>
      </c>
      <c r="N338">
        <f>VLOOKUP($A338, 'Mapping-Public'!$A$2:$W$5015, MATCH('Mapping-DisplayedFields'!N$2, 'Mapping-Public'!$A$1:$W$1, FALSE), FALSE)</f>
        <v>20</v>
      </c>
      <c r="O338">
        <f>VLOOKUP($A338, 'Mapping-Public'!$A$2:$W$5015, MATCH('Mapping-DisplayedFields'!O$2, 'Mapping-Public'!$A$1:$W$1, FALSE), FALSE)</f>
        <v>2</v>
      </c>
      <c r="P338" t="str">
        <f>VLOOKUP(O338, Serves_Dhs_Children,2,0)</f>
        <v>Unknown</v>
      </c>
      <c r="Q338">
        <f>VLOOKUP($A338, 'Mapping-Public'!$A$2:$W$5015, MATCH('Mapping-DisplayedFields'!Q$2, 'Mapping-Public'!$A$1:$W$1, FALSE), FALSE)</f>
        <v>0</v>
      </c>
      <c r="R338" t="str">
        <f>VLOOKUP(Q338, Head_Start, 2,0)</f>
        <v>No</v>
      </c>
      <c r="S338">
        <f>VLOOKUP($A338, 'Mapping-Public'!$A$2:$W$5015, MATCH('Mapping-DisplayedFields'!S$2, 'Mapping-Public'!$A$1:$W$1, FALSE), FALSE)</f>
        <v>0</v>
      </c>
      <c r="T338" t="str">
        <f>VLOOKUP(S338, Relief_Nursery, 2,0)</f>
        <v>No</v>
      </c>
      <c r="U338" t="str">
        <f>VLOOKUP($A338, 'Mapping-Public'!$A$2:$W$5015, MATCH('Mapping-DisplayedFields'!U$2, 'Mapping-Public'!$A$1:$W$1, FALSE), FALSE)</f>
        <v>.</v>
      </c>
    </row>
    <row r="339" spans="1:21" x14ac:dyDescent="0.25">
      <c r="A339" s="9" t="s">
        <v>2023</v>
      </c>
      <c r="B339" t="str">
        <f>IF(VLOOKUP($A339, 'Mapping-Public'!$A$2:$W$5015, MATCH('Mapping-DisplayedFields'!B$2, 'Mapping-Public'!$A$1:$W$1, FALSE), FALSE)=0, "", VLOOKUP($A339, 'Mapping-Public'!$A$2:$W$5015, MATCH('Mapping-DisplayedFields'!B$2, 'Mapping-Public'!$A$1:$W$1, FALSE), FALSE))</f>
        <v>Cynthia's Busy Bee's Childcare</v>
      </c>
      <c r="C339" t="str">
        <f>VLOOKUP($A339, 'Mapping-Public'!$A$2:$W$5015, MATCH('Mapping-DisplayedFields'!C$2, 'Mapping-Public'!$A$1:$W$1, FALSE), FALSE)</f>
        <v>4832 N Hunt St</v>
      </c>
      <c r="D339" t="str">
        <f>VLOOKUP($A339, 'Mapping-Public'!$A$2:$W$5015, MATCH('Mapping-DisplayedFields'!D$2, 'Mapping-Public'!$A$1:$W$1, FALSE), FALSE)</f>
        <v>Portland</v>
      </c>
      <c r="E339" t="str">
        <f>VLOOKUP($A339, 'Mapping-Public'!$A$2:$W$5015, MATCH('Mapping-DisplayedFields'!E$2, 'Mapping-Public'!$A$1:$W$1, FALSE), FALSE)</f>
        <v>OR</v>
      </c>
      <c r="F339" t="str">
        <f>VLOOKUP($A339, 'Mapping-Public'!$A$2:$W$5015, MATCH('Mapping-DisplayedFields'!F$2, 'Mapping-Public'!$A$1:$W$1, FALSE), FALSE)</f>
        <v>97203</v>
      </c>
      <c r="G339" t="str">
        <f>VLOOKUP($A339, 'Mapping-Public'!$A$2:$W$5015, MATCH('Mapping-DisplayedFields'!G$2, 'Mapping-Public'!$A$1:$W$1, FALSE), FALSE)</f>
        <v>5038905240</v>
      </c>
      <c r="H339">
        <f>VLOOKUP($A339, 'Mapping-Public'!$A$2:$W$5015, MATCH('Mapping-DisplayedFields'!H$2, 'Mapping-Public'!$A$1:$W$1, FALSE), FALSE)</f>
        <v>1</v>
      </c>
      <c r="I339" t="str">
        <f>VLOOKUP(H339, Facility_Type, 2,0)</f>
        <v>Family</v>
      </c>
      <c r="J339">
        <f>VLOOKUP($A339, 'Mapping-Public'!$A$2:$W$5015, MATCH('Mapping-DisplayedFields'!J$2, 'Mapping-Public'!$A$1:$W$1, FALSE), FALSE)</f>
        <v>4</v>
      </c>
      <c r="K339" t="str">
        <f>VLOOKUP(J339, Type_of_Care,2,0)</f>
        <v>Regulated Family Child Care Home</v>
      </c>
      <c r="L339">
        <f>VLOOKUP($A339, 'Mapping-Public'!$A$2:$W$5015, MATCH('Mapping-DisplayedFields'!L$2, 'Mapping-Public'!$A$1:$W$1, FALSE), FALSE)</f>
        <v>2</v>
      </c>
      <c r="M339" t="str">
        <f>VLOOKUP(L339, Regulation_Status, 2,0)</f>
        <v>Register</v>
      </c>
      <c r="N339">
        <f>VLOOKUP($A339, 'Mapping-Public'!$A$2:$W$5015, MATCH('Mapping-DisplayedFields'!N$2, 'Mapping-Public'!$A$1:$W$1, FALSE), FALSE)</f>
        <v>10</v>
      </c>
      <c r="O339">
        <f>VLOOKUP($A339, 'Mapping-Public'!$A$2:$W$5015, MATCH('Mapping-DisplayedFields'!O$2, 'Mapping-Public'!$A$1:$W$1, FALSE), FALSE)</f>
        <v>1</v>
      </c>
      <c r="P339" t="str">
        <f>VLOOKUP(O339, Serves_Dhs_Children,2,0)</f>
        <v>Yes</v>
      </c>
      <c r="Q339">
        <f>VLOOKUP($A339, 'Mapping-Public'!$A$2:$W$5015, MATCH('Mapping-DisplayedFields'!Q$2, 'Mapping-Public'!$A$1:$W$1, FALSE), FALSE)</f>
        <v>0</v>
      </c>
      <c r="R339" t="str">
        <f>VLOOKUP(Q339, Head_Start, 2,0)</f>
        <v>No</v>
      </c>
      <c r="S339">
        <f>VLOOKUP($A339, 'Mapping-Public'!$A$2:$W$5015, MATCH('Mapping-DisplayedFields'!S$2, 'Mapping-Public'!$A$1:$W$1, FALSE), FALSE)</f>
        <v>0</v>
      </c>
      <c r="T339" t="str">
        <f>VLOOKUP(S339, Relief_Nursery, 2,0)</f>
        <v>No</v>
      </c>
      <c r="U339" t="str">
        <f>VLOOKUP($A339, 'Mapping-Public'!$A$2:$W$5015, MATCH('Mapping-DisplayedFields'!U$2, 'Mapping-Public'!$A$1:$W$1, FALSE), FALSE)</f>
        <v>.</v>
      </c>
    </row>
    <row r="340" spans="1:21" x14ac:dyDescent="0.25">
      <c r="A340" s="9" t="s">
        <v>2029</v>
      </c>
      <c r="B340" t="str">
        <f>IF(VLOOKUP($A340, 'Mapping-Public'!$A$2:$W$5015, MATCH('Mapping-DisplayedFields'!B$2, 'Mapping-Public'!$A$1:$W$1, FALSE), FALSE)=0, "", VLOOKUP($A340, 'Mapping-Public'!$A$2:$W$5015, MATCH('Mapping-DisplayedFields'!B$2, 'Mapping-Public'!$A$1:$W$1, FALSE), FALSE))</f>
        <v>Josefa's Child Care</v>
      </c>
      <c r="C340" t="str">
        <f>VLOOKUP($A340, 'Mapping-Public'!$A$2:$W$5015, MATCH('Mapping-DisplayedFields'!C$2, 'Mapping-Public'!$A$1:$W$1, FALSE), FALSE)</f>
        <v>10618 NE Wygant St Apt C</v>
      </c>
      <c r="D340" t="str">
        <f>VLOOKUP($A340, 'Mapping-Public'!$A$2:$W$5015, MATCH('Mapping-DisplayedFields'!D$2, 'Mapping-Public'!$A$1:$W$1, FALSE), FALSE)</f>
        <v>Portland</v>
      </c>
      <c r="E340" t="str">
        <f>VLOOKUP($A340, 'Mapping-Public'!$A$2:$W$5015, MATCH('Mapping-DisplayedFields'!E$2, 'Mapping-Public'!$A$1:$W$1, FALSE), FALSE)</f>
        <v>OR</v>
      </c>
      <c r="F340" t="str">
        <f>VLOOKUP($A340, 'Mapping-Public'!$A$2:$W$5015, MATCH('Mapping-DisplayedFields'!F$2, 'Mapping-Public'!$A$1:$W$1, FALSE), FALSE)</f>
        <v>97220</v>
      </c>
      <c r="G340" t="str">
        <f>VLOOKUP($A340, 'Mapping-Public'!$A$2:$W$5015, MATCH('Mapping-DisplayedFields'!G$2, 'Mapping-Public'!$A$1:$W$1, FALSE), FALSE)</f>
        <v>5032579654</v>
      </c>
      <c r="H340">
        <f>VLOOKUP($A340, 'Mapping-Public'!$A$2:$W$5015, MATCH('Mapping-DisplayedFields'!H$2, 'Mapping-Public'!$A$1:$W$1, FALSE), FALSE)</f>
        <v>1</v>
      </c>
      <c r="I340" t="str">
        <f>VLOOKUP(H340, Facility_Type, 2,0)</f>
        <v>Family</v>
      </c>
      <c r="J340">
        <f>VLOOKUP($A340, 'Mapping-Public'!$A$2:$W$5015, MATCH('Mapping-DisplayedFields'!J$2, 'Mapping-Public'!$A$1:$W$1, FALSE), FALSE)</f>
        <v>4</v>
      </c>
      <c r="K340" t="str">
        <f>VLOOKUP(J340, Type_of_Care,2,0)</f>
        <v>Regulated Family Child Care Home</v>
      </c>
      <c r="L340">
        <f>VLOOKUP($A340, 'Mapping-Public'!$A$2:$W$5015, MATCH('Mapping-DisplayedFields'!L$2, 'Mapping-Public'!$A$1:$W$1, FALSE), FALSE)</f>
        <v>2</v>
      </c>
      <c r="M340" t="str">
        <f>VLOOKUP(L340, Regulation_Status, 2,0)</f>
        <v>Register</v>
      </c>
      <c r="N340">
        <f>VLOOKUP($A340, 'Mapping-Public'!$A$2:$W$5015, MATCH('Mapping-DisplayedFields'!N$2, 'Mapping-Public'!$A$1:$W$1, FALSE), FALSE)</f>
        <v>10</v>
      </c>
      <c r="O340">
        <f>VLOOKUP($A340, 'Mapping-Public'!$A$2:$W$5015, MATCH('Mapping-DisplayedFields'!O$2, 'Mapping-Public'!$A$1:$W$1, FALSE), FALSE)</f>
        <v>2</v>
      </c>
      <c r="P340" t="str">
        <f>VLOOKUP(O340, Serves_Dhs_Children,2,0)</f>
        <v>Unknown</v>
      </c>
      <c r="Q340">
        <f>VLOOKUP($A340, 'Mapping-Public'!$A$2:$W$5015, MATCH('Mapping-DisplayedFields'!Q$2, 'Mapping-Public'!$A$1:$W$1, FALSE), FALSE)</f>
        <v>0</v>
      </c>
      <c r="R340" t="str">
        <f>VLOOKUP(Q340, Head_Start, 2,0)</f>
        <v>No</v>
      </c>
      <c r="S340">
        <f>VLOOKUP($A340, 'Mapping-Public'!$A$2:$W$5015, MATCH('Mapping-DisplayedFields'!S$2, 'Mapping-Public'!$A$1:$W$1, FALSE), FALSE)</f>
        <v>0</v>
      </c>
      <c r="T340" t="str">
        <f>VLOOKUP(S340, Relief_Nursery, 2,0)</f>
        <v>No</v>
      </c>
      <c r="U340" t="str">
        <f>VLOOKUP($A340, 'Mapping-Public'!$A$2:$W$5015, MATCH('Mapping-DisplayedFields'!U$2, 'Mapping-Public'!$A$1:$W$1, FALSE), FALSE)</f>
        <v>.</v>
      </c>
    </row>
    <row r="341" spans="1:21" x14ac:dyDescent="0.25">
      <c r="A341" s="9" t="s">
        <v>2036</v>
      </c>
      <c r="B341" t="str">
        <f>IF(VLOOKUP($A341, 'Mapping-Public'!$A$2:$W$5015, MATCH('Mapping-DisplayedFields'!B$2, 'Mapping-Public'!$A$1:$W$1, FALSE), FALSE)=0, "", VLOOKUP($A341, 'Mapping-Public'!$A$2:$W$5015, MATCH('Mapping-DisplayedFields'!B$2, 'Mapping-Public'!$A$1:$W$1, FALSE), FALSE))</f>
        <v>Lil Roo's Playhouse</v>
      </c>
      <c r="C341" t="str">
        <f>VLOOKUP($A341, 'Mapping-Public'!$A$2:$W$5015, MATCH('Mapping-DisplayedFields'!C$2, 'Mapping-Public'!$A$1:$W$1, FALSE), FALSE)</f>
        <v>9536 N Syracuse St</v>
      </c>
      <c r="D341" t="str">
        <f>VLOOKUP($A341, 'Mapping-Public'!$A$2:$W$5015, MATCH('Mapping-DisplayedFields'!D$2, 'Mapping-Public'!$A$1:$W$1, FALSE), FALSE)</f>
        <v>Portland</v>
      </c>
      <c r="E341" t="str">
        <f>VLOOKUP($A341, 'Mapping-Public'!$A$2:$W$5015, MATCH('Mapping-DisplayedFields'!E$2, 'Mapping-Public'!$A$1:$W$1, FALSE), FALSE)</f>
        <v>OR</v>
      </c>
      <c r="F341" t="str">
        <f>VLOOKUP($A341, 'Mapping-Public'!$A$2:$W$5015, MATCH('Mapping-DisplayedFields'!F$2, 'Mapping-Public'!$A$1:$W$1, FALSE), FALSE)</f>
        <v>97203</v>
      </c>
      <c r="G341" t="str">
        <f>VLOOKUP($A341, 'Mapping-Public'!$A$2:$W$5015, MATCH('Mapping-DisplayedFields'!G$2, 'Mapping-Public'!$A$1:$W$1, FALSE), FALSE)</f>
        <v>5032890809</v>
      </c>
      <c r="H341">
        <f>VLOOKUP($A341, 'Mapping-Public'!$A$2:$W$5015, MATCH('Mapping-DisplayedFields'!H$2, 'Mapping-Public'!$A$1:$W$1, FALSE), FALSE)</f>
        <v>1</v>
      </c>
      <c r="I341" t="str">
        <f>VLOOKUP(H341, Facility_Type, 2,0)</f>
        <v>Family</v>
      </c>
      <c r="J341">
        <f>VLOOKUP($A341, 'Mapping-Public'!$A$2:$W$5015, MATCH('Mapping-DisplayedFields'!J$2, 'Mapping-Public'!$A$1:$W$1, FALSE), FALSE)</f>
        <v>4</v>
      </c>
      <c r="K341" t="str">
        <f>VLOOKUP(J341, Type_of_Care,2,0)</f>
        <v>Regulated Family Child Care Home</v>
      </c>
      <c r="L341">
        <f>VLOOKUP($A341, 'Mapping-Public'!$A$2:$W$5015, MATCH('Mapping-DisplayedFields'!L$2, 'Mapping-Public'!$A$1:$W$1, FALSE), FALSE)</f>
        <v>2</v>
      </c>
      <c r="M341" t="str">
        <f>VLOOKUP(L341, Regulation_Status, 2,0)</f>
        <v>Register</v>
      </c>
      <c r="N341">
        <f>VLOOKUP($A341, 'Mapping-Public'!$A$2:$W$5015, MATCH('Mapping-DisplayedFields'!N$2, 'Mapping-Public'!$A$1:$W$1, FALSE), FALSE)</f>
        <v>6</v>
      </c>
      <c r="O341">
        <f>VLOOKUP($A341, 'Mapping-Public'!$A$2:$W$5015, MATCH('Mapping-DisplayedFields'!O$2, 'Mapping-Public'!$A$1:$W$1, FALSE), FALSE)</f>
        <v>2</v>
      </c>
      <c r="P341" t="str">
        <f>VLOOKUP(O341, Serves_Dhs_Children,2,0)</f>
        <v>Unknown</v>
      </c>
      <c r="Q341">
        <f>VLOOKUP($A341, 'Mapping-Public'!$A$2:$W$5015, MATCH('Mapping-DisplayedFields'!Q$2, 'Mapping-Public'!$A$1:$W$1, FALSE), FALSE)</f>
        <v>0</v>
      </c>
      <c r="R341" t="str">
        <f>VLOOKUP(Q341, Head_Start, 2,0)</f>
        <v>No</v>
      </c>
      <c r="S341">
        <f>VLOOKUP($A341, 'Mapping-Public'!$A$2:$W$5015, MATCH('Mapping-DisplayedFields'!S$2, 'Mapping-Public'!$A$1:$W$1, FALSE), FALSE)</f>
        <v>0</v>
      </c>
      <c r="T341" t="str">
        <f>VLOOKUP(S341, Relief_Nursery, 2,0)</f>
        <v>No</v>
      </c>
      <c r="U341">
        <f>VLOOKUP($A341, 'Mapping-Public'!$A$2:$W$5015, MATCH('Mapping-DisplayedFields'!U$2, 'Mapping-Public'!$A$1:$W$1, FALSE), FALSE)</f>
        <v>2</v>
      </c>
    </row>
    <row r="342" spans="1:21" x14ac:dyDescent="0.25">
      <c r="A342" s="9" t="s">
        <v>2043</v>
      </c>
      <c r="B342" t="str">
        <f>IF(VLOOKUP($A342, 'Mapping-Public'!$A$2:$W$5015, MATCH('Mapping-DisplayedFields'!B$2, 'Mapping-Public'!$A$1:$W$1, FALSE), FALSE)=0, "", VLOOKUP($A342, 'Mapping-Public'!$A$2:$W$5015, MATCH('Mapping-DisplayedFields'!B$2, 'Mapping-Public'!$A$1:$W$1, FALSE), FALSE))</f>
        <v>Toni's Daycare</v>
      </c>
      <c r="C342" t="str">
        <f>VLOOKUP($A342, 'Mapping-Public'!$A$2:$W$5015, MATCH('Mapping-DisplayedFields'!C$2, 'Mapping-Public'!$A$1:$W$1, FALSE), FALSE)</f>
        <v>6337 N Vancouver Ave</v>
      </c>
      <c r="D342" t="str">
        <f>VLOOKUP($A342, 'Mapping-Public'!$A$2:$W$5015, MATCH('Mapping-DisplayedFields'!D$2, 'Mapping-Public'!$A$1:$W$1, FALSE), FALSE)</f>
        <v>Portland</v>
      </c>
      <c r="E342" t="str">
        <f>VLOOKUP($A342, 'Mapping-Public'!$A$2:$W$5015, MATCH('Mapping-DisplayedFields'!E$2, 'Mapping-Public'!$A$1:$W$1, FALSE), FALSE)</f>
        <v>OR</v>
      </c>
      <c r="F342" t="str">
        <f>VLOOKUP($A342, 'Mapping-Public'!$A$2:$W$5015, MATCH('Mapping-DisplayedFields'!F$2, 'Mapping-Public'!$A$1:$W$1, FALSE), FALSE)</f>
        <v>97217</v>
      </c>
      <c r="G342" t="str">
        <f>VLOOKUP($A342, 'Mapping-Public'!$A$2:$W$5015, MATCH('Mapping-DisplayedFields'!G$2, 'Mapping-Public'!$A$1:$W$1, FALSE), FALSE)</f>
        <v>5032852342</v>
      </c>
      <c r="H342">
        <f>VLOOKUP($A342, 'Mapping-Public'!$A$2:$W$5015, MATCH('Mapping-DisplayedFields'!H$2, 'Mapping-Public'!$A$1:$W$1, FALSE), FALSE)</f>
        <v>1</v>
      </c>
      <c r="I342" t="str">
        <f>VLOOKUP(H342, Facility_Type, 2,0)</f>
        <v>Family</v>
      </c>
      <c r="J342">
        <f>VLOOKUP($A342, 'Mapping-Public'!$A$2:$W$5015, MATCH('Mapping-DisplayedFields'!J$2, 'Mapping-Public'!$A$1:$W$1, FALSE), FALSE)</f>
        <v>4</v>
      </c>
      <c r="K342" t="str">
        <f>VLOOKUP(J342, Type_of_Care,2,0)</f>
        <v>Regulated Family Child Care Home</v>
      </c>
      <c r="L342">
        <f>VLOOKUP($A342, 'Mapping-Public'!$A$2:$W$5015, MATCH('Mapping-DisplayedFields'!L$2, 'Mapping-Public'!$A$1:$W$1, FALSE), FALSE)</f>
        <v>2</v>
      </c>
      <c r="M342" t="str">
        <f>VLOOKUP(L342, Regulation_Status, 2,0)</f>
        <v>Register</v>
      </c>
      <c r="N342">
        <f>VLOOKUP($A342, 'Mapping-Public'!$A$2:$W$5015, MATCH('Mapping-DisplayedFields'!N$2, 'Mapping-Public'!$A$1:$W$1, FALSE), FALSE)</f>
        <v>10</v>
      </c>
      <c r="O342">
        <f>VLOOKUP($A342, 'Mapping-Public'!$A$2:$W$5015, MATCH('Mapping-DisplayedFields'!O$2, 'Mapping-Public'!$A$1:$W$1, FALSE), FALSE)</f>
        <v>2</v>
      </c>
      <c r="P342" t="str">
        <f>VLOOKUP(O342, Serves_Dhs_Children,2,0)</f>
        <v>Unknown</v>
      </c>
      <c r="Q342">
        <f>VLOOKUP($A342, 'Mapping-Public'!$A$2:$W$5015, MATCH('Mapping-DisplayedFields'!Q$2, 'Mapping-Public'!$A$1:$W$1, FALSE), FALSE)</f>
        <v>0</v>
      </c>
      <c r="R342" t="str">
        <f>VLOOKUP(Q342, Head_Start, 2,0)</f>
        <v>No</v>
      </c>
      <c r="S342">
        <f>VLOOKUP($A342, 'Mapping-Public'!$A$2:$W$5015, MATCH('Mapping-DisplayedFields'!S$2, 'Mapping-Public'!$A$1:$W$1, FALSE), FALSE)</f>
        <v>0</v>
      </c>
      <c r="T342" t="str">
        <f>VLOOKUP(S342, Relief_Nursery, 2,0)</f>
        <v>No</v>
      </c>
      <c r="U342" t="str">
        <f>VLOOKUP($A342, 'Mapping-Public'!$A$2:$W$5015, MATCH('Mapping-DisplayedFields'!U$2, 'Mapping-Public'!$A$1:$W$1, FALSE), FALSE)</f>
        <v>.</v>
      </c>
    </row>
    <row r="343" spans="1:21" x14ac:dyDescent="0.25">
      <c r="A343" s="9" t="s">
        <v>2050</v>
      </c>
      <c r="B343" t="str">
        <f>IF(VLOOKUP($A343, 'Mapping-Public'!$A$2:$W$5015, MATCH('Mapping-DisplayedFields'!B$2, 'Mapping-Public'!$A$1:$W$1, FALSE), FALSE)=0, "", VLOOKUP($A343, 'Mapping-Public'!$A$2:$W$5015, MATCH('Mapping-DisplayedFields'!B$2, 'Mapping-Public'!$A$1:$W$1, FALSE), FALSE))</f>
        <v>Tots 2 Teens Daycare</v>
      </c>
      <c r="C343" t="str">
        <f>VLOOKUP($A343, 'Mapping-Public'!$A$2:$W$5015, MATCH('Mapping-DisplayedFields'!C$2, 'Mapping-Public'!$A$1:$W$1, FALSE), FALSE)</f>
        <v>24033 SE Oak St</v>
      </c>
      <c r="D343" t="str">
        <f>VLOOKUP($A343, 'Mapping-Public'!$A$2:$W$5015, MATCH('Mapping-DisplayedFields'!D$2, 'Mapping-Public'!$A$1:$W$1, FALSE), FALSE)</f>
        <v>Gresham</v>
      </c>
      <c r="E343" t="str">
        <f>VLOOKUP($A343, 'Mapping-Public'!$A$2:$W$5015, MATCH('Mapping-DisplayedFields'!E$2, 'Mapping-Public'!$A$1:$W$1, FALSE), FALSE)</f>
        <v>OR</v>
      </c>
      <c r="F343" t="str">
        <f>VLOOKUP($A343, 'Mapping-Public'!$A$2:$W$5015, MATCH('Mapping-DisplayedFields'!F$2, 'Mapping-Public'!$A$1:$W$1, FALSE), FALSE)</f>
        <v>97030-8513</v>
      </c>
      <c r="G343" t="str">
        <f>VLOOKUP($A343, 'Mapping-Public'!$A$2:$W$5015, MATCH('Mapping-DisplayedFields'!G$2, 'Mapping-Public'!$A$1:$W$1, FALSE), FALSE)</f>
        <v>5034072642</v>
      </c>
      <c r="H343">
        <f>VLOOKUP($A343, 'Mapping-Public'!$A$2:$W$5015, MATCH('Mapping-DisplayedFields'!H$2, 'Mapping-Public'!$A$1:$W$1, FALSE), FALSE)</f>
        <v>1</v>
      </c>
      <c r="I343" t="str">
        <f>VLOOKUP(H343, Facility_Type, 2,0)</f>
        <v>Family</v>
      </c>
      <c r="J343">
        <f>VLOOKUP($A343, 'Mapping-Public'!$A$2:$W$5015, MATCH('Mapping-DisplayedFields'!J$2, 'Mapping-Public'!$A$1:$W$1, FALSE), FALSE)</f>
        <v>4</v>
      </c>
      <c r="K343" t="str">
        <f>VLOOKUP(J343, Type_of_Care,2,0)</f>
        <v>Regulated Family Child Care Home</v>
      </c>
      <c r="L343">
        <f>VLOOKUP($A343, 'Mapping-Public'!$A$2:$W$5015, MATCH('Mapping-DisplayedFields'!L$2, 'Mapping-Public'!$A$1:$W$1, FALSE), FALSE)</f>
        <v>2</v>
      </c>
      <c r="M343" t="str">
        <f>VLOOKUP(L343, Regulation_Status, 2,0)</f>
        <v>Register</v>
      </c>
      <c r="N343">
        <f>VLOOKUP($A343, 'Mapping-Public'!$A$2:$W$5015, MATCH('Mapping-DisplayedFields'!N$2, 'Mapping-Public'!$A$1:$W$1, FALSE), FALSE)</f>
        <v>10</v>
      </c>
      <c r="O343">
        <f>VLOOKUP($A343, 'Mapping-Public'!$A$2:$W$5015, MATCH('Mapping-DisplayedFields'!O$2, 'Mapping-Public'!$A$1:$W$1, FALSE), FALSE)</f>
        <v>1</v>
      </c>
      <c r="P343" t="str">
        <f>VLOOKUP(O343, Serves_Dhs_Children,2,0)</f>
        <v>Yes</v>
      </c>
      <c r="Q343">
        <f>VLOOKUP($A343, 'Mapping-Public'!$A$2:$W$5015, MATCH('Mapping-DisplayedFields'!Q$2, 'Mapping-Public'!$A$1:$W$1, FALSE), FALSE)</f>
        <v>0</v>
      </c>
      <c r="R343" t="str">
        <f>VLOOKUP(Q343, Head_Start, 2,0)</f>
        <v>No</v>
      </c>
      <c r="S343">
        <f>VLOOKUP($A343, 'Mapping-Public'!$A$2:$W$5015, MATCH('Mapping-DisplayedFields'!S$2, 'Mapping-Public'!$A$1:$W$1, FALSE), FALSE)</f>
        <v>0</v>
      </c>
      <c r="T343" t="str">
        <f>VLOOKUP(S343, Relief_Nursery, 2,0)</f>
        <v>No</v>
      </c>
      <c r="U343" t="str">
        <f>VLOOKUP($A343, 'Mapping-Public'!$A$2:$W$5015, MATCH('Mapping-DisplayedFields'!U$2, 'Mapping-Public'!$A$1:$W$1, FALSE), FALSE)</f>
        <v>.</v>
      </c>
    </row>
    <row r="344" spans="1:21" x14ac:dyDescent="0.25">
      <c r="A344" s="9" t="s">
        <v>2057</v>
      </c>
      <c r="B344" t="str">
        <f>IF(VLOOKUP($A344, 'Mapping-Public'!$A$2:$W$5015, MATCH('Mapping-DisplayedFields'!B$2, 'Mapping-Public'!$A$1:$W$1, FALSE), FALSE)=0, "", VLOOKUP($A344, 'Mapping-Public'!$A$2:$W$5015, MATCH('Mapping-DisplayedFields'!B$2, 'Mapping-Public'!$A$1:$W$1, FALSE), FALSE))</f>
        <v>Child's Reach</v>
      </c>
      <c r="C344" t="str">
        <f>VLOOKUP($A344, 'Mapping-Public'!$A$2:$W$5015, MATCH('Mapping-DisplayedFields'!C$2, 'Mapping-Public'!$A$1:$W$1, FALSE), FALSE)</f>
        <v>7715 N Dwight Ave</v>
      </c>
      <c r="D344" t="str">
        <f>VLOOKUP($A344, 'Mapping-Public'!$A$2:$W$5015, MATCH('Mapping-DisplayedFields'!D$2, 'Mapping-Public'!$A$1:$W$1, FALSE), FALSE)</f>
        <v>Portland</v>
      </c>
      <c r="E344" t="str">
        <f>VLOOKUP($A344, 'Mapping-Public'!$A$2:$W$5015, MATCH('Mapping-DisplayedFields'!E$2, 'Mapping-Public'!$A$1:$W$1, FALSE), FALSE)</f>
        <v>OR</v>
      </c>
      <c r="F344" t="str">
        <f>VLOOKUP($A344, 'Mapping-Public'!$A$2:$W$5015, MATCH('Mapping-DisplayedFields'!F$2, 'Mapping-Public'!$A$1:$W$1, FALSE), FALSE)</f>
        <v>97203</v>
      </c>
      <c r="G344" t="str">
        <f>VLOOKUP($A344, 'Mapping-Public'!$A$2:$W$5015, MATCH('Mapping-DisplayedFields'!G$2, 'Mapping-Public'!$A$1:$W$1, FALSE), FALSE)</f>
        <v>5035284538</v>
      </c>
      <c r="H344">
        <f>VLOOKUP($A344, 'Mapping-Public'!$A$2:$W$5015, MATCH('Mapping-DisplayedFields'!H$2, 'Mapping-Public'!$A$1:$W$1, FALSE), FALSE)</f>
        <v>3</v>
      </c>
      <c r="I344" t="str">
        <f>VLOOKUP(H344, Facility_Type, 2,0)</f>
        <v>Certified</v>
      </c>
      <c r="J344">
        <f>VLOOKUP($A344, 'Mapping-Public'!$A$2:$W$5015, MATCH('Mapping-DisplayedFields'!J$2, 'Mapping-Public'!$A$1:$W$1, FALSE), FALSE)</f>
        <v>4</v>
      </c>
      <c r="K344" t="str">
        <f>VLOOKUP(J344, Type_of_Care,2,0)</f>
        <v>Regulated Family Child Care Home</v>
      </c>
      <c r="L344">
        <f>VLOOKUP($A344, 'Mapping-Public'!$A$2:$W$5015, MATCH('Mapping-DisplayedFields'!L$2, 'Mapping-Public'!$A$1:$W$1, FALSE), FALSE)</f>
        <v>3</v>
      </c>
      <c r="M344" t="str">
        <f>VLOOKUP(L344, Regulation_Status, 2,0)</f>
        <v>Certified</v>
      </c>
      <c r="N344">
        <f>VLOOKUP($A344, 'Mapping-Public'!$A$2:$W$5015, MATCH('Mapping-DisplayedFields'!N$2, 'Mapping-Public'!$A$1:$W$1, FALSE), FALSE)</f>
        <v>14</v>
      </c>
      <c r="O344">
        <f>VLOOKUP($A344, 'Mapping-Public'!$A$2:$W$5015, MATCH('Mapping-DisplayedFields'!O$2, 'Mapping-Public'!$A$1:$W$1, FALSE), FALSE)</f>
        <v>2</v>
      </c>
      <c r="P344" t="str">
        <f>VLOOKUP(O344, Serves_Dhs_Children,2,0)</f>
        <v>Unknown</v>
      </c>
      <c r="Q344">
        <f>VLOOKUP($A344, 'Mapping-Public'!$A$2:$W$5015, MATCH('Mapping-DisplayedFields'!Q$2, 'Mapping-Public'!$A$1:$W$1, FALSE), FALSE)</f>
        <v>0</v>
      </c>
      <c r="R344" t="str">
        <f>VLOOKUP(Q344, Head_Start, 2,0)</f>
        <v>No</v>
      </c>
      <c r="S344">
        <f>VLOOKUP($A344, 'Mapping-Public'!$A$2:$W$5015, MATCH('Mapping-DisplayedFields'!S$2, 'Mapping-Public'!$A$1:$W$1, FALSE), FALSE)</f>
        <v>0</v>
      </c>
      <c r="T344" t="str">
        <f>VLOOKUP(S344, Relief_Nursery, 2,0)</f>
        <v>No</v>
      </c>
      <c r="U344">
        <f>VLOOKUP($A344, 'Mapping-Public'!$A$2:$W$5015, MATCH('Mapping-DisplayedFields'!U$2, 'Mapping-Public'!$A$1:$W$1, FALSE), FALSE)</f>
        <v>4</v>
      </c>
    </row>
    <row r="345" spans="1:21" x14ac:dyDescent="0.25">
      <c r="A345" s="9" t="s">
        <v>2064</v>
      </c>
      <c r="B345" t="str">
        <f>IF(VLOOKUP($A345, 'Mapping-Public'!$A$2:$W$5015, MATCH('Mapping-DisplayedFields'!B$2, 'Mapping-Public'!$A$1:$W$1, FALSE), FALSE)=0, "", VLOOKUP($A345, 'Mapping-Public'!$A$2:$W$5015, MATCH('Mapping-DisplayedFields'!B$2, 'Mapping-Public'!$A$1:$W$1, FALSE), FALSE))</f>
        <v>Childpeace Montessori School</v>
      </c>
      <c r="C345" t="str">
        <f>VLOOKUP($A345, 'Mapping-Public'!$A$2:$W$5015, MATCH('Mapping-DisplayedFields'!C$2, 'Mapping-Public'!$A$1:$W$1, FALSE), FALSE)</f>
        <v>1516 NW Thurman St</v>
      </c>
      <c r="D345" t="str">
        <f>VLOOKUP($A345, 'Mapping-Public'!$A$2:$W$5015, MATCH('Mapping-DisplayedFields'!D$2, 'Mapping-Public'!$A$1:$W$1, FALSE), FALSE)</f>
        <v>Portland</v>
      </c>
      <c r="E345" t="str">
        <f>VLOOKUP($A345, 'Mapping-Public'!$A$2:$W$5015, MATCH('Mapping-DisplayedFields'!E$2, 'Mapping-Public'!$A$1:$W$1, FALSE), FALSE)</f>
        <v>OR</v>
      </c>
      <c r="F345" t="str">
        <f>VLOOKUP($A345, 'Mapping-Public'!$A$2:$W$5015, MATCH('Mapping-DisplayedFields'!F$2, 'Mapping-Public'!$A$1:$W$1, FALSE), FALSE)</f>
        <v>97209-2517</v>
      </c>
      <c r="G345" t="str">
        <f>VLOOKUP($A345, 'Mapping-Public'!$A$2:$W$5015, MATCH('Mapping-DisplayedFields'!G$2, 'Mapping-Public'!$A$1:$W$1, FALSE), FALSE)</f>
        <v>5032221197</v>
      </c>
      <c r="H345">
        <f>VLOOKUP($A345, 'Mapping-Public'!$A$2:$W$5015, MATCH('Mapping-DisplayedFields'!H$2, 'Mapping-Public'!$A$1:$W$1, FALSE), FALSE)</f>
        <v>2</v>
      </c>
      <c r="I345" t="str">
        <f>VLOOKUP(H345, Facility_Type, 2,0)</f>
        <v>Center</v>
      </c>
      <c r="J345">
        <f>VLOOKUP($A345, 'Mapping-Public'!$A$2:$W$5015, MATCH('Mapping-DisplayedFields'!J$2, 'Mapping-Public'!$A$1:$W$1, FALSE), FALSE)</f>
        <v>1</v>
      </c>
      <c r="K345" t="str">
        <f>VLOOKUP(J345, Type_of_Care,2,0)</f>
        <v>Regulated  Center (not HS)</v>
      </c>
      <c r="L345">
        <f>VLOOKUP($A345, 'Mapping-Public'!$A$2:$W$5015, MATCH('Mapping-DisplayedFields'!L$2, 'Mapping-Public'!$A$1:$W$1, FALSE), FALSE)</f>
        <v>3</v>
      </c>
      <c r="M345" t="str">
        <f>VLOOKUP(L345, Regulation_Status, 2,0)</f>
        <v>Certified</v>
      </c>
      <c r="N345">
        <f>VLOOKUP($A345, 'Mapping-Public'!$A$2:$W$5015, MATCH('Mapping-DisplayedFields'!N$2, 'Mapping-Public'!$A$1:$W$1, FALSE), FALSE)</f>
        <v>180</v>
      </c>
      <c r="O345">
        <f>VLOOKUP($A345, 'Mapping-Public'!$A$2:$W$5015, MATCH('Mapping-DisplayedFields'!O$2, 'Mapping-Public'!$A$1:$W$1, FALSE), FALSE)</f>
        <v>2</v>
      </c>
      <c r="P345" t="str">
        <f>VLOOKUP(O345, Serves_Dhs_Children,2,0)</f>
        <v>Unknown</v>
      </c>
      <c r="Q345">
        <f>VLOOKUP($A345, 'Mapping-Public'!$A$2:$W$5015, MATCH('Mapping-DisplayedFields'!Q$2, 'Mapping-Public'!$A$1:$W$1, FALSE), FALSE)</f>
        <v>0</v>
      </c>
      <c r="R345" t="str">
        <f>VLOOKUP(Q345, Head_Start, 2,0)</f>
        <v>No</v>
      </c>
      <c r="S345">
        <f>VLOOKUP($A345, 'Mapping-Public'!$A$2:$W$5015, MATCH('Mapping-DisplayedFields'!S$2, 'Mapping-Public'!$A$1:$W$1, FALSE), FALSE)</f>
        <v>0</v>
      </c>
      <c r="T345" t="str">
        <f>VLOOKUP(S345, Relief_Nursery, 2,0)</f>
        <v>No</v>
      </c>
      <c r="U345">
        <f>VLOOKUP($A345, 'Mapping-Public'!$A$2:$W$5015, MATCH('Mapping-DisplayedFields'!U$2, 'Mapping-Public'!$A$1:$W$1, FALSE), FALSE)</f>
        <v>4</v>
      </c>
    </row>
    <row r="346" spans="1:21" x14ac:dyDescent="0.25">
      <c r="A346" s="9" t="s">
        <v>2070</v>
      </c>
      <c r="B346" t="str">
        <f>IF(VLOOKUP($A346, 'Mapping-Public'!$A$2:$W$5015, MATCH('Mapping-DisplayedFields'!B$2, 'Mapping-Public'!$A$1:$W$1, FALSE), FALSE)=0, "", VLOOKUP($A346, 'Mapping-Public'!$A$2:$W$5015, MATCH('Mapping-DisplayedFields'!B$2, 'Mapping-Public'!$A$1:$W$1, FALSE), FALSE))</f>
        <v>Wildwood Preschool, LLC</v>
      </c>
      <c r="C346" t="str">
        <f>VLOOKUP($A346, 'Mapping-Public'!$A$2:$W$5015, MATCH('Mapping-DisplayedFields'!C$2, 'Mapping-Public'!$A$1:$W$1, FALSE), FALSE)</f>
        <v>7426 SW 53rd Ave</v>
      </c>
      <c r="D346" t="str">
        <f>VLOOKUP($A346, 'Mapping-Public'!$A$2:$W$5015, MATCH('Mapping-DisplayedFields'!D$2, 'Mapping-Public'!$A$1:$W$1, FALSE), FALSE)</f>
        <v>Portland</v>
      </c>
      <c r="E346" t="str">
        <f>VLOOKUP($A346, 'Mapping-Public'!$A$2:$W$5015, MATCH('Mapping-DisplayedFields'!E$2, 'Mapping-Public'!$A$1:$W$1, FALSE), FALSE)</f>
        <v>OR</v>
      </c>
      <c r="F346" t="str">
        <f>VLOOKUP($A346, 'Mapping-Public'!$A$2:$W$5015, MATCH('Mapping-DisplayedFields'!F$2, 'Mapping-Public'!$A$1:$W$1, FALSE), FALSE)</f>
        <v>97219</v>
      </c>
      <c r="G346" t="str">
        <f>VLOOKUP($A346, 'Mapping-Public'!$A$2:$W$5015, MATCH('Mapping-DisplayedFields'!G$2, 'Mapping-Public'!$A$1:$W$1, FALSE), FALSE)</f>
        <v>5032461034</v>
      </c>
      <c r="H346">
        <f>VLOOKUP($A346, 'Mapping-Public'!$A$2:$W$5015, MATCH('Mapping-DisplayedFields'!H$2, 'Mapping-Public'!$A$1:$W$1, FALSE), FALSE)</f>
        <v>2</v>
      </c>
      <c r="I346" t="str">
        <f>VLOOKUP(H346, Facility_Type, 2,0)</f>
        <v>Center</v>
      </c>
      <c r="J346">
        <f>VLOOKUP($A346, 'Mapping-Public'!$A$2:$W$5015, MATCH('Mapping-DisplayedFields'!J$2, 'Mapping-Public'!$A$1:$W$1, FALSE), FALSE)</f>
        <v>2</v>
      </c>
      <c r="K346" t="str">
        <f>VLOOKUP(J346, Type_of_Care,2,0)</f>
        <v>Exempt Center</v>
      </c>
      <c r="L346">
        <f>VLOOKUP($A346, 'Mapping-Public'!$A$2:$W$5015, MATCH('Mapping-DisplayedFields'!L$2, 'Mapping-Public'!$A$1:$W$1, FALSE), FALSE)</f>
        <v>4</v>
      </c>
      <c r="M346" t="str">
        <f>VLOOKUP(L346, Regulation_Status, 2,0)</f>
        <v>Recorded</v>
      </c>
      <c r="N346">
        <f>VLOOKUP($A346, 'Mapping-Public'!$A$2:$W$5015, MATCH('Mapping-DisplayedFields'!N$2, 'Mapping-Public'!$A$1:$W$1, FALSE), FALSE)</f>
        <v>18</v>
      </c>
      <c r="O346">
        <f>VLOOKUP($A346, 'Mapping-Public'!$A$2:$W$5015, MATCH('Mapping-DisplayedFields'!O$2, 'Mapping-Public'!$A$1:$W$1, FALSE), FALSE)</f>
        <v>2</v>
      </c>
      <c r="P346" t="str">
        <f>VLOOKUP(O346, Serves_Dhs_Children,2,0)</f>
        <v>Unknown</v>
      </c>
      <c r="Q346">
        <f>VLOOKUP($A346, 'Mapping-Public'!$A$2:$W$5015, MATCH('Mapping-DisplayedFields'!Q$2, 'Mapping-Public'!$A$1:$W$1, FALSE), FALSE)</f>
        <v>0</v>
      </c>
      <c r="R346" t="str">
        <f>VLOOKUP(Q346, Head_Start, 2,0)</f>
        <v>No</v>
      </c>
      <c r="S346">
        <f>VLOOKUP($A346, 'Mapping-Public'!$A$2:$W$5015, MATCH('Mapping-DisplayedFields'!S$2, 'Mapping-Public'!$A$1:$W$1, FALSE), FALSE)</f>
        <v>0</v>
      </c>
      <c r="T346" t="str">
        <f>VLOOKUP(S346, Relief_Nursery, 2,0)</f>
        <v>No</v>
      </c>
      <c r="U346" t="str">
        <f>VLOOKUP($A346, 'Mapping-Public'!$A$2:$W$5015, MATCH('Mapping-DisplayedFields'!U$2, 'Mapping-Public'!$A$1:$W$1, FALSE), FALSE)</f>
        <v>.</v>
      </c>
    </row>
    <row r="347" spans="1:21" x14ac:dyDescent="0.25">
      <c r="A347" s="9" t="s">
        <v>2075</v>
      </c>
      <c r="B347" t="str">
        <f>IF(VLOOKUP($A347, 'Mapping-Public'!$A$2:$W$5015, MATCH('Mapping-DisplayedFields'!B$2, 'Mapping-Public'!$A$1:$W$1, FALSE), FALSE)=0, "", VLOOKUP($A347, 'Mapping-Public'!$A$2:$W$5015, MATCH('Mapping-DisplayedFields'!B$2, 'Mapping-Public'!$A$1:$W$1, FALSE), FALSE))</f>
        <v>Kid Zone</v>
      </c>
      <c r="C347" t="str">
        <f>VLOOKUP($A347, 'Mapping-Public'!$A$2:$W$5015, MATCH('Mapping-DisplayedFields'!C$2, 'Mapping-Public'!$A$1:$W$1, FALSE), FALSE)</f>
        <v>833 NE 197th Ave</v>
      </c>
      <c r="D347" t="str">
        <f>VLOOKUP($A347, 'Mapping-Public'!$A$2:$W$5015, MATCH('Mapping-DisplayedFields'!D$2, 'Mapping-Public'!$A$1:$W$1, FALSE), FALSE)</f>
        <v>Portland</v>
      </c>
      <c r="E347" t="str">
        <f>VLOOKUP($A347, 'Mapping-Public'!$A$2:$W$5015, MATCH('Mapping-DisplayedFields'!E$2, 'Mapping-Public'!$A$1:$W$1, FALSE), FALSE)</f>
        <v>OR</v>
      </c>
      <c r="F347" t="str">
        <f>VLOOKUP($A347, 'Mapping-Public'!$A$2:$W$5015, MATCH('Mapping-DisplayedFields'!F$2, 'Mapping-Public'!$A$1:$W$1, FALSE), FALSE)</f>
        <v>97230</v>
      </c>
      <c r="G347" t="str">
        <f>VLOOKUP($A347, 'Mapping-Public'!$A$2:$W$5015, MATCH('Mapping-DisplayedFields'!G$2, 'Mapping-Public'!$A$1:$W$1, FALSE), FALSE)</f>
        <v>5036181145</v>
      </c>
      <c r="H347">
        <f>VLOOKUP($A347, 'Mapping-Public'!$A$2:$W$5015, MATCH('Mapping-DisplayedFields'!H$2, 'Mapping-Public'!$A$1:$W$1, FALSE), FALSE)</f>
        <v>1</v>
      </c>
      <c r="I347" t="str">
        <f>VLOOKUP(H347, Facility_Type, 2,0)</f>
        <v>Family</v>
      </c>
      <c r="J347">
        <f>VLOOKUP($A347, 'Mapping-Public'!$A$2:$W$5015, MATCH('Mapping-DisplayedFields'!J$2, 'Mapping-Public'!$A$1:$W$1, FALSE), FALSE)</f>
        <v>4</v>
      </c>
      <c r="K347" t="str">
        <f>VLOOKUP(J347, Type_of_Care,2,0)</f>
        <v>Regulated Family Child Care Home</v>
      </c>
      <c r="L347">
        <f>VLOOKUP($A347, 'Mapping-Public'!$A$2:$W$5015, MATCH('Mapping-DisplayedFields'!L$2, 'Mapping-Public'!$A$1:$W$1, FALSE), FALSE)</f>
        <v>2</v>
      </c>
      <c r="M347" t="str">
        <f>VLOOKUP(L347, Regulation_Status, 2,0)</f>
        <v>Register</v>
      </c>
      <c r="N347">
        <f>VLOOKUP($A347, 'Mapping-Public'!$A$2:$W$5015, MATCH('Mapping-DisplayedFields'!N$2, 'Mapping-Public'!$A$1:$W$1, FALSE), FALSE)</f>
        <v>10</v>
      </c>
      <c r="O347">
        <f>VLOOKUP($A347, 'Mapping-Public'!$A$2:$W$5015, MATCH('Mapping-DisplayedFields'!O$2, 'Mapping-Public'!$A$1:$W$1, FALSE), FALSE)</f>
        <v>2</v>
      </c>
      <c r="P347" t="str">
        <f>VLOOKUP(O347, Serves_Dhs_Children,2,0)</f>
        <v>Unknown</v>
      </c>
      <c r="Q347">
        <f>VLOOKUP($A347, 'Mapping-Public'!$A$2:$W$5015, MATCH('Mapping-DisplayedFields'!Q$2, 'Mapping-Public'!$A$1:$W$1, FALSE), FALSE)</f>
        <v>0</v>
      </c>
      <c r="R347" t="str">
        <f>VLOOKUP(Q347, Head_Start, 2,0)</f>
        <v>No</v>
      </c>
      <c r="S347">
        <f>VLOOKUP($A347, 'Mapping-Public'!$A$2:$W$5015, MATCH('Mapping-DisplayedFields'!S$2, 'Mapping-Public'!$A$1:$W$1, FALSE), FALSE)</f>
        <v>0</v>
      </c>
      <c r="T347" t="str">
        <f>VLOOKUP(S347, Relief_Nursery, 2,0)</f>
        <v>No</v>
      </c>
      <c r="U347">
        <f>VLOOKUP($A347, 'Mapping-Public'!$A$2:$W$5015, MATCH('Mapping-DisplayedFields'!U$2, 'Mapping-Public'!$A$1:$W$1, FALSE), FALSE)</f>
        <v>2</v>
      </c>
    </row>
    <row r="348" spans="1:21" x14ac:dyDescent="0.25">
      <c r="A348" s="9" t="s">
        <v>2082</v>
      </c>
      <c r="B348" t="str">
        <f>IF(VLOOKUP($A348, 'Mapping-Public'!$A$2:$W$5015, MATCH('Mapping-DisplayedFields'!B$2, 'Mapping-Public'!$A$1:$W$1, FALSE), FALSE)=0, "", VLOOKUP($A348, 'Mapping-Public'!$A$2:$W$5015, MATCH('Mapping-DisplayedFields'!B$2, 'Mapping-Public'!$A$1:$W$1, FALSE), FALSE))</f>
        <v>SUN Community School - HB Lee Middle</v>
      </c>
      <c r="C348" t="str">
        <f>VLOOKUP($A348, 'Mapping-Public'!$A$2:$W$5015, MATCH('Mapping-DisplayedFields'!C$2, 'Mapping-Public'!$A$1:$W$1, FALSE), FALSE)</f>
        <v>1121 NE 172nd Ave</v>
      </c>
      <c r="D348" t="str">
        <f>VLOOKUP($A348, 'Mapping-Public'!$A$2:$W$5015, MATCH('Mapping-DisplayedFields'!D$2, 'Mapping-Public'!$A$1:$W$1, FALSE), FALSE)</f>
        <v>Portland</v>
      </c>
      <c r="E348" t="str">
        <f>VLOOKUP($A348, 'Mapping-Public'!$A$2:$W$5015, MATCH('Mapping-DisplayedFields'!E$2, 'Mapping-Public'!$A$1:$W$1, FALSE), FALSE)</f>
        <v>OR</v>
      </c>
      <c r="F348" t="str">
        <f>VLOOKUP($A348, 'Mapping-Public'!$A$2:$W$5015, MATCH('Mapping-DisplayedFields'!F$2, 'Mapping-Public'!$A$1:$W$1, FALSE), FALSE)</f>
        <v>97230</v>
      </c>
      <c r="G348" t="str">
        <f>VLOOKUP($A348, 'Mapping-Public'!$A$2:$W$5015, MATCH('Mapping-DisplayedFields'!G$2, 'Mapping-Public'!$A$1:$W$1, FALSE), FALSE)</f>
        <v>5032555686</v>
      </c>
      <c r="H348">
        <f>VLOOKUP($A348, 'Mapping-Public'!$A$2:$W$5015, MATCH('Mapping-DisplayedFields'!H$2, 'Mapping-Public'!$A$1:$W$1, FALSE), FALSE)</f>
        <v>2</v>
      </c>
      <c r="I348" t="str">
        <f>VLOOKUP(H348, Facility_Type, 2,0)</f>
        <v>Center</v>
      </c>
      <c r="J348">
        <f>VLOOKUP($A348, 'Mapping-Public'!$A$2:$W$5015, MATCH('Mapping-DisplayedFields'!J$2, 'Mapping-Public'!$A$1:$W$1, FALSE), FALSE)</f>
        <v>2</v>
      </c>
      <c r="K348" t="str">
        <f>VLOOKUP(J348, Type_of_Care,2,0)</f>
        <v>Exempt Center</v>
      </c>
      <c r="L348">
        <f>VLOOKUP($A348, 'Mapping-Public'!$A$2:$W$5015, MATCH('Mapping-DisplayedFields'!L$2, 'Mapping-Public'!$A$1:$W$1, FALSE), FALSE)</f>
        <v>4</v>
      </c>
      <c r="M348" t="str">
        <f>VLOOKUP(L348, Regulation_Status, 2,0)</f>
        <v>Recorded</v>
      </c>
      <c r="N348">
        <f>VLOOKUP($A348, 'Mapping-Public'!$A$2:$W$5015, MATCH('Mapping-DisplayedFields'!N$2, 'Mapping-Public'!$A$1:$W$1, FALSE), FALSE)</f>
        <v>20</v>
      </c>
      <c r="O348">
        <f>VLOOKUP($A348, 'Mapping-Public'!$A$2:$W$5015, MATCH('Mapping-DisplayedFields'!O$2, 'Mapping-Public'!$A$1:$W$1, FALSE), FALSE)</f>
        <v>2</v>
      </c>
      <c r="P348" t="str">
        <f>VLOOKUP(O348, Serves_Dhs_Children,2,0)</f>
        <v>Unknown</v>
      </c>
      <c r="Q348">
        <f>VLOOKUP($A348, 'Mapping-Public'!$A$2:$W$5015, MATCH('Mapping-DisplayedFields'!Q$2, 'Mapping-Public'!$A$1:$W$1, FALSE), FALSE)</f>
        <v>0</v>
      </c>
      <c r="R348" t="str">
        <f>VLOOKUP(Q348, Head_Start, 2,0)</f>
        <v>No</v>
      </c>
      <c r="S348">
        <f>VLOOKUP($A348, 'Mapping-Public'!$A$2:$W$5015, MATCH('Mapping-DisplayedFields'!S$2, 'Mapping-Public'!$A$1:$W$1, FALSE), FALSE)</f>
        <v>0</v>
      </c>
      <c r="T348" t="str">
        <f>VLOOKUP(S348, Relief_Nursery, 2,0)</f>
        <v>No</v>
      </c>
      <c r="U348" t="str">
        <f>VLOOKUP($A348, 'Mapping-Public'!$A$2:$W$5015, MATCH('Mapping-DisplayedFields'!U$2, 'Mapping-Public'!$A$1:$W$1, FALSE), FALSE)</f>
        <v>.</v>
      </c>
    </row>
    <row r="349" spans="1:21" x14ac:dyDescent="0.25">
      <c r="A349" s="9" t="s">
        <v>2087</v>
      </c>
      <c r="B349" t="str">
        <f>IF(VLOOKUP($A349, 'Mapping-Public'!$A$2:$W$5015, MATCH('Mapping-DisplayedFields'!B$2, 'Mapping-Public'!$A$1:$W$1, FALSE), FALSE)=0, "", VLOOKUP($A349, 'Mapping-Public'!$A$2:$W$5015, MATCH('Mapping-DisplayedFields'!B$2, 'Mapping-Public'!$A$1:$W$1, FALSE), FALSE))</f>
        <v>Mama's Helper in Home Childcare</v>
      </c>
      <c r="C349" t="str">
        <f>VLOOKUP($A349, 'Mapping-Public'!$A$2:$W$5015, MATCH('Mapping-DisplayedFields'!C$2, 'Mapping-Public'!$A$1:$W$1, FALSE), FALSE)</f>
        <v>324 SE 83rd Ave</v>
      </c>
      <c r="D349" t="str">
        <f>VLOOKUP($A349, 'Mapping-Public'!$A$2:$W$5015, MATCH('Mapping-DisplayedFields'!D$2, 'Mapping-Public'!$A$1:$W$1, FALSE), FALSE)</f>
        <v>Portland</v>
      </c>
      <c r="E349" t="str">
        <f>VLOOKUP($A349, 'Mapping-Public'!$A$2:$W$5015, MATCH('Mapping-DisplayedFields'!E$2, 'Mapping-Public'!$A$1:$W$1, FALSE), FALSE)</f>
        <v>OR</v>
      </c>
      <c r="F349" t="str">
        <f>VLOOKUP($A349, 'Mapping-Public'!$A$2:$W$5015, MATCH('Mapping-DisplayedFields'!F$2, 'Mapping-Public'!$A$1:$W$1, FALSE), FALSE)</f>
        <v>97216</v>
      </c>
      <c r="G349" t="str">
        <f>VLOOKUP($A349, 'Mapping-Public'!$A$2:$W$5015, MATCH('Mapping-DisplayedFields'!G$2, 'Mapping-Public'!$A$1:$W$1, FALSE), FALSE)</f>
        <v>5032565937</v>
      </c>
      <c r="H349">
        <f>VLOOKUP($A349, 'Mapping-Public'!$A$2:$W$5015, MATCH('Mapping-DisplayedFields'!H$2, 'Mapping-Public'!$A$1:$W$1, FALSE), FALSE)</f>
        <v>1</v>
      </c>
      <c r="I349" t="str">
        <f>VLOOKUP(H349, Facility_Type, 2,0)</f>
        <v>Family</v>
      </c>
      <c r="J349">
        <f>VLOOKUP($A349, 'Mapping-Public'!$A$2:$W$5015, MATCH('Mapping-DisplayedFields'!J$2, 'Mapping-Public'!$A$1:$W$1, FALSE), FALSE)</f>
        <v>4</v>
      </c>
      <c r="K349" t="str">
        <f>VLOOKUP(J349, Type_of_Care,2,0)</f>
        <v>Regulated Family Child Care Home</v>
      </c>
      <c r="L349">
        <f>VLOOKUP($A349, 'Mapping-Public'!$A$2:$W$5015, MATCH('Mapping-DisplayedFields'!L$2, 'Mapping-Public'!$A$1:$W$1, FALSE), FALSE)</f>
        <v>2</v>
      </c>
      <c r="M349" t="str">
        <f>VLOOKUP(L349, Regulation_Status, 2,0)</f>
        <v>Register</v>
      </c>
      <c r="N349">
        <f>VLOOKUP($A349, 'Mapping-Public'!$A$2:$W$5015, MATCH('Mapping-DisplayedFields'!N$2, 'Mapping-Public'!$A$1:$W$1, FALSE), FALSE)</f>
        <v>10</v>
      </c>
      <c r="O349">
        <f>VLOOKUP($A349, 'Mapping-Public'!$A$2:$W$5015, MATCH('Mapping-DisplayedFields'!O$2, 'Mapping-Public'!$A$1:$W$1, FALSE), FALSE)</f>
        <v>2</v>
      </c>
      <c r="P349" t="str">
        <f>VLOOKUP(O349, Serves_Dhs_Children,2,0)</f>
        <v>Unknown</v>
      </c>
      <c r="Q349">
        <f>VLOOKUP($A349, 'Mapping-Public'!$A$2:$W$5015, MATCH('Mapping-DisplayedFields'!Q$2, 'Mapping-Public'!$A$1:$W$1, FALSE), FALSE)</f>
        <v>0</v>
      </c>
      <c r="R349" t="str">
        <f>VLOOKUP(Q349, Head_Start, 2,0)</f>
        <v>No</v>
      </c>
      <c r="S349">
        <f>VLOOKUP($A349, 'Mapping-Public'!$A$2:$W$5015, MATCH('Mapping-DisplayedFields'!S$2, 'Mapping-Public'!$A$1:$W$1, FALSE), FALSE)</f>
        <v>0</v>
      </c>
      <c r="T349" t="str">
        <f>VLOOKUP(S349, Relief_Nursery, 2,0)</f>
        <v>No</v>
      </c>
      <c r="U349" t="str">
        <f>VLOOKUP($A349, 'Mapping-Public'!$A$2:$W$5015, MATCH('Mapping-DisplayedFields'!U$2, 'Mapping-Public'!$A$1:$W$1, FALSE), FALSE)</f>
        <v>.</v>
      </c>
    </row>
    <row r="350" spans="1:21" x14ac:dyDescent="0.25">
      <c r="A350" s="9" t="s">
        <v>2094</v>
      </c>
      <c r="B350" t="str">
        <f>IF(VLOOKUP($A350, 'Mapping-Public'!$A$2:$W$5015, MATCH('Mapping-DisplayedFields'!B$2, 'Mapping-Public'!$A$1:$W$1, FALSE), FALSE)=0, "", VLOOKUP($A350, 'Mapping-Public'!$A$2:$W$5015, MATCH('Mapping-DisplayedFields'!B$2, 'Mapping-Public'!$A$1:$W$1, FALSE), FALSE))</f>
        <v>KCE Champions - Ventura Park Elementary</v>
      </c>
      <c r="C350" t="str">
        <f>VLOOKUP($A350, 'Mapping-Public'!$A$2:$W$5015, MATCH('Mapping-DisplayedFields'!C$2, 'Mapping-Public'!$A$1:$W$1, FALSE), FALSE)</f>
        <v>145 SE 117th Ave</v>
      </c>
      <c r="D350" t="str">
        <f>VLOOKUP($A350, 'Mapping-Public'!$A$2:$W$5015, MATCH('Mapping-DisplayedFields'!D$2, 'Mapping-Public'!$A$1:$W$1, FALSE), FALSE)</f>
        <v>Portland</v>
      </c>
      <c r="E350" t="str">
        <f>VLOOKUP($A350, 'Mapping-Public'!$A$2:$W$5015, MATCH('Mapping-DisplayedFields'!E$2, 'Mapping-Public'!$A$1:$W$1, FALSE), FALSE)</f>
        <v>OR</v>
      </c>
      <c r="F350" t="str">
        <f>VLOOKUP($A350, 'Mapping-Public'!$A$2:$W$5015, MATCH('Mapping-DisplayedFields'!F$2, 'Mapping-Public'!$A$1:$W$1, FALSE), FALSE)</f>
        <v>97216</v>
      </c>
      <c r="G350" t="str">
        <f>VLOOKUP($A350, 'Mapping-Public'!$A$2:$W$5015, MATCH('Mapping-DisplayedFields'!G$2, 'Mapping-Public'!$A$1:$W$1, FALSE), FALSE)</f>
        <v>5032522098</v>
      </c>
      <c r="H350">
        <f>VLOOKUP($A350, 'Mapping-Public'!$A$2:$W$5015, MATCH('Mapping-DisplayedFields'!H$2, 'Mapping-Public'!$A$1:$W$1, FALSE), FALSE)</f>
        <v>2</v>
      </c>
      <c r="I350" t="str">
        <f>VLOOKUP(H350, Facility_Type, 2,0)</f>
        <v>Center</v>
      </c>
      <c r="J350">
        <f>VLOOKUP($A350, 'Mapping-Public'!$A$2:$W$5015, MATCH('Mapping-DisplayedFields'!J$2, 'Mapping-Public'!$A$1:$W$1, FALSE), FALSE)</f>
        <v>1</v>
      </c>
      <c r="K350" t="str">
        <f>VLOOKUP(J350, Type_of_Care,2,0)</f>
        <v>Regulated  Center (not HS)</v>
      </c>
      <c r="L350">
        <f>VLOOKUP($A350, 'Mapping-Public'!$A$2:$W$5015, MATCH('Mapping-DisplayedFields'!L$2, 'Mapping-Public'!$A$1:$W$1, FALSE), FALSE)</f>
        <v>3</v>
      </c>
      <c r="M350" t="str">
        <f>VLOOKUP(L350, Regulation_Status, 2,0)</f>
        <v>Certified</v>
      </c>
      <c r="N350">
        <f>VLOOKUP($A350, 'Mapping-Public'!$A$2:$W$5015, MATCH('Mapping-DisplayedFields'!N$2, 'Mapping-Public'!$A$1:$W$1, FALSE), FALSE)</f>
        <v>39</v>
      </c>
      <c r="O350">
        <f>VLOOKUP($A350, 'Mapping-Public'!$A$2:$W$5015, MATCH('Mapping-DisplayedFields'!O$2, 'Mapping-Public'!$A$1:$W$1, FALSE), FALSE)</f>
        <v>1</v>
      </c>
      <c r="P350" t="str">
        <f>VLOOKUP(O350, Serves_Dhs_Children,2,0)</f>
        <v>Yes</v>
      </c>
      <c r="Q350">
        <f>VLOOKUP($A350, 'Mapping-Public'!$A$2:$W$5015, MATCH('Mapping-DisplayedFields'!Q$2, 'Mapping-Public'!$A$1:$W$1, FALSE), FALSE)</f>
        <v>0</v>
      </c>
      <c r="R350" t="str">
        <f>VLOOKUP(Q350, Head_Start, 2,0)</f>
        <v>No</v>
      </c>
      <c r="S350">
        <f>VLOOKUP($A350, 'Mapping-Public'!$A$2:$W$5015, MATCH('Mapping-DisplayedFields'!S$2, 'Mapping-Public'!$A$1:$W$1, FALSE), FALSE)</f>
        <v>0</v>
      </c>
      <c r="T350" t="str">
        <f>VLOOKUP(S350, Relief_Nursery, 2,0)</f>
        <v>No</v>
      </c>
      <c r="U350" t="str">
        <f>VLOOKUP($A350, 'Mapping-Public'!$A$2:$W$5015, MATCH('Mapping-DisplayedFields'!U$2, 'Mapping-Public'!$A$1:$W$1, FALSE), FALSE)</f>
        <v>.</v>
      </c>
    </row>
    <row r="351" spans="1:21" x14ac:dyDescent="0.25">
      <c r="A351" s="9" t="s">
        <v>2099</v>
      </c>
      <c r="B351" t="str">
        <f>IF(VLOOKUP($A351, 'Mapping-Public'!$A$2:$W$5015, MATCH('Mapping-DisplayedFields'!B$2, 'Mapping-Public'!$A$1:$W$1, FALSE), FALSE)=0, "", VLOOKUP($A351, 'Mapping-Public'!$A$2:$W$5015, MATCH('Mapping-DisplayedFields'!B$2, 'Mapping-Public'!$A$1:$W$1, FALSE), FALSE))</f>
        <v>Volunteers of America Oregon Family Relief Nursery</v>
      </c>
      <c r="C351" t="str">
        <f>VLOOKUP($A351, 'Mapping-Public'!$A$2:$W$5015, MATCH('Mapping-DisplayedFields'!C$2, 'Mapping-Public'!$A$1:$W$1, FALSE), FALSE)</f>
        <v>234 SE 7th Ave</v>
      </c>
      <c r="D351" t="str">
        <f>VLOOKUP($A351, 'Mapping-Public'!$A$2:$W$5015, MATCH('Mapping-DisplayedFields'!D$2, 'Mapping-Public'!$A$1:$W$1, FALSE), FALSE)</f>
        <v>Portland</v>
      </c>
      <c r="E351" t="str">
        <f>VLOOKUP($A351, 'Mapping-Public'!$A$2:$W$5015, MATCH('Mapping-DisplayedFields'!E$2, 'Mapping-Public'!$A$1:$W$1, FALSE), FALSE)</f>
        <v>OR</v>
      </c>
      <c r="F351" t="str">
        <f>VLOOKUP($A351, 'Mapping-Public'!$A$2:$W$5015, MATCH('Mapping-DisplayedFields'!F$2, 'Mapping-Public'!$A$1:$W$1, FALSE), FALSE)</f>
        <v>97214</v>
      </c>
      <c r="G351" t="str">
        <f>VLOOKUP($A351, 'Mapping-Public'!$A$2:$W$5015, MATCH('Mapping-DisplayedFields'!G$2, 'Mapping-Public'!$A$1:$W$1, FALSE), FALSE)</f>
        <v>5032368492</v>
      </c>
      <c r="H351">
        <f>VLOOKUP($A351, 'Mapping-Public'!$A$2:$W$5015, MATCH('Mapping-DisplayedFields'!H$2, 'Mapping-Public'!$A$1:$W$1, FALSE), FALSE)</f>
        <v>2</v>
      </c>
      <c r="I351" t="str">
        <f>VLOOKUP(H351, Facility_Type, 2,0)</f>
        <v>Center</v>
      </c>
      <c r="J351">
        <f>VLOOKUP($A351, 'Mapping-Public'!$A$2:$W$5015, MATCH('Mapping-DisplayedFields'!J$2, 'Mapping-Public'!$A$1:$W$1, FALSE), FALSE)</f>
        <v>1</v>
      </c>
      <c r="K351" t="str">
        <f>VLOOKUP(J351, Type_of_Care,2,0)</f>
        <v>Regulated  Center (not HS)</v>
      </c>
      <c r="L351">
        <f>VLOOKUP($A351, 'Mapping-Public'!$A$2:$W$5015, MATCH('Mapping-DisplayedFields'!L$2, 'Mapping-Public'!$A$1:$W$1, FALSE), FALSE)</f>
        <v>3</v>
      </c>
      <c r="M351" t="str">
        <f>VLOOKUP(L351, Regulation_Status, 2,0)</f>
        <v>Certified</v>
      </c>
      <c r="N351">
        <f>VLOOKUP($A351, 'Mapping-Public'!$A$2:$W$5015, MATCH('Mapping-DisplayedFields'!N$2, 'Mapping-Public'!$A$1:$W$1, FALSE), FALSE)</f>
        <v>24</v>
      </c>
      <c r="O351">
        <f>VLOOKUP($A351, 'Mapping-Public'!$A$2:$W$5015, MATCH('Mapping-DisplayedFields'!O$2, 'Mapping-Public'!$A$1:$W$1, FALSE), FALSE)</f>
        <v>2</v>
      </c>
      <c r="P351" t="str">
        <f>VLOOKUP(O351, Serves_Dhs_Children,2,0)</f>
        <v>Unknown</v>
      </c>
      <c r="Q351">
        <f>VLOOKUP($A351, 'Mapping-Public'!$A$2:$W$5015, MATCH('Mapping-DisplayedFields'!Q$2, 'Mapping-Public'!$A$1:$W$1, FALSE), FALSE)</f>
        <v>0</v>
      </c>
      <c r="R351" t="str">
        <f>VLOOKUP(Q351, Head_Start, 2,0)</f>
        <v>No</v>
      </c>
      <c r="S351">
        <f>VLOOKUP($A351, 'Mapping-Public'!$A$2:$W$5015, MATCH('Mapping-DisplayedFields'!S$2, 'Mapping-Public'!$A$1:$W$1, FALSE), FALSE)</f>
        <v>1</v>
      </c>
      <c r="T351" t="str">
        <f>VLOOKUP(S351, Relief_Nursery, 2,0)</f>
        <v>Yes</v>
      </c>
      <c r="U351">
        <f>VLOOKUP($A351, 'Mapping-Public'!$A$2:$W$5015, MATCH('Mapping-DisplayedFields'!U$2, 'Mapping-Public'!$A$1:$W$1, FALSE), FALSE)</f>
        <v>2</v>
      </c>
    </row>
    <row r="352" spans="1:21" x14ac:dyDescent="0.25">
      <c r="A352" s="9" t="s">
        <v>2104</v>
      </c>
      <c r="B352" t="str">
        <f>IF(VLOOKUP($A352, 'Mapping-Public'!$A$2:$W$5015, MATCH('Mapping-DisplayedFields'!B$2, 'Mapping-Public'!$A$1:$W$1, FALSE), FALSE)=0, "", VLOOKUP($A352, 'Mapping-Public'!$A$2:$W$5015, MATCH('Mapping-DisplayedFields'!B$2, 'Mapping-Public'!$A$1:$W$1, FALSE), FALSE))</f>
        <v>Tana's Daycare</v>
      </c>
      <c r="C352" t="str">
        <f>VLOOKUP($A352, 'Mapping-Public'!$A$2:$W$5015, MATCH('Mapping-DisplayedFields'!C$2, 'Mapping-Public'!$A$1:$W$1, FALSE), FALSE)</f>
        <v>6930 SE Rhone St</v>
      </c>
      <c r="D352" t="str">
        <f>VLOOKUP($A352, 'Mapping-Public'!$A$2:$W$5015, MATCH('Mapping-DisplayedFields'!D$2, 'Mapping-Public'!$A$1:$W$1, FALSE), FALSE)</f>
        <v>Portland</v>
      </c>
      <c r="E352" t="str">
        <f>VLOOKUP($A352, 'Mapping-Public'!$A$2:$W$5015, MATCH('Mapping-DisplayedFields'!E$2, 'Mapping-Public'!$A$1:$W$1, FALSE), FALSE)</f>
        <v>OR</v>
      </c>
      <c r="F352" t="str">
        <f>VLOOKUP($A352, 'Mapping-Public'!$A$2:$W$5015, MATCH('Mapping-DisplayedFields'!F$2, 'Mapping-Public'!$A$1:$W$1, FALSE), FALSE)</f>
        <v>97206-3670</v>
      </c>
      <c r="G352" t="str">
        <f>VLOOKUP($A352, 'Mapping-Public'!$A$2:$W$5015, MATCH('Mapping-DisplayedFields'!G$2, 'Mapping-Public'!$A$1:$W$1, FALSE), FALSE)</f>
        <v>9713447370</v>
      </c>
      <c r="H352">
        <f>VLOOKUP($A352, 'Mapping-Public'!$A$2:$W$5015, MATCH('Mapping-DisplayedFields'!H$2, 'Mapping-Public'!$A$1:$W$1, FALSE), FALSE)</f>
        <v>1</v>
      </c>
      <c r="I352" t="str">
        <f>VLOOKUP(H352, Facility_Type, 2,0)</f>
        <v>Family</v>
      </c>
      <c r="J352">
        <f>VLOOKUP($A352, 'Mapping-Public'!$A$2:$W$5015, MATCH('Mapping-DisplayedFields'!J$2, 'Mapping-Public'!$A$1:$W$1, FALSE), FALSE)</f>
        <v>4</v>
      </c>
      <c r="K352" t="str">
        <f>VLOOKUP(J352, Type_of_Care,2,0)</f>
        <v>Regulated Family Child Care Home</v>
      </c>
      <c r="L352">
        <f>VLOOKUP($A352, 'Mapping-Public'!$A$2:$W$5015, MATCH('Mapping-DisplayedFields'!L$2, 'Mapping-Public'!$A$1:$W$1, FALSE), FALSE)</f>
        <v>2</v>
      </c>
      <c r="M352" t="str">
        <f>VLOOKUP(L352, Regulation_Status, 2,0)</f>
        <v>Register</v>
      </c>
      <c r="N352">
        <f>VLOOKUP($A352, 'Mapping-Public'!$A$2:$W$5015, MATCH('Mapping-DisplayedFields'!N$2, 'Mapping-Public'!$A$1:$W$1, FALSE), FALSE)</f>
        <v>10</v>
      </c>
      <c r="O352">
        <f>VLOOKUP($A352, 'Mapping-Public'!$A$2:$W$5015, MATCH('Mapping-DisplayedFields'!O$2, 'Mapping-Public'!$A$1:$W$1, FALSE), FALSE)</f>
        <v>1</v>
      </c>
      <c r="P352" t="str">
        <f>VLOOKUP(O352, Serves_Dhs_Children,2,0)</f>
        <v>Yes</v>
      </c>
      <c r="Q352">
        <f>VLOOKUP($A352, 'Mapping-Public'!$A$2:$W$5015, MATCH('Mapping-DisplayedFields'!Q$2, 'Mapping-Public'!$A$1:$W$1, FALSE), FALSE)</f>
        <v>0</v>
      </c>
      <c r="R352" t="str">
        <f>VLOOKUP(Q352, Head_Start, 2,0)</f>
        <v>No</v>
      </c>
      <c r="S352">
        <f>VLOOKUP($A352, 'Mapping-Public'!$A$2:$W$5015, MATCH('Mapping-DisplayedFields'!S$2, 'Mapping-Public'!$A$1:$W$1, FALSE), FALSE)</f>
        <v>0</v>
      </c>
      <c r="T352" t="str">
        <f>VLOOKUP(S352, Relief_Nursery, 2,0)</f>
        <v>No</v>
      </c>
      <c r="U352" t="str">
        <f>VLOOKUP($A352, 'Mapping-Public'!$A$2:$W$5015, MATCH('Mapping-DisplayedFields'!U$2, 'Mapping-Public'!$A$1:$W$1, FALSE), FALSE)</f>
        <v>.</v>
      </c>
    </row>
    <row r="353" spans="1:21" x14ac:dyDescent="0.25">
      <c r="A353" s="9" t="s">
        <v>2112</v>
      </c>
      <c r="B353" t="str">
        <f>IF(VLOOKUP($A353, 'Mapping-Public'!$A$2:$W$5015, MATCH('Mapping-DisplayedFields'!B$2, 'Mapping-Public'!$A$1:$W$1, FALSE), FALSE)=0, "", VLOOKUP($A353, 'Mapping-Public'!$A$2:$W$5015, MATCH('Mapping-DisplayedFields'!B$2, 'Mapping-Public'!$A$1:$W$1, FALSE), FALSE))</f>
        <v>Youngset Preschool</v>
      </c>
      <c r="C353" t="str">
        <f>VLOOKUP($A353, 'Mapping-Public'!$A$2:$W$5015, MATCH('Mapping-DisplayedFields'!C$2, 'Mapping-Public'!$A$1:$W$1, FALSE), FALSE)</f>
        <v>1838 SW Jefferson St Attn:  President</v>
      </c>
      <c r="D353" t="str">
        <f>VLOOKUP($A353, 'Mapping-Public'!$A$2:$W$5015, MATCH('Mapping-DisplayedFields'!D$2, 'Mapping-Public'!$A$1:$W$1, FALSE), FALSE)</f>
        <v>Portland</v>
      </c>
      <c r="E353" t="str">
        <f>VLOOKUP($A353, 'Mapping-Public'!$A$2:$W$5015, MATCH('Mapping-DisplayedFields'!E$2, 'Mapping-Public'!$A$1:$W$1, FALSE), FALSE)</f>
        <v>OR</v>
      </c>
      <c r="F353" t="str">
        <f>VLOOKUP($A353, 'Mapping-Public'!$A$2:$W$5015, MATCH('Mapping-DisplayedFields'!F$2, 'Mapping-Public'!$A$1:$W$1, FALSE), FALSE)</f>
        <v>97201</v>
      </c>
      <c r="G353" t="str">
        <f>VLOOKUP($A353, 'Mapping-Public'!$A$2:$W$5015, MATCH('Mapping-DisplayedFields'!G$2, 'Mapping-Public'!$A$1:$W$1, FALSE), FALSE)</f>
        <v>5032210224</v>
      </c>
      <c r="H353">
        <f>VLOOKUP($A353, 'Mapping-Public'!$A$2:$W$5015, MATCH('Mapping-DisplayedFields'!H$2, 'Mapping-Public'!$A$1:$W$1, FALSE), FALSE)</f>
        <v>2</v>
      </c>
      <c r="I353" t="str">
        <f>VLOOKUP(H353, Facility_Type, 2,0)</f>
        <v>Center</v>
      </c>
      <c r="J353">
        <f>VLOOKUP($A353, 'Mapping-Public'!$A$2:$W$5015, MATCH('Mapping-DisplayedFields'!J$2, 'Mapping-Public'!$A$1:$W$1, FALSE), FALSE)</f>
        <v>2</v>
      </c>
      <c r="K353" t="str">
        <f>VLOOKUP(J353, Type_of_Care,2,0)</f>
        <v>Exempt Center</v>
      </c>
      <c r="L353">
        <f>VLOOKUP($A353, 'Mapping-Public'!$A$2:$W$5015, MATCH('Mapping-DisplayedFields'!L$2, 'Mapping-Public'!$A$1:$W$1, FALSE), FALSE)</f>
        <v>4</v>
      </c>
      <c r="M353" t="str">
        <f>VLOOKUP(L353, Regulation_Status, 2,0)</f>
        <v>Recorded</v>
      </c>
      <c r="N353">
        <f>VLOOKUP($A353, 'Mapping-Public'!$A$2:$W$5015, MATCH('Mapping-DisplayedFields'!N$2, 'Mapping-Public'!$A$1:$W$1, FALSE), FALSE)</f>
        <v>18</v>
      </c>
      <c r="O353">
        <f>VLOOKUP($A353, 'Mapping-Public'!$A$2:$W$5015, MATCH('Mapping-DisplayedFields'!O$2, 'Mapping-Public'!$A$1:$W$1, FALSE), FALSE)</f>
        <v>2</v>
      </c>
      <c r="P353" t="str">
        <f>VLOOKUP(O353, Serves_Dhs_Children,2,0)</f>
        <v>Unknown</v>
      </c>
      <c r="Q353">
        <f>VLOOKUP($A353, 'Mapping-Public'!$A$2:$W$5015, MATCH('Mapping-DisplayedFields'!Q$2, 'Mapping-Public'!$A$1:$W$1, FALSE), FALSE)</f>
        <v>0</v>
      </c>
      <c r="R353" t="str">
        <f>VLOOKUP(Q353, Head_Start, 2,0)</f>
        <v>No</v>
      </c>
      <c r="S353">
        <f>VLOOKUP($A353, 'Mapping-Public'!$A$2:$W$5015, MATCH('Mapping-DisplayedFields'!S$2, 'Mapping-Public'!$A$1:$W$1, FALSE), FALSE)</f>
        <v>0</v>
      </c>
      <c r="T353" t="str">
        <f>VLOOKUP(S353, Relief_Nursery, 2,0)</f>
        <v>No</v>
      </c>
      <c r="U353" t="str">
        <f>VLOOKUP($A353, 'Mapping-Public'!$A$2:$W$5015, MATCH('Mapping-DisplayedFields'!U$2, 'Mapping-Public'!$A$1:$W$1, FALSE), FALSE)</f>
        <v>.</v>
      </c>
    </row>
    <row r="354" spans="1:21" x14ac:dyDescent="0.25">
      <c r="A354" s="9" t="s">
        <v>2117</v>
      </c>
      <c r="B354" t="str">
        <f>IF(VLOOKUP($A354, 'Mapping-Public'!$A$2:$W$5015, MATCH('Mapping-DisplayedFields'!B$2, 'Mapping-Public'!$A$1:$W$1, FALSE), FALSE)=0, "", VLOOKUP($A354, 'Mapping-Public'!$A$2:$W$5015, MATCH('Mapping-DisplayedFields'!B$2, 'Mapping-Public'!$A$1:$W$1, FALSE), FALSE))</f>
        <v>KCE Champions - Cherry Park</v>
      </c>
      <c r="C354" t="str">
        <f>VLOOKUP($A354, 'Mapping-Public'!$A$2:$W$5015, MATCH('Mapping-DisplayedFields'!C$2, 'Mapping-Public'!$A$1:$W$1, FALSE), FALSE)</f>
        <v>1930 SE 104th Ave</v>
      </c>
      <c r="D354" t="str">
        <f>VLOOKUP($A354, 'Mapping-Public'!$A$2:$W$5015, MATCH('Mapping-DisplayedFields'!D$2, 'Mapping-Public'!$A$1:$W$1, FALSE), FALSE)</f>
        <v>Portland</v>
      </c>
      <c r="E354" t="str">
        <f>VLOOKUP($A354, 'Mapping-Public'!$A$2:$W$5015, MATCH('Mapping-DisplayedFields'!E$2, 'Mapping-Public'!$A$1:$W$1, FALSE), FALSE)</f>
        <v>OR</v>
      </c>
      <c r="F354" t="str">
        <f>VLOOKUP($A354, 'Mapping-Public'!$A$2:$W$5015, MATCH('Mapping-DisplayedFields'!F$2, 'Mapping-Public'!$A$1:$W$1, FALSE), FALSE)</f>
        <v>97216</v>
      </c>
      <c r="G354" t="str">
        <f>VLOOKUP($A354, 'Mapping-Public'!$A$2:$W$5015, MATCH('Mapping-DisplayedFields'!G$2, 'Mapping-Public'!$A$1:$W$1, FALSE), FALSE)</f>
        <v>5034080724</v>
      </c>
      <c r="H354">
        <f>VLOOKUP($A354, 'Mapping-Public'!$A$2:$W$5015, MATCH('Mapping-DisplayedFields'!H$2, 'Mapping-Public'!$A$1:$W$1, FALSE), FALSE)</f>
        <v>2</v>
      </c>
      <c r="I354" t="str">
        <f>VLOOKUP(H354, Facility_Type, 2,0)</f>
        <v>Center</v>
      </c>
      <c r="J354">
        <f>VLOOKUP($A354, 'Mapping-Public'!$A$2:$W$5015, MATCH('Mapping-DisplayedFields'!J$2, 'Mapping-Public'!$A$1:$W$1, FALSE), FALSE)</f>
        <v>1</v>
      </c>
      <c r="K354" t="str">
        <f>VLOOKUP(J354, Type_of_Care,2,0)</f>
        <v>Regulated  Center (not HS)</v>
      </c>
      <c r="L354">
        <f>VLOOKUP($A354, 'Mapping-Public'!$A$2:$W$5015, MATCH('Mapping-DisplayedFields'!L$2, 'Mapping-Public'!$A$1:$W$1, FALSE), FALSE)</f>
        <v>3</v>
      </c>
      <c r="M354" t="str">
        <f>VLOOKUP(L354, Regulation_Status, 2,0)</f>
        <v>Certified</v>
      </c>
      <c r="N354">
        <f>VLOOKUP($A354, 'Mapping-Public'!$A$2:$W$5015, MATCH('Mapping-DisplayedFields'!N$2, 'Mapping-Public'!$A$1:$W$1, FALSE), FALSE)</f>
        <v>39</v>
      </c>
      <c r="O354">
        <f>VLOOKUP($A354, 'Mapping-Public'!$A$2:$W$5015, MATCH('Mapping-DisplayedFields'!O$2, 'Mapping-Public'!$A$1:$W$1, FALSE), FALSE)</f>
        <v>1</v>
      </c>
      <c r="P354" t="str">
        <f>VLOOKUP(O354, Serves_Dhs_Children,2,0)</f>
        <v>Yes</v>
      </c>
      <c r="Q354">
        <f>VLOOKUP($A354, 'Mapping-Public'!$A$2:$W$5015, MATCH('Mapping-DisplayedFields'!Q$2, 'Mapping-Public'!$A$1:$W$1, FALSE), FALSE)</f>
        <v>0</v>
      </c>
      <c r="R354" t="str">
        <f>VLOOKUP(Q354, Head_Start, 2,0)</f>
        <v>No</v>
      </c>
      <c r="S354">
        <f>VLOOKUP($A354, 'Mapping-Public'!$A$2:$W$5015, MATCH('Mapping-DisplayedFields'!S$2, 'Mapping-Public'!$A$1:$W$1, FALSE), FALSE)</f>
        <v>0</v>
      </c>
      <c r="T354" t="str">
        <f>VLOOKUP(S354, Relief_Nursery, 2,0)</f>
        <v>No</v>
      </c>
      <c r="U354" t="str">
        <f>VLOOKUP($A354, 'Mapping-Public'!$A$2:$W$5015, MATCH('Mapping-DisplayedFields'!U$2, 'Mapping-Public'!$A$1:$W$1, FALSE), FALSE)</f>
        <v>.</v>
      </c>
    </row>
    <row r="355" spans="1:21" x14ac:dyDescent="0.25">
      <c r="A355" s="9" t="s">
        <v>2122</v>
      </c>
      <c r="B355" t="str">
        <f>IF(VLOOKUP($A355, 'Mapping-Public'!$A$2:$W$5015, MATCH('Mapping-DisplayedFields'!B$2, 'Mapping-Public'!$A$1:$W$1, FALSE), FALSE)=0, "", VLOOKUP($A355, 'Mapping-Public'!$A$2:$W$5015, MATCH('Mapping-DisplayedFields'!B$2, 'Mapping-Public'!$A$1:$W$1, FALSE), FALSE))</f>
        <v>David Douglas Child Development Center</v>
      </c>
      <c r="C355" t="str">
        <f>VLOOKUP($A355, 'Mapping-Public'!$A$2:$W$5015, MATCH('Mapping-DisplayedFields'!C$2, 'Mapping-Public'!$A$1:$W$1, FALSE), FALSE)</f>
        <v>1400 SE 135th Ave</v>
      </c>
      <c r="D355" t="str">
        <f>VLOOKUP($A355, 'Mapping-Public'!$A$2:$W$5015, MATCH('Mapping-DisplayedFields'!D$2, 'Mapping-Public'!$A$1:$W$1, FALSE), FALSE)</f>
        <v>Portland</v>
      </c>
      <c r="E355" t="str">
        <f>VLOOKUP($A355, 'Mapping-Public'!$A$2:$W$5015, MATCH('Mapping-DisplayedFields'!E$2, 'Mapping-Public'!$A$1:$W$1, FALSE), FALSE)</f>
        <v>OR</v>
      </c>
      <c r="F355" t="str">
        <f>VLOOKUP($A355, 'Mapping-Public'!$A$2:$W$5015, MATCH('Mapping-DisplayedFields'!F$2, 'Mapping-Public'!$A$1:$W$1, FALSE), FALSE)</f>
        <v>97233</v>
      </c>
      <c r="G355" t="str">
        <f>VLOOKUP($A355, 'Mapping-Public'!$A$2:$W$5015, MATCH('Mapping-DisplayedFields'!G$2, 'Mapping-Public'!$A$1:$W$1, FALSE), FALSE)</f>
        <v>5032618470</v>
      </c>
      <c r="H355">
        <f>VLOOKUP($A355, 'Mapping-Public'!$A$2:$W$5015, MATCH('Mapping-DisplayedFields'!H$2, 'Mapping-Public'!$A$1:$W$1, FALSE), FALSE)</f>
        <v>2</v>
      </c>
      <c r="I355" t="str">
        <f>VLOOKUP(H355, Facility_Type, 2,0)</f>
        <v>Center</v>
      </c>
      <c r="J355">
        <f>VLOOKUP($A355, 'Mapping-Public'!$A$2:$W$5015, MATCH('Mapping-DisplayedFields'!J$2, 'Mapping-Public'!$A$1:$W$1, FALSE), FALSE)</f>
        <v>1</v>
      </c>
      <c r="K355" t="str">
        <f>VLOOKUP(J355, Type_of_Care,2,0)</f>
        <v>Regulated  Center (not HS)</v>
      </c>
      <c r="L355">
        <f>VLOOKUP($A355, 'Mapping-Public'!$A$2:$W$5015, MATCH('Mapping-DisplayedFields'!L$2, 'Mapping-Public'!$A$1:$W$1, FALSE), FALSE)</f>
        <v>3</v>
      </c>
      <c r="M355" t="str">
        <f>VLOOKUP(L355, Regulation_Status, 2,0)</f>
        <v>Certified</v>
      </c>
      <c r="N355">
        <f>VLOOKUP($A355, 'Mapping-Public'!$A$2:$W$5015, MATCH('Mapping-DisplayedFields'!N$2, 'Mapping-Public'!$A$1:$W$1, FALSE), FALSE)</f>
        <v>44</v>
      </c>
      <c r="O355">
        <f>VLOOKUP($A355, 'Mapping-Public'!$A$2:$W$5015, MATCH('Mapping-DisplayedFields'!O$2, 'Mapping-Public'!$A$1:$W$1, FALSE), FALSE)</f>
        <v>1</v>
      </c>
      <c r="P355" t="str">
        <f>VLOOKUP(O355, Serves_Dhs_Children,2,0)</f>
        <v>Yes</v>
      </c>
      <c r="Q355">
        <f>VLOOKUP($A355, 'Mapping-Public'!$A$2:$W$5015, MATCH('Mapping-DisplayedFields'!Q$2, 'Mapping-Public'!$A$1:$W$1, FALSE), FALSE)</f>
        <v>0</v>
      </c>
      <c r="R355" t="str">
        <f>VLOOKUP(Q355, Head_Start, 2,0)</f>
        <v>No</v>
      </c>
      <c r="S355">
        <f>VLOOKUP($A355, 'Mapping-Public'!$A$2:$W$5015, MATCH('Mapping-DisplayedFields'!S$2, 'Mapping-Public'!$A$1:$W$1, FALSE), FALSE)</f>
        <v>0</v>
      </c>
      <c r="T355" t="str">
        <f>VLOOKUP(S355, Relief_Nursery, 2,0)</f>
        <v>No</v>
      </c>
      <c r="U355">
        <f>VLOOKUP($A355, 'Mapping-Public'!$A$2:$W$5015, MATCH('Mapping-DisplayedFields'!U$2, 'Mapping-Public'!$A$1:$W$1, FALSE), FALSE)</f>
        <v>3</v>
      </c>
    </row>
    <row r="356" spans="1:21" x14ac:dyDescent="0.25">
      <c r="A356" s="9" t="s">
        <v>2127</v>
      </c>
      <c r="B356" t="str">
        <f>IF(VLOOKUP($A356, 'Mapping-Public'!$A$2:$W$5015, MATCH('Mapping-DisplayedFields'!B$2, 'Mapping-Public'!$A$1:$W$1, FALSE), FALSE)=0, "", VLOOKUP($A356, 'Mapping-Public'!$A$2:$W$5015, MATCH('Mapping-DisplayedFields'!B$2, 'Mapping-Public'!$A$1:$W$1, FALSE), FALSE))</f>
        <v>Neighborhood House Head Start - Markham</v>
      </c>
      <c r="C356" t="str">
        <f>VLOOKUP($A356, 'Mapping-Public'!$A$2:$W$5015, MATCH('Mapping-DisplayedFields'!C$2, 'Mapping-Public'!$A$1:$W$1, FALSE), FALSE)</f>
        <v>10531 SW Capitol Hwy</v>
      </c>
      <c r="D356" t="str">
        <f>VLOOKUP($A356, 'Mapping-Public'!$A$2:$W$5015, MATCH('Mapping-DisplayedFields'!D$2, 'Mapping-Public'!$A$1:$W$1, FALSE), FALSE)</f>
        <v>Portland</v>
      </c>
      <c r="E356" t="str">
        <f>VLOOKUP($A356, 'Mapping-Public'!$A$2:$W$5015, MATCH('Mapping-DisplayedFields'!E$2, 'Mapping-Public'!$A$1:$W$1, FALSE), FALSE)</f>
        <v>OR</v>
      </c>
      <c r="F356" t="str">
        <f>VLOOKUP($A356, 'Mapping-Public'!$A$2:$W$5015, MATCH('Mapping-DisplayedFields'!F$2, 'Mapping-Public'!$A$1:$W$1, FALSE), FALSE)</f>
        <v>97219</v>
      </c>
      <c r="G356" t="str">
        <f>VLOOKUP($A356, 'Mapping-Public'!$A$2:$W$5015, MATCH('Mapping-DisplayedFields'!G$2, 'Mapping-Public'!$A$1:$W$1, FALSE), FALSE)</f>
        <v>5034326773</v>
      </c>
      <c r="H356">
        <f>VLOOKUP($A356, 'Mapping-Public'!$A$2:$W$5015, MATCH('Mapping-DisplayedFields'!H$2, 'Mapping-Public'!$A$1:$W$1, FALSE), FALSE)</f>
        <v>2</v>
      </c>
      <c r="I356" t="str">
        <f>VLOOKUP(H356, Facility_Type, 2,0)</f>
        <v>Center</v>
      </c>
      <c r="J356">
        <f>VLOOKUP($A356, 'Mapping-Public'!$A$2:$W$5015, MATCH('Mapping-DisplayedFields'!J$2, 'Mapping-Public'!$A$1:$W$1, FALSE), FALSE)</f>
        <v>3</v>
      </c>
      <c r="K356" t="str">
        <f>VLOOKUP(J356, Type_of_Care,2,0)</f>
        <v>Head Start/Early HS</v>
      </c>
      <c r="L356">
        <f>VLOOKUP($A356, 'Mapping-Public'!$A$2:$W$5015, MATCH('Mapping-DisplayedFields'!L$2, 'Mapping-Public'!$A$1:$W$1, FALSE), FALSE)</f>
        <v>4</v>
      </c>
      <c r="M356" t="str">
        <f>VLOOKUP(L356, Regulation_Status, 2,0)</f>
        <v>Recorded</v>
      </c>
      <c r="N356">
        <f>VLOOKUP($A356, 'Mapping-Public'!$A$2:$W$5015, MATCH('Mapping-DisplayedFields'!N$2, 'Mapping-Public'!$A$1:$W$1, FALSE), FALSE)</f>
        <v>20</v>
      </c>
      <c r="O356">
        <f>VLOOKUP($A356, 'Mapping-Public'!$A$2:$W$5015, MATCH('Mapping-DisplayedFields'!O$2, 'Mapping-Public'!$A$1:$W$1, FALSE), FALSE)</f>
        <v>2</v>
      </c>
      <c r="P356" t="str">
        <f>VLOOKUP(O356, Serves_Dhs_Children,2,0)</f>
        <v>Unknown</v>
      </c>
      <c r="Q356">
        <f>VLOOKUP($A356, 'Mapping-Public'!$A$2:$W$5015, MATCH('Mapping-DisplayedFields'!Q$2, 'Mapping-Public'!$A$1:$W$1, FALSE), FALSE)</f>
        <v>1</v>
      </c>
      <c r="R356" t="str">
        <f>VLOOKUP(Q356, Head_Start, 2,0)</f>
        <v>Yes</v>
      </c>
      <c r="S356">
        <f>VLOOKUP($A356, 'Mapping-Public'!$A$2:$W$5015, MATCH('Mapping-DisplayedFields'!S$2, 'Mapping-Public'!$A$1:$W$1, FALSE), FALSE)</f>
        <v>0</v>
      </c>
      <c r="T356" t="str">
        <f>VLOOKUP(S356, Relief_Nursery, 2,0)</f>
        <v>No</v>
      </c>
      <c r="U356" t="str">
        <f>VLOOKUP($A356, 'Mapping-Public'!$A$2:$W$5015, MATCH('Mapping-DisplayedFields'!U$2, 'Mapping-Public'!$A$1:$W$1, FALSE), FALSE)</f>
        <v>.</v>
      </c>
    </row>
    <row r="357" spans="1:21" x14ac:dyDescent="0.25">
      <c r="A357" s="9" t="s">
        <v>2131</v>
      </c>
      <c r="B357" t="str">
        <f>IF(VLOOKUP($A357, 'Mapping-Public'!$A$2:$W$5015, MATCH('Mapping-DisplayedFields'!B$2, 'Mapping-Public'!$A$1:$W$1, FALSE), FALSE)=0, "", VLOOKUP($A357, 'Mapping-Public'!$A$2:$W$5015, MATCH('Mapping-DisplayedFields'!B$2, 'Mapping-Public'!$A$1:$W$1, FALSE), FALSE))</f>
        <v>Albina Head Start  - Maya Angelou</v>
      </c>
      <c r="C357" t="str">
        <f>VLOOKUP($A357, 'Mapping-Public'!$A$2:$W$5015, MATCH('Mapping-DisplayedFields'!C$2, 'Mapping-Public'!$A$1:$W$1, FALSE), FALSE)</f>
        <v>4010 N Borthwick Ave</v>
      </c>
      <c r="D357" t="str">
        <f>VLOOKUP($A357, 'Mapping-Public'!$A$2:$W$5015, MATCH('Mapping-DisplayedFields'!D$2, 'Mapping-Public'!$A$1:$W$1, FALSE), FALSE)</f>
        <v>Portland</v>
      </c>
      <c r="E357" t="str">
        <f>VLOOKUP($A357, 'Mapping-Public'!$A$2:$W$5015, MATCH('Mapping-DisplayedFields'!E$2, 'Mapping-Public'!$A$1:$W$1, FALSE), FALSE)</f>
        <v>OR</v>
      </c>
      <c r="F357" t="str">
        <f>VLOOKUP($A357, 'Mapping-Public'!$A$2:$W$5015, MATCH('Mapping-DisplayedFields'!F$2, 'Mapping-Public'!$A$1:$W$1, FALSE), FALSE)</f>
        <v>97227</v>
      </c>
      <c r="G357" t="str">
        <f>VLOOKUP($A357, 'Mapping-Public'!$A$2:$W$5015, MATCH('Mapping-DisplayedFields'!G$2, 'Mapping-Public'!$A$1:$W$1, FALSE), FALSE)</f>
        <v>5032492886</v>
      </c>
      <c r="H357">
        <f>VLOOKUP($A357, 'Mapping-Public'!$A$2:$W$5015, MATCH('Mapping-DisplayedFields'!H$2, 'Mapping-Public'!$A$1:$W$1, FALSE), FALSE)</f>
        <v>2</v>
      </c>
      <c r="I357" t="str">
        <f>VLOOKUP(H357, Facility_Type, 2,0)</f>
        <v>Center</v>
      </c>
      <c r="J357">
        <f>VLOOKUP($A357, 'Mapping-Public'!$A$2:$W$5015, MATCH('Mapping-DisplayedFields'!J$2, 'Mapping-Public'!$A$1:$W$1, FALSE), FALSE)</f>
        <v>3</v>
      </c>
      <c r="K357" t="str">
        <f>VLOOKUP(J357, Type_of_Care,2,0)</f>
        <v>Head Start/Early HS</v>
      </c>
      <c r="L357">
        <f>VLOOKUP($A357, 'Mapping-Public'!$A$2:$W$5015, MATCH('Mapping-DisplayedFields'!L$2, 'Mapping-Public'!$A$1:$W$1, FALSE), FALSE)</f>
        <v>3</v>
      </c>
      <c r="M357" t="str">
        <f>VLOOKUP(L357, Regulation_Status, 2,0)</f>
        <v>Certified</v>
      </c>
      <c r="N357">
        <f>VLOOKUP($A357, 'Mapping-Public'!$A$2:$W$5015, MATCH('Mapping-DisplayedFields'!N$2, 'Mapping-Public'!$A$1:$W$1, FALSE), FALSE)</f>
        <v>20</v>
      </c>
      <c r="O357">
        <f>VLOOKUP($A357, 'Mapping-Public'!$A$2:$W$5015, MATCH('Mapping-DisplayedFields'!O$2, 'Mapping-Public'!$A$1:$W$1, FALSE), FALSE)</f>
        <v>2</v>
      </c>
      <c r="P357" t="str">
        <f>VLOOKUP(O357, Serves_Dhs_Children,2,0)</f>
        <v>Unknown</v>
      </c>
      <c r="Q357">
        <f>VLOOKUP($A357, 'Mapping-Public'!$A$2:$W$5015, MATCH('Mapping-DisplayedFields'!Q$2, 'Mapping-Public'!$A$1:$W$1, FALSE), FALSE)</f>
        <v>1</v>
      </c>
      <c r="R357" t="str">
        <f>VLOOKUP(Q357, Head_Start, 2,0)</f>
        <v>Yes</v>
      </c>
      <c r="S357">
        <f>VLOOKUP($A357, 'Mapping-Public'!$A$2:$W$5015, MATCH('Mapping-DisplayedFields'!S$2, 'Mapping-Public'!$A$1:$W$1, FALSE), FALSE)</f>
        <v>0</v>
      </c>
      <c r="T357" t="str">
        <f>VLOOKUP(S357, Relief_Nursery, 2,0)</f>
        <v>No</v>
      </c>
      <c r="U357">
        <f>VLOOKUP($A357, 'Mapping-Public'!$A$2:$W$5015, MATCH('Mapping-DisplayedFields'!U$2, 'Mapping-Public'!$A$1:$W$1, FALSE), FALSE)</f>
        <v>5</v>
      </c>
    </row>
    <row r="358" spans="1:21" x14ac:dyDescent="0.25">
      <c r="A358" s="9" t="s">
        <v>2136</v>
      </c>
      <c r="B358" t="str">
        <f>IF(VLOOKUP($A358, 'Mapping-Public'!$A$2:$W$5015, MATCH('Mapping-DisplayedFields'!B$2, 'Mapping-Public'!$A$1:$W$1, FALSE), FALSE)=0, "", VLOOKUP($A358, 'Mapping-Public'!$A$2:$W$5015, MATCH('Mapping-DisplayedFields'!B$2, 'Mapping-Public'!$A$1:$W$1, FALSE), FALSE))</f>
        <v>Mt Hood Community College Head Start - North Powellhurst</v>
      </c>
      <c r="C358" t="str">
        <f>VLOOKUP($A358, 'Mapping-Public'!$A$2:$W$5015, MATCH('Mapping-DisplayedFields'!C$2, 'Mapping-Public'!$A$1:$W$1, FALSE), FALSE)</f>
        <v>1400 SE 135th Ave</v>
      </c>
      <c r="D358" t="str">
        <f>VLOOKUP($A358, 'Mapping-Public'!$A$2:$W$5015, MATCH('Mapping-DisplayedFields'!D$2, 'Mapping-Public'!$A$1:$W$1, FALSE), FALSE)</f>
        <v>Portland</v>
      </c>
      <c r="E358" t="str">
        <f>VLOOKUP($A358, 'Mapping-Public'!$A$2:$W$5015, MATCH('Mapping-DisplayedFields'!E$2, 'Mapping-Public'!$A$1:$W$1, FALSE), FALSE)</f>
        <v>OR</v>
      </c>
      <c r="F358" t="str">
        <f>VLOOKUP($A358, 'Mapping-Public'!$A$2:$W$5015, MATCH('Mapping-DisplayedFields'!F$2, 'Mapping-Public'!$A$1:$W$1, FALSE), FALSE)</f>
        <v>97233-1729</v>
      </c>
      <c r="G358" t="str">
        <f>VLOOKUP($A358, 'Mapping-Public'!$A$2:$W$5015, MATCH('Mapping-DisplayedFields'!G$2, 'Mapping-Public'!$A$1:$W$1, FALSE), FALSE)</f>
        <v>5035953868</v>
      </c>
      <c r="H358">
        <f>VLOOKUP($A358, 'Mapping-Public'!$A$2:$W$5015, MATCH('Mapping-DisplayedFields'!H$2, 'Mapping-Public'!$A$1:$W$1, FALSE), FALSE)</f>
        <v>2</v>
      </c>
      <c r="I358" t="str">
        <f>VLOOKUP(H358, Facility_Type, 2,0)</f>
        <v>Center</v>
      </c>
      <c r="J358">
        <f>VLOOKUP($A358, 'Mapping-Public'!$A$2:$W$5015, MATCH('Mapping-DisplayedFields'!J$2, 'Mapping-Public'!$A$1:$W$1, FALSE), FALSE)</f>
        <v>3</v>
      </c>
      <c r="K358" t="str">
        <f>VLOOKUP(J358, Type_of_Care,2,0)</f>
        <v>Head Start/Early HS</v>
      </c>
      <c r="L358">
        <f>VLOOKUP($A358, 'Mapping-Public'!$A$2:$W$5015, MATCH('Mapping-DisplayedFields'!L$2, 'Mapping-Public'!$A$1:$W$1, FALSE), FALSE)</f>
        <v>3</v>
      </c>
      <c r="M358" t="str">
        <f>VLOOKUP(L358, Regulation_Status, 2,0)</f>
        <v>Certified</v>
      </c>
      <c r="N358">
        <f>VLOOKUP($A358, 'Mapping-Public'!$A$2:$W$5015, MATCH('Mapping-DisplayedFields'!N$2, 'Mapping-Public'!$A$1:$W$1, FALSE), FALSE)</f>
        <v>60</v>
      </c>
      <c r="O358">
        <f>VLOOKUP($A358, 'Mapping-Public'!$A$2:$W$5015, MATCH('Mapping-DisplayedFields'!O$2, 'Mapping-Public'!$A$1:$W$1, FALSE), FALSE)</f>
        <v>2</v>
      </c>
      <c r="P358" t="str">
        <f>VLOOKUP(O358, Serves_Dhs_Children,2,0)</f>
        <v>Unknown</v>
      </c>
      <c r="Q358">
        <f>VLOOKUP($A358, 'Mapping-Public'!$A$2:$W$5015, MATCH('Mapping-DisplayedFields'!Q$2, 'Mapping-Public'!$A$1:$W$1, FALSE), FALSE)</f>
        <v>1</v>
      </c>
      <c r="R358" t="str">
        <f>VLOOKUP(Q358, Head_Start, 2,0)</f>
        <v>Yes</v>
      </c>
      <c r="S358">
        <f>VLOOKUP($A358, 'Mapping-Public'!$A$2:$W$5015, MATCH('Mapping-DisplayedFields'!S$2, 'Mapping-Public'!$A$1:$W$1, FALSE), FALSE)</f>
        <v>0</v>
      </c>
      <c r="T358" t="str">
        <f>VLOOKUP(S358, Relief_Nursery, 2,0)</f>
        <v>No</v>
      </c>
      <c r="U358">
        <f>VLOOKUP($A358, 'Mapping-Public'!$A$2:$W$5015, MATCH('Mapping-DisplayedFields'!U$2, 'Mapping-Public'!$A$1:$W$1, FALSE), FALSE)</f>
        <v>5</v>
      </c>
    </row>
    <row r="359" spans="1:21" x14ac:dyDescent="0.25">
      <c r="A359" s="9" t="s">
        <v>2141</v>
      </c>
      <c r="B359" t="str">
        <f>IF(VLOOKUP($A359, 'Mapping-Public'!$A$2:$W$5015, MATCH('Mapping-DisplayedFields'!B$2, 'Mapping-Public'!$A$1:$W$1, FALSE), FALSE)=0, "", VLOOKUP($A359, 'Mapping-Public'!$A$2:$W$5015, MATCH('Mapping-DisplayedFields'!B$2, 'Mapping-Public'!$A$1:$W$1, FALSE), FALSE))</f>
        <v>Holy Redeemer Pre Kindergarten and Beyond the Classroom</v>
      </c>
      <c r="C359" t="str">
        <f>VLOOKUP($A359, 'Mapping-Public'!$A$2:$W$5015, MATCH('Mapping-DisplayedFields'!C$2, 'Mapping-Public'!$A$1:$W$1, FALSE), FALSE)</f>
        <v>127 N Rosa Parks Way</v>
      </c>
      <c r="D359" t="str">
        <f>VLOOKUP($A359, 'Mapping-Public'!$A$2:$W$5015, MATCH('Mapping-DisplayedFields'!D$2, 'Mapping-Public'!$A$1:$W$1, FALSE), FALSE)</f>
        <v>Portland</v>
      </c>
      <c r="E359" t="str">
        <f>VLOOKUP($A359, 'Mapping-Public'!$A$2:$W$5015, MATCH('Mapping-DisplayedFields'!E$2, 'Mapping-Public'!$A$1:$W$1, FALSE), FALSE)</f>
        <v>OR</v>
      </c>
      <c r="F359" t="str">
        <f>VLOOKUP($A359, 'Mapping-Public'!$A$2:$W$5015, MATCH('Mapping-DisplayedFields'!F$2, 'Mapping-Public'!$A$1:$W$1, FALSE), FALSE)</f>
        <v>97217</v>
      </c>
      <c r="G359" t="str">
        <f>VLOOKUP($A359, 'Mapping-Public'!$A$2:$W$5015, MATCH('Mapping-DisplayedFields'!G$2, 'Mapping-Public'!$A$1:$W$1, FALSE), FALSE)</f>
        <v>5032835197</v>
      </c>
      <c r="H359">
        <f>VLOOKUP($A359, 'Mapping-Public'!$A$2:$W$5015, MATCH('Mapping-DisplayedFields'!H$2, 'Mapping-Public'!$A$1:$W$1, FALSE), FALSE)</f>
        <v>2</v>
      </c>
      <c r="I359" t="str">
        <f>VLOOKUP(H359, Facility_Type, 2,0)</f>
        <v>Center</v>
      </c>
      <c r="J359">
        <f>VLOOKUP($A359, 'Mapping-Public'!$A$2:$W$5015, MATCH('Mapping-DisplayedFields'!J$2, 'Mapping-Public'!$A$1:$W$1, FALSE), FALSE)</f>
        <v>1</v>
      </c>
      <c r="K359" t="str">
        <f>VLOOKUP(J359, Type_of_Care,2,0)</f>
        <v>Regulated  Center (not HS)</v>
      </c>
      <c r="L359">
        <f>VLOOKUP($A359, 'Mapping-Public'!$A$2:$W$5015, MATCH('Mapping-DisplayedFields'!L$2, 'Mapping-Public'!$A$1:$W$1, FALSE), FALSE)</f>
        <v>3</v>
      </c>
      <c r="M359" t="str">
        <f>VLOOKUP(L359, Regulation_Status, 2,0)</f>
        <v>Certified</v>
      </c>
      <c r="N359">
        <f>VLOOKUP($A359, 'Mapping-Public'!$A$2:$W$5015, MATCH('Mapping-DisplayedFields'!N$2, 'Mapping-Public'!$A$1:$W$1, FALSE), FALSE)</f>
        <v>20</v>
      </c>
      <c r="O359">
        <f>VLOOKUP($A359, 'Mapping-Public'!$A$2:$W$5015, MATCH('Mapping-DisplayedFields'!O$2, 'Mapping-Public'!$A$1:$W$1, FALSE), FALSE)</f>
        <v>2</v>
      </c>
      <c r="P359" t="str">
        <f>VLOOKUP(O359, Serves_Dhs_Children,2,0)</f>
        <v>Unknown</v>
      </c>
      <c r="Q359">
        <f>VLOOKUP($A359, 'Mapping-Public'!$A$2:$W$5015, MATCH('Mapping-DisplayedFields'!Q$2, 'Mapping-Public'!$A$1:$W$1, FALSE), FALSE)</f>
        <v>0</v>
      </c>
      <c r="R359" t="str">
        <f>VLOOKUP(Q359, Head_Start, 2,0)</f>
        <v>No</v>
      </c>
      <c r="S359">
        <f>VLOOKUP($A359, 'Mapping-Public'!$A$2:$W$5015, MATCH('Mapping-DisplayedFields'!S$2, 'Mapping-Public'!$A$1:$W$1, FALSE), FALSE)</f>
        <v>0</v>
      </c>
      <c r="T359" t="str">
        <f>VLOOKUP(S359, Relief_Nursery, 2,0)</f>
        <v>No</v>
      </c>
      <c r="U359" t="str">
        <f>VLOOKUP($A359, 'Mapping-Public'!$A$2:$W$5015, MATCH('Mapping-DisplayedFields'!U$2, 'Mapping-Public'!$A$1:$W$1, FALSE), FALSE)</f>
        <v>.</v>
      </c>
    </row>
    <row r="360" spans="1:21" x14ac:dyDescent="0.25">
      <c r="A360" s="9" t="s">
        <v>2146</v>
      </c>
      <c r="B360" t="str">
        <f>IF(VLOOKUP($A360, 'Mapping-Public'!$A$2:$W$5015, MATCH('Mapping-DisplayedFields'!B$2, 'Mapping-Public'!$A$1:$W$1, FALSE), FALSE)=0, "", VLOOKUP($A360, 'Mapping-Public'!$A$2:$W$5015, MATCH('Mapping-DisplayedFields'!B$2, 'Mapping-Public'!$A$1:$W$1, FALSE), FALSE))</f>
        <v/>
      </c>
      <c r="C360" t="str">
        <f>VLOOKUP($A360, 'Mapping-Public'!$A$2:$W$5015, MATCH('Mapping-DisplayedFields'!C$2, 'Mapping-Public'!$A$1:$W$1, FALSE), FALSE)</f>
        <v>7907 SE Henry St</v>
      </c>
      <c r="D360" t="str">
        <f>VLOOKUP($A360, 'Mapping-Public'!$A$2:$W$5015, MATCH('Mapping-DisplayedFields'!D$2, 'Mapping-Public'!$A$1:$W$1, FALSE), FALSE)</f>
        <v>Portland</v>
      </c>
      <c r="E360" t="str">
        <f>VLOOKUP($A360, 'Mapping-Public'!$A$2:$W$5015, MATCH('Mapping-DisplayedFields'!E$2, 'Mapping-Public'!$A$1:$W$1, FALSE), FALSE)</f>
        <v>OR</v>
      </c>
      <c r="F360" t="str">
        <f>VLOOKUP($A360, 'Mapping-Public'!$A$2:$W$5015, MATCH('Mapping-DisplayedFields'!F$2, 'Mapping-Public'!$A$1:$W$1, FALSE), FALSE)</f>
        <v>97206</v>
      </c>
      <c r="G360" t="str">
        <f>VLOOKUP($A360, 'Mapping-Public'!$A$2:$W$5015, MATCH('Mapping-DisplayedFields'!G$2, 'Mapping-Public'!$A$1:$W$1, FALSE), FALSE)</f>
        <v>5035156450</v>
      </c>
      <c r="H360">
        <f>VLOOKUP($A360, 'Mapping-Public'!$A$2:$W$5015, MATCH('Mapping-DisplayedFields'!H$2, 'Mapping-Public'!$A$1:$W$1, FALSE), FALSE)</f>
        <v>1</v>
      </c>
      <c r="I360" t="str">
        <f>VLOOKUP(H360, Facility_Type, 2,0)</f>
        <v>Family</v>
      </c>
      <c r="J360">
        <f>VLOOKUP($A360, 'Mapping-Public'!$A$2:$W$5015, MATCH('Mapping-DisplayedFields'!J$2, 'Mapping-Public'!$A$1:$W$1, FALSE), FALSE)</f>
        <v>4</v>
      </c>
      <c r="K360" t="str">
        <f>VLOOKUP(J360, Type_of_Care,2,0)</f>
        <v>Regulated Family Child Care Home</v>
      </c>
      <c r="L360">
        <f>VLOOKUP($A360, 'Mapping-Public'!$A$2:$W$5015, MATCH('Mapping-DisplayedFields'!L$2, 'Mapping-Public'!$A$1:$W$1, FALSE), FALSE)</f>
        <v>2</v>
      </c>
      <c r="M360" t="str">
        <f>VLOOKUP(L360, Regulation_Status, 2,0)</f>
        <v>Register</v>
      </c>
      <c r="N360">
        <f>VLOOKUP($A360, 'Mapping-Public'!$A$2:$W$5015, MATCH('Mapping-DisplayedFields'!N$2, 'Mapping-Public'!$A$1:$W$1, FALSE), FALSE)</f>
        <v>5</v>
      </c>
      <c r="O360">
        <f>VLOOKUP($A360, 'Mapping-Public'!$A$2:$W$5015, MATCH('Mapping-DisplayedFields'!O$2, 'Mapping-Public'!$A$1:$W$1, FALSE), FALSE)</f>
        <v>2</v>
      </c>
      <c r="P360" t="str">
        <f>VLOOKUP(O360, Serves_Dhs_Children,2,0)</f>
        <v>Unknown</v>
      </c>
      <c r="Q360">
        <f>VLOOKUP($A360, 'Mapping-Public'!$A$2:$W$5015, MATCH('Mapping-DisplayedFields'!Q$2, 'Mapping-Public'!$A$1:$W$1, FALSE), FALSE)</f>
        <v>0</v>
      </c>
      <c r="R360" t="str">
        <f>VLOOKUP(Q360, Head_Start, 2,0)</f>
        <v>No</v>
      </c>
      <c r="S360">
        <f>VLOOKUP($A360, 'Mapping-Public'!$A$2:$W$5015, MATCH('Mapping-DisplayedFields'!S$2, 'Mapping-Public'!$A$1:$W$1, FALSE), FALSE)</f>
        <v>0</v>
      </c>
      <c r="T360" t="str">
        <f>VLOOKUP(S360, Relief_Nursery, 2,0)</f>
        <v>No</v>
      </c>
      <c r="U360" t="str">
        <f>VLOOKUP($A360, 'Mapping-Public'!$A$2:$W$5015, MATCH('Mapping-DisplayedFields'!U$2, 'Mapping-Public'!$A$1:$W$1, FALSE), FALSE)</f>
        <v>.</v>
      </c>
    </row>
    <row r="361" spans="1:21" x14ac:dyDescent="0.25">
      <c r="A361" s="9" t="s">
        <v>2151</v>
      </c>
      <c r="B361" t="str">
        <f>IF(VLOOKUP($A361, 'Mapping-Public'!$A$2:$W$5015, MATCH('Mapping-DisplayedFields'!B$2, 'Mapping-Public'!$A$1:$W$1, FALSE), FALSE)=0, "", VLOOKUP($A361, 'Mapping-Public'!$A$2:$W$5015, MATCH('Mapping-DisplayedFields'!B$2, 'Mapping-Public'!$A$1:$W$1, FALSE), FALSE))</f>
        <v>Art 4 Life - Winterhaven</v>
      </c>
      <c r="C361" t="str">
        <f>VLOOKUP($A361, 'Mapping-Public'!$A$2:$W$5015, MATCH('Mapping-DisplayedFields'!C$2, 'Mapping-Public'!$A$1:$W$1, FALSE), FALSE)</f>
        <v>3830 SE 14th Ave</v>
      </c>
      <c r="D361" t="str">
        <f>VLOOKUP($A361, 'Mapping-Public'!$A$2:$W$5015, MATCH('Mapping-DisplayedFields'!D$2, 'Mapping-Public'!$A$1:$W$1, FALSE), FALSE)</f>
        <v>Portland</v>
      </c>
      <c r="E361" t="str">
        <f>VLOOKUP($A361, 'Mapping-Public'!$A$2:$W$5015, MATCH('Mapping-DisplayedFields'!E$2, 'Mapping-Public'!$A$1:$W$1, FALSE), FALSE)</f>
        <v>OR</v>
      </c>
      <c r="F361" t="str">
        <f>VLOOKUP($A361, 'Mapping-Public'!$A$2:$W$5015, MATCH('Mapping-DisplayedFields'!F$2, 'Mapping-Public'!$A$1:$W$1, FALSE), FALSE)</f>
        <v>97202</v>
      </c>
      <c r="G361" t="str">
        <f>VLOOKUP($A361, 'Mapping-Public'!$A$2:$W$5015, MATCH('Mapping-DisplayedFields'!G$2, 'Mapping-Public'!$A$1:$W$1, FALSE), FALSE)</f>
        <v>5039166200</v>
      </c>
      <c r="H361">
        <f>VLOOKUP($A361, 'Mapping-Public'!$A$2:$W$5015, MATCH('Mapping-DisplayedFields'!H$2, 'Mapping-Public'!$A$1:$W$1, FALSE), FALSE)</f>
        <v>2</v>
      </c>
      <c r="I361" t="str">
        <f>VLOOKUP(H361, Facility_Type, 2,0)</f>
        <v>Center</v>
      </c>
      <c r="J361">
        <f>VLOOKUP($A361, 'Mapping-Public'!$A$2:$W$5015, MATCH('Mapping-DisplayedFields'!J$2, 'Mapping-Public'!$A$1:$W$1, FALSE), FALSE)</f>
        <v>1</v>
      </c>
      <c r="K361" t="str">
        <f>VLOOKUP(J361, Type_of_Care,2,0)</f>
        <v>Regulated  Center (not HS)</v>
      </c>
      <c r="L361">
        <f>VLOOKUP($A361, 'Mapping-Public'!$A$2:$W$5015, MATCH('Mapping-DisplayedFields'!L$2, 'Mapping-Public'!$A$1:$W$1, FALSE), FALSE)</f>
        <v>3</v>
      </c>
      <c r="M361" t="str">
        <f>VLOOKUP(L361, Regulation_Status, 2,0)</f>
        <v>Certified</v>
      </c>
      <c r="N361">
        <f>VLOOKUP($A361, 'Mapping-Public'!$A$2:$W$5015, MATCH('Mapping-DisplayedFields'!N$2, 'Mapping-Public'!$A$1:$W$1, FALSE), FALSE)</f>
        <v>23</v>
      </c>
      <c r="O361">
        <f>VLOOKUP($A361, 'Mapping-Public'!$A$2:$W$5015, MATCH('Mapping-DisplayedFields'!O$2, 'Mapping-Public'!$A$1:$W$1, FALSE), FALSE)</f>
        <v>2</v>
      </c>
      <c r="P361" t="str">
        <f>VLOOKUP(O361, Serves_Dhs_Children,2,0)</f>
        <v>Unknown</v>
      </c>
      <c r="Q361">
        <f>VLOOKUP($A361, 'Mapping-Public'!$A$2:$W$5015, MATCH('Mapping-DisplayedFields'!Q$2, 'Mapping-Public'!$A$1:$W$1, FALSE), FALSE)</f>
        <v>0</v>
      </c>
      <c r="R361" t="str">
        <f>VLOOKUP(Q361, Head_Start, 2,0)</f>
        <v>No</v>
      </c>
      <c r="S361">
        <f>VLOOKUP($A361, 'Mapping-Public'!$A$2:$W$5015, MATCH('Mapping-DisplayedFields'!S$2, 'Mapping-Public'!$A$1:$W$1, FALSE), FALSE)</f>
        <v>0</v>
      </c>
      <c r="T361" t="str">
        <f>VLOOKUP(S361, Relief_Nursery, 2,0)</f>
        <v>No</v>
      </c>
      <c r="U361" t="str">
        <f>VLOOKUP($A361, 'Mapping-Public'!$A$2:$W$5015, MATCH('Mapping-DisplayedFields'!U$2, 'Mapping-Public'!$A$1:$W$1, FALSE), FALSE)</f>
        <v>.</v>
      </c>
    </row>
    <row r="362" spans="1:21" x14ac:dyDescent="0.25">
      <c r="A362" s="9" t="s">
        <v>2156</v>
      </c>
      <c r="B362" t="str">
        <f>IF(VLOOKUP($A362, 'Mapping-Public'!$A$2:$W$5015, MATCH('Mapping-DisplayedFields'!B$2, 'Mapping-Public'!$A$1:$W$1, FALSE), FALSE)=0, "", VLOOKUP($A362, 'Mapping-Public'!$A$2:$W$5015, MATCH('Mapping-DisplayedFields'!B$2, 'Mapping-Public'!$A$1:$W$1, FALSE), FALSE))</f>
        <v/>
      </c>
      <c r="C362" t="str">
        <f>VLOOKUP($A362, 'Mapping-Public'!$A$2:$W$5015, MATCH('Mapping-DisplayedFields'!C$2, 'Mapping-Public'!$A$1:$W$1, FALSE), FALSE)</f>
        <v>12445 SE Stephens St</v>
      </c>
      <c r="D362" t="str">
        <f>VLOOKUP($A362, 'Mapping-Public'!$A$2:$W$5015, MATCH('Mapping-DisplayedFields'!D$2, 'Mapping-Public'!$A$1:$W$1, FALSE), FALSE)</f>
        <v>Portland</v>
      </c>
      <c r="E362" t="str">
        <f>VLOOKUP($A362, 'Mapping-Public'!$A$2:$W$5015, MATCH('Mapping-DisplayedFields'!E$2, 'Mapping-Public'!$A$1:$W$1, FALSE), FALSE)</f>
        <v>OR</v>
      </c>
      <c r="F362" t="str">
        <f>VLOOKUP($A362, 'Mapping-Public'!$A$2:$W$5015, MATCH('Mapping-DisplayedFields'!F$2, 'Mapping-Public'!$A$1:$W$1, FALSE), FALSE)</f>
        <v>97220</v>
      </c>
      <c r="G362" t="str">
        <f>VLOOKUP($A362, 'Mapping-Public'!$A$2:$W$5015, MATCH('Mapping-DisplayedFields'!G$2, 'Mapping-Public'!$A$1:$W$1, FALSE), FALSE)</f>
        <v>5032534244</v>
      </c>
      <c r="H362">
        <f>VLOOKUP($A362, 'Mapping-Public'!$A$2:$W$5015, MATCH('Mapping-DisplayedFields'!H$2, 'Mapping-Public'!$A$1:$W$1, FALSE), FALSE)</f>
        <v>1</v>
      </c>
      <c r="I362" t="str">
        <f>VLOOKUP(H362, Facility_Type, 2,0)</f>
        <v>Family</v>
      </c>
      <c r="J362">
        <f>VLOOKUP($A362, 'Mapping-Public'!$A$2:$W$5015, MATCH('Mapping-DisplayedFields'!J$2, 'Mapping-Public'!$A$1:$W$1, FALSE), FALSE)</f>
        <v>4</v>
      </c>
      <c r="K362" t="str">
        <f>VLOOKUP(J362, Type_of_Care,2,0)</f>
        <v>Regulated Family Child Care Home</v>
      </c>
      <c r="L362">
        <f>VLOOKUP($A362, 'Mapping-Public'!$A$2:$W$5015, MATCH('Mapping-DisplayedFields'!L$2, 'Mapping-Public'!$A$1:$W$1, FALSE), FALSE)</f>
        <v>2</v>
      </c>
      <c r="M362" t="str">
        <f>VLOOKUP(L362, Regulation_Status, 2,0)</f>
        <v>Register</v>
      </c>
      <c r="N362">
        <f>VLOOKUP($A362, 'Mapping-Public'!$A$2:$W$5015, MATCH('Mapping-DisplayedFields'!N$2, 'Mapping-Public'!$A$1:$W$1, FALSE), FALSE)</f>
        <v>8</v>
      </c>
      <c r="O362">
        <f>VLOOKUP($A362, 'Mapping-Public'!$A$2:$W$5015, MATCH('Mapping-DisplayedFields'!O$2, 'Mapping-Public'!$A$1:$W$1, FALSE), FALSE)</f>
        <v>2</v>
      </c>
      <c r="P362" t="str">
        <f>VLOOKUP(O362, Serves_Dhs_Children,2,0)</f>
        <v>Unknown</v>
      </c>
      <c r="Q362">
        <f>VLOOKUP($A362, 'Mapping-Public'!$A$2:$W$5015, MATCH('Mapping-DisplayedFields'!Q$2, 'Mapping-Public'!$A$1:$W$1, FALSE), FALSE)</f>
        <v>0</v>
      </c>
      <c r="R362" t="str">
        <f>VLOOKUP(Q362, Head_Start, 2,0)</f>
        <v>No</v>
      </c>
      <c r="S362">
        <f>VLOOKUP($A362, 'Mapping-Public'!$A$2:$W$5015, MATCH('Mapping-DisplayedFields'!S$2, 'Mapping-Public'!$A$1:$W$1, FALSE), FALSE)</f>
        <v>0</v>
      </c>
      <c r="T362" t="str">
        <f>VLOOKUP(S362, Relief_Nursery, 2,0)</f>
        <v>No</v>
      </c>
      <c r="U362" t="str">
        <f>VLOOKUP($A362, 'Mapping-Public'!$A$2:$W$5015, MATCH('Mapping-DisplayedFields'!U$2, 'Mapping-Public'!$A$1:$W$1, FALSE), FALSE)</f>
        <v>.</v>
      </c>
    </row>
    <row r="363" spans="1:21" x14ac:dyDescent="0.25">
      <c r="A363" s="9" t="s">
        <v>2162</v>
      </c>
      <c r="B363" t="str">
        <f>IF(VLOOKUP($A363, 'Mapping-Public'!$A$2:$W$5015, MATCH('Mapping-DisplayedFields'!B$2, 'Mapping-Public'!$A$1:$W$1, FALSE), FALSE)=0, "", VLOOKUP($A363, 'Mapping-Public'!$A$2:$W$5015, MATCH('Mapping-DisplayedFields'!B$2, 'Mapping-Public'!$A$1:$W$1, FALSE), FALSE))</f>
        <v/>
      </c>
      <c r="C363" t="str">
        <f>VLOOKUP($A363, 'Mapping-Public'!$A$2:$W$5015, MATCH('Mapping-DisplayedFields'!C$2, 'Mapping-Public'!$A$1:$W$1, FALSE), FALSE)</f>
        <v>17155 SE Alder St</v>
      </c>
      <c r="D363" t="str">
        <f>VLOOKUP($A363, 'Mapping-Public'!$A$2:$W$5015, MATCH('Mapping-DisplayedFields'!D$2, 'Mapping-Public'!$A$1:$W$1, FALSE), FALSE)</f>
        <v>Portland</v>
      </c>
      <c r="E363" t="str">
        <f>VLOOKUP($A363, 'Mapping-Public'!$A$2:$W$5015, MATCH('Mapping-DisplayedFields'!E$2, 'Mapping-Public'!$A$1:$W$1, FALSE), FALSE)</f>
        <v>OR</v>
      </c>
      <c r="F363" t="str">
        <f>VLOOKUP($A363, 'Mapping-Public'!$A$2:$W$5015, MATCH('Mapping-DisplayedFields'!F$2, 'Mapping-Public'!$A$1:$W$1, FALSE), FALSE)</f>
        <v>97233</v>
      </c>
      <c r="G363" t="str">
        <f>VLOOKUP($A363, 'Mapping-Public'!$A$2:$W$5015, MATCH('Mapping-DisplayedFields'!G$2, 'Mapping-Public'!$A$1:$W$1, FALSE), FALSE)</f>
        <v>5035162145</v>
      </c>
      <c r="H363">
        <f>VLOOKUP($A363, 'Mapping-Public'!$A$2:$W$5015, MATCH('Mapping-DisplayedFields'!H$2, 'Mapping-Public'!$A$1:$W$1, FALSE), FALSE)</f>
        <v>1</v>
      </c>
      <c r="I363" t="str">
        <f>VLOOKUP(H363, Facility_Type, 2,0)</f>
        <v>Family</v>
      </c>
      <c r="J363">
        <f>VLOOKUP($A363, 'Mapping-Public'!$A$2:$W$5015, MATCH('Mapping-DisplayedFields'!J$2, 'Mapping-Public'!$A$1:$W$1, FALSE), FALSE)</f>
        <v>4</v>
      </c>
      <c r="K363" t="str">
        <f>VLOOKUP(J363, Type_of_Care,2,0)</f>
        <v>Regulated Family Child Care Home</v>
      </c>
      <c r="L363">
        <f>VLOOKUP($A363, 'Mapping-Public'!$A$2:$W$5015, MATCH('Mapping-DisplayedFields'!L$2, 'Mapping-Public'!$A$1:$W$1, FALSE), FALSE)</f>
        <v>2</v>
      </c>
      <c r="M363" t="str">
        <f>VLOOKUP(L363, Regulation_Status, 2,0)</f>
        <v>Register</v>
      </c>
      <c r="N363">
        <f>VLOOKUP($A363, 'Mapping-Public'!$A$2:$W$5015, MATCH('Mapping-DisplayedFields'!N$2, 'Mapping-Public'!$A$1:$W$1, FALSE), FALSE)</f>
        <v>5</v>
      </c>
      <c r="O363">
        <f>VLOOKUP($A363, 'Mapping-Public'!$A$2:$W$5015, MATCH('Mapping-DisplayedFields'!O$2, 'Mapping-Public'!$A$1:$W$1, FALSE), FALSE)</f>
        <v>2</v>
      </c>
      <c r="P363" t="str">
        <f>VLOOKUP(O363, Serves_Dhs_Children,2,0)</f>
        <v>Unknown</v>
      </c>
      <c r="Q363">
        <f>VLOOKUP($A363, 'Mapping-Public'!$A$2:$W$5015, MATCH('Mapping-DisplayedFields'!Q$2, 'Mapping-Public'!$A$1:$W$1, FALSE), FALSE)</f>
        <v>0</v>
      </c>
      <c r="R363" t="str">
        <f>VLOOKUP(Q363, Head_Start, 2,0)</f>
        <v>No</v>
      </c>
      <c r="S363">
        <f>VLOOKUP($A363, 'Mapping-Public'!$A$2:$W$5015, MATCH('Mapping-DisplayedFields'!S$2, 'Mapping-Public'!$A$1:$W$1, FALSE), FALSE)</f>
        <v>0</v>
      </c>
      <c r="T363" t="str">
        <f>VLOOKUP(S363, Relief_Nursery, 2,0)</f>
        <v>No</v>
      </c>
      <c r="U363" t="str">
        <f>VLOOKUP($A363, 'Mapping-Public'!$A$2:$W$5015, MATCH('Mapping-DisplayedFields'!U$2, 'Mapping-Public'!$A$1:$W$1, FALSE), FALSE)</f>
        <v>.</v>
      </c>
    </row>
    <row r="364" spans="1:21" x14ac:dyDescent="0.25">
      <c r="A364" s="9" t="s">
        <v>2167</v>
      </c>
      <c r="B364" t="str">
        <f>IF(VLOOKUP($A364, 'Mapping-Public'!$A$2:$W$5015, MATCH('Mapping-DisplayedFields'!B$2, 'Mapping-Public'!$A$1:$W$1, FALSE), FALSE)=0, "", VLOOKUP($A364, 'Mapping-Public'!$A$2:$W$5015, MATCH('Mapping-DisplayedFields'!B$2, 'Mapping-Public'!$A$1:$W$1, FALSE), FALSE))</f>
        <v>Blue Skies and Butterflies-Portland</v>
      </c>
      <c r="C364" t="str">
        <f>VLOOKUP($A364, 'Mapping-Public'!$A$2:$W$5015, MATCH('Mapping-DisplayedFields'!C$2, 'Mapping-Public'!$A$1:$W$1, FALSE), FALSE)</f>
        <v>707 SW Taylors Ferry Rd</v>
      </c>
      <c r="D364" t="str">
        <f>VLOOKUP($A364, 'Mapping-Public'!$A$2:$W$5015, MATCH('Mapping-DisplayedFields'!D$2, 'Mapping-Public'!$A$1:$W$1, FALSE), FALSE)</f>
        <v>Portland</v>
      </c>
      <c r="E364" t="str">
        <f>VLOOKUP($A364, 'Mapping-Public'!$A$2:$W$5015, MATCH('Mapping-DisplayedFields'!E$2, 'Mapping-Public'!$A$1:$W$1, FALSE), FALSE)</f>
        <v>OR</v>
      </c>
      <c r="F364" t="str">
        <f>VLOOKUP($A364, 'Mapping-Public'!$A$2:$W$5015, MATCH('Mapping-DisplayedFields'!F$2, 'Mapping-Public'!$A$1:$W$1, FALSE), FALSE)</f>
        <v>97219</v>
      </c>
      <c r="G364" t="str">
        <f>VLOOKUP($A364, 'Mapping-Public'!$A$2:$W$5015, MATCH('Mapping-DisplayedFields'!G$2, 'Mapping-Public'!$A$1:$W$1, FALSE), FALSE)</f>
        <v>9718885014</v>
      </c>
      <c r="H364">
        <f>VLOOKUP($A364, 'Mapping-Public'!$A$2:$W$5015, MATCH('Mapping-DisplayedFields'!H$2, 'Mapping-Public'!$A$1:$W$1, FALSE), FALSE)</f>
        <v>2</v>
      </c>
      <c r="I364" t="str">
        <f>VLOOKUP(H364, Facility_Type, 2,0)</f>
        <v>Center</v>
      </c>
      <c r="J364">
        <f>VLOOKUP($A364, 'Mapping-Public'!$A$2:$W$5015, MATCH('Mapping-DisplayedFields'!J$2, 'Mapping-Public'!$A$1:$W$1, FALSE), FALSE)</f>
        <v>1</v>
      </c>
      <c r="K364" t="str">
        <f>VLOOKUP(J364, Type_of_Care,2,0)</f>
        <v>Regulated  Center (not HS)</v>
      </c>
      <c r="L364">
        <f>VLOOKUP($A364, 'Mapping-Public'!$A$2:$W$5015, MATCH('Mapping-DisplayedFields'!L$2, 'Mapping-Public'!$A$1:$W$1, FALSE), FALSE)</f>
        <v>3</v>
      </c>
      <c r="M364" t="str">
        <f>VLOOKUP(L364, Regulation_Status, 2,0)</f>
        <v>Certified</v>
      </c>
      <c r="N364">
        <f>VLOOKUP($A364, 'Mapping-Public'!$A$2:$W$5015, MATCH('Mapping-DisplayedFields'!N$2, 'Mapping-Public'!$A$1:$W$1, FALSE), FALSE)</f>
        <v>42</v>
      </c>
      <c r="O364">
        <f>VLOOKUP($A364, 'Mapping-Public'!$A$2:$W$5015, MATCH('Mapping-DisplayedFields'!O$2, 'Mapping-Public'!$A$1:$W$1, FALSE), FALSE)</f>
        <v>1</v>
      </c>
      <c r="P364" t="str">
        <f>VLOOKUP(O364, Serves_Dhs_Children,2,0)</f>
        <v>Yes</v>
      </c>
      <c r="Q364">
        <f>VLOOKUP($A364, 'Mapping-Public'!$A$2:$W$5015, MATCH('Mapping-DisplayedFields'!Q$2, 'Mapping-Public'!$A$1:$W$1, FALSE), FALSE)</f>
        <v>0</v>
      </c>
      <c r="R364" t="str">
        <f>VLOOKUP(Q364, Head_Start, 2,0)</f>
        <v>No</v>
      </c>
      <c r="S364">
        <f>VLOOKUP($A364, 'Mapping-Public'!$A$2:$W$5015, MATCH('Mapping-DisplayedFields'!S$2, 'Mapping-Public'!$A$1:$W$1, FALSE), FALSE)</f>
        <v>0</v>
      </c>
      <c r="T364" t="str">
        <f>VLOOKUP(S364, Relief_Nursery, 2,0)</f>
        <v>No</v>
      </c>
      <c r="U364" t="str">
        <f>VLOOKUP($A364, 'Mapping-Public'!$A$2:$W$5015, MATCH('Mapping-DisplayedFields'!U$2, 'Mapping-Public'!$A$1:$W$1, FALSE), FALSE)</f>
        <v>.</v>
      </c>
    </row>
    <row r="365" spans="1:21" x14ac:dyDescent="0.25">
      <c r="A365" s="9" t="s">
        <v>2172</v>
      </c>
      <c r="B365" t="str">
        <f>IF(VLOOKUP($A365, 'Mapping-Public'!$A$2:$W$5015, MATCH('Mapping-DisplayedFields'!B$2, 'Mapping-Public'!$A$1:$W$1, FALSE), FALSE)=0, "", VLOOKUP($A365, 'Mapping-Public'!$A$2:$W$5015, MATCH('Mapping-DisplayedFields'!B$2, 'Mapping-Public'!$A$1:$W$1, FALSE), FALSE))</f>
        <v>Boys &amp; Girls Clubs of Portland Metropolitan Area - Blazers Club</v>
      </c>
      <c r="C365" t="str">
        <f>VLOOKUP($A365, 'Mapping-Public'!$A$2:$W$5015, MATCH('Mapping-DisplayedFields'!C$2, 'Mapping-Public'!$A$1:$W$1, FALSE), FALSE)</f>
        <v>5250 NE MLK Jr Blvd</v>
      </c>
      <c r="D365" t="str">
        <f>VLOOKUP($A365, 'Mapping-Public'!$A$2:$W$5015, MATCH('Mapping-DisplayedFields'!D$2, 'Mapping-Public'!$A$1:$W$1, FALSE), FALSE)</f>
        <v>Portland</v>
      </c>
      <c r="E365" t="str">
        <f>VLOOKUP($A365, 'Mapping-Public'!$A$2:$W$5015, MATCH('Mapping-DisplayedFields'!E$2, 'Mapping-Public'!$A$1:$W$1, FALSE), FALSE)</f>
        <v>OR</v>
      </c>
      <c r="F365" t="str">
        <f>VLOOKUP($A365, 'Mapping-Public'!$A$2:$W$5015, MATCH('Mapping-DisplayedFields'!F$2, 'Mapping-Public'!$A$1:$W$1, FALSE), FALSE)</f>
        <v>97211</v>
      </c>
      <c r="G365" t="str">
        <f>VLOOKUP($A365, 'Mapping-Public'!$A$2:$W$5015, MATCH('Mapping-DisplayedFields'!G$2, 'Mapping-Public'!$A$1:$W$1, FALSE), FALSE)</f>
        <v>5032828480</v>
      </c>
      <c r="H365">
        <f>VLOOKUP($A365, 'Mapping-Public'!$A$2:$W$5015, MATCH('Mapping-DisplayedFields'!H$2, 'Mapping-Public'!$A$1:$W$1, FALSE), FALSE)</f>
        <v>2</v>
      </c>
      <c r="I365" t="str">
        <f>VLOOKUP(H365, Facility_Type, 2,0)</f>
        <v>Center</v>
      </c>
      <c r="J365">
        <f>VLOOKUP($A365, 'Mapping-Public'!$A$2:$W$5015, MATCH('Mapping-DisplayedFields'!J$2, 'Mapping-Public'!$A$1:$W$1, FALSE), FALSE)</f>
        <v>2</v>
      </c>
      <c r="K365" t="str">
        <f>VLOOKUP(J365, Type_of_Care,2,0)</f>
        <v>Exempt Center</v>
      </c>
      <c r="L365">
        <f>VLOOKUP($A365, 'Mapping-Public'!$A$2:$W$5015, MATCH('Mapping-DisplayedFields'!L$2, 'Mapping-Public'!$A$1:$W$1, FALSE), FALSE)</f>
        <v>4</v>
      </c>
      <c r="M365" t="str">
        <f>VLOOKUP(L365, Regulation_Status, 2,0)</f>
        <v>Recorded</v>
      </c>
      <c r="N365">
        <f>VLOOKUP($A365, 'Mapping-Public'!$A$2:$W$5015, MATCH('Mapping-DisplayedFields'!N$2, 'Mapping-Public'!$A$1:$W$1, FALSE), FALSE)</f>
        <v>150</v>
      </c>
      <c r="O365">
        <f>VLOOKUP($A365, 'Mapping-Public'!$A$2:$W$5015, MATCH('Mapping-DisplayedFields'!O$2, 'Mapping-Public'!$A$1:$W$1, FALSE), FALSE)</f>
        <v>2</v>
      </c>
      <c r="P365" t="str">
        <f>VLOOKUP(O365, Serves_Dhs_Children,2,0)</f>
        <v>Unknown</v>
      </c>
      <c r="Q365">
        <f>VLOOKUP($A365, 'Mapping-Public'!$A$2:$W$5015, MATCH('Mapping-DisplayedFields'!Q$2, 'Mapping-Public'!$A$1:$W$1, FALSE), FALSE)</f>
        <v>0</v>
      </c>
      <c r="R365" t="str">
        <f>VLOOKUP(Q365, Head_Start, 2,0)</f>
        <v>No</v>
      </c>
      <c r="S365">
        <f>VLOOKUP($A365, 'Mapping-Public'!$A$2:$W$5015, MATCH('Mapping-DisplayedFields'!S$2, 'Mapping-Public'!$A$1:$W$1, FALSE), FALSE)</f>
        <v>0</v>
      </c>
      <c r="T365" t="str">
        <f>VLOOKUP(S365, Relief_Nursery, 2,0)</f>
        <v>No</v>
      </c>
      <c r="U365" t="str">
        <f>VLOOKUP($A365, 'Mapping-Public'!$A$2:$W$5015, MATCH('Mapping-DisplayedFields'!U$2, 'Mapping-Public'!$A$1:$W$1, FALSE), FALSE)</f>
        <v>.</v>
      </c>
    </row>
    <row r="366" spans="1:21" x14ac:dyDescent="0.25">
      <c r="A366" s="9" t="s">
        <v>2177</v>
      </c>
      <c r="B366" t="str">
        <f>IF(VLOOKUP($A366, 'Mapping-Public'!$A$2:$W$5015, MATCH('Mapping-DisplayedFields'!B$2, 'Mapping-Public'!$A$1:$W$1, FALSE), FALSE)=0, "", VLOOKUP($A366, 'Mapping-Public'!$A$2:$W$5015, MATCH('Mapping-DisplayedFields'!B$2, 'Mapping-Public'!$A$1:$W$1, FALSE), FALSE))</f>
        <v/>
      </c>
      <c r="C366" t="str">
        <f>VLOOKUP($A366, 'Mapping-Public'!$A$2:$W$5015, MATCH('Mapping-DisplayedFields'!C$2, 'Mapping-Public'!$A$1:$W$1, FALSE), FALSE)</f>
        <v>2024 SE 176th Ave</v>
      </c>
      <c r="D366" t="str">
        <f>VLOOKUP($A366, 'Mapping-Public'!$A$2:$W$5015, MATCH('Mapping-DisplayedFields'!D$2, 'Mapping-Public'!$A$1:$W$1, FALSE), FALSE)</f>
        <v>Portland</v>
      </c>
      <c r="E366" t="str">
        <f>VLOOKUP($A366, 'Mapping-Public'!$A$2:$W$5015, MATCH('Mapping-DisplayedFields'!E$2, 'Mapping-Public'!$A$1:$W$1, FALSE), FALSE)</f>
        <v>OR</v>
      </c>
      <c r="F366" t="str">
        <f>VLOOKUP($A366, 'Mapping-Public'!$A$2:$W$5015, MATCH('Mapping-DisplayedFields'!F$2, 'Mapping-Public'!$A$1:$W$1, FALSE), FALSE)</f>
        <v>97233</v>
      </c>
      <c r="G366" t="str">
        <f>VLOOKUP($A366, 'Mapping-Public'!$A$2:$W$5015, MATCH('Mapping-DisplayedFields'!G$2, 'Mapping-Public'!$A$1:$W$1, FALSE), FALSE)</f>
        <v>5039744010</v>
      </c>
      <c r="H366">
        <f>VLOOKUP($A366, 'Mapping-Public'!$A$2:$W$5015, MATCH('Mapping-DisplayedFields'!H$2, 'Mapping-Public'!$A$1:$W$1, FALSE), FALSE)</f>
        <v>1</v>
      </c>
      <c r="I366" t="str">
        <f>VLOOKUP(H366, Facility_Type, 2,0)</f>
        <v>Family</v>
      </c>
      <c r="J366">
        <f>VLOOKUP($A366, 'Mapping-Public'!$A$2:$W$5015, MATCH('Mapping-DisplayedFields'!J$2, 'Mapping-Public'!$A$1:$W$1, FALSE), FALSE)</f>
        <v>4</v>
      </c>
      <c r="K366" t="str">
        <f>VLOOKUP(J366, Type_of_Care,2,0)</f>
        <v>Regulated Family Child Care Home</v>
      </c>
      <c r="L366">
        <f>VLOOKUP($A366, 'Mapping-Public'!$A$2:$W$5015, MATCH('Mapping-DisplayedFields'!L$2, 'Mapping-Public'!$A$1:$W$1, FALSE), FALSE)</f>
        <v>2</v>
      </c>
      <c r="M366" t="str">
        <f>VLOOKUP(L366, Regulation_Status, 2,0)</f>
        <v>Register</v>
      </c>
      <c r="N366">
        <f>VLOOKUP($A366, 'Mapping-Public'!$A$2:$W$5015, MATCH('Mapping-DisplayedFields'!N$2, 'Mapping-Public'!$A$1:$W$1, FALSE), FALSE)</f>
        <v>6</v>
      </c>
      <c r="O366">
        <f>VLOOKUP($A366, 'Mapping-Public'!$A$2:$W$5015, MATCH('Mapping-DisplayedFields'!O$2, 'Mapping-Public'!$A$1:$W$1, FALSE), FALSE)</f>
        <v>2</v>
      </c>
      <c r="P366" t="str">
        <f>VLOOKUP(O366, Serves_Dhs_Children,2,0)</f>
        <v>Unknown</v>
      </c>
      <c r="Q366">
        <f>VLOOKUP($A366, 'Mapping-Public'!$A$2:$W$5015, MATCH('Mapping-DisplayedFields'!Q$2, 'Mapping-Public'!$A$1:$W$1, FALSE), FALSE)</f>
        <v>0</v>
      </c>
      <c r="R366" t="str">
        <f>VLOOKUP(Q366, Head_Start, 2,0)</f>
        <v>No</v>
      </c>
      <c r="S366">
        <f>VLOOKUP($A366, 'Mapping-Public'!$A$2:$W$5015, MATCH('Mapping-DisplayedFields'!S$2, 'Mapping-Public'!$A$1:$W$1, FALSE), FALSE)</f>
        <v>0</v>
      </c>
      <c r="T366" t="str">
        <f>VLOOKUP(S366, Relief_Nursery, 2,0)</f>
        <v>No</v>
      </c>
      <c r="U366" t="str">
        <f>VLOOKUP($A366, 'Mapping-Public'!$A$2:$W$5015, MATCH('Mapping-DisplayedFields'!U$2, 'Mapping-Public'!$A$1:$W$1, FALSE), FALSE)</f>
        <v>.</v>
      </c>
    </row>
    <row r="367" spans="1:21" x14ac:dyDescent="0.25">
      <c r="A367" s="9" t="s">
        <v>2182</v>
      </c>
      <c r="B367" t="str">
        <f>IF(VLOOKUP($A367, 'Mapping-Public'!$A$2:$W$5015, MATCH('Mapping-DisplayedFields'!B$2, 'Mapping-Public'!$A$1:$W$1, FALSE), FALSE)=0, "", VLOOKUP($A367, 'Mapping-Public'!$A$2:$W$5015, MATCH('Mapping-DisplayedFields'!B$2, 'Mapping-Public'!$A$1:$W$1, FALSE), FALSE))</f>
        <v>St Clare Before and After School Care</v>
      </c>
      <c r="C367" t="str">
        <f>VLOOKUP($A367, 'Mapping-Public'!$A$2:$W$5015, MATCH('Mapping-DisplayedFields'!C$2, 'Mapping-Public'!$A$1:$W$1, FALSE), FALSE)</f>
        <v>1807 SW Freeman St</v>
      </c>
      <c r="D367" t="str">
        <f>VLOOKUP($A367, 'Mapping-Public'!$A$2:$W$5015, MATCH('Mapping-DisplayedFields'!D$2, 'Mapping-Public'!$A$1:$W$1, FALSE), FALSE)</f>
        <v>Portland</v>
      </c>
      <c r="E367" t="str">
        <f>VLOOKUP($A367, 'Mapping-Public'!$A$2:$W$5015, MATCH('Mapping-DisplayedFields'!E$2, 'Mapping-Public'!$A$1:$W$1, FALSE), FALSE)</f>
        <v>OR</v>
      </c>
      <c r="F367" t="str">
        <f>VLOOKUP($A367, 'Mapping-Public'!$A$2:$W$5015, MATCH('Mapping-DisplayedFields'!F$2, 'Mapping-Public'!$A$1:$W$1, FALSE), FALSE)</f>
        <v>97219</v>
      </c>
      <c r="G367" t="str">
        <f>VLOOKUP($A367, 'Mapping-Public'!$A$2:$W$5015, MATCH('Mapping-DisplayedFields'!G$2, 'Mapping-Public'!$A$1:$W$1, FALSE), FALSE)</f>
        <v>5032448747</v>
      </c>
      <c r="H367">
        <f>VLOOKUP($A367, 'Mapping-Public'!$A$2:$W$5015, MATCH('Mapping-DisplayedFields'!H$2, 'Mapping-Public'!$A$1:$W$1, FALSE), FALSE)</f>
        <v>2</v>
      </c>
      <c r="I367" t="str">
        <f>VLOOKUP(H367, Facility_Type, 2,0)</f>
        <v>Center</v>
      </c>
      <c r="J367">
        <f>VLOOKUP($A367, 'Mapping-Public'!$A$2:$W$5015, MATCH('Mapping-DisplayedFields'!J$2, 'Mapping-Public'!$A$1:$W$1, FALSE), FALSE)</f>
        <v>1</v>
      </c>
      <c r="K367" t="str">
        <f>VLOOKUP(J367, Type_of_Care,2,0)</f>
        <v>Regulated  Center (not HS)</v>
      </c>
      <c r="L367">
        <f>VLOOKUP($A367, 'Mapping-Public'!$A$2:$W$5015, MATCH('Mapping-DisplayedFields'!L$2, 'Mapping-Public'!$A$1:$W$1, FALSE), FALSE)</f>
        <v>3</v>
      </c>
      <c r="M367" t="str">
        <f>VLOOKUP(L367, Regulation_Status, 2,0)</f>
        <v>Certified</v>
      </c>
      <c r="N367">
        <f>VLOOKUP($A367, 'Mapping-Public'!$A$2:$W$5015, MATCH('Mapping-DisplayedFields'!N$2, 'Mapping-Public'!$A$1:$W$1, FALSE), FALSE)</f>
        <v>60</v>
      </c>
      <c r="O367">
        <f>VLOOKUP($A367, 'Mapping-Public'!$A$2:$W$5015, MATCH('Mapping-DisplayedFields'!O$2, 'Mapping-Public'!$A$1:$W$1, FALSE), FALSE)</f>
        <v>2</v>
      </c>
      <c r="P367" t="str">
        <f>VLOOKUP(O367, Serves_Dhs_Children,2,0)</f>
        <v>Unknown</v>
      </c>
      <c r="Q367">
        <f>VLOOKUP($A367, 'Mapping-Public'!$A$2:$W$5015, MATCH('Mapping-DisplayedFields'!Q$2, 'Mapping-Public'!$A$1:$W$1, FALSE), FALSE)</f>
        <v>0</v>
      </c>
      <c r="R367" t="str">
        <f>VLOOKUP(Q367, Head_Start, 2,0)</f>
        <v>No</v>
      </c>
      <c r="S367">
        <f>VLOOKUP($A367, 'Mapping-Public'!$A$2:$W$5015, MATCH('Mapping-DisplayedFields'!S$2, 'Mapping-Public'!$A$1:$W$1, FALSE), FALSE)</f>
        <v>0</v>
      </c>
      <c r="T367" t="str">
        <f>VLOOKUP(S367, Relief_Nursery, 2,0)</f>
        <v>No</v>
      </c>
      <c r="U367" t="str">
        <f>VLOOKUP($A367, 'Mapping-Public'!$A$2:$W$5015, MATCH('Mapping-DisplayedFields'!U$2, 'Mapping-Public'!$A$1:$W$1, FALSE), FALSE)</f>
        <v>.</v>
      </c>
    </row>
    <row r="368" spans="1:21" x14ac:dyDescent="0.25">
      <c r="A368" s="9" t="s">
        <v>2187</v>
      </c>
      <c r="B368" t="str">
        <f>IF(VLOOKUP($A368, 'Mapping-Public'!$A$2:$W$5015, MATCH('Mapping-DisplayedFields'!B$2, 'Mapping-Public'!$A$1:$W$1, FALSE), FALSE)=0, "", VLOOKUP($A368, 'Mapping-Public'!$A$2:$W$5015, MATCH('Mapping-DisplayedFields'!B$2, 'Mapping-Public'!$A$1:$W$1, FALSE), FALSE))</f>
        <v>Sandy's Child Care</v>
      </c>
      <c r="C368" t="str">
        <f>VLOOKUP($A368, 'Mapping-Public'!$A$2:$W$5015, MATCH('Mapping-DisplayedFields'!C$2, 'Mapping-Public'!$A$1:$W$1, FALSE), FALSE)</f>
        <v>3311 SE 1st Street</v>
      </c>
      <c r="D368" t="str">
        <f>VLOOKUP($A368, 'Mapping-Public'!$A$2:$W$5015, MATCH('Mapping-DisplayedFields'!D$2, 'Mapping-Public'!$A$1:$W$1, FALSE), FALSE)</f>
        <v>Gresham</v>
      </c>
      <c r="E368" t="str">
        <f>VLOOKUP($A368, 'Mapping-Public'!$A$2:$W$5015, MATCH('Mapping-DisplayedFields'!E$2, 'Mapping-Public'!$A$1:$W$1, FALSE), FALSE)</f>
        <v>OR</v>
      </c>
      <c r="F368">
        <f>VLOOKUP($A368, 'Mapping-Public'!$A$2:$W$5015, MATCH('Mapping-DisplayedFields'!F$2, 'Mapping-Public'!$A$1:$W$1, FALSE), FALSE)</f>
        <v>0</v>
      </c>
      <c r="G368" t="str">
        <f>VLOOKUP($A368, 'Mapping-Public'!$A$2:$W$5015, MATCH('Mapping-DisplayedFields'!G$2, 'Mapping-Public'!$A$1:$W$1, FALSE), FALSE)</f>
        <v>5037561437</v>
      </c>
      <c r="H368">
        <f>VLOOKUP($A368, 'Mapping-Public'!$A$2:$W$5015, MATCH('Mapping-DisplayedFields'!H$2, 'Mapping-Public'!$A$1:$W$1, FALSE), FALSE)</f>
        <v>1</v>
      </c>
      <c r="I368" t="str">
        <f>VLOOKUP(H368, Facility_Type, 2,0)</f>
        <v>Family</v>
      </c>
      <c r="J368">
        <f>VLOOKUP($A368, 'Mapping-Public'!$A$2:$W$5015, MATCH('Mapping-DisplayedFields'!J$2, 'Mapping-Public'!$A$1:$W$1, FALSE), FALSE)</f>
        <v>5</v>
      </c>
      <c r="K368" t="str">
        <f>VLOOKUP(J368, Type_of_Care,2,0)</f>
        <v>Exempt Family Child Care Home</v>
      </c>
      <c r="L368">
        <f>VLOOKUP($A368, 'Mapping-Public'!$A$2:$W$5015, MATCH('Mapping-DisplayedFields'!L$2, 'Mapping-Public'!$A$1:$W$1, FALSE), FALSE)</f>
        <v>1</v>
      </c>
      <c r="M368" t="str">
        <f>VLOOKUP(L368, Regulation_Status, 2,0)</f>
        <v>Exempt</v>
      </c>
      <c r="N368">
        <f>VLOOKUP($A368, 'Mapping-Public'!$A$2:$W$5015, MATCH('Mapping-DisplayedFields'!N$2, 'Mapping-Public'!$A$1:$W$1, FALSE), FALSE)</f>
        <v>3</v>
      </c>
      <c r="O368">
        <f>VLOOKUP($A368, 'Mapping-Public'!$A$2:$W$5015, MATCH('Mapping-DisplayedFields'!O$2, 'Mapping-Public'!$A$1:$W$1, FALSE), FALSE)</f>
        <v>2</v>
      </c>
      <c r="P368" t="str">
        <f>VLOOKUP(O368, Serves_Dhs_Children,2,0)</f>
        <v>Unknown</v>
      </c>
      <c r="Q368">
        <f>VLOOKUP($A368, 'Mapping-Public'!$A$2:$W$5015, MATCH('Mapping-DisplayedFields'!Q$2, 'Mapping-Public'!$A$1:$W$1, FALSE), FALSE)</f>
        <v>0</v>
      </c>
      <c r="R368" t="str">
        <f>VLOOKUP(Q368, Head_Start, 2,0)</f>
        <v>No</v>
      </c>
      <c r="S368">
        <f>VLOOKUP($A368, 'Mapping-Public'!$A$2:$W$5015, MATCH('Mapping-DisplayedFields'!S$2, 'Mapping-Public'!$A$1:$W$1, FALSE), FALSE)</f>
        <v>0</v>
      </c>
      <c r="T368" t="str">
        <f>VLOOKUP(S368, Relief_Nursery, 2,0)</f>
        <v>No</v>
      </c>
      <c r="U368" t="str">
        <f>VLOOKUP($A368, 'Mapping-Public'!$A$2:$W$5015, MATCH('Mapping-DisplayedFields'!U$2, 'Mapping-Public'!$A$1:$W$1, FALSE), FALSE)</f>
        <v>.</v>
      </c>
    </row>
    <row r="369" spans="1:21" x14ac:dyDescent="0.25">
      <c r="A369" s="9" t="s">
        <v>2192</v>
      </c>
      <c r="B369" t="str">
        <f>IF(VLOOKUP($A369, 'Mapping-Public'!$A$2:$W$5015, MATCH('Mapping-DisplayedFields'!B$2, 'Mapping-Public'!$A$1:$W$1, FALSE), FALSE)=0, "", VLOOKUP($A369, 'Mapping-Public'!$A$2:$W$5015, MATCH('Mapping-DisplayedFields'!B$2, 'Mapping-Public'!$A$1:$W$1, FALSE), FALSE))</f>
        <v>Albina Head Start - Charlotte Lewis &amp; McKinley Burt Center</v>
      </c>
      <c r="C369" t="str">
        <f>VLOOKUP($A369, 'Mapping-Public'!$A$2:$W$5015, MATCH('Mapping-DisplayedFields'!C$2, 'Mapping-Public'!$A$1:$W$1, FALSE), FALSE)</f>
        <v>4919 NE 17th Ave</v>
      </c>
      <c r="D369" t="str">
        <f>VLOOKUP($A369, 'Mapping-Public'!$A$2:$W$5015, MATCH('Mapping-DisplayedFields'!D$2, 'Mapping-Public'!$A$1:$W$1, FALSE), FALSE)</f>
        <v>Portland</v>
      </c>
      <c r="E369" t="str">
        <f>VLOOKUP($A369, 'Mapping-Public'!$A$2:$W$5015, MATCH('Mapping-DisplayedFields'!E$2, 'Mapping-Public'!$A$1:$W$1, FALSE), FALSE)</f>
        <v>OR</v>
      </c>
      <c r="F369" t="str">
        <f>VLOOKUP($A369, 'Mapping-Public'!$A$2:$W$5015, MATCH('Mapping-DisplayedFields'!F$2, 'Mapping-Public'!$A$1:$W$1, FALSE), FALSE)</f>
        <v>97211</v>
      </c>
      <c r="G369" t="str">
        <f>VLOOKUP($A369, 'Mapping-Public'!$A$2:$W$5015, MATCH('Mapping-DisplayedFields'!G$2, 'Mapping-Public'!$A$1:$W$1, FALSE), FALSE)</f>
        <v>5032829341</v>
      </c>
      <c r="H369">
        <f>VLOOKUP($A369, 'Mapping-Public'!$A$2:$W$5015, MATCH('Mapping-DisplayedFields'!H$2, 'Mapping-Public'!$A$1:$W$1, FALSE), FALSE)</f>
        <v>2</v>
      </c>
      <c r="I369" t="str">
        <f>VLOOKUP(H369, Facility_Type, 2,0)</f>
        <v>Center</v>
      </c>
      <c r="J369">
        <f>VLOOKUP($A369, 'Mapping-Public'!$A$2:$W$5015, MATCH('Mapping-DisplayedFields'!J$2, 'Mapping-Public'!$A$1:$W$1, FALSE), FALSE)</f>
        <v>3</v>
      </c>
      <c r="K369" t="str">
        <f>VLOOKUP(J369, Type_of_Care,2,0)</f>
        <v>Head Start/Early HS</v>
      </c>
      <c r="L369">
        <f>VLOOKUP($A369, 'Mapping-Public'!$A$2:$W$5015, MATCH('Mapping-DisplayedFields'!L$2, 'Mapping-Public'!$A$1:$W$1, FALSE), FALSE)</f>
        <v>3</v>
      </c>
      <c r="M369" t="str">
        <f>VLOOKUP(L369, Regulation_Status, 2,0)</f>
        <v>Certified</v>
      </c>
      <c r="N369">
        <f>VLOOKUP($A369, 'Mapping-Public'!$A$2:$W$5015, MATCH('Mapping-DisplayedFields'!N$2, 'Mapping-Public'!$A$1:$W$1, FALSE), FALSE)</f>
        <v>11</v>
      </c>
      <c r="O369">
        <f>VLOOKUP($A369, 'Mapping-Public'!$A$2:$W$5015, MATCH('Mapping-DisplayedFields'!O$2, 'Mapping-Public'!$A$1:$W$1, FALSE), FALSE)</f>
        <v>1</v>
      </c>
      <c r="P369" t="str">
        <f>VLOOKUP(O369, Serves_Dhs_Children,2,0)</f>
        <v>Yes</v>
      </c>
      <c r="Q369">
        <f>VLOOKUP($A369, 'Mapping-Public'!$A$2:$W$5015, MATCH('Mapping-DisplayedFields'!Q$2, 'Mapping-Public'!$A$1:$W$1, FALSE), FALSE)</f>
        <v>1</v>
      </c>
      <c r="R369" t="str">
        <f>VLOOKUP(Q369, Head_Start, 2,0)</f>
        <v>Yes</v>
      </c>
      <c r="S369">
        <f>VLOOKUP($A369, 'Mapping-Public'!$A$2:$W$5015, MATCH('Mapping-DisplayedFields'!S$2, 'Mapping-Public'!$A$1:$W$1, FALSE), FALSE)</f>
        <v>0</v>
      </c>
      <c r="T369" t="str">
        <f>VLOOKUP(S369, Relief_Nursery, 2,0)</f>
        <v>No</v>
      </c>
      <c r="U369">
        <f>VLOOKUP($A369, 'Mapping-Public'!$A$2:$W$5015, MATCH('Mapping-DisplayedFields'!U$2, 'Mapping-Public'!$A$1:$W$1, FALSE), FALSE)</f>
        <v>5</v>
      </c>
    </row>
    <row r="370" spans="1:21" x14ac:dyDescent="0.25">
      <c r="A370" s="9" t="s">
        <v>2197</v>
      </c>
      <c r="B370" t="str">
        <f>IF(VLOOKUP($A370, 'Mapping-Public'!$A$2:$W$5015, MATCH('Mapping-DisplayedFields'!B$2, 'Mapping-Public'!$A$1:$W$1, FALSE), FALSE)=0, "", VLOOKUP($A370, 'Mapping-Public'!$A$2:$W$5015, MATCH('Mapping-DisplayedFields'!B$2, 'Mapping-Public'!$A$1:$W$1, FALSE), FALSE))</f>
        <v>Kings Kids at Portland Adventist Elementary School (PAES)</v>
      </c>
      <c r="C370" t="str">
        <f>VLOOKUP($A370, 'Mapping-Public'!$A$2:$W$5015, MATCH('Mapping-DisplayedFields'!C$2, 'Mapping-Public'!$A$1:$W$1, FALSE), FALSE)</f>
        <v>3990 NW 1st St</v>
      </c>
      <c r="D370" t="str">
        <f>VLOOKUP($A370, 'Mapping-Public'!$A$2:$W$5015, MATCH('Mapping-DisplayedFields'!D$2, 'Mapping-Public'!$A$1:$W$1, FALSE), FALSE)</f>
        <v>Gresham</v>
      </c>
      <c r="E370" t="str">
        <f>VLOOKUP($A370, 'Mapping-Public'!$A$2:$W$5015, MATCH('Mapping-DisplayedFields'!E$2, 'Mapping-Public'!$A$1:$W$1, FALSE), FALSE)</f>
        <v>OR</v>
      </c>
      <c r="F370" t="str">
        <f>VLOOKUP($A370, 'Mapping-Public'!$A$2:$W$5015, MATCH('Mapping-DisplayedFields'!F$2, 'Mapping-Public'!$A$1:$W$1, FALSE), FALSE)</f>
        <v>97030</v>
      </c>
      <c r="G370" t="str">
        <f>VLOOKUP($A370, 'Mapping-Public'!$A$2:$W$5015, MATCH('Mapping-DisplayedFields'!G$2, 'Mapping-Public'!$A$1:$W$1, FALSE), FALSE)</f>
        <v>5036654102</v>
      </c>
      <c r="H370">
        <f>VLOOKUP($A370, 'Mapping-Public'!$A$2:$W$5015, MATCH('Mapping-DisplayedFields'!H$2, 'Mapping-Public'!$A$1:$W$1, FALSE), FALSE)</f>
        <v>2</v>
      </c>
      <c r="I370" t="str">
        <f>VLOOKUP(H370, Facility_Type, 2,0)</f>
        <v>Center</v>
      </c>
      <c r="J370">
        <f>VLOOKUP($A370, 'Mapping-Public'!$A$2:$W$5015, MATCH('Mapping-DisplayedFields'!J$2, 'Mapping-Public'!$A$1:$W$1, FALSE), FALSE)</f>
        <v>1</v>
      </c>
      <c r="K370" t="str">
        <f>VLOOKUP(J370, Type_of_Care,2,0)</f>
        <v>Regulated  Center (not HS)</v>
      </c>
      <c r="L370">
        <f>VLOOKUP($A370, 'Mapping-Public'!$A$2:$W$5015, MATCH('Mapping-DisplayedFields'!L$2, 'Mapping-Public'!$A$1:$W$1, FALSE), FALSE)</f>
        <v>3</v>
      </c>
      <c r="M370" t="str">
        <f>VLOOKUP(L370, Regulation_Status, 2,0)</f>
        <v>Certified</v>
      </c>
      <c r="N370">
        <f>VLOOKUP($A370, 'Mapping-Public'!$A$2:$W$5015, MATCH('Mapping-DisplayedFields'!N$2, 'Mapping-Public'!$A$1:$W$1, FALSE), FALSE)</f>
        <v>75</v>
      </c>
      <c r="O370">
        <f>VLOOKUP($A370, 'Mapping-Public'!$A$2:$W$5015, MATCH('Mapping-DisplayedFields'!O$2, 'Mapping-Public'!$A$1:$W$1, FALSE), FALSE)</f>
        <v>2</v>
      </c>
      <c r="P370" t="str">
        <f>VLOOKUP(O370, Serves_Dhs_Children,2,0)</f>
        <v>Unknown</v>
      </c>
      <c r="Q370">
        <f>VLOOKUP($A370, 'Mapping-Public'!$A$2:$W$5015, MATCH('Mapping-DisplayedFields'!Q$2, 'Mapping-Public'!$A$1:$W$1, FALSE), FALSE)</f>
        <v>0</v>
      </c>
      <c r="R370" t="str">
        <f>VLOOKUP(Q370, Head_Start, 2,0)</f>
        <v>No</v>
      </c>
      <c r="S370">
        <f>VLOOKUP($A370, 'Mapping-Public'!$A$2:$W$5015, MATCH('Mapping-DisplayedFields'!S$2, 'Mapping-Public'!$A$1:$W$1, FALSE), FALSE)</f>
        <v>0</v>
      </c>
      <c r="T370" t="str">
        <f>VLOOKUP(S370, Relief_Nursery, 2,0)</f>
        <v>No</v>
      </c>
      <c r="U370">
        <f>VLOOKUP($A370, 'Mapping-Public'!$A$2:$W$5015, MATCH('Mapping-DisplayedFields'!U$2, 'Mapping-Public'!$A$1:$W$1, FALSE), FALSE)</f>
        <v>3</v>
      </c>
    </row>
    <row r="371" spans="1:21" x14ac:dyDescent="0.25">
      <c r="A371" s="9" t="s">
        <v>2202</v>
      </c>
      <c r="B371" t="str">
        <f>IF(VLOOKUP($A371, 'Mapping-Public'!$A$2:$W$5015, MATCH('Mapping-DisplayedFields'!B$2, 'Mapping-Public'!$A$1:$W$1, FALSE), FALSE)=0, "", VLOOKUP($A371, 'Mapping-Public'!$A$2:$W$5015, MATCH('Mapping-DisplayedFields'!B$2, 'Mapping-Public'!$A$1:$W$1, FALSE), FALSE))</f>
        <v>Christina's Child Care</v>
      </c>
      <c r="C371" t="str">
        <f>VLOOKUP($A371, 'Mapping-Public'!$A$2:$W$5015, MATCH('Mapping-DisplayedFields'!C$2, 'Mapping-Public'!$A$1:$W$1, FALSE), FALSE)</f>
        <v>1904 SE 148th Ave</v>
      </c>
      <c r="D371" t="str">
        <f>VLOOKUP($A371, 'Mapping-Public'!$A$2:$W$5015, MATCH('Mapping-DisplayedFields'!D$2, 'Mapping-Public'!$A$1:$W$1, FALSE), FALSE)</f>
        <v>Portland</v>
      </c>
      <c r="E371" t="str">
        <f>VLOOKUP($A371, 'Mapping-Public'!$A$2:$W$5015, MATCH('Mapping-DisplayedFields'!E$2, 'Mapping-Public'!$A$1:$W$1, FALSE), FALSE)</f>
        <v>OR</v>
      </c>
      <c r="F371" t="str">
        <f>VLOOKUP($A371, 'Mapping-Public'!$A$2:$W$5015, MATCH('Mapping-DisplayedFields'!F$2, 'Mapping-Public'!$A$1:$W$1, FALSE), FALSE)</f>
        <v>97233</v>
      </c>
      <c r="G371" t="str">
        <f>VLOOKUP($A371, 'Mapping-Public'!$A$2:$W$5015, MATCH('Mapping-DisplayedFields'!G$2, 'Mapping-Public'!$A$1:$W$1, FALSE), FALSE)</f>
        <v>5037162478</v>
      </c>
      <c r="H371">
        <f>VLOOKUP($A371, 'Mapping-Public'!$A$2:$W$5015, MATCH('Mapping-DisplayedFields'!H$2, 'Mapping-Public'!$A$1:$W$1, FALSE), FALSE)</f>
        <v>1</v>
      </c>
      <c r="I371" t="str">
        <f>VLOOKUP(H371, Facility_Type, 2,0)</f>
        <v>Family</v>
      </c>
      <c r="J371">
        <f>VLOOKUP($A371, 'Mapping-Public'!$A$2:$W$5015, MATCH('Mapping-DisplayedFields'!J$2, 'Mapping-Public'!$A$1:$W$1, FALSE), FALSE)</f>
        <v>4</v>
      </c>
      <c r="K371" t="str">
        <f>VLOOKUP(J371, Type_of_Care,2,0)</f>
        <v>Regulated Family Child Care Home</v>
      </c>
      <c r="L371">
        <f>VLOOKUP($A371, 'Mapping-Public'!$A$2:$W$5015, MATCH('Mapping-DisplayedFields'!L$2, 'Mapping-Public'!$A$1:$W$1, FALSE), FALSE)</f>
        <v>2</v>
      </c>
      <c r="M371" t="str">
        <f>VLOOKUP(L371, Regulation_Status, 2,0)</f>
        <v>Register</v>
      </c>
      <c r="N371">
        <f>VLOOKUP($A371, 'Mapping-Public'!$A$2:$W$5015, MATCH('Mapping-DisplayedFields'!N$2, 'Mapping-Public'!$A$1:$W$1, FALSE), FALSE)</f>
        <v>10</v>
      </c>
      <c r="O371">
        <f>VLOOKUP($A371, 'Mapping-Public'!$A$2:$W$5015, MATCH('Mapping-DisplayedFields'!O$2, 'Mapping-Public'!$A$1:$W$1, FALSE), FALSE)</f>
        <v>1</v>
      </c>
      <c r="P371" t="str">
        <f>VLOOKUP(O371, Serves_Dhs_Children,2,0)</f>
        <v>Yes</v>
      </c>
      <c r="Q371">
        <f>VLOOKUP($A371, 'Mapping-Public'!$A$2:$W$5015, MATCH('Mapping-DisplayedFields'!Q$2, 'Mapping-Public'!$A$1:$W$1, FALSE), FALSE)</f>
        <v>0</v>
      </c>
      <c r="R371" t="str">
        <f>VLOOKUP(Q371, Head_Start, 2,0)</f>
        <v>No</v>
      </c>
      <c r="S371">
        <f>VLOOKUP($A371, 'Mapping-Public'!$A$2:$W$5015, MATCH('Mapping-DisplayedFields'!S$2, 'Mapping-Public'!$A$1:$W$1, FALSE), FALSE)</f>
        <v>0</v>
      </c>
      <c r="T371" t="str">
        <f>VLOOKUP(S371, Relief_Nursery, 2,0)</f>
        <v>No</v>
      </c>
      <c r="U371" t="str">
        <f>VLOOKUP($A371, 'Mapping-Public'!$A$2:$W$5015, MATCH('Mapping-DisplayedFields'!U$2, 'Mapping-Public'!$A$1:$W$1, FALSE), FALSE)</f>
        <v>.</v>
      </c>
    </row>
    <row r="372" spans="1:21" x14ac:dyDescent="0.25">
      <c r="A372" s="9" t="s">
        <v>2209</v>
      </c>
      <c r="B372" t="str">
        <f>IF(VLOOKUP($A372, 'Mapping-Public'!$A$2:$W$5015, MATCH('Mapping-DisplayedFields'!B$2, 'Mapping-Public'!$A$1:$W$1, FALSE), FALSE)=0, "", VLOOKUP($A372, 'Mapping-Public'!$A$2:$W$5015, MATCH('Mapping-DisplayedFields'!B$2, 'Mapping-Public'!$A$1:$W$1, FALSE), FALSE))</f>
        <v>Happie Feet Child Care</v>
      </c>
      <c r="C372" t="str">
        <f>VLOOKUP($A372, 'Mapping-Public'!$A$2:$W$5015, MATCH('Mapping-DisplayedFields'!C$2, 'Mapping-Public'!$A$1:$W$1, FALSE), FALSE)</f>
        <v>10510 NE Holladay Street</v>
      </c>
      <c r="D372" t="str">
        <f>VLOOKUP($A372, 'Mapping-Public'!$A$2:$W$5015, MATCH('Mapping-DisplayedFields'!D$2, 'Mapping-Public'!$A$1:$W$1, FALSE), FALSE)</f>
        <v>Portland</v>
      </c>
      <c r="E372" t="str">
        <f>VLOOKUP($A372, 'Mapping-Public'!$A$2:$W$5015, MATCH('Mapping-DisplayedFields'!E$2, 'Mapping-Public'!$A$1:$W$1, FALSE), FALSE)</f>
        <v>OR</v>
      </c>
      <c r="F372">
        <f>VLOOKUP($A372, 'Mapping-Public'!$A$2:$W$5015, MATCH('Mapping-DisplayedFields'!F$2, 'Mapping-Public'!$A$1:$W$1, FALSE), FALSE)</f>
        <v>0</v>
      </c>
      <c r="G372" t="str">
        <f>VLOOKUP($A372, 'Mapping-Public'!$A$2:$W$5015, MATCH('Mapping-DisplayedFields'!G$2, 'Mapping-Public'!$A$1:$W$1, FALSE), FALSE)</f>
        <v>5033581542</v>
      </c>
      <c r="H372">
        <f>VLOOKUP($A372, 'Mapping-Public'!$A$2:$W$5015, MATCH('Mapping-DisplayedFields'!H$2, 'Mapping-Public'!$A$1:$W$1, FALSE), FALSE)</f>
        <v>1</v>
      </c>
      <c r="I372" t="str">
        <f>VLOOKUP(H372, Facility_Type, 2,0)</f>
        <v>Family</v>
      </c>
      <c r="J372">
        <f>VLOOKUP($A372, 'Mapping-Public'!$A$2:$W$5015, MATCH('Mapping-DisplayedFields'!J$2, 'Mapping-Public'!$A$1:$W$1, FALSE), FALSE)</f>
        <v>5</v>
      </c>
      <c r="K372" t="str">
        <f>VLOOKUP(J372, Type_of_Care,2,0)</f>
        <v>Exempt Family Child Care Home</v>
      </c>
      <c r="L372">
        <f>VLOOKUP($A372, 'Mapping-Public'!$A$2:$W$5015, MATCH('Mapping-DisplayedFields'!L$2, 'Mapping-Public'!$A$1:$W$1, FALSE), FALSE)</f>
        <v>1</v>
      </c>
      <c r="M372" t="str">
        <f>VLOOKUP(L372, Regulation_Status, 2,0)</f>
        <v>Exempt</v>
      </c>
      <c r="N372">
        <f>VLOOKUP($A372, 'Mapping-Public'!$A$2:$W$5015, MATCH('Mapping-DisplayedFields'!N$2, 'Mapping-Public'!$A$1:$W$1, FALSE), FALSE)</f>
        <v>3</v>
      </c>
      <c r="O372">
        <f>VLOOKUP($A372, 'Mapping-Public'!$A$2:$W$5015, MATCH('Mapping-DisplayedFields'!O$2, 'Mapping-Public'!$A$1:$W$1, FALSE), FALSE)</f>
        <v>2</v>
      </c>
      <c r="P372" t="str">
        <f>VLOOKUP(O372, Serves_Dhs_Children,2,0)</f>
        <v>Unknown</v>
      </c>
      <c r="Q372">
        <f>VLOOKUP($A372, 'Mapping-Public'!$A$2:$W$5015, MATCH('Mapping-DisplayedFields'!Q$2, 'Mapping-Public'!$A$1:$W$1, FALSE), FALSE)</f>
        <v>0</v>
      </c>
      <c r="R372" t="str">
        <f>VLOOKUP(Q372, Head_Start, 2,0)</f>
        <v>No</v>
      </c>
      <c r="S372">
        <f>VLOOKUP($A372, 'Mapping-Public'!$A$2:$W$5015, MATCH('Mapping-DisplayedFields'!S$2, 'Mapping-Public'!$A$1:$W$1, FALSE), FALSE)</f>
        <v>0</v>
      </c>
      <c r="T372" t="str">
        <f>VLOOKUP(S372, Relief_Nursery, 2,0)</f>
        <v>No</v>
      </c>
      <c r="U372" t="str">
        <f>VLOOKUP($A372, 'Mapping-Public'!$A$2:$W$5015, MATCH('Mapping-DisplayedFields'!U$2, 'Mapping-Public'!$A$1:$W$1, FALSE), FALSE)</f>
        <v>.</v>
      </c>
    </row>
    <row r="373" spans="1:21" x14ac:dyDescent="0.25">
      <c r="A373" s="9" t="s">
        <v>2215</v>
      </c>
      <c r="B373" t="str">
        <f>IF(VLOOKUP($A373, 'Mapping-Public'!$A$2:$W$5015, MATCH('Mapping-DisplayedFields'!B$2, 'Mapping-Public'!$A$1:$W$1, FALSE), FALSE)=0, "", VLOOKUP($A373, 'Mapping-Public'!$A$2:$W$5015, MATCH('Mapping-DisplayedFields'!B$2, 'Mapping-Public'!$A$1:$W$1, FALSE), FALSE))</f>
        <v/>
      </c>
      <c r="C373" t="str">
        <f>VLOOKUP($A373, 'Mapping-Public'!$A$2:$W$5015, MATCH('Mapping-DisplayedFields'!C$2, 'Mapping-Public'!$A$1:$W$1, FALSE), FALSE)</f>
        <v>14922 SE Main St</v>
      </c>
      <c r="D373" t="str">
        <f>VLOOKUP($A373, 'Mapping-Public'!$A$2:$W$5015, MATCH('Mapping-DisplayedFields'!D$2, 'Mapping-Public'!$A$1:$W$1, FALSE), FALSE)</f>
        <v>Portland</v>
      </c>
      <c r="E373" t="str">
        <f>VLOOKUP($A373, 'Mapping-Public'!$A$2:$W$5015, MATCH('Mapping-DisplayedFields'!E$2, 'Mapping-Public'!$A$1:$W$1, FALSE), FALSE)</f>
        <v>OR</v>
      </c>
      <c r="F373" t="str">
        <f>VLOOKUP($A373, 'Mapping-Public'!$A$2:$W$5015, MATCH('Mapping-DisplayedFields'!F$2, 'Mapping-Public'!$A$1:$W$1, FALSE), FALSE)</f>
        <v>97233</v>
      </c>
      <c r="G373" t="str">
        <f>VLOOKUP($A373, 'Mapping-Public'!$A$2:$W$5015, MATCH('Mapping-DisplayedFields'!G$2, 'Mapping-Public'!$A$1:$W$1, FALSE), FALSE)</f>
        <v>5034846654</v>
      </c>
      <c r="H373">
        <f>VLOOKUP($A373, 'Mapping-Public'!$A$2:$W$5015, MATCH('Mapping-DisplayedFields'!H$2, 'Mapping-Public'!$A$1:$W$1, FALSE), FALSE)</f>
        <v>1</v>
      </c>
      <c r="I373" t="str">
        <f>VLOOKUP(H373, Facility_Type, 2,0)</f>
        <v>Family</v>
      </c>
      <c r="J373">
        <f>VLOOKUP($A373, 'Mapping-Public'!$A$2:$W$5015, MATCH('Mapping-DisplayedFields'!J$2, 'Mapping-Public'!$A$1:$W$1, FALSE), FALSE)</f>
        <v>4</v>
      </c>
      <c r="K373" t="str">
        <f>VLOOKUP(J373, Type_of_Care,2,0)</f>
        <v>Regulated Family Child Care Home</v>
      </c>
      <c r="L373">
        <f>VLOOKUP($A373, 'Mapping-Public'!$A$2:$W$5015, MATCH('Mapping-DisplayedFields'!L$2, 'Mapping-Public'!$A$1:$W$1, FALSE), FALSE)</f>
        <v>2</v>
      </c>
      <c r="M373" t="str">
        <f>VLOOKUP(L373, Regulation_Status, 2,0)</f>
        <v>Register</v>
      </c>
      <c r="N373">
        <f>VLOOKUP($A373, 'Mapping-Public'!$A$2:$W$5015, MATCH('Mapping-DisplayedFields'!N$2, 'Mapping-Public'!$A$1:$W$1, FALSE), FALSE)</f>
        <v>6</v>
      </c>
      <c r="O373">
        <f>VLOOKUP($A373, 'Mapping-Public'!$A$2:$W$5015, MATCH('Mapping-DisplayedFields'!O$2, 'Mapping-Public'!$A$1:$W$1, FALSE), FALSE)</f>
        <v>2</v>
      </c>
      <c r="P373" t="str">
        <f>VLOOKUP(O373, Serves_Dhs_Children,2,0)</f>
        <v>Unknown</v>
      </c>
      <c r="Q373">
        <f>VLOOKUP($A373, 'Mapping-Public'!$A$2:$W$5015, MATCH('Mapping-DisplayedFields'!Q$2, 'Mapping-Public'!$A$1:$W$1, FALSE), FALSE)</f>
        <v>0</v>
      </c>
      <c r="R373" t="str">
        <f>VLOOKUP(Q373, Head_Start, 2,0)</f>
        <v>No</v>
      </c>
      <c r="S373">
        <f>VLOOKUP($A373, 'Mapping-Public'!$A$2:$W$5015, MATCH('Mapping-DisplayedFields'!S$2, 'Mapping-Public'!$A$1:$W$1, FALSE), FALSE)</f>
        <v>0</v>
      </c>
      <c r="T373" t="str">
        <f>VLOOKUP(S373, Relief_Nursery, 2,0)</f>
        <v>No</v>
      </c>
      <c r="U373" t="str">
        <f>VLOOKUP($A373, 'Mapping-Public'!$A$2:$W$5015, MATCH('Mapping-DisplayedFields'!U$2, 'Mapping-Public'!$A$1:$W$1, FALSE), FALSE)</f>
        <v>.</v>
      </c>
    </row>
    <row r="374" spans="1:21" x14ac:dyDescent="0.25">
      <c r="A374" s="9" t="s">
        <v>2221</v>
      </c>
      <c r="B374" t="str">
        <f>IF(VLOOKUP($A374, 'Mapping-Public'!$A$2:$W$5015, MATCH('Mapping-DisplayedFields'!B$2, 'Mapping-Public'!$A$1:$W$1, FALSE), FALSE)=0, "", VLOOKUP($A374, 'Mapping-Public'!$A$2:$W$5015, MATCH('Mapping-DisplayedFields'!B$2, 'Mapping-Public'!$A$1:$W$1, FALSE), FALSE))</f>
        <v>SUN Community School - Harrison Park</v>
      </c>
      <c r="C374" t="str">
        <f>VLOOKUP($A374, 'Mapping-Public'!$A$2:$W$5015, MATCH('Mapping-DisplayedFields'!C$2, 'Mapping-Public'!$A$1:$W$1, FALSE), FALSE)</f>
        <v>2225 SE 87th Ave</v>
      </c>
      <c r="D374" t="str">
        <f>VLOOKUP($A374, 'Mapping-Public'!$A$2:$W$5015, MATCH('Mapping-DisplayedFields'!D$2, 'Mapping-Public'!$A$1:$W$1, FALSE), FALSE)</f>
        <v>Portland</v>
      </c>
      <c r="E374" t="str">
        <f>VLOOKUP($A374, 'Mapping-Public'!$A$2:$W$5015, MATCH('Mapping-DisplayedFields'!E$2, 'Mapping-Public'!$A$1:$W$1, FALSE), FALSE)</f>
        <v>OR</v>
      </c>
      <c r="F374" t="str">
        <f>VLOOKUP($A374, 'Mapping-Public'!$A$2:$W$5015, MATCH('Mapping-DisplayedFields'!F$2, 'Mapping-Public'!$A$1:$W$1, FALSE), FALSE)</f>
        <v>97216</v>
      </c>
      <c r="G374" t="str">
        <f>VLOOKUP($A374, 'Mapping-Public'!$A$2:$W$5015, MATCH('Mapping-DisplayedFields'!G$2, 'Mapping-Public'!$A$1:$W$1, FALSE), FALSE)</f>
        <v>5039165700</v>
      </c>
      <c r="H374">
        <f>VLOOKUP($A374, 'Mapping-Public'!$A$2:$W$5015, MATCH('Mapping-DisplayedFields'!H$2, 'Mapping-Public'!$A$1:$W$1, FALSE), FALSE)</f>
        <v>2</v>
      </c>
      <c r="I374" t="str">
        <f>VLOOKUP(H374, Facility_Type, 2,0)</f>
        <v>Center</v>
      </c>
      <c r="J374">
        <f>VLOOKUP($A374, 'Mapping-Public'!$A$2:$W$5015, MATCH('Mapping-DisplayedFields'!J$2, 'Mapping-Public'!$A$1:$W$1, FALSE), FALSE)</f>
        <v>2</v>
      </c>
      <c r="K374" t="str">
        <f>VLOOKUP(J374, Type_of_Care,2,0)</f>
        <v>Exempt Center</v>
      </c>
      <c r="L374">
        <f>VLOOKUP($A374, 'Mapping-Public'!$A$2:$W$5015, MATCH('Mapping-DisplayedFields'!L$2, 'Mapping-Public'!$A$1:$W$1, FALSE), FALSE)</f>
        <v>4</v>
      </c>
      <c r="M374" t="str">
        <f>VLOOKUP(L374, Regulation_Status, 2,0)</f>
        <v>Recorded</v>
      </c>
      <c r="N374">
        <f>VLOOKUP($A374, 'Mapping-Public'!$A$2:$W$5015, MATCH('Mapping-DisplayedFields'!N$2, 'Mapping-Public'!$A$1:$W$1, FALSE), FALSE)</f>
        <v>20</v>
      </c>
      <c r="O374">
        <f>VLOOKUP($A374, 'Mapping-Public'!$A$2:$W$5015, MATCH('Mapping-DisplayedFields'!O$2, 'Mapping-Public'!$A$1:$W$1, FALSE), FALSE)</f>
        <v>2</v>
      </c>
      <c r="P374" t="str">
        <f>VLOOKUP(O374, Serves_Dhs_Children,2,0)</f>
        <v>Unknown</v>
      </c>
      <c r="Q374">
        <f>VLOOKUP($A374, 'Mapping-Public'!$A$2:$W$5015, MATCH('Mapping-DisplayedFields'!Q$2, 'Mapping-Public'!$A$1:$W$1, FALSE), FALSE)</f>
        <v>0</v>
      </c>
      <c r="R374" t="str">
        <f>VLOOKUP(Q374, Head_Start, 2,0)</f>
        <v>No</v>
      </c>
      <c r="S374">
        <f>VLOOKUP($A374, 'Mapping-Public'!$A$2:$W$5015, MATCH('Mapping-DisplayedFields'!S$2, 'Mapping-Public'!$A$1:$W$1, FALSE), FALSE)</f>
        <v>0</v>
      </c>
      <c r="T374" t="str">
        <f>VLOOKUP(S374, Relief_Nursery, 2,0)</f>
        <v>No</v>
      </c>
      <c r="U374" t="str">
        <f>VLOOKUP($A374, 'Mapping-Public'!$A$2:$W$5015, MATCH('Mapping-DisplayedFields'!U$2, 'Mapping-Public'!$A$1:$W$1, FALSE), FALSE)</f>
        <v>.</v>
      </c>
    </row>
    <row r="375" spans="1:21" x14ac:dyDescent="0.25">
      <c r="A375" s="9" t="s">
        <v>2226</v>
      </c>
      <c r="B375" t="str">
        <f>IF(VLOOKUP($A375, 'Mapping-Public'!$A$2:$W$5015, MATCH('Mapping-DisplayedFields'!B$2, 'Mapping-Public'!$A$1:$W$1, FALSE), FALSE)=0, "", VLOOKUP($A375, 'Mapping-Public'!$A$2:$W$5015, MATCH('Mapping-DisplayedFields'!B$2, 'Mapping-Public'!$A$1:$W$1, FALSE), FALSE))</f>
        <v>Tumbleweed Infant House</v>
      </c>
      <c r="C375" t="str">
        <f>VLOOKUP($A375, 'Mapping-Public'!$A$2:$W$5015, MATCH('Mapping-DisplayedFields'!C$2, 'Mapping-Public'!$A$1:$W$1, FALSE), FALSE)</f>
        <v>7217 SE 70th Ave</v>
      </c>
      <c r="D375" t="str">
        <f>VLOOKUP($A375, 'Mapping-Public'!$A$2:$W$5015, MATCH('Mapping-DisplayedFields'!D$2, 'Mapping-Public'!$A$1:$W$1, FALSE), FALSE)</f>
        <v>Portland</v>
      </c>
      <c r="E375" t="str">
        <f>VLOOKUP($A375, 'Mapping-Public'!$A$2:$W$5015, MATCH('Mapping-DisplayedFields'!E$2, 'Mapping-Public'!$A$1:$W$1, FALSE), FALSE)</f>
        <v>OR</v>
      </c>
      <c r="F375" t="str">
        <f>VLOOKUP($A375, 'Mapping-Public'!$A$2:$W$5015, MATCH('Mapping-DisplayedFields'!F$2, 'Mapping-Public'!$A$1:$W$1, FALSE), FALSE)</f>
        <v>97206-7925</v>
      </c>
      <c r="G375" t="str">
        <f>VLOOKUP($A375, 'Mapping-Public'!$A$2:$W$5015, MATCH('Mapping-DisplayedFields'!G$2, 'Mapping-Public'!$A$1:$W$1, FALSE), FALSE)</f>
        <v>9715063625</v>
      </c>
      <c r="H375">
        <f>VLOOKUP($A375, 'Mapping-Public'!$A$2:$W$5015, MATCH('Mapping-DisplayedFields'!H$2, 'Mapping-Public'!$A$1:$W$1, FALSE), FALSE)</f>
        <v>3</v>
      </c>
      <c r="I375" t="str">
        <f>VLOOKUP(H375, Facility_Type, 2,0)</f>
        <v>Certified</v>
      </c>
      <c r="J375">
        <f>VLOOKUP($A375, 'Mapping-Public'!$A$2:$W$5015, MATCH('Mapping-DisplayedFields'!J$2, 'Mapping-Public'!$A$1:$W$1, FALSE), FALSE)</f>
        <v>4</v>
      </c>
      <c r="K375" t="str">
        <f>VLOOKUP(J375, Type_of_Care,2,0)</f>
        <v>Regulated Family Child Care Home</v>
      </c>
      <c r="L375">
        <f>VLOOKUP($A375, 'Mapping-Public'!$A$2:$W$5015, MATCH('Mapping-DisplayedFields'!L$2, 'Mapping-Public'!$A$1:$W$1, FALSE), FALSE)</f>
        <v>3</v>
      </c>
      <c r="M375" t="str">
        <f>VLOOKUP(L375, Regulation_Status, 2,0)</f>
        <v>Certified</v>
      </c>
      <c r="N375">
        <f>VLOOKUP($A375, 'Mapping-Public'!$A$2:$W$5015, MATCH('Mapping-DisplayedFields'!N$2, 'Mapping-Public'!$A$1:$W$1, FALSE), FALSE)</f>
        <v>16</v>
      </c>
      <c r="O375">
        <f>VLOOKUP($A375, 'Mapping-Public'!$A$2:$W$5015, MATCH('Mapping-DisplayedFields'!O$2, 'Mapping-Public'!$A$1:$W$1, FALSE), FALSE)</f>
        <v>2</v>
      </c>
      <c r="P375" t="str">
        <f>VLOOKUP(O375, Serves_Dhs_Children,2,0)</f>
        <v>Unknown</v>
      </c>
      <c r="Q375">
        <f>VLOOKUP($A375, 'Mapping-Public'!$A$2:$W$5015, MATCH('Mapping-DisplayedFields'!Q$2, 'Mapping-Public'!$A$1:$W$1, FALSE), FALSE)</f>
        <v>0</v>
      </c>
      <c r="R375" t="str">
        <f>VLOOKUP(Q375, Head_Start, 2,0)</f>
        <v>No</v>
      </c>
      <c r="S375">
        <f>VLOOKUP($A375, 'Mapping-Public'!$A$2:$W$5015, MATCH('Mapping-DisplayedFields'!S$2, 'Mapping-Public'!$A$1:$W$1, FALSE), FALSE)</f>
        <v>0</v>
      </c>
      <c r="T375" t="str">
        <f>VLOOKUP(S375, Relief_Nursery, 2,0)</f>
        <v>No</v>
      </c>
      <c r="U375" t="str">
        <f>VLOOKUP($A375, 'Mapping-Public'!$A$2:$W$5015, MATCH('Mapping-DisplayedFields'!U$2, 'Mapping-Public'!$A$1:$W$1, FALSE), FALSE)</f>
        <v>.</v>
      </c>
    </row>
    <row r="376" spans="1:21" x14ac:dyDescent="0.25">
      <c r="A376" s="9" t="s">
        <v>2234</v>
      </c>
      <c r="B376" t="str">
        <f>IF(VLOOKUP($A376, 'Mapping-Public'!$A$2:$W$5015, MATCH('Mapping-DisplayedFields'!B$2, 'Mapping-Public'!$A$1:$W$1, FALSE), FALSE)=0, "", VLOOKUP($A376, 'Mapping-Public'!$A$2:$W$5015, MATCH('Mapping-DisplayedFields'!B$2, 'Mapping-Public'!$A$1:$W$1, FALSE), FALSE))</f>
        <v>The Homestead Schoolhouse LLC</v>
      </c>
      <c r="C376" t="str">
        <f>VLOOKUP($A376, 'Mapping-Public'!$A$2:$W$5015, MATCH('Mapping-DisplayedFields'!C$2, 'Mapping-Public'!$A$1:$W$1, FALSE), FALSE)</f>
        <v>4121 SE Woodstock Blvd</v>
      </c>
      <c r="D376" t="str">
        <f>VLOOKUP($A376, 'Mapping-Public'!$A$2:$W$5015, MATCH('Mapping-DisplayedFields'!D$2, 'Mapping-Public'!$A$1:$W$1, FALSE), FALSE)</f>
        <v>Portland</v>
      </c>
      <c r="E376" t="str">
        <f>VLOOKUP($A376, 'Mapping-Public'!$A$2:$W$5015, MATCH('Mapping-DisplayedFields'!E$2, 'Mapping-Public'!$A$1:$W$1, FALSE), FALSE)</f>
        <v>OR</v>
      </c>
      <c r="F376" t="str">
        <f>VLOOKUP($A376, 'Mapping-Public'!$A$2:$W$5015, MATCH('Mapping-DisplayedFields'!F$2, 'Mapping-Public'!$A$1:$W$1, FALSE), FALSE)</f>
        <v>97202</v>
      </c>
      <c r="G376" t="str">
        <f>VLOOKUP($A376, 'Mapping-Public'!$A$2:$W$5015, MATCH('Mapping-DisplayedFields'!G$2, 'Mapping-Public'!$A$1:$W$1, FALSE), FALSE)</f>
        <v>5039707168</v>
      </c>
      <c r="H376">
        <f>VLOOKUP($A376, 'Mapping-Public'!$A$2:$W$5015, MATCH('Mapping-DisplayedFields'!H$2, 'Mapping-Public'!$A$1:$W$1, FALSE), FALSE)</f>
        <v>3</v>
      </c>
      <c r="I376" t="str">
        <f>VLOOKUP(H376, Facility_Type, 2,0)</f>
        <v>Certified</v>
      </c>
      <c r="J376">
        <f>VLOOKUP($A376, 'Mapping-Public'!$A$2:$W$5015, MATCH('Mapping-DisplayedFields'!J$2, 'Mapping-Public'!$A$1:$W$1, FALSE), FALSE)</f>
        <v>4</v>
      </c>
      <c r="K376" t="str">
        <f>VLOOKUP(J376, Type_of_Care,2,0)</f>
        <v>Regulated Family Child Care Home</v>
      </c>
      <c r="L376">
        <f>VLOOKUP($A376, 'Mapping-Public'!$A$2:$W$5015, MATCH('Mapping-DisplayedFields'!L$2, 'Mapping-Public'!$A$1:$W$1, FALSE), FALSE)</f>
        <v>3</v>
      </c>
      <c r="M376" t="str">
        <f>VLOOKUP(L376, Regulation_Status, 2,0)</f>
        <v>Certified</v>
      </c>
      <c r="N376">
        <f>VLOOKUP($A376, 'Mapping-Public'!$A$2:$W$5015, MATCH('Mapping-DisplayedFields'!N$2, 'Mapping-Public'!$A$1:$W$1, FALSE), FALSE)</f>
        <v>16</v>
      </c>
      <c r="O376">
        <f>VLOOKUP($A376, 'Mapping-Public'!$A$2:$W$5015, MATCH('Mapping-DisplayedFields'!O$2, 'Mapping-Public'!$A$1:$W$1, FALSE), FALSE)</f>
        <v>2</v>
      </c>
      <c r="P376" t="str">
        <f>VLOOKUP(O376, Serves_Dhs_Children,2,0)</f>
        <v>Unknown</v>
      </c>
      <c r="Q376">
        <f>VLOOKUP($A376, 'Mapping-Public'!$A$2:$W$5015, MATCH('Mapping-DisplayedFields'!Q$2, 'Mapping-Public'!$A$1:$W$1, FALSE), FALSE)</f>
        <v>0</v>
      </c>
      <c r="R376" t="str">
        <f>VLOOKUP(Q376, Head_Start, 2,0)</f>
        <v>No</v>
      </c>
      <c r="S376">
        <f>VLOOKUP($A376, 'Mapping-Public'!$A$2:$W$5015, MATCH('Mapping-DisplayedFields'!S$2, 'Mapping-Public'!$A$1:$W$1, FALSE), FALSE)</f>
        <v>0</v>
      </c>
      <c r="T376" t="str">
        <f>VLOOKUP(S376, Relief_Nursery, 2,0)</f>
        <v>No</v>
      </c>
      <c r="U376">
        <f>VLOOKUP($A376, 'Mapping-Public'!$A$2:$W$5015, MATCH('Mapping-DisplayedFields'!U$2, 'Mapping-Public'!$A$1:$W$1, FALSE), FALSE)</f>
        <v>2</v>
      </c>
    </row>
    <row r="377" spans="1:21" x14ac:dyDescent="0.25">
      <c r="A377" s="9" t="s">
        <v>2241</v>
      </c>
      <c r="B377" t="str">
        <f>IF(VLOOKUP($A377, 'Mapping-Public'!$A$2:$W$5015, MATCH('Mapping-DisplayedFields'!B$2, 'Mapping-Public'!$A$1:$W$1, FALSE), FALSE)=0, "", VLOOKUP($A377, 'Mapping-Public'!$A$2:$W$5015, MATCH('Mapping-DisplayedFields'!B$2, 'Mapping-Public'!$A$1:$W$1, FALSE), FALSE))</f>
        <v>SUN Community School - Sabin</v>
      </c>
      <c r="C377" t="str">
        <f>VLOOKUP($A377, 'Mapping-Public'!$A$2:$W$5015, MATCH('Mapping-DisplayedFields'!C$2, 'Mapping-Public'!$A$1:$W$1, FALSE), FALSE)</f>
        <v>4013 NE 18th Ave</v>
      </c>
      <c r="D377" t="str">
        <f>VLOOKUP($A377, 'Mapping-Public'!$A$2:$W$5015, MATCH('Mapping-DisplayedFields'!D$2, 'Mapping-Public'!$A$1:$W$1, FALSE), FALSE)</f>
        <v>Portland</v>
      </c>
      <c r="E377" t="str">
        <f>VLOOKUP($A377, 'Mapping-Public'!$A$2:$W$5015, MATCH('Mapping-DisplayedFields'!E$2, 'Mapping-Public'!$A$1:$W$1, FALSE), FALSE)</f>
        <v>OR</v>
      </c>
      <c r="F377" t="str">
        <f>VLOOKUP($A377, 'Mapping-Public'!$A$2:$W$5015, MATCH('Mapping-DisplayedFields'!F$2, 'Mapping-Public'!$A$1:$W$1, FALSE), FALSE)</f>
        <v>97212</v>
      </c>
      <c r="G377" t="str">
        <f>VLOOKUP($A377, 'Mapping-Public'!$A$2:$W$5015, MATCH('Mapping-DisplayedFields'!G$2, 'Mapping-Public'!$A$1:$W$1, FALSE), FALSE)</f>
        <v>5039166181</v>
      </c>
      <c r="H377">
        <f>VLOOKUP($A377, 'Mapping-Public'!$A$2:$W$5015, MATCH('Mapping-DisplayedFields'!H$2, 'Mapping-Public'!$A$1:$W$1, FALSE), FALSE)</f>
        <v>2</v>
      </c>
      <c r="I377" t="str">
        <f>VLOOKUP(H377, Facility_Type, 2,0)</f>
        <v>Center</v>
      </c>
      <c r="J377">
        <f>VLOOKUP($A377, 'Mapping-Public'!$A$2:$W$5015, MATCH('Mapping-DisplayedFields'!J$2, 'Mapping-Public'!$A$1:$W$1, FALSE), FALSE)</f>
        <v>2</v>
      </c>
      <c r="K377" t="str">
        <f>VLOOKUP(J377, Type_of_Care,2,0)</f>
        <v>Exempt Center</v>
      </c>
      <c r="L377">
        <f>VLOOKUP($A377, 'Mapping-Public'!$A$2:$W$5015, MATCH('Mapping-DisplayedFields'!L$2, 'Mapping-Public'!$A$1:$W$1, FALSE), FALSE)</f>
        <v>4</v>
      </c>
      <c r="M377" t="str">
        <f>VLOOKUP(L377, Regulation_Status, 2,0)</f>
        <v>Recorded</v>
      </c>
      <c r="N377">
        <f>VLOOKUP($A377, 'Mapping-Public'!$A$2:$W$5015, MATCH('Mapping-DisplayedFields'!N$2, 'Mapping-Public'!$A$1:$W$1, FALSE), FALSE)</f>
        <v>80</v>
      </c>
      <c r="O377">
        <f>VLOOKUP($A377, 'Mapping-Public'!$A$2:$W$5015, MATCH('Mapping-DisplayedFields'!O$2, 'Mapping-Public'!$A$1:$W$1, FALSE), FALSE)</f>
        <v>2</v>
      </c>
      <c r="P377" t="str">
        <f>VLOOKUP(O377, Serves_Dhs_Children,2,0)</f>
        <v>Unknown</v>
      </c>
      <c r="Q377">
        <f>VLOOKUP($A377, 'Mapping-Public'!$A$2:$W$5015, MATCH('Mapping-DisplayedFields'!Q$2, 'Mapping-Public'!$A$1:$W$1, FALSE), FALSE)</f>
        <v>0</v>
      </c>
      <c r="R377" t="str">
        <f>VLOOKUP(Q377, Head_Start, 2,0)</f>
        <v>No</v>
      </c>
      <c r="S377">
        <f>VLOOKUP($A377, 'Mapping-Public'!$A$2:$W$5015, MATCH('Mapping-DisplayedFields'!S$2, 'Mapping-Public'!$A$1:$W$1, FALSE), FALSE)</f>
        <v>0</v>
      </c>
      <c r="T377" t="str">
        <f>VLOOKUP(S377, Relief_Nursery, 2,0)</f>
        <v>No</v>
      </c>
      <c r="U377" t="str">
        <f>VLOOKUP($A377, 'Mapping-Public'!$A$2:$W$5015, MATCH('Mapping-DisplayedFields'!U$2, 'Mapping-Public'!$A$1:$W$1, FALSE), FALSE)</f>
        <v>.</v>
      </c>
    </row>
    <row r="378" spans="1:21" x14ac:dyDescent="0.25">
      <c r="A378" s="9" t="s">
        <v>2245</v>
      </c>
      <c r="B378" t="str">
        <f>IF(VLOOKUP($A378, 'Mapping-Public'!$A$2:$W$5015, MATCH('Mapping-DisplayedFields'!B$2, 'Mapping-Public'!$A$1:$W$1, FALSE), FALSE)=0, "", VLOOKUP($A378, 'Mapping-Public'!$A$2:$W$5015, MATCH('Mapping-DisplayedFields'!B$2, 'Mapping-Public'!$A$1:$W$1, FALSE), FALSE))</f>
        <v/>
      </c>
      <c r="C378" t="str">
        <f>VLOOKUP($A378, 'Mapping-Public'!$A$2:$W$5015, MATCH('Mapping-DisplayedFields'!C$2, 'Mapping-Public'!$A$1:$W$1, FALSE), FALSE)</f>
        <v>2307 SE 112th Ave</v>
      </c>
      <c r="D378" t="str">
        <f>VLOOKUP($A378, 'Mapping-Public'!$A$2:$W$5015, MATCH('Mapping-DisplayedFields'!D$2, 'Mapping-Public'!$A$1:$W$1, FALSE), FALSE)</f>
        <v>Portland</v>
      </c>
      <c r="E378" t="str">
        <f>VLOOKUP($A378, 'Mapping-Public'!$A$2:$W$5015, MATCH('Mapping-DisplayedFields'!E$2, 'Mapping-Public'!$A$1:$W$1, FALSE), FALSE)</f>
        <v>OR</v>
      </c>
      <c r="F378" t="str">
        <f>VLOOKUP($A378, 'Mapping-Public'!$A$2:$W$5015, MATCH('Mapping-DisplayedFields'!F$2, 'Mapping-Public'!$A$1:$W$1, FALSE), FALSE)</f>
        <v>97216</v>
      </c>
      <c r="G378" t="str">
        <f>VLOOKUP($A378, 'Mapping-Public'!$A$2:$W$5015, MATCH('Mapping-DisplayedFields'!G$2, 'Mapping-Public'!$A$1:$W$1, FALSE), FALSE)</f>
        <v>5037620386</v>
      </c>
      <c r="H378">
        <f>VLOOKUP($A378, 'Mapping-Public'!$A$2:$W$5015, MATCH('Mapping-DisplayedFields'!H$2, 'Mapping-Public'!$A$1:$W$1, FALSE), FALSE)</f>
        <v>1</v>
      </c>
      <c r="I378" t="str">
        <f>VLOOKUP(H378, Facility_Type, 2,0)</f>
        <v>Family</v>
      </c>
      <c r="J378">
        <f>VLOOKUP($A378, 'Mapping-Public'!$A$2:$W$5015, MATCH('Mapping-DisplayedFields'!J$2, 'Mapping-Public'!$A$1:$W$1, FALSE), FALSE)</f>
        <v>4</v>
      </c>
      <c r="K378" t="str">
        <f>VLOOKUP(J378, Type_of_Care,2,0)</f>
        <v>Regulated Family Child Care Home</v>
      </c>
      <c r="L378">
        <f>VLOOKUP($A378, 'Mapping-Public'!$A$2:$W$5015, MATCH('Mapping-DisplayedFields'!L$2, 'Mapping-Public'!$A$1:$W$1, FALSE), FALSE)</f>
        <v>2</v>
      </c>
      <c r="M378" t="str">
        <f>VLOOKUP(L378, Regulation_Status, 2,0)</f>
        <v>Register</v>
      </c>
      <c r="N378">
        <f>VLOOKUP($A378, 'Mapping-Public'!$A$2:$W$5015, MATCH('Mapping-DisplayedFields'!N$2, 'Mapping-Public'!$A$1:$W$1, FALSE), FALSE)</f>
        <v>10</v>
      </c>
      <c r="O378">
        <f>VLOOKUP($A378, 'Mapping-Public'!$A$2:$W$5015, MATCH('Mapping-DisplayedFields'!O$2, 'Mapping-Public'!$A$1:$W$1, FALSE), FALSE)</f>
        <v>1</v>
      </c>
      <c r="P378" t="str">
        <f>VLOOKUP(O378, Serves_Dhs_Children,2,0)</f>
        <v>Yes</v>
      </c>
      <c r="Q378">
        <f>VLOOKUP($A378, 'Mapping-Public'!$A$2:$W$5015, MATCH('Mapping-DisplayedFields'!Q$2, 'Mapping-Public'!$A$1:$W$1, FALSE), FALSE)</f>
        <v>0</v>
      </c>
      <c r="R378" t="str">
        <f>VLOOKUP(Q378, Head_Start, 2,0)</f>
        <v>No</v>
      </c>
      <c r="S378">
        <f>VLOOKUP($A378, 'Mapping-Public'!$A$2:$W$5015, MATCH('Mapping-DisplayedFields'!S$2, 'Mapping-Public'!$A$1:$W$1, FALSE), FALSE)</f>
        <v>0</v>
      </c>
      <c r="T378" t="str">
        <f>VLOOKUP(S378, Relief_Nursery, 2,0)</f>
        <v>No</v>
      </c>
      <c r="U378" t="str">
        <f>VLOOKUP($A378, 'Mapping-Public'!$A$2:$W$5015, MATCH('Mapping-DisplayedFields'!U$2, 'Mapping-Public'!$A$1:$W$1, FALSE), FALSE)</f>
        <v>.</v>
      </c>
    </row>
    <row r="379" spans="1:21" x14ac:dyDescent="0.25">
      <c r="A379" s="9" t="s">
        <v>2251</v>
      </c>
      <c r="B379" t="str">
        <f>IF(VLOOKUP($A379, 'Mapping-Public'!$A$2:$W$5015, MATCH('Mapping-DisplayedFields'!B$2, 'Mapping-Public'!$A$1:$W$1, FALSE), FALSE)=0, "", VLOOKUP($A379, 'Mapping-Public'!$A$2:$W$5015, MATCH('Mapping-DisplayedFields'!B$2, 'Mapping-Public'!$A$1:$W$1, FALSE), FALSE))</f>
        <v/>
      </c>
      <c r="C379" t="str">
        <f>VLOOKUP($A379, 'Mapping-Public'!$A$2:$W$5015, MATCH('Mapping-DisplayedFields'!C$2, 'Mapping-Public'!$A$1:$W$1, FALSE), FALSE)</f>
        <v>2319 NW 1st St</v>
      </c>
      <c r="D379" t="str">
        <f>VLOOKUP($A379, 'Mapping-Public'!$A$2:$W$5015, MATCH('Mapping-DisplayedFields'!D$2, 'Mapping-Public'!$A$1:$W$1, FALSE), FALSE)</f>
        <v>Gresham</v>
      </c>
      <c r="E379" t="str">
        <f>VLOOKUP($A379, 'Mapping-Public'!$A$2:$W$5015, MATCH('Mapping-DisplayedFields'!E$2, 'Mapping-Public'!$A$1:$W$1, FALSE), FALSE)</f>
        <v>OR</v>
      </c>
      <c r="F379" t="str">
        <f>VLOOKUP($A379, 'Mapping-Public'!$A$2:$W$5015, MATCH('Mapping-DisplayedFields'!F$2, 'Mapping-Public'!$A$1:$W$1, FALSE), FALSE)</f>
        <v>97030</v>
      </c>
      <c r="G379" t="str">
        <f>VLOOKUP($A379, 'Mapping-Public'!$A$2:$W$5015, MATCH('Mapping-DisplayedFields'!G$2, 'Mapping-Public'!$A$1:$W$1, FALSE), FALSE)</f>
        <v>5035155093</v>
      </c>
      <c r="H379">
        <f>VLOOKUP($A379, 'Mapping-Public'!$A$2:$W$5015, MATCH('Mapping-DisplayedFields'!H$2, 'Mapping-Public'!$A$1:$W$1, FALSE), FALSE)</f>
        <v>1</v>
      </c>
      <c r="I379" t="str">
        <f>VLOOKUP(H379, Facility_Type, 2,0)</f>
        <v>Family</v>
      </c>
      <c r="J379">
        <f>VLOOKUP($A379, 'Mapping-Public'!$A$2:$W$5015, MATCH('Mapping-DisplayedFields'!J$2, 'Mapping-Public'!$A$1:$W$1, FALSE), FALSE)</f>
        <v>4</v>
      </c>
      <c r="K379" t="str">
        <f>VLOOKUP(J379, Type_of_Care,2,0)</f>
        <v>Regulated Family Child Care Home</v>
      </c>
      <c r="L379">
        <f>VLOOKUP($A379, 'Mapping-Public'!$A$2:$W$5015, MATCH('Mapping-DisplayedFields'!L$2, 'Mapping-Public'!$A$1:$W$1, FALSE), FALSE)</f>
        <v>2</v>
      </c>
      <c r="M379" t="str">
        <f>VLOOKUP(L379, Regulation_Status, 2,0)</f>
        <v>Register</v>
      </c>
      <c r="N379">
        <f>VLOOKUP($A379, 'Mapping-Public'!$A$2:$W$5015, MATCH('Mapping-DisplayedFields'!N$2, 'Mapping-Public'!$A$1:$W$1, FALSE), FALSE)</f>
        <v>5</v>
      </c>
      <c r="O379">
        <f>VLOOKUP($A379, 'Mapping-Public'!$A$2:$W$5015, MATCH('Mapping-DisplayedFields'!O$2, 'Mapping-Public'!$A$1:$W$1, FALSE), FALSE)</f>
        <v>2</v>
      </c>
      <c r="P379" t="str">
        <f>VLOOKUP(O379, Serves_Dhs_Children,2,0)</f>
        <v>Unknown</v>
      </c>
      <c r="Q379">
        <f>VLOOKUP($A379, 'Mapping-Public'!$A$2:$W$5015, MATCH('Mapping-DisplayedFields'!Q$2, 'Mapping-Public'!$A$1:$W$1, FALSE), FALSE)</f>
        <v>0</v>
      </c>
      <c r="R379" t="str">
        <f>VLOOKUP(Q379, Head_Start, 2,0)</f>
        <v>No</v>
      </c>
      <c r="S379">
        <f>VLOOKUP($A379, 'Mapping-Public'!$A$2:$W$5015, MATCH('Mapping-DisplayedFields'!S$2, 'Mapping-Public'!$A$1:$W$1, FALSE), FALSE)</f>
        <v>0</v>
      </c>
      <c r="T379" t="str">
        <f>VLOOKUP(S379, Relief_Nursery, 2,0)</f>
        <v>No</v>
      </c>
      <c r="U379">
        <f>VLOOKUP($A379, 'Mapping-Public'!$A$2:$W$5015, MATCH('Mapping-DisplayedFields'!U$2, 'Mapping-Public'!$A$1:$W$1, FALSE), FALSE)</f>
        <v>2</v>
      </c>
    </row>
    <row r="380" spans="1:21" x14ac:dyDescent="0.25">
      <c r="A380" s="9" t="s">
        <v>2256</v>
      </c>
      <c r="B380" t="str">
        <f>IF(VLOOKUP($A380, 'Mapping-Public'!$A$2:$W$5015, MATCH('Mapping-DisplayedFields'!B$2, 'Mapping-Public'!$A$1:$W$1, FALSE), FALSE)=0, "", VLOOKUP($A380, 'Mapping-Public'!$A$2:$W$5015, MATCH('Mapping-DisplayedFields'!B$2, 'Mapping-Public'!$A$1:$W$1, FALSE), FALSE))</f>
        <v>SUN Community School - Mill Park Elementary School</v>
      </c>
      <c r="C380" t="str">
        <f>VLOOKUP($A380, 'Mapping-Public'!$A$2:$W$5015, MATCH('Mapping-DisplayedFields'!C$2, 'Mapping-Public'!$A$1:$W$1, FALSE), FALSE)</f>
        <v>1900 SE 117th Ave</v>
      </c>
      <c r="D380" t="str">
        <f>VLOOKUP($A380, 'Mapping-Public'!$A$2:$W$5015, MATCH('Mapping-DisplayedFields'!D$2, 'Mapping-Public'!$A$1:$W$1, FALSE), FALSE)</f>
        <v>Portland</v>
      </c>
      <c r="E380" t="str">
        <f>VLOOKUP($A380, 'Mapping-Public'!$A$2:$W$5015, MATCH('Mapping-DisplayedFields'!E$2, 'Mapping-Public'!$A$1:$W$1, FALSE), FALSE)</f>
        <v>OR</v>
      </c>
      <c r="F380" t="str">
        <f>VLOOKUP($A380, 'Mapping-Public'!$A$2:$W$5015, MATCH('Mapping-DisplayedFields'!F$2, 'Mapping-Public'!$A$1:$W$1, FALSE), FALSE)</f>
        <v>97216-3906</v>
      </c>
      <c r="G380" t="str">
        <f>VLOOKUP($A380, 'Mapping-Public'!$A$2:$W$5015, MATCH('Mapping-DisplayedFields'!G$2, 'Mapping-Public'!$A$1:$W$1, FALSE), FALSE)</f>
        <v>5032566507</v>
      </c>
      <c r="H380">
        <f>VLOOKUP($A380, 'Mapping-Public'!$A$2:$W$5015, MATCH('Mapping-DisplayedFields'!H$2, 'Mapping-Public'!$A$1:$W$1, FALSE), FALSE)</f>
        <v>2</v>
      </c>
      <c r="I380" t="str">
        <f>VLOOKUP(H380, Facility_Type, 2,0)</f>
        <v>Center</v>
      </c>
      <c r="J380">
        <f>VLOOKUP($A380, 'Mapping-Public'!$A$2:$W$5015, MATCH('Mapping-DisplayedFields'!J$2, 'Mapping-Public'!$A$1:$W$1, FALSE), FALSE)</f>
        <v>2</v>
      </c>
      <c r="K380" t="str">
        <f>VLOOKUP(J380, Type_of_Care,2,0)</f>
        <v>Exempt Center</v>
      </c>
      <c r="L380">
        <f>VLOOKUP($A380, 'Mapping-Public'!$A$2:$W$5015, MATCH('Mapping-DisplayedFields'!L$2, 'Mapping-Public'!$A$1:$W$1, FALSE), FALSE)</f>
        <v>4</v>
      </c>
      <c r="M380" t="str">
        <f>VLOOKUP(L380, Regulation_Status, 2,0)</f>
        <v>Recorded</v>
      </c>
      <c r="N380">
        <f>VLOOKUP($A380, 'Mapping-Public'!$A$2:$W$5015, MATCH('Mapping-DisplayedFields'!N$2, 'Mapping-Public'!$A$1:$W$1, FALSE), FALSE)</f>
        <v>100</v>
      </c>
      <c r="O380">
        <f>VLOOKUP($A380, 'Mapping-Public'!$A$2:$W$5015, MATCH('Mapping-DisplayedFields'!O$2, 'Mapping-Public'!$A$1:$W$1, FALSE), FALSE)</f>
        <v>2</v>
      </c>
      <c r="P380" t="str">
        <f>VLOOKUP(O380, Serves_Dhs_Children,2,0)</f>
        <v>Unknown</v>
      </c>
      <c r="Q380">
        <f>VLOOKUP($A380, 'Mapping-Public'!$A$2:$W$5015, MATCH('Mapping-DisplayedFields'!Q$2, 'Mapping-Public'!$A$1:$W$1, FALSE), FALSE)</f>
        <v>0</v>
      </c>
      <c r="R380" t="str">
        <f>VLOOKUP(Q380, Head_Start, 2,0)</f>
        <v>No</v>
      </c>
      <c r="S380">
        <f>VLOOKUP($A380, 'Mapping-Public'!$A$2:$W$5015, MATCH('Mapping-DisplayedFields'!S$2, 'Mapping-Public'!$A$1:$W$1, FALSE), FALSE)</f>
        <v>0</v>
      </c>
      <c r="T380" t="str">
        <f>VLOOKUP(S380, Relief_Nursery, 2,0)</f>
        <v>No</v>
      </c>
      <c r="U380" t="str">
        <f>VLOOKUP($A380, 'Mapping-Public'!$A$2:$W$5015, MATCH('Mapping-DisplayedFields'!U$2, 'Mapping-Public'!$A$1:$W$1, FALSE), FALSE)</f>
        <v>.</v>
      </c>
    </row>
    <row r="381" spans="1:21" x14ac:dyDescent="0.25">
      <c r="A381" s="9" t="s">
        <v>2262</v>
      </c>
      <c r="B381" t="str">
        <f>IF(VLOOKUP($A381, 'Mapping-Public'!$A$2:$W$5015, MATCH('Mapping-DisplayedFields'!B$2, 'Mapping-Public'!$A$1:$W$1, FALSE), FALSE)=0, "", VLOOKUP($A381, 'Mapping-Public'!$A$2:$W$5015, MATCH('Mapping-DisplayedFields'!B$2, 'Mapping-Public'!$A$1:$W$1, FALSE), FALSE))</f>
        <v>Vermont Hills - Astor</v>
      </c>
      <c r="C381" t="str">
        <f>VLOOKUP($A381, 'Mapping-Public'!$A$2:$W$5015, MATCH('Mapping-DisplayedFields'!C$2, 'Mapping-Public'!$A$1:$W$1, FALSE), FALSE)</f>
        <v>5601 N Yale St</v>
      </c>
      <c r="D381" t="str">
        <f>VLOOKUP($A381, 'Mapping-Public'!$A$2:$W$5015, MATCH('Mapping-DisplayedFields'!D$2, 'Mapping-Public'!$A$1:$W$1, FALSE), FALSE)</f>
        <v>Portland</v>
      </c>
      <c r="E381" t="str">
        <f>VLOOKUP($A381, 'Mapping-Public'!$A$2:$W$5015, MATCH('Mapping-DisplayedFields'!E$2, 'Mapping-Public'!$A$1:$W$1, FALSE), FALSE)</f>
        <v>OR</v>
      </c>
      <c r="F381" t="str">
        <f>VLOOKUP($A381, 'Mapping-Public'!$A$2:$W$5015, MATCH('Mapping-DisplayedFields'!F$2, 'Mapping-Public'!$A$1:$W$1, FALSE), FALSE)</f>
        <v>97203</v>
      </c>
      <c r="G381" t="str">
        <f>VLOOKUP($A381, 'Mapping-Public'!$A$2:$W$5015, MATCH('Mapping-DisplayedFields'!G$2, 'Mapping-Public'!$A$1:$W$1, FALSE), FALSE)</f>
        <v>5033470419</v>
      </c>
      <c r="H381">
        <f>VLOOKUP($A381, 'Mapping-Public'!$A$2:$W$5015, MATCH('Mapping-DisplayedFields'!H$2, 'Mapping-Public'!$A$1:$W$1, FALSE), FALSE)</f>
        <v>2</v>
      </c>
      <c r="I381" t="str">
        <f>VLOOKUP(H381, Facility_Type, 2,0)</f>
        <v>Center</v>
      </c>
      <c r="J381">
        <f>VLOOKUP($A381, 'Mapping-Public'!$A$2:$W$5015, MATCH('Mapping-DisplayedFields'!J$2, 'Mapping-Public'!$A$1:$W$1, FALSE), FALSE)</f>
        <v>1</v>
      </c>
      <c r="K381" t="str">
        <f>VLOOKUP(J381, Type_of_Care,2,0)</f>
        <v>Regulated  Center (not HS)</v>
      </c>
      <c r="L381">
        <f>VLOOKUP($A381, 'Mapping-Public'!$A$2:$W$5015, MATCH('Mapping-DisplayedFields'!L$2, 'Mapping-Public'!$A$1:$W$1, FALSE), FALSE)</f>
        <v>3</v>
      </c>
      <c r="M381" t="str">
        <f>VLOOKUP(L381, Regulation_Status, 2,0)</f>
        <v>Certified</v>
      </c>
      <c r="N381">
        <f>VLOOKUP($A381, 'Mapping-Public'!$A$2:$W$5015, MATCH('Mapping-DisplayedFields'!N$2, 'Mapping-Public'!$A$1:$W$1, FALSE), FALSE)</f>
        <v>55</v>
      </c>
      <c r="O381">
        <f>VLOOKUP($A381, 'Mapping-Public'!$A$2:$W$5015, MATCH('Mapping-DisplayedFields'!O$2, 'Mapping-Public'!$A$1:$W$1, FALSE), FALSE)</f>
        <v>2</v>
      </c>
      <c r="P381" t="str">
        <f>VLOOKUP(O381, Serves_Dhs_Children,2,0)</f>
        <v>Unknown</v>
      </c>
      <c r="Q381">
        <f>VLOOKUP($A381, 'Mapping-Public'!$A$2:$W$5015, MATCH('Mapping-DisplayedFields'!Q$2, 'Mapping-Public'!$A$1:$W$1, FALSE), FALSE)</f>
        <v>0</v>
      </c>
      <c r="R381" t="str">
        <f>VLOOKUP(Q381, Head_Start, 2,0)</f>
        <v>No</v>
      </c>
      <c r="S381">
        <f>VLOOKUP($A381, 'Mapping-Public'!$A$2:$W$5015, MATCH('Mapping-DisplayedFields'!S$2, 'Mapping-Public'!$A$1:$W$1, FALSE), FALSE)</f>
        <v>0</v>
      </c>
      <c r="T381" t="str">
        <f>VLOOKUP(S381, Relief_Nursery, 2,0)</f>
        <v>No</v>
      </c>
      <c r="U381">
        <f>VLOOKUP($A381, 'Mapping-Public'!$A$2:$W$5015, MATCH('Mapping-DisplayedFields'!U$2, 'Mapping-Public'!$A$1:$W$1, FALSE), FALSE)</f>
        <v>2</v>
      </c>
    </row>
    <row r="382" spans="1:21" x14ac:dyDescent="0.25">
      <c r="A382" s="9" t="s">
        <v>2267</v>
      </c>
      <c r="B382" t="str">
        <f>IF(VLOOKUP($A382, 'Mapping-Public'!$A$2:$W$5015, MATCH('Mapping-DisplayedFields'!B$2, 'Mapping-Public'!$A$1:$W$1, FALSE), FALSE)=0, "", VLOOKUP($A382, 'Mapping-Public'!$A$2:$W$5015, MATCH('Mapping-DisplayedFields'!B$2, 'Mapping-Public'!$A$1:$W$1, FALSE), FALSE))</f>
        <v>Cedarwood Waldorf School</v>
      </c>
      <c r="C382" t="str">
        <f>VLOOKUP($A382, 'Mapping-Public'!$A$2:$W$5015, MATCH('Mapping-DisplayedFields'!C$2, 'Mapping-Public'!$A$1:$W$1, FALSE), FALSE)</f>
        <v>3030 SW 2nd Ave</v>
      </c>
      <c r="D382" t="str">
        <f>VLOOKUP($A382, 'Mapping-Public'!$A$2:$W$5015, MATCH('Mapping-DisplayedFields'!D$2, 'Mapping-Public'!$A$1:$W$1, FALSE), FALSE)</f>
        <v>Portland</v>
      </c>
      <c r="E382" t="str">
        <f>VLOOKUP($A382, 'Mapping-Public'!$A$2:$W$5015, MATCH('Mapping-DisplayedFields'!E$2, 'Mapping-Public'!$A$1:$W$1, FALSE), FALSE)</f>
        <v>OR</v>
      </c>
      <c r="F382" t="str">
        <f>VLOOKUP($A382, 'Mapping-Public'!$A$2:$W$5015, MATCH('Mapping-DisplayedFields'!F$2, 'Mapping-Public'!$A$1:$W$1, FALSE), FALSE)</f>
        <v>97201</v>
      </c>
      <c r="G382" t="str">
        <f>VLOOKUP($A382, 'Mapping-Public'!$A$2:$W$5015, MATCH('Mapping-DisplayedFields'!G$2, 'Mapping-Public'!$A$1:$W$1, FALSE), FALSE)</f>
        <v>5032451477</v>
      </c>
      <c r="H382">
        <f>VLOOKUP($A382, 'Mapping-Public'!$A$2:$W$5015, MATCH('Mapping-DisplayedFields'!H$2, 'Mapping-Public'!$A$1:$W$1, FALSE), FALSE)</f>
        <v>2</v>
      </c>
      <c r="I382" t="str">
        <f>VLOOKUP(H382, Facility_Type, 2,0)</f>
        <v>Center</v>
      </c>
      <c r="J382">
        <f>VLOOKUP($A382, 'Mapping-Public'!$A$2:$W$5015, MATCH('Mapping-DisplayedFields'!J$2, 'Mapping-Public'!$A$1:$W$1, FALSE), FALSE)</f>
        <v>1</v>
      </c>
      <c r="K382" t="str">
        <f>VLOOKUP(J382, Type_of_Care,2,0)</f>
        <v>Regulated  Center (not HS)</v>
      </c>
      <c r="L382">
        <f>VLOOKUP($A382, 'Mapping-Public'!$A$2:$W$5015, MATCH('Mapping-DisplayedFields'!L$2, 'Mapping-Public'!$A$1:$W$1, FALSE), FALSE)</f>
        <v>3</v>
      </c>
      <c r="M382" t="str">
        <f>VLOOKUP(L382, Regulation_Status, 2,0)</f>
        <v>Certified</v>
      </c>
      <c r="N382">
        <f>VLOOKUP($A382, 'Mapping-Public'!$A$2:$W$5015, MATCH('Mapping-DisplayedFields'!N$2, 'Mapping-Public'!$A$1:$W$1, FALSE), FALSE)</f>
        <v>111</v>
      </c>
      <c r="O382">
        <f>VLOOKUP($A382, 'Mapping-Public'!$A$2:$W$5015, MATCH('Mapping-DisplayedFields'!O$2, 'Mapping-Public'!$A$1:$W$1, FALSE), FALSE)</f>
        <v>2</v>
      </c>
      <c r="P382" t="str">
        <f>VLOOKUP(O382, Serves_Dhs_Children,2,0)</f>
        <v>Unknown</v>
      </c>
      <c r="Q382">
        <f>VLOOKUP($A382, 'Mapping-Public'!$A$2:$W$5015, MATCH('Mapping-DisplayedFields'!Q$2, 'Mapping-Public'!$A$1:$W$1, FALSE), FALSE)</f>
        <v>0</v>
      </c>
      <c r="R382" t="str">
        <f>VLOOKUP(Q382, Head_Start, 2,0)</f>
        <v>No</v>
      </c>
      <c r="S382">
        <f>VLOOKUP($A382, 'Mapping-Public'!$A$2:$W$5015, MATCH('Mapping-DisplayedFields'!S$2, 'Mapping-Public'!$A$1:$W$1, FALSE), FALSE)</f>
        <v>0</v>
      </c>
      <c r="T382" t="str">
        <f>VLOOKUP(S382, Relief_Nursery, 2,0)</f>
        <v>No</v>
      </c>
      <c r="U382" t="str">
        <f>VLOOKUP($A382, 'Mapping-Public'!$A$2:$W$5015, MATCH('Mapping-DisplayedFields'!U$2, 'Mapping-Public'!$A$1:$W$1, FALSE), FALSE)</f>
        <v>.</v>
      </c>
    </row>
    <row r="383" spans="1:21" x14ac:dyDescent="0.25">
      <c r="A383" s="9" t="s">
        <v>2272</v>
      </c>
      <c r="B383" t="str">
        <f>IF(VLOOKUP($A383, 'Mapping-Public'!$A$2:$W$5015, MATCH('Mapping-DisplayedFields'!B$2, 'Mapping-Public'!$A$1:$W$1, FALSE), FALSE)=0, "", VLOOKUP($A383, 'Mapping-Public'!$A$2:$W$5015, MATCH('Mapping-DisplayedFields'!B$2, 'Mapping-Public'!$A$1:$W$1, FALSE), FALSE))</f>
        <v>Columbia Christian Schools</v>
      </c>
      <c r="C383" t="str">
        <f>VLOOKUP($A383, 'Mapping-Public'!$A$2:$W$5015, MATCH('Mapping-DisplayedFields'!C$2, 'Mapping-Public'!$A$1:$W$1, FALSE), FALSE)</f>
        <v>413 NE 91st Ave</v>
      </c>
      <c r="D383" t="str">
        <f>VLOOKUP($A383, 'Mapping-Public'!$A$2:$W$5015, MATCH('Mapping-DisplayedFields'!D$2, 'Mapping-Public'!$A$1:$W$1, FALSE), FALSE)</f>
        <v>Portland</v>
      </c>
      <c r="E383" t="str">
        <f>VLOOKUP($A383, 'Mapping-Public'!$A$2:$W$5015, MATCH('Mapping-DisplayedFields'!E$2, 'Mapping-Public'!$A$1:$W$1, FALSE), FALSE)</f>
        <v>OR</v>
      </c>
      <c r="F383" t="str">
        <f>VLOOKUP($A383, 'Mapping-Public'!$A$2:$W$5015, MATCH('Mapping-DisplayedFields'!F$2, 'Mapping-Public'!$A$1:$W$1, FALSE), FALSE)</f>
        <v>97220</v>
      </c>
      <c r="G383" t="str">
        <f>VLOOKUP($A383, 'Mapping-Public'!$A$2:$W$5015, MATCH('Mapping-DisplayedFields'!G$2, 'Mapping-Public'!$A$1:$W$1, FALSE), FALSE)</f>
        <v>5032528577</v>
      </c>
      <c r="H383">
        <f>VLOOKUP($A383, 'Mapping-Public'!$A$2:$W$5015, MATCH('Mapping-DisplayedFields'!H$2, 'Mapping-Public'!$A$1:$W$1, FALSE), FALSE)</f>
        <v>2</v>
      </c>
      <c r="I383" t="str">
        <f>VLOOKUP(H383, Facility_Type, 2,0)</f>
        <v>Center</v>
      </c>
      <c r="J383">
        <f>VLOOKUP($A383, 'Mapping-Public'!$A$2:$W$5015, MATCH('Mapping-DisplayedFields'!J$2, 'Mapping-Public'!$A$1:$W$1, FALSE), FALSE)</f>
        <v>1</v>
      </c>
      <c r="K383" t="str">
        <f>VLOOKUP(J383, Type_of_Care,2,0)</f>
        <v>Regulated  Center (not HS)</v>
      </c>
      <c r="L383">
        <f>VLOOKUP($A383, 'Mapping-Public'!$A$2:$W$5015, MATCH('Mapping-DisplayedFields'!L$2, 'Mapping-Public'!$A$1:$W$1, FALSE), FALSE)</f>
        <v>3</v>
      </c>
      <c r="M383" t="str">
        <f>VLOOKUP(L383, Regulation_Status, 2,0)</f>
        <v>Certified</v>
      </c>
      <c r="N383">
        <f>VLOOKUP($A383, 'Mapping-Public'!$A$2:$W$5015, MATCH('Mapping-DisplayedFields'!N$2, 'Mapping-Public'!$A$1:$W$1, FALSE), FALSE)</f>
        <v>56</v>
      </c>
      <c r="O383">
        <f>VLOOKUP($A383, 'Mapping-Public'!$A$2:$W$5015, MATCH('Mapping-DisplayedFields'!O$2, 'Mapping-Public'!$A$1:$W$1, FALSE), FALSE)</f>
        <v>2</v>
      </c>
      <c r="P383" t="str">
        <f>VLOOKUP(O383, Serves_Dhs_Children,2,0)</f>
        <v>Unknown</v>
      </c>
      <c r="Q383">
        <f>VLOOKUP($A383, 'Mapping-Public'!$A$2:$W$5015, MATCH('Mapping-DisplayedFields'!Q$2, 'Mapping-Public'!$A$1:$W$1, FALSE), FALSE)</f>
        <v>0</v>
      </c>
      <c r="R383" t="str">
        <f>VLOOKUP(Q383, Head_Start, 2,0)</f>
        <v>No</v>
      </c>
      <c r="S383">
        <f>VLOOKUP($A383, 'Mapping-Public'!$A$2:$W$5015, MATCH('Mapping-DisplayedFields'!S$2, 'Mapping-Public'!$A$1:$W$1, FALSE), FALSE)</f>
        <v>0</v>
      </c>
      <c r="T383" t="str">
        <f>VLOOKUP(S383, Relief_Nursery, 2,0)</f>
        <v>No</v>
      </c>
      <c r="U383">
        <f>VLOOKUP($A383, 'Mapping-Public'!$A$2:$W$5015, MATCH('Mapping-DisplayedFields'!U$2, 'Mapping-Public'!$A$1:$W$1, FALSE), FALSE)</f>
        <v>2</v>
      </c>
    </row>
    <row r="384" spans="1:21" x14ac:dyDescent="0.25">
      <c r="A384" s="9" t="s">
        <v>2277</v>
      </c>
      <c r="B384" t="str">
        <f>IF(VLOOKUP($A384, 'Mapping-Public'!$A$2:$W$5015, MATCH('Mapping-DisplayedFields'!B$2, 'Mapping-Public'!$A$1:$W$1, FALSE), FALSE)=0, "", VLOOKUP($A384, 'Mapping-Public'!$A$2:$W$5015, MATCH('Mapping-DisplayedFields'!B$2, 'Mapping-Public'!$A$1:$W$1, FALSE), FALSE))</f>
        <v>Irvington Preschool</v>
      </c>
      <c r="C384" t="str">
        <f>VLOOKUP($A384, 'Mapping-Public'!$A$2:$W$5015, MATCH('Mapping-DisplayedFields'!C$2, 'Mapping-Public'!$A$1:$W$1, FALSE), FALSE)</f>
        <v>2710 NE 14th Ave</v>
      </c>
      <c r="D384" t="str">
        <f>VLOOKUP($A384, 'Mapping-Public'!$A$2:$W$5015, MATCH('Mapping-DisplayedFields'!D$2, 'Mapping-Public'!$A$1:$W$1, FALSE), FALSE)</f>
        <v>Portland</v>
      </c>
      <c r="E384" t="str">
        <f>VLOOKUP($A384, 'Mapping-Public'!$A$2:$W$5015, MATCH('Mapping-DisplayedFields'!E$2, 'Mapping-Public'!$A$1:$W$1, FALSE), FALSE)</f>
        <v>OR</v>
      </c>
      <c r="F384" t="str">
        <f>VLOOKUP($A384, 'Mapping-Public'!$A$2:$W$5015, MATCH('Mapping-DisplayedFields'!F$2, 'Mapping-Public'!$A$1:$W$1, FALSE), FALSE)</f>
        <v>97212</v>
      </c>
      <c r="G384" t="str">
        <f>VLOOKUP($A384, 'Mapping-Public'!$A$2:$W$5015, MATCH('Mapping-DisplayedFields'!G$2, 'Mapping-Public'!$A$1:$W$1, FALSE), FALSE)</f>
        <v>5032873288</v>
      </c>
      <c r="H384">
        <f>VLOOKUP($A384, 'Mapping-Public'!$A$2:$W$5015, MATCH('Mapping-DisplayedFields'!H$2, 'Mapping-Public'!$A$1:$W$1, FALSE), FALSE)</f>
        <v>2</v>
      </c>
      <c r="I384" t="str">
        <f>VLOOKUP(H384, Facility_Type, 2,0)</f>
        <v>Center</v>
      </c>
      <c r="J384">
        <f>VLOOKUP($A384, 'Mapping-Public'!$A$2:$W$5015, MATCH('Mapping-DisplayedFields'!J$2, 'Mapping-Public'!$A$1:$W$1, FALSE), FALSE)</f>
        <v>2</v>
      </c>
      <c r="K384" t="str">
        <f>VLOOKUP(J384, Type_of_Care,2,0)</f>
        <v>Exempt Center</v>
      </c>
      <c r="L384">
        <f>VLOOKUP($A384, 'Mapping-Public'!$A$2:$W$5015, MATCH('Mapping-DisplayedFields'!L$2, 'Mapping-Public'!$A$1:$W$1, FALSE), FALSE)</f>
        <v>4</v>
      </c>
      <c r="M384" t="str">
        <f>VLOOKUP(L384, Regulation_Status, 2,0)</f>
        <v>Recorded</v>
      </c>
      <c r="N384">
        <f>VLOOKUP($A384, 'Mapping-Public'!$A$2:$W$5015, MATCH('Mapping-DisplayedFields'!N$2, 'Mapping-Public'!$A$1:$W$1, FALSE), FALSE)</f>
        <v>30</v>
      </c>
      <c r="O384">
        <f>VLOOKUP($A384, 'Mapping-Public'!$A$2:$W$5015, MATCH('Mapping-DisplayedFields'!O$2, 'Mapping-Public'!$A$1:$W$1, FALSE), FALSE)</f>
        <v>2</v>
      </c>
      <c r="P384" t="str">
        <f>VLOOKUP(O384, Serves_Dhs_Children,2,0)</f>
        <v>Unknown</v>
      </c>
      <c r="Q384">
        <f>VLOOKUP($A384, 'Mapping-Public'!$A$2:$W$5015, MATCH('Mapping-DisplayedFields'!Q$2, 'Mapping-Public'!$A$1:$W$1, FALSE), FALSE)</f>
        <v>0</v>
      </c>
      <c r="R384" t="str">
        <f>VLOOKUP(Q384, Head_Start, 2,0)</f>
        <v>No</v>
      </c>
      <c r="S384">
        <f>VLOOKUP($A384, 'Mapping-Public'!$A$2:$W$5015, MATCH('Mapping-DisplayedFields'!S$2, 'Mapping-Public'!$A$1:$W$1, FALSE), FALSE)</f>
        <v>0</v>
      </c>
      <c r="T384" t="str">
        <f>VLOOKUP(S384, Relief_Nursery, 2,0)</f>
        <v>No</v>
      </c>
      <c r="U384" t="str">
        <f>VLOOKUP($A384, 'Mapping-Public'!$A$2:$W$5015, MATCH('Mapping-DisplayedFields'!U$2, 'Mapping-Public'!$A$1:$W$1, FALSE), FALSE)</f>
        <v>.</v>
      </c>
    </row>
    <row r="385" spans="1:21" x14ac:dyDescent="0.25">
      <c r="A385" s="9" t="s">
        <v>2282</v>
      </c>
      <c r="B385" t="str">
        <f>IF(VLOOKUP($A385, 'Mapping-Public'!$A$2:$W$5015, MATCH('Mapping-DisplayedFields'!B$2, 'Mapping-Public'!$A$1:$W$1, FALSE), FALSE)=0, "", VLOOKUP($A385, 'Mapping-Public'!$A$2:$W$5015, MATCH('Mapping-DisplayedFields'!B$2, 'Mapping-Public'!$A$1:$W$1, FALSE), FALSE))</f>
        <v>Lil' Lamb DayCare</v>
      </c>
      <c r="C385" t="str">
        <f>VLOOKUP($A385, 'Mapping-Public'!$A$2:$W$5015, MATCH('Mapping-DisplayedFields'!C$2, 'Mapping-Public'!$A$1:$W$1, FALSE), FALSE)</f>
        <v>2217 SE Evans Ave</v>
      </c>
      <c r="D385" t="str">
        <f>VLOOKUP($A385, 'Mapping-Public'!$A$2:$W$5015, MATCH('Mapping-DisplayedFields'!D$2, 'Mapping-Public'!$A$1:$W$1, FALSE), FALSE)</f>
        <v>Troutdale</v>
      </c>
      <c r="E385" t="str">
        <f>VLOOKUP($A385, 'Mapping-Public'!$A$2:$W$5015, MATCH('Mapping-DisplayedFields'!E$2, 'Mapping-Public'!$A$1:$W$1, FALSE), FALSE)</f>
        <v>OR</v>
      </c>
      <c r="F385" t="str">
        <f>VLOOKUP($A385, 'Mapping-Public'!$A$2:$W$5015, MATCH('Mapping-DisplayedFields'!F$2, 'Mapping-Public'!$A$1:$W$1, FALSE), FALSE)</f>
        <v>97060</v>
      </c>
      <c r="G385" t="str">
        <f>VLOOKUP($A385, 'Mapping-Public'!$A$2:$W$5015, MATCH('Mapping-DisplayedFields'!G$2, 'Mapping-Public'!$A$1:$W$1, FALSE), FALSE)</f>
        <v>5036749916</v>
      </c>
      <c r="H385">
        <f>VLOOKUP($A385, 'Mapping-Public'!$A$2:$W$5015, MATCH('Mapping-DisplayedFields'!H$2, 'Mapping-Public'!$A$1:$W$1, FALSE), FALSE)</f>
        <v>1</v>
      </c>
      <c r="I385" t="str">
        <f>VLOOKUP(H385, Facility_Type, 2,0)</f>
        <v>Family</v>
      </c>
      <c r="J385">
        <f>VLOOKUP($A385, 'Mapping-Public'!$A$2:$W$5015, MATCH('Mapping-DisplayedFields'!J$2, 'Mapping-Public'!$A$1:$W$1, FALSE), FALSE)</f>
        <v>4</v>
      </c>
      <c r="K385" t="str">
        <f>VLOOKUP(J385, Type_of_Care,2,0)</f>
        <v>Regulated Family Child Care Home</v>
      </c>
      <c r="L385">
        <f>VLOOKUP($A385, 'Mapping-Public'!$A$2:$W$5015, MATCH('Mapping-DisplayedFields'!L$2, 'Mapping-Public'!$A$1:$W$1, FALSE), FALSE)</f>
        <v>2</v>
      </c>
      <c r="M385" t="str">
        <f>VLOOKUP(L385, Regulation_Status, 2,0)</f>
        <v>Register</v>
      </c>
      <c r="N385">
        <f>VLOOKUP($A385, 'Mapping-Public'!$A$2:$W$5015, MATCH('Mapping-DisplayedFields'!N$2, 'Mapping-Public'!$A$1:$W$1, FALSE), FALSE)</f>
        <v>10</v>
      </c>
      <c r="O385">
        <f>VLOOKUP($A385, 'Mapping-Public'!$A$2:$W$5015, MATCH('Mapping-DisplayedFields'!O$2, 'Mapping-Public'!$A$1:$W$1, FALSE), FALSE)</f>
        <v>2</v>
      </c>
      <c r="P385" t="str">
        <f>VLOOKUP(O385, Serves_Dhs_Children,2,0)</f>
        <v>Unknown</v>
      </c>
      <c r="Q385">
        <f>VLOOKUP($A385, 'Mapping-Public'!$A$2:$W$5015, MATCH('Mapping-DisplayedFields'!Q$2, 'Mapping-Public'!$A$1:$W$1, FALSE), FALSE)</f>
        <v>0</v>
      </c>
      <c r="R385" t="str">
        <f>VLOOKUP(Q385, Head_Start, 2,0)</f>
        <v>No</v>
      </c>
      <c r="S385">
        <f>VLOOKUP($A385, 'Mapping-Public'!$A$2:$W$5015, MATCH('Mapping-DisplayedFields'!S$2, 'Mapping-Public'!$A$1:$W$1, FALSE), FALSE)</f>
        <v>0</v>
      </c>
      <c r="T385" t="str">
        <f>VLOOKUP(S385, Relief_Nursery, 2,0)</f>
        <v>No</v>
      </c>
      <c r="U385">
        <f>VLOOKUP($A385, 'Mapping-Public'!$A$2:$W$5015, MATCH('Mapping-DisplayedFields'!U$2, 'Mapping-Public'!$A$1:$W$1, FALSE), FALSE)</f>
        <v>2</v>
      </c>
    </row>
    <row r="386" spans="1:21" x14ac:dyDescent="0.25">
      <c r="A386" s="9" t="s">
        <v>2287</v>
      </c>
      <c r="B386" t="str">
        <f>IF(VLOOKUP($A386, 'Mapping-Public'!$A$2:$W$5015, MATCH('Mapping-DisplayedFields'!B$2, 'Mapping-Public'!$A$1:$W$1, FALSE), FALSE)=0, "", VLOOKUP($A386, 'Mapping-Public'!$A$2:$W$5015, MATCH('Mapping-DisplayedFields'!B$2, 'Mapping-Public'!$A$1:$W$1, FALSE), FALSE))</f>
        <v>Little Footsteps Daycare</v>
      </c>
      <c r="C386" t="str">
        <f>VLOOKUP($A386, 'Mapping-Public'!$A$2:$W$5015, MATCH('Mapping-DisplayedFields'!C$2, 'Mapping-Public'!$A$1:$W$1, FALSE), FALSE)</f>
        <v>1690 SW 27th St</v>
      </c>
      <c r="D386" t="str">
        <f>VLOOKUP($A386, 'Mapping-Public'!$A$2:$W$5015, MATCH('Mapping-DisplayedFields'!D$2, 'Mapping-Public'!$A$1:$W$1, FALSE), FALSE)</f>
        <v>Troutdale</v>
      </c>
      <c r="E386" t="str">
        <f>VLOOKUP($A386, 'Mapping-Public'!$A$2:$W$5015, MATCH('Mapping-DisplayedFields'!E$2, 'Mapping-Public'!$A$1:$W$1, FALSE), FALSE)</f>
        <v>OR</v>
      </c>
      <c r="F386" t="str">
        <f>VLOOKUP($A386, 'Mapping-Public'!$A$2:$W$5015, MATCH('Mapping-DisplayedFields'!F$2, 'Mapping-Public'!$A$1:$W$1, FALSE), FALSE)</f>
        <v>97060-1983</v>
      </c>
      <c r="G386" t="str">
        <f>VLOOKUP($A386, 'Mapping-Public'!$A$2:$W$5015, MATCH('Mapping-DisplayedFields'!G$2, 'Mapping-Public'!$A$1:$W$1, FALSE), FALSE)</f>
        <v>5033805423</v>
      </c>
      <c r="H386">
        <f>VLOOKUP($A386, 'Mapping-Public'!$A$2:$W$5015, MATCH('Mapping-DisplayedFields'!H$2, 'Mapping-Public'!$A$1:$W$1, FALSE), FALSE)</f>
        <v>3</v>
      </c>
      <c r="I386" t="str">
        <f>VLOOKUP(H386, Facility_Type, 2,0)</f>
        <v>Certified</v>
      </c>
      <c r="J386">
        <f>VLOOKUP($A386, 'Mapping-Public'!$A$2:$W$5015, MATCH('Mapping-DisplayedFields'!J$2, 'Mapping-Public'!$A$1:$W$1, FALSE), FALSE)</f>
        <v>4</v>
      </c>
      <c r="K386" t="str">
        <f>VLOOKUP(J386, Type_of_Care,2,0)</f>
        <v>Regulated Family Child Care Home</v>
      </c>
      <c r="L386">
        <f>VLOOKUP($A386, 'Mapping-Public'!$A$2:$W$5015, MATCH('Mapping-DisplayedFields'!L$2, 'Mapping-Public'!$A$1:$W$1, FALSE), FALSE)</f>
        <v>3</v>
      </c>
      <c r="M386" t="str">
        <f>VLOOKUP(L386, Regulation_Status, 2,0)</f>
        <v>Certified</v>
      </c>
      <c r="N386">
        <f>VLOOKUP($A386, 'Mapping-Public'!$A$2:$W$5015, MATCH('Mapping-DisplayedFields'!N$2, 'Mapping-Public'!$A$1:$W$1, FALSE), FALSE)</f>
        <v>12</v>
      </c>
      <c r="O386">
        <f>VLOOKUP($A386, 'Mapping-Public'!$A$2:$W$5015, MATCH('Mapping-DisplayedFields'!O$2, 'Mapping-Public'!$A$1:$W$1, FALSE), FALSE)</f>
        <v>1</v>
      </c>
      <c r="P386" t="str">
        <f>VLOOKUP(O386, Serves_Dhs_Children,2,0)</f>
        <v>Yes</v>
      </c>
      <c r="Q386">
        <f>VLOOKUP($A386, 'Mapping-Public'!$A$2:$W$5015, MATCH('Mapping-DisplayedFields'!Q$2, 'Mapping-Public'!$A$1:$W$1, FALSE), FALSE)</f>
        <v>0</v>
      </c>
      <c r="R386" t="str">
        <f>VLOOKUP(Q386, Head_Start, 2,0)</f>
        <v>No</v>
      </c>
      <c r="S386">
        <f>VLOOKUP($A386, 'Mapping-Public'!$A$2:$W$5015, MATCH('Mapping-DisplayedFields'!S$2, 'Mapping-Public'!$A$1:$W$1, FALSE), FALSE)</f>
        <v>0</v>
      </c>
      <c r="T386" t="str">
        <f>VLOOKUP(S386, Relief_Nursery, 2,0)</f>
        <v>No</v>
      </c>
      <c r="U386" t="str">
        <f>VLOOKUP($A386, 'Mapping-Public'!$A$2:$W$5015, MATCH('Mapping-DisplayedFields'!U$2, 'Mapping-Public'!$A$1:$W$1, FALSE), FALSE)</f>
        <v>.</v>
      </c>
    </row>
    <row r="387" spans="1:21" x14ac:dyDescent="0.25">
      <c r="A387" s="9" t="s">
        <v>2294</v>
      </c>
      <c r="B387" t="str">
        <f>IF(VLOOKUP($A387, 'Mapping-Public'!$A$2:$W$5015, MATCH('Mapping-DisplayedFields'!B$2, 'Mapping-Public'!$A$1:$W$1, FALSE), FALSE)=0, "", VLOOKUP($A387, 'Mapping-Public'!$A$2:$W$5015, MATCH('Mapping-DisplayedFields'!B$2, 'Mapping-Public'!$A$1:$W$1, FALSE), FALSE))</f>
        <v>So Each May Learn LLC Preschool</v>
      </c>
      <c r="C387" t="str">
        <f>VLOOKUP($A387, 'Mapping-Public'!$A$2:$W$5015, MATCH('Mapping-DisplayedFields'!C$2, 'Mapping-Public'!$A$1:$W$1, FALSE), FALSE)</f>
        <v>4345 NE 112th Ave</v>
      </c>
      <c r="D387" t="str">
        <f>VLOOKUP($A387, 'Mapping-Public'!$A$2:$W$5015, MATCH('Mapping-DisplayedFields'!D$2, 'Mapping-Public'!$A$1:$W$1, FALSE), FALSE)</f>
        <v>Portland</v>
      </c>
      <c r="E387" t="str">
        <f>VLOOKUP($A387, 'Mapping-Public'!$A$2:$W$5015, MATCH('Mapping-DisplayedFields'!E$2, 'Mapping-Public'!$A$1:$W$1, FALSE), FALSE)</f>
        <v>OR</v>
      </c>
      <c r="F387" t="str">
        <f>VLOOKUP($A387, 'Mapping-Public'!$A$2:$W$5015, MATCH('Mapping-DisplayedFields'!F$2, 'Mapping-Public'!$A$1:$W$1, FALSE), FALSE)</f>
        <v>97220</v>
      </c>
      <c r="G387" t="str">
        <f>VLOOKUP($A387, 'Mapping-Public'!$A$2:$W$5015, MATCH('Mapping-DisplayedFields'!G$2, 'Mapping-Public'!$A$1:$W$1, FALSE), FALSE)</f>
        <v>5035016020</v>
      </c>
      <c r="H387">
        <f>VLOOKUP($A387, 'Mapping-Public'!$A$2:$W$5015, MATCH('Mapping-DisplayedFields'!H$2, 'Mapping-Public'!$A$1:$W$1, FALSE), FALSE)</f>
        <v>1</v>
      </c>
      <c r="I387" t="str">
        <f>VLOOKUP(H387, Facility_Type, 2,0)</f>
        <v>Family</v>
      </c>
      <c r="J387">
        <f>VLOOKUP($A387, 'Mapping-Public'!$A$2:$W$5015, MATCH('Mapping-DisplayedFields'!J$2, 'Mapping-Public'!$A$1:$W$1, FALSE), FALSE)</f>
        <v>4</v>
      </c>
      <c r="K387" t="str">
        <f>VLOOKUP(J387, Type_of_Care,2,0)</f>
        <v>Regulated Family Child Care Home</v>
      </c>
      <c r="L387">
        <f>VLOOKUP($A387, 'Mapping-Public'!$A$2:$W$5015, MATCH('Mapping-DisplayedFields'!L$2, 'Mapping-Public'!$A$1:$W$1, FALSE), FALSE)</f>
        <v>2</v>
      </c>
      <c r="M387" t="str">
        <f>VLOOKUP(L387, Regulation_Status, 2,0)</f>
        <v>Register</v>
      </c>
      <c r="N387">
        <f>VLOOKUP($A387, 'Mapping-Public'!$A$2:$W$5015, MATCH('Mapping-DisplayedFields'!N$2, 'Mapping-Public'!$A$1:$W$1, FALSE), FALSE)</f>
        <v>6</v>
      </c>
      <c r="O387">
        <f>VLOOKUP($A387, 'Mapping-Public'!$A$2:$W$5015, MATCH('Mapping-DisplayedFields'!O$2, 'Mapping-Public'!$A$1:$W$1, FALSE), FALSE)</f>
        <v>2</v>
      </c>
      <c r="P387" t="str">
        <f>VLOOKUP(O387, Serves_Dhs_Children,2,0)</f>
        <v>Unknown</v>
      </c>
      <c r="Q387">
        <f>VLOOKUP($A387, 'Mapping-Public'!$A$2:$W$5015, MATCH('Mapping-DisplayedFields'!Q$2, 'Mapping-Public'!$A$1:$W$1, FALSE), FALSE)</f>
        <v>0</v>
      </c>
      <c r="R387" t="str">
        <f>VLOOKUP(Q387, Head_Start, 2,0)</f>
        <v>No</v>
      </c>
      <c r="S387">
        <f>VLOOKUP($A387, 'Mapping-Public'!$A$2:$W$5015, MATCH('Mapping-DisplayedFields'!S$2, 'Mapping-Public'!$A$1:$W$1, FALSE), FALSE)</f>
        <v>0</v>
      </c>
      <c r="T387" t="str">
        <f>VLOOKUP(S387, Relief_Nursery, 2,0)</f>
        <v>No</v>
      </c>
      <c r="U387" t="str">
        <f>VLOOKUP($A387, 'Mapping-Public'!$A$2:$W$5015, MATCH('Mapping-DisplayedFields'!U$2, 'Mapping-Public'!$A$1:$W$1, FALSE), FALSE)</f>
        <v>.</v>
      </c>
    </row>
    <row r="388" spans="1:21" x14ac:dyDescent="0.25">
      <c r="A388" s="9" t="s">
        <v>2301</v>
      </c>
      <c r="B388" t="str">
        <f>IF(VLOOKUP($A388, 'Mapping-Public'!$A$2:$W$5015, MATCH('Mapping-DisplayedFields'!B$2, 'Mapping-Public'!$A$1:$W$1, FALSE), FALSE)=0, "", VLOOKUP($A388, 'Mapping-Public'!$A$2:$W$5015, MATCH('Mapping-DisplayedFields'!B$2, 'Mapping-Public'!$A$1:$W$1, FALSE), FALSE))</f>
        <v>Discoveryland Child Development Center</v>
      </c>
      <c r="C388" t="str">
        <f>VLOOKUP($A388, 'Mapping-Public'!$A$2:$W$5015, MATCH('Mapping-DisplayedFields'!C$2, 'Mapping-Public'!$A$1:$W$1, FALSE), FALSE)</f>
        <v>1001 SE 60th Ave</v>
      </c>
      <c r="D388" t="str">
        <f>VLOOKUP($A388, 'Mapping-Public'!$A$2:$W$5015, MATCH('Mapping-DisplayedFields'!D$2, 'Mapping-Public'!$A$1:$W$1, FALSE), FALSE)</f>
        <v>Portland</v>
      </c>
      <c r="E388" t="str">
        <f>VLOOKUP($A388, 'Mapping-Public'!$A$2:$W$5015, MATCH('Mapping-DisplayedFields'!E$2, 'Mapping-Public'!$A$1:$W$1, FALSE), FALSE)</f>
        <v>OR</v>
      </c>
      <c r="F388" t="str">
        <f>VLOOKUP($A388, 'Mapping-Public'!$A$2:$W$5015, MATCH('Mapping-DisplayedFields'!F$2, 'Mapping-Public'!$A$1:$W$1, FALSE), FALSE)</f>
        <v>97215</v>
      </c>
      <c r="G388" t="str">
        <f>VLOOKUP($A388, 'Mapping-Public'!$A$2:$W$5015, MATCH('Mapping-DisplayedFields'!G$2, 'Mapping-Public'!$A$1:$W$1, FALSE), FALSE)</f>
        <v>5032395437</v>
      </c>
      <c r="H388">
        <f>VLOOKUP($A388, 'Mapping-Public'!$A$2:$W$5015, MATCH('Mapping-DisplayedFields'!H$2, 'Mapping-Public'!$A$1:$W$1, FALSE), FALSE)</f>
        <v>2</v>
      </c>
      <c r="I388" t="str">
        <f>VLOOKUP(H388, Facility_Type, 2,0)</f>
        <v>Center</v>
      </c>
      <c r="J388">
        <f>VLOOKUP($A388, 'Mapping-Public'!$A$2:$W$5015, MATCH('Mapping-DisplayedFields'!J$2, 'Mapping-Public'!$A$1:$W$1, FALSE), FALSE)</f>
        <v>1</v>
      </c>
      <c r="K388" t="str">
        <f>VLOOKUP(J388, Type_of_Care,2,0)</f>
        <v>Regulated  Center (not HS)</v>
      </c>
      <c r="L388">
        <f>VLOOKUP($A388, 'Mapping-Public'!$A$2:$W$5015, MATCH('Mapping-DisplayedFields'!L$2, 'Mapping-Public'!$A$1:$W$1, FALSE), FALSE)</f>
        <v>3</v>
      </c>
      <c r="M388" t="str">
        <f>VLOOKUP(L388, Regulation_Status, 2,0)</f>
        <v>Certified</v>
      </c>
      <c r="N388">
        <f>VLOOKUP($A388, 'Mapping-Public'!$A$2:$W$5015, MATCH('Mapping-DisplayedFields'!N$2, 'Mapping-Public'!$A$1:$W$1, FALSE), FALSE)</f>
        <v>59</v>
      </c>
      <c r="O388">
        <f>VLOOKUP($A388, 'Mapping-Public'!$A$2:$W$5015, MATCH('Mapping-DisplayedFields'!O$2, 'Mapping-Public'!$A$1:$W$1, FALSE), FALSE)</f>
        <v>1</v>
      </c>
      <c r="P388" t="str">
        <f>VLOOKUP(O388, Serves_Dhs_Children,2,0)</f>
        <v>Yes</v>
      </c>
      <c r="Q388">
        <f>VLOOKUP($A388, 'Mapping-Public'!$A$2:$W$5015, MATCH('Mapping-DisplayedFields'!Q$2, 'Mapping-Public'!$A$1:$W$1, FALSE), FALSE)</f>
        <v>0</v>
      </c>
      <c r="R388" t="str">
        <f>VLOOKUP(Q388, Head_Start, 2,0)</f>
        <v>No</v>
      </c>
      <c r="S388">
        <f>VLOOKUP($A388, 'Mapping-Public'!$A$2:$W$5015, MATCH('Mapping-DisplayedFields'!S$2, 'Mapping-Public'!$A$1:$W$1, FALSE), FALSE)</f>
        <v>0</v>
      </c>
      <c r="T388" t="str">
        <f>VLOOKUP(S388, Relief_Nursery, 2,0)</f>
        <v>No</v>
      </c>
      <c r="U388">
        <f>VLOOKUP($A388, 'Mapping-Public'!$A$2:$W$5015, MATCH('Mapping-DisplayedFields'!U$2, 'Mapping-Public'!$A$1:$W$1, FALSE), FALSE)</f>
        <v>3</v>
      </c>
    </row>
    <row r="389" spans="1:21" x14ac:dyDescent="0.25">
      <c r="A389" s="9" t="s">
        <v>2306</v>
      </c>
      <c r="B389" t="str">
        <f>IF(VLOOKUP($A389, 'Mapping-Public'!$A$2:$W$5015, MATCH('Mapping-DisplayedFields'!B$2, 'Mapping-Public'!$A$1:$W$1, FALSE), FALSE)=0, "", VLOOKUP($A389, 'Mapping-Public'!$A$2:$W$5015, MATCH('Mapping-DisplayedFields'!B$2, 'Mapping-Public'!$A$1:$W$1, FALSE), FALSE))</f>
        <v>Vermont Hills - St Luke</v>
      </c>
      <c r="C389" t="str">
        <f>VLOOKUP($A389, 'Mapping-Public'!$A$2:$W$5015, MATCH('Mapping-DisplayedFields'!C$2, 'Mapping-Public'!$A$1:$W$1, FALSE), FALSE)</f>
        <v>4595 SW California St</v>
      </c>
      <c r="D389" t="str">
        <f>VLOOKUP($A389, 'Mapping-Public'!$A$2:$W$5015, MATCH('Mapping-DisplayedFields'!D$2, 'Mapping-Public'!$A$1:$W$1, FALSE), FALSE)</f>
        <v>Portland</v>
      </c>
      <c r="E389" t="str">
        <f>VLOOKUP($A389, 'Mapping-Public'!$A$2:$W$5015, MATCH('Mapping-DisplayedFields'!E$2, 'Mapping-Public'!$A$1:$W$1, FALSE), FALSE)</f>
        <v>OR</v>
      </c>
      <c r="F389" t="str">
        <f>VLOOKUP($A389, 'Mapping-Public'!$A$2:$W$5015, MATCH('Mapping-DisplayedFields'!F$2, 'Mapping-Public'!$A$1:$W$1, FALSE), FALSE)</f>
        <v>97219</v>
      </c>
      <c r="G389" t="str">
        <f>VLOOKUP($A389, 'Mapping-Public'!$A$2:$W$5015, MATCH('Mapping-DisplayedFields'!G$2, 'Mapping-Public'!$A$1:$W$1, FALSE), FALSE)</f>
        <v>5033470326</v>
      </c>
      <c r="H389">
        <f>VLOOKUP($A389, 'Mapping-Public'!$A$2:$W$5015, MATCH('Mapping-DisplayedFields'!H$2, 'Mapping-Public'!$A$1:$W$1, FALSE), FALSE)</f>
        <v>2</v>
      </c>
      <c r="I389" t="str">
        <f>VLOOKUP(H389, Facility_Type, 2,0)</f>
        <v>Center</v>
      </c>
      <c r="J389">
        <f>VLOOKUP($A389, 'Mapping-Public'!$A$2:$W$5015, MATCH('Mapping-DisplayedFields'!J$2, 'Mapping-Public'!$A$1:$W$1, FALSE), FALSE)</f>
        <v>1</v>
      </c>
      <c r="K389" t="str">
        <f>VLOOKUP(J389, Type_of_Care,2,0)</f>
        <v>Regulated  Center (not HS)</v>
      </c>
      <c r="L389">
        <f>VLOOKUP($A389, 'Mapping-Public'!$A$2:$W$5015, MATCH('Mapping-DisplayedFields'!L$2, 'Mapping-Public'!$A$1:$W$1, FALSE), FALSE)</f>
        <v>3</v>
      </c>
      <c r="M389" t="str">
        <f>VLOOKUP(L389, Regulation_Status, 2,0)</f>
        <v>Certified</v>
      </c>
      <c r="N389">
        <f>VLOOKUP($A389, 'Mapping-Public'!$A$2:$W$5015, MATCH('Mapping-DisplayedFields'!N$2, 'Mapping-Public'!$A$1:$W$1, FALSE), FALSE)</f>
        <v>38</v>
      </c>
      <c r="O389">
        <f>VLOOKUP($A389, 'Mapping-Public'!$A$2:$W$5015, MATCH('Mapping-DisplayedFields'!O$2, 'Mapping-Public'!$A$1:$W$1, FALSE), FALSE)</f>
        <v>2</v>
      </c>
      <c r="P389" t="str">
        <f>VLOOKUP(O389, Serves_Dhs_Children,2,0)</f>
        <v>Unknown</v>
      </c>
      <c r="Q389">
        <f>VLOOKUP($A389, 'Mapping-Public'!$A$2:$W$5015, MATCH('Mapping-DisplayedFields'!Q$2, 'Mapping-Public'!$A$1:$W$1, FALSE), FALSE)</f>
        <v>0</v>
      </c>
      <c r="R389" t="str">
        <f>VLOOKUP(Q389, Head_Start, 2,0)</f>
        <v>No</v>
      </c>
      <c r="S389">
        <f>VLOOKUP($A389, 'Mapping-Public'!$A$2:$W$5015, MATCH('Mapping-DisplayedFields'!S$2, 'Mapping-Public'!$A$1:$W$1, FALSE), FALSE)</f>
        <v>0</v>
      </c>
      <c r="T389" t="str">
        <f>VLOOKUP(S389, Relief_Nursery, 2,0)</f>
        <v>No</v>
      </c>
      <c r="U389">
        <f>VLOOKUP($A389, 'Mapping-Public'!$A$2:$W$5015, MATCH('Mapping-DisplayedFields'!U$2, 'Mapping-Public'!$A$1:$W$1, FALSE), FALSE)</f>
        <v>3</v>
      </c>
    </row>
    <row r="390" spans="1:21" x14ac:dyDescent="0.25">
      <c r="A390" s="9" t="s">
        <v>2311</v>
      </c>
      <c r="B390" t="str">
        <f>IF(VLOOKUP($A390, 'Mapping-Public'!$A$2:$W$5015, MATCH('Mapping-DisplayedFields'!B$2, 'Mapping-Public'!$A$1:$W$1, FALSE), FALSE)=0, "", VLOOKUP($A390, 'Mapping-Public'!$A$2:$W$5015, MATCH('Mapping-DisplayedFields'!B$2, 'Mapping-Public'!$A$1:$W$1, FALSE), FALSE))</f>
        <v>Mentes Creativas Child Care</v>
      </c>
      <c r="C390" t="str">
        <f>VLOOKUP($A390, 'Mapping-Public'!$A$2:$W$5015, MATCH('Mapping-DisplayedFields'!C$2, 'Mapping-Public'!$A$1:$W$1, FALSE), FALSE)</f>
        <v>10431 SE Schiller St</v>
      </c>
      <c r="D390" t="str">
        <f>VLOOKUP($A390, 'Mapping-Public'!$A$2:$W$5015, MATCH('Mapping-DisplayedFields'!D$2, 'Mapping-Public'!$A$1:$W$1, FALSE), FALSE)</f>
        <v>Portland</v>
      </c>
      <c r="E390" t="str">
        <f>VLOOKUP($A390, 'Mapping-Public'!$A$2:$W$5015, MATCH('Mapping-DisplayedFields'!E$2, 'Mapping-Public'!$A$1:$W$1, FALSE), FALSE)</f>
        <v>OR</v>
      </c>
      <c r="F390" t="str">
        <f>VLOOKUP($A390, 'Mapping-Public'!$A$2:$W$5015, MATCH('Mapping-DisplayedFields'!F$2, 'Mapping-Public'!$A$1:$W$1, FALSE), FALSE)</f>
        <v>97266-3548</v>
      </c>
      <c r="G390" t="str">
        <f>VLOOKUP($A390, 'Mapping-Public'!$A$2:$W$5015, MATCH('Mapping-DisplayedFields'!G$2, 'Mapping-Public'!$A$1:$W$1, FALSE), FALSE)</f>
        <v>5037349075</v>
      </c>
      <c r="H390">
        <f>VLOOKUP($A390, 'Mapping-Public'!$A$2:$W$5015, MATCH('Mapping-DisplayedFields'!H$2, 'Mapping-Public'!$A$1:$W$1, FALSE), FALSE)</f>
        <v>3</v>
      </c>
      <c r="I390" t="str">
        <f>VLOOKUP(H390, Facility_Type, 2,0)</f>
        <v>Certified</v>
      </c>
      <c r="J390">
        <f>VLOOKUP($A390, 'Mapping-Public'!$A$2:$W$5015, MATCH('Mapping-DisplayedFields'!J$2, 'Mapping-Public'!$A$1:$W$1, FALSE), FALSE)</f>
        <v>4</v>
      </c>
      <c r="K390" t="str">
        <f>VLOOKUP(J390, Type_of_Care,2,0)</f>
        <v>Regulated Family Child Care Home</v>
      </c>
      <c r="L390">
        <f>VLOOKUP($A390, 'Mapping-Public'!$A$2:$W$5015, MATCH('Mapping-DisplayedFields'!L$2, 'Mapping-Public'!$A$1:$W$1, FALSE), FALSE)</f>
        <v>3</v>
      </c>
      <c r="M390" t="str">
        <f>VLOOKUP(L390, Regulation_Status, 2,0)</f>
        <v>Certified</v>
      </c>
      <c r="N390">
        <f>VLOOKUP($A390, 'Mapping-Public'!$A$2:$W$5015, MATCH('Mapping-DisplayedFields'!N$2, 'Mapping-Public'!$A$1:$W$1, FALSE), FALSE)</f>
        <v>10</v>
      </c>
      <c r="O390">
        <f>VLOOKUP($A390, 'Mapping-Public'!$A$2:$W$5015, MATCH('Mapping-DisplayedFields'!O$2, 'Mapping-Public'!$A$1:$W$1, FALSE), FALSE)</f>
        <v>1</v>
      </c>
      <c r="P390" t="str">
        <f>VLOOKUP(O390, Serves_Dhs_Children,2,0)</f>
        <v>Yes</v>
      </c>
      <c r="Q390">
        <f>VLOOKUP($A390, 'Mapping-Public'!$A$2:$W$5015, MATCH('Mapping-DisplayedFields'!Q$2, 'Mapping-Public'!$A$1:$W$1, FALSE), FALSE)</f>
        <v>0</v>
      </c>
      <c r="R390" t="str">
        <f>VLOOKUP(Q390, Head_Start, 2,0)</f>
        <v>No</v>
      </c>
      <c r="S390">
        <f>VLOOKUP($A390, 'Mapping-Public'!$A$2:$W$5015, MATCH('Mapping-DisplayedFields'!S$2, 'Mapping-Public'!$A$1:$W$1, FALSE), FALSE)</f>
        <v>0</v>
      </c>
      <c r="T390" t="str">
        <f>VLOOKUP(S390, Relief_Nursery, 2,0)</f>
        <v>No</v>
      </c>
      <c r="U390">
        <f>VLOOKUP($A390, 'Mapping-Public'!$A$2:$W$5015, MATCH('Mapping-DisplayedFields'!U$2, 'Mapping-Public'!$A$1:$W$1, FALSE), FALSE)</f>
        <v>5</v>
      </c>
    </row>
    <row r="391" spans="1:21" x14ac:dyDescent="0.25">
      <c r="A391" s="9" t="s">
        <v>2319</v>
      </c>
      <c r="B391" t="str">
        <f>IF(VLOOKUP($A391, 'Mapping-Public'!$A$2:$W$5015, MATCH('Mapping-DisplayedFields'!B$2, 'Mapping-Public'!$A$1:$W$1, FALSE), FALSE)=0, "", VLOOKUP($A391, 'Mapping-Public'!$A$2:$W$5015, MATCH('Mapping-DisplayedFields'!B$2, 'Mapping-Public'!$A$1:$W$1, FALSE), FALSE))</f>
        <v>Svetlana's Day Care</v>
      </c>
      <c r="C391" t="str">
        <f>VLOOKUP($A391, 'Mapping-Public'!$A$2:$W$5015, MATCH('Mapping-DisplayedFields'!C$2, 'Mapping-Public'!$A$1:$W$1, FALSE), FALSE)</f>
        <v>2626 SE 84th Pl</v>
      </c>
      <c r="D391" t="str">
        <f>VLOOKUP($A391, 'Mapping-Public'!$A$2:$W$5015, MATCH('Mapping-DisplayedFields'!D$2, 'Mapping-Public'!$A$1:$W$1, FALSE), FALSE)</f>
        <v>Portland</v>
      </c>
      <c r="E391" t="str">
        <f>VLOOKUP($A391, 'Mapping-Public'!$A$2:$W$5015, MATCH('Mapping-DisplayedFields'!E$2, 'Mapping-Public'!$A$1:$W$1, FALSE), FALSE)</f>
        <v>OR</v>
      </c>
      <c r="F391" t="str">
        <f>VLOOKUP($A391, 'Mapping-Public'!$A$2:$W$5015, MATCH('Mapping-DisplayedFields'!F$2, 'Mapping-Public'!$A$1:$W$1, FALSE), FALSE)</f>
        <v>97266</v>
      </c>
      <c r="G391" t="str">
        <f>VLOOKUP($A391, 'Mapping-Public'!$A$2:$W$5015, MATCH('Mapping-DisplayedFields'!G$2, 'Mapping-Public'!$A$1:$W$1, FALSE), FALSE)</f>
        <v>5036217515</v>
      </c>
      <c r="H391">
        <f>VLOOKUP($A391, 'Mapping-Public'!$A$2:$W$5015, MATCH('Mapping-DisplayedFields'!H$2, 'Mapping-Public'!$A$1:$W$1, FALSE), FALSE)</f>
        <v>1</v>
      </c>
      <c r="I391" t="str">
        <f>VLOOKUP(H391, Facility_Type, 2,0)</f>
        <v>Family</v>
      </c>
      <c r="J391">
        <f>VLOOKUP($A391, 'Mapping-Public'!$A$2:$W$5015, MATCH('Mapping-DisplayedFields'!J$2, 'Mapping-Public'!$A$1:$W$1, FALSE), FALSE)</f>
        <v>4</v>
      </c>
      <c r="K391" t="str">
        <f>VLOOKUP(J391, Type_of_Care,2,0)</f>
        <v>Regulated Family Child Care Home</v>
      </c>
      <c r="L391">
        <f>VLOOKUP($A391, 'Mapping-Public'!$A$2:$W$5015, MATCH('Mapping-DisplayedFields'!L$2, 'Mapping-Public'!$A$1:$W$1, FALSE), FALSE)</f>
        <v>2</v>
      </c>
      <c r="M391" t="str">
        <f>VLOOKUP(L391, Regulation_Status, 2,0)</f>
        <v>Register</v>
      </c>
      <c r="N391">
        <f>VLOOKUP($A391, 'Mapping-Public'!$A$2:$W$5015, MATCH('Mapping-DisplayedFields'!N$2, 'Mapping-Public'!$A$1:$W$1, FALSE), FALSE)</f>
        <v>10</v>
      </c>
      <c r="O391">
        <f>VLOOKUP($A391, 'Mapping-Public'!$A$2:$W$5015, MATCH('Mapping-DisplayedFields'!O$2, 'Mapping-Public'!$A$1:$W$1, FALSE), FALSE)</f>
        <v>1</v>
      </c>
      <c r="P391" t="str">
        <f>VLOOKUP(O391, Serves_Dhs_Children,2,0)</f>
        <v>Yes</v>
      </c>
      <c r="Q391">
        <f>VLOOKUP($A391, 'Mapping-Public'!$A$2:$W$5015, MATCH('Mapping-DisplayedFields'!Q$2, 'Mapping-Public'!$A$1:$W$1, FALSE), FALSE)</f>
        <v>0</v>
      </c>
      <c r="R391" t="str">
        <f>VLOOKUP(Q391, Head_Start, 2,0)</f>
        <v>No</v>
      </c>
      <c r="S391">
        <f>VLOOKUP($A391, 'Mapping-Public'!$A$2:$W$5015, MATCH('Mapping-DisplayedFields'!S$2, 'Mapping-Public'!$A$1:$W$1, FALSE), FALSE)</f>
        <v>0</v>
      </c>
      <c r="T391" t="str">
        <f>VLOOKUP(S391, Relief_Nursery, 2,0)</f>
        <v>No</v>
      </c>
      <c r="U391" t="str">
        <f>VLOOKUP($A391, 'Mapping-Public'!$A$2:$W$5015, MATCH('Mapping-DisplayedFields'!U$2, 'Mapping-Public'!$A$1:$W$1, FALSE), FALSE)</f>
        <v>.</v>
      </c>
    </row>
    <row r="392" spans="1:21" x14ac:dyDescent="0.25">
      <c r="A392" s="9" t="s">
        <v>2325</v>
      </c>
      <c r="B392" t="str">
        <f>IF(VLOOKUP($A392, 'Mapping-Public'!$A$2:$W$5015, MATCH('Mapping-DisplayedFields'!B$2, 'Mapping-Public'!$A$1:$W$1, FALSE), FALSE)=0, "", VLOOKUP($A392, 'Mapping-Public'!$A$2:$W$5015, MATCH('Mapping-DisplayedFields'!B$2, 'Mapping-Public'!$A$1:$W$1, FALSE), FALSE))</f>
        <v/>
      </c>
      <c r="C392" t="str">
        <f>VLOOKUP($A392, 'Mapping-Public'!$A$2:$W$5015, MATCH('Mapping-DisplayedFields'!C$2, 'Mapping-Public'!$A$1:$W$1, FALSE), FALSE)</f>
        <v>17409 SE Emmert Ct</v>
      </c>
      <c r="D392" t="str">
        <f>VLOOKUP($A392, 'Mapping-Public'!$A$2:$W$5015, MATCH('Mapping-DisplayedFields'!D$2, 'Mapping-Public'!$A$1:$W$1, FALSE), FALSE)</f>
        <v>Portland</v>
      </c>
      <c r="E392" t="str">
        <f>VLOOKUP($A392, 'Mapping-Public'!$A$2:$W$5015, MATCH('Mapping-DisplayedFields'!E$2, 'Mapping-Public'!$A$1:$W$1, FALSE), FALSE)</f>
        <v>OR</v>
      </c>
      <c r="F392" t="str">
        <f>VLOOKUP($A392, 'Mapping-Public'!$A$2:$W$5015, MATCH('Mapping-DisplayedFields'!F$2, 'Mapping-Public'!$A$1:$W$1, FALSE), FALSE)</f>
        <v>97233</v>
      </c>
      <c r="G392" t="str">
        <f>VLOOKUP($A392, 'Mapping-Public'!$A$2:$W$5015, MATCH('Mapping-DisplayedFields'!G$2, 'Mapping-Public'!$A$1:$W$1, FALSE), FALSE)</f>
        <v>5037603220</v>
      </c>
      <c r="H392">
        <f>VLOOKUP($A392, 'Mapping-Public'!$A$2:$W$5015, MATCH('Mapping-DisplayedFields'!H$2, 'Mapping-Public'!$A$1:$W$1, FALSE), FALSE)</f>
        <v>1</v>
      </c>
      <c r="I392" t="str">
        <f>VLOOKUP(H392, Facility_Type, 2,0)</f>
        <v>Family</v>
      </c>
      <c r="J392">
        <f>VLOOKUP($A392, 'Mapping-Public'!$A$2:$W$5015, MATCH('Mapping-DisplayedFields'!J$2, 'Mapping-Public'!$A$1:$W$1, FALSE), FALSE)</f>
        <v>4</v>
      </c>
      <c r="K392" t="str">
        <f>VLOOKUP(J392, Type_of_Care,2,0)</f>
        <v>Regulated Family Child Care Home</v>
      </c>
      <c r="L392">
        <f>VLOOKUP($A392, 'Mapping-Public'!$A$2:$W$5015, MATCH('Mapping-DisplayedFields'!L$2, 'Mapping-Public'!$A$1:$W$1, FALSE), FALSE)</f>
        <v>2</v>
      </c>
      <c r="M392" t="str">
        <f>VLOOKUP(L392, Regulation_Status, 2,0)</f>
        <v>Register</v>
      </c>
      <c r="N392">
        <f>VLOOKUP($A392, 'Mapping-Public'!$A$2:$W$5015, MATCH('Mapping-DisplayedFields'!N$2, 'Mapping-Public'!$A$1:$W$1, FALSE), FALSE)</f>
        <v>10</v>
      </c>
      <c r="O392">
        <f>VLOOKUP($A392, 'Mapping-Public'!$A$2:$W$5015, MATCH('Mapping-DisplayedFields'!O$2, 'Mapping-Public'!$A$1:$W$1, FALSE), FALSE)</f>
        <v>2</v>
      </c>
      <c r="P392" t="str">
        <f>VLOOKUP(O392, Serves_Dhs_Children,2,0)</f>
        <v>Unknown</v>
      </c>
      <c r="Q392">
        <f>VLOOKUP($A392, 'Mapping-Public'!$A$2:$W$5015, MATCH('Mapping-DisplayedFields'!Q$2, 'Mapping-Public'!$A$1:$W$1, FALSE), FALSE)</f>
        <v>0</v>
      </c>
      <c r="R392" t="str">
        <f>VLOOKUP(Q392, Head_Start, 2,0)</f>
        <v>No</v>
      </c>
      <c r="S392">
        <f>VLOOKUP($A392, 'Mapping-Public'!$A$2:$W$5015, MATCH('Mapping-DisplayedFields'!S$2, 'Mapping-Public'!$A$1:$W$1, FALSE), FALSE)</f>
        <v>0</v>
      </c>
      <c r="T392" t="str">
        <f>VLOOKUP(S392, Relief_Nursery, 2,0)</f>
        <v>No</v>
      </c>
      <c r="U392">
        <f>VLOOKUP($A392, 'Mapping-Public'!$A$2:$W$5015, MATCH('Mapping-DisplayedFields'!U$2, 'Mapping-Public'!$A$1:$W$1, FALSE), FALSE)</f>
        <v>3</v>
      </c>
    </row>
    <row r="393" spans="1:21" x14ac:dyDescent="0.25">
      <c r="A393" s="9" t="s">
        <v>2330</v>
      </c>
      <c r="B393" t="str">
        <f>IF(VLOOKUP($A393, 'Mapping-Public'!$A$2:$W$5015, MATCH('Mapping-DisplayedFields'!B$2, 'Mapping-Public'!$A$1:$W$1, FALSE), FALSE)=0, "", VLOOKUP($A393, 'Mapping-Public'!$A$2:$W$5015, MATCH('Mapping-DisplayedFields'!B$2, 'Mapping-Public'!$A$1:$W$1, FALSE), FALSE))</f>
        <v>Escuela Viva</v>
      </c>
      <c r="C393" t="str">
        <f>VLOOKUP($A393, 'Mapping-Public'!$A$2:$W$5015, MATCH('Mapping-DisplayedFields'!C$2, 'Mapping-Public'!$A$1:$W$1, FALSE), FALSE)</f>
        <v>1111 SE Pine St</v>
      </c>
      <c r="D393" t="str">
        <f>VLOOKUP($A393, 'Mapping-Public'!$A$2:$W$5015, MATCH('Mapping-DisplayedFields'!D$2, 'Mapping-Public'!$A$1:$W$1, FALSE), FALSE)</f>
        <v>Portland</v>
      </c>
      <c r="E393" t="str">
        <f>VLOOKUP($A393, 'Mapping-Public'!$A$2:$W$5015, MATCH('Mapping-DisplayedFields'!E$2, 'Mapping-Public'!$A$1:$W$1, FALSE), FALSE)</f>
        <v>OR</v>
      </c>
      <c r="F393" t="str">
        <f>VLOOKUP($A393, 'Mapping-Public'!$A$2:$W$5015, MATCH('Mapping-DisplayedFields'!F$2, 'Mapping-Public'!$A$1:$W$1, FALSE), FALSE)</f>
        <v>97214</v>
      </c>
      <c r="G393" t="str">
        <f>VLOOKUP($A393, 'Mapping-Public'!$A$2:$W$5015, MATCH('Mapping-DisplayedFields'!G$2, 'Mapping-Public'!$A$1:$W$1, FALSE), FALSE)</f>
        <v>5032822091</v>
      </c>
      <c r="H393">
        <f>VLOOKUP($A393, 'Mapping-Public'!$A$2:$W$5015, MATCH('Mapping-DisplayedFields'!H$2, 'Mapping-Public'!$A$1:$W$1, FALSE), FALSE)</f>
        <v>2</v>
      </c>
      <c r="I393" t="str">
        <f>VLOOKUP(H393, Facility_Type, 2,0)</f>
        <v>Center</v>
      </c>
      <c r="J393">
        <f>VLOOKUP($A393, 'Mapping-Public'!$A$2:$W$5015, MATCH('Mapping-DisplayedFields'!J$2, 'Mapping-Public'!$A$1:$W$1, FALSE), FALSE)</f>
        <v>1</v>
      </c>
      <c r="K393" t="str">
        <f>VLOOKUP(J393, Type_of_Care,2,0)</f>
        <v>Regulated  Center (not HS)</v>
      </c>
      <c r="L393">
        <f>VLOOKUP($A393, 'Mapping-Public'!$A$2:$W$5015, MATCH('Mapping-DisplayedFields'!L$2, 'Mapping-Public'!$A$1:$W$1, FALSE), FALSE)</f>
        <v>3</v>
      </c>
      <c r="M393" t="str">
        <f>VLOOKUP(L393, Regulation_Status, 2,0)</f>
        <v>Certified</v>
      </c>
      <c r="N393">
        <f>VLOOKUP($A393, 'Mapping-Public'!$A$2:$W$5015, MATCH('Mapping-DisplayedFields'!N$2, 'Mapping-Public'!$A$1:$W$1, FALSE), FALSE)</f>
        <v>56</v>
      </c>
      <c r="O393">
        <f>VLOOKUP($A393, 'Mapping-Public'!$A$2:$W$5015, MATCH('Mapping-DisplayedFields'!O$2, 'Mapping-Public'!$A$1:$W$1, FALSE), FALSE)</f>
        <v>1</v>
      </c>
      <c r="P393" t="str">
        <f>VLOOKUP(O393, Serves_Dhs_Children,2,0)</f>
        <v>Yes</v>
      </c>
      <c r="Q393">
        <f>VLOOKUP($A393, 'Mapping-Public'!$A$2:$W$5015, MATCH('Mapping-DisplayedFields'!Q$2, 'Mapping-Public'!$A$1:$W$1, FALSE), FALSE)</f>
        <v>0</v>
      </c>
      <c r="R393" t="str">
        <f>VLOOKUP(Q393, Head_Start, 2,0)</f>
        <v>No</v>
      </c>
      <c r="S393">
        <f>VLOOKUP($A393, 'Mapping-Public'!$A$2:$W$5015, MATCH('Mapping-DisplayedFields'!S$2, 'Mapping-Public'!$A$1:$W$1, FALSE), FALSE)</f>
        <v>0</v>
      </c>
      <c r="T393" t="str">
        <f>VLOOKUP(S393, Relief_Nursery, 2,0)</f>
        <v>No</v>
      </c>
      <c r="U393">
        <f>VLOOKUP($A393, 'Mapping-Public'!$A$2:$W$5015, MATCH('Mapping-DisplayedFields'!U$2, 'Mapping-Public'!$A$1:$W$1, FALSE), FALSE)</f>
        <v>2</v>
      </c>
    </row>
    <row r="394" spans="1:21" x14ac:dyDescent="0.25">
      <c r="A394" s="9" t="s">
        <v>2335</v>
      </c>
      <c r="B394" t="str">
        <f>IF(VLOOKUP($A394, 'Mapping-Public'!$A$2:$W$5015, MATCH('Mapping-DisplayedFields'!B$2, 'Mapping-Public'!$A$1:$W$1, FALSE), FALSE)=0, "", VLOOKUP($A394, 'Mapping-Public'!$A$2:$W$5015, MATCH('Mapping-DisplayedFields'!B$2, 'Mapping-Public'!$A$1:$W$1, FALSE), FALSE))</f>
        <v>Garden Home Daycare</v>
      </c>
      <c r="C394" t="str">
        <f>VLOOKUP($A394, 'Mapping-Public'!$A$2:$W$5015, MATCH('Mapping-DisplayedFields'!C$2, 'Mapping-Public'!$A$1:$W$1, FALSE), FALSE)</f>
        <v>6317 SW Garden Home Rd</v>
      </c>
      <c r="D394" t="str">
        <f>VLOOKUP($A394, 'Mapping-Public'!$A$2:$W$5015, MATCH('Mapping-DisplayedFields'!D$2, 'Mapping-Public'!$A$1:$W$1, FALSE), FALSE)</f>
        <v>Portland</v>
      </c>
      <c r="E394" t="str">
        <f>VLOOKUP($A394, 'Mapping-Public'!$A$2:$W$5015, MATCH('Mapping-DisplayedFields'!E$2, 'Mapping-Public'!$A$1:$W$1, FALSE), FALSE)</f>
        <v>OR</v>
      </c>
      <c r="F394" t="str">
        <f>VLOOKUP($A394, 'Mapping-Public'!$A$2:$W$5015, MATCH('Mapping-DisplayedFields'!F$2, 'Mapping-Public'!$A$1:$W$1, FALSE), FALSE)</f>
        <v>97219</v>
      </c>
      <c r="G394" t="str">
        <f>VLOOKUP($A394, 'Mapping-Public'!$A$2:$W$5015, MATCH('Mapping-DisplayedFields'!G$2, 'Mapping-Public'!$A$1:$W$1, FALSE), FALSE)</f>
        <v>5033106535</v>
      </c>
      <c r="H394">
        <f>VLOOKUP($A394, 'Mapping-Public'!$A$2:$W$5015, MATCH('Mapping-DisplayedFields'!H$2, 'Mapping-Public'!$A$1:$W$1, FALSE), FALSE)</f>
        <v>1</v>
      </c>
      <c r="I394" t="str">
        <f>VLOOKUP(H394, Facility_Type, 2,0)</f>
        <v>Family</v>
      </c>
      <c r="J394">
        <f>VLOOKUP($A394, 'Mapping-Public'!$A$2:$W$5015, MATCH('Mapping-DisplayedFields'!J$2, 'Mapping-Public'!$A$1:$W$1, FALSE), FALSE)</f>
        <v>4</v>
      </c>
      <c r="K394" t="str">
        <f>VLOOKUP(J394, Type_of_Care,2,0)</f>
        <v>Regulated Family Child Care Home</v>
      </c>
      <c r="L394">
        <f>VLOOKUP($A394, 'Mapping-Public'!$A$2:$W$5015, MATCH('Mapping-DisplayedFields'!L$2, 'Mapping-Public'!$A$1:$W$1, FALSE), FALSE)</f>
        <v>2</v>
      </c>
      <c r="M394" t="str">
        <f>VLOOKUP(L394, Regulation_Status, 2,0)</f>
        <v>Register</v>
      </c>
      <c r="N394">
        <f>VLOOKUP($A394, 'Mapping-Public'!$A$2:$W$5015, MATCH('Mapping-DisplayedFields'!N$2, 'Mapping-Public'!$A$1:$W$1, FALSE), FALSE)</f>
        <v>6</v>
      </c>
      <c r="O394">
        <f>VLOOKUP($A394, 'Mapping-Public'!$A$2:$W$5015, MATCH('Mapping-DisplayedFields'!O$2, 'Mapping-Public'!$A$1:$W$1, FALSE), FALSE)</f>
        <v>2</v>
      </c>
      <c r="P394" t="str">
        <f>VLOOKUP(O394, Serves_Dhs_Children,2,0)</f>
        <v>Unknown</v>
      </c>
      <c r="Q394">
        <f>VLOOKUP($A394, 'Mapping-Public'!$A$2:$W$5015, MATCH('Mapping-DisplayedFields'!Q$2, 'Mapping-Public'!$A$1:$W$1, FALSE), FALSE)</f>
        <v>0</v>
      </c>
      <c r="R394" t="str">
        <f>VLOOKUP(Q394, Head_Start, 2,0)</f>
        <v>No</v>
      </c>
      <c r="S394">
        <f>VLOOKUP($A394, 'Mapping-Public'!$A$2:$W$5015, MATCH('Mapping-DisplayedFields'!S$2, 'Mapping-Public'!$A$1:$W$1, FALSE), FALSE)</f>
        <v>0</v>
      </c>
      <c r="T394" t="str">
        <f>VLOOKUP(S394, Relief_Nursery, 2,0)</f>
        <v>No</v>
      </c>
      <c r="U394" t="str">
        <f>VLOOKUP($A394, 'Mapping-Public'!$A$2:$W$5015, MATCH('Mapping-DisplayedFields'!U$2, 'Mapping-Public'!$A$1:$W$1, FALSE), FALSE)</f>
        <v>.</v>
      </c>
    </row>
    <row r="395" spans="1:21" x14ac:dyDescent="0.25">
      <c r="A395" s="9" t="s">
        <v>2341</v>
      </c>
      <c r="B395" t="str">
        <f>IF(VLOOKUP($A395, 'Mapping-Public'!$A$2:$W$5015, MATCH('Mapping-DisplayedFields'!B$2, 'Mapping-Public'!$A$1:$W$1, FALSE), FALSE)=0, "", VLOOKUP($A395, 'Mapping-Public'!$A$2:$W$5015, MATCH('Mapping-DisplayedFields'!B$2, 'Mapping-Public'!$A$1:$W$1, FALSE), FALSE))</f>
        <v>Pacific Camps Family Resources Inc.</v>
      </c>
      <c r="C395" t="str">
        <f>VLOOKUP($A395, 'Mapping-Public'!$A$2:$W$5015, MATCH('Mapping-DisplayedFields'!C$2, 'Mapping-Public'!$A$1:$W$1, FALSE), FALSE)</f>
        <v>13300 NE San Rafael St</v>
      </c>
      <c r="D395" t="str">
        <f>VLOOKUP($A395, 'Mapping-Public'!$A$2:$W$5015, MATCH('Mapping-DisplayedFields'!D$2, 'Mapping-Public'!$A$1:$W$1, FALSE), FALSE)</f>
        <v>Portland</v>
      </c>
      <c r="E395" t="str">
        <f>VLOOKUP($A395, 'Mapping-Public'!$A$2:$W$5015, MATCH('Mapping-DisplayedFields'!E$2, 'Mapping-Public'!$A$1:$W$1, FALSE), FALSE)</f>
        <v>OR</v>
      </c>
      <c r="F395" t="str">
        <f>VLOOKUP($A395, 'Mapping-Public'!$A$2:$W$5015, MATCH('Mapping-DisplayedFields'!F$2, 'Mapping-Public'!$A$1:$W$1, FALSE), FALSE)</f>
        <v>97230-3123</v>
      </c>
      <c r="G395" t="str">
        <f>VLOOKUP($A395, 'Mapping-Public'!$A$2:$W$5015, MATCH('Mapping-DisplayedFields'!G$2, 'Mapping-Public'!$A$1:$W$1, FALSE), FALSE)</f>
        <v>5038535965</v>
      </c>
      <c r="H395">
        <f>VLOOKUP($A395, 'Mapping-Public'!$A$2:$W$5015, MATCH('Mapping-DisplayedFields'!H$2, 'Mapping-Public'!$A$1:$W$1, FALSE), FALSE)</f>
        <v>2</v>
      </c>
      <c r="I395" t="str">
        <f>VLOOKUP(H395, Facility_Type, 2,0)</f>
        <v>Center</v>
      </c>
      <c r="J395">
        <f>VLOOKUP($A395, 'Mapping-Public'!$A$2:$W$5015, MATCH('Mapping-DisplayedFields'!J$2, 'Mapping-Public'!$A$1:$W$1, FALSE), FALSE)</f>
        <v>1</v>
      </c>
      <c r="K395" t="str">
        <f>VLOOKUP(J395, Type_of_Care,2,0)</f>
        <v>Regulated  Center (not HS)</v>
      </c>
      <c r="L395">
        <f>VLOOKUP($A395, 'Mapping-Public'!$A$2:$W$5015, MATCH('Mapping-DisplayedFields'!L$2, 'Mapping-Public'!$A$1:$W$1, FALSE), FALSE)</f>
        <v>3</v>
      </c>
      <c r="M395" t="str">
        <f>VLOOKUP(L395, Regulation_Status, 2,0)</f>
        <v>Certified</v>
      </c>
      <c r="N395">
        <f>VLOOKUP($A395, 'Mapping-Public'!$A$2:$W$5015, MATCH('Mapping-DisplayedFields'!N$2, 'Mapping-Public'!$A$1:$W$1, FALSE), FALSE)</f>
        <v>25</v>
      </c>
      <c r="O395">
        <f>VLOOKUP($A395, 'Mapping-Public'!$A$2:$W$5015, MATCH('Mapping-DisplayedFields'!O$2, 'Mapping-Public'!$A$1:$W$1, FALSE), FALSE)</f>
        <v>1</v>
      </c>
      <c r="P395" t="str">
        <f>VLOOKUP(O395, Serves_Dhs_Children,2,0)</f>
        <v>Yes</v>
      </c>
      <c r="Q395">
        <f>VLOOKUP($A395, 'Mapping-Public'!$A$2:$W$5015, MATCH('Mapping-DisplayedFields'!Q$2, 'Mapping-Public'!$A$1:$W$1, FALSE), FALSE)</f>
        <v>0</v>
      </c>
      <c r="R395" t="str">
        <f>VLOOKUP(Q395, Head_Start, 2,0)</f>
        <v>No</v>
      </c>
      <c r="S395">
        <f>VLOOKUP($A395, 'Mapping-Public'!$A$2:$W$5015, MATCH('Mapping-DisplayedFields'!S$2, 'Mapping-Public'!$A$1:$W$1, FALSE), FALSE)</f>
        <v>0</v>
      </c>
      <c r="T395" t="str">
        <f>VLOOKUP(S395, Relief_Nursery, 2,0)</f>
        <v>No</v>
      </c>
      <c r="U395" t="str">
        <f>VLOOKUP($A395, 'Mapping-Public'!$A$2:$W$5015, MATCH('Mapping-DisplayedFields'!U$2, 'Mapping-Public'!$A$1:$W$1, FALSE), FALSE)</f>
        <v>.</v>
      </c>
    </row>
    <row r="396" spans="1:21" x14ac:dyDescent="0.25">
      <c r="A396" s="9" t="s">
        <v>2347</v>
      </c>
      <c r="B396" t="str">
        <f>IF(VLOOKUP($A396, 'Mapping-Public'!$A$2:$W$5015, MATCH('Mapping-DisplayedFields'!B$2, 'Mapping-Public'!$A$1:$W$1, FALSE), FALSE)=0, "", VLOOKUP($A396, 'Mapping-Public'!$A$2:$W$5015, MATCH('Mapping-DisplayedFields'!B$2, 'Mapping-Public'!$A$1:$W$1, FALSE), FALSE))</f>
        <v>SUN Community School - Ron Russell Middle School</v>
      </c>
      <c r="C396" t="str">
        <f>VLOOKUP($A396, 'Mapping-Public'!$A$2:$W$5015, MATCH('Mapping-DisplayedFields'!C$2, 'Mapping-Public'!$A$1:$W$1, FALSE), FALSE)</f>
        <v>3955 SE 112th Ave</v>
      </c>
      <c r="D396" t="str">
        <f>VLOOKUP($A396, 'Mapping-Public'!$A$2:$W$5015, MATCH('Mapping-DisplayedFields'!D$2, 'Mapping-Public'!$A$1:$W$1, FALSE), FALSE)</f>
        <v>Portland</v>
      </c>
      <c r="E396" t="str">
        <f>VLOOKUP($A396, 'Mapping-Public'!$A$2:$W$5015, MATCH('Mapping-DisplayedFields'!E$2, 'Mapping-Public'!$A$1:$W$1, FALSE), FALSE)</f>
        <v>OR</v>
      </c>
      <c r="F396" t="str">
        <f>VLOOKUP($A396, 'Mapping-Public'!$A$2:$W$5015, MATCH('Mapping-DisplayedFields'!F$2, 'Mapping-Public'!$A$1:$W$1, FALSE), FALSE)</f>
        <v>97266</v>
      </c>
      <c r="G396" t="str">
        <f>VLOOKUP($A396, 'Mapping-Public'!$A$2:$W$5015, MATCH('Mapping-DisplayedFields'!G$2, 'Mapping-Public'!$A$1:$W$1, FALSE), FALSE)</f>
        <v>5032566519</v>
      </c>
      <c r="H396">
        <f>VLOOKUP($A396, 'Mapping-Public'!$A$2:$W$5015, MATCH('Mapping-DisplayedFields'!H$2, 'Mapping-Public'!$A$1:$W$1, FALSE), FALSE)</f>
        <v>2</v>
      </c>
      <c r="I396" t="str">
        <f>VLOOKUP(H396, Facility_Type, 2,0)</f>
        <v>Center</v>
      </c>
      <c r="J396">
        <f>VLOOKUP($A396, 'Mapping-Public'!$A$2:$W$5015, MATCH('Mapping-DisplayedFields'!J$2, 'Mapping-Public'!$A$1:$W$1, FALSE), FALSE)</f>
        <v>2</v>
      </c>
      <c r="K396" t="str">
        <f>VLOOKUP(J396, Type_of_Care,2,0)</f>
        <v>Exempt Center</v>
      </c>
      <c r="L396">
        <f>VLOOKUP($A396, 'Mapping-Public'!$A$2:$W$5015, MATCH('Mapping-DisplayedFields'!L$2, 'Mapping-Public'!$A$1:$W$1, FALSE), FALSE)</f>
        <v>4</v>
      </c>
      <c r="M396" t="str">
        <f>VLOOKUP(L396, Regulation_Status, 2,0)</f>
        <v>Recorded</v>
      </c>
      <c r="N396">
        <f>VLOOKUP($A396, 'Mapping-Public'!$A$2:$W$5015, MATCH('Mapping-DisplayedFields'!N$2, 'Mapping-Public'!$A$1:$W$1, FALSE), FALSE)</f>
        <v>881</v>
      </c>
      <c r="O396">
        <f>VLOOKUP($A396, 'Mapping-Public'!$A$2:$W$5015, MATCH('Mapping-DisplayedFields'!O$2, 'Mapping-Public'!$A$1:$W$1, FALSE), FALSE)</f>
        <v>2</v>
      </c>
      <c r="P396" t="str">
        <f>VLOOKUP(O396, Serves_Dhs_Children,2,0)</f>
        <v>Unknown</v>
      </c>
      <c r="Q396">
        <f>VLOOKUP($A396, 'Mapping-Public'!$A$2:$W$5015, MATCH('Mapping-DisplayedFields'!Q$2, 'Mapping-Public'!$A$1:$W$1, FALSE), FALSE)</f>
        <v>0</v>
      </c>
      <c r="R396" t="str">
        <f>VLOOKUP(Q396, Head_Start, 2,0)</f>
        <v>No</v>
      </c>
      <c r="S396">
        <f>VLOOKUP($A396, 'Mapping-Public'!$A$2:$W$5015, MATCH('Mapping-DisplayedFields'!S$2, 'Mapping-Public'!$A$1:$W$1, FALSE), FALSE)</f>
        <v>0</v>
      </c>
      <c r="T396" t="str">
        <f>VLOOKUP(S396, Relief_Nursery, 2,0)</f>
        <v>No</v>
      </c>
      <c r="U396" t="str">
        <f>VLOOKUP($A396, 'Mapping-Public'!$A$2:$W$5015, MATCH('Mapping-DisplayedFields'!U$2, 'Mapping-Public'!$A$1:$W$1, FALSE), FALSE)</f>
        <v>.</v>
      </c>
    </row>
    <row r="397" spans="1:21" x14ac:dyDescent="0.25">
      <c r="A397" s="9" t="s">
        <v>2352</v>
      </c>
      <c r="B397" t="str">
        <f>IF(VLOOKUP($A397, 'Mapping-Public'!$A$2:$W$5015, MATCH('Mapping-DisplayedFields'!B$2, 'Mapping-Public'!$A$1:$W$1, FALSE), FALSE)=0, "", VLOOKUP($A397, 'Mapping-Public'!$A$2:$W$5015, MATCH('Mapping-DisplayedFields'!B$2, 'Mapping-Public'!$A$1:$W$1, FALSE), FALSE))</f>
        <v/>
      </c>
      <c r="C397" t="str">
        <f>VLOOKUP($A397, 'Mapping-Public'!$A$2:$W$5015, MATCH('Mapping-DisplayedFields'!C$2, 'Mapping-Public'!$A$1:$W$1, FALSE), FALSE)</f>
        <v>12812 SE Lincoln St</v>
      </c>
      <c r="D397" t="str">
        <f>VLOOKUP($A397, 'Mapping-Public'!$A$2:$W$5015, MATCH('Mapping-DisplayedFields'!D$2, 'Mapping-Public'!$A$1:$W$1, FALSE), FALSE)</f>
        <v>Portland</v>
      </c>
      <c r="E397" t="str">
        <f>VLOOKUP($A397, 'Mapping-Public'!$A$2:$W$5015, MATCH('Mapping-DisplayedFields'!E$2, 'Mapping-Public'!$A$1:$W$1, FALSE), FALSE)</f>
        <v>OR</v>
      </c>
      <c r="F397" t="str">
        <f>VLOOKUP($A397, 'Mapping-Public'!$A$2:$W$5015, MATCH('Mapping-DisplayedFields'!F$2, 'Mapping-Public'!$A$1:$W$1, FALSE), FALSE)</f>
        <v>97233</v>
      </c>
      <c r="G397" t="str">
        <f>VLOOKUP($A397, 'Mapping-Public'!$A$2:$W$5015, MATCH('Mapping-DisplayedFields'!G$2, 'Mapping-Public'!$A$1:$W$1, FALSE), FALSE)</f>
        <v>5039613354</v>
      </c>
      <c r="H397">
        <f>VLOOKUP($A397, 'Mapping-Public'!$A$2:$W$5015, MATCH('Mapping-DisplayedFields'!H$2, 'Mapping-Public'!$A$1:$W$1, FALSE), FALSE)</f>
        <v>1</v>
      </c>
      <c r="I397" t="str">
        <f>VLOOKUP(H397, Facility_Type, 2,0)</f>
        <v>Family</v>
      </c>
      <c r="J397">
        <f>VLOOKUP($A397, 'Mapping-Public'!$A$2:$W$5015, MATCH('Mapping-DisplayedFields'!J$2, 'Mapping-Public'!$A$1:$W$1, FALSE), FALSE)</f>
        <v>4</v>
      </c>
      <c r="K397" t="str">
        <f>VLOOKUP(J397, Type_of_Care,2,0)</f>
        <v>Regulated Family Child Care Home</v>
      </c>
      <c r="L397">
        <f>VLOOKUP($A397, 'Mapping-Public'!$A$2:$W$5015, MATCH('Mapping-DisplayedFields'!L$2, 'Mapping-Public'!$A$1:$W$1, FALSE), FALSE)</f>
        <v>2</v>
      </c>
      <c r="M397" t="str">
        <f>VLOOKUP(L397, Regulation_Status, 2,0)</f>
        <v>Register</v>
      </c>
      <c r="N397">
        <f>VLOOKUP($A397, 'Mapping-Public'!$A$2:$W$5015, MATCH('Mapping-DisplayedFields'!N$2, 'Mapping-Public'!$A$1:$W$1, FALSE), FALSE)</f>
        <v>10</v>
      </c>
      <c r="O397">
        <f>VLOOKUP($A397, 'Mapping-Public'!$A$2:$W$5015, MATCH('Mapping-DisplayedFields'!O$2, 'Mapping-Public'!$A$1:$W$1, FALSE), FALSE)</f>
        <v>1</v>
      </c>
      <c r="P397" t="str">
        <f>VLOOKUP(O397, Serves_Dhs_Children,2,0)</f>
        <v>Yes</v>
      </c>
      <c r="Q397">
        <f>VLOOKUP($A397, 'Mapping-Public'!$A$2:$W$5015, MATCH('Mapping-DisplayedFields'!Q$2, 'Mapping-Public'!$A$1:$W$1, FALSE), FALSE)</f>
        <v>0</v>
      </c>
      <c r="R397" t="str">
        <f>VLOOKUP(Q397, Head_Start, 2,0)</f>
        <v>No</v>
      </c>
      <c r="S397">
        <f>VLOOKUP($A397, 'Mapping-Public'!$A$2:$W$5015, MATCH('Mapping-DisplayedFields'!S$2, 'Mapping-Public'!$A$1:$W$1, FALSE), FALSE)</f>
        <v>0</v>
      </c>
      <c r="T397" t="str">
        <f>VLOOKUP(S397, Relief_Nursery, 2,0)</f>
        <v>No</v>
      </c>
      <c r="U397" t="str">
        <f>VLOOKUP($A397, 'Mapping-Public'!$A$2:$W$5015, MATCH('Mapping-DisplayedFields'!U$2, 'Mapping-Public'!$A$1:$W$1, FALSE), FALSE)</f>
        <v>.</v>
      </c>
    </row>
    <row r="398" spans="1:21" x14ac:dyDescent="0.25">
      <c r="A398" s="9" t="s">
        <v>2358</v>
      </c>
      <c r="B398" t="str">
        <f>IF(VLOOKUP($A398, 'Mapping-Public'!$A$2:$W$5015, MATCH('Mapping-DisplayedFields'!B$2, 'Mapping-Public'!$A$1:$W$1, FALSE), FALSE)=0, "", VLOOKUP($A398, 'Mapping-Public'!$A$2:$W$5015, MATCH('Mapping-DisplayedFields'!B$2, 'Mapping-Public'!$A$1:$W$1, FALSE), FALSE))</f>
        <v>SUN Community School - Lane Middle School</v>
      </c>
      <c r="C398" t="str">
        <f>VLOOKUP($A398, 'Mapping-Public'!$A$2:$W$5015, MATCH('Mapping-DisplayedFields'!C$2, 'Mapping-Public'!$A$1:$W$1, FALSE), FALSE)</f>
        <v>7200 SE 60th Ave</v>
      </c>
      <c r="D398" t="str">
        <f>VLOOKUP($A398, 'Mapping-Public'!$A$2:$W$5015, MATCH('Mapping-DisplayedFields'!D$2, 'Mapping-Public'!$A$1:$W$1, FALSE), FALSE)</f>
        <v>Portland</v>
      </c>
      <c r="E398" t="str">
        <f>VLOOKUP($A398, 'Mapping-Public'!$A$2:$W$5015, MATCH('Mapping-DisplayedFields'!E$2, 'Mapping-Public'!$A$1:$W$1, FALSE), FALSE)</f>
        <v>OR</v>
      </c>
      <c r="F398" t="str">
        <f>VLOOKUP($A398, 'Mapping-Public'!$A$2:$W$5015, MATCH('Mapping-DisplayedFields'!F$2, 'Mapping-Public'!$A$1:$W$1, FALSE), FALSE)</f>
        <v>97206</v>
      </c>
      <c r="G398" t="str">
        <f>VLOOKUP($A398, 'Mapping-Public'!$A$2:$W$5015, MATCH('Mapping-DisplayedFields'!G$2, 'Mapping-Public'!$A$1:$W$1, FALSE), FALSE)</f>
        <v>5039166355</v>
      </c>
      <c r="H398">
        <f>VLOOKUP($A398, 'Mapping-Public'!$A$2:$W$5015, MATCH('Mapping-DisplayedFields'!H$2, 'Mapping-Public'!$A$1:$W$1, FALSE), FALSE)</f>
        <v>2</v>
      </c>
      <c r="I398" t="str">
        <f>VLOOKUP(H398, Facility_Type, 2,0)</f>
        <v>Center</v>
      </c>
      <c r="J398">
        <f>VLOOKUP($A398, 'Mapping-Public'!$A$2:$W$5015, MATCH('Mapping-DisplayedFields'!J$2, 'Mapping-Public'!$A$1:$W$1, FALSE), FALSE)</f>
        <v>2</v>
      </c>
      <c r="K398" t="str">
        <f>VLOOKUP(J398, Type_of_Care,2,0)</f>
        <v>Exempt Center</v>
      </c>
      <c r="L398">
        <f>VLOOKUP($A398, 'Mapping-Public'!$A$2:$W$5015, MATCH('Mapping-DisplayedFields'!L$2, 'Mapping-Public'!$A$1:$W$1, FALSE), FALSE)</f>
        <v>4</v>
      </c>
      <c r="M398" t="str">
        <f>VLOOKUP(L398, Regulation_Status, 2,0)</f>
        <v>Recorded</v>
      </c>
      <c r="N398">
        <f>VLOOKUP($A398, 'Mapping-Public'!$A$2:$W$5015, MATCH('Mapping-DisplayedFields'!N$2, 'Mapping-Public'!$A$1:$W$1, FALSE), FALSE)</f>
        <v>300</v>
      </c>
      <c r="O398">
        <f>VLOOKUP($A398, 'Mapping-Public'!$A$2:$W$5015, MATCH('Mapping-DisplayedFields'!O$2, 'Mapping-Public'!$A$1:$W$1, FALSE), FALSE)</f>
        <v>2</v>
      </c>
      <c r="P398" t="str">
        <f>VLOOKUP(O398, Serves_Dhs_Children,2,0)</f>
        <v>Unknown</v>
      </c>
      <c r="Q398">
        <f>VLOOKUP($A398, 'Mapping-Public'!$A$2:$W$5015, MATCH('Mapping-DisplayedFields'!Q$2, 'Mapping-Public'!$A$1:$W$1, FALSE), FALSE)</f>
        <v>0</v>
      </c>
      <c r="R398" t="str">
        <f>VLOOKUP(Q398, Head_Start, 2,0)</f>
        <v>No</v>
      </c>
      <c r="S398">
        <f>VLOOKUP($A398, 'Mapping-Public'!$A$2:$W$5015, MATCH('Mapping-DisplayedFields'!S$2, 'Mapping-Public'!$A$1:$W$1, FALSE), FALSE)</f>
        <v>0</v>
      </c>
      <c r="T398" t="str">
        <f>VLOOKUP(S398, Relief_Nursery, 2,0)</f>
        <v>No</v>
      </c>
      <c r="U398" t="str">
        <f>VLOOKUP($A398, 'Mapping-Public'!$A$2:$W$5015, MATCH('Mapping-DisplayedFields'!U$2, 'Mapping-Public'!$A$1:$W$1, FALSE), FALSE)</f>
        <v>.</v>
      </c>
    </row>
    <row r="399" spans="1:21" x14ac:dyDescent="0.25">
      <c r="A399" s="9" t="s">
        <v>2363</v>
      </c>
      <c r="B399" t="str">
        <f>IF(VLOOKUP($A399, 'Mapping-Public'!$A$2:$W$5015, MATCH('Mapping-DisplayedFields'!B$2, 'Mapping-Public'!$A$1:$W$1, FALSE), FALSE)=0, "", VLOOKUP($A399, 'Mapping-Public'!$A$2:$W$5015, MATCH('Mapping-DisplayedFields'!B$2, 'Mapping-Public'!$A$1:$W$1, FALSE), FALSE))</f>
        <v>Odalis Daycare</v>
      </c>
      <c r="C399" t="str">
        <f>VLOOKUP($A399, 'Mapping-Public'!$A$2:$W$5015, MATCH('Mapping-DisplayedFields'!C$2, 'Mapping-Public'!$A$1:$W$1, FALSE), FALSE)</f>
        <v>755 NE 236th Pl</v>
      </c>
      <c r="D399" t="str">
        <f>VLOOKUP($A399, 'Mapping-Public'!$A$2:$W$5015, MATCH('Mapping-DisplayedFields'!D$2, 'Mapping-Public'!$A$1:$W$1, FALSE), FALSE)</f>
        <v>Wood Village</v>
      </c>
      <c r="E399" t="str">
        <f>VLOOKUP($A399, 'Mapping-Public'!$A$2:$W$5015, MATCH('Mapping-DisplayedFields'!E$2, 'Mapping-Public'!$A$1:$W$1, FALSE), FALSE)</f>
        <v>OR</v>
      </c>
      <c r="F399" t="str">
        <f>VLOOKUP($A399, 'Mapping-Public'!$A$2:$W$5015, MATCH('Mapping-DisplayedFields'!F$2, 'Mapping-Public'!$A$1:$W$1, FALSE), FALSE)</f>
        <v>97060-2770</v>
      </c>
      <c r="G399" t="str">
        <f>VLOOKUP($A399, 'Mapping-Public'!$A$2:$W$5015, MATCH('Mapping-DisplayedFields'!G$2, 'Mapping-Public'!$A$1:$W$1, FALSE), FALSE)</f>
        <v>5033288431</v>
      </c>
      <c r="H399">
        <f>VLOOKUP($A399, 'Mapping-Public'!$A$2:$W$5015, MATCH('Mapping-DisplayedFields'!H$2, 'Mapping-Public'!$A$1:$W$1, FALSE), FALSE)</f>
        <v>3</v>
      </c>
      <c r="I399" t="str">
        <f>VLOOKUP(H399, Facility_Type, 2,0)</f>
        <v>Certified</v>
      </c>
      <c r="J399">
        <f>VLOOKUP($A399, 'Mapping-Public'!$A$2:$W$5015, MATCH('Mapping-DisplayedFields'!J$2, 'Mapping-Public'!$A$1:$W$1, FALSE), FALSE)</f>
        <v>4</v>
      </c>
      <c r="K399" t="str">
        <f>VLOOKUP(J399, Type_of_Care,2,0)</f>
        <v>Regulated Family Child Care Home</v>
      </c>
      <c r="L399">
        <f>VLOOKUP($A399, 'Mapping-Public'!$A$2:$W$5015, MATCH('Mapping-DisplayedFields'!L$2, 'Mapping-Public'!$A$1:$W$1, FALSE), FALSE)</f>
        <v>3</v>
      </c>
      <c r="M399" t="str">
        <f>VLOOKUP(L399, Regulation_Status, 2,0)</f>
        <v>Certified</v>
      </c>
      <c r="N399">
        <f>VLOOKUP($A399, 'Mapping-Public'!$A$2:$W$5015, MATCH('Mapping-DisplayedFields'!N$2, 'Mapping-Public'!$A$1:$W$1, FALSE), FALSE)</f>
        <v>15</v>
      </c>
      <c r="O399">
        <f>VLOOKUP($A399, 'Mapping-Public'!$A$2:$W$5015, MATCH('Mapping-DisplayedFields'!O$2, 'Mapping-Public'!$A$1:$W$1, FALSE), FALSE)</f>
        <v>1</v>
      </c>
      <c r="P399" t="str">
        <f>VLOOKUP(O399, Serves_Dhs_Children,2,0)</f>
        <v>Yes</v>
      </c>
      <c r="Q399">
        <f>VLOOKUP($A399, 'Mapping-Public'!$A$2:$W$5015, MATCH('Mapping-DisplayedFields'!Q$2, 'Mapping-Public'!$A$1:$W$1, FALSE), FALSE)</f>
        <v>0</v>
      </c>
      <c r="R399" t="str">
        <f>VLOOKUP(Q399, Head_Start, 2,0)</f>
        <v>No</v>
      </c>
      <c r="S399">
        <f>VLOOKUP($A399, 'Mapping-Public'!$A$2:$W$5015, MATCH('Mapping-DisplayedFields'!S$2, 'Mapping-Public'!$A$1:$W$1, FALSE), FALSE)</f>
        <v>0</v>
      </c>
      <c r="T399" t="str">
        <f>VLOOKUP(S399, Relief_Nursery, 2,0)</f>
        <v>No</v>
      </c>
      <c r="U399">
        <f>VLOOKUP($A399, 'Mapping-Public'!$A$2:$W$5015, MATCH('Mapping-DisplayedFields'!U$2, 'Mapping-Public'!$A$1:$W$1, FALSE), FALSE)</f>
        <v>2</v>
      </c>
    </row>
    <row r="400" spans="1:21" x14ac:dyDescent="0.25">
      <c r="A400" s="9" t="s">
        <v>2370</v>
      </c>
      <c r="B400" t="str">
        <f>IF(VLOOKUP($A400, 'Mapping-Public'!$A$2:$W$5015, MATCH('Mapping-DisplayedFields'!B$2, 'Mapping-Public'!$A$1:$W$1, FALSE), FALSE)=0, "", VLOOKUP($A400, 'Mapping-Public'!$A$2:$W$5015, MATCH('Mapping-DisplayedFields'!B$2, 'Mapping-Public'!$A$1:$W$1, FALSE), FALSE))</f>
        <v>Mrs Teapot's Tiny Tots</v>
      </c>
      <c r="C400" t="str">
        <f>VLOOKUP($A400, 'Mapping-Public'!$A$2:$W$5015, MATCH('Mapping-DisplayedFields'!C$2, 'Mapping-Public'!$A$1:$W$1, FALSE), FALSE)</f>
        <v>7905 N Fenwick Ave</v>
      </c>
      <c r="D400" t="str">
        <f>VLOOKUP($A400, 'Mapping-Public'!$A$2:$W$5015, MATCH('Mapping-DisplayedFields'!D$2, 'Mapping-Public'!$A$1:$W$1, FALSE), FALSE)</f>
        <v>Portland</v>
      </c>
      <c r="E400" t="str">
        <f>VLOOKUP($A400, 'Mapping-Public'!$A$2:$W$5015, MATCH('Mapping-DisplayedFields'!E$2, 'Mapping-Public'!$A$1:$W$1, FALSE), FALSE)</f>
        <v>OR</v>
      </c>
      <c r="F400" t="str">
        <f>VLOOKUP($A400, 'Mapping-Public'!$A$2:$W$5015, MATCH('Mapping-DisplayedFields'!F$2, 'Mapping-Public'!$A$1:$W$1, FALSE), FALSE)</f>
        <v>97217</v>
      </c>
      <c r="G400" t="str">
        <f>VLOOKUP($A400, 'Mapping-Public'!$A$2:$W$5015, MATCH('Mapping-DisplayedFields'!G$2, 'Mapping-Public'!$A$1:$W$1, FALSE), FALSE)</f>
        <v>5038416838</v>
      </c>
      <c r="H400">
        <f>VLOOKUP($A400, 'Mapping-Public'!$A$2:$W$5015, MATCH('Mapping-DisplayedFields'!H$2, 'Mapping-Public'!$A$1:$W$1, FALSE), FALSE)</f>
        <v>3</v>
      </c>
      <c r="I400" t="str">
        <f>VLOOKUP(H400, Facility_Type, 2,0)</f>
        <v>Certified</v>
      </c>
      <c r="J400">
        <f>VLOOKUP($A400, 'Mapping-Public'!$A$2:$W$5015, MATCH('Mapping-DisplayedFields'!J$2, 'Mapping-Public'!$A$1:$W$1, FALSE), FALSE)</f>
        <v>4</v>
      </c>
      <c r="K400" t="str">
        <f>VLOOKUP(J400, Type_of_Care,2,0)</f>
        <v>Regulated Family Child Care Home</v>
      </c>
      <c r="L400">
        <f>VLOOKUP($A400, 'Mapping-Public'!$A$2:$W$5015, MATCH('Mapping-DisplayedFields'!L$2, 'Mapping-Public'!$A$1:$W$1, FALSE), FALSE)</f>
        <v>3</v>
      </c>
      <c r="M400" t="str">
        <f>VLOOKUP(L400, Regulation_Status, 2,0)</f>
        <v>Certified</v>
      </c>
      <c r="N400">
        <f>VLOOKUP($A400, 'Mapping-Public'!$A$2:$W$5015, MATCH('Mapping-DisplayedFields'!N$2, 'Mapping-Public'!$A$1:$W$1, FALSE), FALSE)</f>
        <v>16</v>
      </c>
      <c r="O400">
        <f>VLOOKUP($A400, 'Mapping-Public'!$A$2:$W$5015, MATCH('Mapping-DisplayedFields'!O$2, 'Mapping-Public'!$A$1:$W$1, FALSE), FALSE)</f>
        <v>2</v>
      </c>
      <c r="P400" t="str">
        <f>VLOOKUP(O400, Serves_Dhs_Children,2,0)</f>
        <v>Unknown</v>
      </c>
      <c r="Q400">
        <f>VLOOKUP($A400, 'Mapping-Public'!$A$2:$W$5015, MATCH('Mapping-DisplayedFields'!Q$2, 'Mapping-Public'!$A$1:$W$1, FALSE), FALSE)</f>
        <v>0</v>
      </c>
      <c r="R400" t="str">
        <f>VLOOKUP(Q400, Head_Start, 2,0)</f>
        <v>No</v>
      </c>
      <c r="S400">
        <f>VLOOKUP($A400, 'Mapping-Public'!$A$2:$W$5015, MATCH('Mapping-DisplayedFields'!S$2, 'Mapping-Public'!$A$1:$W$1, FALSE), FALSE)</f>
        <v>0</v>
      </c>
      <c r="T400" t="str">
        <f>VLOOKUP(S400, Relief_Nursery, 2,0)</f>
        <v>No</v>
      </c>
      <c r="U400">
        <f>VLOOKUP($A400, 'Mapping-Public'!$A$2:$W$5015, MATCH('Mapping-DisplayedFields'!U$2, 'Mapping-Public'!$A$1:$W$1, FALSE), FALSE)</f>
        <v>3</v>
      </c>
    </row>
    <row r="401" spans="1:21" x14ac:dyDescent="0.25">
      <c r="A401" s="9" t="s">
        <v>2376</v>
      </c>
      <c r="B401" t="str">
        <f>IF(VLOOKUP($A401, 'Mapping-Public'!$A$2:$W$5015, MATCH('Mapping-DisplayedFields'!B$2, 'Mapping-Public'!$A$1:$W$1, FALSE), FALSE)=0, "", VLOOKUP($A401, 'Mapping-Public'!$A$2:$W$5015, MATCH('Mapping-DisplayedFields'!B$2, 'Mapping-Public'!$A$1:$W$1, FALSE), FALSE))</f>
        <v>Calvary Cooperative Preschool</v>
      </c>
      <c r="C401" t="str">
        <f>VLOOKUP($A401, 'Mapping-Public'!$A$2:$W$5015, MATCH('Mapping-DisplayedFields'!C$2, 'Mapping-Public'!$A$1:$W$1, FALSE), FALSE)</f>
        <v>3516 NE 71st Ave Attn: Secretary</v>
      </c>
      <c r="D401" t="str">
        <f>VLOOKUP($A401, 'Mapping-Public'!$A$2:$W$5015, MATCH('Mapping-DisplayedFields'!D$2, 'Mapping-Public'!$A$1:$W$1, FALSE), FALSE)</f>
        <v>Portland</v>
      </c>
      <c r="E401" t="str">
        <f>VLOOKUP($A401, 'Mapping-Public'!$A$2:$W$5015, MATCH('Mapping-DisplayedFields'!E$2, 'Mapping-Public'!$A$1:$W$1, FALSE), FALSE)</f>
        <v>OR</v>
      </c>
      <c r="F401" t="str">
        <f>VLOOKUP($A401, 'Mapping-Public'!$A$2:$W$5015, MATCH('Mapping-DisplayedFields'!F$2, 'Mapping-Public'!$A$1:$W$1, FALSE), FALSE)</f>
        <v>97213</v>
      </c>
      <c r="G401" t="str">
        <f>VLOOKUP($A401, 'Mapping-Public'!$A$2:$W$5015, MATCH('Mapping-DisplayedFields'!G$2, 'Mapping-Public'!$A$1:$W$1, FALSE), FALSE)</f>
        <v>5032810908</v>
      </c>
      <c r="H401">
        <f>VLOOKUP($A401, 'Mapping-Public'!$A$2:$W$5015, MATCH('Mapping-DisplayedFields'!H$2, 'Mapping-Public'!$A$1:$W$1, FALSE), FALSE)</f>
        <v>2</v>
      </c>
      <c r="I401" t="str">
        <f>VLOOKUP(H401, Facility_Type, 2,0)</f>
        <v>Center</v>
      </c>
      <c r="J401">
        <f>VLOOKUP($A401, 'Mapping-Public'!$A$2:$W$5015, MATCH('Mapping-DisplayedFields'!J$2, 'Mapping-Public'!$A$1:$W$1, FALSE), FALSE)</f>
        <v>2</v>
      </c>
      <c r="K401" t="str">
        <f>VLOOKUP(J401, Type_of_Care,2,0)</f>
        <v>Exempt Center</v>
      </c>
      <c r="L401">
        <f>VLOOKUP($A401, 'Mapping-Public'!$A$2:$W$5015, MATCH('Mapping-DisplayedFields'!L$2, 'Mapping-Public'!$A$1:$W$1, FALSE), FALSE)</f>
        <v>4</v>
      </c>
      <c r="M401" t="str">
        <f>VLOOKUP(L401, Regulation_Status, 2,0)</f>
        <v>Recorded</v>
      </c>
      <c r="N401">
        <f>VLOOKUP($A401, 'Mapping-Public'!$A$2:$W$5015, MATCH('Mapping-DisplayedFields'!N$2, 'Mapping-Public'!$A$1:$W$1, FALSE), FALSE)</f>
        <v>14</v>
      </c>
      <c r="O401">
        <f>VLOOKUP($A401, 'Mapping-Public'!$A$2:$W$5015, MATCH('Mapping-DisplayedFields'!O$2, 'Mapping-Public'!$A$1:$W$1, FALSE), FALSE)</f>
        <v>2</v>
      </c>
      <c r="P401" t="str">
        <f>VLOOKUP(O401, Serves_Dhs_Children,2,0)</f>
        <v>Unknown</v>
      </c>
      <c r="Q401">
        <f>VLOOKUP($A401, 'Mapping-Public'!$A$2:$W$5015, MATCH('Mapping-DisplayedFields'!Q$2, 'Mapping-Public'!$A$1:$W$1, FALSE), FALSE)</f>
        <v>0</v>
      </c>
      <c r="R401" t="str">
        <f>VLOOKUP(Q401, Head_Start, 2,0)</f>
        <v>No</v>
      </c>
      <c r="S401">
        <f>VLOOKUP($A401, 'Mapping-Public'!$A$2:$W$5015, MATCH('Mapping-DisplayedFields'!S$2, 'Mapping-Public'!$A$1:$W$1, FALSE), FALSE)</f>
        <v>0</v>
      </c>
      <c r="T401" t="str">
        <f>VLOOKUP(S401, Relief_Nursery, 2,0)</f>
        <v>No</v>
      </c>
      <c r="U401" t="str">
        <f>VLOOKUP($A401, 'Mapping-Public'!$A$2:$W$5015, MATCH('Mapping-DisplayedFields'!U$2, 'Mapping-Public'!$A$1:$W$1, FALSE), FALSE)</f>
        <v>.</v>
      </c>
    </row>
    <row r="402" spans="1:21" x14ac:dyDescent="0.25">
      <c r="A402" s="9" t="s">
        <v>2381</v>
      </c>
      <c r="B402" t="str">
        <f>IF(VLOOKUP($A402, 'Mapping-Public'!$A$2:$W$5015, MATCH('Mapping-DisplayedFields'!B$2, 'Mapping-Public'!$A$1:$W$1, FALSE), FALSE)=0, "", VLOOKUP($A402, 'Mapping-Public'!$A$2:$W$5015, MATCH('Mapping-DisplayedFields'!B$2, 'Mapping-Public'!$A$1:$W$1, FALSE), FALSE))</f>
        <v>Portland Preschool</v>
      </c>
      <c r="C402" t="str">
        <f>VLOOKUP($A402, 'Mapping-Public'!$A$2:$W$5015, MATCH('Mapping-DisplayedFields'!C$2, 'Mapping-Public'!$A$1:$W$1, FALSE), FALSE)</f>
        <v>2228 SE 70th Ave</v>
      </c>
      <c r="D402" t="str">
        <f>VLOOKUP($A402, 'Mapping-Public'!$A$2:$W$5015, MATCH('Mapping-DisplayedFields'!D$2, 'Mapping-Public'!$A$1:$W$1, FALSE), FALSE)</f>
        <v>Portland</v>
      </c>
      <c r="E402" t="str">
        <f>VLOOKUP($A402, 'Mapping-Public'!$A$2:$W$5015, MATCH('Mapping-DisplayedFields'!E$2, 'Mapping-Public'!$A$1:$W$1, FALSE), FALSE)</f>
        <v>OR</v>
      </c>
      <c r="F402" t="str">
        <f>VLOOKUP($A402, 'Mapping-Public'!$A$2:$W$5015, MATCH('Mapping-DisplayedFields'!F$2, 'Mapping-Public'!$A$1:$W$1, FALSE), FALSE)</f>
        <v>97215-4028</v>
      </c>
      <c r="G402" t="str">
        <f>VLOOKUP($A402, 'Mapping-Public'!$A$2:$W$5015, MATCH('Mapping-DisplayedFields'!G$2, 'Mapping-Public'!$A$1:$W$1, FALSE), FALSE)</f>
        <v>5415143494</v>
      </c>
      <c r="H402">
        <f>VLOOKUP($A402, 'Mapping-Public'!$A$2:$W$5015, MATCH('Mapping-DisplayedFields'!H$2, 'Mapping-Public'!$A$1:$W$1, FALSE), FALSE)</f>
        <v>3</v>
      </c>
      <c r="I402" t="str">
        <f>VLOOKUP(H402, Facility_Type, 2,0)</f>
        <v>Certified</v>
      </c>
      <c r="J402">
        <f>VLOOKUP($A402, 'Mapping-Public'!$A$2:$W$5015, MATCH('Mapping-DisplayedFields'!J$2, 'Mapping-Public'!$A$1:$W$1, FALSE), FALSE)</f>
        <v>4</v>
      </c>
      <c r="K402" t="str">
        <f>VLOOKUP(J402, Type_of_Care,2,0)</f>
        <v>Regulated Family Child Care Home</v>
      </c>
      <c r="L402">
        <f>VLOOKUP($A402, 'Mapping-Public'!$A$2:$W$5015, MATCH('Mapping-DisplayedFields'!L$2, 'Mapping-Public'!$A$1:$W$1, FALSE), FALSE)</f>
        <v>3</v>
      </c>
      <c r="M402" t="str">
        <f>VLOOKUP(L402, Regulation_Status, 2,0)</f>
        <v>Certified</v>
      </c>
      <c r="N402">
        <f>VLOOKUP($A402, 'Mapping-Public'!$A$2:$W$5015, MATCH('Mapping-DisplayedFields'!N$2, 'Mapping-Public'!$A$1:$W$1, FALSE), FALSE)</f>
        <v>15</v>
      </c>
      <c r="O402">
        <f>VLOOKUP($A402, 'Mapping-Public'!$A$2:$W$5015, MATCH('Mapping-DisplayedFields'!O$2, 'Mapping-Public'!$A$1:$W$1, FALSE), FALSE)</f>
        <v>2</v>
      </c>
      <c r="P402" t="str">
        <f>VLOOKUP(O402, Serves_Dhs_Children,2,0)</f>
        <v>Unknown</v>
      </c>
      <c r="Q402">
        <f>VLOOKUP($A402, 'Mapping-Public'!$A$2:$W$5015, MATCH('Mapping-DisplayedFields'!Q$2, 'Mapping-Public'!$A$1:$W$1, FALSE), FALSE)</f>
        <v>0</v>
      </c>
      <c r="R402" t="str">
        <f>VLOOKUP(Q402, Head_Start, 2,0)</f>
        <v>No</v>
      </c>
      <c r="S402">
        <f>VLOOKUP($A402, 'Mapping-Public'!$A$2:$W$5015, MATCH('Mapping-DisplayedFields'!S$2, 'Mapping-Public'!$A$1:$W$1, FALSE), FALSE)</f>
        <v>0</v>
      </c>
      <c r="T402" t="str">
        <f>VLOOKUP(S402, Relief_Nursery, 2,0)</f>
        <v>No</v>
      </c>
      <c r="U402">
        <f>VLOOKUP($A402, 'Mapping-Public'!$A$2:$W$5015, MATCH('Mapping-DisplayedFields'!U$2, 'Mapping-Public'!$A$1:$W$1, FALSE), FALSE)</f>
        <v>2</v>
      </c>
    </row>
    <row r="403" spans="1:21" x14ac:dyDescent="0.25">
      <c r="A403" s="9" t="s">
        <v>2388</v>
      </c>
      <c r="B403" t="str">
        <f>IF(VLOOKUP($A403, 'Mapping-Public'!$A$2:$W$5015, MATCH('Mapping-DisplayedFields'!B$2, 'Mapping-Public'!$A$1:$W$1, FALSE), FALSE)=0, "", VLOOKUP($A403, 'Mapping-Public'!$A$2:$W$5015, MATCH('Mapping-DisplayedFields'!B$2, 'Mapping-Public'!$A$1:$W$1, FALSE), FALSE))</f>
        <v>Children's Learning Center</v>
      </c>
      <c r="C403" t="str">
        <f>VLOOKUP($A403, 'Mapping-Public'!$A$2:$W$5015, MATCH('Mapping-DisplayedFields'!C$2, 'Mapping-Public'!$A$1:$W$1, FALSE), FALSE)</f>
        <v>2793 SE Powell Valley Rd</v>
      </c>
      <c r="D403" t="str">
        <f>VLOOKUP($A403, 'Mapping-Public'!$A$2:$W$5015, MATCH('Mapping-DisplayedFields'!D$2, 'Mapping-Public'!$A$1:$W$1, FALSE), FALSE)</f>
        <v>Gresham</v>
      </c>
      <c r="E403" t="str">
        <f>VLOOKUP($A403, 'Mapping-Public'!$A$2:$W$5015, MATCH('Mapping-DisplayedFields'!E$2, 'Mapping-Public'!$A$1:$W$1, FALSE), FALSE)</f>
        <v>OR</v>
      </c>
      <c r="F403" t="str">
        <f>VLOOKUP($A403, 'Mapping-Public'!$A$2:$W$5015, MATCH('Mapping-DisplayedFields'!F$2, 'Mapping-Public'!$A$1:$W$1, FALSE), FALSE)</f>
        <v>97080</v>
      </c>
      <c r="G403" t="str">
        <f>VLOOKUP($A403, 'Mapping-Public'!$A$2:$W$5015, MATCH('Mapping-DisplayedFields'!G$2, 'Mapping-Public'!$A$1:$W$1, FALSE), FALSE)</f>
        <v>5036619600</v>
      </c>
      <c r="H403">
        <f>VLOOKUP($A403, 'Mapping-Public'!$A$2:$W$5015, MATCH('Mapping-DisplayedFields'!H$2, 'Mapping-Public'!$A$1:$W$1, FALSE), FALSE)</f>
        <v>2</v>
      </c>
      <c r="I403" t="str">
        <f>VLOOKUP(H403, Facility_Type, 2,0)</f>
        <v>Center</v>
      </c>
      <c r="J403">
        <f>VLOOKUP($A403, 'Mapping-Public'!$A$2:$W$5015, MATCH('Mapping-DisplayedFields'!J$2, 'Mapping-Public'!$A$1:$W$1, FALSE), FALSE)</f>
        <v>1</v>
      </c>
      <c r="K403" t="str">
        <f>VLOOKUP(J403, Type_of_Care,2,0)</f>
        <v>Regulated  Center (not HS)</v>
      </c>
      <c r="L403">
        <f>VLOOKUP($A403, 'Mapping-Public'!$A$2:$W$5015, MATCH('Mapping-DisplayedFields'!L$2, 'Mapping-Public'!$A$1:$W$1, FALSE), FALSE)</f>
        <v>3</v>
      </c>
      <c r="M403" t="str">
        <f>VLOOKUP(L403, Regulation_Status, 2,0)</f>
        <v>Certified</v>
      </c>
      <c r="N403">
        <f>VLOOKUP($A403, 'Mapping-Public'!$A$2:$W$5015, MATCH('Mapping-DisplayedFields'!N$2, 'Mapping-Public'!$A$1:$W$1, FALSE), FALSE)</f>
        <v>116</v>
      </c>
      <c r="O403">
        <f>VLOOKUP($A403, 'Mapping-Public'!$A$2:$W$5015, MATCH('Mapping-DisplayedFields'!O$2, 'Mapping-Public'!$A$1:$W$1, FALSE), FALSE)</f>
        <v>1</v>
      </c>
      <c r="P403" t="str">
        <f>VLOOKUP(O403, Serves_Dhs_Children,2,0)</f>
        <v>Yes</v>
      </c>
      <c r="Q403">
        <f>VLOOKUP($A403, 'Mapping-Public'!$A$2:$W$5015, MATCH('Mapping-DisplayedFields'!Q$2, 'Mapping-Public'!$A$1:$W$1, FALSE), FALSE)</f>
        <v>0</v>
      </c>
      <c r="R403" t="str">
        <f>VLOOKUP(Q403, Head_Start, 2,0)</f>
        <v>No</v>
      </c>
      <c r="S403">
        <f>VLOOKUP($A403, 'Mapping-Public'!$A$2:$W$5015, MATCH('Mapping-DisplayedFields'!S$2, 'Mapping-Public'!$A$1:$W$1, FALSE), FALSE)</f>
        <v>0</v>
      </c>
      <c r="T403" t="str">
        <f>VLOOKUP(S403, Relief_Nursery, 2,0)</f>
        <v>No</v>
      </c>
      <c r="U403" t="str">
        <f>VLOOKUP($A403, 'Mapping-Public'!$A$2:$W$5015, MATCH('Mapping-DisplayedFields'!U$2, 'Mapping-Public'!$A$1:$W$1, FALSE), FALSE)</f>
        <v>.</v>
      </c>
    </row>
    <row r="404" spans="1:21" x14ac:dyDescent="0.25">
      <c r="A404" s="9" t="s">
        <v>2393</v>
      </c>
      <c r="B404" t="str">
        <f>IF(VLOOKUP($A404, 'Mapping-Public'!$A$2:$W$5015, MATCH('Mapping-DisplayedFields'!B$2, 'Mapping-Public'!$A$1:$W$1, FALSE), FALSE)=0, "", VLOOKUP($A404, 'Mapping-Public'!$A$2:$W$5015, MATCH('Mapping-DisplayedFields'!B$2, 'Mapping-Public'!$A$1:$W$1, FALSE), FALSE))</f>
        <v>Breneszell Our Children's Day Care</v>
      </c>
      <c r="C404" t="str">
        <f>VLOOKUP($A404, 'Mapping-Public'!$A$2:$W$5015, MATCH('Mapping-DisplayedFields'!C$2, 'Mapping-Public'!$A$1:$W$1, FALSE), FALSE)</f>
        <v>5528 NE 17th Ave</v>
      </c>
      <c r="D404" t="str">
        <f>VLOOKUP($A404, 'Mapping-Public'!$A$2:$W$5015, MATCH('Mapping-DisplayedFields'!D$2, 'Mapping-Public'!$A$1:$W$1, FALSE), FALSE)</f>
        <v>Portland</v>
      </c>
      <c r="E404" t="str">
        <f>VLOOKUP($A404, 'Mapping-Public'!$A$2:$W$5015, MATCH('Mapping-DisplayedFields'!E$2, 'Mapping-Public'!$A$1:$W$1, FALSE), FALSE)</f>
        <v>OR</v>
      </c>
      <c r="F404" t="str">
        <f>VLOOKUP($A404, 'Mapping-Public'!$A$2:$W$5015, MATCH('Mapping-DisplayedFields'!F$2, 'Mapping-Public'!$A$1:$W$1, FALSE), FALSE)</f>
        <v>97211</v>
      </c>
      <c r="G404" t="str">
        <f>VLOOKUP($A404, 'Mapping-Public'!$A$2:$W$5015, MATCH('Mapping-DisplayedFields'!G$2, 'Mapping-Public'!$A$1:$W$1, FALSE), FALSE)</f>
        <v>5032811312</v>
      </c>
      <c r="H404">
        <f>VLOOKUP($A404, 'Mapping-Public'!$A$2:$W$5015, MATCH('Mapping-DisplayedFields'!H$2, 'Mapping-Public'!$A$1:$W$1, FALSE), FALSE)</f>
        <v>3</v>
      </c>
      <c r="I404" t="str">
        <f>VLOOKUP(H404, Facility_Type, 2,0)</f>
        <v>Certified</v>
      </c>
      <c r="J404">
        <f>VLOOKUP($A404, 'Mapping-Public'!$A$2:$W$5015, MATCH('Mapping-DisplayedFields'!J$2, 'Mapping-Public'!$A$1:$W$1, FALSE), FALSE)</f>
        <v>4</v>
      </c>
      <c r="K404" t="str">
        <f>VLOOKUP(J404, Type_of_Care,2,0)</f>
        <v>Regulated Family Child Care Home</v>
      </c>
      <c r="L404">
        <f>VLOOKUP($A404, 'Mapping-Public'!$A$2:$W$5015, MATCH('Mapping-DisplayedFields'!L$2, 'Mapping-Public'!$A$1:$W$1, FALSE), FALSE)</f>
        <v>3</v>
      </c>
      <c r="M404" t="str">
        <f>VLOOKUP(L404, Regulation_Status, 2,0)</f>
        <v>Certified</v>
      </c>
      <c r="N404">
        <f>VLOOKUP($A404, 'Mapping-Public'!$A$2:$W$5015, MATCH('Mapping-DisplayedFields'!N$2, 'Mapping-Public'!$A$1:$W$1, FALSE), FALSE)</f>
        <v>14</v>
      </c>
      <c r="O404">
        <f>VLOOKUP($A404, 'Mapping-Public'!$A$2:$W$5015, MATCH('Mapping-DisplayedFields'!O$2, 'Mapping-Public'!$A$1:$W$1, FALSE), FALSE)</f>
        <v>1</v>
      </c>
      <c r="P404" t="str">
        <f>VLOOKUP(O404, Serves_Dhs_Children,2,0)</f>
        <v>Yes</v>
      </c>
      <c r="Q404">
        <f>VLOOKUP($A404, 'Mapping-Public'!$A$2:$W$5015, MATCH('Mapping-DisplayedFields'!Q$2, 'Mapping-Public'!$A$1:$W$1, FALSE), FALSE)</f>
        <v>0</v>
      </c>
      <c r="R404" t="str">
        <f>VLOOKUP(Q404, Head_Start, 2,0)</f>
        <v>No</v>
      </c>
      <c r="S404">
        <f>VLOOKUP($A404, 'Mapping-Public'!$A$2:$W$5015, MATCH('Mapping-DisplayedFields'!S$2, 'Mapping-Public'!$A$1:$W$1, FALSE), FALSE)</f>
        <v>0</v>
      </c>
      <c r="T404" t="str">
        <f>VLOOKUP(S404, Relief_Nursery, 2,0)</f>
        <v>No</v>
      </c>
      <c r="U404">
        <f>VLOOKUP($A404, 'Mapping-Public'!$A$2:$W$5015, MATCH('Mapping-DisplayedFields'!U$2, 'Mapping-Public'!$A$1:$W$1, FALSE), FALSE)</f>
        <v>2</v>
      </c>
    </row>
    <row r="405" spans="1:21" x14ac:dyDescent="0.25">
      <c r="A405" s="9" t="s">
        <v>2400</v>
      </c>
      <c r="B405" t="str">
        <f>IF(VLOOKUP($A405, 'Mapping-Public'!$A$2:$W$5015, MATCH('Mapping-DisplayedFields'!B$2, 'Mapping-Public'!$A$1:$W$1, FALSE), FALSE)=0, "", VLOOKUP($A405, 'Mapping-Public'!$A$2:$W$5015, MATCH('Mapping-DisplayedFields'!B$2, 'Mapping-Public'!$A$1:$W$1, FALSE), FALSE))</f>
        <v/>
      </c>
      <c r="C405" t="str">
        <f>VLOOKUP($A405, 'Mapping-Public'!$A$2:$W$5015, MATCH('Mapping-DisplayedFields'!C$2, 'Mapping-Public'!$A$1:$W$1, FALSE), FALSE)</f>
        <v>3105 SE 92nd Ave</v>
      </c>
      <c r="D405" t="str">
        <f>VLOOKUP($A405, 'Mapping-Public'!$A$2:$W$5015, MATCH('Mapping-DisplayedFields'!D$2, 'Mapping-Public'!$A$1:$W$1, FALSE), FALSE)</f>
        <v>Portland</v>
      </c>
      <c r="E405" t="str">
        <f>VLOOKUP($A405, 'Mapping-Public'!$A$2:$W$5015, MATCH('Mapping-DisplayedFields'!E$2, 'Mapping-Public'!$A$1:$W$1, FALSE), FALSE)</f>
        <v>OR</v>
      </c>
      <c r="F405" t="str">
        <f>VLOOKUP($A405, 'Mapping-Public'!$A$2:$W$5015, MATCH('Mapping-DisplayedFields'!F$2, 'Mapping-Public'!$A$1:$W$1, FALSE), FALSE)</f>
        <v>97266-1920</v>
      </c>
      <c r="G405" t="str">
        <f>VLOOKUP($A405, 'Mapping-Public'!$A$2:$W$5015, MATCH('Mapping-DisplayedFields'!G$2, 'Mapping-Public'!$A$1:$W$1, FALSE), FALSE)</f>
        <v>5039958878</v>
      </c>
      <c r="H405">
        <f>VLOOKUP($A405, 'Mapping-Public'!$A$2:$W$5015, MATCH('Mapping-DisplayedFields'!H$2, 'Mapping-Public'!$A$1:$W$1, FALSE), FALSE)</f>
        <v>1</v>
      </c>
      <c r="I405" t="str">
        <f>VLOOKUP(H405, Facility_Type, 2,0)</f>
        <v>Family</v>
      </c>
      <c r="J405">
        <f>VLOOKUP($A405, 'Mapping-Public'!$A$2:$W$5015, MATCH('Mapping-DisplayedFields'!J$2, 'Mapping-Public'!$A$1:$W$1, FALSE), FALSE)</f>
        <v>4</v>
      </c>
      <c r="K405" t="str">
        <f>VLOOKUP(J405, Type_of_Care,2,0)</f>
        <v>Regulated Family Child Care Home</v>
      </c>
      <c r="L405">
        <f>VLOOKUP($A405, 'Mapping-Public'!$A$2:$W$5015, MATCH('Mapping-DisplayedFields'!L$2, 'Mapping-Public'!$A$1:$W$1, FALSE), FALSE)</f>
        <v>2</v>
      </c>
      <c r="M405" t="str">
        <f>VLOOKUP(L405, Regulation_Status, 2,0)</f>
        <v>Register</v>
      </c>
      <c r="N405">
        <f>VLOOKUP($A405, 'Mapping-Public'!$A$2:$W$5015, MATCH('Mapping-DisplayedFields'!N$2, 'Mapping-Public'!$A$1:$W$1, FALSE), FALSE)</f>
        <v>10</v>
      </c>
      <c r="O405">
        <f>VLOOKUP($A405, 'Mapping-Public'!$A$2:$W$5015, MATCH('Mapping-DisplayedFields'!O$2, 'Mapping-Public'!$A$1:$W$1, FALSE), FALSE)</f>
        <v>2</v>
      </c>
      <c r="P405" t="str">
        <f>VLOOKUP(O405, Serves_Dhs_Children,2,0)</f>
        <v>Unknown</v>
      </c>
      <c r="Q405">
        <f>VLOOKUP($A405, 'Mapping-Public'!$A$2:$W$5015, MATCH('Mapping-DisplayedFields'!Q$2, 'Mapping-Public'!$A$1:$W$1, FALSE), FALSE)</f>
        <v>0</v>
      </c>
      <c r="R405" t="str">
        <f>VLOOKUP(Q405, Head_Start, 2,0)</f>
        <v>No</v>
      </c>
      <c r="S405">
        <f>VLOOKUP($A405, 'Mapping-Public'!$A$2:$W$5015, MATCH('Mapping-DisplayedFields'!S$2, 'Mapping-Public'!$A$1:$W$1, FALSE), FALSE)</f>
        <v>0</v>
      </c>
      <c r="T405" t="str">
        <f>VLOOKUP(S405, Relief_Nursery, 2,0)</f>
        <v>No</v>
      </c>
      <c r="U405" t="str">
        <f>VLOOKUP($A405, 'Mapping-Public'!$A$2:$W$5015, MATCH('Mapping-DisplayedFields'!U$2, 'Mapping-Public'!$A$1:$W$1, FALSE), FALSE)</f>
        <v>.</v>
      </c>
    </row>
    <row r="406" spans="1:21" x14ac:dyDescent="0.25">
      <c r="A406" s="9" t="s">
        <v>2407</v>
      </c>
      <c r="B406" t="str">
        <f>IF(VLOOKUP($A406, 'Mapping-Public'!$A$2:$W$5015, MATCH('Mapping-DisplayedFields'!B$2, 'Mapping-Public'!$A$1:$W$1, FALSE), FALSE)=0, "", VLOOKUP($A406, 'Mapping-Public'!$A$2:$W$5015, MATCH('Mapping-DisplayedFields'!B$2, 'Mapping-Public'!$A$1:$W$1, FALSE), FALSE))</f>
        <v>Hilltop Preschool and Kindergarten</v>
      </c>
      <c r="C406" t="str">
        <f>VLOOKUP($A406, 'Mapping-Public'!$A$2:$W$5015, MATCH('Mapping-DisplayedFields'!C$2, 'Mapping-Public'!$A$1:$W$1, FALSE), FALSE)</f>
        <v>5700 SW Dosch Rd</v>
      </c>
      <c r="D406" t="str">
        <f>VLOOKUP($A406, 'Mapping-Public'!$A$2:$W$5015, MATCH('Mapping-DisplayedFields'!D$2, 'Mapping-Public'!$A$1:$W$1, FALSE), FALSE)</f>
        <v>Portland</v>
      </c>
      <c r="E406" t="str">
        <f>VLOOKUP($A406, 'Mapping-Public'!$A$2:$W$5015, MATCH('Mapping-DisplayedFields'!E$2, 'Mapping-Public'!$A$1:$W$1, FALSE), FALSE)</f>
        <v>OR</v>
      </c>
      <c r="F406" t="str">
        <f>VLOOKUP($A406, 'Mapping-Public'!$A$2:$W$5015, MATCH('Mapping-DisplayedFields'!F$2, 'Mapping-Public'!$A$1:$W$1, FALSE), FALSE)</f>
        <v>97239</v>
      </c>
      <c r="G406" t="str">
        <f>VLOOKUP($A406, 'Mapping-Public'!$A$2:$W$5015, MATCH('Mapping-DisplayedFields'!G$2, 'Mapping-Public'!$A$1:$W$1, FALSE), FALSE)</f>
        <v>5032453183</v>
      </c>
      <c r="H406">
        <f>VLOOKUP($A406, 'Mapping-Public'!$A$2:$W$5015, MATCH('Mapping-DisplayedFields'!H$2, 'Mapping-Public'!$A$1:$W$1, FALSE), FALSE)</f>
        <v>2</v>
      </c>
      <c r="I406" t="str">
        <f>VLOOKUP(H406, Facility_Type, 2,0)</f>
        <v>Center</v>
      </c>
      <c r="J406">
        <f>VLOOKUP($A406, 'Mapping-Public'!$A$2:$W$5015, MATCH('Mapping-DisplayedFields'!J$2, 'Mapping-Public'!$A$1:$W$1, FALSE), FALSE)</f>
        <v>1</v>
      </c>
      <c r="K406" t="str">
        <f>VLOOKUP(J406, Type_of_Care,2,0)</f>
        <v>Regulated  Center (not HS)</v>
      </c>
      <c r="L406">
        <f>VLOOKUP($A406, 'Mapping-Public'!$A$2:$W$5015, MATCH('Mapping-DisplayedFields'!L$2, 'Mapping-Public'!$A$1:$W$1, FALSE), FALSE)</f>
        <v>3</v>
      </c>
      <c r="M406" t="str">
        <f>VLOOKUP(L406, Regulation_Status, 2,0)</f>
        <v>Certified</v>
      </c>
      <c r="N406">
        <f>VLOOKUP($A406, 'Mapping-Public'!$A$2:$W$5015, MATCH('Mapping-DisplayedFields'!N$2, 'Mapping-Public'!$A$1:$W$1, FALSE), FALSE)</f>
        <v>90</v>
      </c>
      <c r="O406">
        <f>VLOOKUP($A406, 'Mapping-Public'!$A$2:$W$5015, MATCH('Mapping-DisplayedFields'!O$2, 'Mapping-Public'!$A$1:$W$1, FALSE), FALSE)</f>
        <v>2</v>
      </c>
      <c r="P406" t="str">
        <f>VLOOKUP(O406, Serves_Dhs_Children,2,0)</f>
        <v>Unknown</v>
      </c>
      <c r="Q406">
        <f>VLOOKUP($A406, 'Mapping-Public'!$A$2:$W$5015, MATCH('Mapping-DisplayedFields'!Q$2, 'Mapping-Public'!$A$1:$W$1, FALSE), FALSE)</f>
        <v>0</v>
      </c>
      <c r="R406" t="str">
        <f>VLOOKUP(Q406, Head_Start, 2,0)</f>
        <v>No</v>
      </c>
      <c r="S406">
        <f>VLOOKUP($A406, 'Mapping-Public'!$A$2:$W$5015, MATCH('Mapping-DisplayedFields'!S$2, 'Mapping-Public'!$A$1:$W$1, FALSE), FALSE)</f>
        <v>0</v>
      </c>
      <c r="T406" t="str">
        <f>VLOOKUP(S406, Relief_Nursery, 2,0)</f>
        <v>No</v>
      </c>
      <c r="U406" t="str">
        <f>VLOOKUP($A406, 'Mapping-Public'!$A$2:$W$5015, MATCH('Mapping-DisplayedFields'!U$2, 'Mapping-Public'!$A$1:$W$1, FALSE), FALSE)</f>
        <v>.</v>
      </c>
    </row>
    <row r="407" spans="1:21" x14ac:dyDescent="0.25">
      <c r="A407" s="9" t="s">
        <v>2412</v>
      </c>
      <c r="B407" t="str">
        <f>IF(VLOOKUP($A407, 'Mapping-Public'!$A$2:$W$5015, MATCH('Mapping-DisplayedFields'!B$2, 'Mapping-Public'!$A$1:$W$1, FALSE), FALSE)=0, "", VLOOKUP($A407, 'Mapping-Public'!$A$2:$W$5015, MATCH('Mapping-DisplayedFields'!B$2, 'Mapping-Public'!$A$1:$W$1, FALSE), FALSE))</f>
        <v>Beaumont Children's Center Inc</v>
      </c>
      <c r="C407" t="str">
        <f>VLOOKUP($A407, 'Mapping-Public'!$A$2:$W$5015, MATCH('Mapping-DisplayedFields'!C$2, 'Mapping-Public'!$A$1:$W$1, FALSE), FALSE)</f>
        <v>3324 NE 44th Ave</v>
      </c>
      <c r="D407" t="str">
        <f>VLOOKUP($A407, 'Mapping-Public'!$A$2:$W$5015, MATCH('Mapping-DisplayedFields'!D$2, 'Mapping-Public'!$A$1:$W$1, FALSE), FALSE)</f>
        <v>Portland</v>
      </c>
      <c r="E407" t="str">
        <f>VLOOKUP($A407, 'Mapping-Public'!$A$2:$W$5015, MATCH('Mapping-DisplayedFields'!E$2, 'Mapping-Public'!$A$1:$W$1, FALSE), FALSE)</f>
        <v>OR</v>
      </c>
      <c r="F407" t="str">
        <f>VLOOKUP($A407, 'Mapping-Public'!$A$2:$W$5015, MATCH('Mapping-DisplayedFields'!F$2, 'Mapping-Public'!$A$1:$W$1, FALSE), FALSE)</f>
        <v>97213</v>
      </c>
      <c r="G407" t="str">
        <f>VLOOKUP($A407, 'Mapping-Public'!$A$2:$W$5015, MATCH('Mapping-DisplayedFields'!G$2, 'Mapping-Public'!$A$1:$W$1, FALSE), FALSE)</f>
        <v>5039365854</v>
      </c>
      <c r="H407">
        <f>VLOOKUP($A407, 'Mapping-Public'!$A$2:$W$5015, MATCH('Mapping-DisplayedFields'!H$2, 'Mapping-Public'!$A$1:$W$1, FALSE), FALSE)</f>
        <v>3</v>
      </c>
      <c r="I407" t="str">
        <f>VLOOKUP(H407, Facility_Type, 2,0)</f>
        <v>Certified</v>
      </c>
      <c r="J407">
        <f>VLOOKUP($A407, 'Mapping-Public'!$A$2:$W$5015, MATCH('Mapping-DisplayedFields'!J$2, 'Mapping-Public'!$A$1:$W$1, FALSE), FALSE)</f>
        <v>4</v>
      </c>
      <c r="K407" t="str">
        <f>VLOOKUP(J407, Type_of_Care,2,0)</f>
        <v>Regulated Family Child Care Home</v>
      </c>
      <c r="L407">
        <f>VLOOKUP($A407, 'Mapping-Public'!$A$2:$W$5015, MATCH('Mapping-DisplayedFields'!L$2, 'Mapping-Public'!$A$1:$W$1, FALSE), FALSE)</f>
        <v>3</v>
      </c>
      <c r="M407" t="str">
        <f>VLOOKUP(L407, Regulation_Status, 2,0)</f>
        <v>Certified</v>
      </c>
      <c r="N407">
        <f>VLOOKUP($A407, 'Mapping-Public'!$A$2:$W$5015, MATCH('Mapping-DisplayedFields'!N$2, 'Mapping-Public'!$A$1:$W$1, FALSE), FALSE)</f>
        <v>16</v>
      </c>
      <c r="O407">
        <f>VLOOKUP($A407, 'Mapping-Public'!$A$2:$W$5015, MATCH('Mapping-DisplayedFields'!O$2, 'Mapping-Public'!$A$1:$W$1, FALSE), FALSE)</f>
        <v>2</v>
      </c>
      <c r="P407" t="str">
        <f>VLOOKUP(O407, Serves_Dhs_Children,2,0)</f>
        <v>Unknown</v>
      </c>
      <c r="Q407">
        <f>VLOOKUP($A407, 'Mapping-Public'!$A$2:$W$5015, MATCH('Mapping-DisplayedFields'!Q$2, 'Mapping-Public'!$A$1:$W$1, FALSE), FALSE)</f>
        <v>0</v>
      </c>
      <c r="R407" t="str">
        <f>VLOOKUP(Q407, Head_Start, 2,0)</f>
        <v>No</v>
      </c>
      <c r="S407">
        <f>VLOOKUP($A407, 'Mapping-Public'!$A$2:$W$5015, MATCH('Mapping-DisplayedFields'!S$2, 'Mapping-Public'!$A$1:$W$1, FALSE), FALSE)</f>
        <v>0</v>
      </c>
      <c r="T407" t="str">
        <f>VLOOKUP(S407, Relief_Nursery, 2,0)</f>
        <v>No</v>
      </c>
      <c r="U407">
        <f>VLOOKUP($A407, 'Mapping-Public'!$A$2:$W$5015, MATCH('Mapping-DisplayedFields'!U$2, 'Mapping-Public'!$A$1:$W$1, FALSE), FALSE)</f>
        <v>2</v>
      </c>
    </row>
    <row r="408" spans="1:21" x14ac:dyDescent="0.25">
      <c r="A408" s="9" t="s">
        <v>2418</v>
      </c>
      <c r="B408" t="str">
        <f>IF(VLOOKUP($A408, 'Mapping-Public'!$A$2:$W$5015, MATCH('Mapping-DisplayedFields'!B$2, 'Mapping-Public'!$A$1:$W$1, FALSE), FALSE)=0, "", VLOOKUP($A408, 'Mapping-Public'!$A$2:$W$5015, MATCH('Mapping-DisplayedFields'!B$2, 'Mapping-Public'!$A$1:$W$1, FALSE), FALSE))</f>
        <v>Runabouts Family Preschool</v>
      </c>
      <c r="C408" t="str">
        <f>VLOOKUP($A408, 'Mapping-Public'!$A$2:$W$5015, MATCH('Mapping-DisplayedFields'!C$2, 'Mapping-Public'!$A$1:$W$1, FALSE), FALSE)</f>
        <v>206 SE 146th Ave</v>
      </c>
      <c r="D408" t="str">
        <f>VLOOKUP($A408, 'Mapping-Public'!$A$2:$W$5015, MATCH('Mapping-DisplayedFields'!D$2, 'Mapping-Public'!$A$1:$W$1, FALSE), FALSE)</f>
        <v>Portland</v>
      </c>
      <c r="E408" t="str">
        <f>VLOOKUP($A408, 'Mapping-Public'!$A$2:$W$5015, MATCH('Mapping-DisplayedFields'!E$2, 'Mapping-Public'!$A$1:$W$1, FALSE), FALSE)</f>
        <v>OR</v>
      </c>
      <c r="F408" t="str">
        <f>VLOOKUP($A408, 'Mapping-Public'!$A$2:$W$5015, MATCH('Mapping-DisplayedFields'!F$2, 'Mapping-Public'!$A$1:$W$1, FALSE), FALSE)</f>
        <v>97233</v>
      </c>
      <c r="G408" t="str">
        <f>VLOOKUP($A408, 'Mapping-Public'!$A$2:$W$5015, MATCH('Mapping-DisplayedFields'!G$2, 'Mapping-Public'!$A$1:$W$1, FALSE), FALSE)</f>
        <v>9712710526</v>
      </c>
      <c r="H408">
        <f>VLOOKUP($A408, 'Mapping-Public'!$A$2:$W$5015, MATCH('Mapping-DisplayedFields'!H$2, 'Mapping-Public'!$A$1:$W$1, FALSE), FALSE)</f>
        <v>3</v>
      </c>
      <c r="I408" t="str">
        <f>VLOOKUP(H408, Facility_Type, 2,0)</f>
        <v>Certified</v>
      </c>
      <c r="J408">
        <f>VLOOKUP($A408, 'Mapping-Public'!$A$2:$W$5015, MATCH('Mapping-DisplayedFields'!J$2, 'Mapping-Public'!$A$1:$W$1, FALSE), FALSE)</f>
        <v>4</v>
      </c>
      <c r="K408" t="str">
        <f>VLOOKUP(J408, Type_of_Care,2,0)</f>
        <v>Regulated Family Child Care Home</v>
      </c>
      <c r="L408">
        <f>VLOOKUP($A408, 'Mapping-Public'!$A$2:$W$5015, MATCH('Mapping-DisplayedFields'!L$2, 'Mapping-Public'!$A$1:$W$1, FALSE), FALSE)</f>
        <v>3</v>
      </c>
      <c r="M408" t="str">
        <f>VLOOKUP(L408, Regulation_Status, 2,0)</f>
        <v>Certified</v>
      </c>
      <c r="N408">
        <f>VLOOKUP($A408, 'Mapping-Public'!$A$2:$W$5015, MATCH('Mapping-DisplayedFields'!N$2, 'Mapping-Public'!$A$1:$W$1, FALSE), FALSE)</f>
        <v>12</v>
      </c>
      <c r="O408">
        <f>VLOOKUP($A408, 'Mapping-Public'!$A$2:$W$5015, MATCH('Mapping-DisplayedFields'!O$2, 'Mapping-Public'!$A$1:$W$1, FALSE), FALSE)</f>
        <v>2</v>
      </c>
      <c r="P408" t="str">
        <f>VLOOKUP(O408, Serves_Dhs_Children,2,0)</f>
        <v>Unknown</v>
      </c>
      <c r="Q408">
        <f>VLOOKUP($A408, 'Mapping-Public'!$A$2:$W$5015, MATCH('Mapping-DisplayedFields'!Q$2, 'Mapping-Public'!$A$1:$W$1, FALSE), FALSE)</f>
        <v>0</v>
      </c>
      <c r="R408" t="str">
        <f>VLOOKUP(Q408, Head_Start, 2,0)</f>
        <v>No</v>
      </c>
      <c r="S408">
        <f>VLOOKUP($A408, 'Mapping-Public'!$A$2:$W$5015, MATCH('Mapping-DisplayedFields'!S$2, 'Mapping-Public'!$A$1:$W$1, FALSE), FALSE)</f>
        <v>0</v>
      </c>
      <c r="T408" t="str">
        <f>VLOOKUP(S408, Relief_Nursery, 2,0)</f>
        <v>No</v>
      </c>
      <c r="U408" t="str">
        <f>VLOOKUP($A408, 'Mapping-Public'!$A$2:$W$5015, MATCH('Mapping-DisplayedFields'!U$2, 'Mapping-Public'!$A$1:$W$1, FALSE), FALSE)</f>
        <v>.</v>
      </c>
    </row>
    <row r="409" spans="1:21" x14ac:dyDescent="0.25">
      <c r="A409" s="9" t="s">
        <v>2425</v>
      </c>
      <c r="B409" t="str">
        <f>IF(VLOOKUP($A409, 'Mapping-Public'!$A$2:$W$5015, MATCH('Mapping-DisplayedFields'!B$2, 'Mapping-Public'!$A$1:$W$1, FALSE), FALSE)=0, "", VLOOKUP($A409, 'Mapping-Public'!$A$2:$W$5015, MATCH('Mapping-DisplayedFields'!B$2, 'Mapping-Public'!$A$1:$W$1, FALSE), FALSE))</f>
        <v>Little Lovey Daycare</v>
      </c>
      <c r="C409" t="str">
        <f>VLOOKUP($A409, 'Mapping-Public'!$A$2:$W$5015, MATCH('Mapping-DisplayedFields'!C$2, 'Mapping-Public'!$A$1:$W$1, FALSE), FALSE)</f>
        <v>5220 SE 50th Ave</v>
      </c>
      <c r="D409" t="str">
        <f>VLOOKUP($A409, 'Mapping-Public'!$A$2:$W$5015, MATCH('Mapping-DisplayedFields'!D$2, 'Mapping-Public'!$A$1:$W$1, FALSE), FALSE)</f>
        <v>Portland</v>
      </c>
      <c r="E409" t="str">
        <f>VLOOKUP($A409, 'Mapping-Public'!$A$2:$W$5015, MATCH('Mapping-DisplayedFields'!E$2, 'Mapping-Public'!$A$1:$W$1, FALSE), FALSE)</f>
        <v>OR</v>
      </c>
      <c r="F409" t="str">
        <f>VLOOKUP($A409, 'Mapping-Public'!$A$2:$W$5015, MATCH('Mapping-DisplayedFields'!F$2, 'Mapping-Public'!$A$1:$W$1, FALSE), FALSE)</f>
        <v>97206-5619</v>
      </c>
      <c r="G409" t="str">
        <f>VLOOKUP($A409, 'Mapping-Public'!$A$2:$W$5015, MATCH('Mapping-DisplayedFields'!G$2, 'Mapping-Public'!$A$1:$W$1, FALSE), FALSE)</f>
        <v>5038168775</v>
      </c>
      <c r="H409">
        <f>VLOOKUP($A409, 'Mapping-Public'!$A$2:$W$5015, MATCH('Mapping-DisplayedFields'!H$2, 'Mapping-Public'!$A$1:$W$1, FALSE), FALSE)</f>
        <v>1</v>
      </c>
      <c r="I409" t="str">
        <f>VLOOKUP(H409, Facility_Type, 2,0)</f>
        <v>Family</v>
      </c>
      <c r="J409">
        <f>VLOOKUP($A409, 'Mapping-Public'!$A$2:$W$5015, MATCH('Mapping-DisplayedFields'!J$2, 'Mapping-Public'!$A$1:$W$1, FALSE), FALSE)</f>
        <v>4</v>
      </c>
      <c r="K409" t="str">
        <f>VLOOKUP(J409, Type_of_Care,2,0)</f>
        <v>Regulated Family Child Care Home</v>
      </c>
      <c r="L409">
        <f>VLOOKUP($A409, 'Mapping-Public'!$A$2:$W$5015, MATCH('Mapping-DisplayedFields'!L$2, 'Mapping-Public'!$A$1:$W$1, FALSE), FALSE)</f>
        <v>2</v>
      </c>
      <c r="M409" t="str">
        <f>VLOOKUP(L409, Regulation_Status, 2,0)</f>
        <v>Register</v>
      </c>
      <c r="N409">
        <f>VLOOKUP($A409, 'Mapping-Public'!$A$2:$W$5015, MATCH('Mapping-DisplayedFields'!N$2, 'Mapping-Public'!$A$1:$W$1, FALSE), FALSE)</f>
        <v>6</v>
      </c>
      <c r="O409">
        <f>VLOOKUP($A409, 'Mapping-Public'!$A$2:$W$5015, MATCH('Mapping-DisplayedFields'!O$2, 'Mapping-Public'!$A$1:$W$1, FALSE), FALSE)</f>
        <v>2</v>
      </c>
      <c r="P409" t="str">
        <f>VLOOKUP(O409, Serves_Dhs_Children,2,0)</f>
        <v>Unknown</v>
      </c>
      <c r="Q409">
        <f>VLOOKUP($A409, 'Mapping-Public'!$A$2:$W$5015, MATCH('Mapping-DisplayedFields'!Q$2, 'Mapping-Public'!$A$1:$W$1, FALSE), FALSE)</f>
        <v>0</v>
      </c>
      <c r="R409" t="str">
        <f>VLOOKUP(Q409, Head_Start, 2,0)</f>
        <v>No</v>
      </c>
      <c r="S409">
        <f>VLOOKUP($A409, 'Mapping-Public'!$A$2:$W$5015, MATCH('Mapping-DisplayedFields'!S$2, 'Mapping-Public'!$A$1:$W$1, FALSE), FALSE)</f>
        <v>0</v>
      </c>
      <c r="T409" t="str">
        <f>VLOOKUP(S409, Relief_Nursery, 2,0)</f>
        <v>No</v>
      </c>
      <c r="U409" t="str">
        <f>VLOOKUP($A409, 'Mapping-Public'!$A$2:$W$5015, MATCH('Mapping-DisplayedFields'!U$2, 'Mapping-Public'!$A$1:$W$1, FALSE), FALSE)</f>
        <v>.</v>
      </c>
    </row>
    <row r="410" spans="1:21" x14ac:dyDescent="0.25">
      <c r="A410" s="9" t="s">
        <v>2432</v>
      </c>
      <c r="B410" t="str">
        <f>IF(VLOOKUP($A410, 'Mapping-Public'!$A$2:$W$5015, MATCH('Mapping-DisplayedFields'!B$2, 'Mapping-Public'!$A$1:$W$1, FALSE), FALSE)=0, "", VLOOKUP($A410, 'Mapping-Public'!$A$2:$W$5015, MATCH('Mapping-DisplayedFields'!B$2, 'Mapping-Public'!$A$1:$W$1, FALSE), FALSE))</f>
        <v>KeepnKids</v>
      </c>
      <c r="C410" t="str">
        <f>VLOOKUP($A410, 'Mapping-Public'!$A$2:$W$5015, MATCH('Mapping-DisplayedFields'!C$2, 'Mapping-Public'!$A$1:$W$1, FALSE), FALSE)</f>
        <v>690 NE Cochran Ave</v>
      </c>
      <c r="D410" t="str">
        <f>VLOOKUP($A410, 'Mapping-Public'!$A$2:$W$5015, MATCH('Mapping-DisplayedFields'!D$2, 'Mapping-Public'!$A$1:$W$1, FALSE), FALSE)</f>
        <v>Gresham</v>
      </c>
      <c r="E410" t="str">
        <f>VLOOKUP($A410, 'Mapping-Public'!$A$2:$W$5015, MATCH('Mapping-DisplayedFields'!E$2, 'Mapping-Public'!$A$1:$W$1, FALSE), FALSE)</f>
        <v>OR</v>
      </c>
      <c r="F410" t="str">
        <f>VLOOKUP($A410, 'Mapping-Public'!$A$2:$W$5015, MATCH('Mapping-DisplayedFields'!F$2, 'Mapping-Public'!$A$1:$W$1, FALSE), FALSE)</f>
        <v>97030</v>
      </c>
      <c r="G410" t="str">
        <f>VLOOKUP($A410, 'Mapping-Public'!$A$2:$W$5015, MATCH('Mapping-DisplayedFields'!G$2, 'Mapping-Public'!$A$1:$W$1, FALSE), FALSE)</f>
        <v>5036698169</v>
      </c>
      <c r="H410">
        <f>VLOOKUP($A410, 'Mapping-Public'!$A$2:$W$5015, MATCH('Mapping-DisplayedFields'!H$2, 'Mapping-Public'!$A$1:$W$1, FALSE), FALSE)</f>
        <v>1</v>
      </c>
      <c r="I410" t="str">
        <f>VLOOKUP(H410, Facility_Type, 2,0)</f>
        <v>Family</v>
      </c>
      <c r="J410">
        <f>VLOOKUP($A410, 'Mapping-Public'!$A$2:$W$5015, MATCH('Mapping-DisplayedFields'!J$2, 'Mapping-Public'!$A$1:$W$1, FALSE), FALSE)</f>
        <v>4</v>
      </c>
      <c r="K410" t="str">
        <f>VLOOKUP(J410, Type_of_Care,2,0)</f>
        <v>Regulated Family Child Care Home</v>
      </c>
      <c r="L410">
        <f>VLOOKUP($A410, 'Mapping-Public'!$A$2:$W$5015, MATCH('Mapping-DisplayedFields'!L$2, 'Mapping-Public'!$A$1:$W$1, FALSE), FALSE)</f>
        <v>2</v>
      </c>
      <c r="M410" t="str">
        <f>VLOOKUP(L410, Regulation_Status, 2,0)</f>
        <v>Register</v>
      </c>
      <c r="N410">
        <f>VLOOKUP($A410, 'Mapping-Public'!$A$2:$W$5015, MATCH('Mapping-DisplayedFields'!N$2, 'Mapping-Public'!$A$1:$W$1, FALSE), FALSE)</f>
        <v>3</v>
      </c>
      <c r="O410">
        <f>VLOOKUP($A410, 'Mapping-Public'!$A$2:$W$5015, MATCH('Mapping-DisplayedFields'!O$2, 'Mapping-Public'!$A$1:$W$1, FALSE), FALSE)</f>
        <v>2</v>
      </c>
      <c r="P410" t="str">
        <f>VLOOKUP(O410, Serves_Dhs_Children,2,0)</f>
        <v>Unknown</v>
      </c>
      <c r="Q410">
        <f>VLOOKUP($A410, 'Mapping-Public'!$A$2:$W$5015, MATCH('Mapping-DisplayedFields'!Q$2, 'Mapping-Public'!$A$1:$W$1, FALSE), FALSE)</f>
        <v>0</v>
      </c>
      <c r="R410" t="str">
        <f>VLOOKUP(Q410, Head_Start, 2,0)</f>
        <v>No</v>
      </c>
      <c r="S410">
        <f>VLOOKUP($A410, 'Mapping-Public'!$A$2:$W$5015, MATCH('Mapping-DisplayedFields'!S$2, 'Mapping-Public'!$A$1:$W$1, FALSE), FALSE)</f>
        <v>0</v>
      </c>
      <c r="T410" t="str">
        <f>VLOOKUP(S410, Relief_Nursery, 2,0)</f>
        <v>No</v>
      </c>
      <c r="U410" t="str">
        <f>VLOOKUP($A410, 'Mapping-Public'!$A$2:$W$5015, MATCH('Mapping-DisplayedFields'!U$2, 'Mapping-Public'!$A$1:$W$1, FALSE), FALSE)</f>
        <v>.</v>
      </c>
    </row>
    <row r="411" spans="1:21" x14ac:dyDescent="0.25">
      <c r="A411" s="9" t="s">
        <v>2439</v>
      </c>
      <c r="B411" t="str">
        <f>IF(VLOOKUP($A411, 'Mapping-Public'!$A$2:$W$5015, MATCH('Mapping-DisplayedFields'!B$2, 'Mapping-Public'!$A$1:$W$1, FALSE), FALSE)=0, "", VLOOKUP($A411, 'Mapping-Public'!$A$2:$W$5015, MATCH('Mapping-DisplayedFields'!B$2, 'Mapping-Public'!$A$1:$W$1, FALSE), FALSE))</f>
        <v>Growing Seeds North</v>
      </c>
      <c r="C411" t="str">
        <f>VLOOKUP($A411, 'Mapping-Public'!$A$2:$W$5015, MATCH('Mapping-DisplayedFields'!C$2, 'Mapping-Public'!$A$1:$W$1, FALSE), FALSE)</f>
        <v>6505 NE MLK Blvd</v>
      </c>
      <c r="D411" t="str">
        <f>VLOOKUP($A411, 'Mapping-Public'!$A$2:$W$5015, MATCH('Mapping-DisplayedFields'!D$2, 'Mapping-Public'!$A$1:$W$1, FALSE), FALSE)</f>
        <v>Portland</v>
      </c>
      <c r="E411" t="str">
        <f>VLOOKUP($A411, 'Mapping-Public'!$A$2:$W$5015, MATCH('Mapping-DisplayedFields'!E$2, 'Mapping-Public'!$A$1:$W$1, FALSE), FALSE)</f>
        <v>OR</v>
      </c>
      <c r="F411" t="str">
        <f>VLOOKUP($A411, 'Mapping-Public'!$A$2:$W$5015, MATCH('Mapping-DisplayedFields'!F$2, 'Mapping-Public'!$A$1:$W$1, FALSE), FALSE)</f>
        <v>97211</v>
      </c>
      <c r="G411" t="str">
        <f>VLOOKUP($A411, 'Mapping-Public'!$A$2:$W$5015, MATCH('Mapping-DisplayedFields'!G$2, 'Mapping-Public'!$A$1:$W$1, FALSE), FALSE)</f>
        <v>5032839669</v>
      </c>
      <c r="H411">
        <f>VLOOKUP($A411, 'Mapping-Public'!$A$2:$W$5015, MATCH('Mapping-DisplayedFields'!H$2, 'Mapping-Public'!$A$1:$W$1, FALSE), FALSE)</f>
        <v>2</v>
      </c>
      <c r="I411" t="str">
        <f>VLOOKUP(H411, Facility_Type, 2,0)</f>
        <v>Center</v>
      </c>
      <c r="J411">
        <f>VLOOKUP($A411, 'Mapping-Public'!$A$2:$W$5015, MATCH('Mapping-DisplayedFields'!J$2, 'Mapping-Public'!$A$1:$W$1, FALSE), FALSE)</f>
        <v>1</v>
      </c>
      <c r="K411" t="str">
        <f>VLOOKUP(J411, Type_of_Care,2,0)</f>
        <v>Regulated  Center (not HS)</v>
      </c>
      <c r="L411">
        <f>VLOOKUP($A411, 'Mapping-Public'!$A$2:$W$5015, MATCH('Mapping-DisplayedFields'!L$2, 'Mapping-Public'!$A$1:$W$1, FALSE), FALSE)</f>
        <v>3</v>
      </c>
      <c r="M411" t="str">
        <f>VLOOKUP(L411, Regulation_Status, 2,0)</f>
        <v>Certified</v>
      </c>
      <c r="N411">
        <f>VLOOKUP($A411, 'Mapping-Public'!$A$2:$W$5015, MATCH('Mapping-DisplayedFields'!N$2, 'Mapping-Public'!$A$1:$W$1, FALSE), FALSE)</f>
        <v>85</v>
      </c>
      <c r="O411">
        <f>VLOOKUP($A411, 'Mapping-Public'!$A$2:$W$5015, MATCH('Mapping-DisplayedFields'!O$2, 'Mapping-Public'!$A$1:$W$1, FALSE), FALSE)</f>
        <v>1</v>
      </c>
      <c r="P411" t="str">
        <f>VLOOKUP(O411, Serves_Dhs_Children,2,0)</f>
        <v>Yes</v>
      </c>
      <c r="Q411">
        <f>VLOOKUP($A411, 'Mapping-Public'!$A$2:$W$5015, MATCH('Mapping-DisplayedFields'!Q$2, 'Mapping-Public'!$A$1:$W$1, FALSE), FALSE)</f>
        <v>0</v>
      </c>
      <c r="R411" t="str">
        <f>VLOOKUP(Q411, Head_Start, 2,0)</f>
        <v>No</v>
      </c>
      <c r="S411">
        <f>VLOOKUP($A411, 'Mapping-Public'!$A$2:$W$5015, MATCH('Mapping-DisplayedFields'!S$2, 'Mapping-Public'!$A$1:$W$1, FALSE), FALSE)</f>
        <v>0</v>
      </c>
      <c r="T411" t="str">
        <f>VLOOKUP(S411, Relief_Nursery, 2,0)</f>
        <v>No</v>
      </c>
      <c r="U411">
        <f>VLOOKUP($A411, 'Mapping-Public'!$A$2:$W$5015, MATCH('Mapping-DisplayedFields'!U$2, 'Mapping-Public'!$A$1:$W$1, FALSE), FALSE)</f>
        <v>2</v>
      </c>
    </row>
    <row r="412" spans="1:21" x14ac:dyDescent="0.25">
      <c r="A412" s="9" t="s">
        <v>2443</v>
      </c>
      <c r="B412" t="str">
        <f>IF(VLOOKUP($A412, 'Mapping-Public'!$A$2:$W$5015, MATCH('Mapping-DisplayedFields'!B$2, 'Mapping-Public'!$A$1:$W$1, FALSE), FALSE)=0, "", VLOOKUP($A412, 'Mapping-Public'!$A$2:$W$5015, MATCH('Mapping-DisplayedFields'!B$2, 'Mapping-Public'!$A$1:$W$1, FALSE), FALSE))</f>
        <v/>
      </c>
      <c r="C412" t="str">
        <f>VLOOKUP($A412, 'Mapping-Public'!$A$2:$W$5015, MATCH('Mapping-DisplayedFields'!C$2, 'Mapping-Public'!$A$1:$W$1, FALSE), FALSE)</f>
        <v>2625 SE 84th Pl</v>
      </c>
      <c r="D412" t="str">
        <f>VLOOKUP($A412, 'Mapping-Public'!$A$2:$W$5015, MATCH('Mapping-DisplayedFields'!D$2, 'Mapping-Public'!$A$1:$W$1, FALSE), FALSE)</f>
        <v>Portland</v>
      </c>
      <c r="E412" t="str">
        <f>VLOOKUP($A412, 'Mapping-Public'!$A$2:$W$5015, MATCH('Mapping-DisplayedFields'!E$2, 'Mapping-Public'!$A$1:$W$1, FALSE), FALSE)</f>
        <v>OR</v>
      </c>
      <c r="F412" t="str">
        <f>VLOOKUP($A412, 'Mapping-Public'!$A$2:$W$5015, MATCH('Mapping-DisplayedFields'!F$2, 'Mapping-Public'!$A$1:$W$1, FALSE), FALSE)</f>
        <v>97266</v>
      </c>
      <c r="G412" t="str">
        <f>VLOOKUP($A412, 'Mapping-Public'!$A$2:$W$5015, MATCH('Mapping-DisplayedFields'!G$2, 'Mapping-Public'!$A$1:$W$1, FALSE), FALSE)</f>
        <v>5037751240</v>
      </c>
      <c r="H412">
        <f>VLOOKUP($A412, 'Mapping-Public'!$A$2:$W$5015, MATCH('Mapping-DisplayedFields'!H$2, 'Mapping-Public'!$A$1:$W$1, FALSE), FALSE)</f>
        <v>1</v>
      </c>
      <c r="I412" t="str">
        <f>VLOOKUP(H412, Facility_Type, 2,0)</f>
        <v>Family</v>
      </c>
      <c r="J412">
        <f>VLOOKUP($A412, 'Mapping-Public'!$A$2:$W$5015, MATCH('Mapping-DisplayedFields'!J$2, 'Mapping-Public'!$A$1:$W$1, FALSE), FALSE)</f>
        <v>4</v>
      </c>
      <c r="K412" t="str">
        <f>VLOOKUP(J412, Type_of_Care,2,0)</f>
        <v>Regulated Family Child Care Home</v>
      </c>
      <c r="L412">
        <f>VLOOKUP($A412, 'Mapping-Public'!$A$2:$W$5015, MATCH('Mapping-DisplayedFields'!L$2, 'Mapping-Public'!$A$1:$W$1, FALSE), FALSE)</f>
        <v>2</v>
      </c>
      <c r="M412" t="str">
        <f>VLOOKUP(L412, Regulation_Status, 2,0)</f>
        <v>Register</v>
      </c>
      <c r="N412">
        <f>VLOOKUP($A412, 'Mapping-Public'!$A$2:$W$5015, MATCH('Mapping-DisplayedFields'!N$2, 'Mapping-Public'!$A$1:$W$1, FALSE), FALSE)</f>
        <v>3</v>
      </c>
      <c r="O412">
        <f>VLOOKUP($A412, 'Mapping-Public'!$A$2:$W$5015, MATCH('Mapping-DisplayedFields'!O$2, 'Mapping-Public'!$A$1:$W$1, FALSE), FALSE)</f>
        <v>2</v>
      </c>
      <c r="P412" t="str">
        <f>VLOOKUP(O412, Serves_Dhs_Children,2,0)</f>
        <v>Unknown</v>
      </c>
      <c r="Q412">
        <f>VLOOKUP($A412, 'Mapping-Public'!$A$2:$W$5015, MATCH('Mapping-DisplayedFields'!Q$2, 'Mapping-Public'!$A$1:$W$1, FALSE), FALSE)</f>
        <v>0</v>
      </c>
      <c r="R412" t="str">
        <f>VLOOKUP(Q412, Head_Start, 2,0)</f>
        <v>No</v>
      </c>
      <c r="S412">
        <f>VLOOKUP($A412, 'Mapping-Public'!$A$2:$W$5015, MATCH('Mapping-DisplayedFields'!S$2, 'Mapping-Public'!$A$1:$W$1, FALSE), FALSE)</f>
        <v>0</v>
      </c>
      <c r="T412" t="str">
        <f>VLOOKUP(S412, Relief_Nursery, 2,0)</f>
        <v>No</v>
      </c>
      <c r="U412" t="str">
        <f>VLOOKUP($A412, 'Mapping-Public'!$A$2:$W$5015, MATCH('Mapping-DisplayedFields'!U$2, 'Mapping-Public'!$A$1:$W$1, FALSE), FALSE)</f>
        <v>.</v>
      </c>
    </row>
    <row r="413" spans="1:21" x14ac:dyDescent="0.25">
      <c r="A413" s="9" t="s">
        <v>2449</v>
      </c>
      <c r="B413" t="str">
        <f>IF(VLOOKUP($A413, 'Mapping-Public'!$A$2:$W$5015, MATCH('Mapping-DisplayedFields'!B$2, 'Mapping-Public'!$A$1:$W$1, FALSE), FALSE)=0, "", VLOOKUP($A413, 'Mapping-Public'!$A$2:$W$5015, MATCH('Mapping-DisplayedFields'!B$2, 'Mapping-Public'!$A$1:$W$1, FALSE), FALSE))</f>
        <v>Tulip Tree Preschool</v>
      </c>
      <c r="C413" t="str">
        <f>VLOOKUP($A413, 'Mapping-Public'!$A$2:$W$5015, MATCH('Mapping-DisplayedFields'!C$2, 'Mapping-Public'!$A$1:$W$1, FALSE), FALSE)</f>
        <v>2811 SE 52nd Ave</v>
      </c>
      <c r="D413" t="str">
        <f>VLOOKUP($A413, 'Mapping-Public'!$A$2:$W$5015, MATCH('Mapping-DisplayedFields'!D$2, 'Mapping-Public'!$A$1:$W$1, FALSE), FALSE)</f>
        <v>Portland</v>
      </c>
      <c r="E413" t="str">
        <f>VLOOKUP($A413, 'Mapping-Public'!$A$2:$W$5015, MATCH('Mapping-DisplayedFields'!E$2, 'Mapping-Public'!$A$1:$W$1, FALSE), FALSE)</f>
        <v>OR</v>
      </c>
      <c r="F413" t="str">
        <f>VLOOKUP($A413, 'Mapping-Public'!$A$2:$W$5015, MATCH('Mapping-DisplayedFields'!F$2, 'Mapping-Public'!$A$1:$W$1, FALSE), FALSE)</f>
        <v>97206-1490</v>
      </c>
      <c r="G413" t="str">
        <f>VLOOKUP($A413, 'Mapping-Public'!$A$2:$W$5015, MATCH('Mapping-DisplayedFields'!G$2, 'Mapping-Public'!$A$1:$W$1, FALSE), FALSE)</f>
        <v>5032366503</v>
      </c>
      <c r="H413">
        <f>VLOOKUP($A413, 'Mapping-Public'!$A$2:$W$5015, MATCH('Mapping-DisplayedFields'!H$2, 'Mapping-Public'!$A$1:$W$1, FALSE), FALSE)</f>
        <v>3</v>
      </c>
      <c r="I413" t="str">
        <f>VLOOKUP(H413, Facility_Type, 2,0)</f>
        <v>Certified</v>
      </c>
      <c r="J413">
        <f>VLOOKUP($A413, 'Mapping-Public'!$A$2:$W$5015, MATCH('Mapping-DisplayedFields'!J$2, 'Mapping-Public'!$A$1:$W$1, FALSE), FALSE)</f>
        <v>4</v>
      </c>
      <c r="K413" t="str">
        <f>VLOOKUP(J413, Type_of_Care,2,0)</f>
        <v>Regulated Family Child Care Home</v>
      </c>
      <c r="L413">
        <f>VLOOKUP($A413, 'Mapping-Public'!$A$2:$W$5015, MATCH('Mapping-DisplayedFields'!L$2, 'Mapping-Public'!$A$1:$W$1, FALSE), FALSE)</f>
        <v>3</v>
      </c>
      <c r="M413" t="str">
        <f>VLOOKUP(L413, Regulation_Status, 2,0)</f>
        <v>Certified</v>
      </c>
      <c r="N413">
        <f>VLOOKUP($A413, 'Mapping-Public'!$A$2:$W$5015, MATCH('Mapping-DisplayedFields'!N$2, 'Mapping-Public'!$A$1:$W$1, FALSE), FALSE)</f>
        <v>15</v>
      </c>
      <c r="O413">
        <f>VLOOKUP($A413, 'Mapping-Public'!$A$2:$W$5015, MATCH('Mapping-DisplayedFields'!O$2, 'Mapping-Public'!$A$1:$W$1, FALSE), FALSE)</f>
        <v>2</v>
      </c>
      <c r="P413" t="str">
        <f>VLOOKUP(O413, Serves_Dhs_Children,2,0)</f>
        <v>Unknown</v>
      </c>
      <c r="Q413">
        <f>VLOOKUP($A413, 'Mapping-Public'!$A$2:$W$5015, MATCH('Mapping-DisplayedFields'!Q$2, 'Mapping-Public'!$A$1:$W$1, FALSE), FALSE)</f>
        <v>0</v>
      </c>
      <c r="R413" t="str">
        <f>VLOOKUP(Q413, Head_Start, 2,0)</f>
        <v>No</v>
      </c>
      <c r="S413">
        <f>VLOOKUP($A413, 'Mapping-Public'!$A$2:$W$5015, MATCH('Mapping-DisplayedFields'!S$2, 'Mapping-Public'!$A$1:$W$1, FALSE), FALSE)</f>
        <v>0</v>
      </c>
      <c r="T413" t="str">
        <f>VLOOKUP(S413, Relief_Nursery, 2,0)</f>
        <v>No</v>
      </c>
      <c r="U413">
        <f>VLOOKUP($A413, 'Mapping-Public'!$A$2:$W$5015, MATCH('Mapping-DisplayedFields'!U$2, 'Mapping-Public'!$A$1:$W$1, FALSE), FALSE)</f>
        <v>5</v>
      </c>
    </row>
    <row r="414" spans="1:21" x14ac:dyDescent="0.25">
      <c r="A414" s="9" t="s">
        <v>2456</v>
      </c>
      <c r="B414" t="str">
        <f>IF(VLOOKUP($A414, 'Mapping-Public'!$A$2:$W$5015, MATCH('Mapping-DisplayedFields'!B$2, 'Mapping-Public'!$A$1:$W$1, FALSE), FALSE)=0, "", VLOOKUP($A414, 'Mapping-Public'!$A$2:$W$5015, MATCH('Mapping-DisplayedFields'!B$2, 'Mapping-Public'!$A$1:$W$1, FALSE), FALSE))</f>
        <v>GSR Community Support Child Care Center Inc</v>
      </c>
      <c r="C414" t="str">
        <f>VLOOKUP($A414, 'Mapping-Public'!$A$2:$W$5015, MATCH('Mapping-DisplayedFields'!C$2, 'Mapping-Public'!$A$1:$W$1, FALSE), FALSE)</f>
        <v>1705 NE Dekum St</v>
      </c>
      <c r="D414" t="str">
        <f>VLOOKUP($A414, 'Mapping-Public'!$A$2:$W$5015, MATCH('Mapping-DisplayedFields'!D$2, 'Mapping-Public'!$A$1:$W$1, FALSE), FALSE)</f>
        <v>Portland</v>
      </c>
      <c r="E414" t="str">
        <f>VLOOKUP($A414, 'Mapping-Public'!$A$2:$W$5015, MATCH('Mapping-DisplayedFields'!E$2, 'Mapping-Public'!$A$1:$W$1, FALSE), FALSE)</f>
        <v>OR</v>
      </c>
      <c r="F414" t="str">
        <f>VLOOKUP($A414, 'Mapping-Public'!$A$2:$W$5015, MATCH('Mapping-DisplayedFields'!F$2, 'Mapping-Public'!$A$1:$W$1, FALSE), FALSE)</f>
        <v>97211</v>
      </c>
      <c r="G414" t="str">
        <f>VLOOKUP($A414, 'Mapping-Public'!$A$2:$W$5015, MATCH('Mapping-DisplayedFields'!G$2, 'Mapping-Public'!$A$1:$W$1, FALSE), FALSE)</f>
        <v>5032831524</v>
      </c>
      <c r="H414">
        <f>VLOOKUP($A414, 'Mapping-Public'!$A$2:$W$5015, MATCH('Mapping-DisplayedFields'!H$2, 'Mapping-Public'!$A$1:$W$1, FALSE), FALSE)</f>
        <v>2</v>
      </c>
      <c r="I414" t="str">
        <f>VLOOKUP(H414, Facility_Type, 2,0)</f>
        <v>Center</v>
      </c>
      <c r="J414">
        <f>VLOOKUP($A414, 'Mapping-Public'!$A$2:$W$5015, MATCH('Mapping-DisplayedFields'!J$2, 'Mapping-Public'!$A$1:$W$1, FALSE), FALSE)</f>
        <v>1</v>
      </c>
      <c r="K414" t="str">
        <f>VLOOKUP(J414, Type_of_Care,2,0)</f>
        <v>Regulated  Center (not HS)</v>
      </c>
      <c r="L414">
        <f>VLOOKUP($A414, 'Mapping-Public'!$A$2:$W$5015, MATCH('Mapping-DisplayedFields'!L$2, 'Mapping-Public'!$A$1:$W$1, FALSE), FALSE)</f>
        <v>3</v>
      </c>
      <c r="M414" t="str">
        <f>VLOOKUP(L414, Regulation_Status, 2,0)</f>
        <v>Certified</v>
      </c>
      <c r="N414">
        <f>VLOOKUP($A414, 'Mapping-Public'!$A$2:$W$5015, MATCH('Mapping-DisplayedFields'!N$2, 'Mapping-Public'!$A$1:$W$1, FALSE), FALSE)</f>
        <v>29</v>
      </c>
      <c r="O414">
        <f>VLOOKUP($A414, 'Mapping-Public'!$A$2:$W$5015, MATCH('Mapping-DisplayedFields'!O$2, 'Mapping-Public'!$A$1:$W$1, FALSE), FALSE)</f>
        <v>1</v>
      </c>
      <c r="P414" t="str">
        <f>VLOOKUP(O414, Serves_Dhs_Children,2,0)</f>
        <v>Yes</v>
      </c>
      <c r="Q414">
        <f>VLOOKUP($A414, 'Mapping-Public'!$A$2:$W$5015, MATCH('Mapping-DisplayedFields'!Q$2, 'Mapping-Public'!$A$1:$W$1, FALSE), FALSE)</f>
        <v>0</v>
      </c>
      <c r="R414" t="str">
        <f>VLOOKUP(Q414, Head_Start, 2,0)</f>
        <v>No</v>
      </c>
      <c r="S414">
        <f>VLOOKUP($A414, 'Mapping-Public'!$A$2:$W$5015, MATCH('Mapping-DisplayedFields'!S$2, 'Mapping-Public'!$A$1:$W$1, FALSE), FALSE)</f>
        <v>0</v>
      </c>
      <c r="T414" t="str">
        <f>VLOOKUP(S414, Relief_Nursery, 2,0)</f>
        <v>No</v>
      </c>
      <c r="U414" t="str">
        <f>VLOOKUP($A414, 'Mapping-Public'!$A$2:$W$5015, MATCH('Mapping-DisplayedFields'!U$2, 'Mapping-Public'!$A$1:$W$1, FALSE), FALSE)</f>
        <v>.</v>
      </c>
    </row>
    <row r="415" spans="1:21" x14ac:dyDescent="0.25">
      <c r="A415" s="9" t="s">
        <v>2461</v>
      </c>
      <c r="B415" t="str">
        <f>IF(VLOOKUP($A415, 'Mapping-Public'!$A$2:$W$5015, MATCH('Mapping-DisplayedFields'!B$2, 'Mapping-Public'!$A$1:$W$1, FALSE), FALSE)=0, "", VLOOKUP($A415, 'Mapping-Public'!$A$2:$W$5015, MATCH('Mapping-DisplayedFields'!B$2, 'Mapping-Public'!$A$1:$W$1, FALSE), FALSE))</f>
        <v/>
      </c>
      <c r="C415" t="str">
        <f>VLOOKUP($A415, 'Mapping-Public'!$A$2:$W$5015, MATCH('Mapping-DisplayedFields'!C$2, 'Mapping-Public'!$A$1:$W$1, FALSE), FALSE)</f>
        <v>13035 SE Claybourne St</v>
      </c>
      <c r="D415" t="str">
        <f>VLOOKUP($A415, 'Mapping-Public'!$A$2:$W$5015, MATCH('Mapping-DisplayedFields'!D$2, 'Mapping-Public'!$A$1:$W$1, FALSE), FALSE)</f>
        <v>Portland</v>
      </c>
      <c r="E415" t="str">
        <f>VLOOKUP($A415, 'Mapping-Public'!$A$2:$W$5015, MATCH('Mapping-DisplayedFields'!E$2, 'Mapping-Public'!$A$1:$W$1, FALSE), FALSE)</f>
        <v>OR</v>
      </c>
      <c r="F415" t="str">
        <f>VLOOKUP($A415, 'Mapping-Public'!$A$2:$W$5015, MATCH('Mapping-DisplayedFields'!F$2, 'Mapping-Public'!$A$1:$W$1, FALSE), FALSE)</f>
        <v>97236-4932</v>
      </c>
      <c r="G415" t="str">
        <f>VLOOKUP($A415, 'Mapping-Public'!$A$2:$W$5015, MATCH('Mapping-DisplayedFields'!G$2, 'Mapping-Public'!$A$1:$W$1, FALSE), FALSE)</f>
        <v>5037618368</v>
      </c>
      <c r="H415">
        <f>VLOOKUP($A415, 'Mapping-Public'!$A$2:$W$5015, MATCH('Mapping-DisplayedFields'!H$2, 'Mapping-Public'!$A$1:$W$1, FALSE), FALSE)</f>
        <v>1</v>
      </c>
      <c r="I415" t="str">
        <f>VLOOKUP(H415, Facility_Type, 2,0)</f>
        <v>Family</v>
      </c>
      <c r="J415">
        <f>VLOOKUP($A415, 'Mapping-Public'!$A$2:$W$5015, MATCH('Mapping-DisplayedFields'!J$2, 'Mapping-Public'!$A$1:$W$1, FALSE), FALSE)</f>
        <v>4</v>
      </c>
      <c r="K415" t="str">
        <f>VLOOKUP(J415, Type_of_Care,2,0)</f>
        <v>Regulated Family Child Care Home</v>
      </c>
      <c r="L415">
        <f>VLOOKUP($A415, 'Mapping-Public'!$A$2:$W$5015, MATCH('Mapping-DisplayedFields'!L$2, 'Mapping-Public'!$A$1:$W$1, FALSE), FALSE)</f>
        <v>2</v>
      </c>
      <c r="M415" t="str">
        <f>VLOOKUP(L415, Regulation_Status, 2,0)</f>
        <v>Register</v>
      </c>
      <c r="N415">
        <f>VLOOKUP($A415, 'Mapping-Public'!$A$2:$W$5015, MATCH('Mapping-DisplayedFields'!N$2, 'Mapping-Public'!$A$1:$W$1, FALSE), FALSE)</f>
        <v>6</v>
      </c>
      <c r="O415">
        <f>VLOOKUP($A415, 'Mapping-Public'!$A$2:$W$5015, MATCH('Mapping-DisplayedFields'!O$2, 'Mapping-Public'!$A$1:$W$1, FALSE), FALSE)</f>
        <v>2</v>
      </c>
      <c r="P415" t="str">
        <f>VLOOKUP(O415, Serves_Dhs_Children,2,0)</f>
        <v>Unknown</v>
      </c>
      <c r="Q415">
        <f>VLOOKUP($A415, 'Mapping-Public'!$A$2:$W$5015, MATCH('Mapping-DisplayedFields'!Q$2, 'Mapping-Public'!$A$1:$W$1, FALSE), FALSE)</f>
        <v>0</v>
      </c>
      <c r="R415" t="str">
        <f>VLOOKUP(Q415, Head_Start, 2,0)</f>
        <v>No</v>
      </c>
      <c r="S415">
        <f>VLOOKUP($A415, 'Mapping-Public'!$A$2:$W$5015, MATCH('Mapping-DisplayedFields'!S$2, 'Mapping-Public'!$A$1:$W$1, FALSE), FALSE)</f>
        <v>0</v>
      </c>
      <c r="T415" t="str">
        <f>VLOOKUP(S415, Relief_Nursery, 2,0)</f>
        <v>No</v>
      </c>
      <c r="U415" t="str">
        <f>VLOOKUP($A415, 'Mapping-Public'!$A$2:$W$5015, MATCH('Mapping-DisplayedFields'!U$2, 'Mapping-Public'!$A$1:$W$1, FALSE), FALSE)</f>
        <v>.</v>
      </c>
    </row>
    <row r="416" spans="1:21" x14ac:dyDescent="0.25">
      <c r="A416" s="9" t="s">
        <v>2468</v>
      </c>
      <c r="B416" t="str">
        <f>IF(VLOOKUP($A416, 'Mapping-Public'!$A$2:$W$5015, MATCH('Mapping-DisplayedFields'!B$2, 'Mapping-Public'!$A$1:$W$1, FALSE), FALSE)=0, "", VLOOKUP($A416, 'Mapping-Public'!$A$2:$W$5015, MATCH('Mapping-DisplayedFields'!B$2, 'Mapping-Public'!$A$1:$W$1, FALSE), FALSE))</f>
        <v/>
      </c>
      <c r="C416" t="str">
        <f>VLOOKUP($A416, 'Mapping-Public'!$A$2:$W$5015, MATCH('Mapping-DisplayedFields'!C$2, 'Mapping-Public'!$A$1:$W$1, FALSE), FALSE)</f>
        <v>9845 SE Hult St</v>
      </c>
      <c r="D416" t="str">
        <f>VLOOKUP($A416, 'Mapping-Public'!$A$2:$W$5015, MATCH('Mapping-DisplayedFields'!D$2, 'Mapping-Public'!$A$1:$W$1, FALSE), FALSE)</f>
        <v>Portland</v>
      </c>
      <c r="E416" t="str">
        <f>VLOOKUP($A416, 'Mapping-Public'!$A$2:$W$5015, MATCH('Mapping-DisplayedFields'!E$2, 'Mapping-Public'!$A$1:$W$1, FALSE), FALSE)</f>
        <v>OR</v>
      </c>
      <c r="F416" t="str">
        <f>VLOOKUP($A416, 'Mapping-Public'!$A$2:$W$5015, MATCH('Mapping-DisplayedFields'!F$2, 'Mapping-Public'!$A$1:$W$1, FALSE), FALSE)</f>
        <v>97266-1341</v>
      </c>
      <c r="G416" t="str">
        <f>VLOOKUP($A416, 'Mapping-Public'!$A$2:$W$5015, MATCH('Mapping-DisplayedFields'!G$2, 'Mapping-Public'!$A$1:$W$1, FALSE), FALSE)</f>
        <v>9712707149</v>
      </c>
      <c r="H416">
        <f>VLOOKUP($A416, 'Mapping-Public'!$A$2:$W$5015, MATCH('Mapping-DisplayedFields'!H$2, 'Mapping-Public'!$A$1:$W$1, FALSE), FALSE)</f>
        <v>1</v>
      </c>
      <c r="I416" t="str">
        <f>VLOOKUP(H416, Facility_Type, 2,0)</f>
        <v>Family</v>
      </c>
      <c r="J416">
        <f>VLOOKUP($A416, 'Mapping-Public'!$A$2:$W$5015, MATCH('Mapping-DisplayedFields'!J$2, 'Mapping-Public'!$A$1:$W$1, FALSE), FALSE)</f>
        <v>4</v>
      </c>
      <c r="K416" t="str">
        <f>VLOOKUP(J416, Type_of_Care,2,0)</f>
        <v>Regulated Family Child Care Home</v>
      </c>
      <c r="L416">
        <f>VLOOKUP($A416, 'Mapping-Public'!$A$2:$W$5015, MATCH('Mapping-DisplayedFields'!L$2, 'Mapping-Public'!$A$1:$W$1, FALSE), FALSE)</f>
        <v>2</v>
      </c>
      <c r="M416" t="str">
        <f>VLOOKUP(L416, Regulation_Status, 2,0)</f>
        <v>Register</v>
      </c>
      <c r="N416">
        <f>VLOOKUP($A416, 'Mapping-Public'!$A$2:$W$5015, MATCH('Mapping-DisplayedFields'!N$2, 'Mapping-Public'!$A$1:$W$1, FALSE), FALSE)</f>
        <v>10</v>
      </c>
      <c r="O416">
        <f>VLOOKUP($A416, 'Mapping-Public'!$A$2:$W$5015, MATCH('Mapping-DisplayedFields'!O$2, 'Mapping-Public'!$A$1:$W$1, FALSE), FALSE)</f>
        <v>1</v>
      </c>
      <c r="P416" t="str">
        <f>VLOOKUP(O416, Serves_Dhs_Children,2,0)</f>
        <v>Yes</v>
      </c>
      <c r="Q416">
        <f>VLOOKUP($A416, 'Mapping-Public'!$A$2:$W$5015, MATCH('Mapping-DisplayedFields'!Q$2, 'Mapping-Public'!$A$1:$W$1, FALSE), FALSE)</f>
        <v>0</v>
      </c>
      <c r="R416" t="str">
        <f>VLOOKUP(Q416, Head_Start, 2,0)</f>
        <v>No</v>
      </c>
      <c r="S416">
        <f>VLOOKUP($A416, 'Mapping-Public'!$A$2:$W$5015, MATCH('Mapping-DisplayedFields'!S$2, 'Mapping-Public'!$A$1:$W$1, FALSE), FALSE)</f>
        <v>0</v>
      </c>
      <c r="T416" t="str">
        <f>VLOOKUP(S416, Relief_Nursery, 2,0)</f>
        <v>No</v>
      </c>
      <c r="U416">
        <f>VLOOKUP($A416, 'Mapping-Public'!$A$2:$W$5015, MATCH('Mapping-DisplayedFields'!U$2, 'Mapping-Public'!$A$1:$W$1, FALSE), FALSE)</f>
        <v>2</v>
      </c>
    </row>
    <row r="417" spans="1:21" x14ac:dyDescent="0.25">
      <c r="A417" s="9" t="s">
        <v>2475</v>
      </c>
      <c r="B417" t="str">
        <f>IF(VLOOKUP($A417, 'Mapping-Public'!$A$2:$W$5015, MATCH('Mapping-DisplayedFields'!B$2, 'Mapping-Public'!$A$1:$W$1, FALSE), FALSE)=0, "", VLOOKUP($A417, 'Mapping-Public'!$A$2:$W$5015, MATCH('Mapping-DisplayedFields'!B$2, 'Mapping-Public'!$A$1:$W$1, FALSE), FALSE))</f>
        <v>Sunshine Day Care School (Sunshine School)</v>
      </c>
      <c r="C417" t="str">
        <f>VLOOKUP($A417, 'Mapping-Public'!$A$2:$W$5015, MATCH('Mapping-DisplayedFields'!C$2, 'Mapping-Public'!$A$1:$W$1, FALSE), FALSE)</f>
        <v>2700 SE 67th Ave</v>
      </c>
      <c r="D417" t="str">
        <f>VLOOKUP($A417, 'Mapping-Public'!$A$2:$W$5015, MATCH('Mapping-DisplayedFields'!D$2, 'Mapping-Public'!$A$1:$W$1, FALSE), FALSE)</f>
        <v>Portland</v>
      </c>
      <c r="E417" t="str">
        <f>VLOOKUP($A417, 'Mapping-Public'!$A$2:$W$5015, MATCH('Mapping-DisplayedFields'!E$2, 'Mapping-Public'!$A$1:$W$1, FALSE), FALSE)</f>
        <v>OR</v>
      </c>
      <c r="F417" t="str">
        <f>VLOOKUP($A417, 'Mapping-Public'!$A$2:$W$5015, MATCH('Mapping-DisplayedFields'!F$2, 'Mapping-Public'!$A$1:$W$1, FALSE), FALSE)</f>
        <v>97206</v>
      </c>
      <c r="G417" t="str">
        <f>VLOOKUP($A417, 'Mapping-Public'!$A$2:$W$5015, MATCH('Mapping-DisplayedFields'!G$2, 'Mapping-Public'!$A$1:$W$1, FALSE), FALSE)</f>
        <v>5037751533</v>
      </c>
      <c r="H417">
        <f>VLOOKUP($A417, 'Mapping-Public'!$A$2:$W$5015, MATCH('Mapping-DisplayedFields'!H$2, 'Mapping-Public'!$A$1:$W$1, FALSE), FALSE)</f>
        <v>2</v>
      </c>
      <c r="I417" t="str">
        <f>VLOOKUP(H417, Facility_Type, 2,0)</f>
        <v>Center</v>
      </c>
      <c r="J417">
        <f>VLOOKUP($A417, 'Mapping-Public'!$A$2:$W$5015, MATCH('Mapping-DisplayedFields'!J$2, 'Mapping-Public'!$A$1:$W$1, FALSE), FALSE)</f>
        <v>1</v>
      </c>
      <c r="K417" t="str">
        <f>VLOOKUP(J417, Type_of_Care,2,0)</f>
        <v>Regulated  Center (not HS)</v>
      </c>
      <c r="L417">
        <f>VLOOKUP($A417, 'Mapping-Public'!$A$2:$W$5015, MATCH('Mapping-DisplayedFields'!L$2, 'Mapping-Public'!$A$1:$W$1, FALSE), FALSE)</f>
        <v>3</v>
      </c>
      <c r="M417" t="str">
        <f>VLOOKUP(L417, Regulation_Status, 2,0)</f>
        <v>Certified</v>
      </c>
      <c r="N417">
        <f>VLOOKUP($A417, 'Mapping-Public'!$A$2:$W$5015, MATCH('Mapping-DisplayedFields'!N$2, 'Mapping-Public'!$A$1:$W$1, FALSE), FALSE)</f>
        <v>120</v>
      </c>
      <c r="O417">
        <f>VLOOKUP($A417, 'Mapping-Public'!$A$2:$W$5015, MATCH('Mapping-DisplayedFields'!O$2, 'Mapping-Public'!$A$1:$W$1, FALSE), FALSE)</f>
        <v>1</v>
      </c>
      <c r="P417" t="str">
        <f>VLOOKUP(O417, Serves_Dhs_Children,2,0)</f>
        <v>Yes</v>
      </c>
      <c r="Q417">
        <f>VLOOKUP($A417, 'Mapping-Public'!$A$2:$W$5015, MATCH('Mapping-DisplayedFields'!Q$2, 'Mapping-Public'!$A$1:$W$1, FALSE), FALSE)</f>
        <v>0</v>
      </c>
      <c r="R417" t="str">
        <f>VLOOKUP(Q417, Head_Start, 2,0)</f>
        <v>No</v>
      </c>
      <c r="S417">
        <f>VLOOKUP($A417, 'Mapping-Public'!$A$2:$W$5015, MATCH('Mapping-DisplayedFields'!S$2, 'Mapping-Public'!$A$1:$W$1, FALSE), FALSE)</f>
        <v>0</v>
      </c>
      <c r="T417" t="str">
        <f>VLOOKUP(S417, Relief_Nursery, 2,0)</f>
        <v>No</v>
      </c>
      <c r="U417">
        <f>VLOOKUP($A417, 'Mapping-Public'!$A$2:$W$5015, MATCH('Mapping-DisplayedFields'!U$2, 'Mapping-Public'!$A$1:$W$1, FALSE), FALSE)</f>
        <v>2</v>
      </c>
    </row>
    <row r="418" spans="1:21" x14ac:dyDescent="0.25">
      <c r="A418" s="9" t="s">
        <v>2480</v>
      </c>
      <c r="B418" t="str">
        <f>IF(VLOOKUP($A418, 'Mapping-Public'!$A$2:$W$5015, MATCH('Mapping-DisplayedFields'!B$2, 'Mapping-Public'!$A$1:$W$1, FALSE), FALSE)=0, "", VLOOKUP($A418, 'Mapping-Public'!$A$2:$W$5015, MATCH('Mapping-DisplayedFields'!B$2, 'Mapping-Public'!$A$1:$W$1, FALSE), FALSE))</f>
        <v/>
      </c>
      <c r="C418" t="str">
        <f>VLOOKUP($A418, 'Mapping-Public'!$A$2:$W$5015, MATCH('Mapping-DisplayedFields'!C$2, 'Mapping-Public'!$A$1:$W$1, FALSE), FALSE)</f>
        <v>17234 NE Halsey St Apt 104</v>
      </c>
      <c r="D418" t="str">
        <f>VLOOKUP($A418, 'Mapping-Public'!$A$2:$W$5015, MATCH('Mapping-DisplayedFields'!D$2, 'Mapping-Public'!$A$1:$W$1, FALSE), FALSE)</f>
        <v>Portland</v>
      </c>
      <c r="E418" t="str">
        <f>VLOOKUP($A418, 'Mapping-Public'!$A$2:$W$5015, MATCH('Mapping-DisplayedFields'!E$2, 'Mapping-Public'!$A$1:$W$1, FALSE), FALSE)</f>
        <v>OR</v>
      </c>
      <c r="F418" t="str">
        <f>VLOOKUP($A418, 'Mapping-Public'!$A$2:$W$5015, MATCH('Mapping-DisplayedFields'!F$2, 'Mapping-Public'!$A$1:$W$1, FALSE), FALSE)</f>
        <v>97230-6042</v>
      </c>
      <c r="G418" t="str">
        <f>VLOOKUP($A418, 'Mapping-Public'!$A$2:$W$5015, MATCH('Mapping-DisplayedFields'!G$2, 'Mapping-Public'!$A$1:$W$1, FALSE), FALSE)</f>
        <v>5039982446</v>
      </c>
      <c r="H418">
        <f>VLOOKUP($A418, 'Mapping-Public'!$A$2:$W$5015, MATCH('Mapping-DisplayedFields'!H$2, 'Mapping-Public'!$A$1:$W$1, FALSE), FALSE)</f>
        <v>1</v>
      </c>
      <c r="I418" t="str">
        <f>VLOOKUP(H418, Facility_Type, 2,0)</f>
        <v>Family</v>
      </c>
      <c r="J418">
        <f>VLOOKUP($A418, 'Mapping-Public'!$A$2:$W$5015, MATCH('Mapping-DisplayedFields'!J$2, 'Mapping-Public'!$A$1:$W$1, FALSE), FALSE)</f>
        <v>4</v>
      </c>
      <c r="K418" t="str">
        <f>VLOOKUP(J418, Type_of_Care,2,0)</f>
        <v>Regulated Family Child Care Home</v>
      </c>
      <c r="L418">
        <f>VLOOKUP($A418, 'Mapping-Public'!$A$2:$W$5015, MATCH('Mapping-DisplayedFields'!L$2, 'Mapping-Public'!$A$1:$W$1, FALSE), FALSE)</f>
        <v>2</v>
      </c>
      <c r="M418" t="str">
        <f>VLOOKUP(L418, Regulation_Status, 2,0)</f>
        <v>Register</v>
      </c>
      <c r="N418">
        <f>VLOOKUP($A418, 'Mapping-Public'!$A$2:$W$5015, MATCH('Mapping-DisplayedFields'!N$2, 'Mapping-Public'!$A$1:$W$1, FALSE), FALSE)</f>
        <v>10</v>
      </c>
      <c r="O418">
        <f>VLOOKUP($A418, 'Mapping-Public'!$A$2:$W$5015, MATCH('Mapping-DisplayedFields'!O$2, 'Mapping-Public'!$A$1:$W$1, FALSE), FALSE)</f>
        <v>2</v>
      </c>
      <c r="P418" t="str">
        <f>VLOOKUP(O418, Serves_Dhs_Children,2,0)</f>
        <v>Unknown</v>
      </c>
      <c r="Q418">
        <f>VLOOKUP($A418, 'Mapping-Public'!$A$2:$W$5015, MATCH('Mapping-DisplayedFields'!Q$2, 'Mapping-Public'!$A$1:$W$1, FALSE), FALSE)</f>
        <v>0</v>
      </c>
      <c r="R418" t="str">
        <f>VLOOKUP(Q418, Head_Start, 2,0)</f>
        <v>No</v>
      </c>
      <c r="S418">
        <f>VLOOKUP($A418, 'Mapping-Public'!$A$2:$W$5015, MATCH('Mapping-DisplayedFields'!S$2, 'Mapping-Public'!$A$1:$W$1, FALSE), FALSE)</f>
        <v>0</v>
      </c>
      <c r="T418" t="str">
        <f>VLOOKUP(S418, Relief_Nursery, 2,0)</f>
        <v>No</v>
      </c>
      <c r="U418" t="str">
        <f>VLOOKUP($A418, 'Mapping-Public'!$A$2:$W$5015, MATCH('Mapping-DisplayedFields'!U$2, 'Mapping-Public'!$A$1:$W$1, FALSE), FALSE)</f>
        <v>.</v>
      </c>
    </row>
    <row r="419" spans="1:21" x14ac:dyDescent="0.25">
      <c r="A419" s="9" t="s">
        <v>2487</v>
      </c>
      <c r="B419" t="str">
        <f>IF(VLOOKUP($A419, 'Mapping-Public'!$A$2:$W$5015, MATCH('Mapping-DisplayedFields'!B$2, 'Mapping-Public'!$A$1:$W$1, FALSE), FALSE)=0, "", VLOOKUP($A419, 'Mapping-Public'!$A$2:$W$5015, MATCH('Mapping-DisplayedFields'!B$2, 'Mapping-Public'!$A$1:$W$1, FALSE), FALSE))</f>
        <v>SUN Community School - Menlo Park Elementary School</v>
      </c>
      <c r="C419" t="str">
        <f>VLOOKUP($A419, 'Mapping-Public'!$A$2:$W$5015, MATCH('Mapping-DisplayedFields'!C$2, 'Mapping-Public'!$A$1:$W$1, FALSE), FALSE)</f>
        <v>12900 NE Glisan St</v>
      </c>
      <c r="D419" t="str">
        <f>VLOOKUP($A419, 'Mapping-Public'!$A$2:$W$5015, MATCH('Mapping-DisplayedFields'!D$2, 'Mapping-Public'!$A$1:$W$1, FALSE), FALSE)</f>
        <v>Portland</v>
      </c>
      <c r="E419" t="str">
        <f>VLOOKUP($A419, 'Mapping-Public'!$A$2:$W$5015, MATCH('Mapping-DisplayedFields'!E$2, 'Mapping-Public'!$A$1:$W$1, FALSE), FALSE)</f>
        <v>OR</v>
      </c>
      <c r="F419" t="str">
        <f>VLOOKUP($A419, 'Mapping-Public'!$A$2:$W$5015, MATCH('Mapping-DisplayedFields'!F$2, 'Mapping-Public'!$A$1:$W$1, FALSE), FALSE)</f>
        <v>97230-2544</v>
      </c>
      <c r="G419" t="str">
        <f>VLOOKUP($A419, 'Mapping-Public'!$A$2:$W$5015, MATCH('Mapping-DisplayedFields'!G$2, 'Mapping-Public'!$A$1:$W$1, FALSE), FALSE)</f>
        <v>5032566506</v>
      </c>
      <c r="H419">
        <f>VLOOKUP($A419, 'Mapping-Public'!$A$2:$W$5015, MATCH('Mapping-DisplayedFields'!H$2, 'Mapping-Public'!$A$1:$W$1, FALSE), FALSE)</f>
        <v>2</v>
      </c>
      <c r="I419" t="str">
        <f>VLOOKUP(H419, Facility_Type, 2,0)</f>
        <v>Center</v>
      </c>
      <c r="J419">
        <f>VLOOKUP($A419, 'Mapping-Public'!$A$2:$W$5015, MATCH('Mapping-DisplayedFields'!J$2, 'Mapping-Public'!$A$1:$W$1, FALSE), FALSE)</f>
        <v>2</v>
      </c>
      <c r="K419" t="str">
        <f>VLOOKUP(J419, Type_of_Care,2,0)</f>
        <v>Exempt Center</v>
      </c>
      <c r="L419">
        <f>VLOOKUP($A419, 'Mapping-Public'!$A$2:$W$5015, MATCH('Mapping-DisplayedFields'!L$2, 'Mapping-Public'!$A$1:$W$1, FALSE), FALSE)</f>
        <v>4</v>
      </c>
      <c r="M419" t="str">
        <f>VLOOKUP(L419, Regulation_Status, 2,0)</f>
        <v>Recorded</v>
      </c>
      <c r="N419">
        <f>VLOOKUP($A419, 'Mapping-Public'!$A$2:$W$5015, MATCH('Mapping-DisplayedFields'!N$2, 'Mapping-Public'!$A$1:$W$1, FALSE), FALSE)</f>
        <v>100</v>
      </c>
      <c r="O419">
        <f>VLOOKUP($A419, 'Mapping-Public'!$A$2:$W$5015, MATCH('Mapping-DisplayedFields'!O$2, 'Mapping-Public'!$A$1:$W$1, FALSE), FALSE)</f>
        <v>2</v>
      </c>
      <c r="P419" t="str">
        <f>VLOOKUP(O419, Serves_Dhs_Children,2,0)</f>
        <v>Unknown</v>
      </c>
      <c r="Q419">
        <f>VLOOKUP($A419, 'Mapping-Public'!$A$2:$W$5015, MATCH('Mapping-DisplayedFields'!Q$2, 'Mapping-Public'!$A$1:$W$1, FALSE), FALSE)</f>
        <v>0</v>
      </c>
      <c r="R419" t="str">
        <f>VLOOKUP(Q419, Head_Start, 2,0)</f>
        <v>No</v>
      </c>
      <c r="S419">
        <f>VLOOKUP($A419, 'Mapping-Public'!$A$2:$W$5015, MATCH('Mapping-DisplayedFields'!S$2, 'Mapping-Public'!$A$1:$W$1, FALSE), FALSE)</f>
        <v>0</v>
      </c>
      <c r="T419" t="str">
        <f>VLOOKUP(S419, Relief_Nursery, 2,0)</f>
        <v>No</v>
      </c>
      <c r="U419" t="str">
        <f>VLOOKUP($A419, 'Mapping-Public'!$A$2:$W$5015, MATCH('Mapping-DisplayedFields'!U$2, 'Mapping-Public'!$A$1:$W$1, FALSE), FALSE)</f>
        <v>.</v>
      </c>
    </row>
    <row r="420" spans="1:21" x14ac:dyDescent="0.25">
      <c r="A420" s="9" t="s">
        <v>2492</v>
      </c>
      <c r="B420" t="str">
        <f>IF(VLOOKUP($A420, 'Mapping-Public'!$A$2:$W$5015, MATCH('Mapping-DisplayedFields'!B$2, 'Mapping-Public'!$A$1:$W$1, FALSE), FALSE)=0, "", VLOOKUP($A420, 'Mapping-Public'!$A$2:$W$5015, MATCH('Mapping-DisplayedFields'!B$2, 'Mapping-Public'!$A$1:$W$1, FALSE), FALSE))</f>
        <v/>
      </c>
      <c r="C420" t="str">
        <f>VLOOKUP($A420, 'Mapping-Public'!$A$2:$W$5015, MATCH('Mapping-DisplayedFields'!C$2, 'Mapping-Public'!$A$1:$W$1, FALSE), FALSE)</f>
        <v>6816 SE 85th Ave</v>
      </c>
      <c r="D420" t="str">
        <f>VLOOKUP($A420, 'Mapping-Public'!$A$2:$W$5015, MATCH('Mapping-DisplayedFields'!D$2, 'Mapping-Public'!$A$1:$W$1, FALSE), FALSE)</f>
        <v>Portland</v>
      </c>
      <c r="E420" t="str">
        <f>VLOOKUP($A420, 'Mapping-Public'!$A$2:$W$5015, MATCH('Mapping-DisplayedFields'!E$2, 'Mapping-Public'!$A$1:$W$1, FALSE), FALSE)</f>
        <v>OR</v>
      </c>
      <c r="F420" t="str">
        <f>VLOOKUP($A420, 'Mapping-Public'!$A$2:$W$5015, MATCH('Mapping-DisplayedFields'!F$2, 'Mapping-Public'!$A$1:$W$1, FALSE), FALSE)</f>
        <v>97266-5644</v>
      </c>
      <c r="G420" t="str">
        <f>VLOOKUP($A420, 'Mapping-Public'!$A$2:$W$5015, MATCH('Mapping-DisplayedFields'!G$2, 'Mapping-Public'!$A$1:$W$1, FALSE), FALSE)</f>
        <v>5038963832</v>
      </c>
      <c r="H420">
        <f>VLOOKUP($A420, 'Mapping-Public'!$A$2:$W$5015, MATCH('Mapping-DisplayedFields'!H$2, 'Mapping-Public'!$A$1:$W$1, FALSE), FALSE)</f>
        <v>1</v>
      </c>
      <c r="I420" t="str">
        <f>VLOOKUP(H420, Facility_Type, 2,0)</f>
        <v>Family</v>
      </c>
      <c r="J420">
        <f>VLOOKUP($A420, 'Mapping-Public'!$A$2:$W$5015, MATCH('Mapping-DisplayedFields'!J$2, 'Mapping-Public'!$A$1:$W$1, FALSE), FALSE)</f>
        <v>4</v>
      </c>
      <c r="K420" t="str">
        <f>VLOOKUP(J420, Type_of_Care,2,0)</f>
        <v>Regulated Family Child Care Home</v>
      </c>
      <c r="L420">
        <f>VLOOKUP($A420, 'Mapping-Public'!$A$2:$W$5015, MATCH('Mapping-DisplayedFields'!L$2, 'Mapping-Public'!$A$1:$W$1, FALSE), FALSE)</f>
        <v>2</v>
      </c>
      <c r="M420" t="str">
        <f>VLOOKUP(L420, Regulation_Status, 2,0)</f>
        <v>Register</v>
      </c>
      <c r="N420">
        <f>VLOOKUP($A420, 'Mapping-Public'!$A$2:$W$5015, MATCH('Mapping-DisplayedFields'!N$2, 'Mapping-Public'!$A$1:$W$1, FALSE), FALSE)</f>
        <v>9</v>
      </c>
      <c r="O420">
        <f>VLOOKUP($A420, 'Mapping-Public'!$A$2:$W$5015, MATCH('Mapping-DisplayedFields'!O$2, 'Mapping-Public'!$A$1:$W$1, FALSE), FALSE)</f>
        <v>2</v>
      </c>
      <c r="P420" t="str">
        <f>VLOOKUP(O420, Serves_Dhs_Children,2,0)</f>
        <v>Unknown</v>
      </c>
      <c r="Q420">
        <f>VLOOKUP($A420, 'Mapping-Public'!$A$2:$W$5015, MATCH('Mapping-DisplayedFields'!Q$2, 'Mapping-Public'!$A$1:$W$1, FALSE), FALSE)</f>
        <v>0</v>
      </c>
      <c r="R420" t="str">
        <f>VLOOKUP(Q420, Head_Start, 2,0)</f>
        <v>No</v>
      </c>
      <c r="S420">
        <f>VLOOKUP($A420, 'Mapping-Public'!$A$2:$W$5015, MATCH('Mapping-DisplayedFields'!S$2, 'Mapping-Public'!$A$1:$W$1, FALSE), FALSE)</f>
        <v>0</v>
      </c>
      <c r="T420" t="str">
        <f>VLOOKUP(S420, Relief_Nursery, 2,0)</f>
        <v>No</v>
      </c>
      <c r="U420" t="str">
        <f>VLOOKUP($A420, 'Mapping-Public'!$A$2:$W$5015, MATCH('Mapping-DisplayedFields'!U$2, 'Mapping-Public'!$A$1:$W$1, FALSE), FALSE)</f>
        <v>.</v>
      </c>
    </row>
    <row r="421" spans="1:21" x14ac:dyDescent="0.25">
      <c r="A421" s="9" t="s">
        <v>2498</v>
      </c>
      <c r="B421" t="str">
        <f>IF(VLOOKUP($A421, 'Mapping-Public'!$A$2:$W$5015, MATCH('Mapping-DisplayedFields'!B$2, 'Mapping-Public'!$A$1:$W$1, FALSE), FALSE)=0, "", VLOOKUP($A421, 'Mapping-Public'!$A$2:$W$5015, MATCH('Mapping-DisplayedFields'!B$2, 'Mapping-Public'!$A$1:$W$1, FALSE), FALSE))</f>
        <v/>
      </c>
      <c r="C421" t="str">
        <f>VLOOKUP($A421, 'Mapping-Public'!$A$2:$W$5015, MATCH('Mapping-DisplayedFields'!C$2, 'Mapping-Public'!$A$1:$W$1, FALSE), FALSE)</f>
        <v>803 SE 187th Ave Apt 106</v>
      </c>
      <c r="D421" t="str">
        <f>VLOOKUP($A421, 'Mapping-Public'!$A$2:$W$5015, MATCH('Mapping-DisplayedFields'!D$2, 'Mapping-Public'!$A$1:$W$1, FALSE), FALSE)</f>
        <v>Portland</v>
      </c>
      <c r="E421" t="str">
        <f>VLOOKUP($A421, 'Mapping-Public'!$A$2:$W$5015, MATCH('Mapping-DisplayedFields'!E$2, 'Mapping-Public'!$A$1:$W$1, FALSE), FALSE)</f>
        <v>OR</v>
      </c>
      <c r="F421" t="str">
        <f>VLOOKUP($A421, 'Mapping-Public'!$A$2:$W$5015, MATCH('Mapping-DisplayedFields'!F$2, 'Mapping-Public'!$A$1:$W$1, FALSE), FALSE)</f>
        <v>97233</v>
      </c>
      <c r="G421" t="str">
        <f>VLOOKUP($A421, 'Mapping-Public'!$A$2:$W$5015, MATCH('Mapping-DisplayedFields'!G$2, 'Mapping-Public'!$A$1:$W$1, FALSE), FALSE)</f>
        <v>5034918781</v>
      </c>
      <c r="H421">
        <f>VLOOKUP($A421, 'Mapping-Public'!$A$2:$W$5015, MATCH('Mapping-DisplayedFields'!H$2, 'Mapping-Public'!$A$1:$W$1, FALSE), FALSE)</f>
        <v>1</v>
      </c>
      <c r="I421" t="str">
        <f>VLOOKUP(H421, Facility_Type, 2,0)</f>
        <v>Family</v>
      </c>
      <c r="J421">
        <f>VLOOKUP($A421, 'Mapping-Public'!$A$2:$W$5015, MATCH('Mapping-DisplayedFields'!J$2, 'Mapping-Public'!$A$1:$W$1, FALSE), FALSE)</f>
        <v>4</v>
      </c>
      <c r="K421" t="str">
        <f>VLOOKUP(J421, Type_of_Care,2,0)</f>
        <v>Regulated Family Child Care Home</v>
      </c>
      <c r="L421">
        <f>VLOOKUP($A421, 'Mapping-Public'!$A$2:$W$5015, MATCH('Mapping-DisplayedFields'!L$2, 'Mapping-Public'!$A$1:$W$1, FALSE), FALSE)</f>
        <v>2</v>
      </c>
      <c r="M421" t="str">
        <f>VLOOKUP(L421, Regulation_Status, 2,0)</f>
        <v>Register</v>
      </c>
      <c r="N421">
        <f>VLOOKUP($A421, 'Mapping-Public'!$A$2:$W$5015, MATCH('Mapping-DisplayedFields'!N$2, 'Mapping-Public'!$A$1:$W$1, FALSE), FALSE)</f>
        <v>6</v>
      </c>
      <c r="O421">
        <f>VLOOKUP($A421, 'Mapping-Public'!$A$2:$W$5015, MATCH('Mapping-DisplayedFields'!O$2, 'Mapping-Public'!$A$1:$W$1, FALSE), FALSE)</f>
        <v>2</v>
      </c>
      <c r="P421" t="str">
        <f>VLOOKUP(O421, Serves_Dhs_Children,2,0)</f>
        <v>Unknown</v>
      </c>
      <c r="Q421">
        <f>VLOOKUP($A421, 'Mapping-Public'!$A$2:$W$5015, MATCH('Mapping-DisplayedFields'!Q$2, 'Mapping-Public'!$A$1:$W$1, FALSE), FALSE)</f>
        <v>0</v>
      </c>
      <c r="R421" t="str">
        <f>VLOOKUP(Q421, Head_Start, 2,0)</f>
        <v>No</v>
      </c>
      <c r="S421">
        <f>VLOOKUP($A421, 'Mapping-Public'!$A$2:$W$5015, MATCH('Mapping-DisplayedFields'!S$2, 'Mapping-Public'!$A$1:$W$1, FALSE), FALSE)</f>
        <v>0</v>
      </c>
      <c r="T421" t="str">
        <f>VLOOKUP(S421, Relief_Nursery, 2,0)</f>
        <v>No</v>
      </c>
      <c r="U421" t="str">
        <f>VLOOKUP($A421, 'Mapping-Public'!$A$2:$W$5015, MATCH('Mapping-DisplayedFields'!U$2, 'Mapping-Public'!$A$1:$W$1, FALSE), FALSE)</f>
        <v>.</v>
      </c>
    </row>
    <row r="422" spans="1:21" x14ac:dyDescent="0.25">
      <c r="A422" s="9" t="s">
        <v>2503</v>
      </c>
      <c r="B422" t="str">
        <f>IF(VLOOKUP($A422, 'Mapping-Public'!$A$2:$W$5015, MATCH('Mapping-DisplayedFields'!B$2, 'Mapping-Public'!$A$1:$W$1, FALSE), FALSE)=0, "", VLOOKUP($A422, 'Mapping-Public'!$A$2:$W$5015, MATCH('Mapping-DisplayedFields'!B$2, 'Mapping-Public'!$A$1:$W$1, FALSE), FALSE))</f>
        <v>Cayla's Little Tot's Child Care</v>
      </c>
      <c r="C422" t="str">
        <f>VLOOKUP($A422, 'Mapping-Public'!$A$2:$W$5015, MATCH('Mapping-DisplayedFields'!C$2, 'Mapping-Public'!$A$1:$W$1, FALSE), FALSE)</f>
        <v>708 SW Mawrcrest Dr</v>
      </c>
      <c r="D422" t="str">
        <f>VLOOKUP($A422, 'Mapping-Public'!$A$2:$W$5015, MATCH('Mapping-DisplayedFields'!D$2, 'Mapping-Public'!$A$1:$W$1, FALSE), FALSE)</f>
        <v>Gresham</v>
      </c>
      <c r="E422" t="str">
        <f>VLOOKUP($A422, 'Mapping-Public'!$A$2:$W$5015, MATCH('Mapping-DisplayedFields'!E$2, 'Mapping-Public'!$A$1:$W$1, FALSE), FALSE)</f>
        <v>OR</v>
      </c>
      <c r="F422" t="str">
        <f>VLOOKUP($A422, 'Mapping-Public'!$A$2:$W$5015, MATCH('Mapping-DisplayedFields'!F$2, 'Mapping-Public'!$A$1:$W$1, FALSE), FALSE)</f>
        <v>97080</v>
      </c>
      <c r="G422" t="str">
        <f>VLOOKUP($A422, 'Mapping-Public'!$A$2:$W$5015, MATCH('Mapping-DisplayedFields'!G$2, 'Mapping-Public'!$A$1:$W$1, FALSE), FALSE)</f>
        <v>9712211781</v>
      </c>
      <c r="H422">
        <f>VLOOKUP($A422, 'Mapping-Public'!$A$2:$W$5015, MATCH('Mapping-DisplayedFields'!H$2, 'Mapping-Public'!$A$1:$W$1, FALSE), FALSE)</f>
        <v>1</v>
      </c>
      <c r="I422" t="str">
        <f>VLOOKUP(H422, Facility_Type, 2,0)</f>
        <v>Family</v>
      </c>
      <c r="J422">
        <f>VLOOKUP($A422, 'Mapping-Public'!$A$2:$W$5015, MATCH('Mapping-DisplayedFields'!J$2, 'Mapping-Public'!$A$1:$W$1, FALSE), FALSE)</f>
        <v>4</v>
      </c>
      <c r="K422" t="str">
        <f>VLOOKUP(J422, Type_of_Care,2,0)</f>
        <v>Regulated Family Child Care Home</v>
      </c>
      <c r="L422">
        <f>VLOOKUP($A422, 'Mapping-Public'!$A$2:$W$5015, MATCH('Mapping-DisplayedFields'!L$2, 'Mapping-Public'!$A$1:$W$1, FALSE), FALSE)</f>
        <v>2</v>
      </c>
      <c r="M422" t="str">
        <f>VLOOKUP(L422, Regulation_Status, 2,0)</f>
        <v>Register</v>
      </c>
      <c r="N422">
        <f>VLOOKUP($A422, 'Mapping-Public'!$A$2:$W$5015, MATCH('Mapping-DisplayedFields'!N$2, 'Mapping-Public'!$A$1:$W$1, FALSE), FALSE)</f>
        <v>10</v>
      </c>
      <c r="O422">
        <f>VLOOKUP($A422, 'Mapping-Public'!$A$2:$W$5015, MATCH('Mapping-DisplayedFields'!O$2, 'Mapping-Public'!$A$1:$W$1, FALSE), FALSE)</f>
        <v>1</v>
      </c>
      <c r="P422" t="str">
        <f>VLOOKUP(O422, Serves_Dhs_Children,2,0)</f>
        <v>Yes</v>
      </c>
      <c r="Q422">
        <f>VLOOKUP($A422, 'Mapping-Public'!$A$2:$W$5015, MATCH('Mapping-DisplayedFields'!Q$2, 'Mapping-Public'!$A$1:$W$1, FALSE), FALSE)</f>
        <v>0</v>
      </c>
      <c r="R422" t="str">
        <f>VLOOKUP(Q422, Head_Start, 2,0)</f>
        <v>No</v>
      </c>
      <c r="S422">
        <f>VLOOKUP($A422, 'Mapping-Public'!$A$2:$W$5015, MATCH('Mapping-DisplayedFields'!S$2, 'Mapping-Public'!$A$1:$W$1, FALSE), FALSE)</f>
        <v>0</v>
      </c>
      <c r="T422" t="str">
        <f>VLOOKUP(S422, Relief_Nursery, 2,0)</f>
        <v>No</v>
      </c>
      <c r="U422" t="str">
        <f>VLOOKUP($A422, 'Mapping-Public'!$A$2:$W$5015, MATCH('Mapping-DisplayedFields'!U$2, 'Mapping-Public'!$A$1:$W$1, FALSE), FALSE)</f>
        <v>.</v>
      </c>
    </row>
    <row r="423" spans="1:21" x14ac:dyDescent="0.25">
      <c r="A423" s="9" t="s">
        <v>2510</v>
      </c>
      <c r="B423" t="str">
        <f>IF(VLOOKUP($A423, 'Mapping-Public'!$A$2:$W$5015, MATCH('Mapping-DisplayedFields'!B$2, 'Mapping-Public'!$A$1:$W$1, FALSE), FALSE)=0, "", VLOOKUP($A423, 'Mapping-Public'!$A$2:$W$5015, MATCH('Mapping-DisplayedFields'!B$2, 'Mapping-Public'!$A$1:$W$1, FALSE), FALSE))</f>
        <v/>
      </c>
      <c r="C423" t="str">
        <f>VLOOKUP($A423, 'Mapping-Public'!$A$2:$W$5015, MATCH('Mapping-DisplayedFields'!C$2, 'Mapping-Public'!$A$1:$W$1, FALSE), FALSE)</f>
        <v>15832 SE Stark St Apt B</v>
      </c>
      <c r="D423" t="str">
        <f>VLOOKUP($A423, 'Mapping-Public'!$A$2:$W$5015, MATCH('Mapping-DisplayedFields'!D$2, 'Mapping-Public'!$A$1:$W$1, FALSE), FALSE)</f>
        <v>Portland</v>
      </c>
      <c r="E423" t="str">
        <f>VLOOKUP($A423, 'Mapping-Public'!$A$2:$W$5015, MATCH('Mapping-DisplayedFields'!E$2, 'Mapping-Public'!$A$1:$W$1, FALSE), FALSE)</f>
        <v>OR</v>
      </c>
      <c r="F423" t="str">
        <f>VLOOKUP($A423, 'Mapping-Public'!$A$2:$W$5015, MATCH('Mapping-DisplayedFields'!F$2, 'Mapping-Public'!$A$1:$W$1, FALSE), FALSE)</f>
        <v>97233</v>
      </c>
      <c r="G423" t="str">
        <f>VLOOKUP($A423, 'Mapping-Public'!$A$2:$W$5015, MATCH('Mapping-DisplayedFields'!G$2, 'Mapping-Public'!$A$1:$W$1, FALSE), FALSE)</f>
        <v>9712856582</v>
      </c>
      <c r="H423">
        <f>VLOOKUP($A423, 'Mapping-Public'!$A$2:$W$5015, MATCH('Mapping-DisplayedFields'!H$2, 'Mapping-Public'!$A$1:$W$1, FALSE), FALSE)</f>
        <v>1</v>
      </c>
      <c r="I423" t="str">
        <f>VLOOKUP(H423, Facility_Type, 2,0)</f>
        <v>Family</v>
      </c>
      <c r="J423">
        <f>VLOOKUP($A423, 'Mapping-Public'!$A$2:$W$5015, MATCH('Mapping-DisplayedFields'!J$2, 'Mapping-Public'!$A$1:$W$1, FALSE), FALSE)</f>
        <v>4</v>
      </c>
      <c r="K423" t="str">
        <f>VLOOKUP(J423, Type_of_Care,2,0)</f>
        <v>Regulated Family Child Care Home</v>
      </c>
      <c r="L423">
        <f>VLOOKUP($A423, 'Mapping-Public'!$A$2:$W$5015, MATCH('Mapping-DisplayedFields'!L$2, 'Mapping-Public'!$A$1:$W$1, FALSE), FALSE)</f>
        <v>2</v>
      </c>
      <c r="M423" t="str">
        <f>VLOOKUP(L423, Regulation_Status, 2,0)</f>
        <v>Register</v>
      </c>
      <c r="N423">
        <f>VLOOKUP($A423, 'Mapping-Public'!$A$2:$W$5015, MATCH('Mapping-DisplayedFields'!N$2, 'Mapping-Public'!$A$1:$W$1, FALSE), FALSE)</f>
        <v>10</v>
      </c>
      <c r="O423">
        <f>VLOOKUP($A423, 'Mapping-Public'!$A$2:$W$5015, MATCH('Mapping-DisplayedFields'!O$2, 'Mapping-Public'!$A$1:$W$1, FALSE), FALSE)</f>
        <v>1</v>
      </c>
      <c r="P423" t="str">
        <f>VLOOKUP(O423, Serves_Dhs_Children,2,0)</f>
        <v>Yes</v>
      </c>
      <c r="Q423">
        <f>VLOOKUP($A423, 'Mapping-Public'!$A$2:$W$5015, MATCH('Mapping-DisplayedFields'!Q$2, 'Mapping-Public'!$A$1:$W$1, FALSE), FALSE)</f>
        <v>0</v>
      </c>
      <c r="R423" t="str">
        <f>VLOOKUP(Q423, Head_Start, 2,0)</f>
        <v>No</v>
      </c>
      <c r="S423">
        <f>VLOOKUP($A423, 'Mapping-Public'!$A$2:$W$5015, MATCH('Mapping-DisplayedFields'!S$2, 'Mapping-Public'!$A$1:$W$1, FALSE), FALSE)</f>
        <v>0</v>
      </c>
      <c r="T423" t="str">
        <f>VLOOKUP(S423, Relief_Nursery, 2,0)</f>
        <v>No</v>
      </c>
      <c r="U423">
        <f>VLOOKUP($A423, 'Mapping-Public'!$A$2:$W$5015, MATCH('Mapping-DisplayedFields'!U$2, 'Mapping-Public'!$A$1:$W$1, FALSE), FALSE)</f>
        <v>2</v>
      </c>
    </row>
    <row r="424" spans="1:21" x14ac:dyDescent="0.25">
      <c r="A424" s="9" t="s">
        <v>2516</v>
      </c>
      <c r="B424" t="str">
        <f>IF(VLOOKUP($A424, 'Mapping-Public'!$A$2:$W$5015, MATCH('Mapping-DisplayedFields'!B$2, 'Mapping-Public'!$A$1:$W$1, FALSE), FALSE)=0, "", VLOOKUP($A424, 'Mapping-Public'!$A$2:$W$5015, MATCH('Mapping-DisplayedFields'!B$2, 'Mapping-Public'!$A$1:$W$1, FALSE), FALSE))</f>
        <v>Little Birds Playcare LLC</v>
      </c>
      <c r="C424" t="str">
        <f>VLOOKUP($A424, 'Mapping-Public'!$A$2:$W$5015, MATCH('Mapping-DisplayedFields'!C$2, 'Mapping-Public'!$A$1:$W$1, FALSE), FALSE)</f>
        <v>9523 SW 62nd Dr</v>
      </c>
      <c r="D424" t="str">
        <f>VLOOKUP($A424, 'Mapping-Public'!$A$2:$W$5015, MATCH('Mapping-DisplayedFields'!D$2, 'Mapping-Public'!$A$1:$W$1, FALSE), FALSE)</f>
        <v>Portland</v>
      </c>
      <c r="E424" t="str">
        <f>VLOOKUP($A424, 'Mapping-Public'!$A$2:$W$5015, MATCH('Mapping-DisplayedFields'!E$2, 'Mapping-Public'!$A$1:$W$1, FALSE), FALSE)</f>
        <v>OR</v>
      </c>
      <c r="F424" t="str">
        <f>VLOOKUP($A424, 'Mapping-Public'!$A$2:$W$5015, MATCH('Mapping-DisplayedFields'!F$2, 'Mapping-Public'!$A$1:$W$1, FALSE), FALSE)</f>
        <v>97219</v>
      </c>
      <c r="G424" t="str">
        <f>VLOOKUP($A424, 'Mapping-Public'!$A$2:$W$5015, MATCH('Mapping-DisplayedFields'!G$2, 'Mapping-Public'!$A$1:$W$1, FALSE), FALSE)</f>
        <v>5035778166</v>
      </c>
      <c r="H424">
        <f>VLOOKUP($A424, 'Mapping-Public'!$A$2:$W$5015, MATCH('Mapping-DisplayedFields'!H$2, 'Mapping-Public'!$A$1:$W$1, FALSE), FALSE)</f>
        <v>3</v>
      </c>
      <c r="I424" t="str">
        <f>VLOOKUP(H424, Facility_Type, 2,0)</f>
        <v>Certified</v>
      </c>
      <c r="J424">
        <f>VLOOKUP($A424, 'Mapping-Public'!$A$2:$W$5015, MATCH('Mapping-DisplayedFields'!J$2, 'Mapping-Public'!$A$1:$W$1, FALSE), FALSE)</f>
        <v>4</v>
      </c>
      <c r="K424" t="str">
        <f>VLOOKUP(J424, Type_of_Care,2,0)</f>
        <v>Regulated Family Child Care Home</v>
      </c>
      <c r="L424">
        <f>VLOOKUP($A424, 'Mapping-Public'!$A$2:$W$5015, MATCH('Mapping-DisplayedFields'!L$2, 'Mapping-Public'!$A$1:$W$1, FALSE), FALSE)</f>
        <v>3</v>
      </c>
      <c r="M424" t="str">
        <f>VLOOKUP(L424, Regulation_Status, 2,0)</f>
        <v>Certified</v>
      </c>
      <c r="N424">
        <f>VLOOKUP($A424, 'Mapping-Public'!$A$2:$W$5015, MATCH('Mapping-DisplayedFields'!N$2, 'Mapping-Public'!$A$1:$W$1, FALSE), FALSE)</f>
        <v>16</v>
      </c>
      <c r="O424">
        <f>VLOOKUP($A424, 'Mapping-Public'!$A$2:$W$5015, MATCH('Mapping-DisplayedFields'!O$2, 'Mapping-Public'!$A$1:$W$1, FALSE), FALSE)</f>
        <v>1</v>
      </c>
      <c r="P424" t="str">
        <f>VLOOKUP(O424, Serves_Dhs_Children,2,0)</f>
        <v>Yes</v>
      </c>
      <c r="Q424">
        <f>VLOOKUP($A424, 'Mapping-Public'!$A$2:$W$5015, MATCH('Mapping-DisplayedFields'!Q$2, 'Mapping-Public'!$A$1:$W$1, FALSE), FALSE)</f>
        <v>0</v>
      </c>
      <c r="R424" t="str">
        <f>VLOOKUP(Q424, Head_Start, 2,0)</f>
        <v>No</v>
      </c>
      <c r="S424">
        <f>VLOOKUP($A424, 'Mapping-Public'!$A$2:$W$5015, MATCH('Mapping-DisplayedFields'!S$2, 'Mapping-Public'!$A$1:$W$1, FALSE), FALSE)</f>
        <v>0</v>
      </c>
      <c r="T424" t="str">
        <f>VLOOKUP(S424, Relief_Nursery, 2,0)</f>
        <v>No</v>
      </c>
      <c r="U424" t="str">
        <f>VLOOKUP($A424, 'Mapping-Public'!$A$2:$W$5015, MATCH('Mapping-DisplayedFields'!U$2, 'Mapping-Public'!$A$1:$W$1, FALSE), FALSE)</f>
        <v>.</v>
      </c>
    </row>
    <row r="425" spans="1:21" x14ac:dyDescent="0.25">
      <c r="A425" s="9" t="s">
        <v>2523</v>
      </c>
      <c r="B425" t="str">
        <f>IF(VLOOKUP($A425, 'Mapping-Public'!$A$2:$W$5015, MATCH('Mapping-DisplayedFields'!B$2, 'Mapping-Public'!$A$1:$W$1, FALSE), FALSE)=0, "", VLOOKUP($A425, 'Mapping-Public'!$A$2:$W$5015, MATCH('Mapping-DisplayedFields'!B$2, 'Mapping-Public'!$A$1:$W$1, FALSE), FALSE))</f>
        <v/>
      </c>
      <c r="C425" t="str">
        <f>VLOOKUP($A425, 'Mapping-Public'!$A$2:$W$5015, MATCH('Mapping-DisplayedFields'!C$2, 'Mapping-Public'!$A$1:$W$1, FALSE), FALSE)</f>
        <v>13002 SE Raymond Ct</v>
      </c>
      <c r="D425" t="str">
        <f>VLOOKUP($A425, 'Mapping-Public'!$A$2:$W$5015, MATCH('Mapping-DisplayedFields'!D$2, 'Mapping-Public'!$A$1:$W$1, FALSE), FALSE)</f>
        <v>Portland</v>
      </c>
      <c r="E425" t="str">
        <f>VLOOKUP($A425, 'Mapping-Public'!$A$2:$W$5015, MATCH('Mapping-DisplayedFields'!E$2, 'Mapping-Public'!$A$1:$W$1, FALSE), FALSE)</f>
        <v>OR</v>
      </c>
      <c r="F425" t="str">
        <f>VLOOKUP($A425, 'Mapping-Public'!$A$2:$W$5015, MATCH('Mapping-DisplayedFields'!F$2, 'Mapping-Public'!$A$1:$W$1, FALSE), FALSE)</f>
        <v>97236</v>
      </c>
      <c r="G425" t="str">
        <f>VLOOKUP($A425, 'Mapping-Public'!$A$2:$W$5015, MATCH('Mapping-DisplayedFields'!G$2, 'Mapping-Public'!$A$1:$W$1, FALSE), FALSE)</f>
        <v>5035483576</v>
      </c>
      <c r="H425">
        <f>VLOOKUP($A425, 'Mapping-Public'!$A$2:$W$5015, MATCH('Mapping-DisplayedFields'!H$2, 'Mapping-Public'!$A$1:$W$1, FALSE), FALSE)</f>
        <v>1</v>
      </c>
      <c r="I425" t="str">
        <f>VLOOKUP(H425, Facility_Type, 2,0)</f>
        <v>Family</v>
      </c>
      <c r="J425">
        <f>VLOOKUP($A425, 'Mapping-Public'!$A$2:$W$5015, MATCH('Mapping-DisplayedFields'!J$2, 'Mapping-Public'!$A$1:$W$1, FALSE), FALSE)</f>
        <v>4</v>
      </c>
      <c r="K425" t="str">
        <f>VLOOKUP(J425, Type_of_Care,2,0)</f>
        <v>Regulated Family Child Care Home</v>
      </c>
      <c r="L425">
        <f>VLOOKUP($A425, 'Mapping-Public'!$A$2:$W$5015, MATCH('Mapping-DisplayedFields'!L$2, 'Mapping-Public'!$A$1:$W$1, FALSE), FALSE)</f>
        <v>2</v>
      </c>
      <c r="M425" t="str">
        <f>VLOOKUP(L425, Regulation_Status, 2,0)</f>
        <v>Register</v>
      </c>
      <c r="N425">
        <f>VLOOKUP($A425, 'Mapping-Public'!$A$2:$W$5015, MATCH('Mapping-DisplayedFields'!N$2, 'Mapping-Public'!$A$1:$W$1, FALSE), FALSE)</f>
        <v>6</v>
      </c>
      <c r="O425">
        <f>VLOOKUP($A425, 'Mapping-Public'!$A$2:$W$5015, MATCH('Mapping-DisplayedFields'!O$2, 'Mapping-Public'!$A$1:$W$1, FALSE), FALSE)</f>
        <v>2</v>
      </c>
      <c r="P425" t="str">
        <f>VLOOKUP(O425, Serves_Dhs_Children,2,0)</f>
        <v>Unknown</v>
      </c>
      <c r="Q425">
        <f>VLOOKUP($A425, 'Mapping-Public'!$A$2:$W$5015, MATCH('Mapping-DisplayedFields'!Q$2, 'Mapping-Public'!$A$1:$W$1, FALSE), FALSE)</f>
        <v>0</v>
      </c>
      <c r="R425" t="str">
        <f>VLOOKUP(Q425, Head_Start, 2,0)</f>
        <v>No</v>
      </c>
      <c r="S425">
        <f>VLOOKUP($A425, 'Mapping-Public'!$A$2:$W$5015, MATCH('Mapping-DisplayedFields'!S$2, 'Mapping-Public'!$A$1:$W$1, FALSE), FALSE)</f>
        <v>0</v>
      </c>
      <c r="T425" t="str">
        <f>VLOOKUP(S425, Relief_Nursery, 2,0)</f>
        <v>No</v>
      </c>
      <c r="U425" t="str">
        <f>VLOOKUP($A425, 'Mapping-Public'!$A$2:$W$5015, MATCH('Mapping-DisplayedFields'!U$2, 'Mapping-Public'!$A$1:$W$1, FALSE), FALSE)</f>
        <v>.</v>
      </c>
    </row>
    <row r="426" spans="1:21" x14ac:dyDescent="0.25">
      <c r="A426" s="9" t="s">
        <v>2528</v>
      </c>
      <c r="B426" t="str">
        <f>IF(VLOOKUP($A426, 'Mapping-Public'!$A$2:$W$5015, MATCH('Mapping-DisplayedFields'!B$2, 'Mapping-Public'!$A$1:$W$1, FALSE), FALSE)=0, "", VLOOKUP($A426, 'Mapping-Public'!$A$2:$W$5015, MATCH('Mapping-DisplayedFields'!B$2, 'Mapping-Public'!$A$1:$W$1, FALSE), FALSE))</f>
        <v>Honey Bee Child Care</v>
      </c>
      <c r="C426" t="str">
        <f>VLOOKUP($A426, 'Mapping-Public'!$A$2:$W$5015, MATCH('Mapping-DisplayedFields'!C$2, 'Mapping-Public'!$A$1:$W$1, FALSE), FALSE)</f>
        <v>11801 SE Lincoln Street</v>
      </c>
      <c r="D426" t="str">
        <f>VLOOKUP($A426, 'Mapping-Public'!$A$2:$W$5015, MATCH('Mapping-DisplayedFields'!D$2, 'Mapping-Public'!$A$1:$W$1, FALSE), FALSE)</f>
        <v>Portland</v>
      </c>
      <c r="E426" t="str">
        <f>VLOOKUP($A426, 'Mapping-Public'!$A$2:$W$5015, MATCH('Mapping-DisplayedFields'!E$2, 'Mapping-Public'!$A$1:$W$1, FALSE), FALSE)</f>
        <v>OR</v>
      </c>
      <c r="F426">
        <f>VLOOKUP($A426, 'Mapping-Public'!$A$2:$W$5015, MATCH('Mapping-DisplayedFields'!F$2, 'Mapping-Public'!$A$1:$W$1, FALSE), FALSE)</f>
        <v>0</v>
      </c>
      <c r="G426" t="str">
        <f>VLOOKUP($A426, 'Mapping-Public'!$A$2:$W$5015, MATCH('Mapping-DisplayedFields'!G$2, 'Mapping-Public'!$A$1:$W$1, FALSE), FALSE)</f>
        <v>5037531439</v>
      </c>
      <c r="H426">
        <f>VLOOKUP($A426, 'Mapping-Public'!$A$2:$W$5015, MATCH('Mapping-DisplayedFields'!H$2, 'Mapping-Public'!$A$1:$W$1, FALSE), FALSE)</f>
        <v>1</v>
      </c>
      <c r="I426" t="str">
        <f>VLOOKUP(H426, Facility_Type, 2,0)</f>
        <v>Family</v>
      </c>
      <c r="J426">
        <f>VLOOKUP($A426, 'Mapping-Public'!$A$2:$W$5015, MATCH('Mapping-DisplayedFields'!J$2, 'Mapping-Public'!$A$1:$W$1, FALSE), FALSE)</f>
        <v>5</v>
      </c>
      <c r="K426" t="str">
        <f>VLOOKUP(J426, Type_of_Care,2,0)</f>
        <v>Exempt Family Child Care Home</v>
      </c>
      <c r="L426">
        <f>VLOOKUP($A426, 'Mapping-Public'!$A$2:$W$5015, MATCH('Mapping-DisplayedFields'!L$2, 'Mapping-Public'!$A$1:$W$1, FALSE), FALSE)</f>
        <v>1</v>
      </c>
      <c r="M426" t="str">
        <f>VLOOKUP(L426, Regulation_Status, 2,0)</f>
        <v>Exempt</v>
      </c>
      <c r="N426">
        <f>VLOOKUP($A426, 'Mapping-Public'!$A$2:$W$5015, MATCH('Mapping-DisplayedFields'!N$2, 'Mapping-Public'!$A$1:$W$1, FALSE), FALSE)</f>
        <v>3</v>
      </c>
      <c r="O426">
        <f>VLOOKUP($A426, 'Mapping-Public'!$A$2:$W$5015, MATCH('Mapping-DisplayedFields'!O$2, 'Mapping-Public'!$A$1:$W$1, FALSE), FALSE)</f>
        <v>2</v>
      </c>
      <c r="P426" t="str">
        <f>VLOOKUP(O426, Serves_Dhs_Children,2,0)</f>
        <v>Unknown</v>
      </c>
      <c r="Q426">
        <f>VLOOKUP($A426, 'Mapping-Public'!$A$2:$W$5015, MATCH('Mapping-DisplayedFields'!Q$2, 'Mapping-Public'!$A$1:$W$1, FALSE), FALSE)</f>
        <v>0</v>
      </c>
      <c r="R426" t="str">
        <f>VLOOKUP(Q426, Head_Start, 2,0)</f>
        <v>No</v>
      </c>
      <c r="S426">
        <f>VLOOKUP($A426, 'Mapping-Public'!$A$2:$W$5015, MATCH('Mapping-DisplayedFields'!S$2, 'Mapping-Public'!$A$1:$W$1, FALSE), FALSE)</f>
        <v>0</v>
      </c>
      <c r="T426" t="str">
        <f>VLOOKUP(S426, Relief_Nursery, 2,0)</f>
        <v>No</v>
      </c>
      <c r="U426" t="str">
        <f>VLOOKUP($A426, 'Mapping-Public'!$A$2:$W$5015, MATCH('Mapping-DisplayedFields'!U$2, 'Mapping-Public'!$A$1:$W$1, FALSE), FALSE)</f>
        <v>.</v>
      </c>
    </row>
    <row r="427" spans="1:21" x14ac:dyDescent="0.25">
      <c r="A427" s="9" t="s">
        <v>2533</v>
      </c>
      <c r="B427" t="str">
        <f>IF(VLOOKUP($A427, 'Mapping-Public'!$A$2:$W$5015, MATCH('Mapping-DisplayedFields'!B$2, 'Mapping-Public'!$A$1:$W$1, FALSE), FALSE)=0, "", VLOOKUP($A427, 'Mapping-Public'!$A$2:$W$5015, MATCH('Mapping-DisplayedFields'!B$2, 'Mapping-Public'!$A$1:$W$1, FALSE), FALSE))</f>
        <v/>
      </c>
      <c r="C427" t="str">
        <f>VLOOKUP($A427, 'Mapping-Public'!$A$2:$W$5015, MATCH('Mapping-DisplayedFields'!C$2, 'Mapping-Public'!$A$1:$W$1, FALSE), FALSE)</f>
        <v>6430 SE 128th Ave Apt 5</v>
      </c>
      <c r="D427" t="str">
        <f>VLOOKUP($A427, 'Mapping-Public'!$A$2:$W$5015, MATCH('Mapping-DisplayedFields'!D$2, 'Mapping-Public'!$A$1:$W$1, FALSE), FALSE)</f>
        <v>Portland</v>
      </c>
      <c r="E427" t="str">
        <f>VLOOKUP($A427, 'Mapping-Public'!$A$2:$W$5015, MATCH('Mapping-DisplayedFields'!E$2, 'Mapping-Public'!$A$1:$W$1, FALSE), FALSE)</f>
        <v>OR</v>
      </c>
      <c r="F427" t="str">
        <f>VLOOKUP($A427, 'Mapping-Public'!$A$2:$W$5015, MATCH('Mapping-DisplayedFields'!F$2, 'Mapping-Public'!$A$1:$W$1, FALSE), FALSE)</f>
        <v>97236</v>
      </c>
      <c r="G427" t="str">
        <f>VLOOKUP($A427, 'Mapping-Public'!$A$2:$W$5015, MATCH('Mapping-DisplayedFields'!G$2, 'Mapping-Public'!$A$1:$W$1, FALSE), FALSE)</f>
        <v>5037742957</v>
      </c>
      <c r="H427">
        <f>VLOOKUP($A427, 'Mapping-Public'!$A$2:$W$5015, MATCH('Mapping-DisplayedFields'!H$2, 'Mapping-Public'!$A$1:$W$1, FALSE), FALSE)</f>
        <v>1</v>
      </c>
      <c r="I427" t="str">
        <f>VLOOKUP(H427, Facility_Type, 2,0)</f>
        <v>Family</v>
      </c>
      <c r="J427">
        <f>VLOOKUP($A427, 'Mapping-Public'!$A$2:$W$5015, MATCH('Mapping-DisplayedFields'!J$2, 'Mapping-Public'!$A$1:$W$1, FALSE), FALSE)</f>
        <v>4</v>
      </c>
      <c r="K427" t="str">
        <f>VLOOKUP(J427, Type_of_Care,2,0)</f>
        <v>Regulated Family Child Care Home</v>
      </c>
      <c r="L427">
        <f>VLOOKUP($A427, 'Mapping-Public'!$A$2:$W$5015, MATCH('Mapping-DisplayedFields'!L$2, 'Mapping-Public'!$A$1:$W$1, FALSE), FALSE)</f>
        <v>2</v>
      </c>
      <c r="M427" t="str">
        <f>VLOOKUP(L427, Regulation_Status, 2,0)</f>
        <v>Register</v>
      </c>
      <c r="N427">
        <f>VLOOKUP($A427, 'Mapping-Public'!$A$2:$W$5015, MATCH('Mapping-DisplayedFields'!N$2, 'Mapping-Public'!$A$1:$W$1, FALSE), FALSE)</f>
        <v>4</v>
      </c>
      <c r="O427">
        <f>VLOOKUP($A427, 'Mapping-Public'!$A$2:$W$5015, MATCH('Mapping-DisplayedFields'!O$2, 'Mapping-Public'!$A$1:$W$1, FALSE), FALSE)</f>
        <v>2</v>
      </c>
      <c r="P427" t="str">
        <f>VLOOKUP(O427, Serves_Dhs_Children,2,0)</f>
        <v>Unknown</v>
      </c>
      <c r="Q427">
        <f>VLOOKUP($A427, 'Mapping-Public'!$A$2:$W$5015, MATCH('Mapping-DisplayedFields'!Q$2, 'Mapping-Public'!$A$1:$W$1, FALSE), FALSE)</f>
        <v>0</v>
      </c>
      <c r="R427" t="str">
        <f>VLOOKUP(Q427, Head_Start, 2,0)</f>
        <v>No</v>
      </c>
      <c r="S427">
        <f>VLOOKUP($A427, 'Mapping-Public'!$A$2:$W$5015, MATCH('Mapping-DisplayedFields'!S$2, 'Mapping-Public'!$A$1:$W$1, FALSE), FALSE)</f>
        <v>0</v>
      </c>
      <c r="T427" t="str">
        <f>VLOOKUP(S427, Relief_Nursery, 2,0)</f>
        <v>No</v>
      </c>
      <c r="U427" t="str">
        <f>VLOOKUP($A427, 'Mapping-Public'!$A$2:$W$5015, MATCH('Mapping-DisplayedFields'!U$2, 'Mapping-Public'!$A$1:$W$1, FALSE), FALSE)</f>
        <v>.</v>
      </c>
    </row>
    <row r="428" spans="1:21" x14ac:dyDescent="0.25">
      <c r="A428" s="9" t="s">
        <v>2539</v>
      </c>
      <c r="B428" t="str">
        <f>IF(VLOOKUP($A428, 'Mapping-Public'!$A$2:$W$5015, MATCH('Mapping-DisplayedFields'!B$2, 'Mapping-Public'!$A$1:$W$1, FALSE), FALSE)=0, "", VLOOKUP($A428, 'Mapping-Public'!$A$2:$W$5015, MATCH('Mapping-DisplayedFields'!B$2, 'Mapping-Public'!$A$1:$W$1, FALSE), FALSE))</f>
        <v/>
      </c>
      <c r="C428" t="str">
        <f>VLOOKUP($A428, 'Mapping-Public'!$A$2:$W$5015, MATCH('Mapping-DisplayedFields'!C$2, 'Mapping-Public'!$A$1:$W$1, FALSE), FALSE)</f>
        <v>539 SE 135th Ave</v>
      </c>
      <c r="D428" t="str">
        <f>VLOOKUP($A428, 'Mapping-Public'!$A$2:$W$5015, MATCH('Mapping-DisplayedFields'!D$2, 'Mapping-Public'!$A$1:$W$1, FALSE), FALSE)</f>
        <v>Portland</v>
      </c>
      <c r="E428" t="str">
        <f>VLOOKUP($A428, 'Mapping-Public'!$A$2:$W$5015, MATCH('Mapping-DisplayedFields'!E$2, 'Mapping-Public'!$A$1:$W$1, FALSE), FALSE)</f>
        <v>OR</v>
      </c>
      <c r="F428" t="str">
        <f>VLOOKUP($A428, 'Mapping-Public'!$A$2:$W$5015, MATCH('Mapping-DisplayedFields'!F$2, 'Mapping-Public'!$A$1:$W$1, FALSE), FALSE)</f>
        <v>97233</v>
      </c>
      <c r="G428" t="str">
        <f>VLOOKUP($A428, 'Mapping-Public'!$A$2:$W$5015, MATCH('Mapping-DisplayedFields'!G$2, 'Mapping-Public'!$A$1:$W$1, FALSE), FALSE)</f>
        <v>5032538720</v>
      </c>
      <c r="H428">
        <f>VLOOKUP($A428, 'Mapping-Public'!$A$2:$W$5015, MATCH('Mapping-DisplayedFields'!H$2, 'Mapping-Public'!$A$1:$W$1, FALSE), FALSE)</f>
        <v>1</v>
      </c>
      <c r="I428" t="str">
        <f>VLOOKUP(H428, Facility_Type, 2,0)</f>
        <v>Family</v>
      </c>
      <c r="J428">
        <f>VLOOKUP($A428, 'Mapping-Public'!$A$2:$W$5015, MATCH('Mapping-DisplayedFields'!J$2, 'Mapping-Public'!$A$1:$W$1, FALSE), FALSE)</f>
        <v>4</v>
      </c>
      <c r="K428" t="str">
        <f>VLOOKUP(J428, Type_of_Care,2,0)</f>
        <v>Regulated Family Child Care Home</v>
      </c>
      <c r="L428">
        <f>VLOOKUP($A428, 'Mapping-Public'!$A$2:$W$5015, MATCH('Mapping-DisplayedFields'!L$2, 'Mapping-Public'!$A$1:$W$1, FALSE), FALSE)</f>
        <v>2</v>
      </c>
      <c r="M428" t="str">
        <f>VLOOKUP(L428, Regulation_Status, 2,0)</f>
        <v>Register</v>
      </c>
      <c r="N428">
        <f>VLOOKUP($A428, 'Mapping-Public'!$A$2:$W$5015, MATCH('Mapping-DisplayedFields'!N$2, 'Mapping-Public'!$A$1:$W$1, FALSE), FALSE)</f>
        <v>8</v>
      </c>
      <c r="O428">
        <f>VLOOKUP($A428, 'Mapping-Public'!$A$2:$W$5015, MATCH('Mapping-DisplayedFields'!O$2, 'Mapping-Public'!$A$1:$W$1, FALSE), FALSE)</f>
        <v>2</v>
      </c>
      <c r="P428" t="str">
        <f>VLOOKUP(O428, Serves_Dhs_Children,2,0)</f>
        <v>Unknown</v>
      </c>
      <c r="Q428">
        <f>VLOOKUP($A428, 'Mapping-Public'!$A$2:$W$5015, MATCH('Mapping-DisplayedFields'!Q$2, 'Mapping-Public'!$A$1:$W$1, FALSE), FALSE)</f>
        <v>0</v>
      </c>
      <c r="R428" t="str">
        <f>VLOOKUP(Q428, Head_Start, 2,0)</f>
        <v>No</v>
      </c>
      <c r="S428">
        <f>VLOOKUP($A428, 'Mapping-Public'!$A$2:$W$5015, MATCH('Mapping-DisplayedFields'!S$2, 'Mapping-Public'!$A$1:$W$1, FALSE), FALSE)</f>
        <v>0</v>
      </c>
      <c r="T428" t="str">
        <f>VLOOKUP(S428, Relief_Nursery, 2,0)</f>
        <v>No</v>
      </c>
      <c r="U428">
        <f>VLOOKUP($A428, 'Mapping-Public'!$A$2:$W$5015, MATCH('Mapping-DisplayedFields'!U$2, 'Mapping-Public'!$A$1:$W$1, FALSE), FALSE)</f>
        <v>2</v>
      </c>
    </row>
    <row r="429" spans="1:21" x14ac:dyDescent="0.25">
      <c r="A429" s="9" t="s">
        <v>2543</v>
      </c>
      <c r="B429" t="str">
        <f>IF(VLOOKUP($A429, 'Mapping-Public'!$A$2:$W$5015, MATCH('Mapping-DisplayedFields'!B$2, 'Mapping-Public'!$A$1:$W$1, FALSE), FALSE)=0, "", VLOOKUP($A429, 'Mapping-Public'!$A$2:$W$5015, MATCH('Mapping-DisplayedFields'!B$2, 'Mapping-Public'!$A$1:$W$1, FALSE), FALSE))</f>
        <v>Gresham High Child Development Center</v>
      </c>
      <c r="C429" t="str">
        <f>VLOOKUP($A429, 'Mapping-Public'!$A$2:$W$5015, MATCH('Mapping-DisplayedFields'!C$2, 'Mapping-Public'!$A$1:$W$1, FALSE), FALSE)</f>
        <v>1200 N Main Ave</v>
      </c>
      <c r="D429" t="str">
        <f>VLOOKUP($A429, 'Mapping-Public'!$A$2:$W$5015, MATCH('Mapping-DisplayedFields'!D$2, 'Mapping-Public'!$A$1:$W$1, FALSE), FALSE)</f>
        <v>Gresham</v>
      </c>
      <c r="E429" t="str">
        <f>VLOOKUP($A429, 'Mapping-Public'!$A$2:$W$5015, MATCH('Mapping-DisplayedFields'!E$2, 'Mapping-Public'!$A$1:$W$1, FALSE), FALSE)</f>
        <v>OR</v>
      </c>
      <c r="F429" t="str">
        <f>VLOOKUP($A429, 'Mapping-Public'!$A$2:$W$5015, MATCH('Mapping-DisplayedFields'!F$2, 'Mapping-Public'!$A$1:$W$1, FALSE), FALSE)</f>
        <v>97030</v>
      </c>
      <c r="G429" t="str">
        <f>VLOOKUP($A429, 'Mapping-Public'!$A$2:$W$5015, MATCH('Mapping-DisplayedFields'!G$2, 'Mapping-Public'!$A$1:$W$1, FALSE), FALSE)</f>
        <v>5036745537</v>
      </c>
      <c r="H429">
        <f>VLOOKUP($A429, 'Mapping-Public'!$A$2:$W$5015, MATCH('Mapping-DisplayedFields'!H$2, 'Mapping-Public'!$A$1:$W$1, FALSE), FALSE)</f>
        <v>2</v>
      </c>
      <c r="I429" t="str">
        <f>VLOOKUP(H429, Facility_Type, 2,0)</f>
        <v>Center</v>
      </c>
      <c r="J429">
        <f>VLOOKUP($A429, 'Mapping-Public'!$A$2:$W$5015, MATCH('Mapping-DisplayedFields'!J$2, 'Mapping-Public'!$A$1:$W$1, FALSE), FALSE)</f>
        <v>1</v>
      </c>
      <c r="K429" t="str">
        <f>VLOOKUP(J429, Type_of_Care,2,0)</f>
        <v>Regulated  Center (not HS)</v>
      </c>
      <c r="L429">
        <f>VLOOKUP($A429, 'Mapping-Public'!$A$2:$W$5015, MATCH('Mapping-DisplayedFields'!L$2, 'Mapping-Public'!$A$1:$W$1, FALSE), FALSE)</f>
        <v>3</v>
      </c>
      <c r="M429" t="str">
        <f>VLOOKUP(L429, Regulation_Status, 2,0)</f>
        <v>Certified</v>
      </c>
      <c r="N429">
        <f>VLOOKUP($A429, 'Mapping-Public'!$A$2:$W$5015, MATCH('Mapping-DisplayedFields'!N$2, 'Mapping-Public'!$A$1:$W$1, FALSE), FALSE)</f>
        <v>33</v>
      </c>
      <c r="O429">
        <f>VLOOKUP($A429, 'Mapping-Public'!$A$2:$W$5015, MATCH('Mapping-DisplayedFields'!O$2, 'Mapping-Public'!$A$1:$W$1, FALSE), FALSE)</f>
        <v>2</v>
      </c>
      <c r="P429" t="str">
        <f>VLOOKUP(O429, Serves_Dhs_Children,2,0)</f>
        <v>Unknown</v>
      </c>
      <c r="Q429">
        <f>VLOOKUP($A429, 'Mapping-Public'!$A$2:$W$5015, MATCH('Mapping-DisplayedFields'!Q$2, 'Mapping-Public'!$A$1:$W$1, FALSE), FALSE)</f>
        <v>0</v>
      </c>
      <c r="R429" t="str">
        <f>VLOOKUP(Q429, Head_Start, 2,0)</f>
        <v>No</v>
      </c>
      <c r="S429">
        <f>VLOOKUP($A429, 'Mapping-Public'!$A$2:$W$5015, MATCH('Mapping-DisplayedFields'!S$2, 'Mapping-Public'!$A$1:$W$1, FALSE), FALSE)</f>
        <v>0</v>
      </c>
      <c r="T429" t="str">
        <f>VLOOKUP(S429, Relief_Nursery, 2,0)</f>
        <v>No</v>
      </c>
      <c r="U429">
        <f>VLOOKUP($A429, 'Mapping-Public'!$A$2:$W$5015, MATCH('Mapping-DisplayedFields'!U$2, 'Mapping-Public'!$A$1:$W$1, FALSE), FALSE)</f>
        <v>3</v>
      </c>
    </row>
    <row r="430" spans="1:21" x14ac:dyDescent="0.25">
      <c r="A430" s="9" t="s">
        <v>2548</v>
      </c>
      <c r="B430" t="str">
        <f>IF(VLOOKUP($A430, 'Mapping-Public'!$A$2:$W$5015, MATCH('Mapping-DisplayedFields'!B$2, 'Mapping-Public'!$A$1:$W$1, FALSE), FALSE)=0, "", VLOOKUP($A430, 'Mapping-Public'!$A$2:$W$5015, MATCH('Mapping-DisplayedFields'!B$2, 'Mapping-Public'!$A$1:$W$1, FALSE), FALSE))</f>
        <v>Art 4 Life - Maplewood School</v>
      </c>
      <c r="C430" t="str">
        <f>VLOOKUP($A430, 'Mapping-Public'!$A$2:$W$5015, MATCH('Mapping-DisplayedFields'!C$2, 'Mapping-Public'!$A$1:$W$1, FALSE), FALSE)</f>
        <v>7452 SW 52nd Ave</v>
      </c>
      <c r="D430" t="str">
        <f>VLOOKUP($A430, 'Mapping-Public'!$A$2:$W$5015, MATCH('Mapping-DisplayedFields'!D$2, 'Mapping-Public'!$A$1:$W$1, FALSE), FALSE)</f>
        <v>Portland</v>
      </c>
      <c r="E430" t="str">
        <f>VLOOKUP($A430, 'Mapping-Public'!$A$2:$W$5015, MATCH('Mapping-DisplayedFields'!E$2, 'Mapping-Public'!$A$1:$W$1, FALSE), FALSE)</f>
        <v>OR</v>
      </c>
      <c r="F430" t="str">
        <f>VLOOKUP($A430, 'Mapping-Public'!$A$2:$W$5015, MATCH('Mapping-DisplayedFields'!F$2, 'Mapping-Public'!$A$1:$W$1, FALSE), FALSE)</f>
        <v>97219</v>
      </c>
      <c r="G430" t="str">
        <f>VLOOKUP($A430, 'Mapping-Public'!$A$2:$W$5015, MATCH('Mapping-DisplayedFields'!G$2, 'Mapping-Public'!$A$1:$W$1, FALSE), FALSE)</f>
        <v>5032456985</v>
      </c>
      <c r="H430">
        <f>VLOOKUP($A430, 'Mapping-Public'!$A$2:$W$5015, MATCH('Mapping-DisplayedFields'!H$2, 'Mapping-Public'!$A$1:$W$1, FALSE), FALSE)</f>
        <v>2</v>
      </c>
      <c r="I430" t="str">
        <f>VLOOKUP(H430, Facility_Type, 2,0)</f>
        <v>Center</v>
      </c>
      <c r="J430">
        <f>VLOOKUP($A430, 'Mapping-Public'!$A$2:$W$5015, MATCH('Mapping-DisplayedFields'!J$2, 'Mapping-Public'!$A$1:$W$1, FALSE), FALSE)</f>
        <v>1</v>
      </c>
      <c r="K430" t="str">
        <f>VLOOKUP(J430, Type_of_Care,2,0)</f>
        <v>Regulated  Center (not HS)</v>
      </c>
      <c r="L430">
        <f>VLOOKUP($A430, 'Mapping-Public'!$A$2:$W$5015, MATCH('Mapping-DisplayedFields'!L$2, 'Mapping-Public'!$A$1:$W$1, FALSE), FALSE)</f>
        <v>3</v>
      </c>
      <c r="M430" t="str">
        <f>VLOOKUP(L430, Regulation_Status, 2,0)</f>
        <v>Certified</v>
      </c>
      <c r="N430">
        <f>VLOOKUP($A430, 'Mapping-Public'!$A$2:$W$5015, MATCH('Mapping-DisplayedFields'!N$2, 'Mapping-Public'!$A$1:$W$1, FALSE), FALSE)</f>
        <v>80</v>
      </c>
      <c r="O430">
        <f>VLOOKUP($A430, 'Mapping-Public'!$A$2:$W$5015, MATCH('Mapping-DisplayedFields'!O$2, 'Mapping-Public'!$A$1:$W$1, FALSE), FALSE)</f>
        <v>2</v>
      </c>
      <c r="P430" t="str">
        <f>VLOOKUP(O430, Serves_Dhs_Children,2,0)</f>
        <v>Unknown</v>
      </c>
      <c r="Q430">
        <f>VLOOKUP($A430, 'Mapping-Public'!$A$2:$W$5015, MATCH('Mapping-DisplayedFields'!Q$2, 'Mapping-Public'!$A$1:$W$1, FALSE), FALSE)</f>
        <v>0</v>
      </c>
      <c r="R430" t="str">
        <f>VLOOKUP(Q430, Head_Start, 2,0)</f>
        <v>No</v>
      </c>
      <c r="S430">
        <f>VLOOKUP($A430, 'Mapping-Public'!$A$2:$W$5015, MATCH('Mapping-DisplayedFields'!S$2, 'Mapping-Public'!$A$1:$W$1, FALSE), FALSE)</f>
        <v>0</v>
      </c>
      <c r="T430" t="str">
        <f>VLOOKUP(S430, Relief_Nursery, 2,0)</f>
        <v>No</v>
      </c>
      <c r="U430" t="str">
        <f>VLOOKUP($A430, 'Mapping-Public'!$A$2:$W$5015, MATCH('Mapping-DisplayedFields'!U$2, 'Mapping-Public'!$A$1:$W$1, FALSE), FALSE)</f>
        <v>.</v>
      </c>
    </row>
    <row r="431" spans="1:21" x14ac:dyDescent="0.25">
      <c r="A431" s="9" t="s">
        <v>2553</v>
      </c>
      <c r="B431" t="str">
        <f>IF(VLOOKUP($A431, 'Mapping-Public'!$A$2:$W$5015, MATCH('Mapping-DisplayedFields'!B$2, 'Mapping-Public'!$A$1:$W$1, FALSE), FALSE)=0, "", VLOOKUP($A431, 'Mapping-Public'!$A$2:$W$5015, MATCH('Mapping-DisplayedFields'!B$2, 'Mapping-Public'!$A$1:$W$1, FALSE), FALSE))</f>
        <v>Memorable Moments</v>
      </c>
      <c r="C431" t="str">
        <f>VLOOKUP($A431, 'Mapping-Public'!$A$2:$W$5015, MATCH('Mapping-DisplayedFields'!C$2, 'Mapping-Public'!$A$1:$W$1, FALSE), FALSE)</f>
        <v>4725 W Powell Boulevard</v>
      </c>
      <c r="D431" t="str">
        <f>VLOOKUP($A431, 'Mapping-Public'!$A$2:$W$5015, MATCH('Mapping-DisplayedFields'!D$2, 'Mapping-Public'!$A$1:$W$1, FALSE), FALSE)</f>
        <v>Gresham</v>
      </c>
      <c r="E431" t="str">
        <f>VLOOKUP($A431, 'Mapping-Public'!$A$2:$W$5015, MATCH('Mapping-DisplayedFields'!E$2, 'Mapping-Public'!$A$1:$W$1, FALSE), FALSE)</f>
        <v>OR</v>
      </c>
      <c r="F431">
        <f>VLOOKUP($A431, 'Mapping-Public'!$A$2:$W$5015, MATCH('Mapping-DisplayedFields'!F$2, 'Mapping-Public'!$A$1:$W$1, FALSE), FALSE)</f>
        <v>0</v>
      </c>
      <c r="G431" t="str">
        <f>VLOOKUP($A431, 'Mapping-Public'!$A$2:$W$5015, MATCH('Mapping-DisplayedFields'!G$2, 'Mapping-Public'!$A$1:$W$1, FALSE), FALSE)</f>
        <v>5039336009</v>
      </c>
      <c r="H431">
        <f>VLOOKUP($A431, 'Mapping-Public'!$A$2:$W$5015, MATCH('Mapping-DisplayedFields'!H$2, 'Mapping-Public'!$A$1:$W$1, FALSE), FALSE)</f>
        <v>1</v>
      </c>
      <c r="I431" t="str">
        <f>VLOOKUP(H431, Facility_Type, 2,0)</f>
        <v>Family</v>
      </c>
      <c r="J431">
        <f>VLOOKUP($A431, 'Mapping-Public'!$A$2:$W$5015, MATCH('Mapping-DisplayedFields'!J$2, 'Mapping-Public'!$A$1:$W$1, FALSE), FALSE)</f>
        <v>5</v>
      </c>
      <c r="K431" t="str">
        <f>VLOOKUP(J431, Type_of_Care,2,0)</f>
        <v>Exempt Family Child Care Home</v>
      </c>
      <c r="L431">
        <f>VLOOKUP($A431, 'Mapping-Public'!$A$2:$W$5015, MATCH('Mapping-DisplayedFields'!L$2, 'Mapping-Public'!$A$1:$W$1, FALSE), FALSE)</f>
        <v>1</v>
      </c>
      <c r="M431" t="str">
        <f>VLOOKUP(L431, Regulation_Status, 2,0)</f>
        <v>Exempt</v>
      </c>
      <c r="N431">
        <f>VLOOKUP($A431, 'Mapping-Public'!$A$2:$W$5015, MATCH('Mapping-DisplayedFields'!N$2, 'Mapping-Public'!$A$1:$W$1, FALSE), FALSE)</f>
        <v>3</v>
      </c>
      <c r="O431">
        <f>VLOOKUP($A431, 'Mapping-Public'!$A$2:$W$5015, MATCH('Mapping-DisplayedFields'!O$2, 'Mapping-Public'!$A$1:$W$1, FALSE), FALSE)</f>
        <v>2</v>
      </c>
      <c r="P431" t="str">
        <f>VLOOKUP(O431, Serves_Dhs_Children,2,0)</f>
        <v>Unknown</v>
      </c>
      <c r="Q431">
        <f>VLOOKUP($A431, 'Mapping-Public'!$A$2:$W$5015, MATCH('Mapping-DisplayedFields'!Q$2, 'Mapping-Public'!$A$1:$W$1, FALSE), FALSE)</f>
        <v>0</v>
      </c>
      <c r="R431" t="str">
        <f>VLOOKUP(Q431, Head_Start, 2,0)</f>
        <v>No</v>
      </c>
      <c r="S431">
        <f>VLOOKUP($A431, 'Mapping-Public'!$A$2:$W$5015, MATCH('Mapping-DisplayedFields'!S$2, 'Mapping-Public'!$A$1:$W$1, FALSE), FALSE)</f>
        <v>0</v>
      </c>
      <c r="T431" t="str">
        <f>VLOOKUP(S431, Relief_Nursery, 2,0)</f>
        <v>No</v>
      </c>
      <c r="U431" t="str">
        <f>VLOOKUP($A431, 'Mapping-Public'!$A$2:$W$5015, MATCH('Mapping-DisplayedFields'!U$2, 'Mapping-Public'!$A$1:$W$1, FALSE), FALSE)</f>
        <v>.</v>
      </c>
    </row>
    <row r="432" spans="1:21" x14ac:dyDescent="0.25">
      <c r="A432" s="9" t="s">
        <v>2559</v>
      </c>
      <c r="B432" t="str">
        <f>IF(VLOOKUP($A432, 'Mapping-Public'!$A$2:$W$5015, MATCH('Mapping-DisplayedFields'!B$2, 'Mapping-Public'!$A$1:$W$1, FALSE), FALSE)=0, "", VLOOKUP($A432, 'Mapping-Public'!$A$2:$W$5015, MATCH('Mapping-DisplayedFields'!B$2, 'Mapping-Public'!$A$1:$W$1, FALSE), FALSE))</f>
        <v>Belmont Schools Inc dba Belmont Academy</v>
      </c>
      <c r="C432" t="str">
        <f>VLOOKUP($A432, 'Mapping-Public'!$A$2:$W$5015, MATCH('Mapping-DisplayedFields'!C$2, 'Mapping-Public'!$A$1:$W$1, FALSE), FALSE)</f>
        <v>3841 SE Belmont St</v>
      </c>
      <c r="D432" t="str">
        <f>VLOOKUP($A432, 'Mapping-Public'!$A$2:$W$5015, MATCH('Mapping-DisplayedFields'!D$2, 'Mapping-Public'!$A$1:$W$1, FALSE), FALSE)</f>
        <v>Portland</v>
      </c>
      <c r="E432" t="str">
        <f>VLOOKUP($A432, 'Mapping-Public'!$A$2:$W$5015, MATCH('Mapping-DisplayedFields'!E$2, 'Mapping-Public'!$A$1:$W$1, FALSE), FALSE)</f>
        <v>OR</v>
      </c>
      <c r="F432" t="str">
        <f>VLOOKUP($A432, 'Mapping-Public'!$A$2:$W$5015, MATCH('Mapping-DisplayedFields'!F$2, 'Mapping-Public'!$A$1:$W$1, FALSE), FALSE)</f>
        <v>97214</v>
      </c>
      <c r="G432" t="str">
        <f>VLOOKUP($A432, 'Mapping-Public'!$A$2:$W$5015, MATCH('Mapping-DisplayedFields'!G$2, 'Mapping-Public'!$A$1:$W$1, FALSE), FALSE)</f>
        <v>5032328985</v>
      </c>
      <c r="H432">
        <f>VLOOKUP($A432, 'Mapping-Public'!$A$2:$W$5015, MATCH('Mapping-DisplayedFields'!H$2, 'Mapping-Public'!$A$1:$W$1, FALSE), FALSE)</f>
        <v>2</v>
      </c>
      <c r="I432" t="str">
        <f>VLOOKUP(H432, Facility_Type, 2,0)</f>
        <v>Center</v>
      </c>
      <c r="J432">
        <f>VLOOKUP($A432, 'Mapping-Public'!$A$2:$W$5015, MATCH('Mapping-DisplayedFields'!J$2, 'Mapping-Public'!$A$1:$W$1, FALSE), FALSE)</f>
        <v>1</v>
      </c>
      <c r="K432" t="str">
        <f>VLOOKUP(J432, Type_of_Care,2,0)</f>
        <v>Regulated  Center (not HS)</v>
      </c>
      <c r="L432">
        <f>VLOOKUP($A432, 'Mapping-Public'!$A$2:$W$5015, MATCH('Mapping-DisplayedFields'!L$2, 'Mapping-Public'!$A$1:$W$1, FALSE), FALSE)</f>
        <v>3</v>
      </c>
      <c r="M432" t="str">
        <f>VLOOKUP(L432, Regulation_Status, 2,0)</f>
        <v>Certified</v>
      </c>
      <c r="N432">
        <f>VLOOKUP($A432, 'Mapping-Public'!$A$2:$W$5015, MATCH('Mapping-DisplayedFields'!N$2, 'Mapping-Public'!$A$1:$W$1, FALSE), FALSE)</f>
        <v>88</v>
      </c>
      <c r="O432">
        <f>VLOOKUP($A432, 'Mapping-Public'!$A$2:$W$5015, MATCH('Mapping-DisplayedFields'!O$2, 'Mapping-Public'!$A$1:$W$1, FALSE), FALSE)</f>
        <v>1</v>
      </c>
      <c r="P432" t="str">
        <f>VLOOKUP(O432, Serves_Dhs_Children,2,0)</f>
        <v>Yes</v>
      </c>
      <c r="Q432">
        <f>VLOOKUP($A432, 'Mapping-Public'!$A$2:$W$5015, MATCH('Mapping-DisplayedFields'!Q$2, 'Mapping-Public'!$A$1:$W$1, FALSE), FALSE)</f>
        <v>0</v>
      </c>
      <c r="R432" t="str">
        <f>VLOOKUP(Q432, Head_Start, 2,0)</f>
        <v>No</v>
      </c>
      <c r="S432">
        <f>VLOOKUP($A432, 'Mapping-Public'!$A$2:$W$5015, MATCH('Mapping-DisplayedFields'!S$2, 'Mapping-Public'!$A$1:$W$1, FALSE), FALSE)</f>
        <v>0</v>
      </c>
      <c r="T432" t="str">
        <f>VLOOKUP(S432, Relief_Nursery, 2,0)</f>
        <v>No</v>
      </c>
      <c r="U432">
        <f>VLOOKUP($A432, 'Mapping-Public'!$A$2:$W$5015, MATCH('Mapping-DisplayedFields'!U$2, 'Mapping-Public'!$A$1:$W$1, FALSE), FALSE)</f>
        <v>2</v>
      </c>
    </row>
    <row r="433" spans="1:21" x14ac:dyDescent="0.25">
      <c r="A433" s="9" t="s">
        <v>2564</v>
      </c>
      <c r="B433" t="str">
        <f>IF(VLOOKUP($A433, 'Mapping-Public'!$A$2:$W$5015, MATCH('Mapping-DisplayedFields'!B$2, 'Mapping-Public'!$A$1:$W$1, FALSE), FALSE)=0, "", VLOOKUP($A433, 'Mapping-Public'!$A$2:$W$5015, MATCH('Mapping-DisplayedFields'!B$2, 'Mapping-Public'!$A$1:$W$1, FALSE), FALSE))</f>
        <v/>
      </c>
      <c r="C433" t="str">
        <f>VLOOKUP($A433, 'Mapping-Public'!$A$2:$W$5015, MATCH('Mapping-DisplayedFields'!C$2, 'Mapping-Public'!$A$1:$W$1, FALSE), FALSE)</f>
        <v>1535 SE Clinton St</v>
      </c>
      <c r="D433" t="str">
        <f>VLOOKUP($A433, 'Mapping-Public'!$A$2:$W$5015, MATCH('Mapping-DisplayedFields'!D$2, 'Mapping-Public'!$A$1:$W$1, FALSE), FALSE)</f>
        <v>Portland</v>
      </c>
      <c r="E433" t="str">
        <f>VLOOKUP($A433, 'Mapping-Public'!$A$2:$W$5015, MATCH('Mapping-DisplayedFields'!E$2, 'Mapping-Public'!$A$1:$W$1, FALSE), FALSE)</f>
        <v>OR</v>
      </c>
      <c r="F433" t="str">
        <f>VLOOKUP($A433, 'Mapping-Public'!$A$2:$W$5015, MATCH('Mapping-DisplayedFields'!F$2, 'Mapping-Public'!$A$1:$W$1, FALSE), FALSE)</f>
        <v>97202</v>
      </c>
      <c r="G433" t="str">
        <f>VLOOKUP($A433, 'Mapping-Public'!$A$2:$W$5015, MATCH('Mapping-DisplayedFields'!G$2, 'Mapping-Public'!$A$1:$W$1, FALSE), FALSE)</f>
        <v>5032347903</v>
      </c>
      <c r="H433">
        <f>VLOOKUP($A433, 'Mapping-Public'!$A$2:$W$5015, MATCH('Mapping-DisplayedFields'!H$2, 'Mapping-Public'!$A$1:$W$1, FALSE), FALSE)</f>
        <v>1</v>
      </c>
      <c r="I433" t="str">
        <f>VLOOKUP(H433, Facility_Type, 2,0)</f>
        <v>Family</v>
      </c>
      <c r="J433">
        <f>VLOOKUP($A433, 'Mapping-Public'!$A$2:$W$5015, MATCH('Mapping-DisplayedFields'!J$2, 'Mapping-Public'!$A$1:$W$1, FALSE), FALSE)</f>
        <v>4</v>
      </c>
      <c r="K433" t="str">
        <f>VLOOKUP(J433, Type_of_Care,2,0)</f>
        <v>Regulated Family Child Care Home</v>
      </c>
      <c r="L433">
        <f>VLOOKUP($A433, 'Mapping-Public'!$A$2:$W$5015, MATCH('Mapping-DisplayedFields'!L$2, 'Mapping-Public'!$A$1:$W$1, FALSE), FALSE)</f>
        <v>2</v>
      </c>
      <c r="M433" t="str">
        <f>VLOOKUP(L433, Regulation_Status, 2,0)</f>
        <v>Register</v>
      </c>
      <c r="N433">
        <f>VLOOKUP($A433, 'Mapping-Public'!$A$2:$W$5015, MATCH('Mapping-DisplayedFields'!N$2, 'Mapping-Public'!$A$1:$W$1, FALSE), FALSE)</f>
        <v>6</v>
      </c>
      <c r="O433">
        <f>VLOOKUP($A433, 'Mapping-Public'!$A$2:$W$5015, MATCH('Mapping-DisplayedFields'!O$2, 'Mapping-Public'!$A$1:$W$1, FALSE), FALSE)</f>
        <v>2</v>
      </c>
      <c r="P433" t="str">
        <f>VLOOKUP(O433, Serves_Dhs_Children,2,0)</f>
        <v>Unknown</v>
      </c>
      <c r="Q433">
        <f>VLOOKUP($A433, 'Mapping-Public'!$A$2:$W$5015, MATCH('Mapping-DisplayedFields'!Q$2, 'Mapping-Public'!$A$1:$W$1, FALSE), FALSE)</f>
        <v>0</v>
      </c>
      <c r="R433" t="str">
        <f>VLOOKUP(Q433, Head_Start, 2,0)</f>
        <v>No</v>
      </c>
      <c r="S433">
        <f>VLOOKUP($A433, 'Mapping-Public'!$A$2:$W$5015, MATCH('Mapping-DisplayedFields'!S$2, 'Mapping-Public'!$A$1:$W$1, FALSE), FALSE)</f>
        <v>0</v>
      </c>
      <c r="T433" t="str">
        <f>VLOOKUP(S433, Relief_Nursery, 2,0)</f>
        <v>No</v>
      </c>
      <c r="U433" t="str">
        <f>VLOOKUP($A433, 'Mapping-Public'!$A$2:$W$5015, MATCH('Mapping-DisplayedFields'!U$2, 'Mapping-Public'!$A$1:$W$1, FALSE), FALSE)</f>
        <v>.</v>
      </c>
    </row>
    <row r="434" spans="1:21" x14ac:dyDescent="0.25">
      <c r="A434" s="9" t="s">
        <v>2569</v>
      </c>
      <c r="B434" t="str">
        <f>IF(VLOOKUP($A434, 'Mapping-Public'!$A$2:$W$5015, MATCH('Mapping-DisplayedFields'!B$2, 'Mapping-Public'!$A$1:$W$1, FALSE), FALSE)=0, "", VLOOKUP($A434, 'Mapping-Public'!$A$2:$W$5015, MATCH('Mapping-DisplayedFields'!B$2, 'Mapping-Public'!$A$1:$W$1, FALSE), FALSE))</f>
        <v>New Day School</v>
      </c>
      <c r="C434" t="str">
        <f>VLOOKUP($A434, 'Mapping-Public'!$A$2:$W$5015, MATCH('Mapping-DisplayedFields'!C$2, 'Mapping-Public'!$A$1:$W$1, FALSE), FALSE)</f>
        <v>1825 SE Clinton St &amp; 1847 SE Clinton St &amp;1917 SE Clinton St</v>
      </c>
      <c r="D434" t="str">
        <f>VLOOKUP($A434, 'Mapping-Public'!$A$2:$W$5015, MATCH('Mapping-DisplayedFields'!D$2, 'Mapping-Public'!$A$1:$W$1, FALSE), FALSE)</f>
        <v>Portland</v>
      </c>
      <c r="E434" t="str">
        <f>VLOOKUP($A434, 'Mapping-Public'!$A$2:$W$5015, MATCH('Mapping-DisplayedFields'!E$2, 'Mapping-Public'!$A$1:$W$1, FALSE), FALSE)</f>
        <v>OR</v>
      </c>
      <c r="F434" t="str">
        <f>VLOOKUP($A434, 'Mapping-Public'!$A$2:$W$5015, MATCH('Mapping-DisplayedFields'!F$2, 'Mapping-Public'!$A$1:$W$1, FALSE), FALSE)</f>
        <v>97202</v>
      </c>
      <c r="G434" t="str">
        <f>VLOOKUP($A434, 'Mapping-Public'!$A$2:$W$5015, MATCH('Mapping-DisplayedFields'!G$2, 'Mapping-Public'!$A$1:$W$1, FALSE), FALSE)</f>
        <v>5032317425</v>
      </c>
      <c r="H434">
        <f>VLOOKUP($A434, 'Mapping-Public'!$A$2:$W$5015, MATCH('Mapping-DisplayedFields'!H$2, 'Mapping-Public'!$A$1:$W$1, FALSE), FALSE)</f>
        <v>2</v>
      </c>
      <c r="I434" t="str">
        <f>VLOOKUP(H434, Facility_Type, 2,0)</f>
        <v>Center</v>
      </c>
      <c r="J434">
        <f>VLOOKUP($A434, 'Mapping-Public'!$A$2:$W$5015, MATCH('Mapping-DisplayedFields'!J$2, 'Mapping-Public'!$A$1:$W$1, FALSE), FALSE)</f>
        <v>1</v>
      </c>
      <c r="K434" t="str">
        <f>VLOOKUP(J434, Type_of_Care,2,0)</f>
        <v>Regulated  Center (not HS)</v>
      </c>
      <c r="L434">
        <f>VLOOKUP($A434, 'Mapping-Public'!$A$2:$W$5015, MATCH('Mapping-DisplayedFields'!L$2, 'Mapping-Public'!$A$1:$W$1, FALSE), FALSE)</f>
        <v>3</v>
      </c>
      <c r="M434" t="str">
        <f>VLOOKUP(L434, Regulation_Status, 2,0)</f>
        <v>Certified</v>
      </c>
      <c r="N434">
        <f>VLOOKUP($A434, 'Mapping-Public'!$A$2:$W$5015, MATCH('Mapping-DisplayedFields'!N$2, 'Mapping-Public'!$A$1:$W$1, FALSE), FALSE)</f>
        <v>64</v>
      </c>
      <c r="O434">
        <f>VLOOKUP($A434, 'Mapping-Public'!$A$2:$W$5015, MATCH('Mapping-DisplayedFields'!O$2, 'Mapping-Public'!$A$1:$W$1, FALSE), FALSE)</f>
        <v>1</v>
      </c>
      <c r="P434" t="str">
        <f>VLOOKUP(O434, Serves_Dhs_Children,2,0)</f>
        <v>Yes</v>
      </c>
      <c r="Q434">
        <f>VLOOKUP($A434, 'Mapping-Public'!$A$2:$W$5015, MATCH('Mapping-DisplayedFields'!Q$2, 'Mapping-Public'!$A$1:$W$1, FALSE), FALSE)</f>
        <v>0</v>
      </c>
      <c r="R434" t="str">
        <f>VLOOKUP(Q434, Head_Start, 2,0)</f>
        <v>No</v>
      </c>
      <c r="S434">
        <f>VLOOKUP($A434, 'Mapping-Public'!$A$2:$W$5015, MATCH('Mapping-DisplayedFields'!S$2, 'Mapping-Public'!$A$1:$W$1, FALSE), FALSE)</f>
        <v>0</v>
      </c>
      <c r="T434" t="str">
        <f>VLOOKUP(S434, Relief_Nursery, 2,0)</f>
        <v>No</v>
      </c>
      <c r="U434" t="str">
        <f>VLOOKUP($A434, 'Mapping-Public'!$A$2:$W$5015, MATCH('Mapping-DisplayedFields'!U$2, 'Mapping-Public'!$A$1:$W$1, FALSE), FALSE)</f>
        <v>.</v>
      </c>
    </row>
    <row r="435" spans="1:21" x14ac:dyDescent="0.25">
      <c r="A435" s="9" t="s">
        <v>2574</v>
      </c>
      <c r="B435" t="str">
        <f>IF(VLOOKUP($A435, 'Mapping-Public'!$A$2:$W$5015, MATCH('Mapping-DisplayedFields'!B$2, 'Mapping-Public'!$A$1:$W$1, FALSE), FALSE)=0, "", VLOOKUP($A435, 'Mapping-Public'!$A$2:$W$5015, MATCH('Mapping-DisplayedFields'!B$2, 'Mapping-Public'!$A$1:$W$1, FALSE), FALSE))</f>
        <v>AHSC Yu Miao Chinese Immersion Preschool</v>
      </c>
      <c r="C435" t="str">
        <f>VLOOKUP($A435, 'Mapping-Public'!$A$2:$W$5015, MATCH('Mapping-DisplayedFields'!C$2, 'Mapping-Public'!$A$1:$W$1, FALSE), FALSE)</f>
        <v>5239 SE Woodstock Blvd</v>
      </c>
      <c r="D435" t="str">
        <f>VLOOKUP($A435, 'Mapping-Public'!$A$2:$W$5015, MATCH('Mapping-DisplayedFields'!D$2, 'Mapping-Public'!$A$1:$W$1, FALSE), FALSE)</f>
        <v>Portland</v>
      </c>
      <c r="E435" t="str">
        <f>VLOOKUP($A435, 'Mapping-Public'!$A$2:$W$5015, MATCH('Mapping-DisplayedFields'!E$2, 'Mapping-Public'!$A$1:$W$1, FALSE), FALSE)</f>
        <v>OR</v>
      </c>
      <c r="F435" t="str">
        <f>VLOOKUP($A435, 'Mapping-Public'!$A$2:$W$5015, MATCH('Mapping-DisplayedFields'!F$2, 'Mapping-Public'!$A$1:$W$1, FALSE), FALSE)</f>
        <v>97206</v>
      </c>
      <c r="G435" t="str">
        <f>VLOOKUP($A435, 'Mapping-Public'!$A$2:$W$5015, MATCH('Mapping-DisplayedFields'!G$2, 'Mapping-Public'!$A$1:$W$1, FALSE), FALSE)</f>
        <v>5037753767</v>
      </c>
      <c r="H435">
        <f>VLOOKUP($A435, 'Mapping-Public'!$A$2:$W$5015, MATCH('Mapping-DisplayedFields'!H$2, 'Mapping-Public'!$A$1:$W$1, FALSE), FALSE)</f>
        <v>2</v>
      </c>
      <c r="I435" t="str">
        <f>VLOOKUP(H435, Facility_Type, 2,0)</f>
        <v>Center</v>
      </c>
      <c r="J435">
        <f>VLOOKUP($A435, 'Mapping-Public'!$A$2:$W$5015, MATCH('Mapping-DisplayedFields'!J$2, 'Mapping-Public'!$A$1:$W$1, FALSE), FALSE)</f>
        <v>1</v>
      </c>
      <c r="K435" t="str">
        <f>VLOOKUP(J435, Type_of_Care,2,0)</f>
        <v>Regulated  Center (not HS)</v>
      </c>
      <c r="L435">
        <f>VLOOKUP($A435, 'Mapping-Public'!$A$2:$W$5015, MATCH('Mapping-DisplayedFields'!L$2, 'Mapping-Public'!$A$1:$W$1, FALSE), FALSE)</f>
        <v>3</v>
      </c>
      <c r="M435" t="str">
        <f>VLOOKUP(L435, Regulation_Status, 2,0)</f>
        <v>Certified</v>
      </c>
      <c r="N435">
        <f>VLOOKUP($A435, 'Mapping-Public'!$A$2:$W$5015, MATCH('Mapping-DisplayedFields'!N$2, 'Mapping-Public'!$A$1:$W$1, FALSE), FALSE)</f>
        <v>60</v>
      </c>
      <c r="O435">
        <f>VLOOKUP($A435, 'Mapping-Public'!$A$2:$W$5015, MATCH('Mapping-DisplayedFields'!O$2, 'Mapping-Public'!$A$1:$W$1, FALSE), FALSE)</f>
        <v>2</v>
      </c>
      <c r="P435" t="str">
        <f>VLOOKUP(O435, Serves_Dhs_Children,2,0)</f>
        <v>Unknown</v>
      </c>
      <c r="Q435">
        <f>VLOOKUP($A435, 'Mapping-Public'!$A$2:$W$5015, MATCH('Mapping-DisplayedFields'!Q$2, 'Mapping-Public'!$A$1:$W$1, FALSE), FALSE)</f>
        <v>0</v>
      </c>
      <c r="R435" t="str">
        <f>VLOOKUP(Q435, Head_Start, 2,0)</f>
        <v>No</v>
      </c>
      <c r="S435">
        <f>VLOOKUP($A435, 'Mapping-Public'!$A$2:$W$5015, MATCH('Mapping-DisplayedFields'!S$2, 'Mapping-Public'!$A$1:$W$1, FALSE), FALSE)</f>
        <v>0</v>
      </c>
      <c r="T435" t="str">
        <f>VLOOKUP(S435, Relief_Nursery, 2,0)</f>
        <v>No</v>
      </c>
      <c r="U435" t="str">
        <f>VLOOKUP($A435, 'Mapping-Public'!$A$2:$W$5015, MATCH('Mapping-DisplayedFields'!U$2, 'Mapping-Public'!$A$1:$W$1, FALSE), FALSE)</f>
        <v>.</v>
      </c>
    </row>
    <row r="436" spans="1:21" x14ac:dyDescent="0.25">
      <c r="A436" s="9" t="s">
        <v>2579</v>
      </c>
      <c r="B436" t="str">
        <f>IF(VLOOKUP($A436, 'Mapping-Public'!$A$2:$W$5015, MATCH('Mapping-DisplayedFields'!B$2, 'Mapping-Public'!$A$1:$W$1, FALSE), FALSE)=0, "", VLOOKUP($A436, 'Mapping-Public'!$A$2:$W$5015, MATCH('Mapping-DisplayedFields'!B$2, 'Mapping-Public'!$A$1:$W$1, FALSE), FALSE))</f>
        <v>SUN Community School - Woodlawn</v>
      </c>
      <c r="C436" t="str">
        <f>VLOOKUP($A436, 'Mapping-Public'!$A$2:$W$5015, MATCH('Mapping-DisplayedFields'!C$2, 'Mapping-Public'!$A$1:$W$1, FALSE), FALSE)</f>
        <v>7200 NE 11th Ave</v>
      </c>
      <c r="D436" t="str">
        <f>VLOOKUP($A436, 'Mapping-Public'!$A$2:$W$5015, MATCH('Mapping-DisplayedFields'!D$2, 'Mapping-Public'!$A$1:$W$1, FALSE), FALSE)</f>
        <v>Portland</v>
      </c>
      <c r="E436" t="str">
        <f>VLOOKUP($A436, 'Mapping-Public'!$A$2:$W$5015, MATCH('Mapping-DisplayedFields'!E$2, 'Mapping-Public'!$A$1:$W$1, FALSE), FALSE)</f>
        <v>OR</v>
      </c>
      <c r="F436" t="str">
        <f>VLOOKUP($A436, 'Mapping-Public'!$A$2:$W$5015, MATCH('Mapping-DisplayedFields'!F$2, 'Mapping-Public'!$A$1:$W$1, FALSE), FALSE)</f>
        <v>97211</v>
      </c>
      <c r="G436" t="str">
        <f>VLOOKUP($A436, 'Mapping-Public'!$A$2:$W$5015, MATCH('Mapping-DisplayedFields'!G$2, 'Mapping-Public'!$A$1:$W$1, FALSE), FALSE)</f>
        <v>5039166282</v>
      </c>
      <c r="H436">
        <f>VLOOKUP($A436, 'Mapping-Public'!$A$2:$W$5015, MATCH('Mapping-DisplayedFields'!H$2, 'Mapping-Public'!$A$1:$W$1, FALSE), FALSE)</f>
        <v>2</v>
      </c>
      <c r="I436" t="str">
        <f>VLOOKUP(H436, Facility_Type, 2,0)</f>
        <v>Center</v>
      </c>
      <c r="J436">
        <f>VLOOKUP($A436, 'Mapping-Public'!$A$2:$W$5015, MATCH('Mapping-DisplayedFields'!J$2, 'Mapping-Public'!$A$1:$W$1, FALSE), FALSE)</f>
        <v>2</v>
      </c>
      <c r="K436" t="str">
        <f>VLOOKUP(J436, Type_of_Care,2,0)</f>
        <v>Exempt Center</v>
      </c>
      <c r="L436">
        <f>VLOOKUP($A436, 'Mapping-Public'!$A$2:$W$5015, MATCH('Mapping-DisplayedFields'!L$2, 'Mapping-Public'!$A$1:$W$1, FALSE), FALSE)</f>
        <v>4</v>
      </c>
      <c r="M436" t="str">
        <f>VLOOKUP(L436, Regulation_Status, 2,0)</f>
        <v>Recorded</v>
      </c>
      <c r="N436">
        <f>VLOOKUP($A436, 'Mapping-Public'!$A$2:$W$5015, MATCH('Mapping-DisplayedFields'!N$2, 'Mapping-Public'!$A$1:$W$1, FALSE), FALSE)</f>
        <v>477</v>
      </c>
      <c r="O436">
        <f>VLOOKUP($A436, 'Mapping-Public'!$A$2:$W$5015, MATCH('Mapping-DisplayedFields'!O$2, 'Mapping-Public'!$A$1:$W$1, FALSE), FALSE)</f>
        <v>2</v>
      </c>
      <c r="P436" t="str">
        <f>VLOOKUP(O436, Serves_Dhs_Children,2,0)</f>
        <v>Unknown</v>
      </c>
      <c r="Q436">
        <f>VLOOKUP($A436, 'Mapping-Public'!$A$2:$W$5015, MATCH('Mapping-DisplayedFields'!Q$2, 'Mapping-Public'!$A$1:$W$1, FALSE), FALSE)</f>
        <v>0</v>
      </c>
      <c r="R436" t="str">
        <f>VLOOKUP(Q436, Head_Start, 2,0)</f>
        <v>No</v>
      </c>
      <c r="S436">
        <f>VLOOKUP($A436, 'Mapping-Public'!$A$2:$W$5015, MATCH('Mapping-DisplayedFields'!S$2, 'Mapping-Public'!$A$1:$W$1, FALSE), FALSE)</f>
        <v>0</v>
      </c>
      <c r="T436" t="str">
        <f>VLOOKUP(S436, Relief_Nursery, 2,0)</f>
        <v>No</v>
      </c>
      <c r="U436" t="str">
        <f>VLOOKUP($A436, 'Mapping-Public'!$A$2:$W$5015, MATCH('Mapping-DisplayedFields'!U$2, 'Mapping-Public'!$A$1:$W$1, FALSE), FALSE)</f>
        <v>.</v>
      </c>
    </row>
    <row r="437" spans="1:21" x14ac:dyDescent="0.25">
      <c r="A437" s="9" t="s">
        <v>2584</v>
      </c>
      <c r="B437" t="str">
        <f>IF(VLOOKUP($A437, 'Mapping-Public'!$A$2:$W$5015, MATCH('Mapping-DisplayedFields'!B$2, 'Mapping-Public'!$A$1:$W$1, FALSE), FALSE)=0, "", VLOOKUP($A437, 'Mapping-Public'!$A$2:$W$5015, MATCH('Mapping-DisplayedFields'!B$2, 'Mapping-Public'!$A$1:$W$1, FALSE), FALSE))</f>
        <v>Magnolia Blossom Preschool</v>
      </c>
      <c r="C437" t="str">
        <f>VLOOKUP($A437, 'Mapping-Public'!$A$2:$W$5015, MATCH('Mapping-DisplayedFields'!C$2, 'Mapping-Public'!$A$1:$W$1, FALSE), FALSE)</f>
        <v>6921 N Roberts Ave</v>
      </c>
      <c r="D437" t="str">
        <f>VLOOKUP($A437, 'Mapping-Public'!$A$2:$W$5015, MATCH('Mapping-DisplayedFields'!D$2, 'Mapping-Public'!$A$1:$W$1, FALSE), FALSE)</f>
        <v>Portland</v>
      </c>
      <c r="E437" t="str">
        <f>VLOOKUP($A437, 'Mapping-Public'!$A$2:$W$5015, MATCH('Mapping-DisplayedFields'!E$2, 'Mapping-Public'!$A$1:$W$1, FALSE), FALSE)</f>
        <v>OR</v>
      </c>
      <c r="F437" t="str">
        <f>VLOOKUP($A437, 'Mapping-Public'!$A$2:$W$5015, MATCH('Mapping-DisplayedFields'!F$2, 'Mapping-Public'!$A$1:$W$1, FALSE), FALSE)</f>
        <v>97203-6361</v>
      </c>
      <c r="G437" t="str">
        <f>VLOOKUP($A437, 'Mapping-Public'!$A$2:$W$5015, MATCH('Mapping-DisplayedFields'!G$2, 'Mapping-Public'!$A$1:$W$1, FALSE), FALSE)</f>
        <v>5038690626</v>
      </c>
      <c r="H437">
        <f>VLOOKUP($A437, 'Mapping-Public'!$A$2:$W$5015, MATCH('Mapping-DisplayedFields'!H$2, 'Mapping-Public'!$A$1:$W$1, FALSE), FALSE)</f>
        <v>2</v>
      </c>
      <c r="I437" t="str">
        <f>VLOOKUP(H437, Facility_Type, 2,0)</f>
        <v>Center</v>
      </c>
      <c r="J437">
        <f>VLOOKUP($A437, 'Mapping-Public'!$A$2:$W$5015, MATCH('Mapping-DisplayedFields'!J$2, 'Mapping-Public'!$A$1:$W$1, FALSE), FALSE)</f>
        <v>1</v>
      </c>
      <c r="K437" t="str">
        <f>VLOOKUP(J437, Type_of_Care,2,0)</f>
        <v>Regulated  Center (not HS)</v>
      </c>
      <c r="L437">
        <f>VLOOKUP($A437, 'Mapping-Public'!$A$2:$W$5015, MATCH('Mapping-DisplayedFields'!L$2, 'Mapping-Public'!$A$1:$W$1, FALSE), FALSE)</f>
        <v>3</v>
      </c>
      <c r="M437" t="str">
        <f>VLOOKUP(L437, Regulation_Status, 2,0)</f>
        <v>Certified</v>
      </c>
      <c r="N437">
        <f>VLOOKUP($A437, 'Mapping-Public'!$A$2:$W$5015, MATCH('Mapping-DisplayedFields'!N$2, 'Mapping-Public'!$A$1:$W$1, FALSE), FALSE)</f>
        <v>12</v>
      </c>
      <c r="O437">
        <f>VLOOKUP($A437, 'Mapping-Public'!$A$2:$W$5015, MATCH('Mapping-DisplayedFields'!O$2, 'Mapping-Public'!$A$1:$W$1, FALSE), FALSE)</f>
        <v>2</v>
      </c>
      <c r="P437" t="str">
        <f>VLOOKUP(O437, Serves_Dhs_Children,2,0)</f>
        <v>Unknown</v>
      </c>
      <c r="Q437">
        <f>VLOOKUP($A437, 'Mapping-Public'!$A$2:$W$5015, MATCH('Mapping-DisplayedFields'!Q$2, 'Mapping-Public'!$A$1:$W$1, FALSE), FALSE)</f>
        <v>0</v>
      </c>
      <c r="R437" t="str">
        <f>VLOOKUP(Q437, Head_Start, 2,0)</f>
        <v>No</v>
      </c>
      <c r="S437">
        <f>VLOOKUP($A437, 'Mapping-Public'!$A$2:$W$5015, MATCH('Mapping-DisplayedFields'!S$2, 'Mapping-Public'!$A$1:$W$1, FALSE), FALSE)</f>
        <v>0</v>
      </c>
      <c r="T437" t="str">
        <f>VLOOKUP(S437, Relief_Nursery, 2,0)</f>
        <v>No</v>
      </c>
      <c r="U437" t="str">
        <f>VLOOKUP($A437, 'Mapping-Public'!$A$2:$W$5015, MATCH('Mapping-DisplayedFields'!U$2, 'Mapping-Public'!$A$1:$W$1, FALSE), FALSE)</f>
        <v>.</v>
      </c>
    </row>
    <row r="438" spans="1:21" x14ac:dyDescent="0.25">
      <c r="A438" s="9" t="s">
        <v>2590</v>
      </c>
      <c r="B438" t="str">
        <f>IF(VLOOKUP($A438, 'Mapping-Public'!$A$2:$W$5015, MATCH('Mapping-DisplayedFields'!B$2, 'Mapping-Public'!$A$1:$W$1, FALSE), FALSE)=0, "", VLOOKUP($A438, 'Mapping-Public'!$A$2:$W$5015, MATCH('Mapping-DisplayedFields'!B$2, 'Mapping-Public'!$A$1:$W$1, FALSE), FALSE))</f>
        <v/>
      </c>
      <c r="C438" t="str">
        <f>VLOOKUP($A438, 'Mapping-Public'!$A$2:$W$5015, MATCH('Mapping-DisplayedFields'!C$2, 'Mapping-Public'!$A$1:$W$1, FALSE), FALSE)</f>
        <v>11134 SE Steele St</v>
      </c>
      <c r="D438" t="str">
        <f>VLOOKUP($A438, 'Mapping-Public'!$A$2:$W$5015, MATCH('Mapping-DisplayedFields'!D$2, 'Mapping-Public'!$A$1:$W$1, FALSE), FALSE)</f>
        <v>Portland</v>
      </c>
      <c r="E438" t="str">
        <f>VLOOKUP($A438, 'Mapping-Public'!$A$2:$W$5015, MATCH('Mapping-DisplayedFields'!E$2, 'Mapping-Public'!$A$1:$W$1, FALSE), FALSE)</f>
        <v>OR</v>
      </c>
      <c r="F438" t="str">
        <f>VLOOKUP($A438, 'Mapping-Public'!$A$2:$W$5015, MATCH('Mapping-DisplayedFields'!F$2, 'Mapping-Public'!$A$1:$W$1, FALSE), FALSE)</f>
        <v>97266</v>
      </c>
      <c r="G438" t="str">
        <f>VLOOKUP($A438, 'Mapping-Public'!$A$2:$W$5015, MATCH('Mapping-DisplayedFields'!G$2, 'Mapping-Public'!$A$1:$W$1, FALSE), FALSE)</f>
        <v>9719980910</v>
      </c>
      <c r="H438">
        <f>VLOOKUP($A438, 'Mapping-Public'!$A$2:$W$5015, MATCH('Mapping-DisplayedFields'!H$2, 'Mapping-Public'!$A$1:$W$1, FALSE), FALSE)</f>
        <v>1</v>
      </c>
      <c r="I438" t="str">
        <f>VLOOKUP(H438, Facility_Type, 2,0)</f>
        <v>Family</v>
      </c>
      <c r="J438">
        <f>VLOOKUP($A438, 'Mapping-Public'!$A$2:$W$5015, MATCH('Mapping-DisplayedFields'!J$2, 'Mapping-Public'!$A$1:$W$1, FALSE), FALSE)</f>
        <v>4</v>
      </c>
      <c r="K438" t="str">
        <f>VLOOKUP(J438, Type_of_Care,2,0)</f>
        <v>Regulated Family Child Care Home</v>
      </c>
      <c r="L438">
        <f>VLOOKUP($A438, 'Mapping-Public'!$A$2:$W$5015, MATCH('Mapping-DisplayedFields'!L$2, 'Mapping-Public'!$A$1:$W$1, FALSE), FALSE)</f>
        <v>2</v>
      </c>
      <c r="M438" t="str">
        <f>VLOOKUP(L438, Regulation_Status, 2,0)</f>
        <v>Register</v>
      </c>
      <c r="N438">
        <f>VLOOKUP($A438, 'Mapping-Public'!$A$2:$W$5015, MATCH('Mapping-DisplayedFields'!N$2, 'Mapping-Public'!$A$1:$W$1, FALSE), FALSE)</f>
        <v>4</v>
      </c>
      <c r="O438">
        <f>VLOOKUP($A438, 'Mapping-Public'!$A$2:$W$5015, MATCH('Mapping-DisplayedFields'!O$2, 'Mapping-Public'!$A$1:$W$1, FALSE), FALSE)</f>
        <v>2</v>
      </c>
      <c r="P438" t="str">
        <f>VLOOKUP(O438, Serves_Dhs_Children,2,0)</f>
        <v>Unknown</v>
      </c>
      <c r="Q438">
        <f>VLOOKUP($A438, 'Mapping-Public'!$A$2:$W$5015, MATCH('Mapping-DisplayedFields'!Q$2, 'Mapping-Public'!$A$1:$W$1, FALSE), FALSE)</f>
        <v>0</v>
      </c>
      <c r="R438" t="str">
        <f>VLOOKUP(Q438, Head_Start, 2,0)</f>
        <v>No</v>
      </c>
      <c r="S438">
        <f>VLOOKUP($A438, 'Mapping-Public'!$A$2:$W$5015, MATCH('Mapping-DisplayedFields'!S$2, 'Mapping-Public'!$A$1:$W$1, FALSE), FALSE)</f>
        <v>0</v>
      </c>
      <c r="T438" t="str">
        <f>VLOOKUP(S438, Relief_Nursery, 2,0)</f>
        <v>No</v>
      </c>
      <c r="U438" t="str">
        <f>VLOOKUP($A438, 'Mapping-Public'!$A$2:$W$5015, MATCH('Mapping-DisplayedFields'!U$2, 'Mapping-Public'!$A$1:$W$1, FALSE), FALSE)</f>
        <v>.</v>
      </c>
    </row>
    <row r="439" spans="1:21" x14ac:dyDescent="0.25">
      <c r="A439" s="9" t="s">
        <v>2595</v>
      </c>
      <c r="B439" t="str">
        <f>IF(VLOOKUP($A439, 'Mapping-Public'!$A$2:$W$5015, MATCH('Mapping-DisplayedFields'!B$2, 'Mapping-Public'!$A$1:$W$1, FALSE), FALSE)=0, "", VLOOKUP($A439, 'Mapping-Public'!$A$2:$W$5015, MATCH('Mapping-DisplayedFields'!B$2, 'Mapping-Public'!$A$1:$W$1, FALSE), FALSE))</f>
        <v>The Love and Giggles Playhouse LLC</v>
      </c>
      <c r="C439" t="str">
        <f>VLOOKUP($A439, 'Mapping-Public'!$A$2:$W$5015, MATCH('Mapping-DisplayedFields'!C$2, 'Mapping-Public'!$A$1:$W$1, FALSE), FALSE)</f>
        <v>5520 SE Reedway St</v>
      </c>
      <c r="D439" t="str">
        <f>VLOOKUP($A439, 'Mapping-Public'!$A$2:$W$5015, MATCH('Mapping-DisplayedFields'!D$2, 'Mapping-Public'!$A$1:$W$1, FALSE), FALSE)</f>
        <v>Portland</v>
      </c>
      <c r="E439" t="str">
        <f>VLOOKUP($A439, 'Mapping-Public'!$A$2:$W$5015, MATCH('Mapping-DisplayedFields'!E$2, 'Mapping-Public'!$A$1:$W$1, FALSE), FALSE)</f>
        <v>OR</v>
      </c>
      <c r="F439" t="str">
        <f>VLOOKUP($A439, 'Mapping-Public'!$A$2:$W$5015, MATCH('Mapping-DisplayedFields'!F$2, 'Mapping-Public'!$A$1:$W$1, FALSE), FALSE)</f>
        <v>97206</v>
      </c>
      <c r="G439" t="str">
        <f>VLOOKUP($A439, 'Mapping-Public'!$A$2:$W$5015, MATCH('Mapping-DisplayedFields'!G$2, 'Mapping-Public'!$A$1:$W$1, FALSE), FALSE)</f>
        <v>5037712575</v>
      </c>
      <c r="H439">
        <f>VLOOKUP($A439, 'Mapping-Public'!$A$2:$W$5015, MATCH('Mapping-DisplayedFields'!H$2, 'Mapping-Public'!$A$1:$W$1, FALSE), FALSE)</f>
        <v>1</v>
      </c>
      <c r="I439" t="str">
        <f>VLOOKUP(H439, Facility_Type, 2,0)</f>
        <v>Family</v>
      </c>
      <c r="J439">
        <f>VLOOKUP($A439, 'Mapping-Public'!$A$2:$W$5015, MATCH('Mapping-DisplayedFields'!J$2, 'Mapping-Public'!$A$1:$W$1, FALSE), FALSE)</f>
        <v>4</v>
      </c>
      <c r="K439" t="str">
        <f>VLOOKUP(J439, Type_of_Care,2,0)</f>
        <v>Regulated Family Child Care Home</v>
      </c>
      <c r="L439">
        <f>VLOOKUP($A439, 'Mapping-Public'!$A$2:$W$5015, MATCH('Mapping-DisplayedFields'!L$2, 'Mapping-Public'!$A$1:$W$1, FALSE), FALSE)</f>
        <v>2</v>
      </c>
      <c r="M439" t="str">
        <f>VLOOKUP(L439, Regulation_Status, 2,0)</f>
        <v>Register</v>
      </c>
      <c r="N439">
        <f>VLOOKUP($A439, 'Mapping-Public'!$A$2:$W$5015, MATCH('Mapping-DisplayedFields'!N$2, 'Mapping-Public'!$A$1:$W$1, FALSE), FALSE)</f>
        <v>6</v>
      </c>
      <c r="O439">
        <f>VLOOKUP($A439, 'Mapping-Public'!$A$2:$W$5015, MATCH('Mapping-DisplayedFields'!O$2, 'Mapping-Public'!$A$1:$W$1, FALSE), FALSE)</f>
        <v>2</v>
      </c>
      <c r="P439" t="str">
        <f>VLOOKUP(O439, Serves_Dhs_Children,2,0)</f>
        <v>Unknown</v>
      </c>
      <c r="Q439">
        <f>VLOOKUP($A439, 'Mapping-Public'!$A$2:$W$5015, MATCH('Mapping-DisplayedFields'!Q$2, 'Mapping-Public'!$A$1:$W$1, FALSE), FALSE)</f>
        <v>0</v>
      </c>
      <c r="R439" t="str">
        <f>VLOOKUP(Q439, Head_Start, 2,0)</f>
        <v>No</v>
      </c>
      <c r="S439">
        <f>VLOOKUP($A439, 'Mapping-Public'!$A$2:$W$5015, MATCH('Mapping-DisplayedFields'!S$2, 'Mapping-Public'!$A$1:$W$1, FALSE), FALSE)</f>
        <v>0</v>
      </c>
      <c r="T439" t="str">
        <f>VLOOKUP(S439, Relief_Nursery, 2,0)</f>
        <v>No</v>
      </c>
      <c r="U439" t="str">
        <f>VLOOKUP($A439, 'Mapping-Public'!$A$2:$W$5015, MATCH('Mapping-DisplayedFields'!U$2, 'Mapping-Public'!$A$1:$W$1, FALSE), FALSE)</f>
        <v>.</v>
      </c>
    </row>
    <row r="440" spans="1:21" x14ac:dyDescent="0.25">
      <c r="A440" s="9" t="s">
        <v>2602</v>
      </c>
      <c r="B440" t="str">
        <f>IF(VLOOKUP($A440, 'Mapping-Public'!$A$2:$W$5015, MATCH('Mapping-DisplayedFields'!B$2, 'Mapping-Public'!$A$1:$W$1, FALSE), FALSE)=0, "", VLOOKUP($A440, 'Mapping-Public'!$A$2:$W$5015, MATCH('Mapping-DisplayedFields'!B$2, 'Mapping-Public'!$A$1:$W$1, FALSE), FALSE))</f>
        <v>Discovery Gardens Family Childcare - Columbia Knolls LLC</v>
      </c>
      <c r="C440" t="str">
        <f>VLOOKUP($A440, 'Mapping-Public'!$A$2:$W$5015, MATCH('Mapping-DisplayedFields'!C$2, 'Mapping-Public'!$A$1:$W$1, FALSE), FALSE)</f>
        <v>8212 NE Sandy Blvd</v>
      </c>
      <c r="D440" t="str">
        <f>VLOOKUP($A440, 'Mapping-Public'!$A$2:$W$5015, MATCH('Mapping-DisplayedFields'!D$2, 'Mapping-Public'!$A$1:$W$1, FALSE), FALSE)</f>
        <v>Portland</v>
      </c>
      <c r="E440" t="str">
        <f>VLOOKUP($A440, 'Mapping-Public'!$A$2:$W$5015, MATCH('Mapping-DisplayedFields'!E$2, 'Mapping-Public'!$A$1:$W$1, FALSE), FALSE)</f>
        <v>OR</v>
      </c>
      <c r="F440" t="str">
        <f>VLOOKUP($A440, 'Mapping-Public'!$A$2:$W$5015, MATCH('Mapping-DisplayedFields'!F$2, 'Mapping-Public'!$A$1:$W$1, FALSE), FALSE)</f>
        <v>97220-4945</v>
      </c>
      <c r="G440" t="str">
        <f>VLOOKUP($A440, 'Mapping-Public'!$A$2:$W$5015, MATCH('Mapping-DisplayedFields'!G$2, 'Mapping-Public'!$A$1:$W$1, FALSE), FALSE)</f>
        <v>9714008814</v>
      </c>
      <c r="H440">
        <f>VLOOKUP($A440, 'Mapping-Public'!$A$2:$W$5015, MATCH('Mapping-DisplayedFields'!H$2, 'Mapping-Public'!$A$1:$W$1, FALSE), FALSE)</f>
        <v>2</v>
      </c>
      <c r="I440" t="str">
        <f>VLOOKUP(H440, Facility_Type, 2,0)</f>
        <v>Center</v>
      </c>
      <c r="J440">
        <f>VLOOKUP($A440, 'Mapping-Public'!$A$2:$W$5015, MATCH('Mapping-DisplayedFields'!J$2, 'Mapping-Public'!$A$1:$W$1, FALSE), FALSE)</f>
        <v>1</v>
      </c>
      <c r="K440" t="str">
        <f>VLOOKUP(J440, Type_of_Care,2,0)</f>
        <v>Regulated  Center (not HS)</v>
      </c>
      <c r="L440">
        <f>VLOOKUP($A440, 'Mapping-Public'!$A$2:$W$5015, MATCH('Mapping-DisplayedFields'!L$2, 'Mapping-Public'!$A$1:$W$1, FALSE), FALSE)</f>
        <v>3</v>
      </c>
      <c r="M440" t="str">
        <f>VLOOKUP(L440, Regulation_Status, 2,0)</f>
        <v>Certified</v>
      </c>
      <c r="N440">
        <f>VLOOKUP($A440, 'Mapping-Public'!$A$2:$W$5015, MATCH('Mapping-DisplayedFields'!N$2, 'Mapping-Public'!$A$1:$W$1, FALSE), FALSE)</f>
        <v>50</v>
      </c>
      <c r="O440">
        <f>VLOOKUP($A440, 'Mapping-Public'!$A$2:$W$5015, MATCH('Mapping-DisplayedFields'!O$2, 'Mapping-Public'!$A$1:$W$1, FALSE), FALSE)</f>
        <v>1</v>
      </c>
      <c r="P440" t="str">
        <f>VLOOKUP(O440, Serves_Dhs_Children,2,0)</f>
        <v>Yes</v>
      </c>
      <c r="Q440">
        <f>VLOOKUP($A440, 'Mapping-Public'!$A$2:$W$5015, MATCH('Mapping-DisplayedFields'!Q$2, 'Mapping-Public'!$A$1:$W$1, FALSE), FALSE)</f>
        <v>0</v>
      </c>
      <c r="R440" t="str">
        <f>VLOOKUP(Q440, Head_Start, 2,0)</f>
        <v>No</v>
      </c>
      <c r="S440">
        <f>VLOOKUP($A440, 'Mapping-Public'!$A$2:$W$5015, MATCH('Mapping-DisplayedFields'!S$2, 'Mapping-Public'!$A$1:$W$1, FALSE), FALSE)</f>
        <v>0</v>
      </c>
      <c r="T440" t="str">
        <f>VLOOKUP(S440, Relief_Nursery, 2,0)</f>
        <v>No</v>
      </c>
      <c r="U440">
        <f>VLOOKUP($A440, 'Mapping-Public'!$A$2:$W$5015, MATCH('Mapping-DisplayedFields'!U$2, 'Mapping-Public'!$A$1:$W$1, FALSE), FALSE)</f>
        <v>4</v>
      </c>
    </row>
    <row r="441" spans="1:21" x14ac:dyDescent="0.25">
      <c r="A441" s="9" t="s">
        <v>2608</v>
      </c>
      <c r="B441" t="str">
        <f>IF(VLOOKUP($A441, 'Mapping-Public'!$A$2:$W$5015, MATCH('Mapping-DisplayedFields'!B$2, 'Mapping-Public'!$A$1:$W$1, FALSE), FALSE)=0, "", VLOOKUP($A441, 'Mapping-Public'!$A$2:$W$5015, MATCH('Mapping-DisplayedFields'!B$2, 'Mapping-Public'!$A$1:$W$1, FALSE), FALSE))</f>
        <v>Mighty Oaks Preschool</v>
      </c>
      <c r="C441" t="str">
        <f>VLOOKUP($A441, 'Mapping-Public'!$A$2:$W$5015, MATCH('Mapping-DisplayedFields'!C$2, 'Mapping-Public'!$A$1:$W$1, FALSE), FALSE)</f>
        <v>3328 NE Tillamook St</v>
      </c>
      <c r="D441" t="str">
        <f>VLOOKUP($A441, 'Mapping-Public'!$A$2:$W$5015, MATCH('Mapping-DisplayedFields'!D$2, 'Mapping-Public'!$A$1:$W$1, FALSE), FALSE)</f>
        <v>Portland</v>
      </c>
      <c r="E441" t="str">
        <f>VLOOKUP($A441, 'Mapping-Public'!$A$2:$W$5015, MATCH('Mapping-DisplayedFields'!E$2, 'Mapping-Public'!$A$1:$W$1, FALSE), FALSE)</f>
        <v>OR</v>
      </c>
      <c r="F441" t="str">
        <f>VLOOKUP($A441, 'Mapping-Public'!$A$2:$W$5015, MATCH('Mapping-DisplayedFields'!F$2, 'Mapping-Public'!$A$1:$W$1, FALSE), FALSE)</f>
        <v>97212-5153</v>
      </c>
      <c r="G441" t="str">
        <f>VLOOKUP($A441, 'Mapping-Public'!$A$2:$W$5015, MATCH('Mapping-DisplayedFields'!G$2, 'Mapping-Public'!$A$1:$W$1, FALSE), FALSE)</f>
        <v>5034465761</v>
      </c>
      <c r="H441">
        <f>VLOOKUP($A441, 'Mapping-Public'!$A$2:$W$5015, MATCH('Mapping-DisplayedFields'!H$2, 'Mapping-Public'!$A$1:$W$1, FALSE), FALSE)</f>
        <v>1</v>
      </c>
      <c r="I441" t="str">
        <f>VLOOKUP(H441, Facility_Type, 2,0)</f>
        <v>Family</v>
      </c>
      <c r="J441">
        <f>VLOOKUP($A441, 'Mapping-Public'!$A$2:$W$5015, MATCH('Mapping-DisplayedFields'!J$2, 'Mapping-Public'!$A$1:$W$1, FALSE), FALSE)</f>
        <v>4</v>
      </c>
      <c r="K441" t="str">
        <f>VLOOKUP(J441, Type_of_Care,2,0)</f>
        <v>Regulated Family Child Care Home</v>
      </c>
      <c r="L441">
        <f>VLOOKUP($A441, 'Mapping-Public'!$A$2:$W$5015, MATCH('Mapping-DisplayedFields'!L$2, 'Mapping-Public'!$A$1:$W$1, FALSE), FALSE)</f>
        <v>2</v>
      </c>
      <c r="M441" t="str">
        <f>VLOOKUP(L441, Regulation_Status, 2,0)</f>
        <v>Register</v>
      </c>
      <c r="N441">
        <f>VLOOKUP($A441, 'Mapping-Public'!$A$2:$W$5015, MATCH('Mapping-DisplayedFields'!N$2, 'Mapping-Public'!$A$1:$W$1, FALSE), FALSE)</f>
        <v>6</v>
      </c>
      <c r="O441">
        <f>VLOOKUP($A441, 'Mapping-Public'!$A$2:$W$5015, MATCH('Mapping-DisplayedFields'!O$2, 'Mapping-Public'!$A$1:$W$1, FALSE), FALSE)</f>
        <v>2</v>
      </c>
      <c r="P441" t="str">
        <f>VLOOKUP(O441, Serves_Dhs_Children,2,0)</f>
        <v>Unknown</v>
      </c>
      <c r="Q441">
        <f>VLOOKUP($A441, 'Mapping-Public'!$A$2:$W$5015, MATCH('Mapping-DisplayedFields'!Q$2, 'Mapping-Public'!$A$1:$W$1, FALSE), FALSE)</f>
        <v>0</v>
      </c>
      <c r="R441" t="str">
        <f>VLOOKUP(Q441, Head_Start, 2,0)</f>
        <v>No</v>
      </c>
      <c r="S441">
        <f>VLOOKUP($A441, 'Mapping-Public'!$A$2:$W$5015, MATCH('Mapping-DisplayedFields'!S$2, 'Mapping-Public'!$A$1:$W$1, FALSE), FALSE)</f>
        <v>0</v>
      </c>
      <c r="T441" t="str">
        <f>VLOOKUP(S441, Relief_Nursery, 2,0)</f>
        <v>No</v>
      </c>
      <c r="U441" t="str">
        <f>VLOOKUP($A441, 'Mapping-Public'!$A$2:$W$5015, MATCH('Mapping-DisplayedFields'!U$2, 'Mapping-Public'!$A$1:$W$1, FALSE), FALSE)</f>
        <v>.</v>
      </c>
    </row>
    <row r="442" spans="1:21" x14ac:dyDescent="0.25">
      <c r="A442" s="9" t="s">
        <v>2615</v>
      </c>
      <c r="B442" t="str">
        <f>IF(VLOOKUP($A442, 'Mapping-Public'!$A$2:$W$5015, MATCH('Mapping-DisplayedFields'!B$2, 'Mapping-Public'!$A$1:$W$1, FALSE), FALSE)=0, "", VLOOKUP($A442, 'Mapping-Public'!$A$2:$W$5015, MATCH('Mapping-DisplayedFields'!B$2, 'Mapping-Public'!$A$1:$W$1, FALSE), FALSE))</f>
        <v>Heartwood Preschool</v>
      </c>
      <c r="C442" t="str">
        <f>VLOOKUP($A442, 'Mapping-Public'!$A$2:$W$5015, MATCH('Mapping-DisplayedFields'!C$2, 'Mapping-Public'!$A$1:$W$1, FALSE), FALSE)</f>
        <v>1305 NE 52nd Ave</v>
      </c>
      <c r="D442" t="str">
        <f>VLOOKUP($A442, 'Mapping-Public'!$A$2:$W$5015, MATCH('Mapping-DisplayedFields'!D$2, 'Mapping-Public'!$A$1:$W$1, FALSE), FALSE)</f>
        <v>Portland</v>
      </c>
      <c r="E442" t="str">
        <f>VLOOKUP($A442, 'Mapping-Public'!$A$2:$W$5015, MATCH('Mapping-DisplayedFields'!E$2, 'Mapping-Public'!$A$1:$W$1, FALSE), FALSE)</f>
        <v>OR</v>
      </c>
      <c r="F442" t="str">
        <f>VLOOKUP($A442, 'Mapping-Public'!$A$2:$W$5015, MATCH('Mapping-DisplayedFields'!F$2, 'Mapping-Public'!$A$1:$W$1, FALSE), FALSE)</f>
        <v>97213</v>
      </c>
      <c r="G442" t="str">
        <f>VLOOKUP($A442, 'Mapping-Public'!$A$2:$W$5015, MATCH('Mapping-DisplayedFields'!G$2, 'Mapping-Public'!$A$1:$W$1, FALSE), FALSE)</f>
        <v>5032350631</v>
      </c>
      <c r="H442">
        <f>VLOOKUP($A442, 'Mapping-Public'!$A$2:$W$5015, MATCH('Mapping-DisplayedFields'!H$2, 'Mapping-Public'!$A$1:$W$1, FALSE), FALSE)</f>
        <v>3</v>
      </c>
      <c r="I442" t="str">
        <f>VLOOKUP(H442, Facility_Type, 2,0)</f>
        <v>Certified</v>
      </c>
      <c r="J442">
        <f>VLOOKUP($A442, 'Mapping-Public'!$A$2:$W$5015, MATCH('Mapping-DisplayedFields'!J$2, 'Mapping-Public'!$A$1:$W$1, FALSE), FALSE)</f>
        <v>4</v>
      </c>
      <c r="K442" t="str">
        <f>VLOOKUP(J442, Type_of_Care,2,0)</f>
        <v>Regulated Family Child Care Home</v>
      </c>
      <c r="L442">
        <f>VLOOKUP($A442, 'Mapping-Public'!$A$2:$W$5015, MATCH('Mapping-DisplayedFields'!L$2, 'Mapping-Public'!$A$1:$W$1, FALSE), FALSE)</f>
        <v>3</v>
      </c>
      <c r="M442" t="str">
        <f>VLOOKUP(L442, Regulation_Status, 2,0)</f>
        <v>Certified</v>
      </c>
      <c r="N442">
        <f>VLOOKUP($A442, 'Mapping-Public'!$A$2:$W$5015, MATCH('Mapping-DisplayedFields'!N$2, 'Mapping-Public'!$A$1:$W$1, FALSE), FALSE)</f>
        <v>15</v>
      </c>
      <c r="O442">
        <f>VLOOKUP($A442, 'Mapping-Public'!$A$2:$W$5015, MATCH('Mapping-DisplayedFields'!O$2, 'Mapping-Public'!$A$1:$W$1, FALSE), FALSE)</f>
        <v>2</v>
      </c>
      <c r="P442" t="str">
        <f>VLOOKUP(O442, Serves_Dhs_Children,2,0)</f>
        <v>Unknown</v>
      </c>
      <c r="Q442">
        <f>VLOOKUP($A442, 'Mapping-Public'!$A$2:$W$5015, MATCH('Mapping-DisplayedFields'!Q$2, 'Mapping-Public'!$A$1:$W$1, FALSE), FALSE)</f>
        <v>0</v>
      </c>
      <c r="R442" t="str">
        <f>VLOOKUP(Q442, Head_Start, 2,0)</f>
        <v>No</v>
      </c>
      <c r="S442">
        <f>VLOOKUP($A442, 'Mapping-Public'!$A$2:$W$5015, MATCH('Mapping-DisplayedFields'!S$2, 'Mapping-Public'!$A$1:$W$1, FALSE), FALSE)</f>
        <v>0</v>
      </c>
      <c r="T442" t="str">
        <f>VLOOKUP(S442, Relief_Nursery, 2,0)</f>
        <v>No</v>
      </c>
      <c r="U442">
        <f>VLOOKUP($A442, 'Mapping-Public'!$A$2:$W$5015, MATCH('Mapping-DisplayedFields'!U$2, 'Mapping-Public'!$A$1:$W$1, FALSE), FALSE)</f>
        <v>5</v>
      </c>
    </row>
    <row r="443" spans="1:21" x14ac:dyDescent="0.25">
      <c r="A443" s="9" t="s">
        <v>2622</v>
      </c>
      <c r="B443" t="str">
        <f>IF(VLOOKUP($A443, 'Mapping-Public'!$A$2:$W$5015, MATCH('Mapping-DisplayedFields'!B$2, 'Mapping-Public'!$A$1:$W$1, FALSE), FALSE)=0, "", VLOOKUP($A443, 'Mapping-Public'!$A$2:$W$5015, MATCH('Mapping-DisplayedFields'!B$2, 'Mapping-Public'!$A$1:$W$1, FALSE), FALSE))</f>
        <v>Beaumont Pre K Program</v>
      </c>
      <c r="C443" t="str">
        <f>VLOOKUP($A443, 'Mapping-Public'!$A$2:$W$5015, MATCH('Mapping-DisplayedFields'!C$2, 'Mapping-Public'!$A$1:$W$1, FALSE), FALSE)</f>
        <v>4043 NE Fremont St</v>
      </c>
      <c r="D443" t="str">
        <f>VLOOKUP($A443, 'Mapping-Public'!$A$2:$W$5015, MATCH('Mapping-DisplayedFields'!D$2, 'Mapping-Public'!$A$1:$W$1, FALSE), FALSE)</f>
        <v>Portland</v>
      </c>
      <c r="E443" t="str">
        <f>VLOOKUP($A443, 'Mapping-Public'!$A$2:$W$5015, MATCH('Mapping-DisplayedFields'!E$2, 'Mapping-Public'!$A$1:$W$1, FALSE), FALSE)</f>
        <v>OR</v>
      </c>
      <c r="F443" t="str">
        <f>VLOOKUP($A443, 'Mapping-Public'!$A$2:$W$5015, MATCH('Mapping-DisplayedFields'!F$2, 'Mapping-Public'!$A$1:$W$1, FALSE), FALSE)</f>
        <v>97212</v>
      </c>
      <c r="G443" t="str">
        <f>VLOOKUP($A443, 'Mapping-Public'!$A$2:$W$5015, MATCH('Mapping-DisplayedFields'!G$2, 'Mapping-Public'!$A$1:$W$1, FALSE), FALSE)</f>
        <v>5032323979</v>
      </c>
      <c r="H443">
        <f>VLOOKUP($A443, 'Mapping-Public'!$A$2:$W$5015, MATCH('Mapping-DisplayedFields'!H$2, 'Mapping-Public'!$A$1:$W$1, FALSE), FALSE)</f>
        <v>2</v>
      </c>
      <c r="I443" t="str">
        <f>VLOOKUP(H443, Facility_Type, 2,0)</f>
        <v>Center</v>
      </c>
      <c r="J443">
        <f>VLOOKUP($A443, 'Mapping-Public'!$A$2:$W$5015, MATCH('Mapping-DisplayedFields'!J$2, 'Mapping-Public'!$A$1:$W$1, FALSE), FALSE)</f>
        <v>1</v>
      </c>
      <c r="K443" t="str">
        <f>VLOOKUP(J443, Type_of_Care,2,0)</f>
        <v>Regulated  Center (not HS)</v>
      </c>
      <c r="L443">
        <f>VLOOKUP($A443, 'Mapping-Public'!$A$2:$W$5015, MATCH('Mapping-DisplayedFields'!L$2, 'Mapping-Public'!$A$1:$W$1, FALSE), FALSE)</f>
        <v>3</v>
      </c>
      <c r="M443" t="str">
        <f>VLOOKUP(L443, Regulation_Status, 2,0)</f>
        <v>Certified</v>
      </c>
      <c r="N443">
        <f>VLOOKUP($A443, 'Mapping-Public'!$A$2:$W$5015, MATCH('Mapping-DisplayedFields'!N$2, 'Mapping-Public'!$A$1:$W$1, FALSE), FALSE)</f>
        <v>26</v>
      </c>
      <c r="O443">
        <f>VLOOKUP($A443, 'Mapping-Public'!$A$2:$W$5015, MATCH('Mapping-DisplayedFields'!O$2, 'Mapping-Public'!$A$1:$W$1, FALSE), FALSE)</f>
        <v>2</v>
      </c>
      <c r="P443" t="str">
        <f>VLOOKUP(O443, Serves_Dhs_Children,2,0)</f>
        <v>Unknown</v>
      </c>
      <c r="Q443">
        <f>VLOOKUP($A443, 'Mapping-Public'!$A$2:$W$5015, MATCH('Mapping-DisplayedFields'!Q$2, 'Mapping-Public'!$A$1:$W$1, FALSE), FALSE)</f>
        <v>0</v>
      </c>
      <c r="R443" t="str">
        <f>VLOOKUP(Q443, Head_Start, 2,0)</f>
        <v>No</v>
      </c>
      <c r="S443">
        <f>VLOOKUP($A443, 'Mapping-Public'!$A$2:$W$5015, MATCH('Mapping-DisplayedFields'!S$2, 'Mapping-Public'!$A$1:$W$1, FALSE), FALSE)</f>
        <v>0</v>
      </c>
      <c r="T443" t="str">
        <f>VLOOKUP(S443, Relief_Nursery, 2,0)</f>
        <v>No</v>
      </c>
      <c r="U443" t="str">
        <f>VLOOKUP($A443, 'Mapping-Public'!$A$2:$W$5015, MATCH('Mapping-DisplayedFields'!U$2, 'Mapping-Public'!$A$1:$W$1, FALSE), FALSE)</f>
        <v>.</v>
      </c>
    </row>
    <row r="444" spans="1:21" x14ac:dyDescent="0.25">
      <c r="A444" s="9" t="s">
        <v>2627</v>
      </c>
      <c r="B444" t="str">
        <f>IF(VLOOKUP($A444, 'Mapping-Public'!$A$2:$W$5015, MATCH('Mapping-DisplayedFields'!B$2, 'Mapping-Public'!$A$1:$W$1, FALSE), FALSE)=0, "", VLOOKUP($A444, 'Mapping-Public'!$A$2:$W$5015, MATCH('Mapping-DisplayedFields'!B$2, 'Mapping-Public'!$A$1:$W$1, FALSE), FALSE))</f>
        <v>KCE Champions - Kelly Creek</v>
      </c>
      <c r="C444" t="str">
        <f>VLOOKUP($A444, 'Mapping-Public'!$A$2:$W$5015, MATCH('Mapping-DisplayedFields'!C$2, 'Mapping-Public'!$A$1:$W$1, FALSE), FALSE)</f>
        <v>2400 SE Baker Way</v>
      </c>
      <c r="D444" t="str">
        <f>VLOOKUP($A444, 'Mapping-Public'!$A$2:$W$5015, MATCH('Mapping-DisplayedFields'!D$2, 'Mapping-Public'!$A$1:$W$1, FALSE), FALSE)</f>
        <v>Gresham</v>
      </c>
      <c r="E444" t="str">
        <f>VLOOKUP($A444, 'Mapping-Public'!$A$2:$W$5015, MATCH('Mapping-DisplayedFields'!E$2, 'Mapping-Public'!$A$1:$W$1, FALSE), FALSE)</f>
        <v>OR</v>
      </c>
      <c r="F444" t="str">
        <f>VLOOKUP($A444, 'Mapping-Public'!$A$2:$W$5015, MATCH('Mapping-DisplayedFields'!F$2, 'Mapping-Public'!$A$1:$W$1, FALSE), FALSE)</f>
        <v>97080</v>
      </c>
      <c r="G444" t="str">
        <f>VLOOKUP($A444, 'Mapping-Public'!$A$2:$W$5015, MATCH('Mapping-DisplayedFields'!G$2, 'Mapping-Public'!$A$1:$W$1, FALSE), FALSE)</f>
        <v>5036636170</v>
      </c>
      <c r="H444">
        <f>VLOOKUP($A444, 'Mapping-Public'!$A$2:$W$5015, MATCH('Mapping-DisplayedFields'!H$2, 'Mapping-Public'!$A$1:$W$1, FALSE), FALSE)</f>
        <v>2</v>
      </c>
      <c r="I444" t="str">
        <f>VLOOKUP(H444, Facility_Type, 2,0)</f>
        <v>Center</v>
      </c>
      <c r="J444">
        <f>VLOOKUP($A444, 'Mapping-Public'!$A$2:$W$5015, MATCH('Mapping-DisplayedFields'!J$2, 'Mapping-Public'!$A$1:$W$1, FALSE), FALSE)</f>
        <v>1</v>
      </c>
      <c r="K444" t="str">
        <f>VLOOKUP(J444, Type_of_Care,2,0)</f>
        <v>Regulated  Center (not HS)</v>
      </c>
      <c r="L444">
        <f>VLOOKUP($A444, 'Mapping-Public'!$A$2:$W$5015, MATCH('Mapping-DisplayedFields'!L$2, 'Mapping-Public'!$A$1:$W$1, FALSE), FALSE)</f>
        <v>3</v>
      </c>
      <c r="M444" t="str">
        <f>VLOOKUP(L444, Regulation_Status, 2,0)</f>
        <v>Certified</v>
      </c>
      <c r="N444">
        <f>VLOOKUP($A444, 'Mapping-Public'!$A$2:$W$5015, MATCH('Mapping-DisplayedFields'!N$2, 'Mapping-Public'!$A$1:$W$1, FALSE), FALSE)</f>
        <v>39</v>
      </c>
      <c r="O444">
        <f>VLOOKUP($A444, 'Mapping-Public'!$A$2:$W$5015, MATCH('Mapping-DisplayedFields'!O$2, 'Mapping-Public'!$A$1:$W$1, FALSE), FALSE)</f>
        <v>2</v>
      </c>
      <c r="P444" t="str">
        <f>VLOOKUP(O444, Serves_Dhs_Children,2,0)</f>
        <v>Unknown</v>
      </c>
      <c r="Q444">
        <f>VLOOKUP($A444, 'Mapping-Public'!$A$2:$W$5015, MATCH('Mapping-DisplayedFields'!Q$2, 'Mapping-Public'!$A$1:$W$1, FALSE), FALSE)</f>
        <v>0</v>
      </c>
      <c r="R444" t="str">
        <f>VLOOKUP(Q444, Head_Start, 2,0)</f>
        <v>No</v>
      </c>
      <c r="S444">
        <f>VLOOKUP($A444, 'Mapping-Public'!$A$2:$W$5015, MATCH('Mapping-DisplayedFields'!S$2, 'Mapping-Public'!$A$1:$W$1, FALSE), FALSE)</f>
        <v>0</v>
      </c>
      <c r="T444" t="str">
        <f>VLOOKUP(S444, Relief_Nursery, 2,0)</f>
        <v>No</v>
      </c>
      <c r="U444">
        <f>VLOOKUP($A444, 'Mapping-Public'!$A$2:$W$5015, MATCH('Mapping-DisplayedFields'!U$2, 'Mapping-Public'!$A$1:$W$1, FALSE), FALSE)</f>
        <v>2</v>
      </c>
    </row>
    <row r="445" spans="1:21" x14ac:dyDescent="0.25">
      <c r="A445" s="9" t="s">
        <v>2632</v>
      </c>
      <c r="B445" t="str">
        <f>IF(VLOOKUP($A445, 'Mapping-Public'!$A$2:$W$5015, MATCH('Mapping-DisplayedFields'!B$2, 'Mapping-Public'!$A$1:$W$1, FALSE), FALSE)=0, "", VLOOKUP($A445, 'Mapping-Public'!$A$2:$W$5015, MATCH('Mapping-DisplayedFields'!B$2, 'Mapping-Public'!$A$1:$W$1, FALSE), FALSE))</f>
        <v>The Milt and Cissi Carl Parent-Child Preschool</v>
      </c>
      <c r="C445" t="str">
        <f>VLOOKUP($A445, 'Mapping-Public'!$A$2:$W$5015, MATCH('Mapping-DisplayedFields'!C$2, 'Mapping-Public'!$A$1:$W$1, FALSE), FALSE)</f>
        <v>920 NW 25th Ave</v>
      </c>
      <c r="D445" t="str">
        <f>VLOOKUP($A445, 'Mapping-Public'!$A$2:$W$5015, MATCH('Mapping-DisplayedFields'!D$2, 'Mapping-Public'!$A$1:$W$1, FALSE), FALSE)</f>
        <v>Portland</v>
      </c>
      <c r="E445" t="str">
        <f>VLOOKUP($A445, 'Mapping-Public'!$A$2:$W$5015, MATCH('Mapping-DisplayedFields'!E$2, 'Mapping-Public'!$A$1:$W$1, FALSE), FALSE)</f>
        <v>OR</v>
      </c>
      <c r="F445" t="str">
        <f>VLOOKUP($A445, 'Mapping-Public'!$A$2:$W$5015, MATCH('Mapping-DisplayedFields'!F$2, 'Mapping-Public'!$A$1:$W$1, FALSE), FALSE)</f>
        <v>97210</v>
      </c>
      <c r="G445" t="str">
        <f>VLOOKUP($A445, 'Mapping-Public'!$A$2:$W$5015, MATCH('Mapping-DisplayedFields'!G$2, 'Mapping-Public'!$A$1:$W$1, FALSE), FALSE)</f>
        <v>5032266131</v>
      </c>
      <c r="H445">
        <f>VLOOKUP($A445, 'Mapping-Public'!$A$2:$W$5015, MATCH('Mapping-DisplayedFields'!H$2, 'Mapping-Public'!$A$1:$W$1, FALSE), FALSE)</f>
        <v>2</v>
      </c>
      <c r="I445" t="str">
        <f>VLOOKUP(H445, Facility_Type, 2,0)</f>
        <v>Center</v>
      </c>
      <c r="J445">
        <f>VLOOKUP($A445, 'Mapping-Public'!$A$2:$W$5015, MATCH('Mapping-DisplayedFields'!J$2, 'Mapping-Public'!$A$1:$W$1, FALSE), FALSE)</f>
        <v>2</v>
      </c>
      <c r="K445" t="str">
        <f>VLOOKUP(J445, Type_of_Care,2,0)</f>
        <v>Exempt Center</v>
      </c>
      <c r="L445">
        <f>VLOOKUP($A445, 'Mapping-Public'!$A$2:$W$5015, MATCH('Mapping-DisplayedFields'!L$2, 'Mapping-Public'!$A$1:$W$1, FALSE), FALSE)</f>
        <v>4</v>
      </c>
      <c r="M445" t="str">
        <f>VLOOKUP(L445, Regulation_Status, 2,0)</f>
        <v>Recorded</v>
      </c>
      <c r="N445">
        <f>VLOOKUP($A445, 'Mapping-Public'!$A$2:$W$5015, MATCH('Mapping-DisplayedFields'!N$2, 'Mapping-Public'!$A$1:$W$1, FALSE), FALSE)</f>
        <v>18</v>
      </c>
      <c r="O445">
        <f>VLOOKUP($A445, 'Mapping-Public'!$A$2:$W$5015, MATCH('Mapping-DisplayedFields'!O$2, 'Mapping-Public'!$A$1:$W$1, FALSE), FALSE)</f>
        <v>2</v>
      </c>
      <c r="P445" t="str">
        <f>VLOOKUP(O445, Serves_Dhs_Children,2,0)</f>
        <v>Unknown</v>
      </c>
      <c r="Q445">
        <f>VLOOKUP($A445, 'Mapping-Public'!$A$2:$W$5015, MATCH('Mapping-DisplayedFields'!Q$2, 'Mapping-Public'!$A$1:$W$1, FALSE), FALSE)</f>
        <v>0</v>
      </c>
      <c r="R445" t="str">
        <f>VLOOKUP(Q445, Head_Start, 2,0)</f>
        <v>No</v>
      </c>
      <c r="S445">
        <f>VLOOKUP($A445, 'Mapping-Public'!$A$2:$W$5015, MATCH('Mapping-DisplayedFields'!S$2, 'Mapping-Public'!$A$1:$W$1, FALSE), FALSE)</f>
        <v>0</v>
      </c>
      <c r="T445" t="str">
        <f>VLOOKUP(S445, Relief_Nursery, 2,0)</f>
        <v>No</v>
      </c>
      <c r="U445" t="str">
        <f>VLOOKUP($A445, 'Mapping-Public'!$A$2:$W$5015, MATCH('Mapping-DisplayedFields'!U$2, 'Mapping-Public'!$A$1:$W$1, FALSE), FALSE)</f>
        <v>.</v>
      </c>
    </row>
    <row r="446" spans="1:21" x14ac:dyDescent="0.25">
      <c r="A446" s="9" t="s">
        <v>2637</v>
      </c>
      <c r="B446" t="str">
        <f>IF(VLOOKUP($A446, 'Mapping-Public'!$A$2:$W$5015, MATCH('Mapping-DisplayedFields'!B$2, 'Mapping-Public'!$A$1:$W$1, FALSE), FALSE)=0, "", VLOOKUP($A446, 'Mapping-Public'!$A$2:$W$5015, MATCH('Mapping-DisplayedFields'!B$2, 'Mapping-Public'!$A$1:$W$1, FALSE), FALSE))</f>
        <v>Irvington Extended Day</v>
      </c>
      <c r="C446" t="str">
        <f>VLOOKUP($A446, 'Mapping-Public'!$A$2:$W$5015, MATCH('Mapping-DisplayedFields'!C$2, 'Mapping-Public'!$A$1:$W$1, FALSE), FALSE)</f>
        <v>1320 NE Brazee St</v>
      </c>
      <c r="D446" t="str">
        <f>VLOOKUP($A446, 'Mapping-Public'!$A$2:$W$5015, MATCH('Mapping-DisplayedFields'!D$2, 'Mapping-Public'!$A$1:$W$1, FALSE), FALSE)</f>
        <v>Portland</v>
      </c>
      <c r="E446" t="str">
        <f>VLOOKUP($A446, 'Mapping-Public'!$A$2:$W$5015, MATCH('Mapping-DisplayedFields'!E$2, 'Mapping-Public'!$A$1:$W$1, FALSE), FALSE)</f>
        <v>OR</v>
      </c>
      <c r="F446" t="str">
        <f>VLOOKUP($A446, 'Mapping-Public'!$A$2:$W$5015, MATCH('Mapping-DisplayedFields'!F$2, 'Mapping-Public'!$A$1:$W$1, FALSE), FALSE)</f>
        <v>97212</v>
      </c>
      <c r="G446" t="str">
        <f>VLOOKUP($A446, 'Mapping-Public'!$A$2:$W$5015, MATCH('Mapping-DisplayedFields'!G$2, 'Mapping-Public'!$A$1:$W$1, FALSE), FALSE)</f>
        <v>5032879751</v>
      </c>
      <c r="H446">
        <f>VLOOKUP($A446, 'Mapping-Public'!$A$2:$W$5015, MATCH('Mapping-DisplayedFields'!H$2, 'Mapping-Public'!$A$1:$W$1, FALSE), FALSE)</f>
        <v>2</v>
      </c>
      <c r="I446" t="str">
        <f>VLOOKUP(H446, Facility_Type, 2,0)</f>
        <v>Center</v>
      </c>
      <c r="J446">
        <f>VLOOKUP($A446, 'Mapping-Public'!$A$2:$W$5015, MATCH('Mapping-DisplayedFields'!J$2, 'Mapping-Public'!$A$1:$W$1, FALSE), FALSE)</f>
        <v>1</v>
      </c>
      <c r="K446" t="str">
        <f>VLOOKUP(J446, Type_of_Care,2,0)</f>
        <v>Regulated  Center (not HS)</v>
      </c>
      <c r="L446">
        <f>VLOOKUP($A446, 'Mapping-Public'!$A$2:$W$5015, MATCH('Mapping-DisplayedFields'!L$2, 'Mapping-Public'!$A$1:$W$1, FALSE), FALSE)</f>
        <v>3</v>
      </c>
      <c r="M446" t="str">
        <f>VLOOKUP(L446, Regulation_Status, 2,0)</f>
        <v>Certified</v>
      </c>
      <c r="N446">
        <f>VLOOKUP($A446, 'Mapping-Public'!$A$2:$W$5015, MATCH('Mapping-DisplayedFields'!N$2, 'Mapping-Public'!$A$1:$W$1, FALSE), FALSE)</f>
        <v>75</v>
      </c>
      <c r="O446">
        <f>VLOOKUP($A446, 'Mapping-Public'!$A$2:$W$5015, MATCH('Mapping-DisplayedFields'!O$2, 'Mapping-Public'!$A$1:$W$1, FALSE), FALSE)</f>
        <v>2</v>
      </c>
      <c r="P446" t="str">
        <f>VLOOKUP(O446, Serves_Dhs_Children,2,0)</f>
        <v>Unknown</v>
      </c>
      <c r="Q446">
        <f>VLOOKUP($A446, 'Mapping-Public'!$A$2:$W$5015, MATCH('Mapping-DisplayedFields'!Q$2, 'Mapping-Public'!$A$1:$W$1, FALSE), FALSE)</f>
        <v>0</v>
      </c>
      <c r="R446" t="str">
        <f>VLOOKUP(Q446, Head_Start, 2,0)</f>
        <v>No</v>
      </c>
      <c r="S446">
        <f>VLOOKUP($A446, 'Mapping-Public'!$A$2:$W$5015, MATCH('Mapping-DisplayedFields'!S$2, 'Mapping-Public'!$A$1:$W$1, FALSE), FALSE)</f>
        <v>0</v>
      </c>
      <c r="T446" t="str">
        <f>VLOOKUP(S446, Relief_Nursery, 2,0)</f>
        <v>No</v>
      </c>
      <c r="U446" t="str">
        <f>VLOOKUP($A446, 'Mapping-Public'!$A$2:$W$5015, MATCH('Mapping-DisplayedFields'!U$2, 'Mapping-Public'!$A$1:$W$1, FALSE), FALSE)</f>
        <v>.</v>
      </c>
    </row>
    <row r="447" spans="1:21" x14ac:dyDescent="0.25">
      <c r="A447" s="9" t="s">
        <v>2642</v>
      </c>
      <c r="B447" t="str">
        <f>IF(VLOOKUP($A447, 'Mapping-Public'!$A$2:$W$5015, MATCH('Mapping-DisplayedFields'!B$2, 'Mapping-Public'!$A$1:$W$1, FALSE), FALSE)=0, "", VLOOKUP($A447, 'Mapping-Public'!$A$2:$W$5015, MATCH('Mapping-DisplayedFields'!B$2, 'Mapping-Public'!$A$1:$W$1, FALSE), FALSE))</f>
        <v>Busy Bee Family Child Care 1</v>
      </c>
      <c r="C447" t="str">
        <f>VLOOKUP($A447, 'Mapping-Public'!$A$2:$W$5015, MATCH('Mapping-DisplayedFields'!C$2, 'Mapping-Public'!$A$1:$W$1, FALSE), FALSE)</f>
        <v>7507 SE Alder St</v>
      </c>
      <c r="D447" t="str">
        <f>VLOOKUP($A447, 'Mapping-Public'!$A$2:$W$5015, MATCH('Mapping-DisplayedFields'!D$2, 'Mapping-Public'!$A$1:$W$1, FALSE), FALSE)</f>
        <v>Portland</v>
      </c>
      <c r="E447" t="str">
        <f>VLOOKUP($A447, 'Mapping-Public'!$A$2:$W$5015, MATCH('Mapping-DisplayedFields'!E$2, 'Mapping-Public'!$A$1:$W$1, FALSE), FALSE)</f>
        <v>OR</v>
      </c>
      <c r="F447" t="str">
        <f>VLOOKUP($A447, 'Mapping-Public'!$A$2:$W$5015, MATCH('Mapping-DisplayedFields'!F$2, 'Mapping-Public'!$A$1:$W$1, FALSE), FALSE)</f>
        <v>97215-2280</v>
      </c>
      <c r="G447" t="str">
        <f>VLOOKUP($A447, 'Mapping-Public'!$A$2:$W$5015, MATCH('Mapping-DisplayedFields'!G$2, 'Mapping-Public'!$A$1:$W$1, FALSE), FALSE)</f>
        <v>5032524814</v>
      </c>
      <c r="H447">
        <f>VLOOKUP($A447, 'Mapping-Public'!$A$2:$W$5015, MATCH('Mapping-DisplayedFields'!H$2, 'Mapping-Public'!$A$1:$W$1, FALSE), FALSE)</f>
        <v>3</v>
      </c>
      <c r="I447" t="str">
        <f>VLOOKUP(H447, Facility_Type, 2,0)</f>
        <v>Certified</v>
      </c>
      <c r="J447">
        <f>VLOOKUP($A447, 'Mapping-Public'!$A$2:$W$5015, MATCH('Mapping-DisplayedFields'!J$2, 'Mapping-Public'!$A$1:$W$1, FALSE), FALSE)</f>
        <v>4</v>
      </c>
      <c r="K447" t="str">
        <f>VLOOKUP(J447, Type_of_Care,2,0)</f>
        <v>Regulated Family Child Care Home</v>
      </c>
      <c r="L447">
        <f>VLOOKUP($A447, 'Mapping-Public'!$A$2:$W$5015, MATCH('Mapping-DisplayedFields'!L$2, 'Mapping-Public'!$A$1:$W$1, FALSE), FALSE)</f>
        <v>3</v>
      </c>
      <c r="M447" t="str">
        <f>VLOOKUP(L447, Regulation_Status, 2,0)</f>
        <v>Certified</v>
      </c>
      <c r="N447">
        <f>VLOOKUP($A447, 'Mapping-Public'!$A$2:$W$5015, MATCH('Mapping-DisplayedFields'!N$2, 'Mapping-Public'!$A$1:$W$1, FALSE), FALSE)</f>
        <v>16</v>
      </c>
      <c r="O447">
        <f>VLOOKUP($A447, 'Mapping-Public'!$A$2:$W$5015, MATCH('Mapping-DisplayedFields'!O$2, 'Mapping-Public'!$A$1:$W$1, FALSE), FALSE)</f>
        <v>2</v>
      </c>
      <c r="P447" t="str">
        <f>VLOOKUP(O447, Serves_Dhs_Children,2,0)</f>
        <v>Unknown</v>
      </c>
      <c r="Q447">
        <f>VLOOKUP($A447, 'Mapping-Public'!$A$2:$W$5015, MATCH('Mapping-DisplayedFields'!Q$2, 'Mapping-Public'!$A$1:$W$1, FALSE), FALSE)</f>
        <v>0</v>
      </c>
      <c r="R447" t="str">
        <f>VLOOKUP(Q447, Head_Start, 2,0)</f>
        <v>No</v>
      </c>
      <c r="S447">
        <f>VLOOKUP($A447, 'Mapping-Public'!$A$2:$W$5015, MATCH('Mapping-DisplayedFields'!S$2, 'Mapping-Public'!$A$1:$W$1, FALSE), FALSE)</f>
        <v>0</v>
      </c>
      <c r="T447" t="str">
        <f>VLOOKUP(S447, Relief_Nursery, 2,0)</f>
        <v>No</v>
      </c>
      <c r="U447" t="str">
        <f>VLOOKUP($A447, 'Mapping-Public'!$A$2:$W$5015, MATCH('Mapping-DisplayedFields'!U$2, 'Mapping-Public'!$A$1:$W$1, FALSE), FALSE)</f>
        <v>.</v>
      </c>
    </row>
    <row r="448" spans="1:21" x14ac:dyDescent="0.25">
      <c r="A448" s="9" t="s">
        <v>2649</v>
      </c>
      <c r="B448" t="str">
        <f>IF(VLOOKUP($A448, 'Mapping-Public'!$A$2:$W$5015, MATCH('Mapping-DisplayedFields'!B$2, 'Mapping-Public'!$A$1:$W$1, FALSE), FALSE)=0, "", VLOOKUP($A448, 'Mapping-Public'!$A$2:$W$5015, MATCH('Mapping-DisplayedFields'!B$2, 'Mapping-Public'!$A$1:$W$1, FALSE), FALSE))</f>
        <v>SUN Community School - Alder Elementary</v>
      </c>
      <c r="C448" t="str">
        <f>VLOOKUP($A448, 'Mapping-Public'!$A$2:$W$5015, MATCH('Mapping-DisplayedFields'!C$2, 'Mapping-Public'!$A$1:$W$1, FALSE), FALSE)</f>
        <v>17200 SE Alder St</v>
      </c>
      <c r="D448" t="str">
        <f>VLOOKUP($A448, 'Mapping-Public'!$A$2:$W$5015, MATCH('Mapping-DisplayedFields'!D$2, 'Mapping-Public'!$A$1:$W$1, FALSE), FALSE)</f>
        <v>Portland</v>
      </c>
      <c r="E448" t="str">
        <f>VLOOKUP($A448, 'Mapping-Public'!$A$2:$W$5015, MATCH('Mapping-DisplayedFields'!E$2, 'Mapping-Public'!$A$1:$W$1, FALSE), FALSE)</f>
        <v>OR</v>
      </c>
      <c r="F448" t="str">
        <f>VLOOKUP($A448, 'Mapping-Public'!$A$2:$W$5015, MATCH('Mapping-DisplayedFields'!F$2, 'Mapping-Public'!$A$1:$W$1, FALSE), FALSE)</f>
        <v>97233</v>
      </c>
      <c r="G448" t="str">
        <f>VLOOKUP($A448, 'Mapping-Public'!$A$2:$W$5015, MATCH('Mapping-DisplayedFields'!G$2, 'Mapping-Public'!$A$1:$W$1, FALSE), FALSE)</f>
        <v>5032554673</v>
      </c>
      <c r="H448">
        <f>VLOOKUP($A448, 'Mapping-Public'!$A$2:$W$5015, MATCH('Mapping-DisplayedFields'!H$2, 'Mapping-Public'!$A$1:$W$1, FALSE), FALSE)</f>
        <v>2</v>
      </c>
      <c r="I448" t="str">
        <f>VLOOKUP(H448, Facility_Type, 2,0)</f>
        <v>Center</v>
      </c>
      <c r="J448">
        <f>VLOOKUP($A448, 'Mapping-Public'!$A$2:$W$5015, MATCH('Mapping-DisplayedFields'!J$2, 'Mapping-Public'!$A$1:$W$1, FALSE), FALSE)</f>
        <v>2</v>
      </c>
      <c r="K448" t="str">
        <f>VLOOKUP(J448, Type_of_Care,2,0)</f>
        <v>Exempt Center</v>
      </c>
      <c r="L448">
        <f>VLOOKUP($A448, 'Mapping-Public'!$A$2:$W$5015, MATCH('Mapping-DisplayedFields'!L$2, 'Mapping-Public'!$A$1:$W$1, FALSE), FALSE)</f>
        <v>4</v>
      </c>
      <c r="M448" t="str">
        <f>VLOOKUP(L448, Regulation_Status, 2,0)</f>
        <v>Recorded</v>
      </c>
      <c r="N448">
        <f>VLOOKUP($A448, 'Mapping-Public'!$A$2:$W$5015, MATCH('Mapping-DisplayedFields'!N$2, 'Mapping-Public'!$A$1:$W$1, FALSE), FALSE)</f>
        <v>20</v>
      </c>
      <c r="O448">
        <f>VLOOKUP($A448, 'Mapping-Public'!$A$2:$W$5015, MATCH('Mapping-DisplayedFields'!O$2, 'Mapping-Public'!$A$1:$W$1, FALSE), FALSE)</f>
        <v>2</v>
      </c>
      <c r="P448" t="str">
        <f>VLOOKUP(O448, Serves_Dhs_Children,2,0)</f>
        <v>Unknown</v>
      </c>
      <c r="Q448">
        <f>VLOOKUP($A448, 'Mapping-Public'!$A$2:$W$5015, MATCH('Mapping-DisplayedFields'!Q$2, 'Mapping-Public'!$A$1:$W$1, FALSE), FALSE)</f>
        <v>0</v>
      </c>
      <c r="R448" t="str">
        <f>VLOOKUP(Q448, Head_Start, 2,0)</f>
        <v>No</v>
      </c>
      <c r="S448">
        <f>VLOOKUP($A448, 'Mapping-Public'!$A$2:$W$5015, MATCH('Mapping-DisplayedFields'!S$2, 'Mapping-Public'!$A$1:$W$1, FALSE), FALSE)</f>
        <v>0</v>
      </c>
      <c r="T448" t="str">
        <f>VLOOKUP(S448, Relief_Nursery, 2,0)</f>
        <v>No</v>
      </c>
      <c r="U448" t="str">
        <f>VLOOKUP($A448, 'Mapping-Public'!$A$2:$W$5015, MATCH('Mapping-DisplayedFields'!U$2, 'Mapping-Public'!$A$1:$W$1, FALSE), FALSE)</f>
        <v>.</v>
      </c>
    </row>
    <row r="449" spans="1:21" x14ac:dyDescent="0.25">
      <c r="A449" s="9" t="s">
        <v>2654</v>
      </c>
      <c r="B449" t="str">
        <f>IF(VLOOKUP($A449, 'Mapping-Public'!$A$2:$W$5015, MATCH('Mapping-DisplayedFields'!B$2, 'Mapping-Public'!$A$1:$W$1, FALSE), FALSE)=0, "", VLOOKUP($A449, 'Mapping-Public'!$A$2:$W$5015, MATCH('Mapping-DisplayedFields'!B$2, 'Mapping-Public'!$A$1:$W$1, FALSE), FALSE))</f>
        <v>Grandma's Place - Clark Family Center</v>
      </c>
      <c r="C449" t="str">
        <f>VLOOKUP($A449, 'Mapping-Public'!$A$2:$W$5015, MATCH('Mapping-DisplayedFields'!C$2, 'Mapping-Public'!$A$1:$W$1, FALSE), FALSE)</f>
        <v>2740 SE Powell Blvd</v>
      </c>
      <c r="D449" t="str">
        <f>VLOOKUP($A449, 'Mapping-Public'!$A$2:$W$5015, MATCH('Mapping-DisplayedFields'!D$2, 'Mapping-Public'!$A$1:$W$1, FALSE), FALSE)</f>
        <v>Portland</v>
      </c>
      <c r="E449" t="str">
        <f>VLOOKUP($A449, 'Mapping-Public'!$A$2:$W$5015, MATCH('Mapping-DisplayedFields'!E$2, 'Mapping-Public'!$A$1:$W$1, FALSE), FALSE)</f>
        <v>OR</v>
      </c>
      <c r="F449" t="str">
        <f>VLOOKUP($A449, 'Mapping-Public'!$A$2:$W$5015, MATCH('Mapping-DisplayedFields'!F$2, 'Mapping-Public'!$A$1:$W$1, FALSE), FALSE)</f>
        <v>97202</v>
      </c>
      <c r="G449" t="str">
        <f>VLOOKUP($A449, 'Mapping-Public'!$A$2:$W$5015, MATCH('Mapping-DisplayedFields'!G$2, 'Mapping-Public'!$A$1:$W$1, FALSE), FALSE)</f>
        <v>5032497533</v>
      </c>
      <c r="H449">
        <f>VLOOKUP($A449, 'Mapping-Public'!$A$2:$W$5015, MATCH('Mapping-DisplayedFields'!H$2, 'Mapping-Public'!$A$1:$W$1, FALSE), FALSE)</f>
        <v>2</v>
      </c>
      <c r="I449" t="str">
        <f>VLOOKUP(H449, Facility_Type, 2,0)</f>
        <v>Center</v>
      </c>
      <c r="J449">
        <f>VLOOKUP($A449, 'Mapping-Public'!$A$2:$W$5015, MATCH('Mapping-DisplayedFields'!J$2, 'Mapping-Public'!$A$1:$W$1, FALSE), FALSE)</f>
        <v>1</v>
      </c>
      <c r="K449" t="str">
        <f>VLOOKUP(J449, Type_of_Care,2,0)</f>
        <v>Regulated  Center (not HS)</v>
      </c>
      <c r="L449">
        <f>VLOOKUP($A449, 'Mapping-Public'!$A$2:$W$5015, MATCH('Mapping-DisplayedFields'!L$2, 'Mapping-Public'!$A$1:$W$1, FALSE), FALSE)</f>
        <v>3</v>
      </c>
      <c r="M449" t="str">
        <f>VLOOKUP(L449, Regulation_Status, 2,0)</f>
        <v>Certified</v>
      </c>
      <c r="N449">
        <f>VLOOKUP($A449, 'Mapping-Public'!$A$2:$W$5015, MATCH('Mapping-DisplayedFields'!N$2, 'Mapping-Public'!$A$1:$W$1, FALSE), FALSE)</f>
        <v>74</v>
      </c>
      <c r="O449">
        <f>VLOOKUP($A449, 'Mapping-Public'!$A$2:$W$5015, MATCH('Mapping-DisplayedFields'!O$2, 'Mapping-Public'!$A$1:$W$1, FALSE), FALSE)</f>
        <v>1</v>
      </c>
      <c r="P449" t="str">
        <f>VLOOKUP(O449, Serves_Dhs_Children,2,0)</f>
        <v>Yes</v>
      </c>
      <c r="Q449">
        <f>VLOOKUP($A449, 'Mapping-Public'!$A$2:$W$5015, MATCH('Mapping-DisplayedFields'!Q$2, 'Mapping-Public'!$A$1:$W$1, FALSE), FALSE)</f>
        <v>0</v>
      </c>
      <c r="R449" t="str">
        <f>VLOOKUP(Q449, Head_Start, 2,0)</f>
        <v>No</v>
      </c>
      <c r="S449">
        <f>VLOOKUP($A449, 'Mapping-Public'!$A$2:$W$5015, MATCH('Mapping-DisplayedFields'!S$2, 'Mapping-Public'!$A$1:$W$1, FALSE), FALSE)</f>
        <v>0</v>
      </c>
      <c r="T449" t="str">
        <f>VLOOKUP(S449, Relief_Nursery, 2,0)</f>
        <v>No</v>
      </c>
      <c r="U449">
        <f>VLOOKUP($A449, 'Mapping-Public'!$A$2:$W$5015, MATCH('Mapping-DisplayedFields'!U$2, 'Mapping-Public'!$A$1:$W$1, FALSE), FALSE)</f>
        <v>2</v>
      </c>
    </row>
    <row r="450" spans="1:21" x14ac:dyDescent="0.25">
      <c r="A450" s="9" t="s">
        <v>2659</v>
      </c>
      <c r="B450" t="str">
        <f>IF(VLOOKUP($A450, 'Mapping-Public'!$A$2:$W$5015, MATCH('Mapping-DisplayedFields'!B$2, 'Mapping-Public'!$A$1:$W$1, FALSE), FALSE)=0, "", VLOOKUP($A450, 'Mapping-Public'!$A$2:$W$5015, MATCH('Mapping-DisplayedFields'!B$2, 'Mapping-Public'!$A$1:$W$1, FALSE), FALSE))</f>
        <v>SUN Community School - Oliver Elementary</v>
      </c>
      <c r="C450" t="str">
        <f>VLOOKUP($A450, 'Mapping-Public'!$A$2:$W$5015, MATCH('Mapping-DisplayedFields'!C$2, 'Mapping-Public'!$A$1:$W$1, FALSE), FALSE)</f>
        <v>15840 SE Taylor St</v>
      </c>
      <c r="D450" t="str">
        <f>VLOOKUP($A450, 'Mapping-Public'!$A$2:$W$5015, MATCH('Mapping-DisplayedFields'!D$2, 'Mapping-Public'!$A$1:$W$1, FALSE), FALSE)</f>
        <v>Portland</v>
      </c>
      <c r="E450" t="str">
        <f>VLOOKUP($A450, 'Mapping-Public'!$A$2:$W$5015, MATCH('Mapping-DisplayedFields'!E$2, 'Mapping-Public'!$A$1:$W$1, FALSE), FALSE)</f>
        <v>OR</v>
      </c>
      <c r="F450" t="str">
        <f>VLOOKUP($A450, 'Mapping-Public'!$A$2:$W$5015, MATCH('Mapping-DisplayedFields'!F$2, 'Mapping-Public'!$A$1:$W$1, FALSE), FALSE)</f>
        <v>97233</v>
      </c>
      <c r="G450" t="str">
        <f>VLOOKUP($A450, 'Mapping-Public'!$A$2:$W$5015, MATCH('Mapping-DisplayedFields'!G$2, 'Mapping-Public'!$A$1:$W$1, FALSE), FALSE)</f>
        <v>5037623207</v>
      </c>
      <c r="H450">
        <f>VLOOKUP($A450, 'Mapping-Public'!$A$2:$W$5015, MATCH('Mapping-DisplayedFields'!H$2, 'Mapping-Public'!$A$1:$W$1, FALSE), FALSE)</f>
        <v>2</v>
      </c>
      <c r="I450" t="str">
        <f>VLOOKUP(H450, Facility_Type, 2,0)</f>
        <v>Center</v>
      </c>
      <c r="J450">
        <f>VLOOKUP($A450, 'Mapping-Public'!$A$2:$W$5015, MATCH('Mapping-DisplayedFields'!J$2, 'Mapping-Public'!$A$1:$W$1, FALSE), FALSE)</f>
        <v>2</v>
      </c>
      <c r="K450" t="str">
        <f>VLOOKUP(J450, Type_of_Care,2,0)</f>
        <v>Exempt Center</v>
      </c>
      <c r="L450">
        <f>VLOOKUP($A450, 'Mapping-Public'!$A$2:$W$5015, MATCH('Mapping-DisplayedFields'!L$2, 'Mapping-Public'!$A$1:$W$1, FALSE), FALSE)</f>
        <v>4</v>
      </c>
      <c r="M450" t="str">
        <f>VLOOKUP(L450, Regulation_Status, 2,0)</f>
        <v>Recorded</v>
      </c>
      <c r="N450">
        <f>VLOOKUP($A450, 'Mapping-Public'!$A$2:$W$5015, MATCH('Mapping-DisplayedFields'!N$2, 'Mapping-Public'!$A$1:$W$1, FALSE), FALSE)</f>
        <v>75</v>
      </c>
      <c r="O450">
        <f>VLOOKUP($A450, 'Mapping-Public'!$A$2:$W$5015, MATCH('Mapping-DisplayedFields'!O$2, 'Mapping-Public'!$A$1:$W$1, FALSE), FALSE)</f>
        <v>2</v>
      </c>
      <c r="P450" t="str">
        <f>VLOOKUP(O450, Serves_Dhs_Children,2,0)</f>
        <v>Unknown</v>
      </c>
      <c r="Q450">
        <f>VLOOKUP($A450, 'Mapping-Public'!$A$2:$W$5015, MATCH('Mapping-DisplayedFields'!Q$2, 'Mapping-Public'!$A$1:$W$1, FALSE), FALSE)</f>
        <v>0</v>
      </c>
      <c r="R450" t="str">
        <f>VLOOKUP(Q450, Head_Start, 2,0)</f>
        <v>No</v>
      </c>
      <c r="S450">
        <f>VLOOKUP($A450, 'Mapping-Public'!$A$2:$W$5015, MATCH('Mapping-DisplayedFields'!S$2, 'Mapping-Public'!$A$1:$W$1, FALSE), FALSE)</f>
        <v>0</v>
      </c>
      <c r="T450" t="str">
        <f>VLOOKUP(S450, Relief_Nursery, 2,0)</f>
        <v>No</v>
      </c>
      <c r="U450" t="str">
        <f>VLOOKUP($A450, 'Mapping-Public'!$A$2:$W$5015, MATCH('Mapping-DisplayedFields'!U$2, 'Mapping-Public'!$A$1:$W$1, FALSE), FALSE)</f>
        <v>.</v>
      </c>
    </row>
    <row r="451" spans="1:21" x14ac:dyDescent="0.25">
      <c r="A451" s="9" t="s">
        <v>2664</v>
      </c>
      <c r="B451" t="str">
        <f>IF(VLOOKUP($A451, 'Mapping-Public'!$A$2:$W$5015, MATCH('Mapping-DisplayedFields'!B$2, 'Mapping-Public'!$A$1:$W$1, FALSE), FALSE)=0, "", VLOOKUP($A451, 'Mapping-Public'!$A$2:$W$5015, MATCH('Mapping-DisplayedFields'!B$2, 'Mapping-Public'!$A$1:$W$1, FALSE), FALSE))</f>
        <v>St Thomas More Extended Care</v>
      </c>
      <c r="C451" t="str">
        <f>VLOOKUP($A451, 'Mapping-Public'!$A$2:$W$5015, MATCH('Mapping-DisplayedFields'!C$2, 'Mapping-Public'!$A$1:$W$1, FALSE), FALSE)</f>
        <v>3521 SW Patton Rd</v>
      </c>
      <c r="D451" t="str">
        <f>VLOOKUP($A451, 'Mapping-Public'!$A$2:$W$5015, MATCH('Mapping-DisplayedFields'!D$2, 'Mapping-Public'!$A$1:$W$1, FALSE), FALSE)</f>
        <v>Portland</v>
      </c>
      <c r="E451" t="str">
        <f>VLOOKUP($A451, 'Mapping-Public'!$A$2:$W$5015, MATCH('Mapping-DisplayedFields'!E$2, 'Mapping-Public'!$A$1:$W$1, FALSE), FALSE)</f>
        <v>OR</v>
      </c>
      <c r="F451" t="str">
        <f>VLOOKUP($A451, 'Mapping-Public'!$A$2:$W$5015, MATCH('Mapping-DisplayedFields'!F$2, 'Mapping-Public'!$A$1:$W$1, FALSE), FALSE)</f>
        <v>97221</v>
      </c>
      <c r="G451" t="str">
        <f>VLOOKUP($A451, 'Mapping-Public'!$A$2:$W$5015, MATCH('Mapping-DisplayedFields'!G$2, 'Mapping-Public'!$A$1:$W$1, FALSE), FALSE)</f>
        <v>5032225408</v>
      </c>
      <c r="H451">
        <f>VLOOKUP($A451, 'Mapping-Public'!$A$2:$W$5015, MATCH('Mapping-DisplayedFields'!H$2, 'Mapping-Public'!$A$1:$W$1, FALSE), FALSE)</f>
        <v>2</v>
      </c>
      <c r="I451" t="str">
        <f>VLOOKUP(H451, Facility_Type, 2,0)</f>
        <v>Center</v>
      </c>
      <c r="J451">
        <f>VLOOKUP($A451, 'Mapping-Public'!$A$2:$W$5015, MATCH('Mapping-DisplayedFields'!J$2, 'Mapping-Public'!$A$1:$W$1, FALSE), FALSE)</f>
        <v>1</v>
      </c>
      <c r="K451" t="str">
        <f>VLOOKUP(J451, Type_of_Care,2,0)</f>
        <v>Regulated  Center (not HS)</v>
      </c>
      <c r="L451">
        <f>VLOOKUP($A451, 'Mapping-Public'!$A$2:$W$5015, MATCH('Mapping-DisplayedFields'!L$2, 'Mapping-Public'!$A$1:$W$1, FALSE), FALSE)</f>
        <v>3</v>
      </c>
      <c r="M451" t="str">
        <f>VLOOKUP(L451, Regulation_Status, 2,0)</f>
        <v>Certified</v>
      </c>
      <c r="N451">
        <f>VLOOKUP($A451, 'Mapping-Public'!$A$2:$W$5015, MATCH('Mapping-DisplayedFields'!N$2, 'Mapping-Public'!$A$1:$W$1, FALSE), FALSE)</f>
        <v>75</v>
      </c>
      <c r="O451">
        <f>VLOOKUP($A451, 'Mapping-Public'!$A$2:$W$5015, MATCH('Mapping-DisplayedFields'!O$2, 'Mapping-Public'!$A$1:$W$1, FALSE), FALSE)</f>
        <v>2</v>
      </c>
      <c r="P451" t="str">
        <f>VLOOKUP(O451, Serves_Dhs_Children,2,0)</f>
        <v>Unknown</v>
      </c>
      <c r="Q451">
        <f>VLOOKUP($A451, 'Mapping-Public'!$A$2:$W$5015, MATCH('Mapping-DisplayedFields'!Q$2, 'Mapping-Public'!$A$1:$W$1, FALSE), FALSE)</f>
        <v>0</v>
      </c>
      <c r="R451" t="str">
        <f>VLOOKUP(Q451, Head_Start, 2,0)</f>
        <v>No</v>
      </c>
      <c r="S451">
        <f>VLOOKUP($A451, 'Mapping-Public'!$A$2:$W$5015, MATCH('Mapping-DisplayedFields'!S$2, 'Mapping-Public'!$A$1:$W$1, FALSE), FALSE)</f>
        <v>0</v>
      </c>
      <c r="T451" t="str">
        <f>VLOOKUP(S451, Relief_Nursery, 2,0)</f>
        <v>No</v>
      </c>
      <c r="U451" t="str">
        <f>VLOOKUP($A451, 'Mapping-Public'!$A$2:$W$5015, MATCH('Mapping-DisplayedFields'!U$2, 'Mapping-Public'!$A$1:$W$1, FALSE), FALSE)</f>
        <v>.</v>
      </c>
    </row>
    <row r="452" spans="1:21" x14ac:dyDescent="0.25">
      <c r="A452" s="9" t="s">
        <v>2669</v>
      </c>
      <c r="B452" t="str">
        <f>IF(VLOOKUP($A452, 'Mapping-Public'!$A$2:$W$5015, MATCH('Mapping-DisplayedFields'!B$2, 'Mapping-Public'!$A$1:$W$1, FALSE), FALSE)=0, "", VLOOKUP($A452, 'Mapping-Public'!$A$2:$W$5015, MATCH('Mapping-DisplayedFields'!B$2, 'Mapping-Public'!$A$1:$W$1, FALSE), FALSE))</f>
        <v>Hancock Haven Child Care</v>
      </c>
      <c r="C452" t="str">
        <f>VLOOKUP($A452, 'Mapping-Public'!$A$2:$W$5015, MATCH('Mapping-DisplayedFields'!C$2, 'Mapping-Public'!$A$1:$W$1, FALSE), FALSE)</f>
        <v>7648 SE Milwaukie Ave</v>
      </c>
      <c r="D452" t="str">
        <f>VLOOKUP($A452, 'Mapping-Public'!$A$2:$W$5015, MATCH('Mapping-DisplayedFields'!D$2, 'Mapping-Public'!$A$1:$W$1, FALSE), FALSE)</f>
        <v>Portland</v>
      </c>
      <c r="E452" t="str">
        <f>VLOOKUP($A452, 'Mapping-Public'!$A$2:$W$5015, MATCH('Mapping-DisplayedFields'!E$2, 'Mapping-Public'!$A$1:$W$1, FALSE), FALSE)</f>
        <v>OR</v>
      </c>
      <c r="F452" t="str">
        <f>VLOOKUP($A452, 'Mapping-Public'!$A$2:$W$5015, MATCH('Mapping-DisplayedFields'!F$2, 'Mapping-Public'!$A$1:$W$1, FALSE), FALSE)</f>
        <v>97202-6115</v>
      </c>
      <c r="G452" t="str">
        <f>VLOOKUP($A452, 'Mapping-Public'!$A$2:$W$5015, MATCH('Mapping-DisplayedFields'!G$2, 'Mapping-Public'!$A$1:$W$1, FALSE), FALSE)</f>
        <v>5032017321</v>
      </c>
      <c r="H452">
        <f>VLOOKUP($A452, 'Mapping-Public'!$A$2:$W$5015, MATCH('Mapping-DisplayedFields'!H$2, 'Mapping-Public'!$A$1:$W$1, FALSE), FALSE)</f>
        <v>1</v>
      </c>
      <c r="I452" t="str">
        <f>VLOOKUP(H452, Facility_Type, 2,0)</f>
        <v>Family</v>
      </c>
      <c r="J452">
        <f>VLOOKUP($A452, 'Mapping-Public'!$A$2:$W$5015, MATCH('Mapping-DisplayedFields'!J$2, 'Mapping-Public'!$A$1:$W$1, FALSE), FALSE)</f>
        <v>4</v>
      </c>
      <c r="K452" t="str">
        <f>VLOOKUP(J452, Type_of_Care,2,0)</f>
        <v>Regulated Family Child Care Home</v>
      </c>
      <c r="L452">
        <f>VLOOKUP($A452, 'Mapping-Public'!$A$2:$W$5015, MATCH('Mapping-DisplayedFields'!L$2, 'Mapping-Public'!$A$1:$W$1, FALSE), FALSE)</f>
        <v>2</v>
      </c>
      <c r="M452" t="str">
        <f>VLOOKUP(L452, Regulation_Status, 2,0)</f>
        <v>Register</v>
      </c>
      <c r="N452">
        <f>VLOOKUP($A452, 'Mapping-Public'!$A$2:$W$5015, MATCH('Mapping-DisplayedFields'!N$2, 'Mapping-Public'!$A$1:$W$1, FALSE), FALSE)</f>
        <v>7</v>
      </c>
      <c r="O452">
        <f>VLOOKUP($A452, 'Mapping-Public'!$A$2:$W$5015, MATCH('Mapping-DisplayedFields'!O$2, 'Mapping-Public'!$A$1:$W$1, FALSE), FALSE)</f>
        <v>2</v>
      </c>
      <c r="P452" t="str">
        <f>VLOOKUP(O452, Serves_Dhs_Children,2,0)</f>
        <v>Unknown</v>
      </c>
      <c r="Q452">
        <f>VLOOKUP($A452, 'Mapping-Public'!$A$2:$W$5015, MATCH('Mapping-DisplayedFields'!Q$2, 'Mapping-Public'!$A$1:$W$1, FALSE), FALSE)</f>
        <v>0</v>
      </c>
      <c r="R452" t="str">
        <f>VLOOKUP(Q452, Head_Start, 2,0)</f>
        <v>No</v>
      </c>
      <c r="S452">
        <f>VLOOKUP($A452, 'Mapping-Public'!$A$2:$W$5015, MATCH('Mapping-DisplayedFields'!S$2, 'Mapping-Public'!$A$1:$W$1, FALSE), FALSE)</f>
        <v>0</v>
      </c>
      <c r="T452" t="str">
        <f>VLOOKUP(S452, Relief_Nursery, 2,0)</f>
        <v>No</v>
      </c>
      <c r="U452" t="str">
        <f>VLOOKUP($A452, 'Mapping-Public'!$A$2:$W$5015, MATCH('Mapping-DisplayedFields'!U$2, 'Mapping-Public'!$A$1:$W$1, FALSE), FALSE)</f>
        <v>.</v>
      </c>
    </row>
    <row r="453" spans="1:21" x14ac:dyDescent="0.25">
      <c r="A453" s="9" t="s">
        <v>2677</v>
      </c>
      <c r="B453" t="str">
        <f>IF(VLOOKUP($A453, 'Mapping-Public'!$A$2:$W$5015, MATCH('Mapping-DisplayedFields'!B$2, 'Mapping-Public'!$A$1:$W$1, FALSE), FALSE)=0, "", VLOOKUP($A453, 'Mapping-Public'!$A$2:$W$5015, MATCH('Mapping-DisplayedFields'!B$2, 'Mapping-Public'!$A$1:$W$1, FALSE), FALSE))</f>
        <v>Beverly Cleary Fernwood - Camp Fire Columbia</v>
      </c>
      <c r="C453" t="str">
        <f>VLOOKUP($A453, 'Mapping-Public'!$A$2:$W$5015, MATCH('Mapping-DisplayedFields'!C$2, 'Mapping-Public'!$A$1:$W$1, FALSE), FALSE)</f>
        <v>1915 NE 33rd Ave</v>
      </c>
      <c r="D453" t="str">
        <f>VLOOKUP($A453, 'Mapping-Public'!$A$2:$W$5015, MATCH('Mapping-DisplayedFields'!D$2, 'Mapping-Public'!$A$1:$W$1, FALSE), FALSE)</f>
        <v>Portland</v>
      </c>
      <c r="E453" t="str">
        <f>VLOOKUP($A453, 'Mapping-Public'!$A$2:$W$5015, MATCH('Mapping-DisplayedFields'!E$2, 'Mapping-Public'!$A$1:$W$1, FALSE), FALSE)</f>
        <v>OR</v>
      </c>
      <c r="F453" t="str">
        <f>VLOOKUP($A453, 'Mapping-Public'!$A$2:$W$5015, MATCH('Mapping-DisplayedFields'!F$2, 'Mapping-Public'!$A$1:$W$1, FALSE), FALSE)</f>
        <v>97212</v>
      </c>
      <c r="G453" t="str">
        <f>VLOOKUP($A453, 'Mapping-Public'!$A$2:$W$5015, MATCH('Mapping-DisplayedFields'!G$2, 'Mapping-Public'!$A$1:$W$1, FALSE), FALSE)</f>
        <v>5037938032</v>
      </c>
      <c r="H453">
        <f>VLOOKUP($A453, 'Mapping-Public'!$A$2:$W$5015, MATCH('Mapping-DisplayedFields'!H$2, 'Mapping-Public'!$A$1:$W$1, FALSE), FALSE)</f>
        <v>2</v>
      </c>
      <c r="I453" t="str">
        <f>VLOOKUP(H453, Facility_Type, 2,0)</f>
        <v>Center</v>
      </c>
      <c r="J453">
        <f>VLOOKUP($A453, 'Mapping-Public'!$A$2:$W$5015, MATCH('Mapping-DisplayedFields'!J$2, 'Mapping-Public'!$A$1:$W$1, FALSE), FALSE)</f>
        <v>1</v>
      </c>
      <c r="K453" t="str">
        <f>VLOOKUP(J453, Type_of_Care,2,0)</f>
        <v>Regulated  Center (not HS)</v>
      </c>
      <c r="L453">
        <f>VLOOKUP($A453, 'Mapping-Public'!$A$2:$W$5015, MATCH('Mapping-DisplayedFields'!L$2, 'Mapping-Public'!$A$1:$W$1, FALSE), FALSE)</f>
        <v>3</v>
      </c>
      <c r="M453" t="str">
        <f>VLOOKUP(L453, Regulation_Status, 2,0)</f>
        <v>Certified</v>
      </c>
      <c r="N453">
        <f>VLOOKUP($A453, 'Mapping-Public'!$A$2:$W$5015, MATCH('Mapping-DisplayedFields'!N$2, 'Mapping-Public'!$A$1:$W$1, FALSE), FALSE)</f>
        <v>65</v>
      </c>
      <c r="O453">
        <f>VLOOKUP($A453, 'Mapping-Public'!$A$2:$W$5015, MATCH('Mapping-DisplayedFields'!O$2, 'Mapping-Public'!$A$1:$W$1, FALSE), FALSE)</f>
        <v>2</v>
      </c>
      <c r="P453" t="str">
        <f>VLOOKUP(O453, Serves_Dhs_Children,2,0)</f>
        <v>Unknown</v>
      </c>
      <c r="Q453">
        <f>VLOOKUP($A453, 'Mapping-Public'!$A$2:$W$5015, MATCH('Mapping-DisplayedFields'!Q$2, 'Mapping-Public'!$A$1:$W$1, FALSE), FALSE)</f>
        <v>0</v>
      </c>
      <c r="R453" t="str">
        <f>VLOOKUP(Q453, Head_Start, 2,0)</f>
        <v>No</v>
      </c>
      <c r="S453">
        <f>VLOOKUP($A453, 'Mapping-Public'!$A$2:$W$5015, MATCH('Mapping-DisplayedFields'!S$2, 'Mapping-Public'!$A$1:$W$1, FALSE), FALSE)</f>
        <v>0</v>
      </c>
      <c r="T453" t="str">
        <f>VLOOKUP(S453, Relief_Nursery, 2,0)</f>
        <v>No</v>
      </c>
      <c r="U453">
        <f>VLOOKUP($A453, 'Mapping-Public'!$A$2:$W$5015, MATCH('Mapping-DisplayedFields'!U$2, 'Mapping-Public'!$A$1:$W$1, FALSE), FALSE)</f>
        <v>2</v>
      </c>
    </row>
    <row r="454" spans="1:21" x14ac:dyDescent="0.25">
      <c r="A454" s="9" t="s">
        <v>2682</v>
      </c>
      <c r="B454" t="str">
        <f>IF(VLOOKUP($A454, 'Mapping-Public'!$A$2:$W$5015, MATCH('Mapping-DisplayedFields'!B$2, 'Mapping-Public'!$A$1:$W$1, FALSE), FALSE)=0, "", VLOOKUP($A454, 'Mapping-Public'!$A$2:$W$5015, MATCH('Mapping-DisplayedFields'!B$2, 'Mapping-Public'!$A$1:$W$1, FALSE), FALSE))</f>
        <v/>
      </c>
      <c r="C454" t="str">
        <f>VLOOKUP($A454, 'Mapping-Public'!$A$2:$W$5015, MATCH('Mapping-DisplayedFields'!C$2, 'Mapping-Public'!$A$1:$W$1, FALSE), FALSE)</f>
        <v>10317 NE Hoyt St Apt 11</v>
      </c>
      <c r="D454" t="str">
        <f>VLOOKUP($A454, 'Mapping-Public'!$A$2:$W$5015, MATCH('Mapping-DisplayedFields'!D$2, 'Mapping-Public'!$A$1:$W$1, FALSE), FALSE)</f>
        <v>Portland</v>
      </c>
      <c r="E454" t="str">
        <f>VLOOKUP($A454, 'Mapping-Public'!$A$2:$W$5015, MATCH('Mapping-DisplayedFields'!E$2, 'Mapping-Public'!$A$1:$W$1, FALSE), FALSE)</f>
        <v>OR</v>
      </c>
      <c r="F454" t="str">
        <f>VLOOKUP($A454, 'Mapping-Public'!$A$2:$W$5015, MATCH('Mapping-DisplayedFields'!F$2, 'Mapping-Public'!$A$1:$W$1, FALSE), FALSE)</f>
        <v>97220-4082</v>
      </c>
      <c r="G454" t="str">
        <f>VLOOKUP($A454, 'Mapping-Public'!$A$2:$W$5015, MATCH('Mapping-DisplayedFields'!G$2, 'Mapping-Public'!$A$1:$W$1, FALSE), FALSE)</f>
        <v>5038903411</v>
      </c>
      <c r="H454">
        <f>VLOOKUP($A454, 'Mapping-Public'!$A$2:$W$5015, MATCH('Mapping-DisplayedFields'!H$2, 'Mapping-Public'!$A$1:$W$1, FALSE), FALSE)</f>
        <v>1</v>
      </c>
      <c r="I454" t="str">
        <f>VLOOKUP(H454, Facility_Type, 2,0)</f>
        <v>Family</v>
      </c>
      <c r="J454">
        <f>VLOOKUP($A454, 'Mapping-Public'!$A$2:$W$5015, MATCH('Mapping-DisplayedFields'!J$2, 'Mapping-Public'!$A$1:$W$1, FALSE), FALSE)</f>
        <v>4</v>
      </c>
      <c r="K454" t="str">
        <f>VLOOKUP(J454, Type_of_Care,2,0)</f>
        <v>Regulated Family Child Care Home</v>
      </c>
      <c r="L454">
        <f>VLOOKUP($A454, 'Mapping-Public'!$A$2:$W$5015, MATCH('Mapping-DisplayedFields'!L$2, 'Mapping-Public'!$A$1:$W$1, FALSE), FALSE)</f>
        <v>2</v>
      </c>
      <c r="M454" t="str">
        <f>VLOOKUP(L454, Regulation_Status, 2,0)</f>
        <v>Register</v>
      </c>
      <c r="N454">
        <f>VLOOKUP($A454, 'Mapping-Public'!$A$2:$W$5015, MATCH('Mapping-DisplayedFields'!N$2, 'Mapping-Public'!$A$1:$W$1, FALSE), FALSE)</f>
        <v>10</v>
      </c>
      <c r="O454">
        <f>VLOOKUP($A454, 'Mapping-Public'!$A$2:$W$5015, MATCH('Mapping-DisplayedFields'!O$2, 'Mapping-Public'!$A$1:$W$1, FALSE), FALSE)</f>
        <v>1</v>
      </c>
      <c r="P454" t="str">
        <f>VLOOKUP(O454, Serves_Dhs_Children,2,0)</f>
        <v>Yes</v>
      </c>
      <c r="Q454">
        <f>VLOOKUP($A454, 'Mapping-Public'!$A$2:$W$5015, MATCH('Mapping-DisplayedFields'!Q$2, 'Mapping-Public'!$A$1:$W$1, FALSE), FALSE)</f>
        <v>0</v>
      </c>
      <c r="R454" t="str">
        <f>VLOOKUP(Q454, Head_Start, 2,0)</f>
        <v>No</v>
      </c>
      <c r="S454">
        <f>VLOOKUP($A454, 'Mapping-Public'!$A$2:$W$5015, MATCH('Mapping-DisplayedFields'!S$2, 'Mapping-Public'!$A$1:$W$1, FALSE), FALSE)</f>
        <v>0</v>
      </c>
      <c r="T454" t="str">
        <f>VLOOKUP(S454, Relief_Nursery, 2,0)</f>
        <v>No</v>
      </c>
      <c r="U454" t="str">
        <f>VLOOKUP($A454, 'Mapping-Public'!$A$2:$W$5015, MATCH('Mapping-DisplayedFields'!U$2, 'Mapping-Public'!$A$1:$W$1, FALSE), FALSE)</f>
        <v>.</v>
      </c>
    </row>
    <row r="455" spans="1:21" x14ac:dyDescent="0.25">
      <c r="A455" s="9" t="s">
        <v>2689</v>
      </c>
      <c r="B455" t="str">
        <f>IF(VLOOKUP($A455, 'Mapping-Public'!$A$2:$W$5015, MATCH('Mapping-DisplayedFields'!B$2, 'Mapping-Public'!$A$1:$W$1, FALSE), FALSE)=0, "", VLOOKUP($A455, 'Mapping-Public'!$A$2:$W$5015, MATCH('Mapping-DisplayedFields'!B$2, 'Mapping-Public'!$A$1:$W$1, FALSE), FALSE))</f>
        <v>Hawthorne Family Playschool</v>
      </c>
      <c r="C455" t="str">
        <f>VLOOKUP($A455, 'Mapping-Public'!$A$2:$W$5015, MATCH('Mapping-DisplayedFields'!C$2, 'Mapping-Public'!$A$1:$W$1, FALSE), FALSE)</f>
        <v>2828 SE Stephens St</v>
      </c>
      <c r="D455" t="str">
        <f>VLOOKUP($A455, 'Mapping-Public'!$A$2:$W$5015, MATCH('Mapping-DisplayedFields'!D$2, 'Mapping-Public'!$A$1:$W$1, FALSE), FALSE)</f>
        <v>Portland</v>
      </c>
      <c r="E455" t="str">
        <f>VLOOKUP($A455, 'Mapping-Public'!$A$2:$W$5015, MATCH('Mapping-DisplayedFields'!E$2, 'Mapping-Public'!$A$1:$W$1, FALSE), FALSE)</f>
        <v>OR</v>
      </c>
      <c r="F455" t="str">
        <f>VLOOKUP($A455, 'Mapping-Public'!$A$2:$W$5015, MATCH('Mapping-DisplayedFields'!F$2, 'Mapping-Public'!$A$1:$W$1, FALSE), FALSE)</f>
        <v>97214</v>
      </c>
      <c r="G455" t="str">
        <f>VLOOKUP($A455, 'Mapping-Public'!$A$2:$W$5015, MATCH('Mapping-DisplayedFields'!G$2, 'Mapping-Public'!$A$1:$W$1, FALSE), FALSE)</f>
        <v>5033137628</v>
      </c>
      <c r="H455">
        <f>VLOOKUP($A455, 'Mapping-Public'!$A$2:$W$5015, MATCH('Mapping-DisplayedFields'!H$2, 'Mapping-Public'!$A$1:$W$1, FALSE), FALSE)</f>
        <v>2</v>
      </c>
      <c r="I455" t="str">
        <f>VLOOKUP(H455, Facility_Type, 2,0)</f>
        <v>Center</v>
      </c>
      <c r="J455">
        <f>VLOOKUP($A455, 'Mapping-Public'!$A$2:$W$5015, MATCH('Mapping-DisplayedFields'!J$2, 'Mapping-Public'!$A$1:$W$1, FALSE), FALSE)</f>
        <v>2</v>
      </c>
      <c r="K455" t="str">
        <f>VLOOKUP(J455, Type_of_Care,2,0)</f>
        <v>Exempt Center</v>
      </c>
      <c r="L455">
        <f>VLOOKUP($A455, 'Mapping-Public'!$A$2:$W$5015, MATCH('Mapping-DisplayedFields'!L$2, 'Mapping-Public'!$A$1:$W$1, FALSE), FALSE)</f>
        <v>4</v>
      </c>
      <c r="M455" t="str">
        <f>VLOOKUP(L455, Regulation_Status, 2,0)</f>
        <v>Recorded</v>
      </c>
      <c r="N455">
        <f>VLOOKUP($A455, 'Mapping-Public'!$A$2:$W$5015, MATCH('Mapping-DisplayedFields'!N$2, 'Mapping-Public'!$A$1:$W$1, FALSE), FALSE)</f>
        <v>14</v>
      </c>
      <c r="O455">
        <f>VLOOKUP($A455, 'Mapping-Public'!$A$2:$W$5015, MATCH('Mapping-DisplayedFields'!O$2, 'Mapping-Public'!$A$1:$W$1, FALSE), FALSE)</f>
        <v>2</v>
      </c>
      <c r="P455" t="str">
        <f>VLOOKUP(O455, Serves_Dhs_Children,2,0)</f>
        <v>Unknown</v>
      </c>
      <c r="Q455">
        <f>VLOOKUP($A455, 'Mapping-Public'!$A$2:$W$5015, MATCH('Mapping-DisplayedFields'!Q$2, 'Mapping-Public'!$A$1:$W$1, FALSE), FALSE)</f>
        <v>0</v>
      </c>
      <c r="R455" t="str">
        <f>VLOOKUP(Q455, Head_Start, 2,0)</f>
        <v>No</v>
      </c>
      <c r="S455">
        <f>VLOOKUP($A455, 'Mapping-Public'!$A$2:$W$5015, MATCH('Mapping-DisplayedFields'!S$2, 'Mapping-Public'!$A$1:$W$1, FALSE), FALSE)</f>
        <v>0</v>
      </c>
      <c r="T455" t="str">
        <f>VLOOKUP(S455, Relief_Nursery, 2,0)</f>
        <v>No</v>
      </c>
      <c r="U455" t="str">
        <f>VLOOKUP($A455, 'Mapping-Public'!$A$2:$W$5015, MATCH('Mapping-DisplayedFields'!U$2, 'Mapping-Public'!$A$1:$W$1, FALSE), FALSE)</f>
        <v>.</v>
      </c>
    </row>
    <row r="456" spans="1:21" x14ac:dyDescent="0.25">
      <c r="A456" s="9" t="s">
        <v>2694</v>
      </c>
      <c r="B456" t="str">
        <f>IF(VLOOKUP($A456, 'Mapping-Public'!$A$2:$W$5015, MATCH('Mapping-DisplayedFields'!B$2, 'Mapping-Public'!$A$1:$W$1, FALSE), FALSE)=0, "", VLOOKUP($A456, 'Mapping-Public'!$A$2:$W$5015, MATCH('Mapping-DisplayedFields'!B$2, 'Mapping-Public'!$A$1:$W$1, FALSE), FALSE))</f>
        <v>SUN Community School - Jackson Middle</v>
      </c>
      <c r="C456" t="str">
        <f>VLOOKUP($A456, 'Mapping-Public'!$A$2:$W$5015, MATCH('Mapping-DisplayedFields'!C$2, 'Mapping-Public'!$A$1:$W$1, FALSE), FALSE)</f>
        <v>10625 SW 35th Ave</v>
      </c>
      <c r="D456" t="str">
        <f>VLOOKUP($A456, 'Mapping-Public'!$A$2:$W$5015, MATCH('Mapping-DisplayedFields'!D$2, 'Mapping-Public'!$A$1:$W$1, FALSE), FALSE)</f>
        <v>Portland</v>
      </c>
      <c r="E456" t="str">
        <f>VLOOKUP($A456, 'Mapping-Public'!$A$2:$W$5015, MATCH('Mapping-DisplayedFields'!E$2, 'Mapping-Public'!$A$1:$W$1, FALSE), FALSE)</f>
        <v>OR</v>
      </c>
      <c r="F456" t="str">
        <f>VLOOKUP($A456, 'Mapping-Public'!$A$2:$W$5015, MATCH('Mapping-DisplayedFields'!F$2, 'Mapping-Public'!$A$1:$W$1, FALSE), FALSE)</f>
        <v>97219</v>
      </c>
      <c r="G456" t="str">
        <f>VLOOKUP($A456, 'Mapping-Public'!$A$2:$W$5015, MATCH('Mapping-DisplayedFields'!G$2, 'Mapping-Public'!$A$1:$W$1, FALSE), FALSE)</f>
        <v>5039165680</v>
      </c>
      <c r="H456">
        <f>VLOOKUP($A456, 'Mapping-Public'!$A$2:$W$5015, MATCH('Mapping-DisplayedFields'!H$2, 'Mapping-Public'!$A$1:$W$1, FALSE), FALSE)</f>
        <v>2</v>
      </c>
      <c r="I456" t="str">
        <f>VLOOKUP(H456, Facility_Type, 2,0)</f>
        <v>Center</v>
      </c>
      <c r="J456">
        <f>VLOOKUP($A456, 'Mapping-Public'!$A$2:$W$5015, MATCH('Mapping-DisplayedFields'!J$2, 'Mapping-Public'!$A$1:$W$1, FALSE), FALSE)</f>
        <v>2</v>
      </c>
      <c r="K456" t="str">
        <f>VLOOKUP(J456, Type_of_Care,2,0)</f>
        <v>Exempt Center</v>
      </c>
      <c r="L456">
        <f>VLOOKUP($A456, 'Mapping-Public'!$A$2:$W$5015, MATCH('Mapping-DisplayedFields'!L$2, 'Mapping-Public'!$A$1:$W$1, FALSE), FALSE)</f>
        <v>4</v>
      </c>
      <c r="M456" t="str">
        <f>VLOOKUP(L456, Regulation_Status, 2,0)</f>
        <v>Recorded</v>
      </c>
      <c r="N456">
        <f>VLOOKUP($A456, 'Mapping-Public'!$A$2:$W$5015, MATCH('Mapping-DisplayedFields'!N$2, 'Mapping-Public'!$A$1:$W$1, FALSE), FALSE)</f>
        <v>120</v>
      </c>
      <c r="O456">
        <f>VLOOKUP($A456, 'Mapping-Public'!$A$2:$W$5015, MATCH('Mapping-DisplayedFields'!O$2, 'Mapping-Public'!$A$1:$W$1, FALSE), FALSE)</f>
        <v>2</v>
      </c>
      <c r="P456" t="str">
        <f>VLOOKUP(O456, Serves_Dhs_Children,2,0)</f>
        <v>Unknown</v>
      </c>
      <c r="Q456">
        <f>VLOOKUP($A456, 'Mapping-Public'!$A$2:$W$5015, MATCH('Mapping-DisplayedFields'!Q$2, 'Mapping-Public'!$A$1:$W$1, FALSE), FALSE)</f>
        <v>0</v>
      </c>
      <c r="R456" t="str">
        <f>VLOOKUP(Q456, Head_Start, 2,0)</f>
        <v>No</v>
      </c>
      <c r="S456">
        <f>VLOOKUP($A456, 'Mapping-Public'!$A$2:$W$5015, MATCH('Mapping-DisplayedFields'!S$2, 'Mapping-Public'!$A$1:$W$1, FALSE), FALSE)</f>
        <v>0</v>
      </c>
      <c r="T456" t="str">
        <f>VLOOKUP(S456, Relief_Nursery, 2,0)</f>
        <v>No</v>
      </c>
      <c r="U456" t="str">
        <f>VLOOKUP($A456, 'Mapping-Public'!$A$2:$W$5015, MATCH('Mapping-DisplayedFields'!U$2, 'Mapping-Public'!$A$1:$W$1, FALSE), FALSE)</f>
        <v>.</v>
      </c>
    </row>
    <row r="457" spans="1:21" x14ac:dyDescent="0.25">
      <c r="A457" s="9" t="s">
        <v>2698</v>
      </c>
      <c r="B457" t="str">
        <f>IF(VLOOKUP($A457, 'Mapping-Public'!$A$2:$W$5015, MATCH('Mapping-DisplayedFields'!B$2, 'Mapping-Public'!$A$1:$W$1, FALSE), FALSE)=0, "", VLOOKUP($A457, 'Mapping-Public'!$A$2:$W$5015, MATCH('Mapping-DisplayedFields'!B$2, 'Mapping-Public'!$A$1:$W$1, FALSE), FALSE))</f>
        <v/>
      </c>
      <c r="C457" t="str">
        <f>VLOOKUP($A457, 'Mapping-Public'!$A$2:$W$5015, MATCH('Mapping-DisplayedFields'!C$2, 'Mapping-Public'!$A$1:$W$1, FALSE), FALSE)</f>
        <v>11545 SE Grant St</v>
      </c>
      <c r="D457" t="str">
        <f>VLOOKUP($A457, 'Mapping-Public'!$A$2:$W$5015, MATCH('Mapping-DisplayedFields'!D$2, 'Mapping-Public'!$A$1:$W$1, FALSE), FALSE)</f>
        <v>Portland</v>
      </c>
      <c r="E457" t="str">
        <f>VLOOKUP($A457, 'Mapping-Public'!$A$2:$W$5015, MATCH('Mapping-DisplayedFields'!E$2, 'Mapping-Public'!$A$1:$W$1, FALSE), FALSE)</f>
        <v>OR</v>
      </c>
      <c r="F457" t="str">
        <f>VLOOKUP($A457, 'Mapping-Public'!$A$2:$W$5015, MATCH('Mapping-DisplayedFields'!F$2, 'Mapping-Public'!$A$1:$W$1, FALSE), FALSE)</f>
        <v>97216-3628</v>
      </c>
      <c r="G457" t="str">
        <f>VLOOKUP($A457, 'Mapping-Public'!$A$2:$W$5015, MATCH('Mapping-DisplayedFields'!G$2, 'Mapping-Public'!$A$1:$W$1, FALSE), FALSE)</f>
        <v>9713403422</v>
      </c>
      <c r="H457">
        <f>VLOOKUP($A457, 'Mapping-Public'!$A$2:$W$5015, MATCH('Mapping-DisplayedFields'!H$2, 'Mapping-Public'!$A$1:$W$1, FALSE), FALSE)</f>
        <v>1</v>
      </c>
      <c r="I457" t="str">
        <f>VLOOKUP(H457, Facility_Type, 2,0)</f>
        <v>Family</v>
      </c>
      <c r="J457">
        <f>VLOOKUP($A457, 'Mapping-Public'!$A$2:$W$5015, MATCH('Mapping-DisplayedFields'!J$2, 'Mapping-Public'!$A$1:$W$1, FALSE), FALSE)</f>
        <v>4</v>
      </c>
      <c r="K457" t="str">
        <f>VLOOKUP(J457, Type_of_Care,2,0)</f>
        <v>Regulated Family Child Care Home</v>
      </c>
      <c r="L457">
        <f>VLOOKUP($A457, 'Mapping-Public'!$A$2:$W$5015, MATCH('Mapping-DisplayedFields'!L$2, 'Mapping-Public'!$A$1:$W$1, FALSE), FALSE)</f>
        <v>2</v>
      </c>
      <c r="M457" t="str">
        <f>VLOOKUP(L457, Regulation_Status, 2,0)</f>
        <v>Register</v>
      </c>
      <c r="N457">
        <f>VLOOKUP($A457, 'Mapping-Public'!$A$2:$W$5015, MATCH('Mapping-DisplayedFields'!N$2, 'Mapping-Public'!$A$1:$W$1, FALSE), FALSE)</f>
        <v>10</v>
      </c>
      <c r="O457">
        <f>VLOOKUP($A457, 'Mapping-Public'!$A$2:$W$5015, MATCH('Mapping-DisplayedFields'!O$2, 'Mapping-Public'!$A$1:$W$1, FALSE), FALSE)</f>
        <v>2</v>
      </c>
      <c r="P457" t="str">
        <f>VLOOKUP(O457, Serves_Dhs_Children,2,0)</f>
        <v>Unknown</v>
      </c>
      <c r="Q457">
        <f>VLOOKUP($A457, 'Mapping-Public'!$A$2:$W$5015, MATCH('Mapping-DisplayedFields'!Q$2, 'Mapping-Public'!$A$1:$W$1, FALSE), FALSE)</f>
        <v>0</v>
      </c>
      <c r="R457" t="str">
        <f>VLOOKUP(Q457, Head_Start, 2,0)</f>
        <v>No</v>
      </c>
      <c r="S457">
        <f>VLOOKUP($A457, 'Mapping-Public'!$A$2:$W$5015, MATCH('Mapping-DisplayedFields'!S$2, 'Mapping-Public'!$A$1:$W$1, FALSE), FALSE)</f>
        <v>0</v>
      </c>
      <c r="T457" t="str">
        <f>VLOOKUP(S457, Relief_Nursery, 2,0)</f>
        <v>No</v>
      </c>
      <c r="U457" t="str">
        <f>VLOOKUP($A457, 'Mapping-Public'!$A$2:$W$5015, MATCH('Mapping-DisplayedFields'!U$2, 'Mapping-Public'!$A$1:$W$1, FALSE), FALSE)</f>
        <v>.</v>
      </c>
    </row>
    <row r="458" spans="1:21" x14ac:dyDescent="0.25">
      <c r="A458" s="9" t="s">
        <v>2705</v>
      </c>
      <c r="B458" t="str">
        <f>IF(VLOOKUP($A458, 'Mapping-Public'!$A$2:$W$5015, MATCH('Mapping-DisplayedFields'!B$2, 'Mapping-Public'!$A$1:$W$1, FALSE), FALSE)=0, "", VLOOKUP($A458, 'Mapping-Public'!$A$2:$W$5015, MATCH('Mapping-DisplayedFields'!B$2, 'Mapping-Public'!$A$1:$W$1, FALSE), FALSE))</f>
        <v>SUN Community School - Whitman Elementary</v>
      </c>
      <c r="C458" t="str">
        <f>VLOOKUP($A458, 'Mapping-Public'!$A$2:$W$5015, MATCH('Mapping-DisplayedFields'!C$2, 'Mapping-Public'!$A$1:$W$1, FALSE), FALSE)</f>
        <v>7326 SE Flavel St</v>
      </c>
      <c r="D458" t="str">
        <f>VLOOKUP($A458, 'Mapping-Public'!$A$2:$W$5015, MATCH('Mapping-DisplayedFields'!D$2, 'Mapping-Public'!$A$1:$W$1, FALSE), FALSE)</f>
        <v>Portland</v>
      </c>
      <c r="E458" t="str">
        <f>VLOOKUP($A458, 'Mapping-Public'!$A$2:$W$5015, MATCH('Mapping-DisplayedFields'!E$2, 'Mapping-Public'!$A$1:$W$1, FALSE), FALSE)</f>
        <v>OR</v>
      </c>
      <c r="F458" t="str">
        <f>VLOOKUP($A458, 'Mapping-Public'!$A$2:$W$5015, MATCH('Mapping-DisplayedFields'!F$2, 'Mapping-Public'!$A$1:$W$1, FALSE), FALSE)</f>
        <v>97206</v>
      </c>
      <c r="G458" t="str">
        <f>VLOOKUP($A458, 'Mapping-Public'!$A$2:$W$5015, MATCH('Mapping-DisplayedFields'!G$2, 'Mapping-Public'!$A$1:$W$1, FALSE), FALSE)</f>
        <v>5039166370</v>
      </c>
      <c r="H458">
        <f>VLOOKUP($A458, 'Mapping-Public'!$A$2:$W$5015, MATCH('Mapping-DisplayedFields'!H$2, 'Mapping-Public'!$A$1:$W$1, FALSE), FALSE)</f>
        <v>2</v>
      </c>
      <c r="I458" t="str">
        <f>VLOOKUP(H458, Facility_Type, 2,0)</f>
        <v>Center</v>
      </c>
      <c r="J458">
        <f>VLOOKUP($A458, 'Mapping-Public'!$A$2:$W$5015, MATCH('Mapping-DisplayedFields'!J$2, 'Mapping-Public'!$A$1:$W$1, FALSE), FALSE)</f>
        <v>2</v>
      </c>
      <c r="K458" t="str">
        <f>VLOOKUP(J458, Type_of_Care,2,0)</f>
        <v>Exempt Center</v>
      </c>
      <c r="L458">
        <f>VLOOKUP($A458, 'Mapping-Public'!$A$2:$W$5015, MATCH('Mapping-DisplayedFields'!L$2, 'Mapping-Public'!$A$1:$W$1, FALSE), FALSE)</f>
        <v>4</v>
      </c>
      <c r="M458" t="str">
        <f>VLOOKUP(L458, Regulation_Status, 2,0)</f>
        <v>Recorded</v>
      </c>
      <c r="N458">
        <f>VLOOKUP($A458, 'Mapping-Public'!$A$2:$W$5015, MATCH('Mapping-DisplayedFields'!N$2, 'Mapping-Public'!$A$1:$W$1, FALSE), FALSE)</f>
        <v>347</v>
      </c>
      <c r="O458">
        <f>VLOOKUP($A458, 'Mapping-Public'!$A$2:$W$5015, MATCH('Mapping-DisplayedFields'!O$2, 'Mapping-Public'!$A$1:$W$1, FALSE), FALSE)</f>
        <v>2</v>
      </c>
      <c r="P458" t="str">
        <f>VLOOKUP(O458, Serves_Dhs_Children,2,0)</f>
        <v>Unknown</v>
      </c>
      <c r="Q458">
        <f>VLOOKUP($A458, 'Mapping-Public'!$A$2:$W$5015, MATCH('Mapping-DisplayedFields'!Q$2, 'Mapping-Public'!$A$1:$W$1, FALSE), FALSE)</f>
        <v>0</v>
      </c>
      <c r="R458" t="str">
        <f>VLOOKUP(Q458, Head_Start, 2,0)</f>
        <v>No</v>
      </c>
      <c r="S458">
        <f>VLOOKUP($A458, 'Mapping-Public'!$A$2:$W$5015, MATCH('Mapping-DisplayedFields'!S$2, 'Mapping-Public'!$A$1:$W$1, FALSE), FALSE)</f>
        <v>0</v>
      </c>
      <c r="T458" t="str">
        <f>VLOOKUP(S458, Relief_Nursery, 2,0)</f>
        <v>No</v>
      </c>
      <c r="U458" t="str">
        <f>VLOOKUP($A458, 'Mapping-Public'!$A$2:$W$5015, MATCH('Mapping-DisplayedFields'!U$2, 'Mapping-Public'!$A$1:$W$1, FALSE), FALSE)</f>
        <v>.</v>
      </c>
    </row>
    <row r="459" spans="1:21" x14ac:dyDescent="0.25">
      <c r="A459" s="9" t="s">
        <v>2710</v>
      </c>
      <c r="B459" t="str">
        <f>IF(VLOOKUP($A459, 'Mapping-Public'!$A$2:$W$5015, MATCH('Mapping-DisplayedFields'!B$2, 'Mapping-Public'!$A$1:$W$1, FALSE), FALSE)=0, "", VLOOKUP($A459, 'Mapping-Public'!$A$2:$W$5015, MATCH('Mapping-DisplayedFields'!B$2, 'Mapping-Public'!$A$1:$W$1, FALSE), FALSE))</f>
        <v/>
      </c>
      <c r="C459" t="str">
        <f>VLOOKUP($A459, 'Mapping-Public'!$A$2:$W$5015, MATCH('Mapping-DisplayedFields'!C$2, 'Mapping-Public'!$A$1:$W$1, FALSE), FALSE)</f>
        <v>8962 SE Lincoln St</v>
      </c>
      <c r="D459" t="str">
        <f>VLOOKUP($A459, 'Mapping-Public'!$A$2:$W$5015, MATCH('Mapping-DisplayedFields'!D$2, 'Mapping-Public'!$A$1:$W$1, FALSE), FALSE)</f>
        <v>Portland</v>
      </c>
      <c r="E459" t="str">
        <f>VLOOKUP($A459, 'Mapping-Public'!$A$2:$W$5015, MATCH('Mapping-DisplayedFields'!E$2, 'Mapping-Public'!$A$1:$W$1, FALSE), FALSE)</f>
        <v>OR</v>
      </c>
      <c r="F459" t="str">
        <f>VLOOKUP($A459, 'Mapping-Public'!$A$2:$W$5015, MATCH('Mapping-DisplayedFields'!F$2, 'Mapping-Public'!$A$1:$W$1, FALSE), FALSE)</f>
        <v>97216</v>
      </c>
      <c r="G459" t="str">
        <f>VLOOKUP($A459, 'Mapping-Public'!$A$2:$W$5015, MATCH('Mapping-DisplayedFields'!G$2, 'Mapping-Public'!$A$1:$W$1, FALSE), FALSE)</f>
        <v>5037748833</v>
      </c>
      <c r="H459">
        <f>VLOOKUP($A459, 'Mapping-Public'!$A$2:$W$5015, MATCH('Mapping-DisplayedFields'!H$2, 'Mapping-Public'!$A$1:$W$1, FALSE), FALSE)</f>
        <v>1</v>
      </c>
      <c r="I459" t="str">
        <f>VLOOKUP(H459, Facility_Type, 2,0)</f>
        <v>Family</v>
      </c>
      <c r="J459">
        <f>VLOOKUP($A459, 'Mapping-Public'!$A$2:$W$5015, MATCH('Mapping-DisplayedFields'!J$2, 'Mapping-Public'!$A$1:$W$1, FALSE), FALSE)</f>
        <v>4</v>
      </c>
      <c r="K459" t="str">
        <f>VLOOKUP(J459, Type_of_Care,2,0)</f>
        <v>Regulated Family Child Care Home</v>
      </c>
      <c r="L459">
        <f>VLOOKUP($A459, 'Mapping-Public'!$A$2:$W$5015, MATCH('Mapping-DisplayedFields'!L$2, 'Mapping-Public'!$A$1:$W$1, FALSE), FALSE)</f>
        <v>2</v>
      </c>
      <c r="M459" t="str">
        <f>VLOOKUP(L459, Regulation_Status, 2,0)</f>
        <v>Register</v>
      </c>
      <c r="N459">
        <f>VLOOKUP($A459, 'Mapping-Public'!$A$2:$W$5015, MATCH('Mapping-DisplayedFields'!N$2, 'Mapping-Public'!$A$1:$W$1, FALSE), FALSE)</f>
        <v>4</v>
      </c>
      <c r="O459">
        <f>VLOOKUP($A459, 'Mapping-Public'!$A$2:$W$5015, MATCH('Mapping-DisplayedFields'!O$2, 'Mapping-Public'!$A$1:$W$1, FALSE), FALSE)</f>
        <v>2</v>
      </c>
      <c r="P459" t="str">
        <f>VLOOKUP(O459, Serves_Dhs_Children,2,0)</f>
        <v>Unknown</v>
      </c>
      <c r="Q459">
        <f>VLOOKUP($A459, 'Mapping-Public'!$A$2:$W$5015, MATCH('Mapping-DisplayedFields'!Q$2, 'Mapping-Public'!$A$1:$W$1, FALSE), FALSE)</f>
        <v>0</v>
      </c>
      <c r="R459" t="str">
        <f>VLOOKUP(Q459, Head_Start, 2,0)</f>
        <v>No</v>
      </c>
      <c r="S459">
        <f>VLOOKUP($A459, 'Mapping-Public'!$A$2:$W$5015, MATCH('Mapping-DisplayedFields'!S$2, 'Mapping-Public'!$A$1:$W$1, FALSE), FALSE)</f>
        <v>0</v>
      </c>
      <c r="T459" t="str">
        <f>VLOOKUP(S459, Relief_Nursery, 2,0)</f>
        <v>No</v>
      </c>
      <c r="U459" t="str">
        <f>VLOOKUP($A459, 'Mapping-Public'!$A$2:$W$5015, MATCH('Mapping-DisplayedFields'!U$2, 'Mapping-Public'!$A$1:$W$1, FALSE), FALSE)</f>
        <v>.</v>
      </c>
    </row>
    <row r="460" spans="1:21" x14ac:dyDescent="0.25">
      <c r="A460" s="9" t="s">
        <v>2716</v>
      </c>
      <c r="B460" t="str">
        <f>IF(VLOOKUP($A460, 'Mapping-Public'!$A$2:$W$5015, MATCH('Mapping-DisplayedFields'!B$2, 'Mapping-Public'!$A$1:$W$1, FALSE), FALSE)=0, "", VLOOKUP($A460, 'Mapping-Public'!$A$2:$W$5015, MATCH('Mapping-DisplayedFields'!B$2, 'Mapping-Public'!$A$1:$W$1, FALSE), FALSE))</f>
        <v/>
      </c>
      <c r="C460" t="str">
        <f>VLOOKUP($A460, 'Mapping-Public'!$A$2:$W$5015, MATCH('Mapping-DisplayedFields'!C$2, 'Mapping-Public'!$A$1:$W$1, FALSE), FALSE)</f>
        <v>3649 NE 156th Avenue</v>
      </c>
      <c r="D460" t="str">
        <f>VLOOKUP($A460, 'Mapping-Public'!$A$2:$W$5015, MATCH('Mapping-DisplayedFields'!D$2, 'Mapping-Public'!$A$1:$W$1, FALSE), FALSE)</f>
        <v>Portland</v>
      </c>
      <c r="E460" t="str">
        <f>VLOOKUP($A460, 'Mapping-Public'!$A$2:$W$5015, MATCH('Mapping-DisplayedFields'!E$2, 'Mapping-Public'!$A$1:$W$1, FALSE), FALSE)</f>
        <v>OR</v>
      </c>
      <c r="F460">
        <f>VLOOKUP($A460, 'Mapping-Public'!$A$2:$W$5015, MATCH('Mapping-DisplayedFields'!F$2, 'Mapping-Public'!$A$1:$W$1, FALSE), FALSE)</f>
        <v>0</v>
      </c>
      <c r="G460" t="str">
        <f>VLOOKUP($A460, 'Mapping-Public'!$A$2:$W$5015, MATCH('Mapping-DisplayedFields'!G$2, 'Mapping-Public'!$A$1:$W$1, FALSE), FALSE)</f>
        <v>5039279837</v>
      </c>
      <c r="H460">
        <f>VLOOKUP($A460, 'Mapping-Public'!$A$2:$W$5015, MATCH('Mapping-DisplayedFields'!H$2, 'Mapping-Public'!$A$1:$W$1, FALSE), FALSE)</f>
        <v>1</v>
      </c>
      <c r="I460" t="str">
        <f>VLOOKUP(H460, Facility_Type, 2,0)</f>
        <v>Family</v>
      </c>
      <c r="J460">
        <f>VLOOKUP($A460, 'Mapping-Public'!$A$2:$W$5015, MATCH('Mapping-DisplayedFields'!J$2, 'Mapping-Public'!$A$1:$W$1, FALSE), FALSE)</f>
        <v>5</v>
      </c>
      <c r="K460" t="str">
        <f>VLOOKUP(J460, Type_of_Care,2,0)</f>
        <v>Exempt Family Child Care Home</v>
      </c>
      <c r="L460">
        <f>VLOOKUP($A460, 'Mapping-Public'!$A$2:$W$5015, MATCH('Mapping-DisplayedFields'!L$2, 'Mapping-Public'!$A$1:$W$1, FALSE), FALSE)</f>
        <v>1</v>
      </c>
      <c r="M460" t="str">
        <f>VLOOKUP(L460, Regulation_Status, 2,0)</f>
        <v>Exempt</v>
      </c>
      <c r="N460">
        <f>VLOOKUP($A460, 'Mapping-Public'!$A$2:$W$5015, MATCH('Mapping-DisplayedFields'!N$2, 'Mapping-Public'!$A$1:$W$1, FALSE), FALSE)</f>
        <v>3</v>
      </c>
      <c r="O460">
        <f>VLOOKUP($A460, 'Mapping-Public'!$A$2:$W$5015, MATCH('Mapping-DisplayedFields'!O$2, 'Mapping-Public'!$A$1:$W$1, FALSE), FALSE)</f>
        <v>2</v>
      </c>
      <c r="P460" t="str">
        <f>VLOOKUP(O460, Serves_Dhs_Children,2,0)</f>
        <v>Unknown</v>
      </c>
      <c r="Q460">
        <f>VLOOKUP($A460, 'Mapping-Public'!$A$2:$W$5015, MATCH('Mapping-DisplayedFields'!Q$2, 'Mapping-Public'!$A$1:$W$1, FALSE), FALSE)</f>
        <v>0</v>
      </c>
      <c r="R460" t="str">
        <f>VLOOKUP(Q460, Head_Start, 2,0)</f>
        <v>No</v>
      </c>
      <c r="S460">
        <f>VLOOKUP($A460, 'Mapping-Public'!$A$2:$W$5015, MATCH('Mapping-DisplayedFields'!S$2, 'Mapping-Public'!$A$1:$W$1, FALSE), FALSE)</f>
        <v>0</v>
      </c>
      <c r="T460" t="str">
        <f>VLOOKUP(S460, Relief_Nursery, 2,0)</f>
        <v>No</v>
      </c>
      <c r="U460" t="str">
        <f>VLOOKUP($A460, 'Mapping-Public'!$A$2:$W$5015, MATCH('Mapping-DisplayedFields'!U$2, 'Mapping-Public'!$A$1:$W$1, FALSE), FALSE)</f>
        <v>.</v>
      </c>
    </row>
    <row r="461" spans="1:21" x14ac:dyDescent="0.25">
      <c r="A461" s="9" t="s">
        <v>2721</v>
      </c>
      <c r="B461" t="str">
        <f>IF(VLOOKUP($A461, 'Mapping-Public'!$A$2:$W$5015, MATCH('Mapping-DisplayedFields'!B$2, 'Mapping-Public'!$A$1:$W$1, FALSE), FALSE)=0, "", VLOOKUP($A461, 'Mapping-Public'!$A$2:$W$5015, MATCH('Mapping-DisplayedFields'!B$2, 'Mapping-Public'!$A$1:$W$1, FALSE), FALSE))</f>
        <v/>
      </c>
      <c r="C461" t="str">
        <f>VLOOKUP($A461, 'Mapping-Public'!$A$2:$W$5015, MATCH('Mapping-DisplayedFields'!C$2, 'Mapping-Public'!$A$1:$W$1, FALSE), FALSE)</f>
        <v>13915 SE Division St Apt 11</v>
      </c>
      <c r="D461" t="str">
        <f>VLOOKUP($A461, 'Mapping-Public'!$A$2:$W$5015, MATCH('Mapping-DisplayedFields'!D$2, 'Mapping-Public'!$A$1:$W$1, FALSE), FALSE)</f>
        <v>Portland</v>
      </c>
      <c r="E461" t="str">
        <f>VLOOKUP($A461, 'Mapping-Public'!$A$2:$W$5015, MATCH('Mapping-DisplayedFields'!E$2, 'Mapping-Public'!$A$1:$W$1, FALSE), FALSE)</f>
        <v>OR</v>
      </c>
      <c r="F461" t="str">
        <f>VLOOKUP($A461, 'Mapping-Public'!$A$2:$W$5015, MATCH('Mapping-DisplayedFields'!F$2, 'Mapping-Public'!$A$1:$W$1, FALSE), FALSE)</f>
        <v>97236-6828</v>
      </c>
      <c r="G461" t="str">
        <f>VLOOKUP($A461, 'Mapping-Public'!$A$2:$W$5015, MATCH('Mapping-DisplayedFields'!G$2, 'Mapping-Public'!$A$1:$W$1, FALSE), FALSE)</f>
        <v>9717128558</v>
      </c>
      <c r="H461">
        <f>VLOOKUP($A461, 'Mapping-Public'!$A$2:$W$5015, MATCH('Mapping-DisplayedFields'!H$2, 'Mapping-Public'!$A$1:$W$1, FALSE), FALSE)</f>
        <v>1</v>
      </c>
      <c r="I461" t="str">
        <f>VLOOKUP(H461, Facility_Type, 2,0)</f>
        <v>Family</v>
      </c>
      <c r="J461">
        <f>VLOOKUP($A461, 'Mapping-Public'!$A$2:$W$5015, MATCH('Mapping-DisplayedFields'!J$2, 'Mapping-Public'!$A$1:$W$1, FALSE), FALSE)</f>
        <v>4</v>
      </c>
      <c r="K461" t="str">
        <f>VLOOKUP(J461, Type_of_Care,2,0)</f>
        <v>Regulated Family Child Care Home</v>
      </c>
      <c r="L461">
        <f>VLOOKUP($A461, 'Mapping-Public'!$A$2:$W$5015, MATCH('Mapping-DisplayedFields'!L$2, 'Mapping-Public'!$A$1:$W$1, FALSE), FALSE)</f>
        <v>2</v>
      </c>
      <c r="M461" t="str">
        <f>VLOOKUP(L461, Regulation_Status, 2,0)</f>
        <v>Register</v>
      </c>
      <c r="N461">
        <f>VLOOKUP($A461, 'Mapping-Public'!$A$2:$W$5015, MATCH('Mapping-DisplayedFields'!N$2, 'Mapping-Public'!$A$1:$W$1, FALSE), FALSE)</f>
        <v>3</v>
      </c>
      <c r="O461">
        <f>VLOOKUP($A461, 'Mapping-Public'!$A$2:$W$5015, MATCH('Mapping-DisplayedFields'!O$2, 'Mapping-Public'!$A$1:$W$1, FALSE), FALSE)</f>
        <v>2</v>
      </c>
      <c r="P461" t="str">
        <f>VLOOKUP(O461, Serves_Dhs_Children,2,0)</f>
        <v>Unknown</v>
      </c>
      <c r="Q461">
        <f>VLOOKUP($A461, 'Mapping-Public'!$A$2:$W$5015, MATCH('Mapping-DisplayedFields'!Q$2, 'Mapping-Public'!$A$1:$W$1, FALSE), FALSE)</f>
        <v>0</v>
      </c>
      <c r="R461" t="str">
        <f>VLOOKUP(Q461, Head_Start, 2,0)</f>
        <v>No</v>
      </c>
      <c r="S461">
        <f>VLOOKUP($A461, 'Mapping-Public'!$A$2:$W$5015, MATCH('Mapping-DisplayedFields'!S$2, 'Mapping-Public'!$A$1:$W$1, FALSE), FALSE)</f>
        <v>0</v>
      </c>
      <c r="T461" t="str">
        <f>VLOOKUP(S461, Relief_Nursery, 2,0)</f>
        <v>No</v>
      </c>
      <c r="U461" t="str">
        <f>VLOOKUP($A461, 'Mapping-Public'!$A$2:$W$5015, MATCH('Mapping-DisplayedFields'!U$2, 'Mapping-Public'!$A$1:$W$1, FALSE), FALSE)</f>
        <v>.</v>
      </c>
    </row>
    <row r="462" spans="1:21" x14ac:dyDescent="0.25">
      <c r="A462" s="9" t="s">
        <v>2727</v>
      </c>
      <c r="B462" t="str">
        <f>IF(VLOOKUP($A462, 'Mapping-Public'!$A$2:$W$5015, MATCH('Mapping-DisplayedFields'!B$2, 'Mapping-Public'!$A$1:$W$1, FALSE), FALSE)=0, "", VLOOKUP($A462, 'Mapping-Public'!$A$2:$W$5015, MATCH('Mapping-DisplayedFields'!B$2, 'Mapping-Public'!$A$1:$W$1, FALSE), FALSE))</f>
        <v>Peninsula Children's Learning Center - Boise</v>
      </c>
      <c r="C462" t="str">
        <f>VLOOKUP($A462, 'Mapping-Public'!$A$2:$W$5015, MATCH('Mapping-DisplayedFields'!C$2, 'Mapping-Public'!$A$1:$W$1, FALSE), FALSE)</f>
        <v>620 N Fremont St</v>
      </c>
      <c r="D462" t="str">
        <f>VLOOKUP($A462, 'Mapping-Public'!$A$2:$W$5015, MATCH('Mapping-DisplayedFields'!D$2, 'Mapping-Public'!$A$1:$W$1, FALSE), FALSE)</f>
        <v>Portland</v>
      </c>
      <c r="E462" t="str">
        <f>VLOOKUP($A462, 'Mapping-Public'!$A$2:$W$5015, MATCH('Mapping-DisplayedFields'!E$2, 'Mapping-Public'!$A$1:$W$1, FALSE), FALSE)</f>
        <v>OR</v>
      </c>
      <c r="F462" t="str">
        <f>VLOOKUP($A462, 'Mapping-Public'!$A$2:$W$5015, MATCH('Mapping-DisplayedFields'!F$2, 'Mapping-Public'!$A$1:$W$1, FALSE), FALSE)</f>
        <v>97227</v>
      </c>
      <c r="G462" t="str">
        <f>VLOOKUP($A462, 'Mapping-Public'!$A$2:$W$5015, MATCH('Mapping-DisplayedFields'!G$2, 'Mapping-Public'!$A$1:$W$1, FALSE), FALSE)</f>
        <v>5033092956</v>
      </c>
      <c r="H462">
        <f>VLOOKUP($A462, 'Mapping-Public'!$A$2:$W$5015, MATCH('Mapping-DisplayedFields'!H$2, 'Mapping-Public'!$A$1:$W$1, FALSE), FALSE)</f>
        <v>2</v>
      </c>
      <c r="I462" t="str">
        <f>VLOOKUP(H462, Facility_Type, 2,0)</f>
        <v>Center</v>
      </c>
      <c r="J462">
        <f>VLOOKUP($A462, 'Mapping-Public'!$A$2:$W$5015, MATCH('Mapping-DisplayedFields'!J$2, 'Mapping-Public'!$A$1:$W$1, FALSE), FALSE)</f>
        <v>1</v>
      </c>
      <c r="K462" t="str">
        <f>VLOOKUP(J462, Type_of_Care,2,0)</f>
        <v>Regulated  Center (not HS)</v>
      </c>
      <c r="L462">
        <f>VLOOKUP($A462, 'Mapping-Public'!$A$2:$W$5015, MATCH('Mapping-DisplayedFields'!L$2, 'Mapping-Public'!$A$1:$W$1, FALSE), FALSE)</f>
        <v>3</v>
      </c>
      <c r="M462" t="str">
        <f>VLOOKUP(L462, Regulation_Status, 2,0)</f>
        <v>Certified</v>
      </c>
      <c r="N462">
        <f>VLOOKUP($A462, 'Mapping-Public'!$A$2:$W$5015, MATCH('Mapping-DisplayedFields'!N$2, 'Mapping-Public'!$A$1:$W$1, FALSE), FALSE)</f>
        <v>30</v>
      </c>
      <c r="O462">
        <f>VLOOKUP($A462, 'Mapping-Public'!$A$2:$W$5015, MATCH('Mapping-DisplayedFields'!O$2, 'Mapping-Public'!$A$1:$W$1, FALSE), FALSE)</f>
        <v>1</v>
      </c>
      <c r="P462" t="str">
        <f>VLOOKUP(O462, Serves_Dhs_Children,2,0)</f>
        <v>Yes</v>
      </c>
      <c r="Q462">
        <f>VLOOKUP($A462, 'Mapping-Public'!$A$2:$W$5015, MATCH('Mapping-DisplayedFields'!Q$2, 'Mapping-Public'!$A$1:$W$1, FALSE), FALSE)</f>
        <v>0</v>
      </c>
      <c r="R462" t="str">
        <f>VLOOKUP(Q462, Head_Start, 2,0)</f>
        <v>No</v>
      </c>
      <c r="S462">
        <f>VLOOKUP($A462, 'Mapping-Public'!$A$2:$W$5015, MATCH('Mapping-DisplayedFields'!S$2, 'Mapping-Public'!$A$1:$W$1, FALSE), FALSE)</f>
        <v>0</v>
      </c>
      <c r="T462" t="str">
        <f>VLOOKUP(S462, Relief_Nursery, 2,0)</f>
        <v>No</v>
      </c>
      <c r="U462" t="str">
        <f>VLOOKUP($A462, 'Mapping-Public'!$A$2:$W$5015, MATCH('Mapping-DisplayedFields'!U$2, 'Mapping-Public'!$A$1:$W$1, FALSE), FALSE)</f>
        <v>.</v>
      </c>
    </row>
    <row r="463" spans="1:21" x14ac:dyDescent="0.25">
      <c r="A463" s="9" t="s">
        <v>2731</v>
      </c>
      <c r="B463" t="str">
        <f>IF(VLOOKUP($A463, 'Mapping-Public'!$A$2:$W$5015, MATCH('Mapping-DisplayedFields'!B$2, 'Mapping-Public'!$A$1:$W$1, FALSE), FALSE)=0, "", VLOOKUP($A463, 'Mapping-Public'!$A$2:$W$5015, MATCH('Mapping-DisplayedFields'!B$2, 'Mapping-Public'!$A$1:$W$1, FALSE), FALSE))</f>
        <v/>
      </c>
      <c r="C463" t="str">
        <f>VLOOKUP($A463, 'Mapping-Public'!$A$2:$W$5015, MATCH('Mapping-DisplayedFields'!C$2, 'Mapping-Public'!$A$1:$W$1, FALSE), FALSE)</f>
        <v>3516 SE 68th Ave</v>
      </c>
      <c r="D463" t="str">
        <f>VLOOKUP($A463, 'Mapping-Public'!$A$2:$W$5015, MATCH('Mapping-DisplayedFields'!D$2, 'Mapping-Public'!$A$1:$W$1, FALSE), FALSE)</f>
        <v>Portland</v>
      </c>
      <c r="E463" t="str">
        <f>VLOOKUP($A463, 'Mapping-Public'!$A$2:$W$5015, MATCH('Mapping-DisplayedFields'!E$2, 'Mapping-Public'!$A$1:$W$1, FALSE), FALSE)</f>
        <v>OR</v>
      </c>
      <c r="F463" t="str">
        <f>VLOOKUP($A463, 'Mapping-Public'!$A$2:$W$5015, MATCH('Mapping-DisplayedFields'!F$2, 'Mapping-Public'!$A$1:$W$1, FALSE), FALSE)</f>
        <v>97206</v>
      </c>
      <c r="G463" t="str">
        <f>VLOOKUP($A463, 'Mapping-Public'!$A$2:$W$5015, MATCH('Mapping-DisplayedFields'!G$2, 'Mapping-Public'!$A$1:$W$1, FALSE), FALSE)</f>
        <v>5039988017</v>
      </c>
      <c r="H463">
        <f>VLOOKUP($A463, 'Mapping-Public'!$A$2:$W$5015, MATCH('Mapping-DisplayedFields'!H$2, 'Mapping-Public'!$A$1:$W$1, FALSE), FALSE)</f>
        <v>1</v>
      </c>
      <c r="I463" t="str">
        <f>VLOOKUP(H463, Facility_Type, 2,0)</f>
        <v>Family</v>
      </c>
      <c r="J463">
        <f>VLOOKUP($A463, 'Mapping-Public'!$A$2:$W$5015, MATCH('Mapping-DisplayedFields'!J$2, 'Mapping-Public'!$A$1:$W$1, FALSE), FALSE)</f>
        <v>4</v>
      </c>
      <c r="K463" t="str">
        <f>VLOOKUP(J463, Type_of_Care,2,0)</f>
        <v>Regulated Family Child Care Home</v>
      </c>
      <c r="L463">
        <f>VLOOKUP($A463, 'Mapping-Public'!$A$2:$W$5015, MATCH('Mapping-DisplayedFields'!L$2, 'Mapping-Public'!$A$1:$W$1, FALSE), FALSE)</f>
        <v>2</v>
      </c>
      <c r="M463" t="str">
        <f>VLOOKUP(L463, Regulation_Status, 2,0)</f>
        <v>Register</v>
      </c>
      <c r="N463">
        <f>VLOOKUP($A463, 'Mapping-Public'!$A$2:$W$5015, MATCH('Mapping-DisplayedFields'!N$2, 'Mapping-Public'!$A$1:$W$1, FALSE), FALSE)</f>
        <v>6</v>
      </c>
      <c r="O463">
        <f>VLOOKUP($A463, 'Mapping-Public'!$A$2:$W$5015, MATCH('Mapping-DisplayedFields'!O$2, 'Mapping-Public'!$A$1:$W$1, FALSE), FALSE)</f>
        <v>2</v>
      </c>
      <c r="P463" t="str">
        <f>VLOOKUP(O463, Serves_Dhs_Children,2,0)</f>
        <v>Unknown</v>
      </c>
      <c r="Q463">
        <f>VLOOKUP($A463, 'Mapping-Public'!$A$2:$W$5015, MATCH('Mapping-DisplayedFields'!Q$2, 'Mapping-Public'!$A$1:$W$1, FALSE), FALSE)</f>
        <v>0</v>
      </c>
      <c r="R463" t="str">
        <f>VLOOKUP(Q463, Head_Start, 2,0)</f>
        <v>No</v>
      </c>
      <c r="S463">
        <f>VLOOKUP($A463, 'Mapping-Public'!$A$2:$W$5015, MATCH('Mapping-DisplayedFields'!S$2, 'Mapping-Public'!$A$1:$W$1, FALSE), FALSE)</f>
        <v>0</v>
      </c>
      <c r="T463" t="str">
        <f>VLOOKUP(S463, Relief_Nursery, 2,0)</f>
        <v>No</v>
      </c>
      <c r="U463" t="str">
        <f>VLOOKUP($A463, 'Mapping-Public'!$A$2:$W$5015, MATCH('Mapping-DisplayedFields'!U$2, 'Mapping-Public'!$A$1:$W$1, FALSE), FALSE)</f>
        <v>.</v>
      </c>
    </row>
    <row r="464" spans="1:21" x14ac:dyDescent="0.25">
      <c r="A464" s="9" t="s">
        <v>2737</v>
      </c>
      <c r="B464" t="str">
        <f>IF(VLOOKUP($A464, 'Mapping-Public'!$A$2:$W$5015, MATCH('Mapping-DisplayedFields'!B$2, 'Mapping-Public'!$A$1:$W$1, FALSE), FALSE)=0, "", VLOOKUP($A464, 'Mapping-Public'!$A$2:$W$5015, MATCH('Mapping-DisplayedFields'!B$2, 'Mapping-Public'!$A$1:$W$1, FALSE), FALSE))</f>
        <v>Portland Parks &amp; Rec. - Woodstock Community Center Preschool</v>
      </c>
      <c r="C464" t="str">
        <f>VLOOKUP($A464, 'Mapping-Public'!$A$2:$W$5015, MATCH('Mapping-DisplayedFields'!C$2, 'Mapping-Public'!$A$1:$W$1, FALSE), FALSE)</f>
        <v>5905 SE 43rd Avenue</v>
      </c>
      <c r="D464" t="str">
        <f>VLOOKUP($A464, 'Mapping-Public'!$A$2:$W$5015, MATCH('Mapping-DisplayedFields'!D$2, 'Mapping-Public'!$A$1:$W$1, FALSE), FALSE)</f>
        <v>Portland</v>
      </c>
      <c r="E464" t="str">
        <f>VLOOKUP($A464, 'Mapping-Public'!$A$2:$W$5015, MATCH('Mapping-DisplayedFields'!E$2, 'Mapping-Public'!$A$1:$W$1, FALSE), FALSE)</f>
        <v>OR</v>
      </c>
      <c r="F464">
        <f>VLOOKUP($A464, 'Mapping-Public'!$A$2:$W$5015, MATCH('Mapping-DisplayedFields'!F$2, 'Mapping-Public'!$A$1:$W$1, FALSE), FALSE)</f>
        <v>0</v>
      </c>
      <c r="G464" t="str">
        <f>VLOOKUP($A464, 'Mapping-Public'!$A$2:$W$5015, MATCH('Mapping-DisplayedFields'!G$2, 'Mapping-Public'!$A$1:$W$1, FALSE), FALSE)</f>
        <v>5038233633</v>
      </c>
      <c r="H464">
        <f>VLOOKUP($A464, 'Mapping-Public'!$A$2:$W$5015, MATCH('Mapping-DisplayedFields'!H$2, 'Mapping-Public'!$A$1:$W$1, FALSE), FALSE)</f>
        <v>2</v>
      </c>
      <c r="I464" t="str">
        <f>VLOOKUP(H464, Facility_Type, 2,0)</f>
        <v>Center</v>
      </c>
      <c r="J464">
        <f>VLOOKUP($A464, 'Mapping-Public'!$A$2:$W$5015, MATCH('Mapping-DisplayedFields'!J$2, 'Mapping-Public'!$A$1:$W$1, FALSE), FALSE)</f>
        <v>2</v>
      </c>
      <c r="K464" t="str">
        <f>VLOOKUP(J464, Type_of_Care,2,0)</f>
        <v>Exempt Center</v>
      </c>
      <c r="L464">
        <f>VLOOKUP($A464, 'Mapping-Public'!$A$2:$W$5015, MATCH('Mapping-DisplayedFields'!L$2, 'Mapping-Public'!$A$1:$W$1, FALSE), FALSE)</f>
        <v>1</v>
      </c>
      <c r="M464" t="str">
        <f>VLOOKUP(L464, Regulation_Status, 2,0)</f>
        <v>Exempt</v>
      </c>
      <c r="N464">
        <f>VLOOKUP($A464, 'Mapping-Public'!$A$2:$W$5015, MATCH('Mapping-DisplayedFields'!N$2, 'Mapping-Public'!$A$1:$W$1, FALSE), FALSE)</f>
        <v>22</v>
      </c>
      <c r="O464">
        <f>VLOOKUP($A464, 'Mapping-Public'!$A$2:$W$5015, MATCH('Mapping-DisplayedFields'!O$2, 'Mapping-Public'!$A$1:$W$1, FALSE), FALSE)</f>
        <v>2</v>
      </c>
      <c r="P464" t="str">
        <f>VLOOKUP(O464, Serves_Dhs_Children,2,0)</f>
        <v>Unknown</v>
      </c>
      <c r="Q464">
        <f>VLOOKUP($A464, 'Mapping-Public'!$A$2:$W$5015, MATCH('Mapping-DisplayedFields'!Q$2, 'Mapping-Public'!$A$1:$W$1, FALSE), FALSE)</f>
        <v>0</v>
      </c>
      <c r="R464" t="str">
        <f>VLOOKUP(Q464, Head_Start, 2,0)</f>
        <v>No</v>
      </c>
      <c r="S464">
        <f>VLOOKUP($A464, 'Mapping-Public'!$A$2:$W$5015, MATCH('Mapping-DisplayedFields'!S$2, 'Mapping-Public'!$A$1:$W$1, FALSE), FALSE)</f>
        <v>0</v>
      </c>
      <c r="T464" t="str">
        <f>VLOOKUP(S464, Relief_Nursery, 2,0)</f>
        <v>No</v>
      </c>
      <c r="U464" t="str">
        <f>VLOOKUP($A464, 'Mapping-Public'!$A$2:$W$5015, MATCH('Mapping-DisplayedFields'!U$2, 'Mapping-Public'!$A$1:$W$1, FALSE), FALSE)</f>
        <v>.</v>
      </c>
    </row>
    <row r="465" spans="1:21" x14ac:dyDescent="0.25">
      <c r="A465" s="9" t="s">
        <v>2741</v>
      </c>
      <c r="B465" t="str">
        <f>IF(VLOOKUP($A465, 'Mapping-Public'!$A$2:$W$5015, MATCH('Mapping-DisplayedFields'!B$2, 'Mapping-Public'!$A$1:$W$1, FALSE), FALSE)=0, "", VLOOKUP($A465, 'Mapping-Public'!$A$2:$W$5015, MATCH('Mapping-DisplayedFields'!B$2, 'Mapping-Public'!$A$1:$W$1, FALSE), FALSE))</f>
        <v/>
      </c>
      <c r="C465" t="str">
        <f>VLOOKUP($A465, 'Mapping-Public'!$A$2:$W$5015, MATCH('Mapping-DisplayedFields'!C$2, 'Mapping-Public'!$A$1:$W$1, FALSE), FALSE)</f>
        <v>2841 SE 131st Ave</v>
      </c>
      <c r="D465" t="str">
        <f>VLOOKUP($A465, 'Mapping-Public'!$A$2:$W$5015, MATCH('Mapping-DisplayedFields'!D$2, 'Mapping-Public'!$A$1:$W$1, FALSE), FALSE)</f>
        <v>Portland</v>
      </c>
      <c r="E465" t="str">
        <f>VLOOKUP($A465, 'Mapping-Public'!$A$2:$W$5015, MATCH('Mapping-DisplayedFields'!E$2, 'Mapping-Public'!$A$1:$W$1, FALSE), FALSE)</f>
        <v>OR</v>
      </c>
      <c r="F465" t="str">
        <f>VLOOKUP($A465, 'Mapping-Public'!$A$2:$W$5015, MATCH('Mapping-DisplayedFields'!F$2, 'Mapping-Public'!$A$1:$W$1, FALSE), FALSE)</f>
        <v>97236</v>
      </c>
      <c r="G465" t="str">
        <f>VLOOKUP($A465, 'Mapping-Public'!$A$2:$W$5015, MATCH('Mapping-DisplayedFields'!G$2, 'Mapping-Public'!$A$1:$W$1, FALSE), FALSE)</f>
        <v>5037610637</v>
      </c>
      <c r="H465">
        <f>VLOOKUP($A465, 'Mapping-Public'!$A$2:$W$5015, MATCH('Mapping-DisplayedFields'!H$2, 'Mapping-Public'!$A$1:$W$1, FALSE), FALSE)</f>
        <v>1</v>
      </c>
      <c r="I465" t="str">
        <f>VLOOKUP(H465, Facility_Type, 2,0)</f>
        <v>Family</v>
      </c>
      <c r="J465">
        <f>VLOOKUP($A465, 'Mapping-Public'!$A$2:$W$5015, MATCH('Mapping-DisplayedFields'!J$2, 'Mapping-Public'!$A$1:$W$1, FALSE), FALSE)</f>
        <v>4</v>
      </c>
      <c r="K465" t="str">
        <f>VLOOKUP(J465, Type_of_Care,2,0)</f>
        <v>Regulated Family Child Care Home</v>
      </c>
      <c r="L465">
        <f>VLOOKUP($A465, 'Mapping-Public'!$A$2:$W$5015, MATCH('Mapping-DisplayedFields'!L$2, 'Mapping-Public'!$A$1:$W$1, FALSE), FALSE)</f>
        <v>2</v>
      </c>
      <c r="M465" t="str">
        <f>VLOOKUP(L465, Regulation_Status, 2,0)</f>
        <v>Register</v>
      </c>
      <c r="N465">
        <f>VLOOKUP($A465, 'Mapping-Public'!$A$2:$W$5015, MATCH('Mapping-DisplayedFields'!N$2, 'Mapping-Public'!$A$1:$W$1, FALSE), FALSE)</f>
        <v>10</v>
      </c>
      <c r="O465">
        <f>VLOOKUP($A465, 'Mapping-Public'!$A$2:$W$5015, MATCH('Mapping-DisplayedFields'!O$2, 'Mapping-Public'!$A$1:$W$1, FALSE), FALSE)</f>
        <v>2</v>
      </c>
      <c r="P465" t="str">
        <f>VLOOKUP(O465, Serves_Dhs_Children,2,0)</f>
        <v>Unknown</v>
      </c>
      <c r="Q465">
        <f>VLOOKUP($A465, 'Mapping-Public'!$A$2:$W$5015, MATCH('Mapping-DisplayedFields'!Q$2, 'Mapping-Public'!$A$1:$W$1, FALSE), FALSE)</f>
        <v>0</v>
      </c>
      <c r="R465" t="str">
        <f>VLOOKUP(Q465, Head_Start, 2,0)</f>
        <v>No</v>
      </c>
      <c r="S465">
        <f>VLOOKUP($A465, 'Mapping-Public'!$A$2:$W$5015, MATCH('Mapping-DisplayedFields'!S$2, 'Mapping-Public'!$A$1:$W$1, FALSE), FALSE)</f>
        <v>0</v>
      </c>
      <c r="T465" t="str">
        <f>VLOOKUP(S465, Relief_Nursery, 2,0)</f>
        <v>No</v>
      </c>
      <c r="U465">
        <f>VLOOKUP($A465, 'Mapping-Public'!$A$2:$W$5015, MATCH('Mapping-DisplayedFields'!U$2, 'Mapping-Public'!$A$1:$W$1, FALSE), FALSE)</f>
        <v>3</v>
      </c>
    </row>
    <row r="466" spans="1:21" x14ac:dyDescent="0.25">
      <c r="A466" s="9" t="s">
        <v>2746</v>
      </c>
      <c r="B466" t="str">
        <f>IF(VLOOKUP($A466, 'Mapping-Public'!$A$2:$W$5015, MATCH('Mapping-DisplayedFields'!B$2, 'Mapping-Public'!$A$1:$W$1, FALSE), FALSE)=0, "", VLOOKUP($A466, 'Mapping-Public'!$A$2:$W$5015, MATCH('Mapping-DisplayedFields'!B$2, 'Mapping-Public'!$A$1:$W$1, FALSE), FALSE))</f>
        <v>Alejandra's Daycare</v>
      </c>
      <c r="C466" t="str">
        <f>VLOOKUP($A466, 'Mapping-Public'!$A$2:$W$5015, MATCH('Mapping-DisplayedFields'!C$2, 'Mapping-Public'!$A$1:$W$1, FALSE), FALSE)</f>
        <v>13141 SE Powell Blvd Unit 7</v>
      </c>
      <c r="D466" t="str">
        <f>VLOOKUP($A466, 'Mapping-Public'!$A$2:$W$5015, MATCH('Mapping-DisplayedFields'!D$2, 'Mapping-Public'!$A$1:$W$1, FALSE), FALSE)</f>
        <v>Portland</v>
      </c>
      <c r="E466" t="str">
        <f>VLOOKUP($A466, 'Mapping-Public'!$A$2:$W$5015, MATCH('Mapping-DisplayedFields'!E$2, 'Mapping-Public'!$A$1:$W$1, FALSE), FALSE)</f>
        <v>OR</v>
      </c>
      <c r="F466" t="str">
        <f>VLOOKUP($A466, 'Mapping-Public'!$A$2:$W$5015, MATCH('Mapping-DisplayedFields'!F$2, 'Mapping-Public'!$A$1:$W$1, FALSE), FALSE)</f>
        <v>97236-3346</v>
      </c>
      <c r="G466" t="str">
        <f>VLOOKUP($A466, 'Mapping-Public'!$A$2:$W$5015, MATCH('Mapping-DisplayedFields'!G$2, 'Mapping-Public'!$A$1:$W$1, FALSE), FALSE)</f>
        <v>5037533481</v>
      </c>
      <c r="H466">
        <f>VLOOKUP($A466, 'Mapping-Public'!$A$2:$W$5015, MATCH('Mapping-DisplayedFields'!H$2, 'Mapping-Public'!$A$1:$W$1, FALSE), FALSE)</f>
        <v>1</v>
      </c>
      <c r="I466" t="str">
        <f>VLOOKUP(H466, Facility_Type, 2,0)</f>
        <v>Family</v>
      </c>
      <c r="J466">
        <f>VLOOKUP($A466, 'Mapping-Public'!$A$2:$W$5015, MATCH('Mapping-DisplayedFields'!J$2, 'Mapping-Public'!$A$1:$W$1, FALSE), FALSE)</f>
        <v>4</v>
      </c>
      <c r="K466" t="str">
        <f>VLOOKUP(J466, Type_of_Care,2,0)</f>
        <v>Regulated Family Child Care Home</v>
      </c>
      <c r="L466">
        <f>VLOOKUP($A466, 'Mapping-Public'!$A$2:$W$5015, MATCH('Mapping-DisplayedFields'!L$2, 'Mapping-Public'!$A$1:$W$1, FALSE), FALSE)</f>
        <v>2</v>
      </c>
      <c r="M466" t="str">
        <f>VLOOKUP(L466, Regulation_Status, 2,0)</f>
        <v>Register</v>
      </c>
      <c r="N466">
        <f>VLOOKUP($A466, 'Mapping-Public'!$A$2:$W$5015, MATCH('Mapping-DisplayedFields'!N$2, 'Mapping-Public'!$A$1:$W$1, FALSE), FALSE)</f>
        <v>10</v>
      </c>
      <c r="O466">
        <f>VLOOKUP($A466, 'Mapping-Public'!$A$2:$W$5015, MATCH('Mapping-DisplayedFields'!O$2, 'Mapping-Public'!$A$1:$W$1, FALSE), FALSE)</f>
        <v>1</v>
      </c>
      <c r="P466" t="str">
        <f>VLOOKUP(O466, Serves_Dhs_Children,2,0)</f>
        <v>Yes</v>
      </c>
      <c r="Q466">
        <f>VLOOKUP($A466, 'Mapping-Public'!$A$2:$W$5015, MATCH('Mapping-DisplayedFields'!Q$2, 'Mapping-Public'!$A$1:$W$1, FALSE), FALSE)</f>
        <v>0</v>
      </c>
      <c r="R466" t="str">
        <f>VLOOKUP(Q466, Head_Start, 2,0)</f>
        <v>No</v>
      </c>
      <c r="S466">
        <f>VLOOKUP($A466, 'Mapping-Public'!$A$2:$W$5015, MATCH('Mapping-DisplayedFields'!S$2, 'Mapping-Public'!$A$1:$W$1, FALSE), FALSE)</f>
        <v>0</v>
      </c>
      <c r="T466" t="str">
        <f>VLOOKUP(S466, Relief_Nursery, 2,0)</f>
        <v>No</v>
      </c>
      <c r="U466" t="str">
        <f>VLOOKUP($A466, 'Mapping-Public'!$A$2:$W$5015, MATCH('Mapping-DisplayedFields'!U$2, 'Mapping-Public'!$A$1:$W$1, FALSE), FALSE)</f>
        <v>.</v>
      </c>
    </row>
    <row r="467" spans="1:21" x14ac:dyDescent="0.25">
      <c r="A467" s="9" t="s">
        <v>2754</v>
      </c>
      <c r="B467" t="str">
        <f>IF(VLOOKUP($A467, 'Mapping-Public'!$A$2:$W$5015, MATCH('Mapping-DisplayedFields'!B$2, 'Mapping-Public'!$A$1:$W$1, FALSE), FALSE)=0, "", VLOOKUP($A467, 'Mapping-Public'!$A$2:$W$5015, MATCH('Mapping-DisplayedFields'!B$2, 'Mapping-Public'!$A$1:$W$1, FALSE), FALSE))</f>
        <v/>
      </c>
      <c r="C467" t="str">
        <f>VLOOKUP($A467, 'Mapping-Public'!$A$2:$W$5015, MATCH('Mapping-DisplayedFields'!C$2, 'Mapping-Public'!$A$1:$W$1, FALSE), FALSE)</f>
        <v>257 NE 192nd Ave</v>
      </c>
      <c r="D467" t="str">
        <f>VLOOKUP($A467, 'Mapping-Public'!$A$2:$W$5015, MATCH('Mapping-DisplayedFields'!D$2, 'Mapping-Public'!$A$1:$W$1, FALSE), FALSE)</f>
        <v>Portland</v>
      </c>
      <c r="E467" t="str">
        <f>VLOOKUP($A467, 'Mapping-Public'!$A$2:$W$5015, MATCH('Mapping-DisplayedFields'!E$2, 'Mapping-Public'!$A$1:$W$1, FALSE), FALSE)</f>
        <v>OR</v>
      </c>
      <c r="F467" t="str">
        <f>VLOOKUP($A467, 'Mapping-Public'!$A$2:$W$5015, MATCH('Mapping-DisplayedFields'!F$2, 'Mapping-Public'!$A$1:$W$1, FALSE), FALSE)</f>
        <v>97230</v>
      </c>
      <c r="G467" t="str">
        <f>VLOOKUP($A467, 'Mapping-Public'!$A$2:$W$5015, MATCH('Mapping-DisplayedFields'!G$2, 'Mapping-Public'!$A$1:$W$1, FALSE), FALSE)</f>
        <v>5033348833</v>
      </c>
      <c r="H467">
        <f>VLOOKUP($A467, 'Mapping-Public'!$A$2:$W$5015, MATCH('Mapping-DisplayedFields'!H$2, 'Mapping-Public'!$A$1:$W$1, FALSE), FALSE)</f>
        <v>1</v>
      </c>
      <c r="I467" t="str">
        <f>VLOOKUP(H467, Facility_Type, 2,0)</f>
        <v>Family</v>
      </c>
      <c r="J467">
        <f>VLOOKUP($A467, 'Mapping-Public'!$A$2:$W$5015, MATCH('Mapping-DisplayedFields'!J$2, 'Mapping-Public'!$A$1:$W$1, FALSE), FALSE)</f>
        <v>4</v>
      </c>
      <c r="K467" t="str">
        <f>VLOOKUP(J467, Type_of_Care,2,0)</f>
        <v>Regulated Family Child Care Home</v>
      </c>
      <c r="L467">
        <f>VLOOKUP($A467, 'Mapping-Public'!$A$2:$W$5015, MATCH('Mapping-DisplayedFields'!L$2, 'Mapping-Public'!$A$1:$W$1, FALSE), FALSE)</f>
        <v>2</v>
      </c>
      <c r="M467" t="str">
        <f>VLOOKUP(L467, Regulation_Status, 2,0)</f>
        <v>Register</v>
      </c>
      <c r="N467">
        <f>VLOOKUP($A467, 'Mapping-Public'!$A$2:$W$5015, MATCH('Mapping-DisplayedFields'!N$2, 'Mapping-Public'!$A$1:$W$1, FALSE), FALSE)</f>
        <v>5</v>
      </c>
      <c r="O467">
        <f>VLOOKUP($A467, 'Mapping-Public'!$A$2:$W$5015, MATCH('Mapping-DisplayedFields'!O$2, 'Mapping-Public'!$A$1:$W$1, FALSE), FALSE)</f>
        <v>2</v>
      </c>
      <c r="P467" t="str">
        <f>VLOOKUP(O467, Serves_Dhs_Children,2,0)</f>
        <v>Unknown</v>
      </c>
      <c r="Q467">
        <f>VLOOKUP($A467, 'Mapping-Public'!$A$2:$W$5015, MATCH('Mapping-DisplayedFields'!Q$2, 'Mapping-Public'!$A$1:$W$1, FALSE), FALSE)</f>
        <v>0</v>
      </c>
      <c r="R467" t="str">
        <f>VLOOKUP(Q467, Head_Start, 2,0)</f>
        <v>No</v>
      </c>
      <c r="S467">
        <f>VLOOKUP($A467, 'Mapping-Public'!$A$2:$W$5015, MATCH('Mapping-DisplayedFields'!S$2, 'Mapping-Public'!$A$1:$W$1, FALSE), FALSE)</f>
        <v>0</v>
      </c>
      <c r="T467" t="str">
        <f>VLOOKUP(S467, Relief_Nursery, 2,0)</f>
        <v>No</v>
      </c>
      <c r="U467" t="str">
        <f>VLOOKUP($A467, 'Mapping-Public'!$A$2:$W$5015, MATCH('Mapping-DisplayedFields'!U$2, 'Mapping-Public'!$A$1:$W$1, FALSE), FALSE)</f>
        <v>.</v>
      </c>
    </row>
    <row r="468" spans="1:21" x14ac:dyDescent="0.25">
      <c r="A468" s="9" t="s">
        <v>2759</v>
      </c>
      <c r="B468" t="str">
        <f>IF(VLOOKUP($A468, 'Mapping-Public'!$A$2:$W$5015, MATCH('Mapping-DisplayedFields'!B$2, 'Mapping-Public'!$A$1:$W$1, FALSE), FALSE)=0, "", VLOOKUP($A468, 'Mapping-Public'!$A$2:$W$5015, MATCH('Mapping-DisplayedFields'!B$2, 'Mapping-Public'!$A$1:$W$1, FALSE), FALSE))</f>
        <v/>
      </c>
      <c r="C468" t="str">
        <f>VLOOKUP($A468, 'Mapping-Public'!$A$2:$W$5015, MATCH('Mapping-DisplayedFields'!C$2, 'Mapping-Public'!$A$1:$W$1, FALSE), FALSE)</f>
        <v>13817 SE Boise Ct</v>
      </c>
      <c r="D468" t="str">
        <f>VLOOKUP($A468, 'Mapping-Public'!$A$2:$W$5015, MATCH('Mapping-DisplayedFields'!D$2, 'Mapping-Public'!$A$1:$W$1, FALSE), FALSE)</f>
        <v>Portland</v>
      </c>
      <c r="E468" t="str">
        <f>VLOOKUP($A468, 'Mapping-Public'!$A$2:$W$5015, MATCH('Mapping-DisplayedFields'!E$2, 'Mapping-Public'!$A$1:$W$1, FALSE), FALSE)</f>
        <v>OR</v>
      </c>
      <c r="F468" t="str">
        <f>VLOOKUP($A468, 'Mapping-Public'!$A$2:$W$5015, MATCH('Mapping-DisplayedFields'!F$2, 'Mapping-Public'!$A$1:$W$1, FALSE), FALSE)</f>
        <v>97236</v>
      </c>
      <c r="G468" t="str">
        <f>VLOOKUP($A468, 'Mapping-Public'!$A$2:$W$5015, MATCH('Mapping-DisplayedFields'!G$2, 'Mapping-Public'!$A$1:$W$1, FALSE), FALSE)</f>
        <v>5037625719</v>
      </c>
      <c r="H468">
        <f>VLOOKUP($A468, 'Mapping-Public'!$A$2:$W$5015, MATCH('Mapping-DisplayedFields'!H$2, 'Mapping-Public'!$A$1:$W$1, FALSE), FALSE)</f>
        <v>1</v>
      </c>
      <c r="I468" t="str">
        <f>VLOOKUP(H468, Facility_Type, 2,0)</f>
        <v>Family</v>
      </c>
      <c r="J468">
        <f>VLOOKUP($A468, 'Mapping-Public'!$A$2:$W$5015, MATCH('Mapping-DisplayedFields'!J$2, 'Mapping-Public'!$A$1:$W$1, FALSE), FALSE)</f>
        <v>4</v>
      </c>
      <c r="K468" t="str">
        <f>VLOOKUP(J468, Type_of_Care,2,0)</f>
        <v>Regulated Family Child Care Home</v>
      </c>
      <c r="L468">
        <f>VLOOKUP($A468, 'Mapping-Public'!$A$2:$W$5015, MATCH('Mapping-DisplayedFields'!L$2, 'Mapping-Public'!$A$1:$W$1, FALSE), FALSE)</f>
        <v>2</v>
      </c>
      <c r="M468" t="str">
        <f>VLOOKUP(L468, Regulation_Status, 2,0)</f>
        <v>Register</v>
      </c>
      <c r="N468">
        <f>VLOOKUP($A468, 'Mapping-Public'!$A$2:$W$5015, MATCH('Mapping-DisplayedFields'!N$2, 'Mapping-Public'!$A$1:$W$1, FALSE), FALSE)</f>
        <v>7</v>
      </c>
      <c r="O468">
        <f>VLOOKUP($A468, 'Mapping-Public'!$A$2:$W$5015, MATCH('Mapping-DisplayedFields'!O$2, 'Mapping-Public'!$A$1:$W$1, FALSE), FALSE)</f>
        <v>2</v>
      </c>
      <c r="P468" t="str">
        <f>VLOOKUP(O468, Serves_Dhs_Children,2,0)</f>
        <v>Unknown</v>
      </c>
      <c r="Q468">
        <f>VLOOKUP($A468, 'Mapping-Public'!$A$2:$W$5015, MATCH('Mapping-DisplayedFields'!Q$2, 'Mapping-Public'!$A$1:$W$1, FALSE), FALSE)</f>
        <v>0</v>
      </c>
      <c r="R468" t="str">
        <f>VLOOKUP(Q468, Head_Start, 2,0)</f>
        <v>No</v>
      </c>
      <c r="S468">
        <f>VLOOKUP($A468, 'Mapping-Public'!$A$2:$W$5015, MATCH('Mapping-DisplayedFields'!S$2, 'Mapping-Public'!$A$1:$W$1, FALSE), FALSE)</f>
        <v>0</v>
      </c>
      <c r="T468" t="str">
        <f>VLOOKUP(S468, Relief_Nursery, 2,0)</f>
        <v>No</v>
      </c>
      <c r="U468" t="str">
        <f>VLOOKUP($A468, 'Mapping-Public'!$A$2:$W$5015, MATCH('Mapping-DisplayedFields'!U$2, 'Mapping-Public'!$A$1:$W$1, FALSE), FALSE)</f>
        <v>.</v>
      </c>
    </row>
    <row r="469" spans="1:21" x14ac:dyDescent="0.25">
      <c r="A469" s="9" t="s">
        <v>2764</v>
      </c>
      <c r="B469" t="str">
        <f>IF(VLOOKUP($A469, 'Mapping-Public'!$A$2:$W$5015, MATCH('Mapping-DisplayedFields'!B$2, 'Mapping-Public'!$A$1:$W$1, FALSE), FALSE)=0, "", VLOOKUP($A469, 'Mapping-Public'!$A$2:$W$5015, MATCH('Mapping-DisplayedFields'!B$2, 'Mapping-Public'!$A$1:$W$1, FALSE), FALSE))</f>
        <v/>
      </c>
      <c r="C469" t="str">
        <f>VLOOKUP($A469, 'Mapping-Public'!$A$2:$W$5015, MATCH('Mapping-DisplayedFields'!C$2, 'Mapping-Public'!$A$1:$W$1, FALSE), FALSE)</f>
        <v>2710 SE 133rd Ave</v>
      </c>
      <c r="D469" t="str">
        <f>VLOOKUP($A469, 'Mapping-Public'!$A$2:$W$5015, MATCH('Mapping-DisplayedFields'!D$2, 'Mapping-Public'!$A$1:$W$1, FALSE), FALSE)</f>
        <v>Portland</v>
      </c>
      <c r="E469" t="str">
        <f>VLOOKUP($A469, 'Mapping-Public'!$A$2:$W$5015, MATCH('Mapping-DisplayedFields'!E$2, 'Mapping-Public'!$A$1:$W$1, FALSE), FALSE)</f>
        <v>OR</v>
      </c>
      <c r="F469" t="str">
        <f>VLOOKUP($A469, 'Mapping-Public'!$A$2:$W$5015, MATCH('Mapping-DisplayedFields'!F$2, 'Mapping-Public'!$A$1:$W$1, FALSE), FALSE)</f>
        <v>97236</v>
      </c>
      <c r="G469" t="str">
        <f>VLOOKUP($A469, 'Mapping-Public'!$A$2:$W$5015, MATCH('Mapping-DisplayedFields'!G$2, 'Mapping-Public'!$A$1:$W$1, FALSE), FALSE)</f>
        <v>5035440009</v>
      </c>
      <c r="H469">
        <f>VLOOKUP($A469, 'Mapping-Public'!$A$2:$W$5015, MATCH('Mapping-DisplayedFields'!H$2, 'Mapping-Public'!$A$1:$W$1, FALSE), FALSE)</f>
        <v>1</v>
      </c>
      <c r="I469" t="str">
        <f>VLOOKUP(H469, Facility_Type, 2,0)</f>
        <v>Family</v>
      </c>
      <c r="J469">
        <f>VLOOKUP($A469, 'Mapping-Public'!$A$2:$W$5015, MATCH('Mapping-DisplayedFields'!J$2, 'Mapping-Public'!$A$1:$W$1, FALSE), FALSE)</f>
        <v>4</v>
      </c>
      <c r="K469" t="str">
        <f>VLOOKUP(J469, Type_of_Care,2,0)</f>
        <v>Regulated Family Child Care Home</v>
      </c>
      <c r="L469">
        <f>VLOOKUP($A469, 'Mapping-Public'!$A$2:$W$5015, MATCH('Mapping-DisplayedFields'!L$2, 'Mapping-Public'!$A$1:$W$1, FALSE), FALSE)</f>
        <v>2</v>
      </c>
      <c r="M469" t="str">
        <f>VLOOKUP(L469, Regulation_Status, 2,0)</f>
        <v>Register</v>
      </c>
      <c r="N469">
        <f>VLOOKUP($A469, 'Mapping-Public'!$A$2:$W$5015, MATCH('Mapping-DisplayedFields'!N$2, 'Mapping-Public'!$A$1:$W$1, FALSE), FALSE)</f>
        <v>10</v>
      </c>
      <c r="O469">
        <f>VLOOKUP($A469, 'Mapping-Public'!$A$2:$W$5015, MATCH('Mapping-DisplayedFields'!O$2, 'Mapping-Public'!$A$1:$W$1, FALSE), FALSE)</f>
        <v>1</v>
      </c>
      <c r="P469" t="str">
        <f>VLOOKUP(O469, Serves_Dhs_Children,2,0)</f>
        <v>Yes</v>
      </c>
      <c r="Q469">
        <f>VLOOKUP($A469, 'Mapping-Public'!$A$2:$W$5015, MATCH('Mapping-DisplayedFields'!Q$2, 'Mapping-Public'!$A$1:$W$1, FALSE), FALSE)</f>
        <v>0</v>
      </c>
      <c r="R469" t="str">
        <f>VLOOKUP(Q469, Head_Start, 2,0)</f>
        <v>No</v>
      </c>
      <c r="S469">
        <f>VLOOKUP($A469, 'Mapping-Public'!$A$2:$W$5015, MATCH('Mapping-DisplayedFields'!S$2, 'Mapping-Public'!$A$1:$W$1, FALSE), FALSE)</f>
        <v>0</v>
      </c>
      <c r="T469" t="str">
        <f>VLOOKUP(S469, Relief_Nursery, 2,0)</f>
        <v>No</v>
      </c>
      <c r="U469" t="str">
        <f>VLOOKUP($A469, 'Mapping-Public'!$A$2:$W$5015, MATCH('Mapping-DisplayedFields'!U$2, 'Mapping-Public'!$A$1:$W$1, FALSE), FALSE)</f>
        <v>.</v>
      </c>
    </row>
    <row r="470" spans="1:21" x14ac:dyDescent="0.25">
      <c r="A470" s="9" t="s">
        <v>2769</v>
      </c>
      <c r="B470" t="str">
        <f>IF(VLOOKUP($A470, 'Mapping-Public'!$A$2:$W$5015, MATCH('Mapping-DisplayedFields'!B$2, 'Mapping-Public'!$A$1:$W$1, FALSE), FALSE)=0, "", VLOOKUP($A470, 'Mapping-Public'!$A$2:$W$5015, MATCH('Mapping-DisplayedFields'!B$2, 'Mapping-Public'!$A$1:$W$1, FALSE), FALSE))</f>
        <v>Fee's Teeny Tot Daycare</v>
      </c>
      <c r="C470" t="str">
        <f>VLOOKUP($A470, 'Mapping-Public'!$A$2:$W$5015, MATCH('Mapping-DisplayedFields'!C$2, 'Mapping-Public'!$A$1:$W$1, FALSE), FALSE)</f>
        <v>5215 NE 17th Ave</v>
      </c>
      <c r="D470" t="str">
        <f>VLOOKUP($A470, 'Mapping-Public'!$A$2:$W$5015, MATCH('Mapping-DisplayedFields'!D$2, 'Mapping-Public'!$A$1:$W$1, FALSE), FALSE)</f>
        <v>Portland</v>
      </c>
      <c r="E470" t="str">
        <f>VLOOKUP($A470, 'Mapping-Public'!$A$2:$W$5015, MATCH('Mapping-DisplayedFields'!E$2, 'Mapping-Public'!$A$1:$W$1, FALSE), FALSE)</f>
        <v>OR</v>
      </c>
      <c r="F470" t="str">
        <f>VLOOKUP($A470, 'Mapping-Public'!$A$2:$W$5015, MATCH('Mapping-DisplayedFields'!F$2, 'Mapping-Public'!$A$1:$W$1, FALSE), FALSE)</f>
        <v>97211</v>
      </c>
      <c r="G470" t="str">
        <f>VLOOKUP($A470, 'Mapping-Public'!$A$2:$W$5015, MATCH('Mapping-DisplayedFields'!G$2, 'Mapping-Public'!$A$1:$W$1, FALSE), FALSE)</f>
        <v>5032885018</v>
      </c>
      <c r="H470">
        <f>VLOOKUP($A470, 'Mapping-Public'!$A$2:$W$5015, MATCH('Mapping-DisplayedFields'!H$2, 'Mapping-Public'!$A$1:$W$1, FALSE), FALSE)</f>
        <v>3</v>
      </c>
      <c r="I470" t="str">
        <f>VLOOKUP(H470, Facility_Type, 2,0)</f>
        <v>Certified</v>
      </c>
      <c r="J470">
        <f>VLOOKUP($A470, 'Mapping-Public'!$A$2:$W$5015, MATCH('Mapping-DisplayedFields'!J$2, 'Mapping-Public'!$A$1:$W$1, FALSE), FALSE)</f>
        <v>4</v>
      </c>
      <c r="K470" t="str">
        <f>VLOOKUP(J470, Type_of_Care,2,0)</f>
        <v>Regulated Family Child Care Home</v>
      </c>
      <c r="L470">
        <f>VLOOKUP($A470, 'Mapping-Public'!$A$2:$W$5015, MATCH('Mapping-DisplayedFields'!L$2, 'Mapping-Public'!$A$1:$W$1, FALSE), FALSE)</f>
        <v>3</v>
      </c>
      <c r="M470" t="str">
        <f>VLOOKUP(L470, Regulation_Status, 2,0)</f>
        <v>Certified</v>
      </c>
      <c r="N470">
        <f>VLOOKUP($A470, 'Mapping-Public'!$A$2:$W$5015, MATCH('Mapping-DisplayedFields'!N$2, 'Mapping-Public'!$A$1:$W$1, FALSE), FALSE)</f>
        <v>13</v>
      </c>
      <c r="O470">
        <f>VLOOKUP($A470, 'Mapping-Public'!$A$2:$W$5015, MATCH('Mapping-DisplayedFields'!O$2, 'Mapping-Public'!$A$1:$W$1, FALSE), FALSE)</f>
        <v>1</v>
      </c>
      <c r="P470" t="str">
        <f>VLOOKUP(O470, Serves_Dhs_Children,2,0)</f>
        <v>Yes</v>
      </c>
      <c r="Q470">
        <f>VLOOKUP($A470, 'Mapping-Public'!$A$2:$W$5015, MATCH('Mapping-DisplayedFields'!Q$2, 'Mapping-Public'!$A$1:$W$1, FALSE), FALSE)</f>
        <v>0</v>
      </c>
      <c r="R470" t="str">
        <f>VLOOKUP(Q470, Head_Start, 2,0)</f>
        <v>No</v>
      </c>
      <c r="S470">
        <f>VLOOKUP($A470, 'Mapping-Public'!$A$2:$W$5015, MATCH('Mapping-DisplayedFields'!S$2, 'Mapping-Public'!$A$1:$W$1, FALSE), FALSE)</f>
        <v>0</v>
      </c>
      <c r="T470" t="str">
        <f>VLOOKUP(S470, Relief_Nursery, 2,0)</f>
        <v>No</v>
      </c>
      <c r="U470">
        <f>VLOOKUP($A470, 'Mapping-Public'!$A$2:$W$5015, MATCH('Mapping-DisplayedFields'!U$2, 'Mapping-Public'!$A$1:$W$1, FALSE), FALSE)</f>
        <v>2</v>
      </c>
    </row>
    <row r="471" spans="1:21" x14ac:dyDescent="0.25">
      <c r="A471" s="9" t="s">
        <v>2776</v>
      </c>
      <c r="B471" t="str">
        <f>IF(VLOOKUP($A471, 'Mapping-Public'!$A$2:$W$5015, MATCH('Mapping-DisplayedFields'!B$2, 'Mapping-Public'!$A$1:$W$1, FALSE), FALSE)=0, "", VLOOKUP($A471, 'Mapping-Public'!$A$2:$W$5015, MATCH('Mapping-DisplayedFields'!B$2, 'Mapping-Public'!$A$1:$W$1, FALSE), FALSE))</f>
        <v>Ma'ayan Ha Torah Day School</v>
      </c>
      <c r="C471" t="str">
        <f>VLOOKUP($A471, 'Mapping-Public'!$A$2:$W$5015, MATCH('Mapping-DisplayedFields'!C$2, 'Mapping-Public'!$A$1:$W$1, FALSE), FALSE)</f>
        <v>2900 SW Peaceful Ln</v>
      </c>
      <c r="D471" t="str">
        <f>VLOOKUP($A471, 'Mapping-Public'!$A$2:$W$5015, MATCH('Mapping-DisplayedFields'!D$2, 'Mapping-Public'!$A$1:$W$1, FALSE), FALSE)</f>
        <v>Portland</v>
      </c>
      <c r="E471" t="str">
        <f>VLOOKUP($A471, 'Mapping-Public'!$A$2:$W$5015, MATCH('Mapping-DisplayedFields'!E$2, 'Mapping-Public'!$A$1:$W$1, FALSE), FALSE)</f>
        <v>OR</v>
      </c>
      <c r="F471" t="str">
        <f>VLOOKUP($A471, 'Mapping-Public'!$A$2:$W$5015, MATCH('Mapping-DisplayedFields'!F$2, 'Mapping-Public'!$A$1:$W$1, FALSE), FALSE)</f>
        <v>97239</v>
      </c>
      <c r="G471" t="str">
        <f>VLOOKUP($A471, 'Mapping-Public'!$A$2:$W$5015, MATCH('Mapping-DisplayedFields'!G$2, 'Mapping-Public'!$A$1:$W$1, FALSE), FALSE)</f>
        <v>5032455568</v>
      </c>
      <c r="H471">
        <f>VLOOKUP($A471, 'Mapping-Public'!$A$2:$W$5015, MATCH('Mapping-DisplayedFields'!H$2, 'Mapping-Public'!$A$1:$W$1, FALSE), FALSE)</f>
        <v>2</v>
      </c>
      <c r="I471" t="str">
        <f>VLOOKUP(H471, Facility_Type, 2,0)</f>
        <v>Center</v>
      </c>
      <c r="J471">
        <f>VLOOKUP($A471, 'Mapping-Public'!$A$2:$W$5015, MATCH('Mapping-DisplayedFields'!J$2, 'Mapping-Public'!$A$1:$W$1, FALSE), FALSE)</f>
        <v>1</v>
      </c>
      <c r="K471" t="str">
        <f>VLOOKUP(J471, Type_of_Care,2,0)</f>
        <v>Regulated  Center (not HS)</v>
      </c>
      <c r="L471">
        <f>VLOOKUP($A471, 'Mapping-Public'!$A$2:$W$5015, MATCH('Mapping-DisplayedFields'!L$2, 'Mapping-Public'!$A$1:$W$1, FALSE), FALSE)</f>
        <v>3</v>
      </c>
      <c r="M471" t="str">
        <f>VLOOKUP(L471, Regulation_Status, 2,0)</f>
        <v>Certified</v>
      </c>
      <c r="N471">
        <f>VLOOKUP($A471, 'Mapping-Public'!$A$2:$W$5015, MATCH('Mapping-DisplayedFields'!N$2, 'Mapping-Public'!$A$1:$W$1, FALSE), FALSE)</f>
        <v>28</v>
      </c>
      <c r="O471">
        <f>VLOOKUP($A471, 'Mapping-Public'!$A$2:$W$5015, MATCH('Mapping-DisplayedFields'!O$2, 'Mapping-Public'!$A$1:$W$1, FALSE), FALSE)</f>
        <v>1</v>
      </c>
      <c r="P471" t="str">
        <f>VLOOKUP(O471, Serves_Dhs_Children,2,0)</f>
        <v>Yes</v>
      </c>
      <c r="Q471">
        <f>VLOOKUP($A471, 'Mapping-Public'!$A$2:$W$5015, MATCH('Mapping-DisplayedFields'!Q$2, 'Mapping-Public'!$A$1:$W$1, FALSE), FALSE)</f>
        <v>0</v>
      </c>
      <c r="R471" t="str">
        <f>VLOOKUP(Q471, Head_Start, 2,0)</f>
        <v>No</v>
      </c>
      <c r="S471">
        <f>VLOOKUP($A471, 'Mapping-Public'!$A$2:$W$5015, MATCH('Mapping-DisplayedFields'!S$2, 'Mapping-Public'!$A$1:$W$1, FALSE), FALSE)</f>
        <v>0</v>
      </c>
      <c r="T471" t="str">
        <f>VLOOKUP(S471, Relief_Nursery, 2,0)</f>
        <v>No</v>
      </c>
      <c r="U471" t="str">
        <f>VLOOKUP($A471, 'Mapping-Public'!$A$2:$W$5015, MATCH('Mapping-DisplayedFields'!U$2, 'Mapping-Public'!$A$1:$W$1, FALSE), FALSE)</f>
        <v>.</v>
      </c>
    </row>
    <row r="472" spans="1:21" x14ac:dyDescent="0.25">
      <c r="A472" s="9" t="s">
        <v>2781</v>
      </c>
      <c r="B472" t="str">
        <f>IF(VLOOKUP($A472, 'Mapping-Public'!$A$2:$W$5015, MATCH('Mapping-DisplayedFields'!B$2, 'Mapping-Public'!$A$1:$W$1, FALSE), FALSE)=0, "", VLOOKUP($A472, 'Mapping-Public'!$A$2:$W$5015, MATCH('Mapping-DisplayedFields'!B$2, 'Mapping-Public'!$A$1:$W$1, FALSE), FALSE))</f>
        <v>Dragon Fly Preschool</v>
      </c>
      <c r="C472" t="str">
        <f>VLOOKUP($A472, 'Mapping-Public'!$A$2:$W$5015, MATCH('Mapping-DisplayedFields'!C$2, 'Mapping-Public'!$A$1:$W$1, FALSE), FALSE)</f>
        <v>2837 NE 10th Ave</v>
      </c>
      <c r="D472" t="str">
        <f>VLOOKUP($A472, 'Mapping-Public'!$A$2:$W$5015, MATCH('Mapping-DisplayedFields'!D$2, 'Mapping-Public'!$A$1:$W$1, FALSE), FALSE)</f>
        <v>Portland</v>
      </c>
      <c r="E472" t="str">
        <f>VLOOKUP($A472, 'Mapping-Public'!$A$2:$W$5015, MATCH('Mapping-DisplayedFields'!E$2, 'Mapping-Public'!$A$1:$W$1, FALSE), FALSE)</f>
        <v>OR</v>
      </c>
      <c r="F472" t="str">
        <f>VLOOKUP($A472, 'Mapping-Public'!$A$2:$W$5015, MATCH('Mapping-DisplayedFields'!F$2, 'Mapping-Public'!$A$1:$W$1, FALSE), FALSE)</f>
        <v>97212</v>
      </c>
      <c r="G472" t="str">
        <f>VLOOKUP($A472, 'Mapping-Public'!$A$2:$W$5015, MATCH('Mapping-DisplayedFields'!G$2, 'Mapping-Public'!$A$1:$W$1, FALSE), FALSE)</f>
        <v>5034932345</v>
      </c>
      <c r="H472">
        <f>VLOOKUP($A472, 'Mapping-Public'!$A$2:$W$5015, MATCH('Mapping-DisplayedFields'!H$2, 'Mapping-Public'!$A$1:$W$1, FALSE), FALSE)</f>
        <v>3</v>
      </c>
      <c r="I472" t="str">
        <f>VLOOKUP(H472, Facility_Type, 2,0)</f>
        <v>Certified</v>
      </c>
      <c r="J472">
        <f>VLOOKUP($A472, 'Mapping-Public'!$A$2:$W$5015, MATCH('Mapping-DisplayedFields'!J$2, 'Mapping-Public'!$A$1:$W$1, FALSE), FALSE)</f>
        <v>4</v>
      </c>
      <c r="K472" t="str">
        <f>VLOOKUP(J472, Type_of_Care,2,0)</f>
        <v>Regulated Family Child Care Home</v>
      </c>
      <c r="L472">
        <f>VLOOKUP($A472, 'Mapping-Public'!$A$2:$W$5015, MATCH('Mapping-DisplayedFields'!L$2, 'Mapping-Public'!$A$1:$W$1, FALSE), FALSE)</f>
        <v>3</v>
      </c>
      <c r="M472" t="str">
        <f>VLOOKUP(L472, Regulation_Status, 2,0)</f>
        <v>Certified</v>
      </c>
      <c r="N472">
        <f>VLOOKUP($A472, 'Mapping-Public'!$A$2:$W$5015, MATCH('Mapping-DisplayedFields'!N$2, 'Mapping-Public'!$A$1:$W$1, FALSE), FALSE)</f>
        <v>13</v>
      </c>
      <c r="O472">
        <f>VLOOKUP($A472, 'Mapping-Public'!$A$2:$W$5015, MATCH('Mapping-DisplayedFields'!O$2, 'Mapping-Public'!$A$1:$W$1, FALSE), FALSE)</f>
        <v>2</v>
      </c>
      <c r="P472" t="str">
        <f>VLOOKUP(O472, Serves_Dhs_Children,2,0)</f>
        <v>Unknown</v>
      </c>
      <c r="Q472">
        <f>VLOOKUP($A472, 'Mapping-Public'!$A$2:$W$5015, MATCH('Mapping-DisplayedFields'!Q$2, 'Mapping-Public'!$A$1:$W$1, FALSE), FALSE)</f>
        <v>0</v>
      </c>
      <c r="R472" t="str">
        <f>VLOOKUP(Q472, Head_Start, 2,0)</f>
        <v>No</v>
      </c>
      <c r="S472">
        <f>VLOOKUP($A472, 'Mapping-Public'!$A$2:$W$5015, MATCH('Mapping-DisplayedFields'!S$2, 'Mapping-Public'!$A$1:$W$1, FALSE), FALSE)</f>
        <v>0</v>
      </c>
      <c r="T472" t="str">
        <f>VLOOKUP(S472, Relief_Nursery, 2,0)</f>
        <v>No</v>
      </c>
      <c r="U472" t="str">
        <f>VLOOKUP($A472, 'Mapping-Public'!$A$2:$W$5015, MATCH('Mapping-DisplayedFields'!U$2, 'Mapping-Public'!$A$1:$W$1, FALSE), FALSE)</f>
        <v>.</v>
      </c>
    </row>
    <row r="473" spans="1:21" x14ac:dyDescent="0.25">
      <c r="A473" s="9" t="s">
        <v>2787</v>
      </c>
      <c r="B473" t="str">
        <f>IF(VLOOKUP($A473, 'Mapping-Public'!$A$2:$W$5015, MATCH('Mapping-DisplayedFields'!B$2, 'Mapping-Public'!$A$1:$W$1, FALSE), FALSE)=0, "", VLOOKUP($A473, 'Mapping-Public'!$A$2:$W$5015, MATCH('Mapping-DisplayedFields'!B$2, 'Mapping-Public'!$A$1:$W$1, FALSE), FALSE))</f>
        <v>SUN Community School - Gilbert Park Elementary School</v>
      </c>
      <c r="C473" t="str">
        <f>VLOOKUP($A473, 'Mapping-Public'!$A$2:$W$5015, MATCH('Mapping-DisplayedFields'!C$2, 'Mapping-Public'!$A$1:$W$1, FALSE), FALSE)</f>
        <v>13132 SE Ramona St</v>
      </c>
      <c r="D473" t="str">
        <f>VLOOKUP($A473, 'Mapping-Public'!$A$2:$W$5015, MATCH('Mapping-DisplayedFields'!D$2, 'Mapping-Public'!$A$1:$W$1, FALSE), FALSE)</f>
        <v>Portland</v>
      </c>
      <c r="E473" t="str">
        <f>VLOOKUP($A473, 'Mapping-Public'!$A$2:$W$5015, MATCH('Mapping-DisplayedFields'!E$2, 'Mapping-Public'!$A$1:$W$1, FALSE), FALSE)</f>
        <v>OR</v>
      </c>
      <c r="F473" t="str">
        <f>VLOOKUP($A473, 'Mapping-Public'!$A$2:$W$5015, MATCH('Mapping-DisplayedFields'!F$2, 'Mapping-Public'!$A$1:$W$1, FALSE), FALSE)</f>
        <v>97236</v>
      </c>
      <c r="G473" t="str">
        <f>VLOOKUP($A473, 'Mapping-Public'!$A$2:$W$5015, MATCH('Mapping-DisplayedFields'!G$2, 'Mapping-Public'!$A$1:$W$1, FALSE), FALSE)</f>
        <v>5032566531</v>
      </c>
      <c r="H473">
        <f>VLOOKUP($A473, 'Mapping-Public'!$A$2:$W$5015, MATCH('Mapping-DisplayedFields'!H$2, 'Mapping-Public'!$A$1:$W$1, FALSE), FALSE)</f>
        <v>2</v>
      </c>
      <c r="I473" t="str">
        <f>VLOOKUP(H473, Facility_Type, 2,0)</f>
        <v>Center</v>
      </c>
      <c r="J473">
        <f>VLOOKUP($A473, 'Mapping-Public'!$A$2:$W$5015, MATCH('Mapping-DisplayedFields'!J$2, 'Mapping-Public'!$A$1:$W$1, FALSE), FALSE)</f>
        <v>2</v>
      </c>
      <c r="K473" t="str">
        <f>VLOOKUP(J473, Type_of_Care,2,0)</f>
        <v>Exempt Center</v>
      </c>
      <c r="L473">
        <f>VLOOKUP($A473, 'Mapping-Public'!$A$2:$W$5015, MATCH('Mapping-DisplayedFields'!L$2, 'Mapping-Public'!$A$1:$W$1, FALSE), FALSE)</f>
        <v>4</v>
      </c>
      <c r="M473" t="str">
        <f>VLOOKUP(L473, Regulation_Status, 2,0)</f>
        <v>Recorded</v>
      </c>
      <c r="N473">
        <f>VLOOKUP($A473, 'Mapping-Public'!$A$2:$W$5015, MATCH('Mapping-DisplayedFields'!N$2, 'Mapping-Public'!$A$1:$W$1, FALSE), FALSE)</f>
        <v>20</v>
      </c>
      <c r="O473">
        <f>VLOOKUP($A473, 'Mapping-Public'!$A$2:$W$5015, MATCH('Mapping-DisplayedFields'!O$2, 'Mapping-Public'!$A$1:$W$1, FALSE), FALSE)</f>
        <v>2</v>
      </c>
      <c r="P473" t="str">
        <f>VLOOKUP(O473, Serves_Dhs_Children,2,0)</f>
        <v>Unknown</v>
      </c>
      <c r="Q473">
        <f>VLOOKUP($A473, 'Mapping-Public'!$A$2:$W$5015, MATCH('Mapping-DisplayedFields'!Q$2, 'Mapping-Public'!$A$1:$W$1, FALSE), FALSE)</f>
        <v>0</v>
      </c>
      <c r="R473" t="str">
        <f>VLOOKUP(Q473, Head_Start, 2,0)</f>
        <v>No</v>
      </c>
      <c r="S473">
        <f>VLOOKUP($A473, 'Mapping-Public'!$A$2:$W$5015, MATCH('Mapping-DisplayedFields'!S$2, 'Mapping-Public'!$A$1:$W$1, FALSE), FALSE)</f>
        <v>0</v>
      </c>
      <c r="T473" t="str">
        <f>VLOOKUP(S473, Relief_Nursery, 2,0)</f>
        <v>No</v>
      </c>
      <c r="U473" t="str">
        <f>VLOOKUP($A473, 'Mapping-Public'!$A$2:$W$5015, MATCH('Mapping-DisplayedFields'!U$2, 'Mapping-Public'!$A$1:$W$1, FALSE), FALSE)</f>
        <v>.</v>
      </c>
    </row>
    <row r="474" spans="1:21" x14ac:dyDescent="0.25">
      <c r="A474" s="9" t="s">
        <v>2792</v>
      </c>
      <c r="B474" t="str">
        <f>IF(VLOOKUP($A474, 'Mapping-Public'!$A$2:$W$5015, MATCH('Mapping-DisplayedFields'!B$2, 'Mapping-Public'!$A$1:$W$1, FALSE), FALSE)=0, "", VLOOKUP($A474, 'Mapping-Public'!$A$2:$W$5015, MATCH('Mapping-DisplayedFields'!B$2, 'Mapping-Public'!$A$1:$W$1, FALSE), FALSE))</f>
        <v>YMCA - St Anthony's</v>
      </c>
      <c r="C474" t="str">
        <f>VLOOKUP($A474, 'Mapping-Public'!$A$2:$W$5015, MATCH('Mapping-DisplayedFields'!C$2, 'Mapping-Public'!$A$1:$W$1, FALSE), FALSE)</f>
        <v>3740 SE 79th Ave</v>
      </c>
      <c r="D474" t="str">
        <f>VLOOKUP($A474, 'Mapping-Public'!$A$2:$W$5015, MATCH('Mapping-DisplayedFields'!D$2, 'Mapping-Public'!$A$1:$W$1, FALSE), FALSE)</f>
        <v>Portland</v>
      </c>
      <c r="E474" t="str">
        <f>VLOOKUP($A474, 'Mapping-Public'!$A$2:$W$5015, MATCH('Mapping-DisplayedFields'!E$2, 'Mapping-Public'!$A$1:$W$1, FALSE), FALSE)</f>
        <v>OR</v>
      </c>
      <c r="F474" t="str">
        <f>VLOOKUP($A474, 'Mapping-Public'!$A$2:$W$5015, MATCH('Mapping-DisplayedFields'!F$2, 'Mapping-Public'!$A$1:$W$1, FALSE), FALSE)</f>
        <v>97206</v>
      </c>
      <c r="G474" t="str">
        <f>VLOOKUP($A474, 'Mapping-Public'!$A$2:$W$5015, MATCH('Mapping-DisplayedFields'!G$2, 'Mapping-Public'!$A$1:$W$1, FALSE), FALSE)</f>
        <v>5037717579</v>
      </c>
      <c r="H474">
        <f>VLOOKUP($A474, 'Mapping-Public'!$A$2:$W$5015, MATCH('Mapping-DisplayedFields'!H$2, 'Mapping-Public'!$A$1:$W$1, FALSE), FALSE)</f>
        <v>2</v>
      </c>
      <c r="I474" t="str">
        <f>VLOOKUP(H474, Facility_Type, 2,0)</f>
        <v>Center</v>
      </c>
      <c r="J474">
        <f>VLOOKUP($A474, 'Mapping-Public'!$A$2:$W$5015, MATCH('Mapping-DisplayedFields'!J$2, 'Mapping-Public'!$A$1:$W$1, FALSE), FALSE)</f>
        <v>1</v>
      </c>
      <c r="K474" t="str">
        <f>VLOOKUP(J474, Type_of_Care,2,0)</f>
        <v>Regulated  Center (not HS)</v>
      </c>
      <c r="L474">
        <f>VLOOKUP($A474, 'Mapping-Public'!$A$2:$W$5015, MATCH('Mapping-DisplayedFields'!L$2, 'Mapping-Public'!$A$1:$W$1, FALSE), FALSE)</f>
        <v>3</v>
      </c>
      <c r="M474" t="str">
        <f>VLOOKUP(L474, Regulation_Status, 2,0)</f>
        <v>Certified</v>
      </c>
      <c r="N474">
        <f>VLOOKUP($A474, 'Mapping-Public'!$A$2:$W$5015, MATCH('Mapping-DisplayedFields'!N$2, 'Mapping-Public'!$A$1:$W$1, FALSE), FALSE)</f>
        <v>60</v>
      </c>
      <c r="O474">
        <f>VLOOKUP($A474, 'Mapping-Public'!$A$2:$W$5015, MATCH('Mapping-DisplayedFields'!O$2, 'Mapping-Public'!$A$1:$W$1, FALSE), FALSE)</f>
        <v>1</v>
      </c>
      <c r="P474" t="str">
        <f>VLOOKUP(O474, Serves_Dhs_Children,2,0)</f>
        <v>Yes</v>
      </c>
      <c r="Q474">
        <f>VLOOKUP($A474, 'Mapping-Public'!$A$2:$W$5015, MATCH('Mapping-DisplayedFields'!Q$2, 'Mapping-Public'!$A$1:$W$1, FALSE), FALSE)</f>
        <v>0</v>
      </c>
      <c r="R474" t="str">
        <f>VLOOKUP(Q474, Head_Start, 2,0)</f>
        <v>No</v>
      </c>
      <c r="S474">
        <f>VLOOKUP($A474, 'Mapping-Public'!$A$2:$W$5015, MATCH('Mapping-DisplayedFields'!S$2, 'Mapping-Public'!$A$1:$W$1, FALSE), FALSE)</f>
        <v>0</v>
      </c>
      <c r="T474" t="str">
        <f>VLOOKUP(S474, Relief_Nursery, 2,0)</f>
        <v>No</v>
      </c>
      <c r="U474">
        <f>VLOOKUP($A474, 'Mapping-Public'!$A$2:$W$5015, MATCH('Mapping-DisplayedFields'!U$2, 'Mapping-Public'!$A$1:$W$1, FALSE), FALSE)</f>
        <v>2</v>
      </c>
    </row>
    <row r="475" spans="1:21" x14ac:dyDescent="0.25">
      <c r="A475" s="9" t="s">
        <v>2797</v>
      </c>
      <c r="B475" t="str">
        <f>IF(VLOOKUP($A475, 'Mapping-Public'!$A$2:$W$5015, MATCH('Mapping-DisplayedFields'!B$2, 'Mapping-Public'!$A$1:$W$1, FALSE), FALSE)=0, "", VLOOKUP($A475, 'Mapping-Public'!$A$2:$W$5015, MATCH('Mapping-DisplayedFields'!B$2, 'Mapping-Public'!$A$1:$W$1, FALSE), FALSE))</f>
        <v/>
      </c>
      <c r="C475" t="str">
        <f>VLOOKUP($A475, 'Mapping-Public'!$A$2:$W$5015, MATCH('Mapping-DisplayedFields'!C$2, 'Mapping-Public'!$A$1:$W$1, FALSE), FALSE)</f>
        <v>6430 SE 128th Ave Apt 30</v>
      </c>
      <c r="D475" t="str">
        <f>VLOOKUP($A475, 'Mapping-Public'!$A$2:$W$5015, MATCH('Mapping-DisplayedFields'!D$2, 'Mapping-Public'!$A$1:$W$1, FALSE), FALSE)</f>
        <v>Portland</v>
      </c>
      <c r="E475" t="str">
        <f>VLOOKUP($A475, 'Mapping-Public'!$A$2:$W$5015, MATCH('Mapping-DisplayedFields'!E$2, 'Mapping-Public'!$A$1:$W$1, FALSE), FALSE)</f>
        <v>OR</v>
      </c>
      <c r="F475" t="str">
        <f>VLOOKUP($A475, 'Mapping-Public'!$A$2:$W$5015, MATCH('Mapping-DisplayedFields'!F$2, 'Mapping-Public'!$A$1:$W$1, FALSE), FALSE)</f>
        <v>97236</v>
      </c>
      <c r="G475" t="str">
        <f>VLOOKUP($A475, 'Mapping-Public'!$A$2:$W$5015, MATCH('Mapping-DisplayedFields'!G$2, 'Mapping-Public'!$A$1:$W$1, FALSE), FALSE)</f>
        <v>5035444517</v>
      </c>
      <c r="H475">
        <f>VLOOKUP($A475, 'Mapping-Public'!$A$2:$W$5015, MATCH('Mapping-DisplayedFields'!H$2, 'Mapping-Public'!$A$1:$W$1, FALSE), FALSE)</f>
        <v>1</v>
      </c>
      <c r="I475" t="str">
        <f>VLOOKUP(H475, Facility_Type, 2,0)</f>
        <v>Family</v>
      </c>
      <c r="J475">
        <f>VLOOKUP($A475, 'Mapping-Public'!$A$2:$W$5015, MATCH('Mapping-DisplayedFields'!J$2, 'Mapping-Public'!$A$1:$W$1, FALSE), FALSE)</f>
        <v>4</v>
      </c>
      <c r="K475" t="str">
        <f>VLOOKUP(J475, Type_of_Care,2,0)</f>
        <v>Regulated Family Child Care Home</v>
      </c>
      <c r="L475">
        <f>VLOOKUP($A475, 'Mapping-Public'!$A$2:$W$5015, MATCH('Mapping-DisplayedFields'!L$2, 'Mapping-Public'!$A$1:$W$1, FALSE), FALSE)</f>
        <v>2</v>
      </c>
      <c r="M475" t="str">
        <f>VLOOKUP(L475, Regulation_Status, 2,0)</f>
        <v>Register</v>
      </c>
      <c r="N475">
        <f>VLOOKUP($A475, 'Mapping-Public'!$A$2:$W$5015, MATCH('Mapping-DisplayedFields'!N$2, 'Mapping-Public'!$A$1:$W$1, FALSE), FALSE)</f>
        <v>6</v>
      </c>
      <c r="O475">
        <f>VLOOKUP($A475, 'Mapping-Public'!$A$2:$W$5015, MATCH('Mapping-DisplayedFields'!O$2, 'Mapping-Public'!$A$1:$W$1, FALSE), FALSE)</f>
        <v>2</v>
      </c>
      <c r="P475" t="str">
        <f>VLOOKUP(O475, Serves_Dhs_Children,2,0)</f>
        <v>Unknown</v>
      </c>
      <c r="Q475">
        <f>VLOOKUP($A475, 'Mapping-Public'!$A$2:$W$5015, MATCH('Mapping-DisplayedFields'!Q$2, 'Mapping-Public'!$A$1:$W$1, FALSE), FALSE)</f>
        <v>0</v>
      </c>
      <c r="R475" t="str">
        <f>VLOOKUP(Q475, Head_Start, 2,0)</f>
        <v>No</v>
      </c>
      <c r="S475">
        <f>VLOOKUP($A475, 'Mapping-Public'!$A$2:$W$5015, MATCH('Mapping-DisplayedFields'!S$2, 'Mapping-Public'!$A$1:$W$1, FALSE), FALSE)</f>
        <v>0</v>
      </c>
      <c r="T475" t="str">
        <f>VLOOKUP(S475, Relief_Nursery, 2,0)</f>
        <v>No</v>
      </c>
      <c r="U475" t="str">
        <f>VLOOKUP($A475, 'Mapping-Public'!$A$2:$W$5015, MATCH('Mapping-DisplayedFields'!U$2, 'Mapping-Public'!$A$1:$W$1, FALSE), FALSE)</f>
        <v>.</v>
      </c>
    </row>
    <row r="476" spans="1:21" x14ac:dyDescent="0.25">
      <c r="A476" s="9" t="s">
        <v>2803</v>
      </c>
      <c r="B476" t="str">
        <f>IF(VLOOKUP($A476, 'Mapping-Public'!$A$2:$W$5015, MATCH('Mapping-DisplayedFields'!B$2, 'Mapping-Public'!$A$1:$W$1, FALSE), FALSE)=0, "", VLOOKUP($A476, 'Mapping-Public'!$A$2:$W$5015, MATCH('Mapping-DisplayedFields'!B$2, 'Mapping-Public'!$A$1:$W$1, FALSE), FALSE))</f>
        <v>SUN Community School - Faubion</v>
      </c>
      <c r="C476" t="str">
        <f>VLOOKUP($A476, 'Mapping-Public'!$A$2:$W$5015, MATCH('Mapping-DisplayedFields'!C$2, 'Mapping-Public'!$A$1:$W$1, FALSE), FALSE)</f>
        <v>3039 NE Rosa Parks Way</v>
      </c>
      <c r="D476" t="str">
        <f>VLOOKUP($A476, 'Mapping-Public'!$A$2:$W$5015, MATCH('Mapping-DisplayedFields'!D$2, 'Mapping-Public'!$A$1:$W$1, FALSE), FALSE)</f>
        <v>Portland</v>
      </c>
      <c r="E476" t="str">
        <f>VLOOKUP($A476, 'Mapping-Public'!$A$2:$W$5015, MATCH('Mapping-DisplayedFields'!E$2, 'Mapping-Public'!$A$1:$W$1, FALSE), FALSE)</f>
        <v>OR</v>
      </c>
      <c r="F476" t="str">
        <f>VLOOKUP($A476, 'Mapping-Public'!$A$2:$W$5015, MATCH('Mapping-DisplayedFields'!F$2, 'Mapping-Public'!$A$1:$W$1, FALSE), FALSE)</f>
        <v>97211</v>
      </c>
      <c r="G476" t="str">
        <f>VLOOKUP($A476, 'Mapping-Public'!$A$2:$W$5015, MATCH('Mapping-DisplayedFields'!G$2, 'Mapping-Public'!$A$1:$W$1, FALSE), FALSE)</f>
        <v>5039165686</v>
      </c>
      <c r="H476">
        <f>VLOOKUP($A476, 'Mapping-Public'!$A$2:$W$5015, MATCH('Mapping-DisplayedFields'!H$2, 'Mapping-Public'!$A$1:$W$1, FALSE), FALSE)</f>
        <v>2</v>
      </c>
      <c r="I476" t="str">
        <f>VLOOKUP(H476, Facility_Type, 2,0)</f>
        <v>Center</v>
      </c>
      <c r="J476">
        <f>VLOOKUP($A476, 'Mapping-Public'!$A$2:$W$5015, MATCH('Mapping-DisplayedFields'!J$2, 'Mapping-Public'!$A$1:$W$1, FALSE), FALSE)</f>
        <v>2</v>
      </c>
      <c r="K476" t="str">
        <f>VLOOKUP(J476, Type_of_Care,2,0)</f>
        <v>Exempt Center</v>
      </c>
      <c r="L476">
        <f>VLOOKUP($A476, 'Mapping-Public'!$A$2:$W$5015, MATCH('Mapping-DisplayedFields'!L$2, 'Mapping-Public'!$A$1:$W$1, FALSE), FALSE)</f>
        <v>4</v>
      </c>
      <c r="M476" t="str">
        <f>VLOOKUP(L476, Regulation_Status, 2,0)</f>
        <v>Recorded</v>
      </c>
      <c r="N476">
        <f>VLOOKUP($A476, 'Mapping-Public'!$A$2:$W$5015, MATCH('Mapping-DisplayedFields'!N$2, 'Mapping-Public'!$A$1:$W$1, FALSE), FALSE)</f>
        <v>160</v>
      </c>
      <c r="O476">
        <f>VLOOKUP($A476, 'Mapping-Public'!$A$2:$W$5015, MATCH('Mapping-DisplayedFields'!O$2, 'Mapping-Public'!$A$1:$W$1, FALSE), FALSE)</f>
        <v>2</v>
      </c>
      <c r="P476" t="str">
        <f>VLOOKUP(O476, Serves_Dhs_Children,2,0)</f>
        <v>Unknown</v>
      </c>
      <c r="Q476">
        <f>VLOOKUP($A476, 'Mapping-Public'!$A$2:$W$5015, MATCH('Mapping-DisplayedFields'!Q$2, 'Mapping-Public'!$A$1:$W$1, FALSE), FALSE)</f>
        <v>0</v>
      </c>
      <c r="R476" t="str">
        <f>VLOOKUP(Q476, Head_Start, 2,0)</f>
        <v>No</v>
      </c>
      <c r="S476">
        <f>VLOOKUP($A476, 'Mapping-Public'!$A$2:$W$5015, MATCH('Mapping-DisplayedFields'!S$2, 'Mapping-Public'!$A$1:$W$1, FALSE), FALSE)</f>
        <v>0</v>
      </c>
      <c r="T476" t="str">
        <f>VLOOKUP(S476, Relief_Nursery, 2,0)</f>
        <v>No</v>
      </c>
      <c r="U476" t="str">
        <f>VLOOKUP($A476, 'Mapping-Public'!$A$2:$W$5015, MATCH('Mapping-DisplayedFields'!U$2, 'Mapping-Public'!$A$1:$W$1, FALSE), FALSE)</f>
        <v>.</v>
      </c>
    </row>
    <row r="477" spans="1:21" x14ac:dyDescent="0.25">
      <c r="A477" s="9" t="s">
        <v>2808</v>
      </c>
      <c r="B477" t="str">
        <f>IF(VLOOKUP($A477, 'Mapping-Public'!$A$2:$W$5015, MATCH('Mapping-DisplayedFields'!B$2, 'Mapping-Public'!$A$1:$W$1, FALSE), FALSE)=0, "", VLOOKUP($A477, 'Mapping-Public'!$A$2:$W$5015, MATCH('Mapping-DisplayedFields'!B$2, 'Mapping-Public'!$A$1:$W$1, FALSE), FALSE))</f>
        <v>Vermont Hills - Portland Village</v>
      </c>
      <c r="C477" t="str">
        <f>VLOOKUP($A477, 'Mapping-Public'!$A$2:$W$5015, MATCH('Mapping-DisplayedFields'!C$2, 'Mapping-Public'!$A$1:$W$1, FALSE), FALSE)</f>
        <v>7654 N Delaware Ave</v>
      </c>
      <c r="D477" t="str">
        <f>VLOOKUP($A477, 'Mapping-Public'!$A$2:$W$5015, MATCH('Mapping-DisplayedFields'!D$2, 'Mapping-Public'!$A$1:$W$1, FALSE), FALSE)</f>
        <v>Portland</v>
      </c>
      <c r="E477" t="str">
        <f>VLOOKUP($A477, 'Mapping-Public'!$A$2:$W$5015, MATCH('Mapping-DisplayedFields'!E$2, 'Mapping-Public'!$A$1:$W$1, FALSE), FALSE)</f>
        <v>OR</v>
      </c>
      <c r="F477" t="str">
        <f>VLOOKUP($A477, 'Mapping-Public'!$A$2:$W$5015, MATCH('Mapping-DisplayedFields'!F$2, 'Mapping-Public'!$A$1:$W$1, FALSE), FALSE)</f>
        <v>97217</v>
      </c>
      <c r="G477" t="str">
        <f>VLOOKUP($A477, 'Mapping-Public'!$A$2:$W$5015, MATCH('Mapping-DisplayedFields'!G$2, 'Mapping-Public'!$A$1:$W$1, FALSE), FALSE)</f>
        <v>5034528633</v>
      </c>
      <c r="H477">
        <f>VLOOKUP($A477, 'Mapping-Public'!$A$2:$W$5015, MATCH('Mapping-DisplayedFields'!H$2, 'Mapping-Public'!$A$1:$W$1, FALSE), FALSE)</f>
        <v>2</v>
      </c>
      <c r="I477" t="str">
        <f>VLOOKUP(H477, Facility_Type, 2,0)</f>
        <v>Center</v>
      </c>
      <c r="J477">
        <f>VLOOKUP($A477, 'Mapping-Public'!$A$2:$W$5015, MATCH('Mapping-DisplayedFields'!J$2, 'Mapping-Public'!$A$1:$W$1, FALSE), FALSE)</f>
        <v>1</v>
      </c>
      <c r="K477" t="str">
        <f>VLOOKUP(J477, Type_of_Care,2,0)</f>
        <v>Regulated  Center (not HS)</v>
      </c>
      <c r="L477">
        <f>VLOOKUP($A477, 'Mapping-Public'!$A$2:$W$5015, MATCH('Mapping-DisplayedFields'!L$2, 'Mapping-Public'!$A$1:$W$1, FALSE), FALSE)</f>
        <v>3</v>
      </c>
      <c r="M477" t="str">
        <f>VLOOKUP(L477, Regulation_Status, 2,0)</f>
        <v>Certified</v>
      </c>
      <c r="N477">
        <f>VLOOKUP($A477, 'Mapping-Public'!$A$2:$W$5015, MATCH('Mapping-DisplayedFields'!N$2, 'Mapping-Public'!$A$1:$W$1, FALSE), FALSE)</f>
        <v>30</v>
      </c>
      <c r="O477">
        <f>VLOOKUP($A477, 'Mapping-Public'!$A$2:$W$5015, MATCH('Mapping-DisplayedFields'!O$2, 'Mapping-Public'!$A$1:$W$1, FALSE), FALSE)</f>
        <v>2</v>
      </c>
      <c r="P477" t="str">
        <f>VLOOKUP(O477, Serves_Dhs_Children,2,0)</f>
        <v>Unknown</v>
      </c>
      <c r="Q477">
        <f>VLOOKUP($A477, 'Mapping-Public'!$A$2:$W$5015, MATCH('Mapping-DisplayedFields'!Q$2, 'Mapping-Public'!$A$1:$W$1, FALSE), FALSE)</f>
        <v>0</v>
      </c>
      <c r="R477" t="str">
        <f>VLOOKUP(Q477, Head_Start, 2,0)</f>
        <v>No</v>
      </c>
      <c r="S477">
        <f>VLOOKUP($A477, 'Mapping-Public'!$A$2:$W$5015, MATCH('Mapping-DisplayedFields'!S$2, 'Mapping-Public'!$A$1:$W$1, FALSE), FALSE)</f>
        <v>0</v>
      </c>
      <c r="T477" t="str">
        <f>VLOOKUP(S477, Relief_Nursery, 2,0)</f>
        <v>No</v>
      </c>
      <c r="U477">
        <f>VLOOKUP($A477, 'Mapping-Public'!$A$2:$W$5015, MATCH('Mapping-DisplayedFields'!U$2, 'Mapping-Public'!$A$1:$W$1, FALSE), FALSE)</f>
        <v>2</v>
      </c>
    </row>
    <row r="478" spans="1:21" x14ac:dyDescent="0.25">
      <c r="A478" s="9" t="s">
        <v>2812</v>
      </c>
      <c r="B478" t="str">
        <f>IF(VLOOKUP($A478, 'Mapping-Public'!$A$2:$W$5015, MATCH('Mapping-DisplayedFields'!B$2, 'Mapping-Public'!$A$1:$W$1, FALSE), FALSE)=0, "", VLOOKUP($A478, 'Mapping-Public'!$A$2:$W$5015, MATCH('Mapping-DisplayedFields'!B$2, 'Mapping-Public'!$A$1:$W$1, FALSE), FALSE))</f>
        <v/>
      </c>
      <c r="C478" t="str">
        <f>VLOOKUP($A478, 'Mapping-Public'!$A$2:$W$5015, MATCH('Mapping-DisplayedFields'!C$2, 'Mapping-Public'!$A$1:$W$1, FALSE), FALSE)</f>
        <v>8311 NE Hassalo St</v>
      </c>
      <c r="D478" t="str">
        <f>VLOOKUP($A478, 'Mapping-Public'!$A$2:$W$5015, MATCH('Mapping-DisplayedFields'!D$2, 'Mapping-Public'!$A$1:$W$1, FALSE), FALSE)</f>
        <v>Portland</v>
      </c>
      <c r="E478" t="str">
        <f>VLOOKUP($A478, 'Mapping-Public'!$A$2:$W$5015, MATCH('Mapping-DisplayedFields'!E$2, 'Mapping-Public'!$A$1:$W$1, FALSE), FALSE)</f>
        <v>OR</v>
      </c>
      <c r="F478" t="str">
        <f>VLOOKUP($A478, 'Mapping-Public'!$A$2:$W$5015, MATCH('Mapping-DisplayedFields'!F$2, 'Mapping-Public'!$A$1:$W$1, FALSE), FALSE)</f>
        <v>97220-5713</v>
      </c>
      <c r="G478" t="str">
        <f>VLOOKUP($A478, 'Mapping-Public'!$A$2:$W$5015, MATCH('Mapping-DisplayedFields'!G$2, 'Mapping-Public'!$A$1:$W$1, FALSE), FALSE)</f>
        <v>5034533454</v>
      </c>
      <c r="H478">
        <f>VLOOKUP($A478, 'Mapping-Public'!$A$2:$W$5015, MATCH('Mapping-DisplayedFields'!H$2, 'Mapping-Public'!$A$1:$W$1, FALSE), FALSE)</f>
        <v>1</v>
      </c>
      <c r="I478" t="str">
        <f>VLOOKUP(H478, Facility_Type, 2,0)</f>
        <v>Family</v>
      </c>
      <c r="J478">
        <f>VLOOKUP($A478, 'Mapping-Public'!$A$2:$W$5015, MATCH('Mapping-DisplayedFields'!J$2, 'Mapping-Public'!$A$1:$W$1, FALSE), FALSE)</f>
        <v>4</v>
      </c>
      <c r="K478" t="str">
        <f>VLOOKUP(J478, Type_of_Care,2,0)</f>
        <v>Regulated Family Child Care Home</v>
      </c>
      <c r="L478">
        <f>VLOOKUP($A478, 'Mapping-Public'!$A$2:$W$5015, MATCH('Mapping-DisplayedFields'!L$2, 'Mapping-Public'!$A$1:$W$1, FALSE), FALSE)</f>
        <v>2</v>
      </c>
      <c r="M478" t="str">
        <f>VLOOKUP(L478, Regulation_Status, 2,0)</f>
        <v>Register</v>
      </c>
      <c r="N478">
        <f>VLOOKUP($A478, 'Mapping-Public'!$A$2:$W$5015, MATCH('Mapping-DisplayedFields'!N$2, 'Mapping-Public'!$A$1:$W$1, FALSE), FALSE)</f>
        <v>2</v>
      </c>
      <c r="O478">
        <f>VLOOKUP($A478, 'Mapping-Public'!$A$2:$W$5015, MATCH('Mapping-DisplayedFields'!O$2, 'Mapping-Public'!$A$1:$W$1, FALSE), FALSE)</f>
        <v>2</v>
      </c>
      <c r="P478" t="str">
        <f>VLOOKUP(O478, Serves_Dhs_Children,2,0)</f>
        <v>Unknown</v>
      </c>
      <c r="Q478">
        <f>VLOOKUP($A478, 'Mapping-Public'!$A$2:$W$5015, MATCH('Mapping-DisplayedFields'!Q$2, 'Mapping-Public'!$A$1:$W$1, FALSE), FALSE)</f>
        <v>0</v>
      </c>
      <c r="R478" t="str">
        <f>VLOOKUP(Q478, Head_Start, 2,0)</f>
        <v>No</v>
      </c>
      <c r="S478">
        <f>VLOOKUP($A478, 'Mapping-Public'!$A$2:$W$5015, MATCH('Mapping-DisplayedFields'!S$2, 'Mapping-Public'!$A$1:$W$1, FALSE), FALSE)</f>
        <v>0</v>
      </c>
      <c r="T478" t="str">
        <f>VLOOKUP(S478, Relief_Nursery, 2,0)</f>
        <v>No</v>
      </c>
      <c r="U478" t="str">
        <f>VLOOKUP($A478, 'Mapping-Public'!$A$2:$W$5015, MATCH('Mapping-DisplayedFields'!U$2, 'Mapping-Public'!$A$1:$W$1, FALSE), FALSE)</f>
        <v>.</v>
      </c>
    </row>
    <row r="479" spans="1:21" x14ac:dyDescent="0.25">
      <c r="A479" s="9" t="s">
        <v>2819</v>
      </c>
      <c r="B479" t="str">
        <f>IF(VLOOKUP($A479, 'Mapping-Public'!$A$2:$W$5015, MATCH('Mapping-DisplayedFields'!B$2, 'Mapping-Public'!$A$1:$W$1, FALSE), FALSE)=0, "", VLOOKUP($A479, 'Mapping-Public'!$A$2:$W$5015, MATCH('Mapping-DisplayedFields'!B$2, 'Mapping-Public'!$A$1:$W$1, FALSE), FALSE))</f>
        <v/>
      </c>
      <c r="C479" t="str">
        <f>VLOOKUP($A479, 'Mapping-Public'!$A$2:$W$5015, MATCH('Mapping-DisplayedFields'!C$2, 'Mapping-Public'!$A$1:$W$1, FALSE), FALSE)</f>
        <v>2918 SE 118th Ave</v>
      </c>
      <c r="D479" t="str">
        <f>VLOOKUP($A479, 'Mapping-Public'!$A$2:$W$5015, MATCH('Mapping-DisplayedFields'!D$2, 'Mapping-Public'!$A$1:$W$1, FALSE), FALSE)</f>
        <v>Portland</v>
      </c>
      <c r="E479" t="str">
        <f>VLOOKUP($A479, 'Mapping-Public'!$A$2:$W$5015, MATCH('Mapping-DisplayedFields'!E$2, 'Mapping-Public'!$A$1:$W$1, FALSE), FALSE)</f>
        <v>OR</v>
      </c>
      <c r="F479" t="str">
        <f>VLOOKUP($A479, 'Mapping-Public'!$A$2:$W$5015, MATCH('Mapping-DisplayedFields'!F$2, 'Mapping-Public'!$A$1:$W$1, FALSE), FALSE)</f>
        <v>97266</v>
      </c>
      <c r="G479" t="str">
        <f>VLOOKUP($A479, 'Mapping-Public'!$A$2:$W$5015, MATCH('Mapping-DisplayedFields'!G$2, 'Mapping-Public'!$A$1:$W$1, FALSE), FALSE)</f>
        <v>5037621149</v>
      </c>
      <c r="H479">
        <f>VLOOKUP($A479, 'Mapping-Public'!$A$2:$W$5015, MATCH('Mapping-DisplayedFields'!H$2, 'Mapping-Public'!$A$1:$W$1, FALSE), FALSE)</f>
        <v>1</v>
      </c>
      <c r="I479" t="str">
        <f>VLOOKUP(H479, Facility_Type, 2,0)</f>
        <v>Family</v>
      </c>
      <c r="J479">
        <f>VLOOKUP($A479, 'Mapping-Public'!$A$2:$W$5015, MATCH('Mapping-DisplayedFields'!J$2, 'Mapping-Public'!$A$1:$W$1, FALSE), FALSE)</f>
        <v>4</v>
      </c>
      <c r="K479" t="str">
        <f>VLOOKUP(J479, Type_of_Care,2,0)</f>
        <v>Regulated Family Child Care Home</v>
      </c>
      <c r="L479">
        <f>VLOOKUP($A479, 'Mapping-Public'!$A$2:$W$5015, MATCH('Mapping-DisplayedFields'!L$2, 'Mapping-Public'!$A$1:$W$1, FALSE), FALSE)</f>
        <v>2</v>
      </c>
      <c r="M479" t="str">
        <f>VLOOKUP(L479, Regulation_Status, 2,0)</f>
        <v>Register</v>
      </c>
      <c r="N479">
        <f>VLOOKUP($A479, 'Mapping-Public'!$A$2:$W$5015, MATCH('Mapping-DisplayedFields'!N$2, 'Mapping-Public'!$A$1:$W$1, FALSE), FALSE)</f>
        <v>3</v>
      </c>
      <c r="O479">
        <f>VLOOKUP($A479, 'Mapping-Public'!$A$2:$W$5015, MATCH('Mapping-DisplayedFields'!O$2, 'Mapping-Public'!$A$1:$W$1, FALSE), FALSE)</f>
        <v>2</v>
      </c>
      <c r="P479" t="str">
        <f>VLOOKUP(O479, Serves_Dhs_Children,2,0)</f>
        <v>Unknown</v>
      </c>
      <c r="Q479">
        <f>VLOOKUP($A479, 'Mapping-Public'!$A$2:$W$5015, MATCH('Mapping-DisplayedFields'!Q$2, 'Mapping-Public'!$A$1:$W$1, FALSE), FALSE)</f>
        <v>0</v>
      </c>
      <c r="R479" t="str">
        <f>VLOOKUP(Q479, Head_Start, 2,0)</f>
        <v>No</v>
      </c>
      <c r="S479">
        <f>VLOOKUP($A479, 'Mapping-Public'!$A$2:$W$5015, MATCH('Mapping-DisplayedFields'!S$2, 'Mapping-Public'!$A$1:$W$1, FALSE), FALSE)</f>
        <v>0</v>
      </c>
      <c r="T479" t="str">
        <f>VLOOKUP(S479, Relief_Nursery, 2,0)</f>
        <v>No</v>
      </c>
      <c r="U479" t="str">
        <f>VLOOKUP($A479, 'Mapping-Public'!$A$2:$W$5015, MATCH('Mapping-DisplayedFields'!U$2, 'Mapping-Public'!$A$1:$W$1, FALSE), FALSE)</f>
        <v>.</v>
      </c>
    </row>
    <row r="480" spans="1:21" x14ac:dyDescent="0.25">
      <c r="A480" s="9" t="s">
        <v>2825</v>
      </c>
      <c r="B480" t="str">
        <f>IF(VLOOKUP($A480, 'Mapping-Public'!$A$2:$W$5015, MATCH('Mapping-DisplayedFields'!B$2, 'Mapping-Public'!$A$1:$W$1, FALSE), FALSE)=0, "", VLOOKUP($A480, 'Mapping-Public'!$A$2:$W$5015, MATCH('Mapping-DisplayedFields'!B$2, 'Mapping-Public'!$A$1:$W$1, FALSE), FALSE))</f>
        <v/>
      </c>
      <c r="C480" t="str">
        <f>VLOOKUP($A480, 'Mapping-Public'!$A$2:$W$5015, MATCH('Mapping-DisplayedFields'!C$2, 'Mapping-Public'!$A$1:$W$1, FALSE), FALSE)</f>
        <v>4620 SE 122nd Avenue APT#306</v>
      </c>
      <c r="D480" t="str">
        <f>VLOOKUP($A480, 'Mapping-Public'!$A$2:$W$5015, MATCH('Mapping-DisplayedFields'!D$2, 'Mapping-Public'!$A$1:$W$1, FALSE), FALSE)</f>
        <v>Portland</v>
      </c>
      <c r="E480" t="str">
        <f>VLOOKUP($A480, 'Mapping-Public'!$A$2:$W$5015, MATCH('Mapping-DisplayedFields'!E$2, 'Mapping-Public'!$A$1:$W$1, FALSE), FALSE)</f>
        <v>OR</v>
      </c>
      <c r="F480">
        <f>VLOOKUP($A480, 'Mapping-Public'!$A$2:$W$5015, MATCH('Mapping-DisplayedFields'!F$2, 'Mapping-Public'!$A$1:$W$1, FALSE), FALSE)</f>
        <v>0</v>
      </c>
      <c r="G480" t="str">
        <f>VLOOKUP($A480, 'Mapping-Public'!$A$2:$W$5015, MATCH('Mapping-DisplayedFields'!G$2, 'Mapping-Public'!$A$1:$W$1, FALSE), FALSE)</f>
        <v>5037374613</v>
      </c>
      <c r="H480">
        <f>VLOOKUP($A480, 'Mapping-Public'!$A$2:$W$5015, MATCH('Mapping-DisplayedFields'!H$2, 'Mapping-Public'!$A$1:$W$1, FALSE), FALSE)</f>
        <v>1</v>
      </c>
      <c r="I480" t="str">
        <f>VLOOKUP(H480, Facility_Type, 2,0)</f>
        <v>Family</v>
      </c>
      <c r="J480">
        <f>VLOOKUP($A480, 'Mapping-Public'!$A$2:$W$5015, MATCH('Mapping-DisplayedFields'!J$2, 'Mapping-Public'!$A$1:$W$1, FALSE), FALSE)</f>
        <v>5</v>
      </c>
      <c r="K480" t="str">
        <f>VLOOKUP(J480, Type_of_Care,2,0)</f>
        <v>Exempt Family Child Care Home</v>
      </c>
      <c r="L480">
        <f>VLOOKUP($A480, 'Mapping-Public'!$A$2:$W$5015, MATCH('Mapping-DisplayedFields'!L$2, 'Mapping-Public'!$A$1:$W$1, FALSE), FALSE)</f>
        <v>1</v>
      </c>
      <c r="M480" t="str">
        <f>VLOOKUP(L480, Regulation_Status, 2,0)</f>
        <v>Exempt</v>
      </c>
      <c r="N480">
        <f>VLOOKUP($A480, 'Mapping-Public'!$A$2:$W$5015, MATCH('Mapping-DisplayedFields'!N$2, 'Mapping-Public'!$A$1:$W$1, FALSE), FALSE)</f>
        <v>3</v>
      </c>
      <c r="O480">
        <f>VLOOKUP($A480, 'Mapping-Public'!$A$2:$W$5015, MATCH('Mapping-DisplayedFields'!O$2, 'Mapping-Public'!$A$1:$W$1, FALSE), FALSE)</f>
        <v>2</v>
      </c>
      <c r="P480" t="str">
        <f>VLOOKUP(O480, Serves_Dhs_Children,2,0)</f>
        <v>Unknown</v>
      </c>
      <c r="Q480">
        <f>VLOOKUP($A480, 'Mapping-Public'!$A$2:$W$5015, MATCH('Mapping-DisplayedFields'!Q$2, 'Mapping-Public'!$A$1:$W$1, FALSE), FALSE)</f>
        <v>0</v>
      </c>
      <c r="R480" t="str">
        <f>VLOOKUP(Q480, Head_Start, 2,0)</f>
        <v>No</v>
      </c>
      <c r="S480">
        <f>VLOOKUP($A480, 'Mapping-Public'!$A$2:$W$5015, MATCH('Mapping-DisplayedFields'!S$2, 'Mapping-Public'!$A$1:$W$1, FALSE), FALSE)</f>
        <v>0</v>
      </c>
      <c r="T480" t="str">
        <f>VLOOKUP(S480, Relief_Nursery, 2,0)</f>
        <v>No</v>
      </c>
      <c r="U480" t="str">
        <f>VLOOKUP($A480, 'Mapping-Public'!$A$2:$W$5015, MATCH('Mapping-DisplayedFields'!U$2, 'Mapping-Public'!$A$1:$W$1, FALSE), FALSE)</f>
        <v>.</v>
      </c>
    </row>
    <row r="481" spans="1:21" x14ac:dyDescent="0.25">
      <c r="A481" s="9" t="s">
        <v>2830</v>
      </c>
      <c r="B481" t="str">
        <f>IF(VLOOKUP($A481, 'Mapping-Public'!$A$2:$W$5015, MATCH('Mapping-DisplayedFields'!B$2, 'Mapping-Public'!$A$1:$W$1, FALSE), FALSE)=0, "", VLOOKUP($A481, 'Mapping-Public'!$A$2:$W$5015, MATCH('Mapping-DisplayedFields'!B$2, 'Mapping-Public'!$A$1:$W$1, FALSE), FALSE))</f>
        <v>Lifeworks Northwest/Children's Relief Nursery</v>
      </c>
      <c r="C481" t="str">
        <f>VLOOKUP($A481, 'Mapping-Public'!$A$2:$W$5015, MATCH('Mapping-DisplayedFields'!C$2, 'Mapping-Public'!$A$1:$W$1, FALSE), FALSE)</f>
        <v>8425 N Lombard St</v>
      </c>
      <c r="D481" t="str">
        <f>VLOOKUP($A481, 'Mapping-Public'!$A$2:$W$5015, MATCH('Mapping-DisplayedFields'!D$2, 'Mapping-Public'!$A$1:$W$1, FALSE), FALSE)</f>
        <v>Portland</v>
      </c>
      <c r="E481" t="str">
        <f>VLOOKUP($A481, 'Mapping-Public'!$A$2:$W$5015, MATCH('Mapping-DisplayedFields'!E$2, 'Mapping-Public'!$A$1:$W$1, FALSE), FALSE)</f>
        <v>OR</v>
      </c>
      <c r="F481" t="str">
        <f>VLOOKUP($A481, 'Mapping-Public'!$A$2:$W$5015, MATCH('Mapping-DisplayedFields'!F$2, 'Mapping-Public'!$A$1:$W$1, FALSE), FALSE)</f>
        <v>97203</v>
      </c>
      <c r="G481" t="str">
        <f>VLOOKUP($A481, 'Mapping-Public'!$A$2:$W$5015, MATCH('Mapping-DisplayedFields'!G$2, 'Mapping-Public'!$A$1:$W$1, FALSE), FALSE)</f>
        <v>5032834776</v>
      </c>
      <c r="H481">
        <f>VLOOKUP($A481, 'Mapping-Public'!$A$2:$W$5015, MATCH('Mapping-DisplayedFields'!H$2, 'Mapping-Public'!$A$1:$W$1, FALSE), FALSE)</f>
        <v>2</v>
      </c>
      <c r="I481" t="str">
        <f>VLOOKUP(H481, Facility_Type, 2,0)</f>
        <v>Center</v>
      </c>
      <c r="J481">
        <f>VLOOKUP($A481, 'Mapping-Public'!$A$2:$W$5015, MATCH('Mapping-DisplayedFields'!J$2, 'Mapping-Public'!$A$1:$W$1, FALSE), FALSE)</f>
        <v>1</v>
      </c>
      <c r="K481" t="str">
        <f>VLOOKUP(J481, Type_of_Care,2,0)</f>
        <v>Regulated  Center (not HS)</v>
      </c>
      <c r="L481">
        <f>VLOOKUP($A481, 'Mapping-Public'!$A$2:$W$5015, MATCH('Mapping-DisplayedFields'!L$2, 'Mapping-Public'!$A$1:$W$1, FALSE), FALSE)</f>
        <v>3</v>
      </c>
      <c r="M481" t="str">
        <f>VLOOKUP(L481, Regulation_Status, 2,0)</f>
        <v>Certified</v>
      </c>
      <c r="N481">
        <f>VLOOKUP($A481, 'Mapping-Public'!$A$2:$W$5015, MATCH('Mapping-DisplayedFields'!N$2, 'Mapping-Public'!$A$1:$W$1, FALSE), FALSE)</f>
        <v>59</v>
      </c>
      <c r="O481">
        <f>VLOOKUP($A481, 'Mapping-Public'!$A$2:$W$5015, MATCH('Mapping-DisplayedFields'!O$2, 'Mapping-Public'!$A$1:$W$1, FALSE), FALSE)</f>
        <v>2</v>
      </c>
      <c r="P481" t="str">
        <f>VLOOKUP(O481, Serves_Dhs_Children,2,0)</f>
        <v>Unknown</v>
      </c>
      <c r="Q481">
        <f>VLOOKUP($A481, 'Mapping-Public'!$A$2:$W$5015, MATCH('Mapping-DisplayedFields'!Q$2, 'Mapping-Public'!$A$1:$W$1, FALSE), FALSE)</f>
        <v>0</v>
      </c>
      <c r="R481" t="str">
        <f>VLOOKUP(Q481, Head_Start, 2,0)</f>
        <v>No</v>
      </c>
      <c r="S481">
        <f>VLOOKUP($A481, 'Mapping-Public'!$A$2:$W$5015, MATCH('Mapping-DisplayedFields'!S$2, 'Mapping-Public'!$A$1:$W$1, FALSE), FALSE)</f>
        <v>1</v>
      </c>
      <c r="T481" t="str">
        <f>VLOOKUP(S481, Relief_Nursery, 2,0)</f>
        <v>Yes</v>
      </c>
      <c r="U481">
        <f>VLOOKUP($A481, 'Mapping-Public'!$A$2:$W$5015, MATCH('Mapping-DisplayedFields'!U$2, 'Mapping-Public'!$A$1:$W$1, FALSE), FALSE)</f>
        <v>2</v>
      </c>
    </row>
    <row r="482" spans="1:21" x14ac:dyDescent="0.25">
      <c r="A482" s="9" t="s">
        <v>2835</v>
      </c>
      <c r="B482" t="str">
        <f>IF(VLOOKUP($A482, 'Mapping-Public'!$A$2:$W$5015, MATCH('Mapping-DisplayedFields'!B$2, 'Mapping-Public'!$A$1:$W$1, FALSE), FALSE)=0, "", VLOOKUP($A482, 'Mapping-Public'!$A$2:$W$5015, MATCH('Mapping-DisplayedFields'!B$2, 'Mapping-Public'!$A$1:$W$1, FALSE), FALSE))</f>
        <v/>
      </c>
      <c r="C482" t="str">
        <f>VLOOKUP($A482, 'Mapping-Public'!$A$2:$W$5015, MATCH('Mapping-DisplayedFields'!C$2, 'Mapping-Public'!$A$1:$W$1, FALSE), FALSE)</f>
        <v>13725 SE Cora St</v>
      </c>
      <c r="D482" t="str">
        <f>VLOOKUP($A482, 'Mapping-Public'!$A$2:$W$5015, MATCH('Mapping-DisplayedFields'!D$2, 'Mapping-Public'!$A$1:$W$1, FALSE), FALSE)</f>
        <v>Portland</v>
      </c>
      <c r="E482" t="str">
        <f>VLOOKUP($A482, 'Mapping-Public'!$A$2:$W$5015, MATCH('Mapping-DisplayedFields'!E$2, 'Mapping-Public'!$A$1:$W$1, FALSE), FALSE)</f>
        <v>OR</v>
      </c>
      <c r="F482" t="str">
        <f>VLOOKUP($A482, 'Mapping-Public'!$A$2:$W$5015, MATCH('Mapping-DisplayedFields'!F$2, 'Mapping-Public'!$A$1:$W$1, FALSE), FALSE)</f>
        <v>97236</v>
      </c>
      <c r="G482" t="str">
        <f>VLOOKUP($A482, 'Mapping-Public'!$A$2:$W$5015, MATCH('Mapping-DisplayedFields'!G$2, 'Mapping-Public'!$A$1:$W$1, FALSE), FALSE)</f>
        <v>5037746263</v>
      </c>
      <c r="H482">
        <f>VLOOKUP($A482, 'Mapping-Public'!$A$2:$W$5015, MATCH('Mapping-DisplayedFields'!H$2, 'Mapping-Public'!$A$1:$W$1, FALSE), FALSE)</f>
        <v>1</v>
      </c>
      <c r="I482" t="str">
        <f>VLOOKUP(H482, Facility_Type, 2,0)</f>
        <v>Family</v>
      </c>
      <c r="J482">
        <f>VLOOKUP($A482, 'Mapping-Public'!$A$2:$W$5015, MATCH('Mapping-DisplayedFields'!J$2, 'Mapping-Public'!$A$1:$W$1, FALSE), FALSE)</f>
        <v>4</v>
      </c>
      <c r="K482" t="str">
        <f>VLOOKUP(J482, Type_of_Care,2,0)</f>
        <v>Regulated Family Child Care Home</v>
      </c>
      <c r="L482">
        <f>VLOOKUP($A482, 'Mapping-Public'!$A$2:$W$5015, MATCH('Mapping-DisplayedFields'!L$2, 'Mapping-Public'!$A$1:$W$1, FALSE), FALSE)</f>
        <v>2</v>
      </c>
      <c r="M482" t="str">
        <f>VLOOKUP(L482, Regulation_Status, 2,0)</f>
        <v>Register</v>
      </c>
      <c r="N482">
        <f>VLOOKUP($A482, 'Mapping-Public'!$A$2:$W$5015, MATCH('Mapping-DisplayedFields'!N$2, 'Mapping-Public'!$A$1:$W$1, FALSE), FALSE)</f>
        <v>8</v>
      </c>
      <c r="O482">
        <f>VLOOKUP($A482, 'Mapping-Public'!$A$2:$W$5015, MATCH('Mapping-DisplayedFields'!O$2, 'Mapping-Public'!$A$1:$W$1, FALSE), FALSE)</f>
        <v>2</v>
      </c>
      <c r="P482" t="str">
        <f>VLOOKUP(O482, Serves_Dhs_Children,2,0)</f>
        <v>Unknown</v>
      </c>
      <c r="Q482">
        <f>VLOOKUP($A482, 'Mapping-Public'!$A$2:$W$5015, MATCH('Mapping-DisplayedFields'!Q$2, 'Mapping-Public'!$A$1:$W$1, FALSE), FALSE)</f>
        <v>0</v>
      </c>
      <c r="R482" t="str">
        <f>VLOOKUP(Q482, Head_Start, 2,0)</f>
        <v>No</v>
      </c>
      <c r="S482">
        <f>VLOOKUP($A482, 'Mapping-Public'!$A$2:$W$5015, MATCH('Mapping-DisplayedFields'!S$2, 'Mapping-Public'!$A$1:$W$1, FALSE), FALSE)</f>
        <v>0</v>
      </c>
      <c r="T482" t="str">
        <f>VLOOKUP(S482, Relief_Nursery, 2,0)</f>
        <v>No</v>
      </c>
      <c r="U482" t="str">
        <f>VLOOKUP($A482, 'Mapping-Public'!$A$2:$W$5015, MATCH('Mapping-DisplayedFields'!U$2, 'Mapping-Public'!$A$1:$W$1, FALSE), FALSE)</f>
        <v>.</v>
      </c>
    </row>
    <row r="483" spans="1:21" x14ac:dyDescent="0.25">
      <c r="A483" s="9" t="s">
        <v>2839</v>
      </c>
      <c r="B483" t="str">
        <f>IF(VLOOKUP($A483, 'Mapping-Public'!$A$2:$W$5015, MATCH('Mapping-DisplayedFields'!B$2, 'Mapping-Public'!$A$1:$W$1, FALSE), FALSE)=0, "", VLOOKUP($A483, 'Mapping-Public'!$A$2:$W$5015, MATCH('Mapping-DisplayedFields'!B$2, 'Mapping-Public'!$A$1:$W$1, FALSE), FALSE))</f>
        <v>Duniway All Stars Child Care</v>
      </c>
      <c r="C483" t="str">
        <f>VLOOKUP($A483, 'Mapping-Public'!$A$2:$W$5015, MATCH('Mapping-DisplayedFields'!C$2, 'Mapping-Public'!$A$1:$W$1, FALSE), FALSE)</f>
        <v>7700 SE Reed College Pl Rm 5</v>
      </c>
      <c r="D483" t="str">
        <f>VLOOKUP($A483, 'Mapping-Public'!$A$2:$W$5015, MATCH('Mapping-DisplayedFields'!D$2, 'Mapping-Public'!$A$1:$W$1, FALSE), FALSE)</f>
        <v>Portland</v>
      </c>
      <c r="E483" t="str">
        <f>VLOOKUP($A483, 'Mapping-Public'!$A$2:$W$5015, MATCH('Mapping-DisplayedFields'!E$2, 'Mapping-Public'!$A$1:$W$1, FALSE), FALSE)</f>
        <v>OR</v>
      </c>
      <c r="F483" t="str">
        <f>VLOOKUP($A483, 'Mapping-Public'!$A$2:$W$5015, MATCH('Mapping-DisplayedFields'!F$2, 'Mapping-Public'!$A$1:$W$1, FALSE), FALSE)</f>
        <v>97202</v>
      </c>
      <c r="G483" t="str">
        <f>VLOOKUP($A483, 'Mapping-Public'!$A$2:$W$5015, MATCH('Mapping-DisplayedFields'!G$2, 'Mapping-Public'!$A$1:$W$1, FALSE), FALSE)</f>
        <v>5037749963</v>
      </c>
      <c r="H483">
        <f>VLOOKUP($A483, 'Mapping-Public'!$A$2:$W$5015, MATCH('Mapping-DisplayedFields'!H$2, 'Mapping-Public'!$A$1:$W$1, FALSE), FALSE)</f>
        <v>2</v>
      </c>
      <c r="I483" t="str">
        <f>VLOOKUP(H483, Facility_Type, 2,0)</f>
        <v>Center</v>
      </c>
      <c r="J483">
        <f>VLOOKUP($A483, 'Mapping-Public'!$A$2:$W$5015, MATCH('Mapping-DisplayedFields'!J$2, 'Mapping-Public'!$A$1:$W$1, FALSE), FALSE)</f>
        <v>1</v>
      </c>
      <c r="K483" t="str">
        <f>VLOOKUP(J483, Type_of_Care,2,0)</f>
        <v>Regulated  Center (not HS)</v>
      </c>
      <c r="L483">
        <f>VLOOKUP($A483, 'Mapping-Public'!$A$2:$W$5015, MATCH('Mapping-DisplayedFields'!L$2, 'Mapping-Public'!$A$1:$W$1, FALSE), FALSE)</f>
        <v>3</v>
      </c>
      <c r="M483" t="str">
        <f>VLOOKUP(L483, Regulation_Status, 2,0)</f>
        <v>Certified</v>
      </c>
      <c r="N483">
        <f>VLOOKUP($A483, 'Mapping-Public'!$A$2:$W$5015, MATCH('Mapping-DisplayedFields'!N$2, 'Mapping-Public'!$A$1:$W$1, FALSE), FALSE)</f>
        <v>90</v>
      </c>
      <c r="O483">
        <f>VLOOKUP($A483, 'Mapping-Public'!$A$2:$W$5015, MATCH('Mapping-DisplayedFields'!O$2, 'Mapping-Public'!$A$1:$W$1, FALSE), FALSE)</f>
        <v>2</v>
      </c>
      <c r="P483" t="str">
        <f>VLOOKUP(O483, Serves_Dhs_Children,2,0)</f>
        <v>Unknown</v>
      </c>
      <c r="Q483">
        <f>VLOOKUP($A483, 'Mapping-Public'!$A$2:$W$5015, MATCH('Mapping-DisplayedFields'!Q$2, 'Mapping-Public'!$A$1:$W$1, FALSE), FALSE)</f>
        <v>0</v>
      </c>
      <c r="R483" t="str">
        <f>VLOOKUP(Q483, Head_Start, 2,0)</f>
        <v>No</v>
      </c>
      <c r="S483">
        <f>VLOOKUP($A483, 'Mapping-Public'!$A$2:$W$5015, MATCH('Mapping-DisplayedFields'!S$2, 'Mapping-Public'!$A$1:$W$1, FALSE), FALSE)</f>
        <v>0</v>
      </c>
      <c r="T483" t="str">
        <f>VLOOKUP(S483, Relief_Nursery, 2,0)</f>
        <v>No</v>
      </c>
      <c r="U483" t="str">
        <f>VLOOKUP($A483, 'Mapping-Public'!$A$2:$W$5015, MATCH('Mapping-DisplayedFields'!U$2, 'Mapping-Public'!$A$1:$W$1, FALSE), FALSE)</f>
        <v>.</v>
      </c>
    </row>
    <row r="484" spans="1:21" x14ac:dyDescent="0.25">
      <c r="A484" s="9" t="s">
        <v>2844</v>
      </c>
      <c r="B484" t="str">
        <f>IF(VLOOKUP($A484, 'Mapping-Public'!$A$2:$W$5015, MATCH('Mapping-DisplayedFields'!B$2, 'Mapping-Public'!$A$1:$W$1, FALSE), FALSE)=0, "", VLOOKUP($A484, 'Mapping-Public'!$A$2:$W$5015, MATCH('Mapping-DisplayedFields'!B$2, 'Mapping-Public'!$A$1:$W$1, FALSE), FALSE))</f>
        <v>Alderwood Preschool</v>
      </c>
      <c r="C484" t="str">
        <f>VLOOKUP($A484, 'Mapping-Public'!$A$2:$W$5015, MATCH('Mapping-DisplayedFields'!C$2, 'Mapping-Public'!$A$1:$W$1, FALSE), FALSE)</f>
        <v>3829 NE 66th Ave</v>
      </c>
      <c r="D484" t="str">
        <f>VLOOKUP($A484, 'Mapping-Public'!$A$2:$W$5015, MATCH('Mapping-DisplayedFields'!D$2, 'Mapping-Public'!$A$1:$W$1, FALSE), FALSE)</f>
        <v>Portland</v>
      </c>
      <c r="E484" t="str">
        <f>VLOOKUP($A484, 'Mapping-Public'!$A$2:$W$5015, MATCH('Mapping-DisplayedFields'!E$2, 'Mapping-Public'!$A$1:$W$1, FALSE), FALSE)</f>
        <v>OR</v>
      </c>
      <c r="F484" t="str">
        <f>VLOOKUP($A484, 'Mapping-Public'!$A$2:$W$5015, MATCH('Mapping-DisplayedFields'!F$2, 'Mapping-Public'!$A$1:$W$1, FALSE), FALSE)</f>
        <v>97213-4450</v>
      </c>
      <c r="G484" t="str">
        <f>VLOOKUP($A484, 'Mapping-Public'!$A$2:$W$5015, MATCH('Mapping-DisplayedFields'!G$2, 'Mapping-Public'!$A$1:$W$1, FALSE), FALSE)</f>
        <v>7073184177</v>
      </c>
      <c r="H484">
        <f>VLOOKUP($A484, 'Mapping-Public'!$A$2:$W$5015, MATCH('Mapping-DisplayedFields'!H$2, 'Mapping-Public'!$A$1:$W$1, FALSE), FALSE)</f>
        <v>3</v>
      </c>
      <c r="I484" t="str">
        <f>VLOOKUP(H484, Facility_Type, 2,0)</f>
        <v>Certified</v>
      </c>
      <c r="J484">
        <f>VLOOKUP($A484, 'Mapping-Public'!$A$2:$W$5015, MATCH('Mapping-DisplayedFields'!J$2, 'Mapping-Public'!$A$1:$W$1, FALSE), FALSE)</f>
        <v>4</v>
      </c>
      <c r="K484" t="str">
        <f>VLOOKUP(J484, Type_of_Care,2,0)</f>
        <v>Regulated Family Child Care Home</v>
      </c>
      <c r="L484">
        <f>VLOOKUP($A484, 'Mapping-Public'!$A$2:$W$5015, MATCH('Mapping-DisplayedFields'!L$2, 'Mapping-Public'!$A$1:$W$1, FALSE), FALSE)</f>
        <v>3</v>
      </c>
      <c r="M484" t="str">
        <f>VLOOKUP(L484, Regulation_Status, 2,0)</f>
        <v>Certified</v>
      </c>
      <c r="N484">
        <f>VLOOKUP($A484, 'Mapping-Public'!$A$2:$W$5015, MATCH('Mapping-DisplayedFields'!N$2, 'Mapping-Public'!$A$1:$W$1, FALSE), FALSE)</f>
        <v>15</v>
      </c>
      <c r="O484">
        <f>VLOOKUP($A484, 'Mapping-Public'!$A$2:$W$5015, MATCH('Mapping-DisplayedFields'!O$2, 'Mapping-Public'!$A$1:$W$1, FALSE), FALSE)</f>
        <v>2</v>
      </c>
      <c r="P484" t="str">
        <f>VLOOKUP(O484, Serves_Dhs_Children,2,0)</f>
        <v>Unknown</v>
      </c>
      <c r="Q484">
        <f>VLOOKUP($A484, 'Mapping-Public'!$A$2:$W$5015, MATCH('Mapping-DisplayedFields'!Q$2, 'Mapping-Public'!$A$1:$W$1, FALSE), FALSE)</f>
        <v>0</v>
      </c>
      <c r="R484" t="str">
        <f>VLOOKUP(Q484, Head_Start, 2,0)</f>
        <v>No</v>
      </c>
      <c r="S484">
        <f>VLOOKUP($A484, 'Mapping-Public'!$A$2:$W$5015, MATCH('Mapping-DisplayedFields'!S$2, 'Mapping-Public'!$A$1:$W$1, FALSE), FALSE)</f>
        <v>0</v>
      </c>
      <c r="T484" t="str">
        <f>VLOOKUP(S484, Relief_Nursery, 2,0)</f>
        <v>No</v>
      </c>
      <c r="U484" t="str">
        <f>VLOOKUP($A484, 'Mapping-Public'!$A$2:$W$5015, MATCH('Mapping-DisplayedFields'!U$2, 'Mapping-Public'!$A$1:$W$1, FALSE), FALSE)</f>
        <v>.</v>
      </c>
    </row>
    <row r="485" spans="1:21" x14ac:dyDescent="0.25">
      <c r="A485" s="9" t="s">
        <v>2852</v>
      </c>
      <c r="B485" t="str">
        <f>IF(VLOOKUP($A485, 'Mapping-Public'!$A$2:$W$5015, MATCH('Mapping-DisplayedFields'!B$2, 'Mapping-Public'!$A$1:$W$1, FALSE), FALSE)=0, "", VLOOKUP($A485, 'Mapping-Public'!$A$2:$W$5015, MATCH('Mapping-DisplayedFields'!B$2, 'Mapping-Public'!$A$1:$W$1, FALSE), FALSE))</f>
        <v>KCE Champions - Powell Valley</v>
      </c>
      <c r="C485" t="str">
        <f>VLOOKUP($A485, 'Mapping-Public'!$A$2:$W$5015, MATCH('Mapping-DisplayedFields'!C$2, 'Mapping-Public'!$A$1:$W$1, FALSE), FALSE)</f>
        <v>4825 SE Powell Valley Rd</v>
      </c>
      <c r="D485" t="str">
        <f>VLOOKUP($A485, 'Mapping-Public'!$A$2:$W$5015, MATCH('Mapping-DisplayedFields'!D$2, 'Mapping-Public'!$A$1:$W$1, FALSE), FALSE)</f>
        <v>Gresham</v>
      </c>
      <c r="E485" t="str">
        <f>VLOOKUP($A485, 'Mapping-Public'!$A$2:$W$5015, MATCH('Mapping-DisplayedFields'!E$2, 'Mapping-Public'!$A$1:$W$1, FALSE), FALSE)</f>
        <v>OR</v>
      </c>
      <c r="F485" t="str">
        <f>VLOOKUP($A485, 'Mapping-Public'!$A$2:$W$5015, MATCH('Mapping-DisplayedFields'!F$2, 'Mapping-Public'!$A$1:$W$1, FALSE), FALSE)</f>
        <v>97080</v>
      </c>
      <c r="G485" t="str">
        <f>VLOOKUP($A485, 'Mapping-Public'!$A$2:$W$5015, MATCH('Mapping-DisplayedFields'!G$2, 'Mapping-Public'!$A$1:$W$1, FALSE), FALSE)</f>
        <v>5036616080</v>
      </c>
      <c r="H485">
        <f>VLOOKUP($A485, 'Mapping-Public'!$A$2:$W$5015, MATCH('Mapping-DisplayedFields'!H$2, 'Mapping-Public'!$A$1:$W$1, FALSE), FALSE)</f>
        <v>2</v>
      </c>
      <c r="I485" t="str">
        <f>VLOOKUP(H485, Facility_Type, 2,0)</f>
        <v>Center</v>
      </c>
      <c r="J485">
        <f>VLOOKUP($A485, 'Mapping-Public'!$A$2:$W$5015, MATCH('Mapping-DisplayedFields'!J$2, 'Mapping-Public'!$A$1:$W$1, FALSE), FALSE)</f>
        <v>1</v>
      </c>
      <c r="K485" t="str">
        <f>VLOOKUP(J485, Type_of_Care,2,0)</f>
        <v>Regulated  Center (not HS)</v>
      </c>
      <c r="L485">
        <f>VLOOKUP($A485, 'Mapping-Public'!$A$2:$W$5015, MATCH('Mapping-DisplayedFields'!L$2, 'Mapping-Public'!$A$1:$W$1, FALSE), FALSE)</f>
        <v>3</v>
      </c>
      <c r="M485" t="str">
        <f>VLOOKUP(L485, Regulation_Status, 2,0)</f>
        <v>Certified</v>
      </c>
      <c r="N485">
        <f>VLOOKUP($A485, 'Mapping-Public'!$A$2:$W$5015, MATCH('Mapping-DisplayedFields'!N$2, 'Mapping-Public'!$A$1:$W$1, FALSE), FALSE)</f>
        <v>39</v>
      </c>
      <c r="O485">
        <f>VLOOKUP($A485, 'Mapping-Public'!$A$2:$W$5015, MATCH('Mapping-DisplayedFields'!O$2, 'Mapping-Public'!$A$1:$W$1, FALSE), FALSE)</f>
        <v>1</v>
      </c>
      <c r="P485" t="str">
        <f>VLOOKUP(O485, Serves_Dhs_Children,2,0)</f>
        <v>Yes</v>
      </c>
      <c r="Q485">
        <f>VLOOKUP($A485, 'Mapping-Public'!$A$2:$W$5015, MATCH('Mapping-DisplayedFields'!Q$2, 'Mapping-Public'!$A$1:$W$1, FALSE), FALSE)</f>
        <v>0</v>
      </c>
      <c r="R485" t="str">
        <f>VLOOKUP(Q485, Head_Start, 2,0)</f>
        <v>No</v>
      </c>
      <c r="S485">
        <f>VLOOKUP($A485, 'Mapping-Public'!$A$2:$W$5015, MATCH('Mapping-DisplayedFields'!S$2, 'Mapping-Public'!$A$1:$W$1, FALSE), FALSE)</f>
        <v>0</v>
      </c>
      <c r="T485" t="str">
        <f>VLOOKUP(S485, Relief_Nursery, 2,0)</f>
        <v>No</v>
      </c>
      <c r="U485">
        <f>VLOOKUP($A485, 'Mapping-Public'!$A$2:$W$5015, MATCH('Mapping-DisplayedFields'!U$2, 'Mapping-Public'!$A$1:$W$1, FALSE), FALSE)</f>
        <v>2</v>
      </c>
    </row>
    <row r="486" spans="1:21" x14ac:dyDescent="0.25">
      <c r="A486" s="9" t="s">
        <v>2857</v>
      </c>
      <c r="B486" t="str">
        <f>IF(VLOOKUP($A486, 'Mapping-Public'!$A$2:$W$5015, MATCH('Mapping-DisplayedFields'!B$2, 'Mapping-Public'!$A$1:$W$1, FALSE), FALSE)=0, "", VLOOKUP($A486, 'Mapping-Public'!$A$2:$W$5015, MATCH('Mapping-DisplayedFields'!B$2, 'Mapping-Public'!$A$1:$W$1, FALSE), FALSE))</f>
        <v/>
      </c>
      <c r="C486" t="str">
        <f>VLOOKUP($A486, 'Mapping-Public'!$A$2:$W$5015, MATCH('Mapping-DisplayedFields'!C$2, 'Mapping-Public'!$A$1:$W$1, FALSE), FALSE)</f>
        <v>18027 SE Madison Way</v>
      </c>
      <c r="D486" t="str">
        <f>VLOOKUP($A486, 'Mapping-Public'!$A$2:$W$5015, MATCH('Mapping-DisplayedFields'!D$2, 'Mapping-Public'!$A$1:$W$1, FALSE), FALSE)</f>
        <v>Portland</v>
      </c>
      <c r="E486" t="str">
        <f>VLOOKUP($A486, 'Mapping-Public'!$A$2:$W$5015, MATCH('Mapping-DisplayedFields'!E$2, 'Mapping-Public'!$A$1:$W$1, FALSE), FALSE)</f>
        <v>OR</v>
      </c>
      <c r="F486" t="str">
        <f>VLOOKUP($A486, 'Mapping-Public'!$A$2:$W$5015, MATCH('Mapping-DisplayedFields'!F$2, 'Mapping-Public'!$A$1:$W$1, FALSE), FALSE)</f>
        <v>97233</v>
      </c>
      <c r="G486" t="str">
        <f>VLOOKUP($A486, 'Mapping-Public'!$A$2:$W$5015, MATCH('Mapping-DisplayedFields'!G$2, 'Mapping-Public'!$A$1:$W$1, FALSE), FALSE)</f>
        <v>5037611501</v>
      </c>
      <c r="H486">
        <f>VLOOKUP($A486, 'Mapping-Public'!$A$2:$W$5015, MATCH('Mapping-DisplayedFields'!H$2, 'Mapping-Public'!$A$1:$W$1, FALSE), FALSE)</f>
        <v>1</v>
      </c>
      <c r="I486" t="str">
        <f>VLOOKUP(H486, Facility_Type, 2,0)</f>
        <v>Family</v>
      </c>
      <c r="J486">
        <f>VLOOKUP($A486, 'Mapping-Public'!$A$2:$W$5015, MATCH('Mapping-DisplayedFields'!J$2, 'Mapping-Public'!$A$1:$W$1, FALSE), FALSE)</f>
        <v>4</v>
      </c>
      <c r="K486" t="str">
        <f>VLOOKUP(J486, Type_of_Care,2,0)</f>
        <v>Regulated Family Child Care Home</v>
      </c>
      <c r="L486">
        <f>VLOOKUP($A486, 'Mapping-Public'!$A$2:$W$5015, MATCH('Mapping-DisplayedFields'!L$2, 'Mapping-Public'!$A$1:$W$1, FALSE), FALSE)</f>
        <v>2</v>
      </c>
      <c r="M486" t="str">
        <f>VLOOKUP(L486, Regulation_Status, 2,0)</f>
        <v>Register</v>
      </c>
      <c r="N486">
        <f>VLOOKUP($A486, 'Mapping-Public'!$A$2:$W$5015, MATCH('Mapping-DisplayedFields'!N$2, 'Mapping-Public'!$A$1:$W$1, FALSE), FALSE)</f>
        <v>10</v>
      </c>
      <c r="O486">
        <f>VLOOKUP($A486, 'Mapping-Public'!$A$2:$W$5015, MATCH('Mapping-DisplayedFields'!O$2, 'Mapping-Public'!$A$1:$W$1, FALSE), FALSE)</f>
        <v>2</v>
      </c>
      <c r="P486" t="str">
        <f>VLOOKUP(O486, Serves_Dhs_Children,2,0)</f>
        <v>Unknown</v>
      </c>
      <c r="Q486">
        <f>VLOOKUP($A486, 'Mapping-Public'!$A$2:$W$5015, MATCH('Mapping-DisplayedFields'!Q$2, 'Mapping-Public'!$A$1:$W$1, FALSE), FALSE)</f>
        <v>0</v>
      </c>
      <c r="R486" t="str">
        <f>VLOOKUP(Q486, Head_Start, 2,0)</f>
        <v>No</v>
      </c>
      <c r="S486">
        <f>VLOOKUP($A486, 'Mapping-Public'!$A$2:$W$5015, MATCH('Mapping-DisplayedFields'!S$2, 'Mapping-Public'!$A$1:$W$1, FALSE), FALSE)</f>
        <v>0</v>
      </c>
      <c r="T486" t="str">
        <f>VLOOKUP(S486, Relief_Nursery, 2,0)</f>
        <v>No</v>
      </c>
      <c r="U486" t="str">
        <f>VLOOKUP($A486, 'Mapping-Public'!$A$2:$W$5015, MATCH('Mapping-DisplayedFields'!U$2, 'Mapping-Public'!$A$1:$W$1, FALSE), FALSE)</f>
        <v>.</v>
      </c>
    </row>
    <row r="487" spans="1:21" x14ac:dyDescent="0.25">
      <c r="A487" s="9" t="s">
        <v>2862</v>
      </c>
      <c r="B487" t="str">
        <f>IF(VLOOKUP($A487, 'Mapping-Public'!$A$2:$W$5015, MATCH('Mapping-DisplayedFields'!B$2, 'Mapping-Public'!$A$1:$W$1, FALSE), FALSE)=0, "", VLOOKUP($A487, 'Mapping-Public'!$A$2:$W$5015, MATCH('Mapping-DisplayedFields'!B$2, 'Mapping-Public'!$A$1:$W$1, FALSE), FALSE))</f>
        <v/>
      </c>
      <c r="C487" t="str">
        <f>VLOOKUP($A487, 'Mapping-Public'!$A$2:$W$5015, MATCH('Mapping-DisplayedFields'!C$2, 'Mapping-Public'!$A$1:$W$1, FALSE), FALSE)</f>
        <v>12238 SE Bush Street</v>
      </c>
      <c r="D487" t="str">
        <f>VLOOKUP($A487, 'Mapping-Public'!$A$2:$W$5015, MATCH('Mapping-DisplayedFields'!D$2, 'Mapping-Public'!$A$1:$W$1, FALSE), FALSE)</f>
        <v>Portland</v>
      </c>
      <c r="E487" t="str">
        <f>VLOOKUP($A487, 'Mapping-Public'!$A$2:$W$5015, MATCH('Mapping-DisplayedFields'!E$2, 'Mapping-Public'!$A$1:$W$1, FALSE), FALSE)</f>
        <v>OR</v>
      </c>
      <c r="F487">
        <f>VLOOKUP($A487, 'Mapping-Public'!$A$2:$W$5015, MATCH('Mapping-DisplayedFields'!F$2, 'Mapping-Public'!$A$1:$W$1, FALSE), FALSE)</f>
        <v>0</v>
      </c>
      <c r="G487" t="str">
        <f>VLOOKUP($A487, 'Mapping-Public'!$A$2:$W$5015, MATCH('Mapping-DisplayedFields'!G$2, 'Mapping-Public'!$A$1:$W$1, FALSE), FALSE)</f>
        <v>5039548412</v>
      </c>
      <c r="H487">
        <f>VLOOKUP($A487, 'Mapping-Public'!$A$2:$W$5015, MATCH('Mapping-DisplayedFields'!H$2, 'Mapping-Public'!$A$1:$W$1, FALSE), FALSE)</f>
        <v>1</v>
      </c>
      <c r="I487" t="str">
        <f>VLOOKUP(H487, Facility_Type, 2,0)</f>
        <v>Family</v>
      </c>
      <c r="J487">
        <f>VLOOKUP($A487, 'Mapping-Public'!$A$2:$W$5015, MATCH('Mapping-DisplayedFields'!J$2, 'Mapping-Public'!$A$1:$W$1, FALSE), FALSE)</f>
        <v>5</v>
      </c>
      <c r="K487" t="str">
        <f>VLOOKUP(J487, Type_of_Care,2,0)</f>
        <v>Exempt Family Child Care Home</v>
      </c>
      <c r="L487">
        <f>VLOOKUP($A487, 'Mapping-Public'!$A$2:$W$5015, MATCH('Mapping-DisplayedFields'!L$2, 'Mapping-Public'!$A$1:$W$1, FALSE), FALSE)</f>
        <v>1</v>
      </c>
      <c r="M487" t="str">
        <f>VLOOKUP(L487, Regulation_Status, 2,0)</f>
        <v>Exempt</v>
      </c>
      <c r="N487">
        <f>VLOOKUP($A487, 'Mapping-Public'!$A$2:$W$5015, MATCH('Mapping-DisplayedFields'!N$2, 'Mapping-Public'!$A$1:$W$1, FALSE), FALSE)</f>
        <v>3</v>
      </c>
      <c r="O487">
        <f>VLOOKUP($A487, 'Mapping-Public'!$A$2:$W$5015, MATCH('Mapping-DisplayedFields'!O$2, 'Mapping-Public'!$A$1:$W$1, FALSE), FALSE)</f>
        <v>2</v>
      </c>
      <c r="P487" t="str">
        <f>VLOOKUP(O487, Serves_Dhs_Children,2,0)</f>
        <v>Unknown</v>
      </c>
      <c r="Q487">
        <f>VLOOKUP($A487, 'Mapping-Public'!$A$2:$W$5015, MATCH('Mapping-DisplayedFields'!Q$2, 'Mapping-Public'!$A$1:$W$1, FALSE), FALSE)</f>
        <v>0</v>
      </c>
      <c r="R487" t="str">
        <f>VLOOKUP(Q487, Head_Start, 2,0)</f>
        <v>No</v>
      </c>
      <c r="S487">
        <f>VLOOKUP($A487, 'Mapping-Public'!$A$2:$W$5015, MATCH('Mapping-DisplayedFields'!S$2, 'Mapping-Public'!$A$1:$W$1, FALSE), FALSE)</f>
        <v>0</v>
      </c>
      <c r="T487" t="str">
        <f>VLOOKUP(S487, Relief_Nursery, 2,0)</f>
        <v>No</v>
      </c>
      <c r="U487" t="str">
        <f>VLOOKUP($A487, 'Mapping-Public'!$A$2:$W$5015, MATCH('Mapping-DisplayedFields'!U$2, 'Mapping-Public'!$A$1:$W$1, FALSE), FALSE)</f>
        <v>.</v>
      </c>
    </row>
    <row r="488" spans="1:21" x14ac:dyDescent="0.25">
      <c r="A488" s="9" t="s">
        <v>2866</v>
      </c>
      <c r="B488" t="str">
        <f>IF(VLOOKUP($A488, 'Mapping-Public'!$A$2:$W$5015, MATCH('Mapping-DisplayedFields'!B$2, 'Mapping-Public'!$A$1:$W$1, FALSE), FALSE)=0, "", VLOOKUP($A488, 'Mapping-Public'!$A$2:$W$5015, MATCH('Mapping-DisplayedFields'!B$2, 'Mapping-Public'!$A$1:$W$1, FALSE), FALSE))</f>
        <v>Creative Minds Learning Centers - Westmoreland</v>
      </c>
      <c r="C488" t="str">
        <f>VLOOKUP($A488, 'Mapping-Public'!$A$2:$W$5015, MATCH('Mapping-DisplayedFields'!C$2, 'Mapping-Public'!$A$1:$W$1, FALSE), FALSE)</f>
        <v>6109 SE Milwaukie Ave</v>
      </c>
      <c r="D488" t="str">
        <f>VLOOKUP($A488, 'Mapping-Public'!$A$2:$W$5015, MATCH('Mapping-DisplayedFields'!D$2, 'Mapping-Public'!$A$1:$W$1, FALSE), FALSE)</f>
        <v>Portland</v>
      </c>
      <c r="E488" t="str">
        <f>VLOOKUP($A488, 'Mapping-Public'!$A$2:$W$5015, MATCH('Mapping-DisplayedFields'!E$2, 'Mapping-Public'!$A$1:$W$1, FALSE), FALSE)</f>
        <v>OR</v>
      </c>
      <c r="F488" t="str">
        <f>VLOOKUP($A488, 'Mapping-Public'!$A$2:$W$5015, MATCH('Mapping-DisplayedFields'!F$2, 'Mapping-Public'!$A$1:$W$1, FALSE), FALSE)</f>
        <v>97202</v>
      </c>
      <c r="G488" t="str">
        <f>VLOOKUP($A488, 'Mapping-Public'!$A$2:$W$5015, MATCH('Mapping-DisplayedFields'!G$2, 'Mapping-Public'!$A$1:$W$1, FALSE), FALSE)</f>
        <v>5032367053</v>
      </c>
      <c r="H488">
        <f>VLOOKUP($A488, 'Mapping-Public'!$A$2:$W$5015, MATCH('Mapping-DisplayedFields'!H$2, 'Mapping-Public'!$A$1:$W$1, FALSE), FALSE)</f>
        <v>2</v>
      </c>
      <c r="I488" t="str">
        <f>VLOOKUP(H488, Facility_Type, 2,0)</f>
        <v>Center</v>
      </c>
      <c r="J488">
        <f>VLOOKUP($A488, 'Mapping-Public'!$A$2:$W$5015, MATCH('Mapping-DisplayedFields'!J$2, 'Mapping-Public'!$A$1:$W$1, FALSE), FALSE)</f>
        <v>1</v>
      </c>
      <c r="K488" t="str">
        <f>VLOOKUP(J488, Type_of_Care,2,0)</f>
        <v>Regulated  Center (not HS)</v>
      </c>
      <c r="L488">
        <f>VLOOKUP($A488, 'Mapping-Public'!$A$2:$W$5015, MATCH('Mapping-DisplayedFields'!L$2, 'Mapping-Public'!$A$1:$W$1, FALSE), FALSE)</f>
        <v>3</v>
      </c>
      <c r="M488" t="str">
        <f>VLOOKUP(L488, Regulation_Status, 2,0)</f>
        <v>Certified</v>
      </c>
      <c r="N488">
        <f>VLOOKUP($A488, 'Mapping-Public'!$A$2:$W$5015, MATCH('Mapping-DisplayedFields'!N$2, 'Mapping-Public'!$A$1:$W$1, FALSE), FALSE)</f>
        <v>58</v>
      </c>
      <c r="O488">
        <f>VLOOKUP($A488, 'Mapping-Public'!$A$2:$W$5015, MATCH('Mapping-DisplayedFields'!O$2, 'Mapping-Public'!$A$1:$W$1, FALSE), FALSE)</f>
        <v>2</v>
      </c>
      <c r="P488" t="str">
        <f>VLOOKUP(O488, Serves_Dhs_Children,2,0)</f>
        <v>Unknown</v>
      </c>
      <c r="Q488">
        <f>VLOOKUP($A488, 'Mapping-Public'!$A$2:$W$5015, MATCH('Mapping-DisplayedFields'!Q$2, 'Mapping-Public'!$A$1:$W$1, FALSE), FALSE)</f>
        <v>0</v>
      </c>
      <c r="R488" t="str">
        <f>VLOOKUP(Q488, Head_Start, 2,0)</f>
        <v>No</v>
      </c>
      <c r="S488">
        <f>VLOOKUP($A488, 'Mapping-Public'!$A$2:$W$5015, MATCH('Mapping-DisplayedFields'!S$2, 'Mapping-Public'!$A$1:$W$1, FALSE), FALSE)</f>
        <v>0</v>
      </c>
      <c r="T488" t="str">
        <f>VLOOKUP(S488, Relief_Nursery, 2,0)</f>
        <v>No</v>
      </c>
      <c r="U488">
        <f>VLOOKUP($A488, 'Mapping-Public'!$A$2:$W$5015, MATCH('Mapping-DisplayedFields'!U$2, 'Mapping-Public'!$A$1:$W$1, FALSE), FALSE)</f>
        <v>2</v>
      </c>
    </row>
    <row r="489" spans="1:21" x14ac:dyDescent="0.25">
      <c r="A489" s="9" t="s">
        <v>2870</v>
      </c>
      <c r="B489" t="str">
        <f>IF(VLOOKUP($A489, 'Mapping-Public'!$A$2:$W$5015, MATCH('Mapping-DisplayedFields'!B$2, 'Mapping-Public'!$A$1:$W$1, FALSE), FALSE)=0, "", VLOOKUP($A489, 'Mapping-Public'!$A$2:$W$5015, MATCH('Mapping-DisplayedFields'!B$2, 'Mapping-Public'!$A$1:$W$1, FALSE), FALSE))</f>
        <v/>
      </c>
      <c r="C489" t="str">
        <f>VLOOKUP($A489, 'Mapping-Public'!$A$2:$W$5015, MATCH('Mapping-DisplayedFields'!C$2, 'Mapping-Public'!$A$1:$W$1, FALSE), FALSE)</f>
        <v>1885 SW 35th St</v>
      </c>
      <c r="D489" t="str">
        <f>VLOOKUP($A489, 'Mapping-Public'!$A$2:$W$5015, MATCH('Mapping-DisplayedFields'!D$2, 'Mapping-Public'!$A$1:$W$1, FALSE), FALSE)</f>
        <v>Gresham</v>
      </c>
      <c r="E489" t="str">
        <f>VLOOKUP($A489, 'Mapping-Public'!$A$2:$W$5015, MATCH('Mapping-DisplayedFields'!E$2, 'Mapping-Public'!$A$1:$W$1, FALSE), FALSE)</f>
        <v>OR</v>
      </c>
      <c r="F489" t="str">
        <f>VLOOKUP($A489, 'Mapping-Public'!$A$2:$W$5015, MATCH('Mapping-DisplayedFields'!F$2, 'Mapping-Public'!$A$1:$W$1, FALSE), FALSE)</f>
        <v>97080-8576</v>
      </c>
      <c r="G489" t="str">
        <f>VLOOKUP($A489, 'Mapping-Public'!$A$2:$W$5015, MATCH('Mapping-DisplayedFields'!G$2, 'Mapping-Public'!$A$1:$W$1, FALSE), FALSE)</f>
        <v>5033417138</v>
      </c>
      <c r="H489">
        <f>VLOOKUP($A489, 'Mapping-Public'!$A$2:$W$5015, MATCH('Mapping-DisplayedFields'!H$2, 'Mapping-Public'!$A$1:$W$1, FALSE), FALSE)</f>
        <v>1</v>
      </c>
      <c r="I489" t="str">
        <f>VLOOKUP(H489, Facility_Type, 2,0)</f>
        <v>Family</v>
      </c>
      <c r="J489">
        <f>VLOOKUP($A489, 'Mapping-Public'!$A$2:$W$5015, MATCH('Mapping-DisplayedFields'!J$2, 'Mapping-Public'!$A$1:$W$1, FALSE), FALSE)</f>
        <v>4</v>
      </c>
      <c r="K489" t="str">
        <f>VLOOKUP(J489, Type_of_Care,2,0)</f>
        <v>Regulated Family Child Care Home</v>
      </c>
      <c r="L489">
        <f>VLOOKUP($A489, 'Mapping-Public'!$A$2:$W$5015, MATCH('Mapping-DisplayedFields'!L$2, 'Mapping-Public'!$A$1:$W$1, FALSE), FALSE)</f>
        <v>2</v>
      </c>
      <c r="M489" t="str">
        <f>VLOOKUP(L489, Regulation_Status, 2,0)</f>
        <v>Register</v>
      </c>
      <c r="N489">
        <f>VLOOKUP($A489, 'Mapping-Public'!$A$2:$W$5015, MATCH('Mapping-DisplayedFields'!N$2, 'Mapping-Public'!$A$1:$W$1, FALSE), FALSE)</f>
        <v>9</v>
      </c>
      <c r="O489">
        <f>VLOOKUP($A489, 'Mapping-Public'!$A$2:$W$5015, MATCH('Mapping-DisplayedFields'!O$2, 'Mapping-Public'!$A$1:$W$1, FALSE), FALSE)</f>
        <v>2</v>
      </c>
      <c r="P489" t="str">
        <f>VLOOKUP(O489, Serves_Dhs_Children,2,0)</f>
        <v>Unknown</v>
      </c>
      <c r="Q489">
        <f>VLOOKUP($A489, 'Mapping-Public'!$A$2:$W$5015, MATCH('Mapping-DisplayedFields'!Q$2, 'Mapping-Public'!$A$1:$W$1, FALSE), FALSE)</f>
        <v>0</v>
      </c>
      <c r="R489" t="str">
        <f>VLOOKUP(Q489, Head_Start, 2,0)</f>
        <v>No</v>
      </c>
      <c r="S489">
        <f>VLOOKUP($A489, 'Mapping-Public'!$A$2:$W$5015, MATCH('Mapping-DisplayedFields'!S$2, 'Mapping-Public'!$A$1:$W$1, FALSE), FALSE)</f>
        <v>0</v>
      </c>
      <c r="T489" t="str">
        <f>VLOOKUP(S489, Relief_Nursery, 2,0)</f>
        <v>No</v>
      </c>
      <c r="U489">
        <f>VLOOKUP($A489, 'Mapping-Public'!$A$2:$W$5015, MATCH('Mapping-DisplayedFields'!U$2, 'Mapping-Public'!$A$1:$W$1, FALSE), FALSE)</f>
        <v>2</v>
      </c>
    </row>
    <row r="490" spans="1:21" x14ac:dyDescent="0.25">
      <c r="A490" s="9" t="s">
        <v>2876</v>
      </c>
      <c r="B490" t="str">
        <f>IF(VLOOKUP($A490, 'Mapping-Public'!$A$2:$W$5015, MATCH('Mapping-DisplayedFields'!B$2, 'Mapping-Public'!$A$1:$W$1, FALSE), FALSE)=0, "", VLOOKUP($A490, 'Mapping-Public'!$A$2:$W$5015, MATCH('Mapping-DisplayedFields'!B$2, 'Mapping-Public'!$A$1:$W$1, FALSE), FALSE))</f>
        <v>Cindy's Day Care</v>
      </c>
      <c r="C490" t="str">
        <f>VLOOKUP($A490, 'Mapping-Public'!$A$2:$W$5015, MATCH('Mapping-DisplayedFields'!C$2, 'Mapping-Public'!$A$1:$W$1, FALSE), FALSE)</f>
        <v>12011 SE Grant St</v>
      </c>
      <c r="D490" t="str">
        <f>VLOOKUP($A490, 'Mapping-Public'!$A$2:$W$5015, MATCH('Mapping-DisplayedFields'!D$2, 'Mapping-Public'!$A$1:$W$1, FALSE), FALSE)</f>
        <v>Portland</v>
      </c>
      <c r="E490" t="str">
        <f>VLOOKUP($A490, 'Mapping-Public'!$A$2:$W$5015, MATCH('Mapping-DisplayedFields'!E$2, 'Mapping-Public'!$A$1:$W$1, FALSE), FALSE)</f>
        <v>OR</v>
      </c>
      <c r="F490" t="str">
        <f>VLOOKUP($A490, 'Mapping-Public'!$A$2:$W$5015, MATCH('Mapping-DisplayedFields'!F$2, 'Mapping-Public'!$A$1:$W$1, FALSE), FALSE)</f>
        <v>97216</v>
      </c>
      <c r="G490" t="str">
        <f>VLOOKUP($A490, 'Mapping-Public'!$A$2:$W$5015, MATCH('Mapping-DisplayedFields'!G$2, 'Mapping-Public'!$A$1:$W$1, FALSE), FALSE)</f>
        <v>5032570423</v>
      </c>
      <c r="H490">
        <f>VLOOKUP($A490, 'Mapping-Public'!$A$2:$W$5015, MATCH('Mapping-DisplayedFields'!H$2, 'Mapping-Public'!$A$1:$W$1, FALSE), FALSE)</f>
        <v>1</v>
      </c>
      <c r="I490" t="str">
        <f>VLOOKUP(H490, Facility_Type, 2,0)</f>
        <v>Family</v>
      </c>
      <c r="J490">
        <f>VLOOKUP($A490, 'Mapping-Public'!$A$2:$W$5015, MATCH('Mapping-DisplayedFields'!J$2, 'Mapping-Public'!$A$1:$W$1, FALSE), FALSE)</f>
        <v>4</v>
      </c>
      <c r="K490" t="str">
        <f>VLOOKUP(J490, Type_of_Care,2,0)</f>
        <v>Regulated Family Child Care Home</v>
      </c>
      <c r="L490">
        <f>VLOOKUP($A490, 'Mapping-Public'!$A$2:$W$5015, MATCH('Mapping-DisplayedFields'!L$2, 'Mapping-Public'!$A$1:$W$1, FALSE), FALSE)</f>
        <v>2</v>
      </c>
      <c r="M490" t="str">
        <f>VLOOKUP(L490, Regulation_Status, 2,0)</f>
        <v>Register</v>
      </c>
      <c r="N490">
        <f>VLOOKUP($A490, 'Mapping-Public'!$A$2:$W$5015, MATCH('Mapping-DisplayedFields'!N$2, 'Mapping-Public'!$A$1:$W$1, FALSE), FALSE)</f>
        <v>10</v>
      </c>
      <c r="O490">
        <f>VLOOKUP($A490, 'Mapping-Public'!$A$2:$W$5015, MATCH('Mapping-DisplayedFields'!O$2, 'Mapping-Public'!$A$1:$W$1, FALSE), FALSE)</f>
        <v>1</v>
      </c>
      <c r="P490" t="str">
        <f>VLOOKUP(O490, Serves_Dhs_Children,2,0)</f>
        <v>Yes</v>
      </c>
      <c r="Q490">
        <f>VLOOKUP($A490, 'Mapping-Public'!$A$2:$W$5015, MATCH('Mapping-DisplayedFields'!Q$2, 'Mapping-Public'!$A$1:$W$1, FALSE), FALSE)</f>
        <v>0</v>
      </c>
      <c r="R490" t="str">
        <f>VLOOKUP(Q490, Head_Start, 2,0)</f>
        <v>No</v>
      </c>
      <c r="S490">
        <f>VLOOKUP($A490, 'Mapping-Public'!$A$2:$W$5015, MATCH('Mapping-DisplayedFields'!S$2, 'Mapping-Public'!$A$1:$W$1, FALSE), FALSE)</f>
        <v>0</v>
      </c>
      <c r="T490" t="str">
        <f>VLOOKUP(S490, Relief_Nursery, 2,0)</f>
        <v>No</v>
      </c>
      <c r="U490" t="str">
        <f>VLOOKUP($A490, 'Mapping-Public'!$A$2:$W$5015, MATCH('Mapping-DisplayedFields'!U$2, 'Mapping-Public'!$A$1:$W$1, FALSE), FALSE)</f>
        <v>.</v>
      </c>
    </row>
    <row r="491" spans="1:21" x14ac:dyDescent="0.25">
      <c r="A491" s="9" t="s">
        <v>2882</v>
      </c>
      <c r="B491" t="str">
        <f>IF(VLOOKUP($A491, 'Mapping-Public'!$A$2:$W$5015, MATCH('Mapping-DisplayedFields'!B$2, 'Mapping-Public'!$A$1:$W$1, FALSE), FALSE)=0, "", VLOOKUP($A491, 'Mapping-Public'!$A$2:$W$5015, MATCH('Mapping-DisplayedFields'!B$2, 'Mapping-Public'!$A$1:$W$1, FALSE), FALSE))</f>
        <v>Kenilworth Community Preschool</v>
      </c>
      <c r="C491" t="str">
        <f>VLOOKUP($A491, 'Mapping-Public'!$A$2:$W$5015, MATCH('Mapping-DisplayedFields'!C$2, 'Mapping-Public'!$A$1:$W$1, FALSE), FALSE)</f>
        <v>4028 SE 34th Ave</v>
      </c>
      <c r="D491" t="str">
        <f>VLOOKUP($A491, 'Mapping-Public'!$A$2:$W$5015, MATCH('Mapping-DisplayedFields'!D$2, 'Mapping-Public'!$A$1:$W$1, FALSE), FALSE)</f>
        <v>Portland</v>
      </c>
      <c r="E491" t="str">
        <f>VLOOKUP($A491, 'Mapping-Public'!$A$2:$W$5015, MATCH('Mapping-DisplayedFields'!E$2, 'Mapping-Public'!$A$1:$W$1, FALSE), FALSE)</f>
        <v>OR</v>
      </c>
      <c r="F491" t="str">
        <f>VLOOKUP($A491, 'Mapping-Public'!$A$2:$W$5015, MATCH('Mapping-DisplayedFields'!F$2, 'Mapping-Public'!$A$1:$W$1, FALSE), FALSE)</f>
        <v>97202</v>
      </c>
      <c r="G491" t="str">
        <f>VLOOKUP($A491, 'Mapping-Public'!$A$2:$W$5015, MATCH('Mapping-DisplayedFields'!G$2, 'Mapping-Public'!$A$1:$W$1, FALSE), FALSE)</f>
        <v>5032353977</v>
      </c>
      <c r="H491">
        <f>VLOOKUP($A491, 'Mapping-Public'!$A$2:$W$5015, MATCH('Mapping-DisplayedFields'!H$2, 'Mapping-Public'!$A$1:$W$1, FALSE), FALSE)</f>
        <v>2</v>
      </c>
      <c r="I491" t="str">
        <f>VLOOKUP(H491, Facility_Type, 2,0)</f>
        <v>Center</v>
      </c>
      <c r="J491">
        <f>VLOOKUP($A491, 'Mapping-Public'!$A$2:$W$5015, MATCH('Mapping-DisplayedFields'!J$2, 'Mapping-Public'!$A$1:$W$1, FALSE), FALSE)</f>
        <v>2</v>
      </c>
      <c r="K491" t="str">
        <f>VLOOKUP(J491, Type_of_Care,2,0)</f>
        <v>Exempt Center</v>
      </c>
      <c r="L491">
        <f>VLOOKUP($A491, 'Mapping-Public'!$A$2:$W$5015, MATCH('Mapping-DisplayedFields'!L$2, 'Mapping-Public'!$A$1:$W$1, FALSE), FALSE)</f>
        <v>4</v>
      </c>
      <c r="M491" t="str">
        <f>VLOOKUP(L491, Regulation_Status, 2,0)</f>
        <v>Recorded</v>
      </c>
      <c r="N491">
        <f>VLOOKUP($A491, 'Mapping-Public'!$A$2:$W$5015, MATCH('Mapping-DisplayedFields'!N$2, 'Mapping-Public'!$A$1:$W$1, FALSE), FALSE)</f>
        <v>12</v>
      </c>
      <c r="O491">
        <f>VLOOKUP($A491, 'Mapping-Public'!$A$2:$W$5015, MATCH('Mapping-DisplayedFields'!O$2, 'Mapping-Public'!$A$1:$W$1, FALSE), FALSE)</f>
        <v>2</v>
      </c>
      <c r="P491" t="str">
        <f>VLOOKUP(O491, Serves_Dhs_Children,2,0)</f>
        <v>Unknown</v>
      </c>
      <c r="Q491">
        <f>VLOOKUP($A491, 'Mapping-Public'!$A$2:$W$5015, MATCH('Mapping-DisplayedFields'!Q$2, 'Mapping-Public'!$A$1:$W$1, FALSE), FALSE)</f>
        <v>0</v>
      </c>
      <c r="R491" t="str">
        <f>VLOOKUP(Q491, Head_Start, 2,0)</f>
        <v>No</v>
      </c>
      <c r="S491">
        <f>VLOOKUP($A491, 'Mapping-Public'!$A$2:$W$5015, MATCH('Mapping-DisplayedFields'!S$2, 'Mapping-Public'!$A$1:$W$1, FALSE), FALSE)</f>
        <v>0</v>
      </c>
      <c r="T491" t="str">
        <f>VLOOKUP(S491, Relief_Nursery, 2,0)</f>
        <v>No</v>
      </c>
      <c r="U491" t="str">
        <f>VLOOKUP($A491, 'Mapping-Public'!$A$2:$W$5015, MATCH('Mapping-DisplayedFields'!U$2, 'Mapping-Public'!$A$1:$W$1, FALSE), FALSE)</f>
        <v>.</v>
      </c>
    </row>
    <row r="492" spans="1:21" x14ac:dyDescent="0.25">
      <c r="A492" s="9" t="s">
        <v>2887</v>
      </c>
      <c r="B492" t="str">
        <f>IF(VLOOKUP($A492, 'Mapping-Public'!$A$2:$W$5015, MATCH('Mapping-DisplayedFields'!B$2, 'Mapping-Public'!$A$1:$W$1, FALSE), FALSE)=0, "", VLOOKUP($A492, 'Mapping-Public'!$A$2:$W$5015, MATCH('Mapping-DisplayedFields'!B$2, 'Mapping-Public'!$A$1:$W$1, FALSE), FALSE))</f>
        <v>Lovingly Yours Childcare</v>
      </c>
      <c r="C492" t="str">
        <f>VLOOKUP($A492, 'Mapping-Public'!$A$2:$W$5015, MATCH('Mapping-DisplayedFields'!C$2, 'Mapping-Public'!$A$1:$W$1, FALSE), FALSE)</f>
        <v>10925 NE Hancock St</v>
      </c>
      <c r="D492" t="str">
        <f>VLOOKUP($A492, 'Mapping-Public'!$A$2:$W$5015, MATCH('Mapping-DisplayedFields'!D$2, 'Mapping-Public'!$A$1:$W$1, FALSE), FALSE)</f>
        <v>Portland</v>
      </c>
      <c r="E492" t="str">
        <f>VLOOKUP($A492, 'Mapping-Public'!$A$2:$W$5015, MATCH('Mapping-DisplayedFields'!E$2, 'Mapping-Public'!$A$1:$W$1, FALSE), FALSE)</f>
        <v>OR</v>
      </c>
      <c r="F492" t="str">
        <f>VLOOKUP($A492, 'Mapping-Public'!$A$2:$W$5015, MATCH('Mapping-DisplayedFields'!F$2, 'Mapping-Public'!$A$1:$W$1, FALSE), FALSE)</f>
        <v>97220-3057</v>
      </c>
      <c r="G492" t="str">
        <f>VLOOKUP($A492, 'Mapping-Public'!$A$2:$W$5015, MATCH('Mapping-DisplayedFields'!G$2, 'Mapping-Public'!$A$1:$W$1, FALSE), FALSE)</f>
        <v>5037712710</v>
      </c>
      <c r="H492">
        <f>VLOOKUP($A492, 'Mapping-Public'!$A$2:$W$5015, MATCH('Mapping-DisplayedFields'!H$2, 'Mapping-Public'!$A$1:$W$1, FALSE), FALSE)</f>
        <v>1</v>
      </c>
      <c r="I492" t="str">
        <f>VLOOKUP(H492, Facility_Type, 2,0)</f>
        <v>Family</v>
      </c>
      <c r="J492">
        <f>VLOOKUP($A492, 'Mapping-Public'!$A$2:$W$5015, MATCH('Mapping-DisplayedFields'!J$2, 'Mapping-Public'!$A$1:$W$1, FALSE), FALSE)</f>
        <v>4</v>
      </c>
      <c r="K492" t="str">
        <f>VLOOKUP(J492, Type_of_Care,2,0)</f>
        <v>Regulated Family Child Care Home</v>
      </c>
      <c r="L492">
        <f>VLOOKUP($A492, 'Mapping-Public'!$A$2:$W$5015, MATCH('Mapping-DisplayedFields'!L$2, 'Mapping-Public'!$A$1:$W$1, FALSE), FALSE)</f>
        <v>2</v>
      </c>
      <c r="M492" t="str">
        <f>VLOOKUP(L492, Regulation_Status, 2,0)</f>
        <v>Register</v>
      </c>
      <c r="N492">
        <f>VLOOKUP($A492, 'Mapping-Public'!$A$2:$W$5015, MATCH('Mapping-DisplayedFields'!N$2, 'Mapping-Public'!$A$1:$W$1, FALSE), FALSE)</f>
        <v>10</v>
      </c>
      <c r="O492">
        <f>VLOOKUP($A492, 'Mapping-Public'!$A$2:$W$5015, MATCH('Mapping-DisplayedFields'!O$2, 'Mapping-Public'!$A$1:$W$1, FALSE), FALSE)</f>
        <v>2</v>
      </c>
      <c r="P492" t="str">
        <f>VLOOKUP(O492, Serves_Dhs_Children,2,0)</f>
        <v>Unknown</v>
      </c>
      <c r="Q492">
        <f>VLOOKUP($A492, 'Mapping-Public'!$A$2:$W$5015, MATCH('Mapping-DisplayedFields'!Q$2, 'Mapping-Public'!$A$1:$W$1, FALSE), FALSE)</f>
        <v>0</v>
      </c>
      <c r="R492" t="str">
        <f>VLOOKUP(Q492, Head_Start, 2,0)</f>
        <v>No</v>
      </c>
      <c r="S492">
        <f>VLOOKUP($A492, 'Mapping-Public'!$A$2:$W$5015, MATCH('Mapping-DisplayedFields'!S$2, 'Mapping-Public'!$A$1:$W$1, FALSE), FALSE)</f>
        <v>0</v>
      </c>
      <c r="T492" t="str">
        <f>VLOOKUP(S492, Relief_Nursery, 2,0)</f>
        <v>No</v>
      </c>
      <c r="U492" t="str">
        <f>VLOOKUP($A492, 'Mapping-Public'!$A$2:$W$5015, MATCH('Mapping-DisplayedFields'!U$2, 'Mapping-Public'!$A$1:$W$1, FALSE), FALSE)</f>
        <v>.</v>
      </c>
    </row>
    <row r="493" spans="1:21" x14ac:dyDescent="0.25">
      <c r="A493" s="9" t="s">
        <v>2895</v>
      </c>
      <c r="B493" t="str">
        <f>IF(VLOOKUP($A493, 'Mapping-Public'!$A$2:$W$5015, MATCH('Mapping-DisplayedFields'!B$2, 'Mapping-Public'!$A$1:$W$1, FALSE), FALSE)=0, "", VLOOKUP($A493, 'Mapping-Public'!$A$2:$W$5015, MATCH('Mapping-DisplayedFields'!B$2, 'Mapping-Public'!$A$1:$W$1, FALSE), FALSE))</f>
        <v>Hand In Hand - Roseway Heights School</v>
      </c>
      <c r="C493" t="str">
        <f>VLOOKUP($A493, 'Mapping-Public'!$A$2:$W$5015, MATCH('Mapping-DisplayedFields'!C$2, 'Mapping-Public'!$A$1:$W$1, FALSE), FALSE)</f>
        <v>7334 NE Siskiyou St</v>
      </c>
      <c r="D493" t="str">
        <f>VLOOKUP($A493, 'Mapping-Public'!$A$2:$W$5015, MATCH('Mapping-DisplayedFields'!D$2, 'Mapping-Public'!$A$1:$W$1, FALSE), FALSE)</f>
        <v>Portland</v>
      </c>
      <c r="E493" t="str">
        <f>VLOOKUP($A493, 'Mapping-Public'!$A$2:$W$5015, MATCH('Mapping-DisplayedFields'!E$2, 'Mapping-Public'!$A$1:$W$1, FALSE), FALSE)</f>
        <v>OR</v>
      </c>
      <c r="F493" t="str">
        <f>VLOOKUP($A493, 'Mapping-Public'!$A$2:$W$5015, MATCH('Mapping-DisplayedFields'!F$2, 'Mapping-Public'!$A$1:$W$1, FALSE), FALSE)</f>
        <v>97213</v>
      </c>
      <c r="G493" t="str">
        <f>VLOOKUP($A493, 'Mapping-Public'!$A$2:$W$5015, MATCH('Mapping-DisplayedFields'!G$2, 'Mapping-Public'!$A$1:$W$1, FALSE), FALSE)</f>
        <v>5035129340</v>
      </c>
      <c r="H493">
        <f>VLOOKUP($A493, 'Mapping-Public'!$A$2:$W$5015, MATCH('Mapping-DisplayedFields'!H$2, 'Mapping-Public'!$A$1:$W$1, FALSE), FALSE)</f>
        <v>2</v>
      </c>
      <c r="I493" t="str">
        <f>VLOOKUP(H493, Facility_Type, 2,0)</f>
        <v>Center</v>
      </c>
      <c r="J493">
        <f>VLOOKUP($A493, 'Mapping-Public'!$A$2:$W$5015, MATCH('Mapping-DisplayedFields'!J$2, 'Mapping-Public'!$A$1:$W$1, FALSE), FALSE)</f>
        <v>1</v>
      </c>
      <c r="K493" t="str">
        <f>VLOOKUP(J493, Type_of_Care,2,0)</f>
        <v>Regulated  Center (not HS)</v>
      </c>
      <c r="L493">
        <f>VLOOKUP($A493, 'Mapping-Public'!$A$2:$W$5015, MATCH('Mapping-DisplayedFields'!L$2, 'Mapping-Public'!$A$1:$W$1, FALSE), FALSE)</f>
        <v>3</v>
      </c>
      <c r="M493" t="str">
        <f>VLOOKUP(L493, Regulation_Status, 2,0)</f>
        <v>Certified</v>
      </c>
      <c r="N493">
        <f>VLOOKUP($A493, 'Mapping-Public'!$A$2:$W$5015, MATCH('Mapping-DisplayedFields'!N$2, 'Mapping-Public'!$A$1:$W$1, FALSE), FALSE)</f>
        <v>70</v>
      </c>
      <c r="O493">
        <f>VLOOKUP($A493, 'Mapping-Public'!$A$2:$W$5015, MATCH('Mapping-DisplayedFields'!O$2, 'Mapping-Public'!$A$1:$W$1, FALSE), FALSE)</f>
        <v>2</v>
      </c>
      <c r="P493" t="str">
        <f>VLOOKUP(O493, Serves_Dhs_Children,2,0)</f>
        <v>Unknown</v>
      </c>
      <c r="Q493">
        <f>VLOOKUP($A493, 'Mapping-Public'!$A$2:$W$5015, MATCH('Mapping-DisplayedFields'!Q$2, 'Mapping-Public'!$A$1:$W$1, FALSE), FALSE)</f>
        <v>0</v>
      </c>
      <c r="R493" t="str">
        <f>VLOOKUP(Q493, Head_Start, 2,0)</f>
        <v>No</v>
      </c>
      <c r="S493">
        <f>VLOOKUP($A493, 'Mapping-Public'!$A$2:$W$5015, MATCH('Mapping-DisplayedFields'!S$2, 'Mapping-Public'!$A$1:$W$1, FALSE), FALSE)</f>
        <v>0</v>
      </c>
      <c r="T493" t="str">
        <f>VLOOKUP(S493, Relief_Nursery, 2,0)</f>
        <v>No</v>
      </c>
      <c r="U493" t="str">
        <f>VLOOKUP($A493, 'Mapping-Public'!$A$2:$W$5015, MATCH('Mapping-DisplayedFields'!U$2, 'Mapping-Public'!$A$1:$W$1, FALSE), FALSE)</f>
        <v>.</v>
      </c>
    </row>
    <row r="494" spans="1:21" x14ac:dyDescent="0.25">
      <c r="A494" s="9" t="s">
        <v>2900</v>
      </c>
      <c r="B494" t="str">
        <f>IF(VLOOKUP($A494, 'Mapping-Public'!$A$2:$W$5015, MATCH('Mapping-DisplayedFields'!B$2, 'Mapping-Public'!$A$1:$W$1, FALSE), FALSE)=0, "", VLOOKUP($A494, 'Mapping-Public'!$A$2:$W$5015, MATCH('Mapping-DisplayedFields'!B$2, 'Mapping-Public'!$A$1:$W$1, FALSE), FALSE))</f>
        <v>PSU Helen Gordon Child Development Center</v>
      </c>
      <c r="C494" t="str">
        <f>VLOOKUP($A494, 'Mapping-Public'!$A$2:$W$5015, MATCH('Mapping-DisplayedFields'!C$2, 'Mapping-Public'!$A$1:$W$1, FALSE), FALSE)</f>
        <v>1609 SW 12th Ave</v>
      </c>
      <c r="D494" t="str">
        <f>VLOOKUP($A494, 'Mapping-Public'!$A$2:$W$5015, MATCH('Mapping-DisplayedFields'!D$2, 'Mapping-Public'!$A$1:$W$1, FALSE), FALSE)</f>
        <v>Portland</v>
      </c>
      <c r="E494" t="str">
        <f>VLOOKUP($A494, 'Mapping-Public'!$A$2:$W$5015, MATCH('Mapping-DisplayedFields'!E$2, 'Mapping-Public'!$A$1:$W$1, FALSE), FALSE)</f>
        <v>OR</v>
      </c>
      <c r="F494" t="str">
        <f>VLOOKUP($A494, 'Mapping-Public'!$A$2:$W$5015, MATCH('Mapping-DisplayedFields'!F$2, 'Mapping-Public'!$A$1:$W$1, FALSE), FALSE)</f>
        <v>97201</v>
      </c>
      <c r="G494" t="str">
        <f>VLOOKUP($A494, 'Mapping-Public'!$A$2:$W$5015, MATCH('Mapping-DisplayedFields'!G$2, 'Mapping-Public'!$A$1:$W$1, FALSE), FALSE)</f>
        <v>5037255322</v>
      </c>
      <c r="H494">
        <f>VLOOKUP($A494, 'Mapping-Public'!$A$2:$W$5015, MATCH('Mapping-DisplayedFields'!H$2, 'Mapping-Public'!$A$1:$W$1, FALSE), FALSE)</f>
        <v>2</v>
      </c>
      <c r="I494" t="str">
        <f>VLOOKUP(H494, Facility_Type, 2,0)</f>
        <v>Center</v>
      </c>
      <c r="J494">
        <f>VLOOKUP($A494, 'Mapping-Public'!$A$2:$W$5015, MATCH('Mapping-DisplayedFields'!J$2, 'Mapping-Public'!$A$1:$W$1, FALSE), FALSE)</f>
        <v>3</v>
      </c>
      <c r="K494" t="str">
        <f>VLOOKUP(J494, Type_of_Care,2,0)</f>
        <v>Head Start/Early HS</v>
      </c>
      <c r="L494">
        <f>VLOOKUP($A494, 'Mapping-Public'!$A$2:$W$5015, MATCH('Mapping-DisplayedFields'!L$2, 'Mapping-Public'!$A$1:$W$1, FALSE), FALSE)</f>
        <v>3</v>
      </c>
      <c r="M494" t="str">
        <f>VLOOKUP(L494, Regulation_Status, 2,0)</f>
        <v>Certified</v>
      </c>
      <c r="N494">
        <f>VLOOKUP($A494, 'Mapping-Public'!$A$2:$W$5015, MATCH('Mapping-DisplayedFields'!N$2, 'Mapping-Public'!$A$1:$W$1, FALSE), FALSE)</f>
        <v>176</v>
      </c>
      <c r="O494">
        <f>VLOOKUP($A494, 'Mapping-Public'!$A$2:$W$5015, MATCH('Mapping-DisplayedFields'!O$2, 'Mapping-Public'!$A$1:$W$1, FALSE), FALSE)</f>
        <v>1</v>
      </c>
      <c r="P494" t="str">
        <f>VLOOKUP(O494, Serves_Dhs_Children,2,0)</f>
        <v>Yes</v>
      </c>
      <c r="Q494">
        <f>VLOOKUP($A494, 'Mapping-Public'!$A$2:$W$5015, MATCH('Mapping-DisplayedFields'!Q$2, 'Mapping-Public'!$A$1:$W$1, FALSE), FALSE)</f>
        <v>1</v>
      </c>
      <c r="R494" t="str">
        <f>VLOOKUP(Q494, Head_Start, 2,0)</f>
        <v>Yes</v>
      </c>
      <c r="S494">
        <f>VLOOKUP($A494, 'Mapping-Public'!$A$2:$W$5015, MATCH('Mapping-DisplayedFields'!S$2, 'Mapping-Public'!$A$1:$W$1, FALSE), FALSE)</f>
        <v>0</v>
      </c>
      <c r="T494" t="str">
        <f>VLOOKUP(S494, Relief_Nursery, 2,0)</f>
        <v>No</v>
      </c>
      <c r="U494">
        <f>VLOOKUP($A494, 'Mapping-Public'!$A$2:$W$5015, MATCH('Mapping-DisplayedFields'!U$2, 'Mapping-Public'!$A$1:$W$1, FALSE), FALSE)</f>
        <v>5</v>
      </c>
    </row>
    <row r="495" spans="1:21" x14ac:dyDescent="0.25">
      <c r="A495" s="9" t="s">
        <v>2905</v>
      </c>
      <c r="B495" t="str">
        <f>IF(VLOOKUP($A495, 'Mapping-Public'!$A$2:$W$5015, MATCH('Mapping-DisplayedFields'!B$2, 'Mapping-Public'!$A$1:$W$1, FALSE), FALSE)=0, "", VLOOKUP($A495, 'Mapping-Public'!$A$2:$W$5015, MATCH('Mapping-DisplayedFields'!B$2, 'Mapping-Public'!$A$1:$W$1, FALSE), FALSE))</f>
        <v>Mini Explorer's Daycare</v>
      </c>
      <c r="C495" t="str">
        <f>VLOOKUP($A495, 'Mapping-Public'!$A$2:$W$5015, MATCH('Mapping-DisplayedFields'!C$2, 'Mapping-Public'!$A$1:$W$1, FALSE), FALSE)</f>
        <v>4134 SW Wilbard St</v>
      </c>
      <c r="D495" t="str">
        <f>VLOOKUP($A495, 'Mapping-Public'!$A$2:$W$5015, MATCH('Mapping-DisplayedFields'!D$2, 'Mapping-Public'!$A$1:$W$1, FALSE), FALSE)</f>
        <v>Portland</v>
      </c>
      <c r="E495" t="str">
        <f>VLOOKUP($A495, 'Mapping-Public'!$A$2:$W$5015, MATCH('Mapping-DisplayedFields'!E$2, 'Mapping-Public'!$A$1:$W$1, FALSE), FALSE)</f>
        <v>OR</v>
      </c>
      <c r="F495" t="str">
        <f>VLOOKUP($A495, 'Mapping-Public'!$A$2:$W$5015, MATCH('Mapping-DisplayedFields'!F$2, 'Mapping-Public'!$A$1:$W$1, FALSE), FALSE)</f>
        <v>97219-6198</v>
      </c>
      <c r="G495" t="str">
        <f>VLOOKUP($A495, 'Mapping-Public'!$A$2:$W$5015, MATCH('Mapping-DisplayedFields'!G$2, 'Mapping-Public'!$A$1:$W$1, FALSE), FALSE)</f>
        <v>5038912782</v>
      </c>
      <c r="H495">
        <f>VLOOKUP($A495, 'Mapping-Public'!$A$2:$W$5015, MATCH('Mapping-DisplayedFields'!H$2, 'Mapping-Public'!$A$1:$W$1, FALSE), FALSE)</f>
        <v>3</v>
      </c>
      <c r="I495" t="str">
        <f>VLOOKUP(H495, Facility_Type, 2,0)</f>
        <v>Certified</v>
      </c>
      <c r="J495">
        <f>VLOOKUP($A495, 'Mapping-Public'!$A$2:$W$5015, MATCH('Mapping-DisplayedFields'!J$2, 'Mapping-Public'!$A$1:$W$1, FALSE), FALSE)</f>
        <v>4</v>
      </c>
      <c r="K495" t="str">
        <f>VLOOKUP(J495, Type_of_Care,2,0)</f>
        <v>Regulated Family Child Care Home</v>
      </c>
      <c r="L495">
        <f>VLOOKUP($A495, 'Mapping-Public'!$A$2:$W$5015, MATCH('Mapping-DisplayedFields'!L$2, 'Mapping-Public'!$A$1:$W$1, FALSE), FALSE)</f>
        <v>3</v>
      </c>
      <c r="M495" t="str">
        <f>VLOOKUP(L495, Regulation_Status, 2,0)</f>
        <v>Certified</v>
      </c>
      <c r="N495">
        <f>VLOOKUP($A495, 'Mapping-Public'!$A$2:$W$5015, MATCH('Mapping-DisplayedFields'!N$2, 'Mapping-Public'!$A$1:$W$1, FALSE), FALSE)</f>
        <v>15</v>
      </c>
      <c r="O495">
        <f>VLOOKUP($A495, 'Mapping-Public'!$A$2:$W$5015, MATCH('Mapping-DisplayedFields'!O$2, 'Mapping-Public'!$A$1:$W$1, FALSE), FALSE)</f>
        <v>1</v>
      </c>
      <c r="P495" t="str">
        <f>VLOOKUP(O495, Serves_Dhs_Children,2,0)</f>
        <v>Yes</v>
      </c>
      <c r="Q495">
        <f>VLOOKUP($A495, 'Mapping-Public'!$A$2:$W$5015, MATCH('Mapping-DisplayedFields'!Q$2, 'Mapping-Public'!$A$1:$W$1, FALSE), FALSE)</f>
        <v>0</v>
      </c>
      <c r="R495" t="str">
        <f>VLOOKUP(Q495, Head_Start, 2,0)</f>
        <v>No</v>
      </c>
      <c r="S495">
        <f>VLOOKUP($A495, 'Mapping-Public'!$A$2:$W$5015, MATCH('Mapping-DisplayedFields'!S$2, 'Mapping-Public'!$A$1:$W$1, FALSE), FALSE)</f>
        <v>0</v>
      </c>
      <c r="T495" t="str">
        <f>VLOOKUP(S495, Relief_Nursery, 2,0)</f>
        <v>No</v>
      </c>
      <c r="U495">
        <f>VLOOKUP($A495, 'Mapping-Public'!$A$2:$W$5015, MATCH('Mapping-DisplayedFields'!U$2, 'Mapping-Public'!$A$1:$W$1, FALSE), FALSE)</f>
        <v>2</v>
      </c>
    </row>
    <row r="496" spans="1:21" x14ac:dyDescent="0.25">
      <c r="A496" s="9" t="s">
        <v>2913</v>
      </c>
      <c r="B496" t="str">
        <f>IF(VLOOKUP($A496, 'Mapping-Public'!$A$2:$W$5015, MATCH('Mapping-DisplayedFields'!B$2, 'Mapping-Public'!$A$1:$W$1, FALSE), FALSE)=0, "", VLOOKUP($A496, 'Mapping-Public'!$A$2:$W$5015, MATCH('Mapping-DisplayedFields'!B$2, 'Mapping-Public'!$A$1:$W$1, FALSE), FALSE))</f>
        <v>Albina Head Start - Traci Rose Center</v>
      </c>
      <c r="C496" t="str">
        <f>VLOOKUP($A496, 'Mapping-Public'!$A$2:$W$5015, MATCH('Mapping-DisplayedFields'!C$2, 'Mapping-Public'!$A$1:$W$1, FALSE), FALSE)</f>
        <v>4206 NE Garfield Ave</v>
      </c>
      <c r="D496" t="str">
        <f>VLOOKUP($A496, 'Mapping-Public'!$A$2:$W$5015, MATCH('Mapping-DisplayedFields'!D$2, 'Mapping-Public'!$A$1:$W$1, FALSE), FALSE)</f>
        <v>Portland</v>
      </c>
      <c r="E496" t="str">
        <f>VLOOKUP($A496, 'Mapping-Public'!$A$2:$W$5015, MATCH('Mapping-DisplayedFields'!E$2, 'Mapping-Public'!$A$1:$W$1, FALSE), FALSE)</f>
        <v>OR</v>
      </c>
      <c r="F496" t="str">
        <f>VLOOKUP($A496, 'Mapping-Public'!$A$2:$W$5015, MATCH('Mapping-DisplayedFields'!F$2, 'Mapping-Public'!$A$1:$W$1, FALSE), FALSE)</f>
        <v>97211</v>
      </c>
      <c r="G496" t="str">
        <f>VLOOKUP($A496, 'Mapping-Public'!$A$2:$W$5015, MATCH('Mapping-DisplayedFields'!G$2, 'Mapping-Public'!$A$1:$W$1, FALSE), FALSE)</f>
        <v>5032823412</v>
      </c>
      <c r="H496">
        <f>VLOOKUP($A496, 'Mapping-Public'!$A$2:$W$5015, MATCH('Mapping-DisplayedFields'!H$2, 'Mapping-Public'!$A$1:$W$1, FALSE), FALSE)</f>
        <v>2</v>
      </c>
      <c r="I496" t="str">
        <f>VLOOKUP(H496, Facility_Type, 2,0)</f>
        <v>Center</v>
      </c>
      <c r="J496">
        <f>VLOOKUP($A496, 'Mapping-Public'!$A$2:$W$5015, MATCH('Mapping-DisplayedFields'!J$2, 'Mapping-Public'!$A$1:$W$1, FALSE), FALSE)</f>
        <v>3</v>
      </c>
      <c r="K496" t="str">
        <f>VLOOKUP(J496, Type_of_Care,2,0)</f>
        <v>Head Start/Early HS</v>
      </c>
      <c r="L496">
        <f>VLOOKUP($A496, 'Mapping-Public'!$A$2:$W$5015, MATCH('Mapping-DisplayedFields'!L$2, 'Mapping-Public'!$A$1:$W$1, FALSE), FALSE)</f>
        <v>3</v>
      </c>
      <c r="M496" t="str">
        <f>VLOOKUP(L496, Regulation_Status, 2,0)</f>
        <v>Certified</v>
      </c>
      <c r="N496">
        <f>VLOOKUP($A496, 'Mapping-Public'!$A$2:$W$5015, MATCH('Mapping-DisplayedFields'!N$2, 'Mapping-Public'!$A$1:$W$1, FALSE), FALSE)</f>
        <v>18</v>
      </c>
      <c r="O496">
        <f>VLOOKUP($A496, 'Mapping-Public'!$A$2:$W$5015, MATCH('Mapping-DisplayedFields'!O$2, 'Mapping-Public'!$A$1:$W$1, FALSE), FALSE)</f>
        <v>1</v>
      </c>
      <c r="P496" t="str">
        <f>VLOOKUP(O496, Serves_Dhs_Children,2,0)</f>
        <v>Yes</v>
      </c>
      <c r="Q496">
        <f>VLOOKUP($A496, 'Mapping-Public'!$A$2:$W$5015, MATCH('Mapping-DisplayedFields'!Q$2, 'Mapping-Public'!$A$1:$W$1, FALSE), FALSE)</f>
        <v>1</v>
      </c>
      <c r="R496" t="str">
        <f>VLOOKUP(Q496, Head_Start, 2,0)</f>
        <v>Yes</v>
      </c>
      <c r="S496">
        <f>VLOOKUP($A496, 'Mapping-Public'!$A$2:$W$5015, MATCH('Mapping-DisplayedFields'!S$2, 'Mapping-Public'!$A$1:$W$1, FALSE), FALSE)</f>
        <v>0</v>
      </c>
      <c r="T496" t="str">
        <f>VLOOKUP(S496, Relief_Nursery, 2,0)</f>
        <v>No</v>
      </c>
      <c r="U496">
        <f>VLOOKUP($A496, 'Mapping-Public'!$A$2:$W$5015, MATCH('Mapping-DisplayedFields'!U$2, 'Mapping-Public'!$A$1:$W$1, FALSE), FALSE)</f>
        <v>5</v>
      </c>
    </row>
    <row r="497" spans="1:21" x14ac:dyDescent="0.25">
      <c r="A497" s="9" t="s">
        <v>2918</v>
      </c>
      <c r="B497" t="str">
        <f>IF(VLOOKUP($A497, 'Mapping-Public'!$A$2:$W$5015, MATCH('Mapping-DisplayedFields'!B$2, 'Mapping-Public'!$A$1:$W$1, FALSE), FALSE)=0, "", VLOOKUP($A497, 'Mapping-Public'!$A$2:$W$5015, MATCH('Mapping-DisplayedFields'!B$2, 'Mapping-Public'!$A$1:$W$1, FALSE), FALSE))</f>
        <v>SUN Community School - Beaumont Middle</v>
      </c>
      <c r="C497" t="str">
        <f>VLOOKUP($A497, 'Mapping-Public'!$A$2:$W$5015, MATCH('Mapping-DisplayedFields'!C$2, 'Mapping-Public'!$A$1:$W$1, FALSE), FALSE)</f>
        <v>4043 NE Fremont St</v>
      </c>
      <c r="D497" t="str">
        <f>VLOOKUP($A497, 'Mapping-Public'!$A$2:$W$5015, MATCH('Mapping-DisplayedFields'!D$2, 'Mapping-Public'!$A$1:$W$1, FALSE), FALSE)</f>
        <v>Portland</v>
      </c>
      <c r="E497" t="str">
        <f>VLOOKUP($A497, 'Mapping-Public'!$A$2:$W$5015, MATCH('Mapping-DisplayedFields'!E$2, 'Mapping-Public'!$A$1:$W$1, FALSE), FALSE)</f>
        <v>OR</v>
      </c>
      <c r="F497" t="str">
        <f>VLOOKUP($A497, 'Mapping-Public'!$A$2:$W$5015, MATCH('Mapping-DisplayedFields'!F$2, 'Mapping-Public'!$A$1:$W$1, FALSE), FALSE)</f>
        <v>97212</v>
      </c>
      <c r="G497" t="str">
        <f>VLOOKUP($A497, 'Mapping-Public'!$A$2:$W$5015, MATCH('Mapping-DisplayedFields'!G$2, 'Mapping-Public'!$A$1:$W$1, FALSE), FALSE)</f>
        <v>5039165610</v>
      </c>
      <c r="H497">
        <f>VLOOKUP($A497, 'Mapping-Public'!$A$2:$W$5015, MATCH('Mapping-DisplayedFields'!H$2, 'Mapping-Public'!$A$1:$W$1, FALSE), FALSE)</f>
        <v>2</v>
      </c>
      <c r="I497" t="str">
        <f>VLOOKUP(H497, Facility_Type, 2,0)</f>
        <v>Center</v>
      </c>
      <c r="J497">
        <f>VLOOKUP($A497, 'Mapping-Public'!$A$2:$W$5015, MATCH('Mapping-DisplayedFields'!J$2, 'Mapping-Public'!$A$1:$W$1, FALSE), FALSE)</f>
        <v>2</v>
      </c>
      <c r="K497" t="str">
        <f>VLOOKUP(J497, Type_of_Care,2,0)</f>
        <v>Exempt Center</v>
      </c>
      <c r="L497">
        <f>VLOOKUP($A497, 'Mapping-Public'!$A$2:$W$5015, MATCH('Mapping-DisplayedFields'!L$2, 'Mapping-Public'!$A$1:$W$1, FALSE), FALSE)</f>
        <v>4</v>
      </c>
      <c r="M497" t="str">
        <f>VLOOKUP(L497, Regulation_Status, 2,0)</f>
        <v>Recorded</v>
      </c>
      <c r="N497">
        <f>VLOOKUP($A497, 'Mapping-Public'!$A$2:$W$5015, MATCH('Mapping-DisplayedFields'!N$2, 'Mapping-Public'!$A$1:$W$1, FALSE), FALSE)</f>
        <v>50</v>
      </c>
      <c r="O497">
        <f>VLOOKUP($A497, 'Mapping-Public'!$A$2:$W$5015, MATCH('Mapping-DisplayedFields'!O$2, 'Mapping-Public'!$A$1:$W$1, FALSE), FALSE)</f>
        <v>2</v>
      </c>
      <c r="P497" t="str">
        <f>VLOOKUP(O497, Serves_Dhs_Children,2,0)</f>
        <v>Unknown</v>
      </c>
      <c r="Q497">
        <f>VLOOKUP($A497, 'Mapping-Public'!$A$2:$W$5015, MATCH('Mapping-DisplayedFields'!Q$2, 'Mapping-Public'!$A$1:$W$1, FALSE), FALSE)</f>
        <v>0</v>
      </c>
      <c r="R497" t="str">
        <f>VLOOKUP(Q497, Head_Start, 2,0)</f>
        <v>No</v>
      </c>
      <c r="S497">
        <f>VLOOKUP($A497, 'Mapping-Public'!$A$2:$W$5015, MATCH('Mapping-DisplayedFields'!S$2, 'Mapping-Public'!$A$1:$W$1, FALSE), FALSE)</f>
        <v>0</v>
      </c>
      <c r="T497" t="str">
        <f>VLOOKUP(S497, Relief_Nursery, 2,0)</f>
        <v>No</v>
      </c>
      <c r="U497" t="str">
        <f>VLOOKUP($A497, 'Mapping-Public'!$A$2:$W$5015, MATCH('Mapping-DisplayedFields'!U$2, 'Mapping-Public'!$A$1:$W$1, FALSE), FALSE)</f>
        <v>.</v>
      </c>
    </row>
    <row r="498" spans="1:21" x14ac:dyDescent="0.25">
      <c r="A498" s="9" t="s">
        <v>2922</v>
      </c>
      <c r="B498" t="str">
        <f>IF(VLOOKUP($A498, 'Mapping-Public'!$A$2:$W$5015, MATCH('Mapping-DisplayedFields'!B$2, 'Mapping-Public'!$A$1:$W$1, FALSE), FALSE)=0, "", VLOOKUP($A498, 'Mapping-Public'!$A$2:$W$5015, MATCH('Mapping-DisplayedFields'!B$2, 'Mapping-Public'!$A$1:$W$1, FALSE), FALSE))</f>
        <v>Next Generation Kids</v>
      </c>
      <c r="C498" t="str">
        <f>VLOOKUP($A498, 'Mapping-Public'!$A$2:$W$5015, MATCH('Mapping-DisplayedFields'!C$2, 'Mapping-Public'!$A$1:$W$1, FALSE), FALSE)</f>
        <v>1505 NE 16th Ave</v>
      </c>
      <c r="D498" t="str">
        <f>VLOOKUP($A498, 'Mapping-Public'!$A$2:$W$5015, MATCH('Mapping-DisplayedFields'!D$2, 'Mapping-Public'!$A$1:$W$1, FALSE), FALSE)</f>
        <v>Portland</v>
      </c>
      <c r="E498" t="str">
        <f>VLOOKUP($A498, 'Mapping-Public'!$A$2:$W$5015, MATCH('Mapping-DisplayedFields'!E$2, 'Mapping-Public'!$A$1:$W$1, FALSE), FALSE)</f>
        <v>OR</v>
      </c>
      <c r="F498" t="str">
        <f>VLOOKUP($A498, 'Mapping-Public'!$A$2:$W$5015, MATCH('Mapping-DisplayedFields'!F$2, 'Mapping-Public'!$A$1:$W$1, FALSE), FALSE)</f>
        <v>97232-4401</v>
      </c>
      <c r="G498" t="str">
        <f>VLOOKUP($A498, 'Mapping-Public'!$A$2:$W$5015, MATCH('Mapping-DisplayedFields'!G$2, 'Mapping-Public'!$A$1:$W$1, FALSE), FALSE)</f>
        <v>5032063003</v>
      </c>
      <c r="H498">
        <f>VLOOKUP($A498, 'Mapping-Public'!$A$2:$W$5015, MATCH('Mapping-DisplayedFields'!H$2, 'Mapping-Public'!$A$1:$W$1, FALSE), FALSE)</f>
        <v>2</v>
      </c>
      <c r="I498" t="str">
        <f>VLOOKUP(H498, Facility_Type, 2,0)</f>
        <v>Center</v>
      </c>
      <c r="J498">
        <f>VLOOKUP($A498, 'Mapping-Public'!$A$2:$W$5015, MATCH('Mapping-DisplayedFields'!J$2, 'Mapping-Public'!$A$1:$W$1, FALSE), FALSE)</f>
        <v>1</v>
      </c>
      <c r="K498" t="str">
        <f>VLOOKUP(J498, Type_of_Care,2,0)</f>
        <v>Regulated  Center (not HS)</v>
      </c>
      <c r="L498">
        <f>VLOOKUP($A498, 'Mapping-Public'!$A$2:$W$5015, MATCH('Mapping-DisplayedFields'!L$2, 'Mapping-Public'!$A$1:$W$1, FALSE), FALSE)</f>
        <v>3</v>
      </c>
      <c r="M498" t="str">
        <f>VLOOKUP(L498, Regulation_Status, 2,0)</f>
        <v>Certified</v>
      </c>
      <c r="N498">
        <f>VLOOKUP($A498, 'Mapping-Public'!$A$2:$W$5015, MATCH('Mapping-DisplayedFields'!N$2, 'Mapping-Public'!$A$1:$W$1, FALSE), FALSE)</f>
        <v>41</v>
      </c>
      <c r="O498">
        <f>VLOOKUP($A498, 'Mapping-Public'!$A$2:$W$5015, MATCH('Mapping-DisplayedFields'!O$2, 'Mapping-Public'!$A$1:$W$1, FALSE), FALSE)</f>
        <v>2</v>
      </c>
      <c r="P498" t="str">
        <f>VLOOKUP(O498, Serves_Dhs_Children,2,0)</f>
        <v>Unknown</v>
      </c>
      <c r="Q498">
        <f>VLOOKUP($A498, 'Mapping-Public'!$A$2:$W$5015, MATCH('Mapping-DisplayedFields'!Q$2, 'Mapping-Public'!$A$1:$W$1, FALSE), FALSE)</f>
        <v>0</v>
      </c>
      <c r="R498" t="str">
        <f>VLOOKUP(Q498, Head_Start, 2,0)</f>
        <v>No</v>
      </c>
      <c r="S498">
        <f>VLOOKUP($A498, 'Mapping-Public'!$A$2:$W$5015, MATCH('Mapping-DisplayedFields'!S$2, 'Mapping-Public'!$A$1:$W$1, FALSE), FALSE)</f>
        <v>0</v>
      </c>
      <c r="T498" t="str">
        <f>VLOOKUP(S498, Relief_Nursery, 2,0)</f>
        <v>No</v>
      </c>
      <c r="U498" t="str">
        <f>VLOOKUP($A498, 'Mapping-Public'!$A$2:$W$5015, MATCH('Mapping-DisplayedFields'!U$2, 'Mapping-Public'!$A$1:$W$1, FALSE), FALSE)</f>
        <v>.</v>
      </c>
    </row>
    <row r="499" spans="1:21" x14ac:dyDescent="0.25">
      <c r="A499" s="9" t="s">
        <v>2928</v>
      </c>
      <c r="B499" t="str">
        <f>IF(VLOOKUP($A499, 'Mapping-Public'!$A$2:$W$5015, MATCH('Mapping-DisplayedFields'!B$2, 'Mapping-Public'!$A$1:$W$1, FALSE), FALSE)=0, "", VLOOKUP($A499, 'Mapping-Public'!$A$2:$W$5015, MATCH('Mapping-DisplayedFields'!B$2, 'Mapping-Public'!$A$1:$W$1, FALSE), FALSE))</f>
        <v>SUN Community School - Parkrose High School</v>
      </c>
      <c r="C499" t="str">
        <f>VLOOKUP($A499, 'Mapping-Public'!$A$2:$W$5015, MATCH('Mapping-DisplayedFields'!C$2, 'Mapping-Public'!$A$1:$W$1, FALSE), FALSE)</f>
        <v>12003 NE Shaver St</v>
      </c>
      <c r="D499" t="str">
        <f>VLOOKUP($A499, 'Mapping-Public'!$A$2:$W$5015, MATCH('Mapping-DisplayedFields'!D$2, 'Mapping-Public'!$A$1:$W$1, FALSE), FALSE)</f>
        <v>Portland</v>
      </c>
      <c r="E499" t="str">
        <f>VLOOKUP($A499, 'Mapping-Public'!$A$2:$W$5015, MATCH('Mapping-DisplayedFields'!E$2, 'Mapping-Public'!$A$1:$W$1, FALSE), FALSE)</f>
        <v>OR</v>
      </c>
      <c r="F499" t="str">
        <f>VLOOKUP($A499, 'Mapping-Public'!$A$2:$W$5015, MATCH('Mapping-DisplayedFields'!F$2, 'Mapping-Public'!$A$1:$W$1, FALSE), FALSE)</f>
        <v>97220</v>
      </c>
      <c r="G499" t="str">
        <f>VLOOKUP($A499, 'Mapping-Public'!$A$2:$W$5015, MATCH('Mapping-DisplayedFields'!G$2, 'Mapping-Public'!$A$1:$W$1, FALSE), FALSE)</f>
        <v>5034082600</v>
      </c>
      <c r="H499">
        <f>VLOOKUP($A499, 'Mapping-Public'!$A$2:$W$5015, MATCH('Mapping-DisplayedFields'!H$2, 'Mapping-Public'!$A$1:$W$1, FALSE), FALSE)</f>
        <v>2</v>
      </c>
      <c r="I499" t="str">
        <f>VLOOKUP(H499, Facility_Type, 2,0)</f>
        <v>Center</v>
      </c>
      <c r="J499">
        <f>VLOOKUP($A499, 'Mapping-Public'!$A$2:$W$5015, MATCH('Mapping-DisplayedFields'!J$2, 'Mapping-Public'!$A$1:$W$1, FALSE), FALSE)</f>
        <v>2</v>
      </c>
      <c r="K499" t="str">
        <f>VLOOKUP(J499, Type_of_Care,2,0)</f>
        <v>Exempt Center</v>
      </c>
      <c r="L499">
        <f>VLOOKUP($A499, 'Mapping-Public'!$A$2:$W$5015, MATCH('Mapping-DisplayedFields'!L$2, 'Mapping-Public'!$A$1:$W$1, FALSE), FALSE)</f>
        <v>4</v>
      </c>
      <c r="M499" t="str">
        <f>VLOOKUP(L499, Regulation_Status, 2,0)</f>
        <v>Recorded</v>
      </c>
      <c r="N499">
        <f>VLOOKUP($A499, 'Mapping-Public'!$A$2:$W$5015, MATCH('Mapping-DisplayedFields'!N$2, 'Mapping-Public'!$A$1:$W$1, FALSE), FALSE)</f>
        <v>200</v>
      </c>
      <c r="O499">
        <f>VLOOKUP($A499, 'Mapping-Public'!$A$2:$W$5015, MATCH('Mapping-DisplayedFields'!O$2, 'Mapping-Public'!$A$1:$W$1, FALSE), FALSE)</f>
        <v>2</v>
      </c>
      <c r="P499" t="str">
        <f>VLOOKUP(O499, Serves_Dhs_Children,2,0)</f>
        <v>Unknown</v>
      </c>
      <c r="Q499">
        <f>VLOOKUP($A499, 'Mapping-Public'!$A$2:$W$5015, MATCH('Mapping-DisplayedFields'!Q$2, 'Mapping-Public'!$A$1:$W$1, FALSE), FALSE)</f>
        <v>0</v>
      </c>
      <c r="R499" t="str">
        <f>VLOOKUP(Q499, Head_Start, 2,0)</f>
        <v>No</v>
      </c>
      <c r="S499">
        <f>VLOOKUP($A499, 'Mapping-Public'!$A$2:$W$5015, MATCH('Mapping-DisplayedFields'!S$2, 'Mapping-Public'!$A$1:$W$1, FALSE), FALSE)</f>
        <v>0</v>
      </c>
      <c r="T499" t="str">
        <f>VLOOKUP(S499, Relief_Nursery, 2,0)</f>
        <v>No</v>
      </c>
      <c r="U499" t="str">
        <f>VLOOKUP($A499, 'Mapping-Public'!$A$2:$W$5015, MATCH('Mapping-DisplayedFields'!U$2, 'Mapping-Public'!$A$1:$W$1, FALSE), FALSE)</f>
        <v>.</v>
      </c>
    </row>
    <row r="500" spans="1:21" x14ac:dyDescent="0.25">
      <c r="A500" s="9" t="s">
        <v>2933</v>
      </c>
      <c r="B500" t="str">
        <f>IF(VLOOKUP($A500, 'Mapping-Public'!$A$2:$W$5015, MATCH('Mapping-DisplayedFields'!B$2, 'Mapping-Public'!$A$1:$W$1, FALSE), FALSE)=0, "", VLOOKUP($A500, 'Mapping-Public'!$A$2:$W$5015, MATCH('Mapping-DisplayedFields'!B$2, 'Mapping-Public'!$A$1:$W$1, FALSE), FALSE))</f>
        <v>KCE Champions - Hogan Cedars</v>
      </c>
      <c r="C500" t="str">
        <f>VLOOKUP($A500, 'Mapping-Public'!$A$2:$W$5015, MATCH('Mapping-DisplayedFields'!C$2, 'Mapping-Public'!$A$1:$W$1, FALSE), FALSE)</f>
        <v>1770 SE Fleming Ave</v>
      </c>
      <c r="D500" t="str">
        <f>VLOOKUP($A500, 'Mapping-Public'!$A$2:$W$5015, MATCH('Mapping-DisplayedFields'!D$2, 'Mapping-Public'!$A$1:$W$1, FALSE), FALSE)</f>
        <v>Gresham</v>
      </c>
      <c r="E500" t="str">
        <f>VLOOKUP($A500, 'Mapping-Public'!$A$2:$W$5015, MATCH('Mapping-DisplayedFields'!E$2, 'Mapping-Public'!$A$1:$W$1, FALSE), FALSE)</f>
        <v>OR</v>
      </c>
      <c r="F500" t="str">
        <f>VLOOKUP($A500, 'Mapping-Public'!$A$2:$W$5015, MATCH('Mapping-DisplayedFields'!F$2, 'Mapping-Public'!$A$1:$W$1, FALSE), FALSE)</f>
        <v>97080</v>
      </c>
      <c r="G500" t="str">
        <f>VLOOKUP($A500, 'Mapping-Public'!$A$2:$W$5015, MATCH('Mapping-DisplayedFields'!G$2, 'Mapping-Public'!$A$1:$W$1, FALSE), FALSE)</f>
        <v>5036691714</v>
      </c>
      <c r="H500">
        <f>VLOOKUP($A500, 'Mapping-Public'!$A$2:$W$5015, MATCH('Mapping-DisplayedFields'!H$2, 'Mapping-Public'!$A$1:$W$1, FALSE), FALSE)</f>
        <v>2</v>
      </c>
      <c r="I500" t="str">
        <f>VLOOKUP(H500, Facility_Type, 2,0)</f>
        <v>Center</v>
      </c>
      <c r="J500">
        <f>VLOOKUP($A500, 'Mapping-Public'!$A$2:$W$5015, MATCH('Mapping-DisplayedFields'!J$2, 'Mapping-Public'!$A$1:$W$1, FALSE), FALSE)</f>
        <v>1</v>
      </c>
      <c r="K500" t="str">
        <f>VLOOKUP(J500, Type_of_Care,2,0)</f>
        <v>Regulated  Center (not HS)</v>
      </c>
      <c r="L500">
        <f>VLOOKUP($A500, 'Mapping-Public'!$A$2:$W$5015, MATCH('Mapping-DisplayedFields'!L$2, 'Mapping-Public'!$A$1:$W$1, FALSE), FALSE)</f>
        <v>3</v>
      </c>
      <c r="M500" t="str">
        <f>VLOOKUP(L500, Regulation_Status, 2,0)</f>
        <v>Certified</v>
      </c>
      <c r="N500">
        <f>VLOOKUP($A500, 'Mapping-Public'!$A$2:$W$5015, MATCH('Mapping-DisplayedFields'!N$2, 'Mapping-Public'!$A$1:$W$1, FALSE), FALSE)</f>
        <v>39</v>
      </c>
      <c r="O500">
        <f>VLOOKUP($A500, 'Mapping-Public'!$A$2:$W$5015, MATCH('Mapping-DisplayedFields'!O$2, 'Mapping-Public'!$A$1:$W$1, FALSE), FALSE)</f>
        <v>2</v>
      </c>
      <c r="P500" t="str">
        <f>VLOOKUP(O500, Serves_Dhs_Children,2,0)</f>
        <v>Unknown</v>
      </c>
      <c r="Q500">
        <f>VLOOKUP($A500, 'Mapping-Public'!$A$2:$W$5015, MATCH('Mapping-DisplayedFields'!Q$2, 'Mapping-Public'!$A$1:$W$1, FALSE), FALSE)</f>
        <v>0</v>
      </c>
      <c r="R500" t="str">
        <f>VLOOKUP(Q500, Head_Start, 2,0)</f>
        <v>No</v>
      </c>
      <c r="S500">
        <f>VLOOKUP($A500, 'Mapping-Public'!$A$2:$W$5015, MATCH('Mapping-DisplayedFields'!S$2, 'Mapping-Public'!$A$1:$W$1, FALSE), FALSE)</f>
        <v>0</v>
      </c>
      <c r="T500" t="str">
        <f>VLOOKUP(S500, Relief_Nursery, 2,0)</f>
        <v>No</v>
      </c>
      <c r="U500">
        <f>VLOOKUP($A500, 'Mapping-Public'!$A$2:$W$5015, MATCH('Mapping-DisplayedFields'!U$2, 'Mapping-Public'!$A$1:$W$1, FALSE), FALSE)</f>
        <v>2</v>
      </c>
    </row>
    <row r="501" spans="1:21" x14ac:dyDescent="0.25">
      <c r="A501" s="9" t="s">
        <v>2938</v>
      </c>
      <c r="B501" t="str">
        <f>IF(VLOOKUP($A501, 'Mapping-Public'!$A$2:$W$5015, MATCH('Mapping-DisplayedFields'!B$2, 'Mapping-Public'!$A$1:$W$1, FALSE), FALSE)=0, "", VLOOKUP($A501, 'Mapping-Public'!$A$2:$W$5015, MATCH('Mapping-DisplayedFields'!B$2, 'Mapping-Public'!$A$1:$W$1, FALSE), FALSE))</f>
        <v>Growing Green Panda II</v>
      </c>
      <c r="C501" t="str">
        <f>VLOOKUP($A501, 'Mapping-Public'!$A$2:$W$5015, MATCH('Mapping-DisplayedFields'!C$2, 'Mapping-Public'!$A$1:$W$1, FALSE), FALSE)</f>
        <v>10339 NE Prescott St</v>
      </c>
      <c r="D501" t="str">
        <f>VLOOKUP($A501, 'Mapping-Public'!$A$2:$W$5015, MATCH('Mapping-DisplayedFields'!D$2, 'Mapping-Public'!$A$1:$W$1, FALSE), FALSE)</f>
        <v>Portland</v>
      </c>
      <c r="E501" t="str">
        <f>VLOOKUP($A501, 'Mapping-Public'!$A$2:$W$5015, MATCH('Mapping-DisplayedFields'!E$2, 'Mapping-Public'!$A$1:$W$1, FALSE), FALSE)</f>
        <v>OR</v>
      </c>
      <c r="F501" t="str">
        <f>VLOOKUP($A501, 'Mapping-Public'!$A$2:$W$5015, MATCH('Mapping-DisplayedFields'!F$2, 'Mapping-Public'!$A$1:$W$1, FALSE), FALSE)</f>
        <v>97220</v>
      </c>
      <c r="G501" t="str">
        <f>VLOOKUP($A501, 'Mapping-Public'!$A$2:$W$5015, MATCH('Mapping-DisplayedFields'!G$2, 'Mapping-Public'!$A$1:$W$1, FALSE), FALSE)</f>
        <v>5032525105</v>
      </c>
      <c r="H501">
        <f>VLOOKUP($A501, 'Mapping-Public'!$A$2:$W$5015, MATCH('Mapping-DisplayedFields'!H$2, 'Mapping-Public'!$A$1:$W$1, FALSE), FALSE)</f>
        <v>2</v>
      </c>
      <c r="I501" t="str">
        <f>VLOOKUP(H501, Facility_Type, 2,0)</f>
        <v>Center</v>
      </c>
      <c r="J501">
        <f>VLOOKUP($A501, 'Mapping-Public'!$A$2:$W$5015, MATCH('Mapping-DisplayedFields'!J$2, 'Mapping-Public'!$A$1:$W$1, FALSE), FALSE)</f>
        <v>1</v>
      </c>
      <c r="K501" t="str">
        <f>VLOOKUP(J501, Type_of_Care,2,0)</f>
        <v>Regulated  Center (not HS)</v>
      </c>
      <c r="L501">
        <f>VLOOKUP($A501, 'Mapping-Public'!$A$2:$W$5015, MATCH('Mapping-DisplayedFields'!L$2, 'Mapping-Public'!$A$1:$W$1, FALSE), FALSE)</f>
        <v>3</v>
      </c>
      <c r="M501" t="str">
        <f>VLOOKUP(L501, Regulation_Status, 2,0)</f>
        <v>Certified</v>
      </c>
      <c r="N501">
        <f>VLOOKUP($A501, 'Mapping-Public'!$A$2:$W$5015, MATCH('Mapping-DisplayedFields'!N$2, 'Mapping-Public'!$A$1:$W$1, FALSE), FALSE)</f>
        <v>24</v>
      </c>
      <c r="O501">
        <f>VLOOKUP($A501, 'Mapping-Public'!$A$2:$W$5015, MATCH('Mapping-DisplayedFields'!O$2, 'Mapping-Public'!$A$1:$W$1, FALSE), FALSE)</f>
        <v>2</v>
      </c>
      <c r="P501" t="str">
        <f>VLOOKUP(O501, Serves_Dhs_Children,2,0)</f>
        <v>Unknown</v>
      </c>
      <c r="Q501">
        <f>VLOOKUP($A501, 'Mapping-Public'!$A$2:$W$5015, MATCH('Mapping-DisplayedFields'!Q$2, 'Mapping-Public'!$A$1:$W$1, FALSE), FALSE)</f>
        <v>0</v>
      </c>
      <c r="R501" t="str">
        <f>VLOOKUP(Q501, Head_Start, 2,0)</f>
        <v>No</v>
      </c>
      <c r="S501">
        <f>VLOOKUP($A501, 'Mapping-Public'!$A$2:$W$5015, MATCH('Mapping-DisplayedFields'!S$2, 'Mapping-Public'!$A$1:$W$1, FALSE), FALSE)</f>
        <v>0</v>
      </c>
      <c r="T501" t="str">
        <f>VLOOKUP(S501, Relief_Nursery, 2,0)</f>
        <v>No</v>
      </c>
      <c r="U501" t="str">
        <f>VLOOKUP($A501, 'Mapping-Public'!$A$2:$W$5015, MATCH('Mapping-DisplayedFields'!U$2, 'Mapping-Public'!$A$1:$W$1, FALSE), FALSE)</f>
        <v>.</v>
      </c>
    </row>
    <row r="502" spans="1:21" x14ac:dyDescent="0.25">
      <c r="A502" s="9" t="s">
        <v>2943</v>
      </c>
      <c r="B502" t="str">
        <f>IF(VLOOKUP($A502, 'Mapping-Public'!$A$2:$W$5015, MATCH('Mapping-DisplayedFields'!B$2, 'Mapping-Public'!$A$1:$W$1, FALSE), FALSE)=0, "", VLOOKUP($A502, 'Mapping-Public'!$A$2:$W$5015, MATCH('Mapping-DisplayedFields'!B$2, 'Mapping-Public'!$A$1:$W$1, FALSE), FALSE))</f>
        <v>SUN Community School - George Middle</v>
      </c>
      <c r="C502" t="str">
        <f>VLOOKUP($A502, 'Mapping-Public'!$A$2:$W$5015, MATCH('Mapping-DisplayedFields'!C$2, 'Mapping-Public'!$A$1:$W$1, FALSE), FALSE)</f>
        <v>10000 N Burr Ave</v>
      </c>
      <c r="D502" t="str">
        <f>VLOOKUP($A502, 'Mapping-Public'!$A$2:$W$5015, MATCH('Mapping-DisplayedFields'!D$2, 'Mapping-Public'!$A$1:$W$1, FALSE), FALSE)</f>
        <v>Portland</v>
      </c>
      <c r="E502" t="str">
        <f>VLOOKUP($A502, 'Mapping-Public'!$A$2:$W$5015, MATCH('Mapping-DisplayedFields'!E$2, 'Mapping-Public'!$A$1:$W$1, FALSE), FALSE)</f>
        <v>OR</v>
      </c>
      <c r="F502" t="str">
        <f>VLOOKUP($A502, 'Mapping-Public'!$A$2:$W$5015, MATCH('Mapping-DisplayedFields'!F$2, 'Mapping-Public'!$A$1:$W$1, FALSE), FALSE)</f>
        <v>97203</v>
      </c>
      <c r="G502" t="str">
        <f>VLOOKUP($A502, 'Mapping-Public'!$A$2:$W$5015, MATCH('Mapping-DisplayedFields'!G$2, 'Mapping-Public'!$A$1:$W$1, FALSE), FALSE)</f>
        <v>5039166262</v>
      </c>
      <c r="H502">
        <f>VLOOKUP($A502, 'Mapping-Public'!$A$2:$W$5015, MATCH('Mapping-DisplayedFields'!H$2, 'Mapping-Public'!$A$1:$W$1, FALSE), FALSE)</f>
        <v>2</v>
      </c>
      <c r="I502" t="str">
        <f>VLOOKUP(H502, Facility_Type, 2,0)</f>
        <v>Center</v>
      </c>
      <c r="J502">
        <f>VLOOKUP($A502, 'Mapping-Public'!$A$2:$W$5015, MATCH('Mapping-DisplayedFields'!J$2, 'Mapping-Public'!$A$1:$W$1, FALSE), FALSE)</f>
        <v>2</v>
      </c>
      <c r="K502" t="str">
        <f>VLOOKUP(J502, Type_of_Care,2,0)</f>
        <v>Exempt Center</v>
      </c>
      <c r="L502">
        <f>VLOOKUP($A502, 'Mapping-Public'!$A$2:$W$5015, MATCH('Mapping-DisplayedFields'!L$2, 'Mapping-Public'!$A$1:$W$1, FALSE), FALSE)</f>
        <v>4</v>
      </c>
      <c r="M502" t="str">
        <f>VLOOKUP(L502, Regulation_Status, 2,0)</f>
        <v>Recorded</v>
      </c>
      <c r="N502">
        <f>VLOOKUP($A502, 'Mapping-Public'!$A$2:$W$5015, MATCH('Mapping-DisplayedFields'!N$2, 'Mapping-Public'!$A$1:$W$1, FALSE), FALSE)</f>
        <v>20</v>
      </c>
      <c r="O502">
        <f>VLOOKUP($A502, 'Mapping-Public'!$A$2:$W$5015, MATCH('Mapping-DisplayedFields'!O$2, 'Mapping-Public'!$A$1:$W$1, FALSE), FALSE)</f>
        <v>2</v>
      </c>
      <c r="P502" t="str">
        <f>VLOOKUP(O502, Serves_Dhs_Children,2,0)</f>
        <v>Unknown</v>
      </c>
      <c r="Q502">
        <f>VLOOKUP($A502, 'Mapping-Public'!$A$2:$W$5015, MATCH('Mapping-DisplayedFields'!Q$2, 'Mapping-Public'!$A$1:$W$1, FALSE), FALSE)</f>
        <v>0</v>
      </c>
      <c r="R502" t="str">
        <f>VLOOKUP(Q502, Head_Start, 2,0)</f>
        <v>No</v>
      </c>
      <c r="S502">
        <f>VLOOKUP($A502, 'Mapping-Public'!$A$2:$W$5015, MATCH('Mapping-DisplayedFields'!S$2, 'Mapping-Public'!$A$1:$W$1, FALSE), FALSE)</f>
        <v>0</v>
      </c>
      <c r="T502" t="str">
        <f>VLOOKUP(S502, Relief_Nursery, 2,0)</f>
        <v>No</v>
      </c>
      <c r="U502" t="str">
        <f>VLOOKUP($A502, 'Mapping-Public'!$A$2:$W$5015, MATCH('Mapping-DisplayedFields'!U$2, 'Mapping-Public'!$A$1:$W$1, FALSE), FALSE)</f>
        <v>.</v>
      </c>
    </row>
    <row r="503" spans="1:21" x14ac:dyDescent="0.25">
      <c r="A503" s="9" t="s">
        <v>2948</v>
      </c>
      <c r="B503" t="str">
        <f>IF(VLOOKUP($A503, 'Mapping-Public'!$A$2:$W$5015, MATCH('Mapping-DisplayedFields'!B$2, 'Mapping-Public'!$A$1:$W$1, FALSE), FALSE)=0, "", VLOOKUP($A503, 'Mapping-Public'!$A$2:$W$5015, MATCH('Mapping-DisplayedFields'!B$2, 'Mapping-Public'!$A$1:$W$1, FALSE), FALSE))</f>
        <v>SUN Community School - Mount Tabor Middle</v>
      </c>
      <c r="C503" t="str">
        <f>VLOOKUP($A503, 'Mapping-Public'!$A$2:$W$5015, MATCH('Mapping-DisplayedFields'!C$2, 'Mapping-Public'!$A$1:$W$1, FALSE), FALSE)</f>
        <v>5800 SE Ash St</v>
      </c>
      <c r="D503" t="str">
        <f>VLOOKUP($A503, 'Mapping-Public'!$A$2:$W$5015, MATCH('Mapping-DisplayedFields'!D$2, 'Mapping-Public'!$A$1:$W$1, FALSE), FALSE)</f>
        <v>Portland</v>
      </c>
      <c r="E503" t="str">
        <f>VLOOKUP($A503, 'Mapping-Public'!$A$2:$W$5015, MATCH('Mapping-DisplayedFields'!E$2, 'Mapping-Public'!$A$1:$W$1, FALSE), FALSE)</f>
        <v>OR</v>
      </c>
      <c r="F503" t="str">
        <f>VLOOKUP($A503, 'Mapping-Public'!$A$2:$W$5015, MATCH('Mapping-DisplayedFields'!F$2, 'Mapping-Public'!$A$1:$W$1, FALSE), FALSE)</f>
        <v>97215</v>
      </c>
      <c r="G503" t="str">
        <f>VLOOKUP($A503, 'Mapping-Public'!$A$2:$W$5015, MATCH('Mapping-DisplayedFields'!G$2, 'Mapping-Public'!$A$1:$W$1, FALSE), FALSE)</f>
        <v>5039162915</v>
      </c>
      <c r="H503">
        <f>VLOOKUP($A503, 'Mapping-Public'!$A$2:$W$5015, MATCH('Mapping-DisplayedFields'!H$2, 'Mapping-Public'!$A$1:$W$1, FALSE), FALSE)</f>
        <v>2</v>
      </c>
      <c r="I503" t="str">
        <f>VLOOKUP(H503, Facility_Type, 2,0)</f>
        <v>Center</v>
      </c>
      <c r="J503">
        <f>VLOOKUP($A503, 'Mapping-Public'!$A$2:$W$5015, MATCH('Mapping-DisplayedFields'!J$2, 'Mapping-Public'!$A$1:$W$1, FALSE), FALSE)</f>
        <v>2</v>
      </c>
      <c r="K503" t="str">
        <f>VLOOKUP(J503, Type_of_Care,2,0)</f>
        <v>Exempt Center</v>
      </c>
      <c r="L503">
        <f>VLOOKUP($A503, 'Mapping-Public'!$A$2:$W$5015, MATCH('Mapping-DisplayedFields'!L$2, 'Mapping-Public'!$A$1:$W$1, FALSE), FALSE)</f>
        <v>4</v>
      </c>
      <c r="M503" t="str">
        <f>VLOOKUP(L503, Regulation_Status, 2,0)</f>
        <v>Recorded</v>
      </c>
      <c r="N503">
        <f>VLOOKUP($A503, 'Mapping-Public'!$A$2:$W$5015, MATCH('Mapping-DisplayedFields'!N$2, 'Mapping-Public'!$A$1:$W$1, FALSE), FALSE)</f>
        <v>20</v>
      </c>
      <c r="O503">
        <f>VLOOKUP($A503, 'Mapping-Public'!$A$2:$W$5015, MATCH('Mapping-DisplayedFields'!O$2, 'Mapping-Public'!$A$1:$W$1, FALSE), FALSE)</f>
        <v>2</v>
      </c>
      <c r="P503" t="str">
        <f>VLOOKUP(O503, Serves_Dhs_Children,2,0)</f>
        <v>Unknown</v>
      </c>
      <c r="Q503">
        <f>VLOOKUP($A503, 'Mapping-Public'!$A$2:$W$5015, MATCH('Mapping-DisplayedFields'!Q$2, 'Mapping-Public'!$A$1:$W$1, FALSE), FALSE)</f>
        <v>0</v>
      </c>
      <c r="R503" t="str">
        <f>VLOOKUP(Q503, Head_Start, 2,0)</f>
        <v>No</v>
      </c>
      <c r="S503">
        <f>VLOOKUP($A503, 'Mapping-Public'!$A$2:$W$5015, MATCH('Mapping-DisplayedFields'!S$2, 'Mapping-Public'!$A$1:$W$1, FALSE), FALSE)</f>
        <v>0</v>
      </c>
      <c r="T503" t="str">
        <f>VLOOKUP(S503, Relief_Nursery, 2,0)</f>
        <v>No</v>
      </c>
      <c r="U503" t="str">
        <f>VLOOKUP($A503, 'Mapping-Public'!$A$2:$W$5015, MATCH('Mapping-DisplayedFields'!U$2, 'Mapping-Public'!$A$1:$W$1, FALSE), FALSE)</f>
        <v>.</v>
      </c>
    </row>
    <row r="504" spans="1:21" x14ac:dyDescent="0.25">
      <c r="A504" s="9" t="s">
        <v>2953</v>
      </c>
      <c r="B504" t="str">
        <f>IF(VLOOKUP($A504, 'Mapping-Public'!$A$2:$W$5015, MATCH('Mapping-DisplayedFields'!B$2, 'Mapping-Public'!$A$1:$W$1, FALSE), FALSE)=0, "", VLOOKUP($A504, 'Mapping-Public'!$A$2:$W$5015, MATCH('Mapping-DisplayedFields'!B$2, 'Mapping-Public'!$A$1:$W$1, FALSE), FALSE))</f>
        <v>Paula's Daycare</v>
      </c>
      <c r="C504" t="str">
        <f>VLOOKUP($A504, 'Mapping-Public'!$A$2:$W$5015, MATCH('Mapping-DisplayedFields'!C$2, 'Mapping-Public'!$A$1:$W$1, FALSE), FALSE)</f>
        <v>19420 NE Davis St</v>
      </c>
      <c r="D504" t="str">
        <f>VLOOKUP($A504, 'Mapping-Public'!$A$2:$W$5015, MATCH('Mapping-DisplayedFields'!D$2, 'Mapping-Public'!$A$1:$W$1, FALSE), FALSE)</f>
        <v>Portland</v>
      </c>
      <c r="E504" t="str">
        <f>VLOOKUP($A504, 'Mapping-Public'!$A$2:$W$5015, MATCH('Mapping-DisplayedFields'!E$2, 'Mapping-Public'!$A$1:$W$1, FALSE), FALSE)</f>
        <v>OR</v>
      </c>
      <c r="F504" t="str">
        <f>VLOOKUP($A504, 'Mapping-Public'!$A$2:$W$5015, MATCH('Mapping-DisplayedFields'!F$2, 'Mapping-Public'!$A$1:$W$1, FALSE), FALSE)</f>
        <v>97230</v>
      </c>
      <c r="G504" t="str">
        <f>VLOOKUP($A504, 'Mapping-Public'!$A$2:$W$5015, MATCH('Mapping-DisplayedFields'!G$2, 'Mapping-Public'!$A$1:$W$1, FALSE), FALSE)</f>
        <v>5039121798</v>
      </c>
      <c r="H504">
        <f>VLOOKUP($A504, 'Mapping-Public'!$A$2:$W$5015, MATCH('Mapping-DisplayedFields'!H$2, 'Mapping-Public'!$A$1:$W$1, FALSE), FALSE)</f>
        <v>1</v>
      </c>
      <c r="I504" t="str">
        <f>VLOOKUP(H504, Facility_Type, 2,0)</f>
        <v>Family</v>
      </c>
      <c r="J504">
        <f>VLOOKUP($A504, 'Mapping-Public'!$A$2:$W$5015, MATCH('Mapping-DisplayedFields'!J$2, 'Mapping-Public'!$A$1:$W$1, FALSE), FALSE)</f>
        <v>4</v>
      </c>
      <c r="K504" t="str">
        <f>VLOOKUP(J504, Type_of_Care,2,0)</f>
        <v>Regulated Family Child Care Home</v>
      </c>
      <c r="L504">
        <f>VLOOKUP($A504, 'Mapping-Public'!$A$2:$W$5015, MATCH('Mapping-DisplayedFields'!L$2, 'Mapping-Public'!$A$1:$W$1, FALSE), FALSE)</f>
        <v>2</v>
      </c>
      <c r="M504" t="str">
        <f>VLOOKUP(L504, Regulation_Status, 2,0)</f>
        <v>Register</v>
      </c>
      <c r="N504">
        <f>VLOOKUP($A504, 'Mapping-Public'!$A$2:$W$5015, MATCH('Mapping-DisplayedFields'!N$2, 'Mapping-Public'!$A$1:$W$1, FALSE), FALSE)</f>
        <v>6</v>
      </c>
      <c r="O504">
        <f>VLOOKUP($A504, 'Mapping-Public'!$A$2:$W$5015, MATCH('Mapping-DisplayedFields'!O$2, 'Mapping-Public'!$A$1:$W$1, FALSE), FALSE)</f>
        <v>1</v>
      </c>
      <c r="P504" t="str">
        <f>VLOOKUP(O504, Serves_Dhs_Children,2,0)</f>
        <v>Yes</v>
      </c>
      <c r="Q504">
        <f>VLOOKUP($A504, 'Mapping-Public'!$A$2:$W$5015, MATCH('Mapping-DisplayedFields'!Q$2, 'Mapping-Public'!$A$1:$W$1, FALSE), FALSE)</f>
        <v>0</v>
      </c>
      <c r="R504" t="str">
        <f>VLOOKUP(Q504, Head_Start, 2,0)</f>
        <v>No</v>
      </c>
      <c r="S504">
        <f>VLOOKUP($A504, 'Mapping-Public'!$A$2:$W$5015, MATCH('Mapping-DisplayedFields'!S$2, 'Mapping-Public'!$A$1:$W$1, FALSE), FALSE)</f>
        <v>0</v>
      </c>
      <c r="T504" t="str">
        <f>VLOOKUP(S504, Relief_Nursery, 2,0)</f>
        <v>No</v>
      </c>
      <c r="U504" t="str">
        <f>VLOOKUP($A504, 'Mapping-Public'!$A$2:$W$5015, MATCH('Mapping-DisplayedFields'!U$2, 'Mapping-Public'!$A$1:$W$1, FALSE), FALSE)</f>
        <v>.</v>
      </c>
    </row>
    <row r="505" spans="1:21" x14ac:dyDescent="0.25">
      <c r="A505" s="9" t="s">
        <v>2960</v>
      </c>
      <c r="B505" t="str">
        <f>IF(VLOOKUP($A505, 'Mapping-Public'!$A$2:$W$5015, MATCH('Mapping-DisplayedFields'!B$2, 'Mapping-Public'!$A$1:$W$1, FALSE), FALSE)=0, "", VLOOKUP($A505, 'Mapping-Public'!$A$2:$W$5015, MATCH('Mapping-DisplayedFields'!B$2, 'Mapping-Public'!$A$1:$W$1, FALSE), FALSE))</f>
        <v>The Peanut Gallery</v>
      </c>
      <c r="C505" t="str">
        <f>VLOOKUP($A505, 'Mapping-Public'!$A$2:$W$5015, MATCH('Mapping-DisplayedFields'!C$2, 'Mapping-Public'!$A$1:$W$1, FALSE), FALSE)</f>
        <v>5030 NE Ainsworth Ct</v>
      </c>
      <c r="D505" t="str">
        <f>VLOOKUP($A505, 'Mapping-Public'!$A$2:$W$5015, MATCH('Mapping-DisplayedFields'!D$2, 'Mapping-Public'!$A$1:$W$1, FALSE), FALSE)</f>
        <v>Portland</v>
      </c>
      <c r="E505" t="str">
        <f>VLOOKUP($A505, 'Mapping-Public'!$A$2:$W$5015, MATCH('Mapping-DisplayedFields'!E$2, 'Mapping-Public'!$A$1:$W$1, FALSE), FALSE)</f>
        <v>OR</v>
      </c>
      <c r="F505" t="str">
        <f>VLOOKUP($A505, 'Mapping-Public'!$A$2:$W$5015, MATCH('Mapping-DisplayedFields'!F$2, 'Mapping-Public'!$A$1:$W$1, FALSE), FALSE)</f>
        <v>97218</v>
      </c>
      <c r="G505" t="str">
        <f>VLOOKUP($A505, 'Mapping-Public'!$A$2:$W$5015, MATCH('Mapping-DisplayedFields'!G$2, 'Mapping-Public'!$A$1:$W$1, FALSE), FALSE)</f>
        <v>5039987259</v>
      </c>
      <c r="H505">
        <f>VLOOKUP($A505, 'Mapping-Public'!$A$2:$W$5015, MATCH('Mapping-DisplayedFields'!H$2, 'Mapping-Public'!$A$1:$W$1, FALSE), FALSE)</f>
        <v>3</v>
      </c>
      <c r="I505" t="str">
        <f>VLOOKUP(H505, Facility_Type, 2,0)</f>
        <v>Certified</v>
      </c>
      <c r="J505">
        <f>VLOOKUP($A505, 'Mapping-Public'!$A$2:$W$5015, MATCH('Mapping-DisplayedFields'!J$2, 'Mapping-Public'!$A$1:$W$1, FALSE), FALSE)</f>
        <v>4</v>
      </c>
      <c r="K505" t="str">
        <f>VLOOKUP(J505, Type_of_Care,2,0)</f>
        <v>Regulated Family Child Care Home</v>
      </c>
      <c r="L505">
        <f>VLOOKUP($A505, 'Mapping-Public'!$A$2:$W$5015, MATCH('Mapping-DisplayedFields'!L$2, 'Mapping-Public'!$A$1:$W$1, FALSE), FALSE)</f>
        <v>3</v>
      </c>
      <c r="M505" t="str">
        <f>VLOOKUP(L505, Regulation_Status, 2,0)</f>
        <v>Certified</v>
      </c>
      <c r="N505">
        <f>VLOOKUP($A505, 'Mapping-Public'!$A$2:$W$5015, MATCH('Mapping-DisplayedFields'!N$2, 'Mapping-Public'!$A$1:$W$1, FALSE), FALSE)</f>
        <v>16</v>
      </c>
      <c r="O505">
        <f>VLOOKUP($A505, 'Mapping-Public'!$A$2:$W$5015, MATCH('Mapping-DisplayedFields'!O$2, 'Mapping-Public'!$A$1:$W$1, FALSE), FALSE)</f>
        <v>2</v>
      </c>
      <c r="P505" t="str">
        <f>VLOOKUP(O505, Serves_Dhs_Children,2,0)</f>
        <v>Unknown</v>
      </c>
      <c r="Q505">
        <f>VLOOKUP($A505, 'Mapping-Public'!$A$2:$W$5015, MATCH('Mapping-DisplayedFields'!Q$2, 'Mapping-Public'!$A$1:$W$1, FALSE), FALSE)</f>
        <v>0</v>
      </c>
      <c r="R505" t="str">
        <f>VLOOKUP(Q505, Head_Start, 2,0)</f>
        <v>No</v>
      </c>
      <c r="S505">
        <f>VLOOKUP($A505, 'Mapping-Public'!$A$2:$W$5015, MATCH('Mapping-DisplayedFields'!S$2, 'Mapping-Public'!$A$1:$W$1, FALSE), FALSE)</f>
        <v>0</v>
      </c>
      <c r="T505" t="str">
        <f>VLOOKUP(S505, Relief_Nursery, 2,0)</f>
        <v>No</v>
      </c>
      <c r="U505">
        <f>VLOOKUP($A505, 'Mapping-Public'!$A$2:$W$5015, MATCH('Mapping-DisplayedFields'!U$2, 'Mapping-Public'!$A$1:$W$1, FALSE), FALSE)</f>
        <v>2</v>
      </c>
    </row>
    <row r="506" spans="1:21" x14ac:dyDescent="0.25">
      <c r="A506" s="9" t="s">
        <v>2967</v>
      </c>
      <c r="B506" t="str">
        <f>IF(VLOOKUP($A506, 'Mapping-Public'!$A$2:$W$5015, MATCH('Mapping-DisplayedFields'!B$2, 'Mapping-Public'!$A$1:$W$1, FALSE), FALSE)=0, "", VLOOKUP($A506, 'Mapping-Public'!$A$2:$W$5015, MATCH('Mapping-DisplayedFields'!B$2, 'Mapping-Public'!$A$1:$W$1, FALSE), FALSE))</f>
        <v/>
      </c>
      <c r="C506" t="str">
        <f>VLOOKUP($A506, 'Mapping-Public'!$A$2:$W$5015, MATCH('Mapping-DisplayedFields'!C$2, 'Mapping-Public'!$A$1:$W$1, FALSE), FALSE)</f>
        <v>1038 SE 223rd Ave</v>
      </c>
      <c r="D506" t="str">
        <f>VLOOKUP($A506, 'Mapping-Public'!$A$2:$W$5015, MATCH('Mapping-DisplayedFields'!D$2, 'Mapping-Public'!$A$1:$W$1, FALSE), FALSE)</f>
        <v>Gresham</v>
      </c>
      <c r="E506" t="str">
        <f>VLOOKUP($A506, 'Mapping-Public'!$A$2:$W$5015, MATCH('Mapping-DisplayedFields'!E$2, 'Mapping-Public'!$A$1:$W$1, FALSE), FALSE)</f>
        <v>OR</v>
      </c>
      <c r="F506" t="str">
        <f>VLOOKUP($A506, 'Mapping-Public'!$A$2:$W$5015, MATCH('Mapping-DisplayedFields'!F$2, 'Mapping-Public'!$A$1:$W$1, FALSE), FALSE)</f>
        <v>97030</v>
      </c>
      <c r="G506" t="str">
        <f>VLOOKUP($A506, 'Mapping-Public'!$A$2:$W$5015, MATCH('Mapping-DisplayedFields'!G$2, 'Mapping-Public'!$A$1:$W$1, FALSE), FALSE)</f>
        <v>5035047719</v>
      </c>
      <c r="H506">
        <f>VLOOKUP($A506, 'Mapping-Public'!$A$2:$W$5015, MATCH('Mapping-DisplayedFields'!H$2, 'Mapping-Public'!$A$1:$W$1, FALSE), FALSE)</f>
        <v>1</v>
      </c>
      <c r="I506" t="str">
        <f>VLOOKUP(H506, Facility_Type, 2,0)</f>
        <v>Family</v>
      </c>
      <c r="J506">
        <f>VLOOKUP($A506, 'Mapping-Public'!$A$2:$W$5015, MATCH('Mapping-DisplayedFields'!J$2, 'Mapping-Public'!$A$1:$W$1, FALSE), FALSE)</f>
        <v>4</v>
      </c>
      <c r="K506" t="str">
        <f>VLOOKUP(J506, Type_of_Care,2,0)</f>
        <v>Regulated Family Child Care Home</v>
      </c>
      <c r="L506">
        <f>VLOOKUP($A506, 'Mapping-Public'!$A$2:$W$5015, MATCH('Mapping-DisplayedFields'!L$2, 'Mapping-Public'!$A$1:$W$1, FALSE), FALSE)</f>
        <v>2</v>
      </c>
      <c r="M506" t="str">
        <f>VLOOKUP(L506, Regulation_Status, 2,0)</f>
        <v>Register</v>
      </c>
      <c r="N506">
        <f>VLOOKUP($A506, 'Mapping-Public'!$A$2:$W$5015, MATCH('Mapping-DisplayedFields'!N$2, 'Mapping-Public'!$A$1:$W$1, FALSE), FALSE)</f>
        <v>10</v>
      </c>
      <c r="O506">
        <f>VLOOKUP($A506, 'Mapping-Public'!$A$2:$W$5015, MATCH('Mapping-DisplayedFields'!O$2, 'Mapping-Public'!$A$1:$W$1, FALSE), FALSE)</f>
        <v>1</v>
      </c>
      <c r="P506" t="str">
        <f>VLOOKUP(O506, Serves_Dhs_Children,2,0)</f>
        <v>Yes</v>
      </c>
      <c r="Q506">
        <f>VLOOKUP($A506, 'Mapping-Public'!$A$2:$W$5015, MATCH('Mapping-DisplayedFields'!Q$2, 'Mapping-Public'!$A$1:$W$1, FALSE), FALSE)</f>
        <v>0</v>
      </c>
      <c r="R506" t="str">
        <f>VLOOKUP(Q506, Head_Start, 2,0)</f>
        <v>No</v>
      </c>
      <c r="S506">
        <f>VLOOKUP($A506, 'Mapping-Public'!$A$2:$W$5015, MATCH('Mapping-DisplayedFields'!S$2, 'Mapping-Public'!$A$1:$W$1, FALSE), FALSE)</f>
        <v>0</v>
      </c>
      <c r="T506" t="str">
        <f>VLOOKUP(S506, Relief_Nursery, 2,0)</f>
        <v>No</v>
      </c>
      <c r="U506" t="str">
        <f>VLOOKUP($A506, 'Mapping-Public'!$A$2:$W$5015, MATCH('Mapping-DisplayedFields'!U$2, 'Mapping-Public'!$A$1:$W$1, FALSE), FALSE)</f>
        <v>.</v>
      </c>
    </row>
    <row r="507" spans="1:21" x14ac:dyDescent="0.25">
      <c r="A507" s="9" t="s">
        <v>2973</v>
      </c>
      <c r="B507" t="str">
        <f>IF(VLOOKUP($A507, 'Mapping-Public'!$A$2:$W$5015, MATCH('Mapping-DisplayedFields'!B$2, 'Mapping-Public'!$A$1:$W$1, FALSE), FALSE)=0, "", VLOOKUP($A507, 'Mapping-Public'!$A$2:$W$5015, MATCH('Mapping-DisplayedFields'!B$2, 'Mapping-Public'!$A$1:$W$1, FALSE), FALSE))</f>
        <v/>
      </c>
      <c r="C507" t="str">
        <f>VLOOKUP($A507, 'Mapping-Public'!$A$2:$W$5015, MATCH('Mapping-DisplayedFields'!C$2, 'Mapping-Public'!$A$1:$W$1, FALSE), FALSE)</f>
        <v>8035 NE Tillamook St</v>
      </c>
      <c r="D507" t="str">
        <f>VLOOKUP($A507, 'Mapping-Public'!$A$2:$W$5015, MATCH('Mapping-DisplayedFields'!D$2, 'Mapping-Public'!$A$1:$W$1, FALSE), FALSE)</f>
        <v>Portland</v>
      </c>
      <c r="E507" t="str">
        <f>VLOOKUP($A507, 'Mapping-Public'!$A$2:$W$5015, MATCH('Mapping-DisplayedFields'!E$2, 'Mapping-Public'!$A$1:$W$1, FALSE), FALSE)</f>
        <v>OR</v>
      </c>
      <c r="F507" t="str">
        <f>VLOOKUP($A507, 'Mapping-Public'!$A$2:$W$5015, MATCH('Mapping-DisplayedFields'!F$2, 'Mapping-Public'!$A$1:$W$1, FALSE), FALSE)</f>
        <v>97213-6654</v>
      </c>
      <c r="G507" t="str">
        <f>VLOOKUP($A507, 'Mapping-Public'!$A$2:$W$5015, MATCH('Mapping-DisplayedFields'!G$2, 'Mapping-Public'!$A$1:$W$1, FALSE), FALSE)</f>
        <v>5033071467</v>
      </c>
      <c r="H507">
        <f>VLOOKUP($A507, 'Mapping-Public'!$A$2:$W$5015, MATCH('Mapping-DisplayedFields'!H$2, 'Mapping-Public'!$A$1:$W$1, FALSE), FALSE)</f>
        <v>1</v>
      </c>
      <c r="I507" t="str">
        <f>VLOOKUP(H507, Facility_Type, 2,0)</f>
        <v>Family</v>
      </c>
      <c r="J507">
        <f>VLOOKUP($A507, 'Mapping-Public'!$A$2:$W$5015, MATCH('Mapping-DisplayedFields'!J$2, 'Mapping-Public'!$A$1:$W$1, FALSE), FALSE)</f>
        <v>4</v>
      </c>
      <c r="K507" t="str">
        <f>VLOOKUP(J507, Type_of_Care,2,0)</f>
        <v>Regulated Family Child Care Home</v>
      </c>
      <c r="L507">
        <f>VLOOKUP($A507, 'Mapping-Public'!$A$2:$W$5015, MATCH('Mapping-DisplayedFields'!L$2, 'Mapping-Public'!$A$1:$W$1, FALSE), FALSE)</f>
        <v>2</v>
      </c>
      <c r="M507" t="str">
        <f>VLOOKUP(L507, Regulation_Status, 2,0)</f>
        <v>Register</v>
      </c>
      <c r="N507">
        <f>VLOOKUP($A507, 'Mapping-Public'!$A$2:$W$5015, MATCH('Mapping-DisplayedFields'!N$2, 'Mapping-Public'!$A$1:$W$1, FALSE), FALSE)</f>
        <v>6</v>
      </c>
      <c r="O507">
        <f>VLOOKUP($A507, 'Mapping-Public'!$A$2:$W$5015, MATCH('Mapping-DisplayedFields'!O$2, 'Mapping-Public'!$A$1:$W$1, FALSE), FALSE)</f>
        <v>2</v>
      </c>
      <c r="P507" t="str">
        <f>VLOOKUP(O507, Serves_Dhs_Children,2,0)</f>
        <v>Unknown</v>
      </c>
      <c r="Q507">
        <f>VLOOKUP($A507, 'Mapping-Public'!$A$2:$W$5015, MATCH('Mapping-DisplayedFields'!Q$2, 'Mapping-Public'!$A$1:$W$1, FALSE), FALSE)</f>
        <v>0</v>
      </c>
      <c r="R507" t="str">
        <f>VLOOKUP(Q507, Head_Start, 2,0)</f>
        <v>No</v>
      </c>
      <c r="S507">
        <f>VLOOKUP($A507, 'Mapping-Public'!$A$2:$W$5015, MATCH('Mapping-DisplayedFields'!S$2, 'Mapping-Public'!$A$1:$W$1, FALSE), FALSE)</f>
        <v>0</v>
      </c>
      <c r="T507" t="str">
        <f>VLOOKUP(S507, Relief_Nursery, 2,0)</f>
        <v>No</v>
      </c>
      <c r="U507" t="str">
        <f>VLOOKUP($A507, 'Mapping-Public'!$A$2:$W$5015, MATCH('Mapping-DisplayedFields'!U$2, 'Mapping-Public'!$A$1:$W$1, FALSE), FALSE)</f>
        <v>.</v>
      </c>
    </row>
    <row r="508" spans="1:21" x14ac:dyDescent="0.25">
      <c r="A508" s="9" t="s">
        <v>2980</v>
      </c>
      <c r="B508" t="str">
        <f>IF(VLOOKUP($A508, 'Mapping-Public'!$A$2:$W$5015, MATCH('Mapping-DisplayedFields'!B$2, 'Mapping-Public'!$A$1:$W$1, FALSE), FALSE)=0, "", VLOOKUP($A508, 'Mapping-Public'!$A$2:$W$5015, MATCH('Mapping-DisplayedFields'!B$2, 'Mapping-Public'!$A$1:$W$1, FALSE), FALSE))</f>
        <v/>
      </c>
      <c r="C508" t="str">
        <f>VLOOKUP($A508, 'Mapping-Public'!$A$2:$W$5015, MATCH('Mapping-DisplayedFields'!C$2, 'Mapping-Public'!$A$1:$W$1, FALSE), FALSE)</f>
        <v>19550 E Burnside Road APT#24</v>
      </c>
      <c r="D508" t="str">
        <f>VLOOKUP($A508, 'Mapping-Public'!$A$2:$W$5015, MATCH('Mapping-DisplayedFields'!D$2, 'Mapping-Public'!$A$1:$W$1, FALSE), FALSE)</f>
        <v>Portland</v>
      </c>
      <c r="E508" t="str">
        <f>VLOOKUP($A508, 'Mapping-Public'!$A$2:$W$5015, MATCH('Mapping-DisplayedFields'!E$2, 'Mapping-Public'!$A$1:$W$1, FALSE), FALSE)</f>
        <v>OR</v>
      </c>
      <c r="F508">
        <f>VLOOKUP($A508, 'Mapping-Public'!$A$2:$W$5015, MATCH('Mapping-DisplayedFields'!F$2, 'Mapping-Public'!$A$1:$W$1, FALSE), FALSE)</f>
        <v>0</v>
      </c>
      <c r="G508" t="str">
        <f>VLOOKUP($A508, 'Mapping-Public'!$A$2:$W$5015, MATCH('Mapping-DisplayedFields'!G$2, 'Mapping-Public'!$A$1:$W$1, FALSE), FALSE)</f>
        <v>5034895215</v>
      </c>
      <c r="H508">
        <f>VLOOKUP($A508, 'Mapping-Public'!$A$2:$W$5015, MATCH('Mapping-DisplayedFields'!H$2, 'Mapping-Public'!$A$1:$W$1, FALSE), FALSE)</f>
        <v>1</v>
      </c>
      <c r="I508" t="str">
        <f>VLOOKUP(H508, Facility_Type, 2,0)</f>
        <v>Family</v>
      </c>
      <c r="J508">
        <f>VLOOKUP($A508, 'Mapping-Public'!$A$2:$W$5015, MATCH('Mapping-DisplayedFields'!J$2, 'Mapping-Public'!$A$1:$W$1, FALSE), FALSE)</f>
        <v>5</v>
      </c>
      <c r="K508" t="str">
        <f>VLOOKUP(J508, Type_of_Care,2,0)</f>
        <v>Exempt Family Child Care Home</v>
      </c>
      <c r="L508">
        <f>VLOOKUP($A508, 'Mapping-Public'!$A$2:$W$5015, MATCH('Mapping-DisplayedFields'!L$2, 'Mapping-Public'!$A$1:$W$1, FALSE), FALSE)</f>
        <v>1</v>
      </c>
      <c r="M508" t="str">
        <f>VLOOKUP(L508, Regulation_Status, 2,0)</f>
        <v>Exempt</v>
      </c>
      <c r="N508">
        <f>VLOOKUP($A508, 'Mapping-Public'!$A$2:$W$5015, MATCH('Mapping-DisplayedFields'!N$2, 'Mapping-Public'!$A$1:$W$1, FALSE), FALSE)</f>
        <v>3</v>
      </c>
      <c r="O508">
        <f>VLOOKUP($A508, 'Mapping-Public'!$A$2:$W$5015, MATCH('Mapping-DisplayedFields'!O$2, 'Mapping-Public'!$A$1:$W$1, FALSE), FALSE)</f>
        <v>2</v>
      </c>
      <c r="P508" t="str">
        <f>VLOOKUP(O508, Serves_Dhs_Children,2,0)</f>
        <v>Unknown</v>
      </c>
      <c r="Q508">
        <f>VLOOKUP($A508, 'Mapping-Public'!$A$2:$W$5015, MATCH('Mapping-DisplayedFields'!Q$2, 'Mapping-Public'!$A$1:$W$1, FALSE), FALSE)</f>
        <v>0</v>
      </c>
      <c r="R508" t="str">
        <f>VLOOKUP(Q508, Head_Start, 2,0)</f>
        <v>No</v>
      </c>
      <c r="S508">
        <f>VLOOKUP($A508, 'Mapping-Public'!$A$2:$W$5015, MATCH('Mapping-DisplayedFields'!S$2, 'Mapping-Public'!$A$1:$W$1, FALSE), FALSE)</f>
        <v>0</v>
      </c>
      <c r="T508" t="str">
        <f>VLOOKUP(S508, Relief_Nursery, 2,0)</f>
        <v>No</v>
      </c>
      <c r="U508" t="str">
        <f>VLOOKUP($A508, 'Mapping-Public'!$A$2:$W$5015, MATCH('Mapping-DisplayedFields'!U$2, 'Mapping-Public'!$A$1:$W$1, FALSE), FALSE)</f>
        <v>.</v>
      </c>
    </row>
    <row r="509" spans="1:21" x14ac:dyDescent="0.25">
      <c r="A509" s="9" t="s">
        <v>2986</v>
      </c>
      <c r="B509" t="str">
        <f>IF(VLOOKUP($A509, 'Mapping-Public'!$A$2:$W$5015, MATCH('Mapping-DisplayedFields'!B$2, 'Mapping-Public'!$A$1:$W$1, FALSE), FALSE)=0, "", VLOOKUP($A509, 'Mapping-Public'!$A$2:$W$5015, MATCH('Mapping-DisplayedFields'!B$2, 'Mapping-Public'!$A$1:$W$1, FALSE), FALSE))</f>
        <v>Barb's Day Care</v>
      </c>
      <c r="C509" t="str">
        <f>VLOOKUP($A509, 'Mapping-Public'!$A$2:$W$5015, MATCH('Mapping-DisplayedFields'!C$2, 'Mapping-Public'!$A$1:$W$1, FALSE), FALSE)</f>
        <v>201 NE 83rd Ave</v>
      </c>
      <c r="D509" t="str">
        <f>VLOOKUP($A509, 'Mapping-Public'!$A$2:$W$5015, MATCH('Mapping-DisplayedFields'!D$2, 'Mapping-Public'!$A$1:$W$1, FALSE), FALSE)</f>
        <v>Portland</v>
      </c>
      <c r="E509" t="str">
        <f>VLOOKUP($A509, 'Mapping-Public'!$A$2:$W$5015, MATCH('Mapping-DisplayedFields'!E$2, 'Mapping-Public'!$A$1:$W$1, FALSE), FALSE)</f>
        <v>OR</v>
      </c>
      <c r="F509" t="str">
        <f>VLOOKUP($A509, 'Mapping-Public'!$A$2:$W$5015, MATCH('Mapping-DisplayedFields'!F$2, 'Mapping-Public'!$A$1:$W$1, FALSE), FALSE)</f>
        <v>97220</v>
      </c>
      <c r="G509" t="str">
        <f>VLOOKUP($A509, 'Mapping-Public'!$A$2:$W$5015, MATCH('Mapping-DisplayedFields'!G$2, 'Mapping-Public'!$A$1:$W$1, FALSE), FALSE)</f>
        <v>5032543038</v>
      </c>
      <c r="H509">
        <f>VLOOKUP($A509, 'Mapping-Public'!$A$2:$W$5015, MATCH('Mapping-DisplayedFields'!H$2, 'Mapping-Public'!$A$1:$W$1, FALSE), FALSE)</f>
        <v>1</v>
      </c>
      <c r="I509" t="str">
        <f>VLOOKUP(H509, Facility_Type, 2,0)</f>
        <v>Family</v>
      </c>
      <c r="J509">
        <f>VLOOKUP($A509, 'Mapping-Public'!$A$2:$W$5015, MATCH('Mapping-DisplayedFields'!J$2, 'Mapping-Public'!$A$1:$W$1, FALSE), FALSE)</f>
        <v>4</v>
      </c>
      <c r="K509" t="str">
        <f>VLOOKUP(J509, Type_of_Care,2,0)</f>
        <v>Regulated Family Child Care Home</v>
      </c>
      <c r="L509">
        <f>VLOOKUP($A509, 'Mapping-Public'!$A$2:$W$5015, MATCH('Mapping-DisplayedFields'!L$2, 'Mapping-Public'!$A$1:$W$1, FALSE), FALSE)</f>
        <v>2</v>
      </c>
      <c r="M509" t="str">
        <f>VLOOKUP(L509, Regulation_Status, 2,0)</f>
        <v>Register</v>
      </c>
      <c r="N509">
        <f>VLOOKUP($A509, 'Mapping-Public'!$A$2:$W$5015, MATCH('Mapping-DisplayedFields'!N$2, 'Mapping-Public'!$A$1:$W$1, FALSE), FALSE)</f>
        <v>5</v>
      </c>
      <c r="O509">
        <f>VLOOKUP($A509, 'Mapping-Public'!$A$2:$W$5015, MATCH('Mapping-DisplayedFields'!O$2, 'Mapping-Public'!$A$1:$W$1, FALSE), FALSE)</f>
        <v>2</v>
      </c>
      <c r="P509" t="str">
        <f>VLOOKUP(O509, Serves_Dhs_Children,2,0)</f>
        <v>Unknown</v>
      </c>
      <c r="Q509">
        <f>VLOOKUP($A509, 'Mapping-Public'!$A$2:$W$5015, MATCH('Mapping-DisplayedFields'!Q$2, 'Mapping-Public'!$A$1:$W$1, FALSE), FALSE)</f>
        <v>0</v>
      </c>
      <c r="R509" t="str">
        <f>VLOOKUP(Q509, Head_Start, 2,0)</f>
        <v>No</v>
      </c>
      <c r="S509">
        <f>VLOOKUP($A509, 'Mapping-Public'!$A$2:$W$5015, MATCH('Mapping-DisplayedFields'!S$2, 'Mapping-Public'!$A$1:$W$1, FALSE), FALSE)</f>
        <v>0</v>
      </c>
      <c r="T509" t="str">
        <f>VLOOKUP(S509, Relief_Nursery, 2,0)</f>
        <v>No</v>
      </c>
      <c r="U509" t="str">
        <f>VLOOKUP($A509, 'Mapping-Public'!$A$2:$W$5015, MATCH('Mapping-DisplayedFields'!U$2, 'Mapping-Public'!$A$1:$W$1, FALSE), FALSE)</f>
        <v>.</v>
      </c>
    </row>
    <row r="510" spans="1:21" x14ac:dyDescent="0.25">
      <c r="A510" s="9" t="s">
        <v>2992</v>
      </c>
      <c r="B510" t="str">
        <f>IF(VLOOKUP($A510, 'Mapping-Public'!$A$2:$W$5015, MATCH('Mapping-DisplayedFields'!B$2, 'Mapping-Public'!$A$1:$W$1, FALSE), FALSE)=0, "", VLOOKUP($A510, 'Mapping-Public'!$A$2:$W$5015, MATCH('Mapping-DisplayedFields'!B$2, 'Mapping-Public'!$A$1:$W$1, FALSE), FALSE))</f>
        <v/>
      </c>
      <c r="C510" t="str">
        <f>VLOOKUP($A510, 'Mapping-Public'!$A$2:$W$5015, MATCH('Mapping-DisplayedFields'!C$2, 'Mapping-Public'!$A$1:$W$1, FALSE), FALSE)</f>
        <v>8719 NE Sacramento St</v>
      </c>
      <c r="D510" t="str">
        <f>VLOOKUP($A510, 'Mapping-Public'!$A$2:$W$5015, MATCH('Mapping-DisplayedFields'!D$2, 'Mapping-Public'!$A$1:$W$1, FALSE), FALSE)</f>
        <v>Portland</v>
      </c>
      <c r="E510" t="str">
        <f>VLOOKUP($A510, 'Mapping-Public'!$A$2:$W$5015, MATCH('Mapping-DisplayedFields'!E$2, 'Mapping-Public'!$A$1:$W$1, FALSE), FALSE)</f>
        <v>OR</v>
      </c>
      <c r="F510" t="str">
        <f>VLOOKUP($A510, 'Mapping-Public'!$A$2:$W$5015, MATCH('Mapping-DisplayedFields'!F$2, 'Mapping-Public'!$A$1:$W$1, FALSE), FALSE)</f>
        <v>97220</v>
      </c>
      <c r="G510" t="str">
        <f>VLOOKUP($A510, 'Mapping-Public'!$A$2:$W$5015, MATCH('Mapping-DisplayedFields'!G$2, 'Mapping-Public'!$A$1:$W$1, FALSE), FALSE)</f>
        <v>5032574703</v>
      </c>
      <c r="H510">
        <f>VLOOKUP($A510, 'Mapping-Public'!$A$2:$W$5015, MATCH('Mapping-DisplayedFields'!H$2, 'Mapping-Public'!$A$1:$W$1, FALSE), FALSE)</f>
        <v>1</v>
      </c>
      <c r="I510" t="str">
        <f>VLOOKUP(H510, Facility_Type, 2,0)</f>
        <v>Family</v>
      </c>
      <c r="J510">
        <f>VLOOKUP($A510, 'Mapping-Public'!$A$2:$W$5015, MATCH('Mapping-DisplayedFields'!J$2, 'Mapping-Public'!$A$1:$W$1, FALSE), FALSE)</f>
        <v>4</v>
      </c>
      <c r="K510" t="str">
        <f>VLOOKUP(J510, Type_of_Care,2,0)</f>
        <v>Regulated Family Child Care Home</v>
      </c>
      <c r="L510">
        <f>VLOOKUP($A510, 'Mapping-Public'!$A$2:$W$5015, MATCH('Mapping-DisplayedFields'!L$2, 'Mapping-Public'!$A$1:$W$1, FALSE), FALSE)</f>
        <v>2</v>
      </c>
      <c r="M510" t="str">
        <f>VLOOKUP(L510, Regulation_Status, 2,0)</f>
        <v>Register</v>
      </c>
      <c r="N510">
        <f>VLOOKUP($A510, 'Mapping-Public'!$A$2:$W$5015, MATCH('Mapping-DisplayedFields'!N$2, 'Mapping-Public'!$A$1:$W$1, FALSE), FALSE)</f>
        <v>3</v>
      </c>
      <c r="O510">
        <f>VLOOKUP($A510, 'Mapping-Public'!$A$2:$W$5015, MATCH('Mapping-DisplayedFields'!O$2, 'Mapping-Public'!$A$1:$W$1, FALSE), FALSE)</f>
        <v>2</v>
      </c>
      <c r="P510" t="str">
        <f>VLOOKUP(O510, Serves_Dhs_Children,2,0)</f>
        <v>Unknown</v>
      </c>
      <c r="Q510">
        <f>VLOOKUP($A510, 'Mapping-Public'!$A$2:$W$5015, MATCH('Mapping-DisplayedFields'!Q$2, 'Mapping-Public'!$A$1:$W$1, FALSE), FALSE)</f>
        <v>0</v>
      </c>
      <c r="R510" t="str">
        <f>VLOOKUP(Q510, Head_Start, 2,0)</f>
        <v>No</v>
      </c>
      <c r="S510">
        <f>VLOOKUP($A510, 'Mapping-Public'!$A$2:$W$5015, MATCH('Mapping-DisplayedFields'!S$2, 'Mapping-Public'!$A$1:$W$1, FALSE), FALSE)</f>
        <v>0</v>
      </c>
      <c r="T510" t="str">
        <f>VLOOKUP(S510, Relief_Nursery, 2,0)</f>
        <v>No</v>
      </c>
      <c r="U510" t="str">
        <f>VLOOKUP($A510, 'Mapping-Public'!$A$2:$W$5015, MATCH('Mapping-DisplayedFields'!U$2, 'Mapping-Public'!$A$1:$W$1, FALSE), FALSE)</f>
        <v>.</v>
      </c>
    </row>
    <row r="511" spans="1:21" x14ac:dyDescent="0.25">
      <c r="A511" s="9" t="s">
        <v>2998</v>
      </c>
      <c r="B511" t="str">
        <f>IF(VLOOKUP($A511, 'Mapping-Public'!$A$2:$W$5015, MATCH('Mapping-DisplayedFields'!B$2, 'Mapping-Public'!$A$1:$W$1, FALSE), FALSE)=0, "", VLOOKUP($A511, 'Mapping-Public'!$A$2:$W$5015, MATCH('Mapping-DisplayedFields'!B$2, 'Mapping-Public'!$A$1:$W$1, FALSE), FALSE))</f>
        <v>Crayola Kids Child Care</v>
      </c>
      <c r="C511" t="str">
        <f>VLOOKUP($A511, 'Mapping-Public'!$A$2:$W$5015, MATCH('Mapping-DisplayedFields'!C$2, 'Mapping-Public'!$A$1:$W$1, FALSE), FALSE)</f>
        <v>7326 N Williams Ave</v>
      </c>
      <c r="D511" t="str">
        <f>VLOOKUP($A511, 'Mapping-Public'!$A$2:$W$5015, MATCH('Mapping-DisplayedFields'!D$2, 'Mapping-Public'!$A$1:$W$1, FALSE), FALSE)</f>
        <v>Portland</v>
      </c>
      <c r="E511" t="str">
        <f>VLOOKUP($A511, 'Mapping-Public'!$A$2:$W$5015, MATCH('Mapping-DisplayedFields'!E$2, 'Mapping-Public'!$A$1:$W$1, FALSE), FALSE)</f>
        <v>OR</v>
      </c>
      <c r="F511" t="str">
        <f>VLOOKUP($A511, 'Mapping-Public'!$A$2:$W$5015, MATCH('Mapping-DisplayedFields'!F$2, 'Mapping-Public'!$A$1:$W$1, FALSE), FALSE)</f>
        <v>97217</v>
      </c>
      <c r="G511" t="str">
        <f>VLOOKUP($A511, 'Mapping-Public'!$A$2:$W$5015, MATCH('Mapping-DisplayedFields'!G$2, 'Mapping-Public'!$A$1:$W$1, FALSE), FALSE)</f>
        <v>5032820911</v>
      </c>
      <c r="H511">
        <f>VLOOKUP($A511, 'Mapping-Public'!$A$2:$W$5015, MATCH('Mapping-DisplayedFields'!H$2, 'Mapping-Public'!$A$1:$W$1, FALSE), FALSE)</f>
        <v>3</v>
      </c>
      <c r="I511" t="str">
        <f>VLOOKUP(H511, Facility_Type, 2,0)</f>
        <v>Certified</v>
      </c>
      <c r="J511">
        <f>VLOOKUP($A511, 'Mapping-Public'!$A$2:$W$5015, MATCH('Mapping-DisplayedFields'!J$2, 'Mapping-Public'!$A$1:$W$1, FALSE), FALSE)</f>
        <v>4</v>
      </c>
      <c r="K511" t="str">
        <f>VLOOKUP(J511, Type_of_Care,2,0)</f>
        <v>Regulated Family Child Care Home</v>
      </c>
      <c r="L511">
        <f>VLOOKUP($A511, 'Mapping-Public'!$A$2:$W$5015, MATCH('Mapping-DisplayedFields'!L$2, 'Mapping-Public'!$A$1:$W$1, FALSE), FALSE)</f>
        <v>3</v>
      </c>
      <c r="M511" t="str">
        <f>VLOOKUP(L511, Regulation_Status, 2,0)</f>
        <v>Certified</v>
      </c>
      <c r="N511">
        <f>VLOOKUP($A511, 'Mapping-Public'!$A$2:$W$5015, MATCH('Mapping-DisplayedFields'!N$2, 'Mapping-Public'!$A$1:$W$1, FALSE), FALSE)</f>
        <v>12</v>
      </c>
      <c r="O511">
        <f>VLOOKUP($A511, 'Mapping-Public'!$A$2:$W$5015, MATCH('Mapping-DisplayedFields'!O$2, 'Mapping-Public'!$A$1:$W$1, FALSE), FALSE)</f>
        <v>1</v>
      </c>
      <c r="P511" t="str">
        <f>VLOOKUP(O511, Serves_Dhs_Children,2,0)</f>
        <v>Yes</v>
      </c>
      <c r="Q511">
        <f>VLOOKUP($A511, 'Mapping-Public'!$A$2:$W$5015, MATCH('Mapping-DisplayedFields'!Q$2, 'Mapping-Public'!$A$1:$W$1, FALSE), FALSE)</f>
        <v>0</v>
      </c>
      <c r="R511" t="str">
        <f>VLOOKUP(Q511, Head_Start, 2,0)</f>
        <v>No</v>
      </c>
      <c r="S511">
        <f>VLOOKUP($A511, 'Mapping-Public'!$A$2:$W$5015, MATCH('Mapping-DisplayedFields'!S$2, 'Mapping-Public'!$A$1:$W$1, FALSE), FALSE)</f>
        <v>0</v>
      </c>
      <c r="T511" t="str">
        <f>VLOOKUP(S511, Relief_Nursery, 2,0)</f>
        <v>No</v>
      </c>
      <c r="U511">
        <f>VLOOKUP($A511, 'Mapping-Public'!$A$2:$W$5015, MATCH('Mapping-DisplayedFields'!U$2, 'Mapping-Public'!$A$1:$W$1, FALSE), FALSE)</f>
        <v>2</v>
      </c>
    </row>
    <row r="512" spans="1:21" x14ac:dyDescent="0.25">
      <c r="A512" s="9" t="s">
        <v>3005</v>
      </c>
      <c r="B512" t="str">
        <f>IF(VLOOKUP($A512, 'Mapping-Public'!$A$2:$W$5015, MATCH('Mapping-DisplayedFields'!B$2, 'Mapping-Public'!$A$1:$W$1, FALSE), FALSE)=0, "", VLOOKUP($A512, 'Mapping-Public'!$A$2:$W$5015, MATCH('Mapping-DisplayedFields'!B$2, 'Mapping-Public'!$A$1:$W$1, FALSE), FALSE))</f>
        <v>Vermont Hills - Jason Lee School</v>
      </c>
      <c r="C512" t="str">
        <f>VLOOKUP($A512, 'Mapping-Public'!$A$2:$W$5015, MATCH('Mapping-DisplayedFields'!C$2, 'Mapping-Public'!$A$1:$W$1, FALSE), FALSE)</f>
        <v>2222 NE 92nd Ave</v>
      </c>
      <c r="D512" t="str">
        <f>VLOOKUP($A512, 'Mapping-Public'!$A$2:$W$5015, MATCH('Mapping-DisplayedFields'!D$2, 'Mapping-Public'!$A$1:$W$1, FALSE), FALSE)</f>
        <v>Portland</v>
      </c>
      <c r="E512" t="str">
        <f>VLOOKUP($A512, 'Mapping-Public'!$A$2:$W$5015, MATCH('Mapping-DisplayedFields'!E$2, 'Mapping-Public'!$A$1:$W$1, FALSE), FALSE)</f>
        <v>OR</v>
      </c>
      <c r="F512" t="str">
        <f>VLOOKUP($A512, 'Mapping-Public'!$A$2:$W$5015, MATCH('Mapping-DisplayedFields'!F$2, 'Mapping-Public'!$A$1:$W$1, FALSE), FALSE)</f>
        <v>97220</v>
      </c>
      <c r="G512" t="str">
        <f>VLOOKUP($A512, 'Mapping-Public'!$A$2:$W$5015, MATCH('Mapping-DisplayedFields'!G$2, 'Mapping-Public'!$A$1:$W$1, FALSE), FALSE)</f>
        <v>5033171093</v>
      </c>
      <c r="H512">
        <f>VLOOKUP($A512, 'Mapping-Public'!$A$2:$W$5015, MATCH('Mapping-DisplayedFields'!H$2, 'Mapping-Public'!$A$1:$W$1, FALSE), FALSE)</f>
        <v>2</v>
      </c>
      <c r="I512" t="str">
        <f>VLOOKUP(H512, Facility_Type, 2,0)</f>
        <v>Center</v>
      </c>
      <c r="J512">
        <f>VLOOKUP($A512, 'Mapping-Public'!$A$2:$W$5015, MATCH('Mapping-DisplayedFields'!J$2, 'Mapping-Public'!$A$1:$W$1, FALSE), FALSE)</f>
        <v>1</v>
      </c>
      <c r="K512" t="str">
        <f>VLOOKUP(J512, Type_of_Care,2,0)</f>
        <v>Regulated  Center (not HS)</v>
      </c>
      <c r="L512">
        <f>VLOOKUP($A512, 'Mapping-Public'!$A$2:$W$5015, MATCH('Mapping-DisplayedFields'!L$2, 'Mapping-Public'!$A$1:$W$1, FALSE), FALSE)</f>
        <v>3</v>
      </c>
      <c r="M512" t="str">
        <f>VLOOKUP(L512, Regulation_Status, 2,0)</f>
        <v>Certified</v>
      </c>
      <c r="N512">
        <f>VLOOKUP($A512, 'Mapping-Public'!$A$2:$W$5015, MATCH('Mapping-DisplayedFields'!N$2, 'Mapping-Public'!$A$1:$W$1, FALSE), FALSE)</f>
        <v>30</v>
      </c>
      <c r="O512">
        <f>VLOOKUP($A512, 'Mapping-Public'!$A$2:$W$5015, MATCH('Mapping-DisplayedFields'!O$2, 'Mapping-Public'!$A$1:$W$1, FALSE), FALSE)</f>
        <v>2</v>
      </c>
      <c r="P512" t="str">
        <f>VLOOKUP(O512, Serves_Dhs_Children,2,0)</f>
        <v>Unknown</v>
      </c>
      <c r="Q512">
        <f>VLOOKUP($A512, 'Mapping-Public'!$A$2:$W$5015, MATCH('Mapping-DisplayedFields'!Q$2, 'Mapping-Public'!$A$1:$W$1, FALSE), FALSE)</f>
        <v>0</v>
      </c>
      <c r="R512" t="str">
        <f>VLOOKUP(Q512, Head_Start, 2,0)</f>
        <v>No</v>
      </c>
      <c r="S512">
        <f>VLOOKUP($A512, 'Mapping-Public'!$A$2:$W$5015, MATCH('Mapping-DisplayedFields'!S$2, 'Mapping-Public'!$A$1:$W$1, FALSE), FALSE)</f>
        <v>0</v>
      </c>
      <c r="T512" t="str">
        <f>VLOOKUP(S512, Relief_Nursery, 2,0)</f>
        <v>No</v>
      </c>
      <c r="U512">
        <f>VLOOKUP($A512, 'Mapping-Public'!$A$2:$W$5015, MATCH('Mapping-DisplayedFields'!U$2, 'Mapping-Public'!$A$1:$W$1, FALSE), FALSE)</f>
        <v>2</v>
      </c>
    </row>
    <row r="513" spans="1:21" x14ac:dyDescent="0.25">
      <c r="A513" s="9" t="s">
        <v>3009</v>
      </c>
      <c r="B513" t="str">
        <f>IF(VLOOKUP($A513, 'Mapping-Public'!$A$2:$W$5015, MATCH('Mapping-DisplayedFields'!B$2, 'Mapping-Public'!$A$1:$W$1, FALSE), FALSE)=0, "", VLOOKUP($A513, 'Mapping-Public'!$A$2:$W$5015, MATCH('Mapping-DisplayedFields'!B$2, 'Mapping-Public'!$A$1:$W$1, FALSE), FALSE))</f>
        <v/>
      </c>
      <c r="C513" t="str">
        <f>VLOOKUP($A513, 'Mapping-Public'!$A$2:$W$5015, MATCH('Mapping-DisplayedFields'!C$2, 'Mapping-Public'!$A$1:$W$1, FALSE), FALSE)</f>
        <v>2062 SW Sturges Ln</v>
      </c>
      <c r="D513" t="str">
        <f>VLOOKUP($A513, 'Mapping-Public'!$A$2:$W$5015, MATCH('Mapping-DisplayedFields'!D$2, 'Mapping-Public'!$A$1:$W$1, FALSE), FALSE)</f>
        <v>Troutdale</v>
      </c>
      <c r="E513" t="str">
        <f>VLOOKUP($A513, 'Mapping-Public'!$A$2:$W$5015, MATCH('Mapping-DisplayedFields'!E$2, 'Mapping-Public'!$A$1:$W$1, FALSE), FALSE)</f>
        <v>OR</v>
      </c>
      <c r="F513" t="str">
        <f>VLOOKUP($A513, 'Mapping-Public'!$A$2:$W$5015, MATCH('Mapping-DisplayedFields'!F$2, 'Mapping-Public'!$A$1:$W$1, FALSE), FALSE)</f>
        <v>97060</v>
      </c>
      <c r="G513" t="str">
        <f>VLOOKUP($A513, 'Mapping-Public'!$A$2:$W$5015, MATCH('Mapping-DisplayedFields'!G$2, 'Mapping-Public'!$A$1:$W$1, FALSE), FALSE)</f>
        <v>5036660970</v>
      </c>
      <c r="H513">
        <f>VLOOKUP($A513, 'Mapping-Public'!$A$2:$W$5015, MATCH('Mapping-DisplayedFields'!H$2, 'Mapping-Public'!$A$1:$W$1, FALSE), FALSE)</f>
        <v>1</v>
      </c>
      <c r="I513" t="str">
        <f>VLOOKUP(H513, Facility_Type, 2,0)</f>
        <v>Family</v>
      </c>
      <c r="J513">
        <f>VLOOKUP($A513, 'Mapping-Public'!$A$2:$W$5015, MATCH('Mapping-DisplayedFields'!J$2, 'Mapping-Public'!$A$1:$W$1, FALSE), FALSE)</f>
        <v>4</v>
      </c>
      <c r="K513" t="str">
        <f>VLOOKUP(J513, Type_of_Care,2,0)</f>
        <v>Regulated Family Child Care Home</v>
      </c>
      <c r="L513">
        <f>VLOOKUP($A513, 'Mapping-Public'!$A$2:$W$5015, MATCH('Mapping-DisplayedFields'!L$2, 'Mapping-Public'!$A$1:$W$1, FALSE), FALSE)</f>
        <v>2</v>
      </c>
      <c r="M513" t="str">
        <f>VLOOKUP(L513, Regulation_Status, 2,0)</f>
        <v>Register</v>
      </c>
      <c r="N513">
        <f>VLOOKUP($A513, 'Mapping-Public'!$A$2:$W$5015, MATCH('Mapping-DisplayedFields'!N$2, 'Mapping-Public'!$A$1:$W$1, FALSE), FALSE)</f>
        <v>4</v>
      </c>
      <c r="O513">
        <f>VLOOKUP($A513, 'Mapping-Public'!$A$2:$W$5015, MATCH('Mapping-DisplayedFields'!O$2, 'Mapping-Public'!$A$1:$W$1, FALSE), FALSE)</f>
        <v>2</v>
      </c>
      <c r="P513" t="str">
        <f>VLOOKUP(O513, Serves_Dhs_Children,2,0)</f>
        <v>Unknown</v>
      </c>
      <c r="Q513">
        <f>VLOOKUP($A513, 'Mapping-Public'!$A$2:$W$5015, MATCH('Mapping-DisplayedFields'!Q$2, 'Mapping-Public'!$A$1:$W$1, FALSE), FALSE)</f>
        <v>0</v>
      </c>
      <c r="R513" t="str">
        <f>VLOOKUP(Q513, Head_Start, 2,0)</f>
        <v>No</v>
      </c>
      <c r="S513">
        <f>VLOOKUP($A513, 'Mapping-Public'!$A$2:$W$5015, MATCH('Mapping-DisplayedFields'!S$2, 'Mapping-Public'!$A$1:$W$1, FALSE), FALSE)</f>
        <v>0</v>
      </c>
      <c r="T513" t="str">
        <f>VLOOKUP(S513, Relief_Nursery, 2,0)</f>
        <v>No</v>
      </c>
      <c r="U513" t="str">
        <f>VLOOKUP($A513, 'Mapping-Public'!$A$2:$W$5015, MATCH('Mapping-DisplayedFields'!U$2, 'Mapping-Public'!$A$1:$W$1, FALSE), FALSE)</f>
        <v>.</v>
      </c>
    </row>
    <row r="514" spans="1:21" x14ac:dyDescent="0.25">
      <c r="A514" s="9" t="s">
        <v>3014</v>
      </c>
      <c r="B514" t="str">
        <f>IF(VLOOKUP($A514, 'Mapping-Public'!$A$2:$W$5015, MATCH('Mapping-DisplayedFields'!B$2, 'Mapping-Public'!$A$1:$W$1, FALSE), FALSE)=0, "", VLOOKUP($A514, 'Mapping-Public'!$A$2:$W$5015, MATCH('Mapping-DisplayedFields'!B$2, 'Mapping-Public'!$A$1:$W$1, FALSE), FALSE))</f>
        <v/>
      </c>
      <c r="C514" t="str">
        <f>VLOOKUP($A514, 'Mapping-Public'!$A$2:$W$5015, MATCH('Mapping-DisplayedFields'!C$2, 'Mapping-Public'!$A$1:$W$1, FALSE), FALSE)</f>
        <v>8926 SE Grant Ct</v>
      </c>
      <c r="D514" t="str">
        <f>VLOOKUP($A514, 'Mapping-Public'!$A$2:$W$5015, MATCH('Mapping-DisplayedFields'!D$2, 'Mapping-Public'!$A$1:$W$1, FALSE), FALSE)</f>
        <v>Portland</v>
      </c>
      <c r="E514" t="str">
        <f>VLOOKUP($A514, 'Mapping-Public'!$A$2:$W$5015, MATCH('Mapping-DisplayedFields'!E$2, 'Mapping-Public'!$A$1:$W$1, FALSE), FALSE)</f>
        <v>OR</v>
      </c>
      <c r="F514" t="str">
        <f>VLOOKUP($A514, 'Mapping-Public'!$A$2:$W$5015, MATCH('Mapping-DisplayedFields'!F$2, 'Mapping-Public'!$A$1:$W$1, FALSE), FALSE)</f>
        <v>97216</v>
      </c>
      <c r="G514" t="str">
        <f>VLOOKUP($A514, 'Mapping-Public'!$A$2:$W$5015, MATCH('Mapping-DisplayedFields'!G$2, 'Mapping-Public'!$A$1:$W$1, FALSE), FALSE)</f>
        <v>5037778908</v>
      </c>
      <c r="H514">
        <f>VLOOKUP($A514, 'Mapping-Public'!$A$2:$W$5015, MATCH('Mapping-DisplayedFields'!H$2, 'Mapping-Public'!$A$1:$W$1, FALSE), FALSE)</f>
        <v>1</v>
      </c>
      <c r="I514" t="str">
        <f>VLOOKUP(H514, Facility_Type, 2,0)</f>
        <v>Family</v>
      </c>
      <c r="J514">
        <f>VLOOKUP($A514, 'Mapping-Public'!$A$2:$W$5015, MATCH('Mapping-DisplayedFields'!J$2, 'Mapping-Public'!$A$1:$W$1, FALSE), FALSE)</f>
        <v>4</v>
      </c>
      <c r="K514" t="str">
        <f>VLOOKUP(J514, Type_of_Care,2,0)</f>
        <v>Regulated Family Child Care Home</v>
      </c>
      <c r="L514">
        <f>VLOOKUP($A514, 'Mapping-Public'!$A$2:$W$5015, MATCH('Mapping-DisplayedFields'!L$2, 'Mapping-Public'!$A$1:$W$1, FALSE), FALSE)</f>
        <v>2</v>
      </c>
      <c r="M514" t="str">
        <f>VLOOKUP(L514, Regulation_Status, 2,0)</f>
        <v>Register</v>
      </c>
      <c r="N514">
        <f>VLOOKUP($A514, 'Mapping-Public'!$A$2:$W$5015, MATCH('Mapping-DisplayedFields'!N$2, 'Mapping-Public'!$A$1:$W$1, FALSE), FALSE)</f>
        <v>2</v>
      </c>
      <c r="O514">
        <f>VLOOKUP($A514, 'Mapping-Public'!$A$2:$W$5015, MATCH('Mapping-DisplayedFields'!O$2, 'Mapping-Public'!$A$1:$W$1, FALSE), FALSE)</f>
        <v>2</v>
      </c>
      <c r="P514" t="str">
        <f>VLOOKUP(O514, Serves_Dhs_Children,2,0)</f>
        <v>Unknown</v>
      </c>
      <c r="Q514">
        <f>VLOOKUP($A514, 'Mapping-Public'!$A$2:$W$5015, MATCH('Mapping-DisplayedFields'!Q$2, 'Mapping-Public'!$A$1:$W$1, FALSE), FALSE)</f>
        <v>0</v>
      </c>
      <c r="R514" t="str">
        <f>VLOOKUP(Q514, Head_Start, 2,0)</f>
        <v>No</v>
      </c>
      <c r="S514">
        <f>VLOOKUP($A514, 'Mapping-Public'!$A$2:$W$5015, MATCH('Mapping-DisplayedFields'!S$2, 'Mapping-Public'!$A$1:$W$1, FALSE), FALSE)</f>
        <v>0</v>
      </c>
      <c r="T514" t="str">
        <f>VLOOKUP(S514, Relief_Nursery, 2,0)</f>
        <v>No</v>
      </c>
      <c r="U514" t="str">
        <f>VLOOKUP($A514, 'Mapping-Public'!$A$2:$W$5015, MATCH('Mapping-DisplayedFields'!U$2, 'Mapping-Public'!$A$1:$W$1, FALSE), FALSE)</f>
        <v>.</v>
      </c>
    </row>
    <row r="515" spans="1:21" x14ac:dyDescent="0.25">
      <c r="A515" s="9" t="s">
        <v>3019</v>
      </c>
      <c r="B515" t="str">
        <f>IF(VLOOKUP($A515, 'Mapping-Public'!$A$2:$W$5015, MATCH('Mapping-DisplayedFields'!B$2, 'Mapping-Public'!$A$1:$W$1, FALSE), FALSE)=0, "", VLOOKUP($A515, 'Mapping-Public'!$A$2:$W$5015, MATCH('Mapping-DisplayedFields'!B$2, 'Mapping-Public'!$A$1:$W$1, FALSE), FALSE))</f>
        <v>Flouriche LLC</v>
      </c>
      <c r="C515" t="str">
        <f>VLOOKUP($A515, 'Mapping-Public'!$A$2:$W$5015, MATCH('Mapping-DisplayedFields'!C$2, 'Mapping-Public'!$A$1:$W$1, FALSE), FALSE)</f>
        <v>6706 N Villard Ave</v>
      </c>
      <c r="D515" t="str">
        <f>VLOOKUP($A515, 'Mapping-Public'!$A$2:$W$5015, MATCH('Mapping-DisplayedFields'!D$2, 'Mapping-Public'!$A$1:$W$1, FALSE), FALSE)</f>
        <v>Portland</v>
      </c>
      <c r="E515" t="str">
        <f>VLOOKUP($A515, 'Mapping-Public'!$A$2:$W$5015, MATCH('Mapping-DisplayedFields'!E$2, 'Mapping-Public'!$A$1:$W$1, FALSE), FALSE)</f>
        <v>OR</v>
      </c>
      <c r="F515" t="str">
        <f>VLOOKUP($A515, 'Mapping-Public'!$A$2:$W$5015, MATCH('Mapping-DisplayedFields'!F$2, 'Mapping-Public'!$A$1:$W$1, FALSE), FALSE)</f>
        <v>97217-5161</v>
      </c>
      <c r="G515" t="str">
        <f>VLOOKUP($A515, 'Mapping-Public'!$A$2:$W$5015, MATCH('Mapping-DisplayedFields'!G$2, 'Mapping-Public'!$A$1:$W$1, FALSE), FALSE)</f>
        <v>5034646603</v>
      </c>
      <c r="H515">
        <f>VLOOKUP($A515, 'Mapping-Public'!$A$2:$W$5015, MATCH('Mapping-DisplayedFields'!H$2, 'Mapping-Public'!$A$1:$W$1, FALSE), FALSE)</f>
        <v>3</v>
      </c>
      <c r="I515" t="str">
        <f>VLOOKUP(H515, Facility_Type, 2,0)</f>
        <v>Certified</v>
      </c>
      <c r="J515">
        <f>VLOOKUP($A515, 'Mapping-Public'!$A$2:$W$5015, MATCH('Mapping-DisplayedFields'!J$2, 'Mapping-Public'!$A$1:$W$1, FALSE), FALSE)</f>
        <v>4</v>
      </c>
      <c r="K515" t="str">
        <f>VLOOKUP(J515, Type_of_Care,2,0)</f>
        <v>Regulated Family Child Care Home</v>
      </c>
      <c r="L515">
        <f>VLOOKUP($A515, 'Mapping-Public'!$A$2:$W$5015, MATCH('Mapping-DisplayedFields'!L$2, 'Mapping-Public'!$A$1:$W$1, FALSE), FALSE)</f>
        <v>3</v>
      </c>
      <c r="M515" t="str">
        <f>VLOOKUP(L515, Regulation_Status, 2,0)</f>
        <v>Certified</v>
      </c>
      <c r="N515">
        <f>VLOOKUP($A515, 'Mapping-Public'!$A$2:$W$5015, MATCH('Mapping-DisplayedFields'!N$2, 'Mapping-Public'!$A$1:$W$1, FALSE), FALSE)</f>
        <v>14</v>
      </c>
      <c r="O515">
        <f>VLOOKUP($A515, 'Mapping-Public'!$A$2:$W$5015, MATCH('Mapping-DisplayedFields'!O$2, 'Mapping-Public'!$A$1:$W$1, FALSE), FALSE)</f>
        <v>2</v>
      </c>
      <c r="P515" t="str">
        <f>VLOOKUP(O515, Serves_Dhs_Children,2,0)</f>
        <v>Unknown</v>
      </c>
      <c r="Q515">
        <f>VLOOKUP($A515, 'Mapping-Public'!$A$2:$W$5015, MATCH('Mapping-DisplayedFields'!Q$2, 'Mapping-Public'!$A$1:$W$1, FALSE), FALSE)</f>
        <v>0</v>
      </c>
      <c r="R515" t="str">
        <f>VLOOKUP(Q515, Head_Start, 2,0)</f>
        <v>No</v>
      </c>
      <c r="S515">
        <f>VLOOKUP($A515, 'Mapping-Public'!$A$2:$W$5015, MATCH('Mapping-DisplayedFields'!S$2, 'Mapping-Public'!$A$1:$W$1, FALSE), FALSE)</f>
        <v>0</v>
      </c>
      <c r="T515" t="str">
        <f>VLOOKUP(S515, Relief_Nursery, 2,0)</f>
        <v>No</v>
      </c>
      <c r="U515" t="str">
        <f>VLOOKUP($A515, 'Mapping-Public'!$A$2:$W$5015, MATCH('Mapping-DisplayedFields'!U$2, 'Mapping-Public'!$A$1:$W$1, FALSE), FALSE)</f>
        <v>.</v>
      </c>
    </row>
    <row r="516" spans="1:21" x14ac:dyDescent="0.25">
      <c r="A516" s="9" t="s">
        <v>3026</v>
      </c>
      <c r="B516" t="str">
        <f>IF(VLOOKUP($A516, 'Mapping-Public'!$A$2:$W$5015, MATCH('Mapping-DisplayedFields'!B$2, 'Mapping-Public'!$A$1:$W$1, FALSE), FALSE)=0, "", VLOOKUP($A516, 'Mapping-Public'!$A$2:$W$5015, MATCH('Mapping-DisplayedFields'!B$2, 'Mapping-Public'!$A$1:$W$1, FALSE), FALSE))</f>
        <v/>
      </c>
      <c r="C516" t="str">
        <f>VLOOKUP($A516, 'Mapping-Public'!$A$2:$W$5015, MATCH('Mapping-DisplayedFields'!C$2, 'Mapping-Public'!$A$1:$W$1, FALSE), FALSE)</f>
        <v>11710 NE Eugene St</v>
      </c>
      <c r="D516" t="str">
        <f>VLOOKUP($A516, 'Mapping-Public'!$A$2:$W$5015, MATCH('Mapping-DisplayedFields'!D$2, 'Mapping-Public'!$A$1:$W$1, FALSE), FALSE)</f>
        <v>Portland</v>
      </c>
      <c r="E516" t="str">
        <f>VLOOKUP($A516, 'Mapping-Public'!$A$2:$W$5015, MATCH('Mapping-DisplayedFields'!E$2, 'Mapping-Public'!$A$1:$W$1, FALSE), FALSE)</f>
        <v>OR</v>
      </c>
      <c r="F516" t="str">
        <f>VLOOKUP($A516, 'Mapping-Public'!$A$2:$W$5015, MATCH('Mapping-DisplayedFields'!F$2, 'Mapping-Public'!$A$1:$W$1, FALSE), FALSE)</f>
        <v>97220</v>
      </c>
      <c r="G516" t="str">
        <f>VLOOKUP($A516, 'Mapping-Public'!$A$2:$W$5015, MATCH('Mapping-DisplayedFields'!G$2, 'Mapping-Public'!$A$1:$W$1, FALSE), FALSE)</f>
        <v>5034421520</v>
      </c>
      <c r="H516">
        <f>VLOOKUP($A516, 'Mapping-Public'!$A$2:$W$5015, MATCH('Mapping-DisplayedFields'!H$2, 'Mapping-Public'!$A$1:$W$1, FALSE), FALSE)</f>
        <v>1</v>
      </c>
      <c r="I516" t="str">
        <f>VLOOKUP(H516, Facility_Type, 2,0)</f>
        <v>Family</v>
      </c>
      <c r="J516">
        <f>VLOOKUP($A516, 'Mapping-Public'!$A$2:$W$5015, MATCH('Mapping-DisplayedFields'!J$2, 'Mapping-Public'!$A$1:$W$1, FALSE), FALSE)</f>
        <v>4</v>
      </c>
      <c r="K516" t="str">
        <f>VLOOKUP(J516, Type_of_Care,2,0)</f>
        <v>Regulated Family Child Care Home</v>
      </c>
      <c r="L516">
        <f>VLOOKUP($A516, 'Mapping-Public'!$A$2:$W$5015, MATCH('Mapping-DisplayedFields'!L$2, 'Mapping-Public'!$A$1:$W$1, FALSE), FALSE)</f>
        <v>2</v>
      </c>
      <c r="M516" t="str">
        <f>VLOOKUP(L516, Regulation_Status, 2,0)</f>
        <v>Register</v>
      </c>
      <c r="N516">
        <f>VLOOKUP($A516, 'Mapping-Public'!$A$2:$W$5015, MATCH('Mapping-DisplayedFields'!N$2, 'Mapping-Public'!$A$1:$W$1, FALSE), FALSE)</f>
        <v>3</v>
      </c>
      <c r="O516">
        <f>VLOOKUP($A516, 'Mapping-Public'!$A$2:$W$5015, MATCH('Mapping-DisplayedFields'!O$2, 'Mapping-Public'!$A$1:$W$1, FALSE), FALSE)</f>
        <v>2</v>
      </c>
      <c r="P516" t="str">
        <f>VLOOKUP(O516, Serves_Dhs_Children,2,0)</f>
        <v>Unknown</v>
      </c>
      <c r="Q516">
        <f>VLOOKUP($A516, 'Mapping-Public'!$A$2:$W$5015, MATCH('Mapping-DisplayedFields'!Q$2, 'Mapping-Public'!$A$1:$W$1, FALSE), FALSE)</f>
        <v>0</v>
      </c>
      <c r="R516" t="str">
        <f>VLOOKUP(Q516, Head_Start, 2,0)</f>
        <v>No</v>
      </c>
      <c r="S516">
        <f>VLOOKUP($A516, 'Mapping-Public'!$A$2:$W$5015, MATCH('Mapping-DisplayedFields'!S$2, 'Mapping-Public'!$A$1:$W$1, FALSE), FALSE)</f>
        <v>0</v>
      </c>
      <c r="T516" t="str">
        <f>VLOOKUP(S516, Relief_Nursery, 2,0)</f>
        <v>No</v>
      </c>
      <c r="U516" t="str">
        <f>VLOOKUP($A516, 'Mapping-Public'!$A$2:$W$5015, MATCH('Mapping-DisplayedFields'!U$2, 'Mapping-Public'!$A$1:$W$1, FALSE), FALSE)</f>
        <v>.</v>
      </c>
    </row>
    <row r="517" spans="1:21" x14ac:dyDescent="0.25">
      <c r="A517" s="9" t="s">
        <v>3031</v>
      </c>
      <c r="B517" t="str">
        <f>IF(VLOOKUP($A517, 'Mapping-Public'!$A$2:$W$5015, MATCH('Mapping-DisplayedFields'!B$2, 'Mapping-Public'!$A$1:$W$1, FALSE), FALSE)=0, "", VLOOKUP($A517, 'Mapping-Public'!$A$2:$W$5015, MATCH('Mapping-DisplayedFields'!B$2, 'Mapping-Public'!$A$1:$W$1, FALSE), FALSE))</f>
        <v/>
      </c>
      <c r="C517" t="str">
        <f>VLOOKUP($A517, 'Mapping-Public'!$A$2:$W$5015, MATCH('Mapping-DisplayedFields'!C$2, 'Mapping-Public'!$A$1:$W$1, FALSE), FALSE)</f>
        <v>15121 SE Stark St Apt 3</v>
      </c>
      <c r="D517" t="str">
        <f>VLOOKUP($A517, 'Mapping-Public'!$A$2:$W$5015, MATCH('Mapping-DisplayedFields'!D$2, 'Mapping-Public'!$A$1:$W$1, FALSE), FALSE)</f>
        <v>Portland</v>
      </c>
      <c r="E517" t="str">
        <f>VLOOKUP($A517, 'Mapping-Public'!$A$2:$W$5015, MATCH('Mapping-DisplayedFields'!E$2, 'Mapping-Public'!$A$1:$W$1, FALSE), FALSE)</f>
        <v>OR</v>
      </c>
      <c r="F517" t="str">
        <f>VLOOKUP($A517, 'Mapping-Public'!$A$2:$W$5015, MATCH('Mapping-DisplayedFields'!F$2, 'Mapping-Public'!$A$1:$W$1, FALSE), FALSE)</f>
        <v>97233-2864</v>
      </c>
      <c r="G517" t="str">
        <f>VLOOKUP($A517, 'Mapping-Public'!$A$2:$W$5015, MATCH('Mapping-DisplayedFields'!G$2, 'Mapping-Public'!$A$1:$W$1, FALSE), FALSE)</f>
        <v>9712952970</v>
      </c>
      <c r="H517">
        <f>VLOOKUP($A517, 'Mapping-Public'!$A$2:$W$5015, MATCH('Mapping-DisplayedFields'!H$2, 'Mapping-Public'!$A$1:$W$1, FALSE), FALSE)</f>
        <v>1</v>
      </c>
      <c r="I517" t="str">
        <f>VLOOKUP(H517, Facility_Type, 2,0)</f>
        <v>Family</v>
      </c>
      <c r="J517">
        <f>VLOOKUP($A517, 'Mapping-Public'!$A$2:$W$5015, MATCH('Mapping-DisplayedFields'!J$2, 'Mapping-Public'!$A$1:$W$1, FALSE), FALSE)</f>
        <v>4</v>
      </c>
      <c r="K517" t="str">
        <f>VLOOKUP(J517, Type_of_Care,2,0)</f>
        <v>Regulated Family Child Care Home</v>
      </c>
      <c r="L517">
        <f>VLOOKUP($A517, 'Mapping-Public'!$A$2:$W$5015, MATCH('Mapping-DisplayedFields'!L$2, 'Mapping-Public'!$A$1:$W$1, FALSE), FALSE)</f>
        <v>2</v>
      </c>
      <c r="M517" t="str">
        <f>VLOOKUP(L517, Regulation_Status, 2,0)</f>
        <v>Register</v>
      </c>
      <c r="N517">
        <f>VLOOKUP($A517, 'Mapping-Public'!$A$2:$W$5015, MATCH('Mapping-DisplayedFields'!N$2, 'Mapping-Public'!$A$1:$W$1, FALSE), FALSE)</f>
        <v>8</v>
      </c>
      <c r="O517">
        <f>VLOOKUP($A517, 'Mapping-Public'!$A$2:$W$5015, MATCH('Mapping-DisplayedFields'!O$2, 'Mapping-Public'!$A$1:$W$1, FALSE), FALSE)</f>
        <v>1</v>
      </c>
      <c r="P517" t="str">
        <f>VLOOKUP(O517, Serves_Dhs_Children,2,0)</f>
        <v>Yes</v>
      </c>
      <c r="Q517">
        <f>VLOOKUP($A517, 'Mapping-Public'!$A$2:$W$5015, MATCH('Mapping-DisplayedFields'!Q$2, 'Mapping-Public'!$A$1:$W$1, FALSE), FALSE)</f>
        <v>0</v>
      </c>
      <c r="R517" t="str">
        <f>VLOOKUP(Q517, Head_Start, 2,0)</f>
        <v>No</v>
      </c>
      <c r="S517">
        <f>VLOOKUP($A517, 'Mapping-Public'!$A$2:$W$5015, MATCH('Mapping-DisplayedFields'!S$2, 'Mapping-Public'!$A$1:$W$1, FALSE), FALSE)</f>
        <v>0</v>
      </c>
      <c r="T517" t="str">
        <f>VLOOKUP(S517, Relief_Nursery, 2,0)</f>
        <v>No</v>
      </c>
      <c r="U517" t="str">
        <f>VLOOKUP($A517, 'Mapping-Public'!$A$2:$W$5015, MATCH('Mapping-DisplayedFields'!U$2, 'Mapping-Public'!$A$1:$W$1, FALSE), FALSE)</f>
        <v>.</v>
      </c>
    </row>
    <row r="518" spans="1:21" x14ac:dyDescent="0.25">
      <c r="A518" s="9" t="s">
        <v>3038</v>
      </c>
      <c r="B518" t="str">
        <f>IF(VLOOKUP($A518, 'Mapping-Public'!$A$2:$W$5015, MATCH('Mapping-DisplayedFields'!B$2, 'Mapping-Public'!$A$1:$W$1, FALSE), FALSE)=0, "", VLOOKUP($A518, 'Mapping-Public'!$A$2:$W$5015, MATCH('Mapping-DisplayedFields'!B$2, 'Mapping-Public'!$A$1:$W$1, FALSE), FALSE))</f>
        <v>Morningstar Montessori House of Children</v>
      </c>
      <c r="C518" t="str">
        <f>VLOOKUP($A518, 'Mapping-Public'!$A$2:$W$5015, MATCH('Mapping-DisplayedFields'!C$2, 'Mapping-Public'!$A$1:$W$1, FALSE), FALSE)</f>
        <v>1015 SE 182nd Ave</v>
      </c>
      <c r="D518" t="str">
        <f>VLOOKUP($A518, 'Mapping-Public'!$A$2:$W$5015, MATCH('Mapping-DisplayedFields'!D$2, 'Mapping-Public'!$A$1:$W$1, FALSE), FALSE)</f>
        <v>Gresham</v>
      </c>
      <c r="E518" t="str">
        <f>VLOOKUP($A518, 'Mapping-Public'!$A$2:$W$5015, MATCH('Mapping-DisplayedFields'!E$2, 'Mapping-Public'!$A$1:$W$1, FALSE), FALSE)</f>
        <v>OR</v>
      </c>
      <c r="F518" t="str">
        <f>VLOOKUP($A518, 'Mapping-Public'!$A$2:$W$5015, MATCH('Mapping-DisplayedFields'!F$2, 'Mapping-Public'!$A$1:$W$1, FALSE), FALSE)</f>
        <v>97233</v>
      </c>
      <c r="G518" t="str">
        <f>VLOOKUP($A518, 'Mapping-Public'!$A$2:$W$5015, MATCH('Mapping-DisplayedFields'!G$2, 'Mapping-Public'!$A$1:$W$1, FALSE), FALSE)</f>
        <v>5036611457</v>
      </c>
      <c r="H518">
        <f>VLOOKUP($A518, 'Mapping-Public'!$A$2:$W$5015, MATCH('Mapping-DisplayedFields'!H$2, 'Mapping-Public'!$A$1:$W$1, FALSE), FALSE)</f>
        <v>2</v>
      </c>
      <c r="I518" t="str">
        <f>VLOOKUP(H518, Facility_Type, 2,0)</f>
        <v>Center</v>
      </c>
      <c r="J518">
        <f>VLOOKUP($A518, 'Mapping-Public'!$A$2:$W$5015, MATCH('Mapping-DisplayedFields'!J$2, 'Mapping-Public'!$A$1:$W$1, FALSE), FALSE)</f>
        <v>1</v>
      </c>
      <c r="K518" t="str">
        <f>VLOOKUP(J518, Type_of_Care,2,0)</f>
        <v>Regulated  Center (not HS)</v>
      </c>
      <c r="L518">
        <f>VLOOKUP($A518, 'Mapping-Public'!$A$2:$W$5015, MATCH('Mapping-DisplayedFields'!L$2, 'Mapping-Public'!$A$1:$W$1, FALSE), FALSE)</f>
        <v>3</v>
      </c>
      <c r="M518" t="str">
        <f>VLOOKUP(L518, Regulation_Status, 2,0)</f>
        <v>Certified</v>
      </c>
      <c r="N518">
        <f>VLOOKUP($A518, 'Mapping-Public'!$A$2:$W$5015, MATCH('Mapping-DisplayedFields'!N$2, 'Mapping-Public'!$A$1:$W$1, FALSE), FALSE)</f>
        <v>25</v>
      </c>
      <c r="O518">
        <f>VLOOKUP($A518, 'Mapping-Public'!$A$2:$W$5015, MATCH('Mapping-DisplayedFields'!O$2, 'Mapping-Public'!$A$1:$W$1, FALSE), FALSE)</f>
        <v>1</v>
      </c>
      <c r="P518" t="str">
        <f>VLOOKUP(O518, Serves_Dhs_Children,2,0)</f>
        <v>Yes</v>
      </c>
      <c r="Q518">
        <f>VLOOKUP($A518, 'Mapping-Public'!$A$2:$W$5015, MATCH('Mapping-DisplayedFields'!Q$2, 'Mapping-Public'!$A$1:$W$1, FALSE), FALSE)</f>
        <v>0</v>
      </c>
      <c r="R518" t="str">
        <f>VLOOKUP(Q518, Head_Start, 2,0)</f>
        <v>No</v>
      </c>
      <c r="S518">
        <f>VLOOKUP($A518, 'Mapping-Public'!$A$2:$W$5015, MATCH('Mapping-DisplayedFields'!S$2, 'Mapping-Public'!$A$1:$W$1, FALSE), FALSE)</f>
        <v>0</v>
      </c>
      <c r="T518" t="str">
        <f>VLOOKUP(S518, Relief_Nursery, 2,0)</f>
        <v>No</v>
      </c>
      <c r="U518" t="str">
        <f>VLOOKUP($A518, 'Mapping-Public'!$A$2:$W$5015, MATCH('Mapping-DisplayedFields'!U$2, 'Mapping-Public'!$A$1:$W$1, FALSE), FALSE)</f>
        <v>.</v>
      </c>
    </row>
    <row r="519" spans="1:21" x14ac:dyDescent="0.25">
      <c r="A519" s="9" t="s">
        <v>3043</v>
      </c>
      <c r="B519" t="str">
        <f>IF(VLOOKUP($A519, 'Mapping-Public'!$A$2:$W$5015, MATCH('Mapping-DisplayedFields'!B$2, 'Mapping-Public'!$A$1:$W$1, FALSE), FALSE)=0, "", VLOOKUP($A519, 'Mapping-Public'!$A$2:$W$5015, MATCH('Mapping-DisplayedFields'!B$2, 'Mapping-Public'!$A$1:$W$1, FALSE), FALSE))</f>
        <v>Cathie's Childcare</v>
      </c>
      <c r="C519" t="str">
        <f>VLOOKUP($A519, 'Mapping-Public'!$A$2:$W$5015, MATCH('Mapping-DisplayedFields'!C$2, 'Mapping-Public'!$A$1:$W$1, FALSE), FALSE)</f>
        <v>906 NE 72nd Ave</v>
      </c>
      <c r="D519" t="str">
        <f>VLOOKUP($A519, 'Mapping-Public'!$A$2:$W$5015, MATCH('Mapping-DisplayedFields'!D$2, 'Mapping-Public'!$A$1:$W$1, FALSE), FALSE)</f>
        <v>Portland</v>
      </c>
      <c r="E519" t="str">
        <f>VLOOKUP($A519, 'Mapping-Public'!$A$2:$W$5015, MATCH('Mapping-DisplayedFields'!E$2, 'Mapping-Public'!$A$1:$W$1, FALSE), FALSE)</f>
        <v>OR</v>
      </c>
      <c r="F519" t="str">
        <f>VLOOKUP($A519, 'Mapping-Public'!$A$2:$W$5015, MATCH('Mapping-DisplayedFields'!F$2, 'Mapping-Public'!$A$1:$W$1, FALSE), FALSE)</f>
        <v>97213-6210</v>
      </c>
      <c r="G519" t="str">
        <f>VLOOKUP($A519, 'Mapping-Public'!$A$2:$W$5015, MATCH('Mapping-DisplayedFields'!G$2, 'Mapping-Public'!$A$1:$W$1, FALSE), FALSE)</f>
        <v>5034770610</v>
      </c>
      <c r="H519">
        <f>VLOOKUP($A519, 'Mapping-Public'!$A$2:$W$5015, MATCH('Mapping-DisplayedFields'!H$2, 'Mapping-Public'!$A$1:$W$1, FALSE), FALSE)</f>
        <v>1</v>
      </c>
      <c r="I519" t="str">
        <f>VLOOKUP(H519, Facility_Type, 2,0)</f>
        <v>Family</v>
      </c>
      <c r="J519">
        <f>VLOOKUP($A519, 'Mapping-Public'!$A$2:$W$5015, MATCH('Mapping-DisplayedFields'!J$2, 'Mapping-Public'!$A$1:$W$1, FALSE), FALSE)</f>
        <v>4</v>
      </c>
      <c r="K519" t="str">
        <f>VLOOKUP(J519, Type_of_Care,2,0)</f>
        <v>Regulated Family Child Care Home</v>
      </c>
      <c r="L519">
        <f>VLOOKUP($A519, 'Mapping-Public'!$A$2:$W$5015, MATCH('Mapping-DisplayedFields'!L$2, 'Mapping-Public'!$A$1:$W$1, FALSE), FALSE)</f>
        <v>2</v>
      </c>
      <c r="M519" t="str">
        <f>VLOOKUP(L519, Regulation_Status, 2,0)</f>
        <v>Register</v>
      </c>
      <c r="N519">
        <f>VLOOKUP($A519, 'Mapping-Public'!$A$2:$W$5015, MATCH('Mapping-DisplayedFields'!N$2, 'Mapping-Public'!$A$1:$W$1, FALSE), FALSE)</f>
        <v>6</v>
      </c>
      <c r="O519">
        <f>VLOOKUP($A519, 'Mapping-Public'!$A$2:$W$5015, MATCH('Mapping-DisplayedFields'!O$2, 'Mapping-Public'!$A$1:$W$1, FALSE), FALSE)</f>
        <v>2</v>
      </c>
      <c r="P519" t="str">
        <f>VLOOKUP(O519, Serves_Dhs_Children,2,0)</f>
        <v>Unknown</v>
      </c>
      <c r="Q519">
        <f>VLOOKUP($A519, 'Mapping-Public'!$A$2:$W$5015, MATCH('Mapping-DisplayedFields'!Q$2, 'Mapping-Public'!$A$1:$W$1, FALSE), FALSE)</f>
        <v>0</v>
      </c>
      <c r="R519" t="str">
        <f>VLOOKUP(Q519, Head_Start, 2,0)</f>
        <v>No</v>
      </c>
      <c r="S519">
        <f>VLOOKUP($A519, 'Mapping-Public'!$A$2:$W$5015, MATCH('Mapping-DisplayedFields'!S$2, 'Mapping-Public'!$A$1:$W$1, FALSE), FALSE)</f>
        <v>0</v>
      </c>
      <c r="T519" t="str">
        <f>VLOOKUP(S519, Relief_Nursery, 2,0)</f>
        <v>No</v>
      </c>
      <c r="U519">
        <f>VLOOKUP($A519, 'Mapping-Public'!$A$2:$W$5015, MATCH('Mapping-DisplayedFields'!U$2, 'Mapping-Public'!$A$1:$W$1, FALSE), FALSE)</f>
        <v>2</v>
      </c>
    </row>
    <row r="520" spans="1:21" x14ac:dyDescent="0.25">
      <c r="A520" s="9" t="s">
        <v>3051</v>
      </c>
      <c r="B520" t="str">
        <f>IF(VLOOKUP($A520, 'Mapping-Public'!$A$2:$W$5015, MATCH('Mapping-DisplayedFields'!B$2, 'Mapping-Public'!$A$1:$W$1, FALSE), FALSE)=0, "", VLOOKUP($A520, 'Mapping-Public'!$A$2:$W$5015, MATCH('Mapping-DisplayedFields'!B$2, 'Mapping-Public'!$A$1:$W$1, FALSE), FALSE))</f>
        <v>Village Preschool</v>
      </c>
      <c r="C520" t="str">
        <f>VLOOKUP($A520, 'Mapping-Public'!$A$2:$W$5015, MATCH('Mapping-DisplayedFields'!C$2, 'Mapping-Public'!$A$1:$W$1, FALSE), FALSE)</f>
        <v>9720 SW Terwilliger Blvd</v>
      </c>
      <c r="D520" t="str">
        <f>VLOOKUP($A520, 'Mapping-Public'!$A$2:$W$5015, MATCH('Mapping-DisplayedFields'!D$2, 'Mapping-Public'!$A$1:$W$1, FALSE), FALSE)</f>
        <v>Portland</v>
      </c>
      <c r="E520" t="str">
        <f>VLOOKUP($A520, 'Mapping-Public'!$A$2:$W$5015, MATCH('Mapping-DisplayedFields'!E$2, 'Mapping-Public'!$A$1:$W$1, FALSE), FALSE)</f>
        <v>OR</v>
      </c>
      <c r="F520" t="str">
        <f>VLOOKUP($A520, 'Mapping-Public'!$A$2:$W$5015, MATCH('Mapping-DisplayedFields'!F$2, 'Mapping-Public'!$A$1:$W$1, FALSE), FALSE)</f>
        <v>97219</v>
      </c>
      <c r="G520" t="str">
        <f>VLOOKUP($A520, 'Mapping-Public'!$A$2:$W$5015, MATCH('Mapping-DisplayedFields'!G$2, 'Mapping-Public'!$A$1:$W$1, FALSE), FALSE)</f>
        <v>5032450482</v>
      </c>
      <c r="H520">
        <f>VLOOKUP($A520, 'Mapping-Public'!$A$2:$W$5015, MATCH('Mapping-DisplayedFields'!H$2, 'Mapping-Public'!$A$1:$W$1, FALSE), FALSE)</f>
        <v>2</v>
      </c>
      <c r="I520" t="str">
        <f>VLOOKUP(H520, Facility_Type, 2,0)</f>
        <v>Center</v>
      </c>
      <c r="J520">
        <f>VLOOKUP($A520, 'Mapping-Public'!$A$2:$W$5015, MATCH('Mapping-DisplayedFields'!J$2, 'Mapping-Public'!$A$1:$W$1, FALSE), FALSE)</f>
        <v>2</v>
      </c>
      <c r="K520" t="str">
        <f>VLOOKUP(J520, Type_of_Care,2,0)</f>
        <v>Exempt Center</v>
      </c>
      <c r="L520">
        <f>VLOOKUP($A520, 'Mapping-Public'!$A$2:$W$5015, MATCH('Mapping-DisplayedFields'!L$2, 'Mapping-Public'!$A$1:$W$1, FALSE), FALSE)</f>
        <v>4</v>
      </c>
      <c r="M520" t="str">
        <f>VLOOKUP(L520, Regulation_Status, 2,0)</f>
        <v>Recorded</v>
      </c>
      <c r="N520">
        <f>VLOOKUP($A520, 'Mapping-Public'!$A$2:$W$5015, MATCH('Mapping-DisplayedFields'!N$2, 'Mapping-Public'!$A$1:$W$1, FALSE), FALSE)</f>
        <v>35</v>
      </c>
      <c r="O520">
        <f>VLOOKUP($A520, 'Mapping-Public'!$A$2:$W$5015, MATCH('Mapping-DisplayedFields'!O$2, 'Mapping-Public'!$A$1:$W$1, FALSE), FALSE)</f>
        <v>2</v>
      </c>
      <c r="P520" t="str">
        <f>VLOOKUP(O520, Serves_Dhs_Children,2,0)</f>
        <v>Unknown</v>
      </c>
      <c r="Q520">
        <f>VLOOKUP($A520, 'Mapping-Public'!$A$2:$W$5015, MATCH('Mapping-DisplayedFields'!Q$2, 'Mapping-Public'!$A$1:$W$1, FALSE), FALSE)</f>
        <v>0</v>
      </c>
      <c r="R520" t="str">
        <f>VLOOKUP(Q520, Head_Start, 2,0)</f>
        <v>No</v>
      </c>
      <c r="S520">
        <f>VLOOKUP($A520, 'Mapping-Public'!$A$2:$W$5015, MATCH('Mapping-DisplayedFields'!S$2, 'Mapping-Public'!$A$1:$W$1, FALSE), FALSE)</f>
        <v>0</v>
      </c>
      <c r="T520" t="str">
        <f>VLOOKUP(S520, Relief_Nursery, 2,0)</f>
        <v>No</v>
      </c>
      <c r="U520" t="str">
        <f>VLOOKUP($A520, 'Mapping-Public'!$A$2:$W$5015, MATCH('Mapping-DisplayedFields'!U$2, 'Mapping-Public'!$A$1:$W$1, FALSE), FALSE)</f>
        <v>.</v>
      </c>
    </row>
    <row r="521" spans="1:21" x14ac:dyDescent="0.25">
      <c r="A521" s="9" t="s">
        <v>3056</v>
      </c>
      <c r="B521" t="str">
        <f>IF(VLOOKUP($A521, 'Mapping-Public'!$A$2:$W$5015, MATCH('Mapping-DisplayedFields'!B$2, 'Mapping-Public'!$A$1:$W$1, FALSE), FALSE)=0, "", VLOOKUP($A521, 'Mapping-Public'!$A$2:$W$5015, MATCH('Mapping-DisplayedFields'!B$2, 'Mapping-Public'!$A$1:$W$1, FALSE), FALSE))</f>
        <v>YMCA - Vestal School</v>
      </c>
      <c r="C521" t="str">
        <f>VLOOKUP($A521, 'Mapping-Public'!$A$2:$W$5015, MATCH('Mapping-DisplayedFields'!C$2, 'Mapping-Public'!$A$1:$W$1, FALSE), FALSE)</f>
        <v>161 NE 82nd Ave</v>
      </c>
      <c r="D521" t="str">
        <f>VLOOKUP($A521, 'Mapping-Public'!$A$2:$W$5015, MATCH('Mapping-DisplayedFields'!D$2, 'Mapping-Public'!$A$1:$W$1, FALSE), FALSE)</f>
        <v>Portland</v>
      </c>
      <c r="E521" t="str">
        <f>VLOOKUP($A521, 'Mapping-Public'!$A$2:$W$5015, MATCH('Mapping-DisplayedFields'!E$2, 'Mapping-Public'!$A$1:$W$1, FALSE), FALSE)</f>
        <v>OR</v>
      </c>
      <c r="F521" t="str">
        <f>VLOOKUP($A521, 'Mapping-Public'!$A$2:$W$5015, MATCH('Mapping-DisplayedFields'!F$2, 'Mapping-Public'!$A$1:$W$1, FALSE), FALSE)</f>
        <v>97220</v>
      </c>
      <c r="G521" t="str">
        <f>VLOOKUP($A521, 'Mapping-Public'!$A$2:$W$5015, MATCH('Mapping-DisplayedFields'!G$2, 'Mapping-Public'!$A$1:$W$1, FALSE), FALSE)</f>
        <v>5038491556</v>
      </c>
      <c r="H521">
        <f>VLOOKUP($A521, 'Mapping-Public'!$A$2:$W$5015, MATCH('Mapping-DisplayedFields'!H$2, 'Mapping-Public'!$A$1:$W$1, FALSE), FALSE)</f>
        <v>2</v>
      </c>
      <c r="I521" t="str">
        <f>VLOOKUP(H521, Facility_Type, 2,0)</f>
        <v>Center</v>
      </c>
      <c r="J521">
        <f>VLOOKUP($A521, 'Mapping-Public'!$A$2:$W$5015, MATCH('Mapping-DisplayedFields'!J$2, 'Mapping-Public'!$A$1:$W$1, FALSE), FALSE)</f>
        <v>1</v>
      </c>
      <c r="K521" t="str">
        <f>VLOOKUP(J521, Type_of_Care,2,0)</f>
        <v>Regulated  Center (not HS)</v>
      </c>
      <c r="L521">
        <f>VLOOKUP($A521, 'Mapping-Public'!$A$2:$W$5015, MATCH('Mapping-DisplayedFields'!L$2, 'Mapping-Public'!$A$1:$W$1, FALSE), FALSE)</f>
        <v>3</v>
      </c>
      <c r="M521" t="str">
        <f>VLOOKUP(L521, Regulation_Status, 2,0)</f>
        <v>Certified</v>
      </c>
      <c r="N521">
        <f>VLOOKUP($A521, 'Mapping-Public'!$A$2:$W$5015, MATCH('Mapping-DisplayedFields'!N$2, 'Mapping-Public'!$A$1:$W$1, FALSE), FALSE)</f>
        <v>23</v>
      </c>
      <c r="O521">
        <f>VLOOKUP($A521, 'Mapping-Public'!$A$2:$W$5015, MATCH('Mapping-DisplayedFields'!O$2, 'Mapping-Public'!$A$1:$W$1, FALSE), FALSE)</f>
        <v>2</v>
      </c>
      <c r="P521" t="str">
        <f>VLOOKUP(O521, Serves_Dhs_Children,2,0)</f>
        <v>Unknown</v>
      </c>
      <c r="Q521">
        <f>VLOOKUP($A521, 'Mapping-Public'!$A$2:$W$5015, MATCH('Mapping-DisplayedFields'!Q$2, 'Mapping-Public'!$A$1:$W$1, FALSE), FALSE)</f>
        <v>0</v>
      </c>
      <c r="R521" t="str">
        <f>VLOOKUP(Q521, Head_Start, 2,0)</f>
        <v>No</v>
      </c>
      <c r="S521">
        <f>VLOOKUP($A521, 'Mapping-Public'!$A$2:$W$5015, MATCH('Mapping-DisplayedFields'!S$2, 'Mapping-Public'!$A$1:$W$1, FALSE), FALSE)</f>
        <v>0</v>
      </c>
      <c r="T521" t="str">
        <f>VLOOKUP(S521, Relief_Nursery, 2,0)</f>
        <v>No</v>
      </c>
      <c r="U521">
        <f>VLOOKUP($A521, 'Mapping-Public'!$A$2:$W$5015, MATCH('Mapping-DisplayedFields'!U$2, 'Mapping-Public'!$A$1:$W$1, FALSE), FALSE)</f>
        <v>3</v>
      </c>
    </row>
    <row r="522" spans="1:21" x14ac:dyDescent="0.25">
      <c r="A522" s="9" t="s">
        <v>3061</v>
      </c>
      <c r="B522" t="str">
        <f>IF(VLOOKUP($A522, 'Mapping-Public'!$A$2:$W$5015, MATCH('Mapping-DisplayedFields'!B$2, 'Mapping-Public'!$A$1:$W$1, FALSE), FALSE)=0, "", VLOOKUP($A522, 'Mapping-Public'!$A$2:$W$5015, MATCH('Mapping-DisplayedFields'!B$2, 'Mapping-Public'!$A$1:$W$1, FALSE), FALSE))</f>
        <v/>
      </c>
      <c r="C522" t="str">
        <f>VLOOKUP($A522, 'Mapping-Public'!$A$2:$W$5015, MATCH('Mapping-DisplayedFields'!C$2, 'Mapping-Public'!$A$1:$W$1, FALSE), FALSE)</f>
        <v>3200 SE Palmquist Rd Unit 56</v>
      </c>
      <c r="D522" t="str">
        <f>VLOOKUP($A522, 'Mapping-Public'!$A$2:$W$5015, MATCH('Mapping-DisplayedFields'!D$2, 'Mapping-Public'!$A$1:$W$1, FALSE), FALSE)</f>
        <v>Gresham</v>
      </c>
      <c r="E522" t="str">
        <f>VLOOKUP($A522, 'Mapping-Public'!$A$2:$W$5015, MATCH('Mapping-DisplayedFields'!E$2, 'Mapping-Public'!$A$1:$W$1, FALSE), FALSE)</f>
        <v>OR</v>
      </c>
      <c r="F522" t="str">
        <f>VLOOKUP($A522, 'Mapping-Public'!$A$2:$W$5015, MATCH('Mapping-DisplayedFields'!F$2, 'Mapping-Public'!$A$1:$W$1, FALSE), FALSE)</f>
        <v>97080-6235</v>
      </c>
      <c r="G522" t="str">
        <f>VLOOKUP($A522, 'Mapping-Public'!$A$2:$W$5015, MATCH('Mapping-DisplayedFields'!G$2, 'Mapping-Public'!$A$1:$W$1, FALSE), FALSE)</f>
        <v>5034652453</v>
      </c>
      <c r="H522">
        <f>VLOOKUP($A522, 'Mapping-Public'!$A$2:$W$5015, MATCH('Mapping-DisplayedFields'!H$2, 'Mapping-Public'!$A$1:$W$1, FALSE), FALSE)</f>
        <v>1</v>
      </c>
      <c r="I522" t="str">
        <f>VLOOKUP(H522, Facility_Type, 2,0)</f>
        <v>Family</v>
      </c>
      <c r="J522">
        <f>VLOOKUP($A522, 'Mapping-Public'!$A$2:$W$5015, MATCH('Mapping-DisplayedFields'!J$2, 'Mapping-Public'!$A$1:$W$1, FALSE), FALSE)</f>
        <v>4</v>
      </c>
      <c r="K522" t="str">
        <f>VLOOKUP(J522, Type_of_Care,2,0)</f>
        <v>Regulated Family Child Care Home</v>
      </c>
      <c r="L522">
        <f>VLOOKUP($A522, 'Mapping-Public'!$A$2:$W$5015, MATCH('Mapping-DisplayedFields'!L$2, 'Mapping-Public'!$A$1:$W$1, FALSE), FALSE)</f>
        <v>2</v>
      </c>
      <c r="M522" t="str">
        <f>VLOOKUP(L522, Regulation_Status, 2,0)</f>
        <v>Register</v>
      </c>
      <c r="N522">
        <f>VLOOKUP($A522, 'Mapping-Public'!$A$2:$W$5015, MATCH('Mapping-DisplayedFields'!N$2, 'Mapping-Public'!$A$1:$W$1, FALSE), FALSE)</f>
        <v>9</v>
      </c>
      <c r="O522">
        <f>VLOOKUP($A522, 'Mapping-Public'!$A$2:$W$5015, MATCH('Mapping-DisplayedFields'!O$2, 'Mapping-Public'!$A$1:$W$1, FALSE), FALSE)</f>
        <v>2</v>
      </c>
      <c r="P522" t="str">
        <f>VLOOKUP(O522, Serves_Dhs_Children,2,0)</f>
        <v>Unknown</v>
      </c>
      <c r="Q522">
        <f>VLOOKUP($A522, 'Mapping-Public'!$A$2:$W$5015, MATCH('Mapping-DisplayedFields'!Q$2, 'Mapping-Public'!$A$1:$W$1, FALSE), FALSE)</f>
        <v>0</v>
      </c>
      <c r="R522" t="str">
        <f>VLOOKUP(Q522, Head_Start, 2,0)</f>
        <v>No</v>
      </c>
      <c r="S522">
        <f>VLOOKUP($A522, 'Mapping-Public'!$A$2:$W$5015, MATCH('Mapping-DisplayedFields'!S$2, 'Mapping-Public'!$A$1:$W$1, FALSE), FALSE)</f>
        <v>0</v>
      </c>
      <c r="T522" t="str">
        <f>VLOOKUP(S522, Relief_Nursery, 2,0)</f>
        <v>No</v>
      </c>
      <c r="U522" t="str">
        <f>VLOOKUP($A522, 'Mapping-Public'!$A$2:$W$5015, MATCH('Mapping-DisplayedFields'!U$2, 'Mapping-Public'!$A$1:$W$1, FALSE), FALSE)</f>
        <v>.</v>
      </c>
    </row>
    <row r="523" spans="1:21" x14ac:dyDescent="0.25">
      <c r="A523" s="9" t="s">
        <v>3067</v>
      </c>
      <c r="B523" t="str">
        <f>IF(VLOOKUP($A523, 'Mapping-Public'!$A$2:$W$5015, MATCH('Mapping-DisplayedFields'!B$2, 'Mapping-Public'!$A$1:$W$1, FALSE), FALSE)=0, "", VLOOKUP($A523, 'Mapping-Public'!$A$2:$W$5015, MATCH('Mapping-DisplayedFields'!B$2, 'Mapping-Public'!$A$1:$W$1, FALSE), FALSE))</f>
        <v>La Petite Academy - Fairview</v>
      </c>
      <c r="C523" t="str">
        <f>VLOOKUP($A523, 'Mapping-Public'!$A$2:$W$5015, MATCH('Mapping-DisplayedFields'!C$2, 'Mapping-Public'!$A$1:$W$1, FALSE), FALSE)</f>
        <v>750 NE Market Dr</v>
      </c>
      <c r="D523" t="str">
        <f>VLOOKUP($A523, 'Mapping-Public'!$A$2:$W$5015, MATCH('Mapping-DisplayedFields'!D$2, 'Mapping-Public'!$A$1:$W$1, FALSE), FALSE)</f>
        <v>Fairview</v>
      </c>
      <c r="E523" t="str">
        <f>VLOOKUP($A523, 'Mapping-Public'!$A$2:$W$5015, MATCH('Mapping-DisplayedFields'!E$2, 'Mapping-Public'!$A$1:$W$1, FALSE), FALSE)</f>
        <v>OR</v>
      </c>
      <c r="F523" t="str">
        <f>VLOOKUP($A523, 'Mapping-Public'!$A$2:$W$5015, MATCH('Mapping-DisplayedFields'!F$2, 'Mapping-Public'!$A$1:$W$1, FALSE), FALSE)</f>
        <v>97024</v>
      </c>
      <c r="G523" t="str">
        <f>VLOOKUP($A523, 'Mapping-Public'!$A$2:$W$5015, MATCH('Mapping-DisplayedFields'!G$2, 'Mapping-Public'!$A$1:$W$1, FALSE), FALSE)</f>
        <v>5036742388</v>
      </c>
      <c r="H523">
        <f>VLOOKUP($A523, 'Mapping-Public'!$A$2:$W$5015, MATCH('Mapping-DisplayedFields'!H$2, 'Mapping-Public'!$A$1:$W$1, FALSE), FALSE)</f>
        <v>2</v>
      </c>
      <c r="I523" t="str">
        <f>VLOOKUP(H523, Facility_Type, 2,0)</f>
        <v>Center</v>
      </c>
      <c r="J523">
        <f>VLOOKUP($A523, 'Mapping-Public'!$A$2:$W$5015, MATCH('Mapping-DisplayedFields'!J$2, 'Mapping-Public'!$A$1:$W$1, FALSE), FALSE)</f>
        <v>1</v>
      </c>
      <c r="K523" t="str">
        <f>VLOOKUP(J523, Type_of_Care,2,0)</f>
        <v>Regulated  Center (not HS)</v>
      </c>
      <c r="L523">
        <f>VLOOKUP($A523, 'Mapping-Public'!$A$2:$W$5015, MATCH('Mapping-DisplayedFields'!L$2, 'Mapping-Public'!$A$1:$W$1, FALSE), FALSE)</f>
        <v>3</v>
      </c>
      <c r="M523" t="str">
        <f>VLOOKUP(L523, Regulation_Status, 2,0)</f>
        <v>Certified</v>
      </c>
      <c r="N523">
        <f>VLOOKUP($A523, 'Mapping-Public'!$A$2:$W$5015, MATCH('Mapping-DisplayedFields'!N$2, 'Mapping-Public'!$A$1:$W$1, FALSE), FALSE)</f>
        <v>144</v>
      </c>
      <c r="O523">
        <f>VLOOKUP($A523, 'Mapping-Public'!$A$2:$W$5015, MATCH('Mapping-DisplayedFields'!O$2, 'Mapping-Public'!$A$1:$W$1, FALSE), FALSE)</f>
        <v>1</v>
      </c>
      <c r="P523" t="str">
        <f>VLOOKUP(O523, Serves_Dhs_Children,2,0)</f>
        <v>Yes</v>
      </c>
      <c r="Q523">
        <f>VLOOKUP($A523, 'Mapping-Public'!$A$2:$W$5015, MATCH('Mapping-DisplayedFields'!Q$2, 'Mapping-Public'!$A$1:$W$1, FALSE), FALSE)</f>
        <v>0</v>
      </c>
      <c r="R523" t="str">
        <f>VLOOKUP(Q523, Head_Start, 2,0)</f>
        <v>No</v>
      </c>
      <c r="S523">
        <f>VLOOKUP($A523, 'Mapping-Public'!$A$2:$W$5015, MATCH('Mapping-DisplayedFields'!S$2, 'Mapping-Public'!$A$1:$W$1, FALSE), FALSE)</f>
        <v>0</v>
      </c>
      <c r="T523" t="str">
        <f>VLOOKUP(S523, Relief_Nursery, 2,0)</f>
        <v>No</v>
      </c>
      <c r="U523" t="str">
        <f>VLOOKUP($A523, 'Mapping-Public'!$A$2:$W$5015, MATCH('Mapping-DisplayedFields'!U$2, 'Mapping-Public'!$A$1:$W$1, FALSE), FALSE)</f>
        <v>.</v>
      </c>
    </row>
    <row r="524" spans="1:21" x14ac:dyDescent="0.25">
      <c r="A524" s="9" t="s">
        <v>3073</v>
      </c>
      <c r="B524" t="str">
        <f>IF(VLOOKUP($A524, 'Mapping-Public'!$A$2:$W$5015, MATCH('Mapping-DisplayedFields'!B$2, 'Mapping-Public'!$A$1:$W$1, FALSE), FALSE)=0, "", VLOOKUP($A524, 'Mapping-Public'!$A$2:$W$5015, MATCH('Mapping-DisplayedFields'!B$2, 'Mapping-Public'!$A$1:$W$1, FALSE), FALSE))</f>
        <v/>
      </c>
      <c r="C524" t="str">
        <f>VLOOKUP($A524, 'Mapping-Public'!$A$2:$W$5015, MATCH('Mapping-DisplayedFields'!C$2, 'Mapping-Public'!$A$1:$W$1, FALSE), FALSE)</f>
        <v>10930 SE Stark St Apt 125</v>
      </c>
      <c r="D524" t="str">
        <f>VLOOKUP($A524, 'Mapping-Public'!$A$2:$W$5015, MATCH('Mapping-DisplayedFields'!D$2, 'Mapping-Public'!$A$1:$W$1, FALSE), FALSE)</f>
        <v>Portland</v>
      </c>
      <c r="E524" t="str">
        <f>VLOOKUP($A524, 'Mapping-Public'!$A$2:$W$5015, MATCH('Mapping-DisplayedFields'!E$2, 'Mapping-Public'!$A$1:$W$1, FALSE), FALSE)</f>
        <v>OR</v>
      </c>
      <c r="F524" t="str">
        <f>VLOOKUP($A524, 'Mapping-Public'!$A$2:$W$5015, MATCH('Mapping-DisplayedFields'!F$2, 'Mapping-Public'!$A$1:$W$1, FALSE), FALSE)</f>
        <v>97216</v>
      </c>
      <c r="G524" t="str">
        <f>VLOOKUP($A524, 'Mapping-Public'!$A$2:$W$5015, MATCH('Mapping-DisplayedFields'!G$2, 'Mapping-Public'!$A$1:$W$1, FALSE), FALSE)</f>
        <v>5039754044</v>
      </c>
      <c r="H524">
        <f>VLOOKUP($A524, 'Mapping-Public'!$A$2:$W$5015, MATCH('Mapping-DisplayedFields'!H$2, 'Mapping-Public'!$A$1:$W$1, FALSE), FALSE)</f>
        <v>1</v>
      </c>
      <c r="I524" t="str">
        <f>VLOOKUP(H524, Facility_Type, 2,0)</f>
        <v>Family</v>
      </c>
      <c r="J524">
        <f>VLOOKUP($A524, 'Mapping-Public'!$A$2:$W$5015, MATCH('Mapping-DisplayedFields'!J$2, 'Mapping-Public'!$A$1:$W$1, FALSE), FALSE)</f>
        <v>4</v>
      </c>
      <c r="K524" t="str">
        <f>VLOOKUP(J524, Type_of_Care,2,0)</f>
        <v>Regulated Family Child Care Home</v>
      </c>
      <c r="L524">
        <f>VLOOKUP($A524, 'Mapping-Public'!$A$2:$W$5015, MATCH('Mapping-DisplayedFields'!L$2, 'Mapping-Public'!$A$1:$W$1, FALSE), FALSE)</f>
        <v>2</v>
      </c>
      <c r="M524" t="str">
        <f>VLOOKUP(L524, Regulation_Status, 2,0)</f>
        <v>Register</v>
      </c>
      <c r="N524">
        <f>VLOOKUP($A524, 'Mapping-Public'!$A$2:$W$5015, MATCH('Mapping-DisplayedFields'!N$2, 'Mapping-Public'!$A$1:$W$1, FALSE), FALSE)</f>
        <v>8</v>
      </c>
      <c r="O524">
        <f>VLOOKUP($A524, 'Mapping-Public'!$A$2:$W$5015, MATCH('Mapping-DisplayedFields'!O$2, 'Mapping-Public'!$A$1:$W$1, FALSE), FALSE)</f>
        <v>2</v>
      </c>
      <c r="P524" t="str">
        <f>VLOOKUP(O524, Serves_Dhs_Children,2,0)</f>
        <v>Unknown</v>
      </c>
      <c r="Q524">
        <f>VLOOKUP($A524, 'Mapping-Public'!$A$2:$W$5015, MATCH('Mapping-DisplayedFields'!Q$2, 'Mapping-Public'!$A$1:$W$1, FALSE), FALSE)</f>
        <v>0</v>
      </c>
      <c r="R524" t="str">
        <f>VLOOKUP(Q524, Head_Start, 2,0)</f>
        <v>No</v>
      </c>
      <c r="S524">
        <f>VLOOKUP($A524, 'Mapping-Public'!$A$2:$W$5015, MATCH('Mapping-DisplayedFields'!S$2, 'Mapping-Public'!$A$1:$W$1, FALSE), FALSE)</f>
        <v>0</v>
      </c>
      <c r="T524" t="str">
        <f>VLOOKUP(S524, Relief_Nursery, 2,0)</f>
        <v>No</v>
      </c>
      <c r="U524">
        <f>VLOOKUP($A524, 'Mapping-Public'!$A$2:$W$5015, MATCH('Mapping-DisplayedFields'!U$2, 'Mapping-Public'!$A$1:$W$1, FALSE), FALSE)</f>
        <v>2</v>
      </c>
    </row>
    <row r="525" spans="1:21" x14ac:dyDescent="0.25">
      <c r="A525" s="9" t="s">
        <v>3079</v>
      </c>
      <c r="B525" t="str">
        <f>IF(VLOOKUP($A525, 'Mapping-Public'!$A$2:$W$5015, MATCH('Mapping-DisplayedFields'!B$2, 'Mapping-Public'!$A$1:$W$1, FALSE), FALSE)=0, "", VLOOKUP($A525, 'Mapping-Public'!$A$2:$W$5015, MATCH('Mapping-DisplayedFields'!B$2, 'Mapping-Public'!$A$1:$W$1, FALSE), FALSE))</f>
        <v>Powell Valley Preschool and Childcare</v>
      </c>
      <c r="C525" t="str">
        <f>VLOOKUP($A525, 'Mapping-Public'!$A$2:$W$5015, MATCH('Mapping-DisplayedFields'!C$2, 'Mapping-Public'!$A$1:$W$1, FALSE), FALSE)</f>
        <v>4460 SE 10th Dr</v>
      </c>
      <c r="D525" t="str">
        <f>VLOOKUP($A525, 'Mapping-Public'!$A$2:$W$5015, MATCH('Mapping-DisplayedFields'!D$2, 'Mapping-Public'!$A$1:$W$1, FALSE), FALSE)</f>
        <v>Gresham</v>
      </c>
      <c r="E525" t="str">
        <f>VLOOKUP($A525, 'Mapping-Public'!$A$2:$W$5015, MATCH('Mapping-DisplayedFields'!E$2, 'Mapping-Public'!$A$1:$W$1, FALSE), FALSE)</f>
        <v>OR</v>
      </c>
      <c r="F525" t="str">
        <f>VLOOKUP($A525, 'Mapping-Public'!$A$2:$W$5015, MATCH('Mapping-DisplayedFields'!F$2, 'Mapping-Public'!$A$1:$W$1, FALSE), FALSE)</f>
        <v>97080</v>
      </c>
      <c r="G525" t="str">
        <f>VLOOKUP($A525, 'Mapping-Public'!$A$2:$W$5015, MATCH('Mapping-DisplayedFields'!G$2, 'Mapping-Public'!$A$1:$W$1, FALSE), FALSE)</f>
        <v>5036695487</v>
      </c>
      <c r="H525">
        <f>VLOOKUP($A525, 'Mapping-Public'!$A$2:$W$5015, MATCH('Mapping-DisplayedFields'!H$2, 'Mapping-Public'!$A$1:$W$1, FALSE), FALSE)</f>
        <v>3</v>
      </c>
      <c r="I525" t="str">
        <f>VLOOKUP(H525, Facility_Type, 2,0)</f>
        <v>Certified</v>
      </c>
      <c r="J525">
        <f>VLOOKUP($A525, 'Mapping-Public'!$A$2:$W$5015, MATCH('Mapping-DisplayedFields'!J$2, 'Mapping-Public'!$A$1:$W$1, FALSE), FALSE)</f>
        <v>4</v>
      </c>
      <c r="K525" t="str">
        <f>VLOOKUP(J525, Type_of_Care,2,0)</f>
        <v>Regulated Family Child Care Home</v>
      </c>
      <c r="L525">
        <f>VLOOKUP($A525, 'Mapping-Public'!$A$2:$W$5015, MATCH('Mapping-DisplayedFields'!L$2, 'Mapping-Public'!$A$1:$W$1, FALSE), FALSE)</f>
        <v>3</v>
      </c>
      <c r="M525" t="str">
        <f>VLOOKUP(L525, Regulation_Status, 2,0)</f>
        <v>Certified</v>
      </c>
      <c r="N525">
        <f>VLOOKUP($A525, 'Mapping-Public'!$A$2:$W$5015, MATCH('Mapping-DisplayedFields'!N$2, 'Mapping-Public'!$A$1:$W$1, FALSE), FALSE)</f>
        <v>10</v>
      </c>
      <c r="O525">
        <f>VLOOKUP($A525, 'Mapping-Public'!$A$2:$W$5015, MATCH('Mapping-DisplayedFields'!O$2, 'Mapping-Public'!$A$1:$W$1, FALSE), FALSE)</f>
        <v>2</v>
      </c>
      <c r="P525" t="str">
        <f>VLOOKUP(O525, Serves_Dhs_Children,2,0)</f>
        <v>Unknown</v>
      </c>
      <c r="Q525">
        <f>VLOOKUP($A525, 'Mapping-Public'!$A$2:$W$5015, MATCH('Mapping-DisplayedFields'!Q$2, 'Mapping-Public'!$A$1:$W$1, FALSE), FALSE)</f>
        <v>0</v>
      </c>
      <c r="R525" t="str">
        <f>VLOOKUP(Q525, Head_Start, 2,0)</f>
        <v>No</v>
      </c>
      <c r="S525">
        <f>VLOOKUP($A525, 'Mapping-Public'!$A$2:$W$5015, MATCH('Mapping-DisplayedFields'!S$2, 'Mapping-Public'!$A$1:$W$1, FALSE), FALSE)</f>
        <v>0</v>
      </c>
      <c r="T525" t="str">
        <f>VLOOKUP(S525, Relief_Nursery, 2,0)</f>
        <v>No</v>
      </c>
      <c r="U525" t="str">
        <f>VLOOKUP($A525, 'Mapping-Public'!$A$2:$W$5015, MATCH('Mapping-DisplayedFields'!U$2, 'Mapping-Public'!$A$1:$W$1, FALSE), FALSE)</f>
        <v>.</v>
      </c>
    </row>
    <row r="526" spans="1:21" x14ac:dyDescent="0.25">
      <c r="A526" s="9" t="s">
        <v>3086</v>
      </c>
      <c r="B526" t="str">
        <f>IF(VLOOKUP($A526, 'Mapping-Public'!$A$2:$W$5015, MATCH('Mapping-DisplayedFields'!B$2, 'Mapping-Public'!$A$1:$W$1, FALSE), FALSE)=0, "", VLOOKUP($A526, 'Mapping-Public'!$A$2:$W$5015, MATCH('Mapping-DisplayedFields'!B$2, 'Mapping-Public'!$A$1:$W$1, FALSE), FALSE))</f>
        <v>Mt Hood Community College Early Childhood Center</v>
      </c>
      <c r="C526" t="str">
        <f>VLOOKUP($A526, 'Mapping-Public'!$A$2:$W$5015, MATCH('Mapping-DisplayedFields'!C$2, 'Mapping-Public'!$A$1:$W$1, FALSE), FALSE)</f>
        <v>26000 SE Stark St</v>
      </c>
      <c r="D526" t="str">
        <f>VLOOKUP($A526, 'Mapping-Public'!$A$2:$W$5015, MATCH('Mapping-DisplayedFields'!D$2, 'Mapping-Public'!$A$1:$W$1, FALSE), FALSE)</f>
        <v>Gresham</v>
      </c>
      <c r="E526" t="str">
        <f>VLOOKUP($A526, 'Mapping-Public'!$A$2:$W$5015, MATCH('Mapping-DisplayedFields'!E$2, 'Mapping-Public'!$A$1:$W$1, FALSE), FALSE)</f>
        <v>OR</v>
      </c>
      <c r="F526" t="str">
        <f>VLOOKUP($A526, 'Mapping-Public'!$A$2:$W$5015, MATCH('Mapping-DisplayedFields'!F$2, 'Mapping-Public'!$A$1:$W$1, FALSE), FALSE)</f>
        <v>97030</v>
      </c>
      <c r="G526" t="str">
        <f>VLOOKUP($A526, 'Mapping-Public'!$A$2:$W$5015, MATCH('Mapping-DisplayedFields'!G$2, 'Mapping-Public'!$A$1:$W$1, FALSE), FALSE)</f>
        <v>5034917169</v>
      </c>
      <c r="H526">
        <f>VLOOKUP($A526, 'Mapping-Public'!$A$2:$W$5015, MATCH('Mapping-DisplayedFields'!H$2, 'Mapping-Public'!$A$1:$W$1, FALSE), FALSE)</f>
        <v>2</v>
      </c>
      <c r="I526" t="str">
        <f>VLOOKUP(H526, Facility_Type, 2,0)</f>
        <v>Center</v>
      </c>
      <c r="J526">
        <f>VLOOKUP($A526, 'Mapping-Public'!$A$2:$W$5015, MATCH('Mapping-DisplayedFields'!J$2, 'Mapping-Public'!$A$1:$W$1, FALSE), FALSE)</f>
        <v>3</v>
      </c>
      <c r="K526" t="str">
        <f>VLOOKUP(J526, Type_of_Care,2,0)</f>
        <v>Head Start/Early HS</v>
      </c>
      <c r="L526">
        <f>VLOOKUP($A526, 'Mapping-Public'!$A$2:$W$5015, MATCH('Mapping-DisplayedFields'!L$2, 'Mapping-Public'!$A$1:$W$1, FALSE), FALSE)</f>
        <v>3</v>
      </c>
      <c r="M526" t="str">
        <f>VLOOKUP(L526, Regulation_Status, 2,0)</f>
        <v>Certified</v>
      </c>
      <c r="N526">
        <f>VLOOKUP($A526, 'Mapping-Public'!$A$2:$W$5015, MATCH('Mapping-DisplayedFields'!N$2, 'Mapping-Public'!$A$1:$W$1, FALSE), FALSE)</f>
        <v>124</v>
      </c>
      <c r="O526">
        <f>VLOOKUP($A526, 'Mapping-Public'!$A$2:$W$5015, MATCH('Mapping-DisplayedFields'!O$2, 'Mapping-Public'!$A$1:$W$1, FALSE), FALSE)</f>
        <v>2</v>
      </c>
      <c r="P526" t="str">
        <f>VLOOKUP(O526, Serves_Dhs_Children,2,0)</f>
        <v>Unknown</v>
      </c>
      <c r="Q526">
        <f>VLOOKUP($A526, 'Mapping-Public'!$A$2:$W$5015, MATCH('Mapping-DisplayedFields'!Q$2, 'Mapping-Public'!$A$1:$W$1, FALSE), FALSE)</f>
        <v>1</v>
      </c>
      <c r="R526" t="str">
        <f>VLOOKUP(Q526, Head_Start, 2,0)</f>
        <v>Yes</v>
      </c>
      <c r="S526">
        <f>VLOOKUP($A526, 'Mapping-Public'!$A$2:$W$5015, MATCH('Mapping-DisplayedFields'!S$2, 'Mapping-Public'!$A$1:$W$1, FALSE), FALSE)</f>
        <v>0</v>
      </c>
      <c r="T526" t="str">
        <f>VLOOKUP(S526, Relief_Nursery, 2,0)</f>
        <v>No</v>
      </c>
      <c r="U526">
        <f>VLOOKUP($A526, 'Mapping-Public'!$A$2:$W$5015, MATCH('Mapping-DisplayedFields'!U$2, 'Mapping-Public'!$A$1:$W$1, FALSE), FALSE)</f>
        <v>5</v>
      </c>
    </row>
    <row r="527" spans="1:21" x14ac:dyDescent="0.25">
      <c r="A527" s="9" t="s">
        <v>3090</v>
      </c>
      <c r="B527" t="str">
        <f>IF(VLOOKUP($A527, 'Mapping-Public'!$A$2:$W$5015, MATCH('Mapping-DisplayedFields'!B$2, 'Mapping-Public'!$A$1:$W$1, FALSE), FALSE)=0, "", VLOOKUP($A527, 'Mapping-Public'!$A$2:$W$5015, MATCH('Mapping-DisplayedFields'!B$2, 'Mapping-Public'!$A$1:$W$1, FALSE), FALSE))</f>
        <v/>
      </c>
      <c r="C527" t="str">
        <f>VLOOKUP($A527, 'Mapping-Public'!$A$2:$W$5015, MATCH('Mapping-DisplayedFields'!C$2, 'Mapping-Public'!$A$1:$W$1, FALSE), FALSE)</f>
        <v>9313 SE Center St</v>
      </c>
      <c r="D527" t="str">
        <f>VLOOKUP($A527, 'Mapping-Public'!$A$2:$W$5015, MATCH('Mapping-DisplayedFields'!D$2, 'Mapping-Public'!$A$1:$W$1, FALSE), FALSE)</f>
        <v>Portland</v>
      </c>
      <c r="E527" t="str">
        <f>VLOOKUP($A527, 'Mapping-Public'!$A$2:$W$5015, MATCH('Mapping-DisplayedFields'!E$2, 'Mapping-Public'!$A$1:$W$1, FALSE), FALSE)</f>
        <v>OR</v>
      </c>
      <c r="F527" t="str">
        <f>VLOOKUP($A527, 'Mapping-Public'!$A$2:$W$5015, MATCH('Mapping-DisplayedFields'!F$2, 'Mapping-Public'!$A$1:$W$1, FALSE), FALSE)</f>
        <v>97266</v>
      </c>
      <c r="G527" t="str">
        <f>VLOOKUP($A527, 'Mapping-Public'!$A$2:$W$5015, MATCH('Mapping-DisplayedFields'!G$2, 'Mapping-Public'!$A$1:$W$1, FALSE), FALSE)</f>
        <v>5037747335</v>
      </c>
      <c r="H527">
        <f>VLOOKUP($A527, 'Mapping-Public'!$A$2:$W$5015, MATCH('Mapping-DisplayedFields'!H$2, 'Mapping-Public'!$A$1:$W$1, FALSE), FALSE)</f>
        <v>1</v>
      </c>
      <c r="I527" t="str">
        <f>VLOOKUP(H527, Facility_Type, 2,0)</f>
        <v>Family</v>
      </c>
      <c r="J527">
        <f>VLOOKUP($A527, 'Mapping-Public'!$A$2:$W$5015, MATCH('Mapping-DisplayedFields'!J$2, 'Mapping-Public'!$A$1:$W$1, FALSE), FALSE)</f>
        <v>4</v>
      </c>
      <c r="K527" t="str">
        <f>VLOOKUP(J527, Type_of_Care,2,0)</f>
        <v>Regulated Family Child Care Home</v>
      </c>
      <c r="L527">
        <f>VLOOKUP($A527, 'Mapping-Public'!$A$2:$W$5015, MATCH('Mapping-DisplayedFields'!L$2, 'Mapping-Public'!$A$1:$W$1, FALSE), FALSE)</f>
        <v>2</v>
      </c>
      <c r="M527" t="str">
        <f>VLOOKUP(L527, Regulation_Status, 2,0)</f>
        <v>Register</v>
      </c>
      <c r="N527">
        <f>VLOOKUP($A527, 'Mapping-Public'!$A$2:$W$5015, MATCH('Mapping-DisplayedFields'!N$2, 'Mapping-Public'!$A$1:$W$1, FALSE), FALSE)</f>
        <v>2</v>
      </c>
      <c r="O527">
        <f>VLOOKUP($A527, 'Mapping-Public'!$A$2:$W$5015, MATCH('Mapping-DisplayedFields'!O$2, 'Mapping-Public'!$A$1:$W$1, FALSE), FALSE)</f>
        <v>2</v>
      </c>
      <c r="P527" t="str">
        <f>VLOOKUP(O527, Serves_Dhs_Children,2,0)</f>
        <v>Unknown</v>
      </c>
      <c r="Q527">
        <f>VLOOKUP($A527, 'Mapping-Public'!$A$2:$W$5015, MATCH('Mapping-DisplayedFields'!Q$2, 'Mapping-Public'!$A$1:$W$1, FALSE), FALSE)</f>
        <v>0</v>
      </c>
      <c r="R527" t="str">
        <f>VLOOKUP(Q527, Head_Start, 2,0)</f>
        <v>No</v>
      </c>
      <c r="S527">
        <f>VLOOKUP($A527, 'Mapping-Public'!$A$2:$W$5015, MATCH('Mapping-DisplayedFields'!S$2, 'Mapping-Public'!$A$1:$W$1, FALSE), FALSE)</f>
        <v>0</v>
      </c>
      <c r="T527" t="str">
        <f>VLOOKUP(S527, Relief_Nursery, 2,0)</f>
        <v>No</v>
      </c>
      <c r="U527" t="str">
        <f>VLOOKUP($A527, 'Mapping-Public'!$A$2:$W$5015, MATCH('Mapping-DisplayedFields'!U$2, 'Mapping-Public'!$A$1:$W$1, FALSE), FALSE)</f>
        <v>.</v>
      </c>
    </row>
    <row r="528" spans="1:21" x14ac:dyDescent="0.25">
      <c r="A528" s="9" t="s">
        <v>3095</v>
      </c>
      <c r="B528" t="str">
        <f>IF(VLOOKUP($A528, 'Mapping-Public'!$A$2:$W$5015, MATCH('Mapping-DisplayedFields'!B$2, 'Mapping-Public'!$A$1:$W$1, FALSE), FALSE)=0, "", VLOOKUP($A528, 'Mapping-Public'!$A$2:$W$5015, MATCH('Mapping-DisplayedFields'!B$2, 'Mapping-Public'!$A$1:$W$1, FALSE), FALSE))</f>
        <v/>
      </c>
      <c r="C528" t="str">
        <f>VLOOKUP($A528, 'Mapping-Public'!$A$2:$W$5015, MATCH('Mapping-DisplayedFields'!C$2, 'Mapping-Public'!$A$1:$W$1, FALSE), FALSE)</f>
        <v>5325 NE 42nd Ave</v>
      </c>
      <c r="D528" t="str">
        <f>VLOOKUP($A528, 'Mapping-Public'!$A$2:$W$5015, MATCH('Mapping-DisplayedFields'!D$2, 'Mapping-Public'!$A$1:$W$1, FALSE), FALSE)</f>
        <v>Portland</v>
      </c>
      <c r="E528" t="str">
        <f>VLOOKUP($A528, 'Mapping-Public'!$A$2:$W$5015, MATCH('Mapping-DisplayedFields'!E$2, 'Mapping-Public'!$A$1:$W$1, FALSE), FALSE)</f>
        <v>OR</v>
      </c>
      <c r="F528" t="str">
        <f>VLOOKUP($A528, 'Mapping-Public'!$A$2:$W$5015, MATCH('Mapping-DisplayedFields'!F$2, 'Mapping-Public'!$A$1:$W$1, FALSE), FALSE)</f>
        <v>97218-1509</v>
      </c>
      <c r="G528" t="str">
        <f>VLOOKUP($A528, 'Mapping-Public'!$A$2:$W$5015, MATCH('Mapping-DisplayedFields'!G$2, 'Mapping-Public'!$A$1:$W$1, FALSE), FALSE)</f>
        <v>5032874162</v>
      </c>
      <c r="H528">
        <f>VLOOKUP($A528, 'Mapping-Public'!$A$2:$W$5015, MATCH('Mapping-DisplayedFields'!H$2, 'Mapping-Public'!$A$1:$W$1, FALSE), FALSE)</f>
        <v>1</v>
      </c>
      <c r="I528" t="str">
        <f>VLOOKUP(H528, Facility_Type, 2,0)</f>
        <v>Family</v>
      </c>
      <c r="J528">
        <f>VLOOKUP($A528, 'Mapping-Public'!$A$2:$W$5015, MATCH('Mapping-DisplayedFields'!J$2, 'Mapping-Public'!$A$1:$W$1, FALSE), FALSE)</f>
        <v>4</v>
      </c>
      <c r="K528" t="str">
        <f>VLOOKUP(J528, Type_of_Care,2,0)</f>
        <v>Regulated Family Child Care Home</v>
      </c>
      <c r="L528">
        <f>VLOOKUP($A528, 'Mapping-Public'!$A$2:$W$5015, MATCH('Mapping-DisplayedFields'!L$2, 'Mapping-Public'!$A$1:$W$1, FALSE), FALSE)</f>
        <v>2</v>
      </c>
      <c r="M528" t="str">
        <f>VLOOKUP(L528, Regulation_Status, 2,0)</f>
        <v>Register</v>
      </c>
      <c r="N528">
        <f>VLOOKUP($A528, 'Mapping-Public'!$A$2:$W$5015, MATCH('Mapping-DisplayedFields'!N$2, 'Mapping-Public'!$A$1:$W$1, FALSE), FALSE)</f>
        <v>6</v>
      </c>
      <c r="O528">
        <f>VLOOKUP($A528, 'Mapping-Public'!$A$2:$W$5015, MATCH('Mapping-DisplayedFields'!O$2, 'Mapping-Public'!$A$1:$W$1, FALSE), FALSE)</f>
        <v>2</v>
      </c>
      <c r="P528" t="str">
        <f>VLOOKUP(O528, Serves_Dhs_Children,2,0)</f>
        <v>Unknown</v>
      </c>
      <c r="Q528">
        <f>VLOOKUP($A528, 'Mapping-Public'!$A$2:$W$5015, MATCH('Mapping-DisplayedFields'!Q$2, 'Mapping-Public'!$A$1:$W$1, FALSE), FALSE)</f>
        <v>0</v>
      </c>
      <c r="R528" t="str">
        <f>VLOOKUP(Q528, Head_Start, 2,0)</f>
        <v>No</v>
      </c>
      <c r="S528">
        <f>VLOOKUP($A528, 'Mapping-Public'!$A$2:$W$5015, MATCH('Mapping-DisplayedFields'!S$2, 'Mapping-Public'!$A$1:$W$1, FALSE), FALSE)</f>
        <v>0</v>
      </c>
      <c r="T528" t="str">
        <f>VLOOKUP(S528, Relief_Nursery, 2,0)</f>
        <v>No</v>
      </c>
      <c r="U528" t="str">
        <f>VLOOKUP($A528, 'Mapping-Public'!$A$2:$W$5015, MATCH('Mapping-DisplayedFields'!U$2, 'Mapping-Public'!$A$1:$W$1, FALSE), FALSE)</f>
        <v>.</v>
      </c>
    </row>
    <row r="529" spans="1:21" x14ac:dyDescent="0.25">
      <c r="A529" s="9" t="s">
        <v>3100</v>
      </c>
      <c r="B529" t="str">
        <f>IF(VLOOKUP($A529, 'Mapping-Public'!$A$2:$W$5015, MATCH('Mapping-DisplayedFields'!B$2, 'Mapping-Public'!$A$1:$W$1, FALSE), FALSE)=0, "", VLOOKUP($A529, 'Mapping-Public'!$A$2:$W$5015, MATCH('Mapping-DisplayedFields'!B$2, 'Mapping-Public'!$A$1:$W$1, FALSE), FALSE))</f>
        <v/>
      </c>
      <c r="C529" t="str">
        <f>VLOOKUP($A529, 'Mapping-Public'!$A$2:$W$5015, MATCH('Mapping-DisplayedFields'!C$2, 'Mapping-Public'!$A$1:$W$1, FALSE), FALSE)</f>
        <v>10011 SE Schiller St</v>
      </c>
      <c r="D529" t="str">
        <f>VLOOKUP($A529, 'Mapping-Public'!$A$2:$W$5015, MATCH('Mapping-DisplayedFields'!D$2, 'Mapping-Public'!$A$1:$W$1, FALSE), FALSE)</f>
        <v>Portland</v>
      </c>
      <c r="E529" t="str">
        <f>VLOOKUP($A529, 'Mapping-Public'!$A$2:$W$5015, MATCH('Mapping-DisplayedFields'!E$2, 'Mapping-Public'!$A$1:$W$1, FALSE), FALSE)</f>
        <v>OR</v>
      </c>
      <c r="F529" t="str">
        <f>VLOOKUP($A529, 'Mapping-Public'!$A$2:$W$5015, MATCH('Mapping-DisplayedFields'!F$2, 'Mapping-Public'!$A$1:$W$1, FALSE), FALSE)</f>
        <v>97266</v>
      </c>
      <c r="G529" t="str">
        <f>VLOOKUP($A529, 'Mapping-Public'!$A$2:$W$5015, MATCH('Mapping-DisplayedFields'!G$2, 'Mapping-Public'!$A$1:$W$1, FALSE), FALSE)</f>
        <v>5037612073</v>
      </c>
      <c r="H529">
        <f>VLOOKUP($A529, 'Mapping-Public'!$A$2:$W$5015, MATCH('Mapping-DisplayedFields'!H$2, 'Mapping-Public'!$A$1:$W$1, FALSE), FALSE)</f>
        <v>1</v>
      </c>
      <c r="I529" t="str">
        <f>VLOOKUP(H529, Facility_Type, 2,0)</f>
        <v>Family</v>
      </c>
      <c r="J529">
        <f>VLOOKUP($A529, 'Mapping-Public'!$A$2:$W$5015, MATCH('Mapping-DisplayedFields'!J$2, 'Mapping-Public'!$A$1:$W$1, FALSE), FALSE)</f>
        <v>4</v>
      </c>
      <c r="K529" t="str">
        <f>VLOOKUP(J529, Type_of_Care,2,0)</f>
        <v>Regulated Family Child Care Home</v>
      </c>
      <c r="L529">
        <f>VLOOKUP($A529, 'Mapping-Public'!$A$2:$W$5015, MATCH('Mapping-DisplayedFields'!L$2, 'Mapping-Public'!$A$1:$W$1, FALSE), FALSE)</f>
        <v>2</v>
      </c>
      <c r="M529" t="str">
        <f>VLOOKUP(L529, Regulation_Status, 2,0)</f>
        <v>Register</v>
      </c>
      <c r="N529">
        <f>VLOOKUP($A529, 'Mapping-Public'!$A$2:$W$5015, MATCH('Mapping-DisplayedFields'!N$2, 'Mapping-Public'!$A$1:$W$1, FALSE), FALSE)</f>
        <v>7</v>
      </c>
      <c r="O529">
        <f>VLOOKUP($A529, 'Mapping-Public'!$A$2:$W$5015, MATCH('Mapping-DisplayedFields'!O$2, 'Mapping-Public'!$A$1:$W$1, FALSE), FALSE)</f>
        <v>2</v>
      </c>
      <c r="P529" t="str">
        <f>VLOOKUP(O529, Serves_Dhs_Children,2,0)</f>
        <v>Unknown</v>
      </c>
      <c r="Q529">
        <f>VLOOKUP($A529, 'Mapping-Public'!$A$2:$W$5015, MATCH('Mapping-DisplayedFields'!Q$2, 'Mapping-Public'!$A$1:$W$1, FALSE), FALSE)</f>
        <v>0</v>
      </c>
      <c r="R529" t="str">
        <f>VLOOKUP(Q529, Head_Start, 2,0)</f>
        <v>No</v>
      </c>
      <c r="S529">
        <f>VLOOKUP($A529, 'Mapping-Public'!$A$2:$W$5015, MATCH('Mapping-DisplayedFields'!S$2, 'Mapping-Public'!$A$1:$W$1, FALSE), FALSE)</f>
        <v>0</v>
      </c>
      <c r="T529" t="str">
        <f>VLOOKUP(S529, Relief_Nursery, 2,0)</f>
        <v>No</v>
      </c>
      <c r="U529" t="str">
        <f>VLOOKUP($A529, 'Mapping-Public'!$A$2:$W$5015, MATCH('Mapping-DisplayedFields'!U$2, 'Mapping-Public'!$A$1:$W$1, FALSE), FALSE)</f>
        <v>.</v>
      </c>
    </row>
    <row r="530" spans="1:21" x14ac:dyDescent="0.25">
      <c r="A530" s="9" t="s">
        <v>3105</v>
      </c>
      <c r="B530" t="str">
        <f>IF(VLOOKUP($A530, 'Mapping-Public'!$A$2:$W$5015, MATCH('Mapping-DisplayedFields'!B$2, 'Mapping-Public'!$A$1:$W$1, FALSE), FALSE)=0, "", VLOOKUP($A530, 'Mapping-Public'!$A$2:$W$5015, MATCH('Mapping-DisplayedFields'!B$2, 'Mapping-Public'!$A$1:$W$1, FALSE), FALSE))</f>
        <v>Mandy's Quality Child Care</v>
      </c>
      <c r="C530" t="str">
        <f>VLOOKUP($A530, 'Mapping-Public'!$A$2:$W$5015, MATCH('Mapping-DisplayedFields'!C$2, 'Mapping-Public'!$A$1:$W$1, FALSE), FALSE)</f>
        <v>1618 NE 119th Ave</v>
      </c>
      <c r="D530" t="str">
        <f>VLOOKUP($A530, 'Mapping-Public'!$A$2:$W$5015, MATCH('Mapping-DisplayedFields'!D$2, 'Mapping-Public'!$A$1:$W$1, FALSE), FALSE)</f>
        <v>Portland</v>
      </c>
      <c r="E530" t="str">
        <f>VLOOKUP($A530, 'Mapping-Public'!$A$2:$W$5015, MATCH('Mapping-DisplayedFields'!E$2, 'Mapping-Public'!$A$1:$W$1, FALSE), FALSE)</f>
        <v>OR</v>
      </c>
      <c r="F530" t="str">
        <f>VLOOKUP($A530, 'Mapping-Public'!$A$2:$W$5015, MATCH('Mapping-DisplayedFields'!F$2, 'Mapping-Public'!$A$1:$W$1, FALSE), FALSE)</f>
        <v>97220</v>
      </c>
      <c r="G530" t="str">
        <f>VLOOKUP($A530, 'Mapping-Public'!$A$2:$W$5015, MATCH('Mapping-DisplayedFields'!G$2, 'Mapping-Public'!$A$1:$W$1, FALSE), FALSE)</f>
        <v>5032556755</v>
      </c>
      <c r="H530">
        <f>VLOOKUP($A530, 'Mapping-Public'!$A$2:$W$5015, MATCH('Mapping-DisplayedFields'!H$2, 'Mapping-Public'!$A$1:$W$1, FALSE), FALSE)</f>
        <v>1</v>
      </c>
      <c r="I530" t="str">
        <f>VLOOKUP(H530, Facility_Type, 2,0)</f>
        <v>Family</v>
      </c>
      <c r="J530">
        <f>VLOOKUP($A530, 'Mapping-Public'!$A$2:$W$5015, MATCH('Mapping-DisplayedFields'!J$2, 'Mapping-Public'!$A$1:$W$1, FALSE), FALSE)</f>
        <v>4</v>
      </c>
      <c r="K530" t="str">
        <f>VLOOKUP(J530, Type_of_Care,2,0)</f>
        <v>Regulated Family Child Care Home</v>
      </c>
      <c r="L530">
        <f>VLOOKUP($A530, 'Mapping-Public'!$A$2:$W$5015, MATCH('Mapping-DisplayedFields'!L$2, 'Mapping-Public'!$A$1:$W$1, FALSE), FALSE)</f>
        <v>2</v>
      </c>
      <c r="M530" t="str">
        <f>VLOOKUP(L530, Regulation_Status, 2,0)</f>
        <v>Register</v>
      </c>
      <c r="N530">
        <f>VLOOKUP($A530, 'Mapping-Public'!$A$2:$W$5015, MATCH('Mapping-DisplayedFields'!N$2, 'Mapping-Public'!$A$1:$W$1, FALSE), FALSE)</f>
        <v>6</v>
      </c>
      <c r="O530">
        <f>VLOOKUP($A530, 'Mapping-Public'!$A$2:$W$5015, MATCH('Mapping-DisplayedFields'!O$2, 'Mapping-Public'!$A$1:$W$1, FALSE), FALSE)</f>
        <v>2</v>
      </c>
      <c r="P530" t="str">
        <f>VLOOKUP(O530, Serves_Dhs_Children,2,0)</f>
        <v>Unknown</v>
      </c>
      <c r="Q530">
        <f>VLOOKUP($A530, 'Mapping-Public'!$A$2:$W$5015, MATCH('Mapping-DisplayedFields'!Q$2, 'Mapping-Public'!$A$1:$W$1, FALSE), FALSE)</f>
        <v>0</v>
      </c>
      <c r="R530" t="str">
        <f>VLOOKUP(Q530, Head_Start, 2,0)</f>
        <v>No</v>
      </c>
      <c r="S530">
        <f>VLOOKUP($A530, 'Mapping-Public'!$A$2:$W$5015, MATCH('Mapping-DisplayedFields'!S$2, 'Mapping-Public'!$A$1:$W$1, FALSE), FALSE)</f>
        <v>0</v>
      </c>
      <c r="T530" t="str">
        <f>VLOOKUP(S530, Relief_Nursery, 2,0)</f>
        <v>No</v>
      </c>
      <c r="U530" t="str">
        <f>VLOOKUP($A530, 'Mapping-Public'!$A$2:$W$5015, MATCH('Mapping-DisplayedFields'!U$2, 'Mapping-Public'!$A$1:$W$1, FALSE), FALSE)</f>
        <v>.</v>
      </c>
    </row>
    <row r="531" spans="1:21" x14ac:dyDescent="0.25">
      <c r="A531" s="9" t="s">
        <v>3112</v>
      </c>
      <c r="B531" t="str">
        <f>IF(VLOOKUP($A531, 'Mapping-Public'!$A$2:$W$5015, MATCH('Mapping-DisplayedFields'!B$2, 'Mapping-Public'!$A$1:$W$1, FALSE), FALSE)=0, "", VLOOKUP($A531, 'Mapping-Public'!$A$2:$W$5015, MATCH('Mapping-DisplayedFields'!B$2, 'Mapping-Public'!$A$1:$W$1, FALSE), FALSE))</f>
        <v>Home Away from Home Childcare</v>
      </c>
      <c r="C531" t="str">
        <f>VLOOKUP($A531, 'Mapping-Public'!$A$2:$W$5015, MATCH('Mapping-DisplayedFields'!C$2, 'Mapping-Public'!$A$1:$W$1, FALSE), FALSE)</f>
        <v>5354 SE 88th Ave</v>
      </c>
      <c r="D531" t="str">
        <f>VLOOKUP($A531, 'Mapping-Public'!$A$2:$W$5015, MATCH('Mapping-DisplayedFields'!D$2, 'Mapping-Public'!$A$1:$W$1, FALSE), FALSE)</f>
        <v>Portland</v>
      </c>
      <c r="E531" t="str">
        <f>VLOOKUP($A531, 'Mapping-Public'!$A$2:$W$5015, MATCH('Mapping-DisplayedFields'!E$2, 'Mapping-Public'!$A$1:$W$1, FALSE), FALSE)</f>
        <v>OR</v>
      </c>
      <c r="F531" t="str">
        <f>VLOOKUP($A531, 'Mapping-Public'!$A$2:$W$5015, MATCH('Mapping-DisplayedFields'!F$2, 'Mapping-Public'!$A$1:$W$1, FALSE), FALSE)</f>
        <v>97266</v>
      </c>
      <c r="G531" t="str">
        <f>VLOOKUP($A531, 'Mapping-Public'!$A$2:$W$5015, MATCH('Mapping-DisplayedFields'!G$2, 'Mapping-Public'!$A$1:$W$1, FALSE), FALSE)</f>
        <v>5037755569</v>
      </c>
      <c r="H531">
        <f>VLOOKUP($A531, 'Mapping-Public'!$A$2:$W$5015, MATCH('Mapping-DisplayedFields'!H$2, 'Mapping-Public'!$A$1:$W$1, FALSE), FALSE)</f>
        <v>1</v>
      </c>
      <c r="I531" t="str">
        <f>VLOOKUP(H531, Facility_Type, 2,0)</f>
        <v>Family</v>
      </c>
      <c r="J531">
        <f>VLOOKUP($A531, 'Mapping-Public'!$A$2:$W$5015, MATCH('Mapping-DisplayedFields'!J$2, 'Mapping-Public'!$A$1:$W$1, FALSE), FALSE)</f>
        <v>4</v>
      </c>
      <c r="K531" t="str">
        <f>VLOOKUP(J531, Type_of_Care,2,0)</f>
        <v>Regulated Family Child Care Home</v>
      </c>
      <c r="L531">
        <f>VLOOKUP($A531, 'Mapping-Public'!$A$2:$W$5015, MATCH('Mapping-DisplayedFields'!L$2, 'Mapping-Public'!$A$1:$W$1, FALSE), FALSE)</f>
        <v>2</v>
      </c>
      <c r="M531" t="str">
        <f>VLOOKUP(L531, Regulation_Status, 2,0)</f>
        <v>Register</v>
      </c>
      <c r="N531">
        <f>VLOOKUP($A531, 'Mapping-Public'!$A$2:$W$5015, MATCH('Mapping-DisplayedFields'!N$2, 'Mapping-Public'!$A$1:$W$1, FALSE), FALSE)</f>
        <v>10</v>
      </c>
      <c r="O531">
        <f>VLOOKUP($A531, 'Mapping-Public'!$A$2:$W$5015, MATCH('Mapping-DisplayedFields'!O$2, 'Mapping-Public'!$A$1:$W$1, FALSE), FALSE)</f>
        <v>1</v>
      </c>
      <c r="P531" t="str">
        <f>VLOOKUP(O531, Serves_Dhs_Children,2,0)</f>
        <v>Yes</v>
      </c>
      <c r="Q531">
        <f>VLOOKUP($A531, 'Mapping-Public'!$A$2:$W$5015, MATCH('Mapping-DisplayedFields'!Q$2, 'Mapping-Public'!$A$1:$W$1, FALSE), FALSE)</f>
        <v>0</v>
      </c>
      <c r="R531" t="str">
        <f>VLOOKUP(Q531, Head_Start, 2,0)</f>
        <v>No</v>
      </c>
      <c r="S531">
        <f>VLOOKUP($A531, 'Mapping-Public'!$A$2:$W$5015, MATCH('Mapping-DisplayedFields'!S$2, 'Mapping-Public'!$A$1:$W$1, FALSE), FALSE)</f>
        <v>0</v>
      </c>
      <c r="T531" t="str">
        <f>VLOOKUP(S531, Relief_Nursery, 2,0)</f>
        <v>No</v>
      </c>
      <c r="U531" t="str">
        <f>VLOOKUP($A531, 'Mapping-Public'!$A$2:$W$5015, MATCH('Mapping-DisplayedFields'!U$2, 'Mapping-Public'!$A$1:$W$1, FALSE), FALSE)</f>
        <v>.</v>
      </c>
    </row>
    <row r="532" spans="1:21" x14ac:dyDescent="0.25">
      <c r="A532" s="9" t="s">
        <v>3118</v>
      </c>
      <c r="B532" t="str">
        <f>IF(VLOOKUP($A532, 'Mapping-Public'!$A$2:$W$5015, MATCH('Mapping-DisplayedFields'!B$2, 'Mapping-Public'!$A$1:$W$1, FALSE), FALSE)=0, "", VLOOKUP($A532, 'Mapping-Public'!$A$2:$W$5015, MATCH('Mapping-DisplayedFields'!B$2, 'Mapping-Public'!$A$1:$W$1, FALSE), FALSE))</f>
        <v>City Christian Preschool</v>
      </c>
      <c r="C532" t="str">
        <f>VLOOKUP($A532, 'Mapping-Public'!$A$2:$W$5015, MATCH('Mapping-DisplayedFields'!C$2, 'Mapping-Public'!$A$1:$W$1, FALSE), FALSE)</f>
        <v>9200 NE Fremont St</v>
      </c>
      <c r="D532" t="str">
        <f>VLOOKUP($A532, 'Mapping-Public'!$A$2:$W$5015, MATCH('Mapping-DisplayedFields'!D$2, 'Mapping-Public'!$A$1:$W$1, FALSE), FALSE)</f>
        <v>Portland</v>
      </c>
      <c r="E532" t="str">
        <f>VLOOKUP($A532, 'Mapping-Public'!$A$2:$W$5015, MATCH('Mapping-DisplayedFields'!E$2, 'Mapping-Public'!$A$1:$W$1, FALSE), FALSE)</f>
        <v>OR</v>
      </c>
      <c r="F532" t="str">
        <f>VLOOKUP($A532, 'Mapping-Public'!$A$2:$W$5015, MATCH('Mapping-DisplayedFields'!F$2, 'Mapping-Public'!$A$1:$W$1, FALSE), FALSE)</f>
        <v>97220-3610</v>
      </c>
      <c r="G532" t="str">
        <f>VLOOKUP($A532, 'Mapping-Public'!$A$2:$W$5015, MATCH('Mapping-DisplayedFields'!G$2, 'Mapping-Public'!$A$1:$W$1, FALSE), FALSE)</f>
        <v>5033821842</v>
      </c>
      <c r="H532">
        <f>VLOOKUP($A532, 'Mapping-Public'!$A$2:$W$5015, MATCH('Mapping-DisplayedFields'!H$2, 'Mapping-Public'!$A$1:$W$1, FALSE), FALSE)</f>
        <v>2</v>
      </c>
      <c r="I532" t="str">
        <f>VLOOKUP(H532, Facility_Type, 2,0)</f>
        <v>Center</v>
      </c>
      <c r="J532">
        <f>VLOOKUP($A532, 'Mapping-Public'!$A$2:$W$5015, MATCH('Mapping-DisplayedFields'!J$2, 'Mapping-Public'!$A$1:$W$1, FALSE), FALSE)</f>
        <v>1</v>
      </c>
      <c r="K532" t="str">
        <f>VLOOKUP(J532, Type_of_Care,2,0)</f>
        <v>Regulated  Center (not HS)</v>
      </c>
      <c r="L532">
        <f>VLOOKUP($A532, 'Mapping-Public'!$A$2:$W$5015, MATCH('Mapping-DisplayedFields'!L$2, 'Mapping-Public'!$A$1:$W$1, FALSE), FALSE)</f>
        <v>3</v>
      </c>
      <c r="M532" t="str">
        <f>VLOOKUP(L532, Regulation_Status, 2,0)</f>
        <v>Certified</v>
      </c>
      <c r="N532">
        <f>VLOOKUP($A532, 'Mapping-Public'!$A$2:$W$5015, MATCH('Mapping-DisplayedFields'!N$2, 'Mapping-Public'!$A$1:$W$1, FALSE), FALSE)</f>
        <v>70</v>
      </c>
      <c r="O532">
        <f>VLOOKUP($A532, 'Mapping-Public'!$A$2:$W$5015, MATCH('Mapping-DisplayedFields'!O$2, 'Mapping-Public'!$A$1:$W$1, FALSE), FALSE)</f>
        <v>1</v>
      </c>
      <c r="P532" t="str">
        <f>VLOOKUP(O532, Serves_Dhs_Children,2,0)</f>
        <v>Yes</v>
      </c>
      <c r="Q532">
        <f>VLOOKUP($A532, 'Mapping-Public'!$A$2:$W$5015, MATCH('Mapping-DisplayedFields'!Q$2, 'Mapping-Public'!$A$1:$W$1, FALSE), FALSE)</f>
        <v>0</v>
      </c>
      <c r="R532" t="str">
        <f>VLOOKUP(Q532, Head_Start, 2,0)</f>
        <v>No</v>
      </c>
      <c r="S532">
        <f>VLOOKUP($A532, 'Mapping-Public'!$A$2:$W$5015, MATCH('Mapping-DisplayedFields'!S$2, 'Mapping-Public'!$A$1:$W$1, FALSE), FALSE)</f>
        <v>0</v>
      </c>
      <c r="T532" t="str">
        <f>VLOOKUP(S532, Relief_Nursery, 2,0)</f>
        <v>No</v>
      </c>
      <c r="U532" t="str">
        <f>VLOOKUP($A532, 'Mapping-Public'!$A$2:$W$5015, MATCH('Mapping-DisplayedFields'!U$2, 'Mapping-Public'!$A$1:$W$1, FALSE), FALSE)</f>
        <v>.</v>
      </c>
    </row>
    <row r="533" spans="1:21" x14ac:dyDescent="0.25">
      <c r="A533" s="9" t="s">
        <v>3124</v>
      </c>
      <c r="B533" t="str">
        <f>IF(VLOOKUP($A533, 'Mapping-Public'!$A$2:$W$5015, MATCH('Mapping-DisplayedFields'!B$2, 'Mapping-Public'!$A$1:$W$1, FALSE), FALSE)=0, "", VLOOKUP($A533, 'Mapping-Public'!$A$2:$W$5015, MATCH('Mapping-DisplayedFields'!B$2, 'Mapping-Public'!$A$1:$W$1, FALSE), FALSE))</f>
        <v>SUN Community School - David Douglas High School</v>
      </c>
      <c r="C533" t="str">
        <f>VLOOKUP($A533, 'Mapping-Public'!$A$2:$W$5015, MATCH('Mapping-DisplayedFields'!C$2, 'Mapping-Public'!$A$1:$W$1, FALSE), FALSE)</f>
        <v>1001 SE 135th Ave</v>
      </c>
      <c r="D533" t="str">
        <f>VLOOKUP($A533, 'Mapping-Public'!$A$2:$W$5015, MATCH('Mapping-DisplayedFields'!D$2, 'Mapping-Public'!$A$1:$W$1, FALSE), FALSE)</f>
        <v>Portland</v>
      </c>
      <c r="E533" t="str">
        <f>VLOOKUP($A533, 'Mapping-Public'!$A$2:$W$5015, MATCH('Mapping-DisplayedFields'!E$2, 'Mapping-Public'!$A$1:$W$1, FALSE), FALSE)</f>
        <v>OR</v>
      </c>
      <c r="F533" t="str">
        <f>VLOOKUP($A533, 'Mapping-Public'!$A$2:$W$5015, MATCH('Mapping-DisplayedFields'!F$2, 'Mapping-Public'!$A$1:$W$1, FALSE), FALSE)</f>
        <v>97233-1924</v>
      </c>
      <c r="G533" t="str">
        <f>VLOOKUP($A533, 'Mapping-Public'!$A$2:$W$5015, MATCH('Mapping-DisplayedFields'!G$2, 'Mapping-Public'!$A$1:$W$1, FALSE), FALSE)</f>
        <v>5032624408</v>
      </c>
      <c r="H533">
        <f>VLOOKUP($A533, 'Mapping-Public'!$A$2:$W$5015, MATCH('Mapping-DisplayedFields'!H$2, 'Mapping-Public'!$A$1:$W$1, FALSE), FALSE)</f>
        <v>2</v>
      </c>
      <c r="I533" t="str">
        <f>VLOOKUP(H533, Facility_Type, 2,0)</f>
        <v>Center</v>
      </c>
      <c r="J533">
        <f>VLOOKUP($A533, 'Mapping-Public'!$A$2:$W$5015, MATCH('Mapping-DisplayedFields'!J$2, 'Mapping-Public'!$A$1:$W$1, FALSE), FALSE)</f>
        <v>2</v>
      </c>
      <c r="K533" t="str">
        <f>VLOOKUP(J533, Type_of_Care,2,0)</f>
        <v>Exempt Center</v>
      </c>
      <c r="L533">
        <f>VLOOKUP($A533, 'Mapping-Public'!$A$2:$W$5015, MATCH('Mapping-DisplayedFields'!L$2, 'Mapping-Public'!$A$1:$W$1, FALSE), FALSE)</f>
        <v>4</v>
      </c>
      <c r="M533" t="str">
        <f>VLOOKUP(L533, Regulation_Status, 2,0)</f>
        <v>Recorded</v>
      </c>
      <c r="N533">
        <f>VLOOKUP($A533, 'Mapping-Public'!$A$2:$W$5015, MATCH('Mapping-DisplayedFields'!N$2, 'Mapping-Public'!$A$1:$W$1, FALSE), FALSE)</f>
        <v>100</v>
      </c>
      <c r="O533">
        <f>VLOOKUP($A533, 'Mapping-Public'!$A$2:$W$5015, MATCH('Mapping-DisplayedFields'!O$2, 'Mapping-Public'!$A$1:$W$1, FALSE), FALSE)</f>
        <v>2</v>
      </c>
      <c r="P533" t="str">
        <f>VLOOKUP(O533, Serves_Dhs_Children,2,0)</f>
        <v>Unknown</v>
      </c>
      <c r="Q533">
        <f>VLOOKUP($A533, 'Mapping-Public'!$A$2:$W$5015, MATCH('Mapping-DisplayedFields'!Q$2, 'Mapping-Public'!$A$1:$W$1, FALSE), FALSE)</f>
        <v>0</v>
      </c>
      <c r="R533" t="str">
        <f>VLOOKUP(Q533, Head_Start, 2,0)</f>
        <v>No</v>
      </c>
      <c r="S533">
        <f>VLOOKUP($A533, 'Mapping-Public'!$A$2:$W$5015, MATCH('Mapping-DisplayedFields'!S$2, 'Mapping-Public'!$A$1:$W$1, FALSE), FALSE)</f>
        <v>0</v>
      </c>
      <c r="T533" t="str">
        <f>VLOOKUP(S533, Relief_Nursery, 2,0)</f>
        <v>No</v>
      </c>
      <c r="U533" t="str">
        <f>VLOOKUP($A533, 'Mapping-Public'!$A$2:$W$5015, MATCH('Mapping-DisplayedFields'!U$2, 'Mapping-Public'!$A$1:$W$1, FALSE), FALSE)</f>
        <v>.</v>
      </c>
    </row>
    <row r="534" spans="1:21" x14ac:dyDescent="0.25">
      <c r="A534" s="9" t="s">
        <v>3130</v>
      </c>
      <c r="B534" t="str">
        <f>IF(VLOOKUP($A534, 'Mapping-Public'!$A$2:$W$5015, MATCH('Mapping-DisplayedFields'!B$2, 'Mapping-Public'!$A$1:$W$1, FALSE), FALSE)=0, "", VLOOKUP($A534, 'Mapping-Public'!$A$2:$W$5015, MATCH('Mapping-DisplayedFields'!B$2, 'Mapping-Public'!$A$1:$W$1, FALSE), FALSE))</f>
        <v/>
      </c>
      <c r="C534" t="str">
        <f>VLOOKUP($A534, 'Mapping-Public'!$A$2:$W$5015, MATCH('Mapping-DisplayedFields'!C$2, 'Mapping-Public'!$A$1:$W$1, FALSE), FALSE)</f>
        <v>1321 NE 160th Ave</v>
      </c>
      <c r="D534" t="str">
        <f>VLOOKUP($A534, 'Mapping-Public'!$A$2:$W$5015, MATCH('Mapping-DisplayedFields'!D$2, 'Mapping-Public'!$A$1:$W$1, FALSE), FALSE)</f>
        <v>Portland</v>
      </c>
      <c r="E534" t="str">
        <f>VLOOKUP($A534, 'Mapping-Public'!$A$2:$W$5015, MATCH('Mapping-DisplayedFields'!E$2, 'Mapping-Public'!$A$1:$W$1, FALSE), FALSE)</f>
        <v>OR</v>
      </c>
      <c r="F534" t="str">
        <f>VLOOKUP($A534, 'Mapping-Public'!$A$2:$W$5015, MATCH('Mapping-DisplayedFields'!F$2, 'Mapping-Public'!$A$1:$W$1, FALSE), FALSE)</f>
        <v>97230</v>
      </c>
      <c r="G534" t="str">
        <f>VLOOKUP($A534, 'Mapping-Public'!$A$2:$W$5015, MATCH('Mapping-DisplayedFields'!G$2, 'Mapping-Public'!$A$1:$W$1, FALSE), FALSE)</f>
        <v>5037576387</v>
      </c>
      <c r="H534">
        <f>VLOOKUP($A534, 'Mapping-Public'!$A$2:$W$5015, MATCH('Mapping-DisplayedFields'!H$2, 'Mapping-Public'!$A$1:$W$1, FALSE), FALSE)</f>
        <v>1</v>
      </c>
      <c r="I534" t="str">
        <f>VLOOKUP(H534, Facility_Type, 2,0)</f>
        <v>Family</v>
      </c>
      <c r="J534">
        <f>VLOOKUP($A534, 'Mapping-Public'!$A$2:$W$5015, MATCH('Mapping-DisplayedFields'!J$2, 'Mapping-Public'!$A$1:$W$1, FALSE), FALSE)</f>
        <v>4</v>
      </c>
      <c r="K534" t="str">
        <f>VLOOKUP(J534, Type_of_Care,2,0)</f>
        <v>Regulated Family Child Care Home</v>
      </c>
      <c r="L534">
        <f>VLOOKUP($A534, 'Mapping-Public'!$A$2:$W$5015, MATCH('Mapping-DisplayedFields'!L$2, 'Mapping-Public'!$A$1:$W$1, FALSE), FALSE)</f>
        <v>2</v>
      </c>
      <c r="M534" t="str">
        <f>VLOOKUP(L534, Regulation_Status, 2,0)</f>
        <v>Register</v>
      </c>
      <c r="N534">
        <f>VLOOKUP($A534, 'Mapping-Public'!$A$2:$W$5015, MATCH('Mapping-DisplayedFields'!N$2, 'Mapping-Public'!$A$1:$W$1, FALSE), FALSE)</f>
        <v>8</v>
      </c>
      <c r="O534">
        <f>VLOOKUP($A534, 'Mapping-Public'!$A$2:$W$5015, MATCH('Mapping-DisplayedFields'!O$2, 'Mapping-Public'!$A$1:$W$1, FALSE), FALSE)</f>
        <v>2</v>
      </c>
      <c r="P534" t="str">
        <f>VLOOKUP(O534, Serves_Dhs_Children,2,0)</f>
        <v>Unknown</v>
      </c>
      <c r="Q534">
        <f>VLOOKUP($A534, 'Mapping-Public'!$A$2:$W$5015, MATCH('Mapping-DisplayedFields'!Q$2, 'Mapping-Public'!$A$1:$W$1, FALSE), FALSE)</f>
        <v>0</v>
      </c>
      <c r="R534" t="str">
        <f>VLOOKUP(Q534, Head_Start, 2,0)</f>
        <v>No</v>
      </c>
      <c r="S534">
        <f>VLOOKUP($A534, 'Mapping-Public'!$A$2:$W$5015, MATCH('Mapping-DisplayedFields'!S$2, 'Mapping-Public'!$A$1:$W$1, FALSE), FALSE)</f>
        <v>0</v>
      </c>
      <c r="T534" t="str">
        <f>VLOOKUP(S534, Relief_Nursery, 2,0)</f>
        <v>No</v>
      </c>
      <c r="U534" t="str">
        <f>VLOOKUP($A534, 'Mapping-Public'!$A$2:$W$5015, MATCH('Mapping-DisplayedFields'!U$2, 'Mapping-Public'!$A$1:$W$1, FALSE), FALSE)</f>
        <v>.</v>
      </c>
    </row>
    <row r="535" spans="1:21" x14ac:dyDescent="0.25">
      <c r="A535" s="9" t="s">
        <v>3135</v>
      </c>
      <c r="B535" t="str">
        <f>IF(VLOOKUP($A535, 'Mapping-Public'!$A$2:$W$5015, MATCH('Mapping-DisplayedFields'!B$2, 'Mapping-Public'!$A$1:$W$1, FALSE), FALSE)=0, "", VLOOKUP($A535, 'Mapping-Public'!$A$2:$W$5015, MATCH('Mapping-DisplayedFields'!B$2, 'Mapping-Public'!$A$1:$W$1, FALSE), FALSE))</f>
        <v/>
      </c>
      <c r="C535" t="str">
        <f>VLOOKUP($A535, 'Mapping-Public'!$A$2:$W$5015, MATCH('Mapping-DisplayedFields'!C$2, 'Mapping-Public'!$A$1:$W$1, FALSE), FALSE)</f>
        <v>2913 SE 118th Ave</v>
      </c>
      <c r="D535" t="str">
        <f>VLOOKUP($A535, 'Mapping-Public'!$A$2:$W$5015, MATCH('Mapping-DisplayedFields'!D$2, 'Mapping-Public'!$A$1:$W$1, FALSE), FALSE)</f>
        <v>Portland</v>
      </c>
      <c r="E535" t="str">
        <f>VLOOKUP($A535, 'Mapping-Public'!$A$2:$W$5015, MATCH('Mapping-DisplayedFields'!E$2, 'Mapping-Public'!$A$1:$W$1, FALSE), FALSE)</f>
        <v>OR</v>
      </c>
      <c r="F535" t="str">
        <f>VLOOKUP($A535, 'Mapping-Public'!$A$2:$W$5015, MATCH('Mapping-DisplayedFields'!F$2, 'Mapping-Public'!$A$1:$W$1, FALSE), FALSE)</f>
        <v>97266</v>
      </c>
      <c r="G535" t="str">
        <f>VLOOKUP($A535, 'Mapping-Public'!$A$2:$W$5015, MATCH('Mapping-DisplayedFields'!G$2, 'Mapping-Public'!$A$1:$W$1, FALSE), FALSE)</f>
        <v>5038914633</v>
      </c>
      <c r="H535">
        <f>VLOOKUP($A535, 'Mapping-Public'!$A$2:$W$5015, MATCH('Mapping-DisplayedFields'!H$2, 'Mapping-Public'!$A$1:$W$1, FALSE), FALSE)</f>
        <v>1</v>
      </c>
      <c r="I535" t="str">
        <f>VLOOKUP(H535, Facility_Type, 2,0)</f>
        <v>Family</v>
      </c>
      <c r="J535">
        <f>VLOOKUP($A535, 'Mapping-Public'!$A$2:$W$5015, MATCH('Mapping-DisplayedFields'!J$2, 'Mapping-Public'!$A$1:$W$1, FALSE), FALSE)</f>
        <v>4</v>
      </c>
      <c r="K535" t="str">
        <f>VLOOKUP(J535, Type_of_Care,2,0)</f>
        <v>Regulated Family Child Care Home</v>
      </c>
      <c r="L535">
        <f>VLOOKUP($A535, 'Mapping-Public'!$A$2:$W$5015, MATCH('Mapping-DisplayedFields'!L$2, 'Mapping-Public'!$A$1:$W$1, FALSE), FALSE)</f>
        <v>2</v>
      </c>
      <c r="M535" t="str">
        <f>VLOOKUP(L535, Regulation_Status, 2,0)</f>
        <v>Register</v>
      </c>
      <c r="N535">
        <f>VLOOKUP($A535, 'Mapping-Public'!$A$2:$W$5015, MATCH('Mapping-DisplayedFields'!N$2, 'Mapping-Public'!$A$1:$W$1, FALSE), FALSE)</f>
        <v>4</v>
      </c>
      <c r="O535">
        <f>VLOOKUP($A535, 'Mapping-Public'!$A$2:$W$5015, MATCH('Mapping-DisplayedFields'!O$2, 'Mapping-Public'!$A$1:$W$1, FALSE), FALSE)</f>
        <v>2</v>
      </c>
      <c r="P535" t="str">
        <f>VLOOKUP(O535, Serves_Dhs_Children,2,0)</f>
        <v>Unknown</v>
      </c>
      <c r="Q535">
        <f>VLOOKUP($A535, 'Mapping-Public'!$A$2:$W$5015, MATCH('Mapping-DisplayedFields'!Q$2, 'Mapping-Public'!$A$1:$W$1, FALSE), FALSE)</f>
        <v>0</v>
      </c>
      <c r="R535" t="str">
        <f>VLOOKUP(Q535, Head_Start, 2,0)</f>
        <v>No</v>
      </c>
      <c r="S535">
        <f>VLOOKUP($A535, 'Mapping-Public'!$A$2:$W$5015, MATCH('Mapping-DisplayedFields'!S$2, 'Mapping-Public'!$A$1:$W$1, FALSE), FALSE)</f>
        <v>0</v>
      </c>
      <c r="T535" t="str">
        <f>VLOOKUP(S535, Relief_Nursery, 2,0)</f>
        <v>No</v>
      </c>
      <c r="U535" t="str">
        <f>VLOOKUP($A535, 'Mapping-Public'!$A$2:$W$5015, MATCH('Mapping-DisplayedFields'!U$2, 'Mapping-Public'!$A$1:$W$1, FALSE), FALSE)</f>
        <v>.</v>
      </c>
    </row>
    <row r="536" spans="1:21" x14ac:dyDescent="0.25">
      <c r="A536" s="9" t="s">
        <v>3140</v>
      </c>
      <c r="B536" t="str">
        <f>IF(VLOOKUP($A536, 'Mapping-Public'!$A$2:$W$5015, MATCH('Mapping-DisplayedFields'!B$2, 'Mapping-Public'!$A$1:$W$1, FALSE), FALSE)=0, "", VLOOKUP($A536, 'Mapping-Public'!$A$2:$W$5015, MATCH('Mapping-DisplayedFields'!B$2, 'Mapping-Public'!$A$1:$W$1, FALSE), FALSE))</f>
        <v>SUN Community School - Hall Elementary School</v>
      </c>
      <c r="C536" t="str">
        <f>VLOOKUP($A536, 'Mapping-Public'!$A$2:$W$5015, MATCH('Mapping-DisplayedFields'!C$2, 'Mapping-Public'!$A$1:$W$1, FALSE), FALSE)</f>
        <v>2505 NE 23rd St</v>
      </c>
      <c r="D536" t="str">
        <f>VLOOKUP($A536, 'Mapping-Public'!$A$2:$W$5015, MATCH('Mapping-DisplayedFields'!D$2, 'Mapping-Public'!$A$1:$W$1, FALSE), FALSE)</f>
        <v>Gresham</v>
      </c>
      <c r="E536" t="str">
        <f>VLOOKUP($A536, 'Mapping-Public'!$A$2:$W$5015, MATCH('Mapping-DisplayedFields'!E$2, 'Mapping-Public'!$A$1:$W$1, FALSE), FALSE)</f>
        <v>OR</v>
      </c>
      <c r="F536" t="str">
        <f>VLOOKUP($A536, 'Mapping-Public'!$A$2:$W$5015, MATCH('Mapping-DisplayedFields'!F$2, 'Mapping-Public'!$A$1:$W$1, FALSE), FALSE)</f>
        <v>97030</v>
      </c>
      <c r="G536" t="str">
        <f>VLOOKUP($A536, 'Mapping-Public'!$A$2:$W$5015, MATCH('Mapping-DisplayedFields'!G$2, 'Mapping-Public'!$A$1:$W$1, FALSE), FALSE)</f>
        <v>5036616330</v>
      </c>
      <c r="H536">
        <f>VLOOKUP($A536, 'Mapping-Public'!$A$2:$W$5015, MATCH('Mapping-DisplayedFields'!H$2, 'Mapping-Public'!$A$1:$W$1, FALSE), FALSE)</f>
        <v>2</v>
      </c>
      <c r="I536" t="str">
        <f>VLOOKUP(H536, Facility_Type, 2,0)</f>
        <v>Center</v>
      </c>
      <c r="J536">
        <f>VLOOKUP($A536, 'Mapping-Public'!$A$2:$W$5015, MATCH('Mapping-DisplayedFields'!J$2, 'Mapping-Public'!$A$1:$W$1, FALSE), FALSE)</f>
        <v>2</v>
      </c>
      <c r="K536" t="str">
        <f>VLOOKUP(J536, Type_of_Care,2,0)</f>
        <v>Exempt Center</v>
      </c>
      <c r="L536">
        <f>VLOOKUP($A536, 'Mapping-Public'!$A$2:$W$5015, MATCH('Mapping-DisplayedFields'!L$2, 'Mapping-Public'!$A$1:$W$1, FALSE), FALSE)</f>
        <v>4</v>
      </c>
      <c r="M536" t="str">
        <f>VLOOKUP(L536, Regulation_Status, 2,0)</f>
        <v>Recorded</v>
      </c>
      <c r="N536">
        <f>VLOOKUP($A536, 'Mapping-Public'!$A$2:$W$5015, MATCH('Mapping-DisplayedFields'!N$2, 'Mapping-Public'!$A$1:$W$1, FALSE), FALSE)</f>
        <v>20</v>
      </c>
      <c r="O536">
        <f>VLOOKUP($A536, 'Mapping-Public'!$A$2:$W$5015, MATCH('Mapping-DisplayedFields'!O$2, 'Mapping-Public'!$A$1:$W$1, FALSE), FALSE)</f>
        <v>2</v>
      </c>
      <c r="P536" t="str">
        <f>VLOOKUP(O536, Serves_Dhs_Children,2,0)</f>
        <v>Unknown</v>
      </c>
      <c r="Q536">
        <f>VLOOKUP($A536, 'Mapping-Public'!$A$2:$W$5015, MATCH('Mapping-DisplayedFields'!Q$2, 'Mapping-Public'!$A$1:$W$1, FALSE), FALSE)</f>
        <v>0</v>
      </c>
      <c r="R536" t="str">
        <f>VLOOKUP(Q536, Head_Start, 2,0)</f>
        <v>No</v>
      </c>
      <c r="S536">
        <f>VLOOKUP($A536, 'Mapping-Public'!$A$2:$W$5015, MATCH('Mapping-DisplayedFields'!S$2, 'Mapping-Public'!$A$1:$W$1, FALSE), FALSE)</f>
        <v>0</v>
      </c>
      <c r="T536" t="str">
        <f>VLOOKUP(S536, Relief_Nursery, 2,0)</f>
        <v>No</v>
      </c>
      <c r="U536" t="str">
        <f>VLOOKUP($A536, 'Mapping-Public'!$A$2:$W$5015, MATCH('Mapping-DisplayedFields'!U$2, 'Mapping-Public'!$A$1:$W$1, FALSE), FALSE)</f>
        <v>.</v>
      </c>
    </row>
    <row r="537" spans="1:21" x14ac:dyDescent="0.25">
      <c r="A537" s="9" t="s">
        <v>3145</v>
      </c>
      <c r="B537" t="str">
        <f>IF(VLOOKUP($A537, 'Mapping-Public'!$A$2:$W$5015, MATCH('Mapping-DisplayedFields'!B$2, 'Mapping-Public'!$A$1:$W$1, FALSE), FALSE)=0, "", VLOOKUP($A537, 'Mapping-Public'!$A$2:$W$5015, MATCH('Mapping-DisplayedFields'!B$2, 'Mapping-Public'!$A$1:$W$1, FALSE), FALSE))</f>
        <v/>
      </c>
      <c r="C537" t="str">
        <f>VLOOKUP($A537, 'Mapping-Public'!$A$2:$W$5015, MATCH('Mapping-DisplayedFields'!C$2, 'Mapping-Public'!$A$1:$W$1, FALSE), FALSE)</f>
        <v>11825 SE Mill Ct</v>
      </c>
      <c r="D537" t="str">
        <f>VLOOKUP($A537, 'Mapping-Public'!$A$2:$W$5015, MATCH('Mapping-DisplayedFields'!D$2, 'Mapping-Public'!$A$1:$W$1, FALSE), FALSE)</f>
        <v>Portland</v>
      </c>
      <c r="E537" t="str">
        <f>VLOOKUP($A537, 'Mapping-Public'!$A$2:$W$5015, MATCH('Mapping-DisplayedFields'!E$2, 'Mapping-Public'!$A$1:$W$1, FALSE), FALSE)</f>
        <v>OR</v>
      </c>
      <c r="F537" t="str">
        <f>VLOOKUP($A537, 'Mapping-Public'!$A$2:$W$5015, MATCH('Mapping-DisplayedFields'!F$2, 'Mapping-Public'!$A$1:$W$1, FALSE), FALSE)</f>
        <v>97216</v>
      </c>
      <c r="G537" t="str">
        <f>VLOOKUP($A537, 'Mapping-Public'!$A$2:$W$5015, MATCH('Mapping-DisplayedFields'!G$2, 'Mapping-Public'!$A$1:$W$1, FALSE), FALSE)</f>
        <v>5032550931</v>
      </c>
      <c r="H537">
        <f>VLOOKUP($A537, 'Mapping-Public'!$A$2:$W$5015, MATCH('Mapping-DisplayedFields'!H$2, 'Mapping-Public'!$A$1:$W$1, FALSE), FALSE)</f>
        <v>1</v>
      </c>
      <c r="I537" t="str">
        <f>VLOOKUP(H537, Facility_Type, 2,0)</f>
        <v>Family</v>
      </c>
      <c r="J537">
        <f>VLOOKUP($A537, 'Mapping-Public'!$A$2:$W$5015, MATCH('Mapping-DisplayedFields'!J$2, 'Mapping-Public'!$A$1:$W$1, FALSE), FALSE)</f>
        <v>4</v>
      </c>
      <c r="K537" t="str">
        <f>VLOOKUP(J537, Type_of_Care,2,0)</f>
        <v>Regulated Family Child Care Home</v>
      </c>
      <c r="L537">
        <f>VLOOKUP($A537, 'Mapping-Public'!$A$2:$W$5015, MATCH('Mapping-DisplayedFields'!L$2, 'Mapping-Public'!$A$1:$W$1, FALSE), FALSE)</f>
        <v>2</v>
      </c>
      <c r="M537" t="str">
        <f>VLOOKUP(L537, Regulation_Status, 2,0)</f>
        <v>Register</v>
      </c>
      <c r="N537">
        <f>VLOOKUP($A537, 'Mapping-Public'!$A$2:$W$5015, MATCH('Mapping-DisplayedFields'!N$2, 'Mapping-Public'!$A$1:$W$1, FALSE), FALSE)</f>
        <v>5</v>
      </c>
      <c r="O537">
        <f>VLOOKUP($A537, 'Mapping-Public'!$A$2:$W$5015, MATCH('Mapping-DisplayedFields'!O$2, 'Mapping-Public'!$A$1:$W$1, FALSE), FALSE)</f>
        <v>1</v>
      </c>
      <c r="P537" t="str">
        <f>VLOOKUP(O537, Serves_Dhs_Children,2,0)</f>
        <v>Yes</v>
      </c>
      <c r="Q537">
        <f>VLOOKUP($A537, 'Mapping-Public'!$A$2:$W$5015, MATCH('Mapping-DisplayedFields'!Q$2, 'Mapping-Public'!$A$1:$W$1, FALSE), FALSE)</f>
        <v>0</v>
      </c>
      <c r="R537" t="str">
        <f>VLOOKUP(Q537, Head_Start, 2,0)</f>
        <v>No</v>
      </c>
      <c r="S537">
        <f>VLOOKUP($A537, 'Mapping-Public'!$A$2:$W$5015, MATCH('Mapping-DisplayedFields'!S$2, 'Mapping-Public'!$A$1:$W$1, FALSE), FALSE)</f>
        <v>0</v>
      </c>
      <c r="T537" t="str">
        <f>VLOOKUP(S537, Relief_Nursery, 2,0)</f>
        <v>No</v>
      </c>
      <c r="U537" t="str">
        <f>VLOOKUP($A537, 'Mapping-Public'!$A$2:$W$5015, MATCH('Mapping-DisplayedFields'!U$2, 'Mapping-Public'!$A$1:$W$1, FALSE), FALSE)</f>
        <v>.</v>
      </c>
    </row>
    <row r="538" spans="1:21" x14ac:dyDescent="0.25">
      <c r="A538" s="9" t="s">
        <v>3151</v>
      </c>
      <c r="B538" t="str">
        <f>IF(VLOOKUP($A538, 'Mapping-Public'!$A$2:$W$5015, MATCH('Mapping-DisplayedFields'!B$2, 'Mapping-Public'!$A$1:$W$1, FALSE), FALSE)=0, "", VLOOKUP($A538, 'Mapping-Public'!$A$2:$W$5015, MATCH('Mapping-DisplayedFields'!B$2, 'Mapping-Public'!$A$1:$W$1, FALSE), FALSE))</f>
        <v/>
      </c>
      <c r="C538" t="str">
        <f>VLOOKUP($A538, 'Mapping-Public'!$A$2:$W$5015, MATCH('Mapping-DisplayedFields'!C$2, 'Mapping-Public'!$A$1:$W$1, FALSE), FALSE)</f>
        <v>2905 SE Palmquist Rd Unit 10</v>
      </c>
      <c r="D538" t="str">
        <f>VLOOKUP($A538, 'Mapping-Public'!$A$2:$W$5015, MATCH('Mapping-DisplayedFields'!D$2, 'Mapping-Public'!$A$1:$W$1, FALSE), FALSE)</f>
        <v>Gresham</v>
      </c>
      <c r="E538" t="str">
        <f>VLOOKUP($A538, 'Mapping-Public'!$A$2:$W$5015, MATCH('Mapping-DisplayedFields'!E$2, 'Mapping-Public'!$A$1:$W$1, FALSE), FALSE)</f>
        <v>OR</v>
      </c>
      <c r="F538" t="str">
        <f>VLOOKUP($A538, 'Mapping-Public'!$A$2:$W$5015, MATCH('Mapping-DisplayedFields'!F$2, 'Mapping-Public'!$A$1:$W$1, FALSE), FALSE)</f>
        <v>97080</v>
      </c>
      <c r="G538" t="str">
        <f>VLOOKUP($A538, 'Mapping-Public'!$A$2:$W$5015, MATCH('Mapping-DisplayedFields'!G$2, 'Mapping-Public'!$A$1:$W$1, FALSE), FALSE)</f>
        <v>5033817648</v>
      </c>
      <c r="H538">
        <f>VLOOKUP($A538, 'Mapping-Public'!$A$2:$W$5015, MATCH('Mapping-DisplayedFields'!H$2, 'Mapping-Public'!$A$1:$W$1, FALSE), FALSE)</f>
        <v>1</v>
      </c>
      <c r="I538" t="str">
        <f>VLOOKUP(H538, Facility_Type, 2,0)</f>
        <v>Family</v>
      </c>
      <c r="J538">
        <f>VLOOKUP($A538, 'Mapping-Public'!$A$2:$W$5015, MATCH('Mapping-DisplayedFields'!J$2, 'Mapping-Public'!$A$1:$W$1, FALSE), FALSE)</f>
        <v>4</v>
      </c>
      <c r="K538" t="str">
        <f>VLOOKUP(J538, Type_of_Care,2,0)</f>
        <v>Regulated Family Child Care Home</v>
      </c>
      <c r="L538">
        <f>VLOOKUP($A538, 'Mapping-Public'!$A$2:$W$5015, MATCH('Mapping-DisplayedFields'!L$2, 'Mapping-Public'!$A$1:$W$1, FALSE), FALSE)</f>
        <v>2</v>
      </c>
      <c r="M538" t="str">
        <f>VLOOKUP(L538, Regulation_Status, 2,0)</f>
        <v>Register</v>
      </c>
      <c r="N538">
        <f>VLOOKUP($A538, 'Mapping-Public'!$A$2:$W$5015, MATCH('Mapping-DisplayedFields'!N$2, 'Mapping-Public'!$A$1:$W$1, FALSE), FALSE)</f>
        <v>10</v>
      </c>
      <c r="O538">
        <f>VLOOKUP($A538, 'Mapping-Public'!$A$2:$W$5015, MATCH('Mapping-DisplayedFields'!O$2, 'Mapping-Public'!$A$1:$W$1, FALSE), FALSE)</f>
        <v>1</v>
      </c>
      <c r="P538" t="str">
        <f>VLOOKUP(O538, Serves_Dhs_Children,2,0)</f>
        <v>Yes</v>
      </c>
      <c r="Q538">
        <f>VLOOKUP($A538, 'Mapping-Public'!$A$2:$W$5015, MATCH('Mapping-DisplayedFields'!Q$2, 'Mapping-Public'!$A$1:$W$1, FALSE), FALSE)</f>
        <v>0</v>
      </c>
      <c r="R538" t="str">
        <f>VLOOKUP(Q538, Head_Start, 2,0)</f>
        <v>No</v>
      </c>
      <c r="S538">
        <f>VLOOKUP($A538, 'Mapping-Public'!$A$2:$W$5015, MATCH('Mapping-DisplayedFields'!S$2, 'Mapping-Public'!$A$1:$W$1, FALSE), FALSE)</f>
        <v>0</v>
      </c>
      <c r="T538" t="str">
        <f>VLOOKUP(S538, Relief_Nursery, 2,0)</f>
        <v>No</v>
      </c>
      <c r="U538" t="str">
        <f>VLOOKUP($A538, 'Mapping-Public'!$A$2:$W$5015, MATCH('Mapping-DisplayedFields'!U$2, 'Mapping-Public'!$A$1:$W$1, FALSE), FALSE)</f>
        <v>.</v>
      </c>
    </row>
    <row r="539" spans="1:21" x14ac:dyDescent="0.25">
      <c r="A539" s="9" t="s">
        <v>3157</v>
      </c>
      <c r="B539" t="str">
        <f>IF(VLOOKUP($A539, 'Mapping-Public'!$A$2:$W$5015, MATCH('Mapping-DisplayedFields'!B$2, 'Mapping-Public'!$A$1:$W$1, FALSE), FALSE)=0, "", VLOOKUP($A539, 'Mapping-Public'!$A$2:$W$5015, MATCH('Mapping-DisplayedFields'!B$2, 'Mapping-Public'!$A$1:$W$1, FALSE), FALSE))</f>
        <v>Linnton Community Center</v>
      </c>
      <c r="C539" t="str">
        <f>VLOOKUP($A539, 'Mapping-Public'!$A$2:$W$5015, MATCH('Mapping-DisplayedFields'!C$2, 'Mapping-Public'!$A$1:$W$1, FALSE), FALSE)</f>
        <v>10614 NW Saint Helens Rd</v>
      </c>
      <c r="D539" t="str">
        <f>VLOOKUP($A539, 'Mapping-Public'!$A$2:$W$5015, MATCH('Mapping-DisplayedFields'!D$2, 'Mapping-Public'!$A$1:$W$1, FALSE), FALSE)</f>
        <v>Portland</v>
      </c>
      <c r="E539" t="str">
        <f>VLOOKUP($A539, 'Mapping-Public'!$A$2:$W$5015, MATCH('Mapping-DisplayedFields'!E$2, 'Mapping-Public'!$A$1:$W$1, FALSE), FALSE)</f>
        <v>OR</v>
      </c>
      <c r="F539" t="str">
        <f>VLOOKUP($A539, 'Mapping-Public'!$A$2:$W$5015, MATCH('Mapping-DisplayedFields'!F$2, 'Mapping-Public'!$A$1:$W$1, FALSE), FALSE)</f>
        <v>97231</v>
      </c>
      <c r="G539" t="str">
        <f>VLOOKUP($A539, 'Mapping-Public'!$A$2:$W$5015, MATCH('Mapping-DisplayedFields'!G$2, 'Mapping-Public'!$A$1:$W$1, FALSE), FALSE)</f>
        <v>5032864990</v>
      </c>
      <c r="H539">
        <f>VLOOKUP($A539, 'Mapping-Public'!$A$2:$W$5015, MATCH('Mapping-DisplayedFields'!H$2, 'Mapping-Public'!$A$1:$W$1, FALSE), FALSE)</f>
        <v>2</v>
      </c>
      <c r="I539" t="str">
        <f>VLOOKUP(H539, Facility_Type, 2,0)</f>
        <v>Center</v>
      </c>
      <c r="J539">
        <f>VLOOKUP($A539, 'Mapping-Public'!$A$2:$W$5015, MATCH('Mapping-DisplayedFields'!J$2, 'Mapping-Public'!$A$1:$W$1, FALSE), FALSE)</f>
        <v>2</v>
      </c>
      <c r="K539" t="str">
        <f>VLOOKUP(J539, Type_of_Care,2,0)</f>
        <v>Exempt Center</v>
      </c>
      <c r="L539">
        <f>VLOOKUP($A539, 'Mapping-Public'!$A$2:$W$5015, MATCH('Mapping-DisplayedFields'!L$2, 'Mapping-Public'!$A$1:$W$1, FALSE), FALSE)</f>
        <v>4</v>
      </c>
      <c r="M539" t="str">
        <f>VLOOKUP(L539, Regulation_Status, 2,0)</f>
        <v>Recorded</v>
      </c>
      <c r="N539">
        <f>VLOOKUP($A539, 'Mapping-Public'!$A$2:$W$5015, MATCH('Mapping-DisplayedFields'!N$2, 'Mapping-Public'!$A$1:$W$1, FALSE), FALSE)</f>
        <v>30</v>
      </c>
      <c r="O539">
        <f>VLOOKUP($A539, 'Mapping-Public'!$A$2:$W$5015, MATCH('Mapping-DisplayedFields'!O$2, 'Mapping-Public'!$A$1:$W$1, FALSE), FALSE)</f>
        <v>2</v>
      </c>
      <c r="P539" t="str">
        <f>VLOOKUP(O539, Serves_Dhs_Children,2,0)</f>
        <v>Unknown</v>
      </c>
      <c r="Q539">
        <f>VLOOKUP($A539, 'Mapping-Public'!$A$2:$W$5015, MATCH('Mapping-DisplayedFields'!Q$2, 'Mapping-Public'!$A$1:$W$1, FALSE), FALSE)</f>
        <v>0</v>
      </c>
      <c r="R539" t="str">
        <f>VLOOKUP(Q539, Head_Start, 2,0)</f>
        <v>No</v>
      </c>
      <c r="S539">
        <f>VLOOKUP($A539, 'Mapping-Public'!$A$2:$W$5015, MATCH('Mapping-DisplayedFields'!S$2, 'Mapping-Public'!$A$1:$W$1, FALSE), FALSE)</f>
        <v>0</v>
      </c>
      <c r="T539" t="str">
        <f>VLOOKUP(S539, Relief_Nursery, 2,0)</f>
        <v>No</v>
      </c>
      <c r="U539" t="str">
        <f>VLOOKUP($A539, 'Mapping-Public'!$A$2:$W$5015, MATCH('Mapping-DisplayedFields'!U$2, 'Mapping-Public'!$A$1:$W$1, FALSE), FALSE)</f>
        <v>.</v>
      </c>
    </row>
    <row r="540" spans="1:21" x14ac:dyDescent="0.25">
      <c r="A540" s="9" t="s">
        <v>3161</v>
      </c>
      <c r="B540" t="str">
        <f>IF(VLOOKUP($A540, 'Mapping-Public'!$A$2:$W$5015, MATCH('Mapping-DisplayedFields'!B$2, 'Mapping-Public'!$A$1:$W$1, FALSE), FALSE)=0, "", VLOOKUP($A540, 'Mapping-Public'!$A$2:$W$5015, MATCH('Mapping-DisplayedFields'!B$2, 'Mapping-Public'!$A$1:$W$1, FALSE), FALSE))</f>
        <v>Vermont Hills - Bridlemile</v>
      </c>
      <c r="C540" t="str">
        <f>VLOOKUP($A540, 'Mapping-Public'!$A$2:$W$5015, MATCH('Mapping-DisplayedFields'!C$2, 'Mapping-Public'!$A$1:$W$1, FALSE), FALSE)</f>
        <v>4300 SW 47th Dr</v>
      </c>
      <c r="D540" t="str">
        <f>VLOOKUP($A540, 'Mapping-Public'!$A$2:$W$5015, MATCH('Mapping-DisplayedFields'!D$2, 'Mapping-Public'!$A$1:$W$1, FALSE), FALSE)</f>
        <v>Portland</v>
      </c>
      <c r="E540" t="str">
        <f>VLOOKUP($A540, 'Mapping-Public'!$A$2:$W$5015, MATCH('Mapping-DisplayedFields'!E$2, 'Mapping-Public'!$A$1:$W$1, FALSE), FALSE)</f>
        <v>OR</v>
      </c>
      <c r="F540" t="str">
        <f>VLOOKUP($A540, 'Mapping-Public'!$A$2:$W$5015, MATCH('Mapping-DisplayedFields'!F$2, 'Mapping-Public'!$A$1:$W$1, FALSE), FALSE)</f>
        <v>97221</v>
      </c>
      <c r="G540" t="str">
        <f>VLOOKUP($A540, 'Mapping-Public'!$A$2:$W$5015, MATCH('Mapping-DisplayedFields'!G$2, 'Mapping-Public'!$A$1:$W$1, FALSE), FALSE)</f>
        <v>5033173562</v>
      </c>
      <c r="H540">
        <f>VLOOKUP($A540, 'Mapping-Public'!$A$2:$W$5015, MATCH('Mapping-DisplayedFields'!H$2, 'Mapping-Public'!$A$1:$W$1, FALSE), FALSE)</f>
        <v>2</v>
      </c>
      <c r="I540" t="str">
        <f>VLOOKUP(H540, Facility_Type, 2,0)</f>
        <v>Center</v>
      </c>
      <c r="J540">
        <f>VLOOKUP($A540, 'Mapping-Public'!$A$2:$W$5015, MATCH('Mapping-DisplayedFields'!J$2, 'Mapping-Public'!$A$1:$W$1, FALSE), FALSE)</f>
        <v>1</v>
      </c>
      <c r="K540" t="str">
        <f>VLOOKUP(J540, Type_of_Care,2,0)</f>
        <v>Regulated  Center (not HS)</v>
      </c>
      <c r="L540">
        <f>VLOOKUP($A540, 'Mapping-Public'!$A$2:$W$5015, MATCH('Mapping-DisplayedFields'!L$2, 'Mapping-Public'!$A$1:$W$1, FALSE), FALSE)</f>
        <v>3</v>
      </c>
      <c r="M540" t="str">
        <f>VLOOKUP(L540, Regulation_Status, 2,0)</f>
        <v>Certified</v>
      </c>
      <c r="N540">
        <f>VLOOKUP($A540, 'Mapping-Public'!$A$2:$W$5015, MATCH('Mapping-DisplayedFields'!N$2, 'Mapping-Public'!$A$1:$W$1, FALSE), FALSE)</f>
        <v>104</v>
      </c>
      <c r="O540">
        <f>VLOOKUP($A540, 'Mapping-Public'!$A$2:$W$5015, MATCH('Mapping-DisplayedFields'!O$2, 'Mapping-Public'!$A$1:$W$1, FALSE), FALSE)</f>
        <v>2</v>
      </c>
      <c r="P540" t="str">
        <f>VLOOKUP(O540, Serves_Dhs_Children,2,0)</f>
        <v>Unknown</v>
      </c>
      <c r="Q540">
        <f>VLOOKUP($A540, 'Mapping-Public'!$A$2:$W$5015, MATCH('Mapping-DisplayedFields'!Q$2, 'Mapping-Public'!$A$1:$W$1, FALSE), FALSE)</f>
        <v>0</v>
      </c>
      <c r="R540" t="str">
        <f>VLOOKUP(Q540, Head_Start, 2,0)</f>
        <v>No</v>
      </c>
      <c r="S540">
        <f>VLOOKUP($A540, 'Mapping-Public'!$A$2:$W$5015, MATCH('Mapping-DisplayedFields'!S$2, 'Mapping-Public'!$A$1:$W$1, FALSE), FALSE)</f>
        <v>0</v>
      </c>
      <c r="T540" t="str">
        <f>VLOOKUP(S540, Relief_Nursery, 2,0)</f>
        <v>No</v>
      </c>
      <c r="U540">
        <f>VLOOKUP($A540, 'Mapping-Public'!$A$2:$W$5015, MATCH('Mapping-DisplayedFields'!U$2, 'Mapping-Public'!$A$1:$W$1, FALSE), FALSE)</f>
        <v>2</v>
      </c>
    </row>
    <row r="541" spans="1:21" x14ac:dyDescent="0.25">
      <c r="A541" s="9" t="s">
        <v>3166</v>
      </c>
      <c r="B541" t="str">
        <f>IF(VLOOKUP($A541, 'Mapping-Public'!$A$2:$W$5015, MATCH('Mapping-DisplayedFields'!B$2, 'Mapping-Public'!$A$1:$W$1, FALSE), FALSE)=0, "", VLOOKUP($A541, 'Mapping-Public'!$A$2:$W$5015, MATCH('Mapping-DisplayedFields'!B$2, 'Mapping-Public'!$A$1:$W$1, FALSE), FALSE))</f>
        <v>Vermont Hills Family Life Center at University of Portland</v>
      </c>
      <c r="C541" t="str">
        <f>VLOOKUP($A541, 'Mapping-Public'!$A$2:$W$5015, MATCH('Mapping-DisplayedFields'!C$2, 'Mapping-Public'!$A$1:$W$1, FALSE), FALSE)</f>
        <v>5610 N Willamette Blvd</v>
      </c>
      <c r="D541" t="str">
        <f>VLOOKUP($A541, 'Mapping-Public'!$A$2:$W$5015, MATCH('Mapping-DisplayedFields'!D$2, 'Mapping-Public'!$A$1:$W$1, FALSE), FALSE)</f>
        <v>Portland</v>
      </c>
      <c r="E541" t="str">
        <f>VLOOKUP($A541, 'Mapping-Public'!$A$2:$W$5015, MATCH('Mapping-DisplayedFields'!E$2, 'Mapping-Public'!$A$1:$W$1, FALSE), FALSE)</f>
        <v>OR</v>
      </c>
      <c r="F541" t="str">
        <f>VLOOKUP($A541, 'Mapping-Public'!$A$2:$W$5015, MATCH('Mapping-DisplayedFields'!F$2, 'Mapping-Public'!$A$1:$W$1, FALSE), FALSE)</f>
        <v>97203-5739</v>
      </c>
      <c r="G541">
        <f>VLOOKUP($A541, 'Mapping-Public'!$A$2:$W$5015, MATCH('Mapping-DisplayedFields'!G$2, 'Mapping-Public'!$A$1:$W$1, FALSE), FALSE)</f>
        <v>0</v>
      </c>
      <c r="H541">
        <f>VLOOKUP($A541, 'Mapping-Public'!$A$2:$W$5015, MATCH('Mapping-DisplayedFields'!H$2, 'Mapping-Public'!$A$1:$W$1, FALSE), FALSE)</f>
        <v>3</v>
      </c>
      <c r="I541" t="str">
        <f>VLOOKUP(H541, Facility_Type, 2,0)</f>
        <v>Certified</v>
      </c>
      <c r="J541">
        <f>VLOOKUP($A541, 'Mapping-Public'!$A$2:$W$5015, MATCH('Mapping-DisplayedFields'!J$2, 'Mapping-Public'!$A$1:$W$1, FALSE), FALSE)</f>
        <v>4</v>
      </c>
      <c r="K541" t="str">
        <f>VLOOKUP(J541, Type_of_Care,2,0)</f>
        <v>Regulated Family Child Care Home</v>
      </c>
      <c r="L541">
        <f>VLOOKUP($A541, 'Mapping-Public'!$A$2:$W$5015, MATCH('Mapping-DisplayedFields'!L$2, 'Mapping-Public'!$A$1:$W$1, FALSE), FALSE)</f>
        <v>3</v>
      </c>
      <c r="M541" t="str">
        <f>VLOOKUP(L541, Regulation_Status, 2,0)</f>
        <v>Certified</v>
      </c>
      <c r="N541">
        <f>VLOOKUP($A541, 'Mapping-Public'!$A$2:$W$5015, MATCH('Mapping-DisplayedFields'!N$2, 'Mapping-Public'!$A$1:$W$1, FALSE), FALSE)</f>
        <v>16</v>
      </c>
      <c r="O541">
        <f>VLOOKUP($A541, 'Mapping-Public'!$A$2:$W$5015, MATCH('Mapping-DisplayedFields'!O$2, 'Mapping-Public'!$A$1:$W$1, FALSE), FALSE)</f>
        <v>2</v>
      </c>
      <c r="P541" t="str">
        <f>VLOOKUP(O541, Serves_Dhs_Children,2,0)</f>
        <v>Unknown</v>
      </c>
      <c r="Q541">
        <f>VLOOKUP($A541, 'Mapping-Public'!$A$2:$W$5015, MATCH('Mapping-DisplayedFields'!Q$2, 'Mapping-Public'!$A$1:$W$1, FALSE), FALSE)</f>
        <v>0</v>
      </c>
      <c r="R541" t="str">
        <f>VLOOKUP(Q541, Head_Start, 2,0)</f>
        <v>No</v>
      </c>
      <c r="S541">
        <f>VLOOKUP($A541, 'Mapping-Public'!$A$2:$W$5015, MATCH('Mapping-DisplayedFields'!S$2, 'Mapping-Public'!$A$1:$W$1, FALSE), FALSE)</f>
        <v>0</v>
      </c>
      <c r="T541" t="str">
        <f>VLOOKUP(S541, Relief_Nursery, 2,0)</f>
        <v>No</v>
      </c>
      <c r="U541" t="str">
        <f>VLOOKUP($A541, 'Mapping-Public'!$A$2:$W$5015, MATCH('Mapping-DisplayedFields'!U$2, 'Mapping-Public'!$A$1:$W$1, FALSE), FALSE)</f>
        <v>.</v>
      </c>
    </row>
    <row r="542" spans="1:21" x14ac:dyDescent="0.25">
      <c r="A542" s="9" t="s">
        <v>3173</v>
      </c>
      <c r="B542" t="str">
        <f>IF(VLOOKUP($A542, 'Mapping-Public'!$A$2:$W$5015, MATCH('Mapping-DisplayedFields'!B$2, 'Mapping-Public'!$A$1:$W$1, FALSE), FALSE)=0, "", VLOOKUP($A542, 'Mapping-Public'!$A$2:$W$5015, MATCH('Mapping-DisplayedFields'!B$2, 'Mapping-Public'!$A$1:$W$1, FALSE), FALSE))</f>
        <v>SUN Community School - Gresham High School</v>
      </c>
      <c r="C542" t="str">
        <f>VLOOKUP($A542, 'Mapping-Public'!$A$2:$W$5015, MATCH('Mapping-DisplayedFields'!C$2, 'Mapping-Public'!$A$1:$W$1, FALSE), FALSE)</f>
        <v>1200 N Main Ave</v>
      </c>
      <c r="D542" t="str">
        <f>VLOOKUP($A542, 'Mapping-Public'!$A$2:$W$5015, MATCH('Mapping-DisplayedFields'!D$2, 'Mapping-Public'!$A$1:$W$1, FALSE), FALSE)</f>
        <v>Gresham</v>
      </c>
      <c r="E542" t="str">
        <f>VLOOKUP($A542, 'Mapping-Public'!$A$2:$W$5015, MATCH('Mapping-DisplayedFields'!E$2, 'Mapping-Public'!$A$1:$W$1, FALSE), FALSE)</f>
        <v>OR</v>
      </c>
      <c r="F542" t="str">
        <f>VLOOKUP($A542, 'Mapping-Public'!$A$2:$W$5015, MATCH('Mapping-DisplayedFields'!F$2, 'Mapping-Public'!$A$1:$W$1, FALSE), FALSE)</f>
        <v>97030</v>
      </c>
      <c r="G542" t="str">
        <f>VLOOKUP($A542, 'Mapping-Public'!$A$2:$W$5015, MATCH('Mapping-DisplayedFields'!G$2, 'Mapping-Public'!$A$1:$W$1, FALSE), FALSE)</f>
        <v>5036745500</v>
      </c>
      <c r="H542">
        <f>VLOOKUP($A542, 'Mapping-Public'!$A$2:$W$5015, MATCH('Mapping-DisplayedFields'!H$2, 'Mapping-Public'!$A$1:$W$1, FALSE), FALSE)</f>
        <v>2</v>
      </c>
      <c r="I542" t="str">
        <f>VLOOKUP(H542, Facility_Type, 2,0)</f>
        <v>Center</v>
      </c>
      <c r="J542">
        <f>VLOOKUP($A542, 'Mapping-Public'!$A$2:$W$5015, MATCH('Mapping-DisplayedFields'!J$2, 'Mapping-Public'!$A$1:$W$1, FALSE), FALSE)</f>
        <v>2</v>
      </c>
      <c r="K542" t="str">
        <f>VLOOKUP(J542, Type_of_Care,2,0)</f>
        <v>Exempt Center</v>
      </c>
      <c r="L542">
        <f>VLOOKUP($A542, 'Mapping-Public'!$A$2:$W$5015, MATCH('Mapping-DisplayedFields'!L$2, 'Mapping-Public'!$A$1:$W$1, FALSE), FALSE)</f>
        <v>4</v>
      </c>
      <c r="M542" t="str">
        <f>VLOOKUP(L542, Regulation_Status, 2,0)</f>
        <v>Recorded</v>
      </c>
      <c r="N542">
        <f>VLOOKUP($A542, 'Mapping-Public'!$A$2:$W$5015, MATCH('Mapping-DisplayedFields'!N$2, 'Mapping-Public'!$A$1:$W$1, FALSE), FALSE)</f>
        <v>20</v>
      </c>
      <c r="O542">
        <f>VLOOKUP($A542, 'Mapping-Public'!$A$2:$W$5015, MATCH('Mapping-DisplayedFields'!O$2, 'Mapping-Public'!$A$1:$W$1, FALSE), FALSE)</f>
        <v>2</v>
      </c>
      <c r="P542" t="str">
        <f>VLOOKUP(O542, Serves_Dhs_Children,2,0)</f>
        <v>Unknown</v>
      </c>
      <c r="Q542">
        <f>VLOOKUP($A542, 'Mapping-Public'!$A$2:$W$5015, MATCH('Mapping-DisplayedFields'!Q$2, 'Mapping-Public'!$A$1:$W$1, FALSE), FALSE)</f>
        <v>0</v>
      </c>
      <c r="R542" t="str">
        <f>VLOOKUP(Q542, Head_Start, 2,0)</f>
        <v>No</v>
      </c>
      <c r="S542">
        <f>VLOOKUP($A542, 'Mapping-Public'!$A$2:$W$5015, MATCH('Mapping-DisplayedFields'!S$2, 'Mapping-Public'!$A$1:$W$1, FALSE), FALSE)</f>
        <v>0</v>
      </c>
      <c r="T542" t="str">
        <f>VLOOKUP(S542, Relief_Nursery, 2,0)</f>
        <v>No</v>
      </c>
      <c r="U542" t="str">
        <f>VLOOKUP($A542, 'Mapping-Public'!$A$2:$W$5015, MATCH('Mapping-DisplayedFields'!U$2, 'Mapping-Public'!$A$1:$W$1, FALSE), FALSE)</f>
        <v>.</v>
      </c>
    </row>
    <row r="543" spans="1:21" x14ac:dyDescent="0.25">
      <c r="A543" s="9" t="s">
        <v>3177</v>
      </c>
      <c r="B543" t="str">
        <f>IF(VLOOKUP($A543, 'Mapping-Public'!$A$2:$W$5015, MATCH('Mapping-DisplayedFields'!B$2, 'Mapping-Public'!$A$1:$W$1, FALSE), FALSE)=0, "", VLOOKUP($A543, 'Mapping-Public'!$A$2:$W$5015, MATCH('Mapping-DisplayedFields'!B$2, 'Mapping-Public'!$A$1:$W$1, FALSE), FALSE))</f>
        <v>SUN Community School - Parklane Elementary</v>
      </c>
      <c r="C543" t="str">
        <f>VLOOKUP($A543, 'Mapping-Public'!$A$2:$W$5015, MATCH('Mapping-DisplayedFields'!C$2, 'Mapping-Public'!$A$1:$W$1, FALSE), FALSE)</f>
        <v>15811 SE Main St</v>
      </c>
      <c r="D543" t="str">
        <f>VLOOKUP($A543, 'Mapping-Public'!$A$2:$W$5015, MATCH('Mapping-DisplayedFields'!D$2, 'Mapping-Public'!$A$1:$W$1, FALSE), FALSE)</f>
        <v>Portland</v>
      </c>
      <c r="E543" t="str">
        <f>VLOOKUP($A543, 'Mapping-Public'!$A$2:$W$5015, MATCH('Mapping-DisplayedFields'!E$2, 'Mapping-Public'!$A$1:$W$1, FALSE), FALSE)</f>
        <v>OR</v>
      </c>
      <c r="F543" t="str">
        <f>VLOOKUP($A543, 'Mapping-Public'!$A$2:$W$5015, MATCH('Mapping-DisplayedFields'!F$2, 'Mapping-Public'!$A$1:$W$1, FALSE), FALSE)</f>
        <v>97233</v>
      </c>
      <c r="G543" t="str">
        <f>VLOOKUP($A543, 'Mapping-Public'!$A$2:$W$5015, MATCH('Mapping-DisplayedFields'!G$2, 'Mapping-Public'!$A$1:$W$1, FALSE), FALSE)</f>
        <v>5037623205</v>
      </c>
      <c r="H543">
        <f>VLOOKUP($A543, 'Mapping-Public'!$A$2:$W$5015, MATCH('Mapping-DisplayedFields'!H$2, 'Mapping-Public'!$A$1:$W$1, FALSE), FALSE)</f>
        <v>2</v>
      </c>
      <c r="I543" t="str">
        <f>VLOOKUP(H543, Facility_Type, 2,0)</f>
        <v>Center</v>
      </c>
      <c r="J543">
        <f>VLOOKUP($A543, 'Mapping-Public'!$A$2:$W$5015, MATCH('Mapping-DisplayedFields'!J$2, 'Mapping-Public'!$A$1:$W$1, FALSE), FALSE)</f>
        <v>2</v>
      </c>
      <c r="K543" t="str">
        <f>VLOOKUP(J543, Type_of_Care,2,0)</f>
        <v>Exempt Center</v>
      </c>
      <c r="L543">
        <f>VLOOKUP($A543, 'Mapping-Public'!$A$2:$W$5015, MATCH('Mapping-DisplayedFields'!L$2, 'Mapping-Public'!$A$1:$W$1, FALSE), FALSE)</f>
        <v>4</v>
      </c>
      <c r="M543" t="str">
        <f>VLOOKUP(L543, Regulation_Status, 2,0)</f>
        <v>Recorded</v>
      </c>
      <c r="N543">
        <f>VLOOKUP($A543, 'Mapping-Public'!$A$2:$W$5015, MATCH('Mapping-DisplayedFields'!N$2, 'Mapping-Public'!$A$1:$W$1, FALSE), FALSE)</f>
        <v>417</v>
      </c>
      <c r="O543">
        <f>VLOOKUP($A543, 'Mapping-Public'!$A$2:$W$5015, MATCH('Mapping-DisplayedFields'!O$2, 'Mapping-Public'!$A$1:$W$1, FALSE), FALSE)</f>
        <v>2</v>
      </c>
      <c r="P543" t="str">
        <f>VLOOKUP(O543, Serves_Dhs_Children,2,0)</f>
        <v>Unknown</v>
      </c>
      <c r="Q543">
        <f>VLOOKUP($A543, 'Mapping-Public'!$A$2:$W$5015, MATCH('Mapping-DisplayedFields'!Q$2, 'Mapping-Public'!$A$1:$W$1, FALSE), FALSE)</f>
        <v>0</v>
      </c>
      <c r="R543" t="str">
        <f>VLOOKUP(Q543, Head_Start, 2,0)</f>
        <v>No</v>
      </c>
      <c r="S543">
        <f>VLOOKUP($A543, 'Mapping-Public'!$A$2:$W$5015, MATCH('Mapping-DisplayedFields'!S$2, 'Mapping-Public'!$A$1:$W$1, FALSE), FALSE)</f>
        <v>0</v>
      </c>
      <c r="T543" t="str">
        <f>VLOOKUP(S543, Relief_Nursery, 2,0)</f>
        <v>No</v>
      </c>
      <c r="U543" t="str">
        <f>VLOOKUP($A543, 'Mapping-Public'!$A$2:$W$5015, MATCH('Mapping-DisplayedFields'!U$2, 'Mapping-Public'!$A$1:$W$1, FALSE), FALSE)</f>
        <v>.</v>
      </c>
    </row>
    <row r="544" spans="1:21" x14ac:dyDescent="0.25">
      <c r="A544" s="9" t="s">
        <v>3182</v>
      </c>
      <c r="B544" t="str">
        <f>IF(VLOOKUP($A544, 'Mapping-Public'!$A$2:$W$5015, MATCH('Mapping-DisplayedFields'!B$2, 'Mapping-Public'!$A$1:$W$1, FALSE), FALSE)=0, "", VLOOKUP($A544, 'Mapping-Public'!$A$2:$W$5015, MATCH('Mapping-DisplayedFields'!B$2, 'Mapping-Public'!$A$1:$W$1, FALSE), FALSE))</f>
        <v>Tender Loving Childcare</v>
      </c>
      <c r="C544" t="str">
        <f>VLOOKUP($A544, 'Mapping-Public'!$A$2:$W$5015, MATCH('Mapping-DisplayedFields'!C$2, 'Mapping-Public'!$A$1:$W$1, FALSE), FALSE)</f>
        <v>2246 SE 152nd Ave</v>
      </c>
      <c r="D544" t="str">
        <f>VLOOKUP($A544, 'Mapping-Public'!$A$2:$W$5015, MATCH('Mapping-DisplayedFields'!D$2, 'Mapping-Public'!$A$1:$W$1, FALSE), FALSE)</f>
        <v>Portland</v>
      </c>
      <c r="E544" t="str">
        <f>VLOOKUP($A544, 'Mapping-Public'!$A$2:$W$5015, MATCH('Mapping-DisplayedFields'!E$2, 'Mapping-Public'!$A$1:$W$1, FALSE), FALSE)</f>
        <v>OR</v>
      </c>
      <c r="F544" t="str">
        <f>VLOOKUP($A544, 'Mapping-Public'!$A$2:$W$5015, MATCH('Mapping-DisplayedFields'!F$2, 'Mapping-Public'!$A$1:$W$1, FALSE), FALSE)</f>
        <v>97233</v>
      </c>
      <c r="G544" t="str">
        <f>VLOOKUP($A544, 'Mapping-Public'!$A$2:$W$5015, MATCH('Mapping-DisplayedFields'!G$2, 'Mapping-Public'!$A$1:$W$1, FALSE), FALSE)</f>
        <v>5037626415</v>
      </c>
      <c r="H544">
        <f>VLOOKUP($A544, 'Mapping-Public'!$A$2:$W$5015, MATCH('Mapping-DisplayedFields'!H$2, 'Mapping-Public'!$A$1:$W$1, FALSE), FALSE)</f>
        <v>3</v>
      </c>
      <c r="I544" t="str">
        <f>VLOOKUP(H544, Facility_Type, 2,0)</f>
        <v>Certified</v>
      </c>
      <c r="J544">
        <f>VLOOKUP($A544, 'Mapping-Public'!$A$2:$W$5015, MATCH('Mapping-DisplayedFields'!J$2, 'Mapping-Public'!$A$1:$W$1, FALSE), FALSE)</f>
        <v>4</v>
      </c>
      <c r="K544" t="str">
        <f>VLOOKUP(J544, Type_of_Care,2,0)</f>
        <v>Regulated Family Child Care Home</v>
      </c>
      <c r="L544">
        <f>VLOOKUP($A544, 'Mapping-Public'!$A$2:$W$5015, MATCH('Mapping-DisplayedFields'!L$2, 'Mapping-Public'!$A$1:$W$1, FALSE), FALSE)</f>
        <v>3</v>
      </c>
      <c r="M544" t="str">
        <f>VLOOKUP(L544, Regulation_Status, 2,0)</f>
        <v>Certified</v>
      </c>
      <c r="N544">
        <f>VLOOKUP($A544, 'Mapping-Public'!$A$2:$W$5015, MATCH('Mapping-DisplayedFields'!N$2, 'Mapping-Public'!$A$1:$W$1, FALSE), FALSE)</f>
        <v>16</v>
      </c>
      <c r="O544">
        <f>VLOOKUP($A544, 'Mapping-Public'!$A$2:$W$5015, MATCH('Mapping-DisplayedFields'!O$2, 'Mapping-Public'!$A$1:$W$1, FALSE), FALSE)</f>
        <v>1</v>
      </c>
      <c r="P544" t="str">
        <f>VLOOKUP(O544, Serves_Dhs_Children,2,0)</f>
        <v>Yes</v>
      </c>
      <c r="Q544">
        <f>VLOOKUP($A544, 'Mapping-Public'!$A$2:$W$5015, MATCH('Mapping-DisplayedFields'!Q$2, 'Mapping-Public'!$A$1:$W$1, FALSE), FALSE)</f>
        <v>0</v>
      </c>
      <c r="R544" t="str">
        <f>VLOOKUP(Q544, Head_Start, 2,0)</f>
        <v>No</v>
      </c>
      <c r="S544">
        <f>VLOOKUP($A544, 'Mapping-Public'!$A$2:$W$5015, MATCH('Mapping-DisplayedFields'!S$2, 'Mapping-Public'!$A$1:$W$1, FALSE), FALSE)</f>
        <v>0</v>
      </c>
      <c r="T544" t="str">
        <f>VLOOKUP(S544, Relief_Nursery, 2,0)</f>
        <v>No</v>
      </c>
      <c r="U544">
        <f>VLOOKUP($A544, 'Mapping-Public'!$A$2:$W$5015, MATCH('Mapping-DisplayedFields'!U$2, 'Mapping-Public'!$A$1:$W$1, FALSE), FALSE)</f>
        <v>2</v>
      </c>
    </row>
    <row r="545" spans="1:21" x14ac:dyDescent="0.25">
      <c r="A545" s="9" t="s">
        <v>3189</v>
      </c>
      <c r="B545" t="str">
        <f>IF(VLOOKUP($A545, 'Mapping-Public'!$A$2:$W$5015, MATCH('Mapping-DisplayedFields'!B$2, 'Mapping-Public'!$A$1:$W$1, FALSE), FALSE)=0, "", VLOOKUP($A545, 'Mapping-Public'!$A$2:$W$5015, MATCH('Mapping-DisplayedFields'!B$2, 'Mapping-Public'!$A$1:$W$1, FALSE), FALSE))</f>
        <v>Providence Wee Care Child Development Center</v>
      </c>
      <c r="C545" t="str">
        <f>VLOOKUP($A545, 'Mapping-Public'!$A$2:$W$5015, MATCH('Mapping-DisplayedFields'!C$2, 'Mapping-Public'!$A$1:$W$1, FALSE), FALSE)</f>
        <v>830 NE 47th Ave</v>
      </c>
      <c r="D545" t="str">
        <f>VLOOKUP($A545, 'Mapping-Public'!$A$2:$W$5015, MATCH('Mapping-DisplayedFields'!D$2, 'Mapping-Public'!$A$1:$W$1, FALSE), FALSE)</f>
        <v>Portland</v>
      </c>
      <c r="E545" t="str">
        <f>VLOOKUP($A545, 'Mapping-Public'!$A$2:$W$5015, MATCH('Mapping-DisplayedFields'!E$2, 'Mapping-Public'!$A$1:$W$1, FALSE), FALSE)</f>
        <v>OR</v>
      </c>
      <c r="F545" t="str">
        <f>VLOOKUP($A545, 'Mapping-Public'!$A$2:$W$5015, MATCH('Mapping-DisplayedFields'!F$2, 'Mapping-Public'!$A$1:$W$1, FALSE), FALSE)</f>
        <v>97213</v>
      </c>
      <c r="G545" t="str">
        <f>VLOOKUP($A545, 'Mapping-Public'!$A$2:$W$5015, MATCH('Mapping-DisplayedFields'!G$2, 'Mapping-Public'!$A$1:$W$1, FALSE), FALSE)</f>
        <v>5032156832</v>
      </c>
      <c r="H545">
        <f>VLOOKUP($A545, 'Mapping-Public'!$A$2:$W$5015, MATCH('Mapping-DisplayedFields'!H$2, 'Mapping-Public'!$A$1:$W$1, FALSE), FALSE)</f>
        <v>2</v>
      </c>
      <c r="I545" t="str">
        <f>VLOOKUP(H545, Facility_Type, 2,0)</f>
        <v>Center</v>
      </c>
      <c r="J545">
        <f>VLOOKUP($A545, 'Mapping-Public'!$A$2:$W$5015, MATCH('Mapping-DisplayedFields'!J$2, 'Mapping-Public'!$A$1:$W$1, FALSE), FALSE)</f>
        <v>1</v>
      </c>
      <c r="K545" t="str">
        <f>VLOOKUP(J545, Type_of_Care,2,0)</f>
        <v>Regulated  Center (not HS)</v>
      </c>
      <c r="L545">
        <f>VLOOKUP($A545, 'Mapping-Public'!$A$2:$W$5015, MATCH('Mapping-DisplayedFields'!L$2, 'Mapping-Public'!$A$1:$W$1, FALSE), FALSE)</f>
        <v>3</v>
      </c>
      <c r="M545" t="str">
        <f>VLOOKUP(L545, Regulation_Status, 2,0)</f>
        <v>Certified</v>
      </c>
      <c r="N545">
        <f>VLOOKUP($A545, 'Mapping-Public'!$A$2:$W$5015, MATCH('Mapping-DisplayedFields'!N$2, 'Mapping-Public'!$A$1:$W$1, FALSE), FALSE)</f>
        <v>72</v>
      </c>
      <c r="O545">
        <f>VLOOKUP($A545, 'Mapping-Public'!$A$2:$W$5015, MATCH('Mapping-DisplayedFields'!O$2, 'Mapping-Public'!$A$1:$W$1, FALSE), FALSE)</f>
        <v>2</v>
      </c>
      <c r="P545" t="str">
        <f>VLOOKUP(O545, Serves_Dhs_Children,2,0)</f>
        <v>Unknown</v>
      </c>
      <c r="Q545">
        <f>VLOOKUP($A545, 'Mapping-Public'!$A$2:$W$5015, MATCH('Mapping-DisplayedFields'!Q$2, 'Mapping-Public'!$A$1:$W$1, FALSE), FALSE)</f>
        <v>0</v>
      </c>
      <c r="R545" t="str">
        <f>VLOOKUP(Q545, Head_Start, 2,0)</f>
        <v>No</v>
      </c>
      <c r="S545">
        <f>VLOOKUP($A545, 'Mapping-Public'!$A$2:$W$5015, MATCH('Mapping-DisplayedFields'!S$2, 'Mapping-Public'!$A$1:$W$1, FALSE), FALSE)</f>
        <v>0</v>
      </c>
      <c r="T545" t="str">
        <f>VLOOKUP(S545, Relief_Nursery, 2,0)</f>
        <v>No</v>
      </c>
      <c r="U545">
        <f>VLOOKUP($A545, 'Mapping-Public'!$A$2:$W$5015, MATCH('Mapping-DisplayedFields'!U$2, 'Mapping-Public'!$A$1:$W$1, FALSE), FALSE)</f>
        <v>2</v>
      </c>
    </row>
    <row r="546" spans="1:21" x14ac:dyDescent="0.25">
      <c r="A546" s="9" t="s">
        <v>3194</v>
      </c>
      <c r="B546" t="str">
        <f>IF(VLOOKUP($A546, 'Mapping-Public'!$A$2:$W$5015, MATCH('Mapping-DisplayedFields'!B$2, 'Mapping-Public'!$A$1:$W$1, FALSE), FALSE)=0, "", VLOOKUP($A546, 'Mapping-Public'!$A$2:$W$5015, MATCH('Mapping-DisplayedFields'!B$2, 'Mapping-Public'!$A$1:$W$1, FALSE), FALSE))</f>
        <v>B's Preschool LLC</v>
      </c>
      <c r="C546" t="str">
        <f>VLOOKUP($A546, 'Mapping-Public'!$A$2:$W$5015, MATCH('Mapping-DisplayedFields'!C$2, 'Mapping-Public'!$A$1:$W$1, FALSE), FALSE)</f>
        <v>3158 N Halleck St</v>
      </c>
      <c r="D546" t="str">
        <f>VLOOKUP($A546, 'Mapping-Public'!$A$2:$W$5015, MATCH('Mapping-DisplayedFields'!D$2, 'Mapping-Public'!$A$1:$W$1, FALSE), FALSE)</f>
        <v>Portland</v>
      </c>
      <c r="E546" t="str">
        <f>VLOOKUP($A546, 'Mapping-Public'!$A$2:$W$5015, MATCH('Mapping-DisplayedFields'!E$2, 'Mapping-Public'!$A$1:$W$1, FALSE), FALSE)</f>
        <v>OR</v>
      </c>
      <c r="F546" t="str">
        <f>VLOOKUP($A546, 'Mapping-Public'!$A$2:$W$5015, MATCH('Mapping-DisplayedFields'!F$2, 'Mapping-Public'!$A$1:$W$1, FALSE), FALSE)</f>
        <v>97217</v>
      </c>
      <c r="G546" t="str">
        <f>VLOOKUP($A546, 'Mapping-Public'!$A$2:$W$5015, MATCH('Mapping-DisplayedFields'!G$2, 'Mapping-Public'!$A$1:$W$1, FALSE), FALSE)</f>
        <v>5032862699</v>
      </c>
      <c r="H546">
        <f>VLOOKUP($A546, 'Mapping-Public'!$A$2:$W$5015, MATCH('Mapping-DisplayedFields'!H$2, 'Mapping-Public'!$A$1:$W$1, FALSE), FALSE)</f>
        <v>3</v>
      </c>
      <c r="I546" t="str">
        <f>VLOOKUP(H546, Facility_Type, 2,0)</f>
        <v>Certified</v>
      </c>
      <c r="J546">
        <f>VLOOKUP($A546, 'Mapping-Public'!$A$2:$W$5015, MATCH('Mapping-DisplayedFields'!J$2, 'Mapping-Public'!$A$1:$W$1, FALSE), FALSE)</f>
        <v>4</v>
      </c>
      <c r="K546" t="str">
        <f>VLOOKUP(J546, Type_of_Care,2,0)</f>
        <v>Regulated Family Child Care Home</v>
      </c>
      <c r="L546">
        <f>VLOOKUP($A546, 'Mapping-Public'!$A$2:$W$5015, MATCH('Mapping-DisplayedFields'!L$2, 'Mapping-Public'!$A$1:$W$1, FALSE), FALSE)</f>
        <v>3</v>
      </c>
      <c r="M546" t="str">
        <f>VLOOKUP(L546, Regulation_Status, 2,0)</f>
        <v>Certified</v>
      </c>
      <c r="N546">
        <f>VLOOKUP($A546, 'Mapping-Public'!$A$2:$W$5015, MATCH('Mapping-DisplayedFields'!N$2, 'Mapping-Public'!$A$1:$W$1, FALSE), FALSE)</f>
        <v>12</v>
      </c>
      <c r="O546">
        <f>VLOOKUP($A546, 'Mapping-Public'!$A$2:$W$5015, MATCH('Mapping-DisplayedFields'!O$2, 'Mapping-Public'!$A$1:$W$1, FALSE), FALSE)</f>
        <v>2</v>
      </c>
      <c r="P546" t="str">
        <f>VLOOKUP(O546, Serves_Dhs_Children,2,0)</f>
        <v>Unknown</v>
      </c>
      <c r="Q546">
        <f>VLOOKUP($A546, 'Mapping-Public'!$A$2:$W$5015, MATCH('Mapping-DisplayedFields'!Q$2, 'Mapping-Public'!$A$1:$W$1, FALSE), FALSE)</f>
        <v>0</v>
      </c>
      <c r="R546" t="str">
        <f>VLOOKUP(Q546, Head_Start, 2,0)</f>
        <v>No</v>
      </c>
      <c r="S546">
        <f>VLOOKUP($A546, 'Mapping-Public'!$A$2:$W$5015, MATCH('Mapping-DisplayedFields'!S$2, 'Mapping-Public'!$A$1:$W$1, FALSE), FALSE)</f>
        <v>0</v>
      </c>
      <c r="T546" t="str">
        <f>VLOOKUP(S546, Relief_Nursery, 2,0)</f>
        <v>No</v>
      </c>
      <c r="U546">
        <f>VLOOKUP($A546, 'Mapping-Public'!$A$2:$W$5015, MATCH('Mapping-DisplayedFields'!U$2, 'Mapping-Public'!$A$1:$W$1, FALSE), FALSE)</f>
        <v>2</v>
      </c>
    </row>
    <row r="547" spans="1:21" x14ac:dyDescent="0.25">
      <c r="A547" s="9" t="s">
        <v>3201</v>
      </c>
      <c r="B547" t="str">
        <f>IF(VLOOKUP($A547, 'Mapping-Public'!$A$2:$W$5015, MATCH('Mapping-DisplayedFields'!B$2, 'Mapping-Public'!$A$1:$W$1, FALSE), FALSE)=0, "", VLOOKUP($A547, 'Mapping-Public'!$A$2:$W$5015, MATCH('Mapping-DisplayedFields'!B$2, 'Mapping-Public'!$A$1:$W$1, FALSE), FALSE))</f>
        <v>Tamerra's Nurturing Daycare</v>
      </c>
      <c r="C547" t="str">
        <f>VLOOKUP($A547, 'Mapping-Public'!$A$2:$W$5015, MATCH('Mapping-DisplayedFields'!C$2, 'Mapping-Public'!$A$1:$W$1, FALSE), FALSE)</f>
        <v>12614 SE Ramona ST</v>
      </c>
      <c r="D547" t="str">
        <f>VLOOKUP($A547, 'Mapping-Public'!$A$2:$W$5015, MATCH('Mapping-DisplayedFields'!D$2, 'Mapping-Public'!$A$1:$W$1, FALSE), FALSE)</f>
        <v>Portland</v>
      </c>
      <c r="E547" t="str">
        <f>VLOOKUP($A547, 'Mapping-Public'!$A$2:$W$5015, MATCH('Mapping-DisplayedFields'!E$2, 'Mapping-Public'!$A$1:$W$1, FALSE), FALSE)</f>
        <v>OR</v>
      </c>
      <c r="F547" t="str">
        <f>VLOOKUP($A547, 'Mapping-Public'!$A$2:$W$5015, MATCH('Mapping-DisplayedFields'!F$2, 'Mapping-Public'!$A$1:$W$1, FALSE), FALSE)</f>
        <v>97236-4643</v>
      </c>
      <c r="G547" t="str">
        <f>VLOOKUP($A547, 'Mapping-Public'!$A$2:$W$5015, MATCH('Mapping-DisplayedFields'!G$2, 'Mapping-Public'!$A$1:$W$1, FALSE), FALSE)</f>
        <v>5038397698</v>
      </c>
      <c r="H547">
        <f>VLOOKUP($A547, 'Mapping-Public'!$A$2:$W$5015, MATCH('Mapping-DisplayedFields'!H$2, 'Mapping-Public'!$A$1:$W$1, FALSE), FALSE)</f>
        <v>1</v>
      </c>
      <c r="I547" t="str">
        <f>VLOOKUP(H547, Facility_Type, 2,0)</f>
        <v>Family</v>
      </c>
      <c r="J547">
        <f>VLOOKUP($A547, 'Mapping-Public'!$A$2:$W$5015, MATCH('Mapping-DisplayedFields'!J$2, 'Mapping-Public'!$A$1:$W$1, FALSE), FALSE)</f>
        <v>4</v>
      </c>
      <c r="K547" t="str">
        <f>VLOOKUP(J547, Type_of_Care,2,0)</f>
        <v>Regulated Family Child Care Home</v>
      </c>
      <c r="L547">
        <f>VLOOKUP($A547, 'Mapping-Public'!$A$2:$W$5015, MATCH('Mapping-DisplayedFields'!L$2, 'Mapping-Public'!$A$1:$W$1, FALSE), FALSE)</f>
        <v>2</v>
      </c>
      <c r="M547" t="str">
        <f>VLOOKUP(L547, Regulation_Status, 2,0)</f>
        <v>Register</v>
      </c>
      <c r="N547">
        <f>VLOOKUP($A547, 'Mapping-Public'!$A$2:$W$5015, MATCH('Mapping-DisplayedFields'!N$2, 'Mapping-Public'!$A$1:$W$1, FALSE), FALSE)</f>
        <v>10</v>
      </c>
      <c r="O547">
        <f>VLOOKUP($A547, 'Mapping-Public'!$A$2:$W$5015, MATCH('Mapping-DisplayedFields'!O$2, 'Mapping-Public'!$A$1:$W$1, FALSE), FALSE)</f>
        <v>1</v>
      </c>
      <c r="P547" t="str">
        <f>VLOOKUP(O547, Serves_Dhs_Children,2,0)</f>
        <v>Yes</v>
      </c>
      <c r="Q547">
        <f>VLOOKUP($A547, 'Mapping-Public'!$A$2:$W$5015, MATCH('Mapping-DisplayedFields'!Q$2, 'Mapping-Public'!$A$1:$W$1, FALSE), FALSE)</f>
        <v>0</v>
      </c>
      <c r="R547" t="str">
        <f>VLOOKUP(Q547, Head_Start, 2,0)</f>
        <v>No</v>
      </c>
      <c r="S547">
        <f>VLOOKUP($A547, 'Mapping-Public'!$A$2:$W$5015, MATCH('Mapping-DisplayedFields'!S$2, 'Mapping-Public'!$A$1:$W$1, FALSE), FALSE)</f>
        <v>0</v>
      </c>
      <c r="T547" t="str">
        <f>VLOOKUP(S547, Relief_Nursery, 2,0)</f>
        <v>No</v>
      </c>
      <c r="U547" t="str">
        <f>VLOOKUP($A547, 'Mapping-Public'!$A$2:$W$5015, MATCH('Mapping-DisplayedFields'!U$2, 'Mapping-Public'!$A$1:$W$1, FALSE), FALSE)</f>
        <v>.</v>
      </c>
    </row>
    <row r="548" spans="1:21" x14ac:dyDescent="0.25">
      <c r="A548" s="9" t="s">
        <v>3209</v>
      </c>
      <c r="B548" t="str">
        <f>IF(VLOOKUP($A548, 'Mapping-Public'!$A$2:$W$5015, MATCH('Mapping-DisplayedFields'!B$2, 'Mapping-Public'!$A$1:$W$1, FALSE), FALSE)=0, "", VLOOKUP($A548, 'Mapping-Public'!$A$2:$W$5015, MATCH('Mapping-DisplayedFields'!B$2, 'Mapping-Public'!$A$1:$W$1, FALSE), FALSE))</f>
        <v>Hummingbird School</v>
      </c>
      <c r="C548" t="str">
        <f>VLOOKUP($A548, 'Mapping-Public'!$A$2:$W$5015, MATCH('Mapping-DisplayedFields'!C$2, 'Mapping-Public'!$A$1:$W$1, FALSE), FALSE)</f>
        <v>5254 NE 18th Ave</v>
      </c>
      <c r="D548" t="str">
        <f>VLOOKUP($A548, 'Mapping-Public'!$A$2:$W$5015, MATCH('Mapping-DisplayedFields'!D$2, 'Mapping-Public'!$A$1:$W$1, FALSE), FALSE)</f>
        <v>Portland</v>
      </c>
      <c r="E548" t="str">
        <f>VLOOKUP($A548, 'Mapping-Public'!$A$2:$W$5015, MATCH('Mapping-DisplayedFields'!E$2, 'Mapping-Public'!$A$1:$W$1, FALSE), FALSE)</f>
        <v>OR</v>
      </c>
      <c r="F548" t="str">
        <f>VLOOKUP($A548, 'Mapping-Public'!$A$2:$W$5015, MATCH('Mapping-DisplayedFields'!F$2, 'Mapping-Public'!$A$1:$W$1, FALSE), FALSE)</f>
        <v>97211-5631</v>
      </c>
      <c r="G548" t="str">
        <f>VLOOKUP($A548, 'Mapping-Public'!$A$2:$W$5015, MATCH('Mapping-DisplayedFields'!G$2, 'Mapping-Public'!$A$1:$W$1, FALSE), FALSE)</f>
        <v>5037500500</v>
      </c>
      <c r="H548">
        <f>VLOOKUP($A548, 'Mapping-Public'!$A$2:$W$5015, MATCH('Mapping-DisplayedFields'!H$2, 'Mapping-Public'!$A$1:$W$1, FALSE), FALSE)</f>
        <v>3</v>
      </c>
      <c r="I548" t="str">
        <f>VLOOKUP(H548, Facility_Type, 2,0)</f>
        <v>Certified</v>
      </c>
      <c r="J548">
        <f>VLOOKUP($A548, 'Mapping-Public'!$A$2:$W$5015, MATCH('Mapping-DisplayedFields'!J$2, 'Mapping-Public'!$A$1:$W$1, FALSE), FALSE)</f>
        <v>4</v>
      </c>
      <c r="K548" t="str">
        <f>VLOOKUP(J548, Type_of_Care,2,0)</f>
        <v>Regulated Family Child Care Home</v>
      </c>
      <c r="L548">
        <f>VLOOKUP($A548, 'Mapping-Public'!$A$2:$W$5015, MATCH('Mapping-DisplayedFields'!L$2, 'Mapping-Public'!$A$1:$W$1, FALSE), FALSE)</f>
        <v>3</v>
      </c>
      <c r="M548" t="str">
        <f>VLOOKUP(L548, Regulation_Status, 2,0)</f>
        <v>Certified</v>
      </c>
      <c r="N548">
        <f>VLOOKUP($A548, 'Mapping-Public'!$A$2:$W$5015, MATCH('Mapping-DisplayedFields'!N$2, 'Mapping-Public'!$A$1:$W$1, FALSE), FALSE)</f>
        <v>16</v>
      </c>
      <c r="O548">
        <f>VLOOKUP($A548, 'Mapping-Public'!$A$2:$W$5015, MATCH('Mapping-DisplayedFields'!O$2, 'Mapping-Public'!$A$1:$W$1, FALSE), FALSE)</f>
        <v>2</v>
      </c>
      <c r="P548" t="str">
        <f>VLOOKUP(O548, Serves_Dhs_Children,2,0)</f>
        <v>Unknown</v>
      </c>
      <c r="Q548">
        <f>VLOOKUP($A548, 'Mapping-Public'!$A$2:$W$5015, MATCH('Mapping-DisplayedFields'!Q$2, 'Mapping-Public'!$A$1:$W$1, FALSE), FALSE)</f>
        <v>0</v>
      </c>
      <c r="R548" t="str">
        <f>VLOOKUP(Q548, Head_Start, 2,0)</f>
        <v>No</v>
      </c>
      <c r="S548">
        <f>VLOOKUP($A548, 'Mapping-Public'!$A$2:$W$5015, MATCH('Mapping-DisplayedFields'!S$2, 'Mapping-Public'!$A$1:$W$1, FALSE), FALSE)</f>
        <v>0</v>
      </c>
      <c r="T548" t="str">
        <f>VLOOKUP(S548, Relief_Nursery, 2,0)</f>
        <v>No</v>
      </c>
      <c r="U548">
        <f>VLOOKUP($A548, 'Mapping-Public'!$A$2:$W$5015, MATCH('Mapping-DisplayedFields'!U$2, 'Mapping-Public'!$A$1:$W$1, FALSE), FALSE)</f>
        <v>5</v>
      </c>
    </row>
    <row r="549" spans="1:21" x14ac:dyDescent="0.25">
      <c r="A549" s="9" t="s">
        <v>3217</v>
      </c>
      <c r="B549" t="str">
        <f>IF(VLOOKUP($A549, 'Mapping-Public'!$A$2:$W$5015, MATCH('Mapping-DisplayedFields'!B$2, 'Mapping-Public'!$A$1:$W$1, FALSE), FALSE)=0, "", VLOOKUP($A549, 'Mapping-Public'!$A$2:$W$5015, MATCH('Mapping-DisplayedFields'!B$2, 'Mapping-Public'!$A$1:$W$1, FALSE), FALSE))</f>
        <v>Franciscan Montessori Earth School</v>
      </c>
      <c r="C549" t="str">
        <f>VLOOKUP($A549, 'Mapping-Public'!$A$2:$W$5015, MATCH('Mapping-DisplayedFields'!C$2, 'Mapping-Public'!$A$1:$W$1, FALSE), FALSE)</f>
        <v>14750 SE Clinton St</v>
      </c>
      <c r="D549" t="str">
        <f>VLOOKUP($A549, 'Mapping-Public'!$A$2:$W$5015, MATCH('Mapping-DisplayedFields'!D$2, 'Mapping-Public'!$A$1:$W$1, FALSE), FALSE)</f>
        <v>Portland</v>
      </c>
      <c r="E549" t="str">
        <f>VLOOKUP($A549, 'Mapping-Public'!$A$2:$W$5015, MATCH('Mapping-DisplayedFields'!E$2, 'Mapping-Public'!$A$1:$W$1, FALSE), FALSE)</f>
        <v>OR</v>
      </c>
      <c r="F549" t="str">
        <f>VLOOKUP($A549, 'Mapping-Public'!$A$2:$W$5015, MATCH('Mapping-DisplayedFields'!F$2, 'Mapping-Public'!$A$1:$W$1, FALSE), FALSE)</f>
        <v>97236</v>
      </c>
      <c r="G549" t="str">
        <f>VLOOKUP($A549, 'Mapping-Public'!$A$2:$W$5015, MATCH('Mapping-DisplayedFields'!G$2, 'Mapping-Public'!$A$1:$W$1, FALSE), FALSE)</f>
        <v>5037608220</v>
      </c>
      <c r="H549">
        <f>VLOOKUP($A549, 'Mapping-Public'!$A$2:$W$5015, MATCH('Mapping-DisplayedFields'!H$2, 'Mapping-Public'!$A$1:$W$1, FALSE), FALSE)</f>
        <v>2</v>
      </c>
      <c r="I549" t="str">
        <f>VLOOKUP(H549, Facility_Type, 2,0)</f>
        <v>Center</v>
      </c>
      <c r="J549">
        <f>VLOOKUP($A549, 'Mapping-Public'!$A$2:$W$5015, MATCH('Mapping-DisplayedFields'!J$2, 'Mapping-Public'!$A$1:$W$1, FALSE), FALSE)</f>
        <v>1</v>
      </c>
      <c r="K549" t="str">
        <f>VLOOKUP(J549, Type_of_Care,2,0)</f>
        <v>Regulated  Center (not HS)</v>
      </c>
      <c r="L549">
        <f>VLOOKUP($A549, 'Mapping-Public'!$A$2:$W$5015, MATCH('Mapping-DisplayedFields'!L$2, 'Mapping-Public'!$A$1:$W$1, FALSE), FALSE)</f>
        <v>3</v>
      </c>
      <c r="M549" t="str">
        <f>VLOOKUP(L549, Regulation_Status, 2,0)</f>
        <v>Certified</v>
      </c>
      <c r="N549">
        <f>VLOOKUP($A549, 'Mapping-Public'!$A$2:$W$5015, MATCH('Mapping-DisplayedFields'!N$2, 'Mapping-Public'!$A$1:$W$1, FALSE), FALSE)</f>
        <v>135</v>
      </c>
      <c r="O549">
        <f>VLOOKUP($A549, 'Mapping-Public'!$A$2:$W$5015, MATCH('Mapping-DisplayedFields'!O$2, 'Mapping-Public'!$A$1:$W$1, FALSE), FALSE)</f>
        <v>2</v>
      </c>
      <c r="P549" t="str">
        <f>VLOOKUP(O549, Serves_Dhs_Children,2,0)</f>
        <v>Unknown</v>
      </c>
      <c r="Q549">
        <f>VLOOKUP($A549, 'Mapping-Public'!$A$2:$W$5015, MATCH('Mapping-DisplayedFields'!Q$2, 'Mapping-Public'!$A$1:$W$1, FALSE), FALSE)</f>
        <v>0</v>
      </c>
      <c r="R549" t="str">
        <f>VLOOKUP(Q549, Head_Start, 2,0)</f>
        <v>No</v>
      </c>
      <c r="S549">
        <f>VLOOKUP($A549, 'Mapping-Public'!$A$2:$W$5015, MATCH('Mapping-DisplayedFields'!S$2, 'Mapping-Public'!$A$1:$W$1, FALSE), FALSE)</f>
        <v>0</v>
      </c>
      <c r="T549" t="str">
        <f>VLOOKUP(S549, Relief_Nursery, 2,0)</f>
        <v>No</v>
      </c>
      <c r="U549" t="str">
        <f>VLOOKUP($A549, 'Mapping-Public'!$A$2:$W$5015, MATCH('Mapping-DisplayedFields'!U$2, 'Mapping-Public'!$A$1:$W$1, FALSE), FALSE)</f>
        <v>.</v>
      </c>
    </row>
    <row r="550" spans="1:21" x14ac:dyDescent="0.25">
      <c r="A550" s="9" t="s">
        <v>3222</v>
      </c>
      <c r="B550" t="str">
        <f>IF(VLOOKUP($A550, 'Mapping-Public'!$A$2:$W$5015, MATCH('Mapping-DisplayedFields'!B$2, 'Mapping-Public'!$A$1:$W$1, FALSE), FALSE)=0, "", VLOOKUP($A550, 'Mapping-Public'!$A$2:$W$5015, MATCH('Mapping-DisplayedFields'!B$2, 'Mapping-Public'!$A$1:$W$1, FALSE), FALSE))</f>
        <v/>
      </c>
      <c r="C550" t="str">
        <f>VLOOKUP($A550, 'Mapping-Public'!$A$2:$W$5015, MATCH('Mapping-DisplayedFields'!C$2, 'Mapping-Public'!$A$1:$W$1, FALSE), FALSE)</f>
        <v>2362 SE 115th Ave</v>
      </c>
      <c r="D550" t="str">
        <f>VLOOKUP($A550, 'Mapping-Public'!$A$2:$W$5015, MATCH('Mapping-DisplayedFields'!D$2, 'Mapping-Public'!$A$1:$W$1, FALSE), FALSE)</f>
        <v>Portland</v>
      </c>
      <c r="E550" t="str">
        <f>VLOOKUP($A550, 'Mapping-Public'!$A$2:$W$5015, MATCH('Mapping-DisplayedFields'!E$2, 'Mapping-Public'!$A$1:$W$1, FALSE), FALSE)</f>
        <v>OR</v>
      </c>
      <c r="F550" t="str">
        <f>VLOOKUP($A550, 'Mapping-Public'!$A$2:$W$5015, MATCH('Mapping-DisplayedFields'!F$2, 'Mapping-Public'!$A$1:$W$1, FALSE), FALSE)</f>
        <v>97216</v>
      </c>
      <c r="G550" t="str">
        <f>VLOOKUP($A550, 'Mapping-Public'!$A$2:$W$5015, MATCH('Mapping-DisplayedFields'!G$2, 'Mapping-Public'!$A$1:$W$1, FALSE), FALSE)</f>
        <v>5037616422</v>
      </c>
      <c r="H550">
        <f>VLOOKUP($A550, 'Mapping-Public'!$A$2:$W$5015, MATCH('Mapping-DisplayedFields'!H$2, 'Mapping-Public'!$A$1:$W$1, FALSE), FALSE)</f>
        <v>1</v>
      </c>
      <c r="I550" t="str">
        <f>VLOOKUP(H550, Facility_Type, 2,0)</f>
        <v>Family</v>
      </c>
      <c r="J550">
        <f>VLOOKUP($A550, 'Mapping-Public'!$A$2:$W$5015, MATCH('Mapping-DisplayedFields'!J$2, 'Mapping-Public'!$A$1:$W$1, FALSE), FALSE)</f>
        <v>4</v>
      </c>
      <c r="K550" t="str">
        <f>VLOOKUP(J550, Type_of_Care,2,0)</f>
        <v>Regulated Family Child Care Home</v>
      </c>
      <c r="L550">
        <f>VLOOKUP($A550, 'Mapping-Public'!$A$2:$W$5015, MATCH('Mapping-DisplayedFields'!L$2, 'Mapping-Public'!$A$1:$W$1, FALSE), FALSE)</f>
        <v>2</v>
      </c>
      <c r="M550" t="str">
        <f>VLOOKUP(L550, Regulation_Status, 2,0)</f>
        <v>Register</v>
      </c>
      <c r="N550">
        <f>VLOOKUP($A550, 'Mapping-Public'!$A$2:$W$5015, MATCH('Mapping-DisplayedFields'!N$2, 'Mapping-Public'!$A$1:$W$1, FALSE), FALSE)</f>
        <v>4</v>
      </c>
      <c r="O550">
        <f>VLOOKUP($A550, 'Mapping-Public'!$A$2:$W$5015, MATCH('Mapping-DisplayedFields'!O$2, 'Mapping-Public'!$A$1:$W$1, FALSE), FALSE)</f>
        <v>2</v>
      </c>
      <c r="P550" t="str">
        <f>VLOOKUP(O550, Serves_Dhs_Children,2,0)</f>
        <v>Unknown</v>
      </c>
      <c r="Q550">
        <f>VLOOKUP($A550, 'Mapping-Public'!$A$2:$W$5015, MATCH('Mapping-DisplayedFields'!Q$2, 'Mapping-Public'!$A$1:$W$1, FALSE), FALSE)</f>
        <v>0</v>
      </c>
      <c r="R550" t="str">
        <f>VLOOKUP(Q550, Head_Start, 2,0)</f>
        <v>No</v>
      </c>
      <c r="S550">
        <f>VLOOKUP($A550, 'Mapping-Public'!$A$2:$W$5015, MATCH('Mapping-DisplayedFields'!S$2, 'Mapping-Public'!$A$1:$W$1, FALSE), FALSE)</f>
        <v>0</v>
      </c>
      <c r="T550" t="str">
        <f>VLOOKUP(S550, Relief_Nursery, 2,0)</f>
        <v>No</v>
      </c>
      <c r="U550" t="str">
        <f>VLOOKUP($A550, 'Mapping-Public'!$A$2:$W$5015, MATCH('Mapping-DisplayedFields'!U$2, 'Mapping-Public'!$A$1:$W$1, FALSE), FALSE)</f>
        <v>.</v>
      </c>
    </row>
    <row r="551" spans="1:21" x14ac:dyDescent="0.25">
      <c r="A551" s="9" t="s">
        <v>3228</v>
      </c>
      <c r="B551" t="str">
        <f>IF(VLOOKUP($A551, 'Mapping-Public'!$A$2:$W$5015, MATCH('Mapping-DisplayedFields'!B$2, 'Mapping-Public'!$A$1:$W$1, FALSE), FALSE)=0, "", VLOOKUP($A551, 'Mapping-Public'!$A$2:$W$5015, MATCH('Mapping-DisplayedFields'!B$2, 'Mapping-Public'!$A$1:$W$1, FALSE), FALSE))</f>
        <v/>
      </c>
      <c r="C551" t="str">
        <f>VLOOKUP($A551, 'Mapping-Public'!$A$2:$W$5015, MATCH('Mapping-DisplayedFields'!C$2, 'Mapping-Public'!$A$1:$W$1, FALSE), FALSE)</f>
        <v>1604 SW Wright Pl</v>
      </c>
      <c r="D551" t="str">
        <f>VLOOKUP($A551, 'Mapping-Public'!$A$2:$W$5015, MATCH('Mapping-DisplayedFields'!D$2, 'Mapping-Public'!$A$1:$W$1, FALSE), FALSE)</f>
        <v>Troutdale</v>
      </c>
      <c r="E551" t="str">
        <f>VLOOKUP($A551, 'Mapping-Public'!$A$2:$W$5015, MATCH('Mapping-DisplayedFields'!E$2, 'Mapping-Public'!$A$1:$W$1, FALSE), FALSE)</f>
        <v>OR</v>
      </c>
      <c r="F551" t="str">
        <f>VLOOKUP($A551, 'Mapping-Public'!$A$2:$W$5015, MATCH('Mapping-DisplayedFields'!F$2, 'Mapping-Public'!$A$1:$W$1, FALSE), FALSE)</f>
        <v>97060-1528</v>
      </c>
      <c r="G551" t="str">
        <f>VLOOKUP($A551, 'Mapping-Public'!$A$2:$W$5015, MATCH('Mapping-DisplayedFields'!G$2, 'Mapping-Public'!$A$1:$W$1, FALSE), FALSE)</f>
        <v>5034421484</v>
      </c>
      <c r="H551">
        <f>VLOOKUP($A551, 'Mapping-Public'!$A$2:$W$5015, MATCH('Mapping-DisplayedFields'!H$2, 'Mapping-Public'!$A$1:$W$1, FALSE), FALSE)</f>
        <v>1</v>
      </c>
      <c r="I551" t="str">
        <f>VLOOKUP(H551, Facility_Type, 2,0)</f>
        <v>Family</v>
      </c>
      <c r="J551">
        <f>VLOOKUP($A551, 'Mapping-Public'!$A$2:$W$5015, MATCH('Mapping-DisplayedFields'!J$2, 'Mapping-Public'!$A$1:$W$1, FALSE), FALSE)</f>
        <v>4</v>
      </c>
      <c r="K551" t="str">
        <f>VLOOKUP(J551, Type_of_Care,2,0)</f>
        <v>Regulated Family Child Care Home</v>
      </c>
      <c r="L551">
        <f>VLOOKUP($A551, 'Mapping-Public'!$A$2:$W$5015, MATCH('Mapping-DisplayedFields'!L$2, 'Mapping-Public'!$A$1:$W$1, FALSE), FALSE)</f>
        <v>2</v>
      </c>
      <c r="M551" t="str">
        <f>VLOOKUP(L551, Regulation_Status, 2,0)</f>
        <v>Register</v>
      </c>
      <c r="N551">
        <f>VLOOKUP($A551, 'Mapping-Public'!$A$2:$W$5015, MATCH('Mapping-DisplayedFields'!N$2, 'Mapping-Public'!$A$1:$W$1, FALSE), FALSE)</f>
        <v>10</v>
      </c>
      <c r="O551">
        <f>VLOOKUP($A551, 'Mapping-Public'!$A$2:$W$5015, MATCH('Mapping-DisplayedFields'!O$2, 'Mapping-Public'!$A$1:$W$1, FALSE), FALSE)</f>
        <v>1</v>
      </c>
      <c r="P551" t="str">
        <f>VLOOKUP(O551, Serves_Dhs_Children,2,0)</f>
        <v>Yes</v>
      </c>
      <c r="Q551">
        <f>VLOOKUP($A551, 'Mapping-Public'!$A$2:$W$5015, MATCH('Mapping-DisplayedFields'!Q$2, 'Mapping-Public'!$A$1:$W$1, FALSE), FALSE)</f>
        <v>0</v>
      </c>
      <c r="R551" t="str">
        <f>VLOOKUP(Q551, Head_Start, 2,0)</f>
        <v>No</v>
      </c>
      <c r="S551">
        <f>VLOOKUP($A551, 'Mapping-Public'!$A$2:$W$5015, MATCH('Mapping-DisplayedFields'!S$2, 'Mapping-Public'!$A$1:$W$1, FALSE), FALSE)</f>
        <v>0</v>
      </c>
      <c r="T551" t="str">
        <f>VLOOKUP(S551, Relief_Nursery, 2,0)</f>
        <v>No</v>
      </c>
      <c r="U551">
        <f>VLOOKUP($A551, 'Mapping-Public'!$A$2:$W$5015, MATCH('Mapping-DisplayedFields'!U$2, 'Mapping-Public'!$A$1:$W$1, FALSE), FALSE)</f>
        <v>2</v>
      </c>
    </row>
    <row r="552" spans="1:21" x14ac:dyDescent="0.25">
      <c r="A552" s="9" t="s">
        <v>3234</v>
      </c>
      <c r="B552" t="str">
        <f>IF(VLOOKUP($A552, 'Mapping-Public'!$A$2:$W$5015, MATCH('Mapping-DisplayedFields'!B$2, 'Mapping-Public'!$A$1:$W$1, FALSE), FALSE)=0, "", VLOOKUP($A552, 'Mapping-Public'!$A$2:$W$5015, MATCH('Mapping-DisplayedFields'!B$2, 'Mapping-Public'!$A$1:$W$1, FALSE), FALSE))</f>
        <v/>
      </c>
      <c r="C552" t="str">
        <f>VLOOKUP($A552, 'Mapping-Public'!$A$2:$W$5015, MATCH('Mapping-DisplayedFields'!C$2, 'Mapping-Public'!$A$1:$W$1, FALSE), FALSE)</f>
        <v>2144 SE 184th Ave</v>
      </c>
      <c r="D552" t="str">
        <f>VLOOKUP($A552, 'Mapping-Public'!$A$2:$W$5015, MATCH('Mapping-DisplayedFields'!D$2, 'Mapping-Public'!$A$1:$W$1, FALSE), FALSE)</f>
        <v>Portland</v>
      </c>
      <c r="E552" t="str">
        <f>VLOOKUP($A552, 'Mapping-Public'!$A$2:$W$5015, MATCH('Mapping-DisplayedFields'!E$2, 'Mapping-Public'!$A$1:$W$1, FALSE), FALSE)</f>
        <v>OR</v>
      </c>
      <c r="F552" t="str">
        <f>VLOOKUP($A552, 'Mapping-Public'!$A$2:$W$5015, MATCH('Mapping-DisplayedFields'!F$2, 'Mapping-Public'!$A$1:$W$1, FALSE), FALSE)</f>
        <v>97233-5618</v>
      </c>
      <c r="G552" t="str">
        <f>VLOOKUP($A552, 'Mapping-Public'!$A$2:$W$5015, MATCH('Mapping-DisplayedFields'!G$2, 'Mapping-Public'!$A$1:$W$1, FALSE), FALSE)</f>
        <v>5033288182</v>
      </c>
      <c r="H552">
        <f>VLOOKUP($A552, 'Mapping-Public'!$A$2:$W$5015, MATCH('Mapping-DisplayedFields'!H$2, 'Mapping-Public'!$A$1:$W$1, FALSE), FALSE)</f>
        <v>1</v>
      </c>
      <c r="I552" t="str">
        <f>VLOOKUP(H552, Facility_Type, 2,0)</f>
        <v>Family</v>
      </c>
      <c r="J552">
        <f>VLOOKUP($A552, 'Mapping-Public'!$A$2:$W$5015, MATCH('Mapping-DisplayedFields'!J$2, 'Mapping-Public'!$A$1:$W$1, FALSE), FALSE)</f>
        <v>4</v>
      </c>
      <c r="K552" t="str">
        <f>VLOOKUP(J552, Type_of_Care,2,0)</f>
        <v>Regulated Family Child Care Home</v>
      </c>
      <c r="L552">
        <f>VLOOKUP($A552, 'Mapping-Public'!$A$2:$W$5015, MATCH('Mapping-DisplayedFields'!L$2, 'Mapping-Public'!$A$1:$W$1, FALSE), FALSE)</f>
        <v>2</v>
      </c>
      <c r="M552" t="str">
        <f>VLOOKUP(L552, Regulation_Status, 2,0)</f>
        <v>Register</v>
      </c>
      <c r="N552">
        <f>VLOOKUP($A552, 'Mapping-Public'!$A$2:$W$5015, MATCH('Mapping-DisplayedFields'!N$2, 'Mapping-Public'!$A$1:$W$1, FALSE), FALSE)</f>
        <v>8</v>
      </c>
      <c r="O552">
        <f>VLOOKUP($A552, 'Mapping-Public'!$A$2:$W$5015, MATCH('Mapping-DisplayedFields'!O$2, 'Mapping-Public'!$A$1:$W$1, FALSE), FALSE)</f>
        <v>2</v>
      </c>
      <c r="P552" t="str">
        <f>VLOOKUP(O552, Serves_Dhs_Children,2,0)</f>
        <v>Unknown</v>
      </c>
      <c r="Q552">
        <f>VLOOKUP($A552, 'Mapping-Public'!$A$2:$W$5015, MATCH('Mapping-DisplayedFields'!Q$2, 'Mapping-Public'!$A$1:$W$1, FALSE), FALSE)</f>
        <v>0</v>
      </c>
      <c r="R552" t="str">
        <f>VLOOKUP(Q552, Head_Start, 2,0)</f>
        <v>No</v>
      </c>
      <c r="S552">
        <f>VLOOKUP($A552, 'Mapping-Public'!$A$2:$W$5015, MATCH('Mapping-DisplayedFields'!S$2, 'Mapping-Public'!$A$1:$W$1, FALSE), FALSE)</f>
        <v>0</v>
      </c>
      <c r="T552" t="str">
        <f>VLOOKUP(S552, Relief_Nursery, 2,0)</f>
        <v>No</v>
      </c>
      <c r="U552">
        <f>VLOOKUP($A552, 'Mapping-Public'!$A$2:$W$5015, MATCH('Mapping-DisplayedFields'!U$2, 'Mapping-Public'!$A$1:$W$1, FALSE), FALSE)</f>
        <v>2</v>
      </c>
    </row>
    <row r="553" spans="1:21" x14ac:dyDescent="0.25">
      <c r="A553" s="9" t="s">
        <v>3241</v>
      </c>
      <c r="B553" t="str">
        <f>IF(VLOOKUP($A553, 'Mapping-Public'!$A$2:$W$5015, MATCH('Mapping-DisplayedFields'!B$2, 'Mapping-Public'!$A$1:$W$1, FALSE), FALSE)=0, "", VLOOKUP($A553, 'Mapping-Public'!$A$2:$W$5015, MATCH('Mapping-DisplayedFields'!B$2, 'Mapping-Public'!$A$1:$W$1, FALSE), FALSE))</f>
        <v>Growing Seeds in Irvington</v>
      </c>
      <c r="C553" t="str">
        <f>VLOOKUP($A553, 'Mapping-Public'!$A$2:$W$5015, MATCH('Mapping-DisplayedFields'!C$2, 'Mapping-Public'!$A$1:$W$1, FALSE), FALSE)</f>
        <v>2808 NE MLK Blvd</v>
      </c>
      <c r="D553" t="str">
        <f>VLOOKUP($A553, 'Mapping-Public'!$A$2:$W$5015, MATCH('Mapping-DisplayedFields'!D$2, 'Mapping-Public'!$A$1:$W$1, FALSE), FALSE)</f>
        <v>Portland</v>
      </c>
      <c r="E553" t="str">
        <f>VLOOKUP($A553, 'Mapping-Public'!$A$2:$W$5015, MATCH('Mapping-DisplayedFields'!E$2, 'Mapping-Public'!$A$1:$W$1, FALSE), FALSE)</f>
        <v>OR</v>
      </c>
      <c r="F553" t="str">
        <f>VLOOKUP($A553, 'Mapping-Public'!$A$2:$W$5015, MATCH('Mapping-DisplayedFields'!F$2, 'Mapping-Public'!$A$1:$W$1, FALSE), FALSE)</f>
        <v>97212</v>
      </c>
      <c r="G553" t="str">
        <f>VLOOKUP($A553, 'Mapping-Public'!$A$2:$W$5015, MATCH('Mapping-DisplayedFields'!G$2, 'Mapping-Public'!$A$1:$W$1, FALSE), FALSE)</f>
        <v>5032844860</v>
      </c>
      <c r="H553">
        <f>VLOOKUP($A553, 'Mapping-Public'!$A$2:$W$5015, MATCH('Mapping-DisplayedFields'!H$2, 'Mapping-Public'!$A$1:$W$1, FALSE), FALSE)</f>
        <v>2</v>
      </c>
      <c r="I553" t="str">
        <f>VLOOKUP(H553, Facility_Type, 2,0)</f>
        <v>Center</v>
      </c>
      <c r="J553">
        <f>VLOOKUP($A553, 'Mapping-Public'!$A$2:$W$5015, MATCH('Mapping-DisplayedFields'!J$2, 'Mapping-Public'!$A$1:$W$1, FALSE), FALSE)</f>
        <v>1</v>
      </c>
      <c r="K553" t="str">
        <f>VLOOKUP(J553, Type_of_Care,2,0)</f>
        <v>Regulated  Center (not HS)</v>
      </c>
      <c r="L553">
        <f>VLOOKUP($A553, 'Mapping-Public'!$A$2:$W$5015, MATCH('Mapping-DisplayedFields'!L$2, 'Mapping-Public'!$A$1:$W$1, FALSE), FALSE)</f>
        <v>3</v>
      </c>
      <c r="M553" t="str">
        <f>VLOOKUP(L553, Regulation_Status, 2,0)</f>
        <v>Certified</v>
      </c>
      <c r="N553">
        <f>VLOOKUP($A553, 'Mapping-Public'!$A$2:$W$5015, MATCH('Mapping-DisplayedFields'!N$2, 'Mapping-Public'!$A$1:$W$1, FALSE), FALSE)</f>
        <v>74</v>
      </c>
      <c r="O553">
        <f>VLOOKUP($A553, 'Mapping-Public'!$A$2:$W$5015, MATCH('Mapping-DisplayedFields'!O$2, 'Mapping-Public'!$A$1:$W$1, FALSE), FALSE)</f>
        <v>1</v>
      </c>
      <c r="P553" t="str">
        <f>VLOOKUP(O553, Serves_Dhs_Children,2,0)</f>
        <v>Yes</v>
      </c>
      <c r="Q553">
        <f>VLOOKUP($A553, 'Mapping-Public'!$A$2:$W$5015, MATCH('Mapping-DisplayedFields'!Q$2, 'Mapping-Public'!$A$1:$W$1, FALSE), FALSE)</f>
        <v>0</v>
      </c>
      <c r="R553" t="str">
        <f>VLOOKUP(Q553, Head_Start, 2,0)</f>
        <v>No</v>
      </c>
      <c r="S553">
        <f>VLOOKUP($A553, 'Mapping-Public'!$A$2:$W$5015, MATCH('Mapping-DisplayedFields'!S$2, 'Mapping-Public'!$A$1:$W$1, FALSE), FALSE)</f>
        <v>0</v>
      </c>
      <c r="T553" t="str">
        <f>VLOOKUP(S553, Relief_Nursery, 2,0)</f>
        <v>No</v>
      </c>
      <c r="U553" t="str">
        <f>VLOOKUP($A553, 'Mapping-Public'!$A$2:$W$5015, MATCH('Mapping-DisplayedFields'!U$2, 'Mapping-Public'!$A$1:$W$1, FALSE), FALSE)</f>
        <v>.</v>
      </c>
    </row>
    <row r="554" spans="1:21" x14ac:dyDescent="0.25">
      <c r="A554" s="9" t="s">
        <v>3246</v>
      </c>
      <c r="B554" t="str">
        <f>IF(VLOOKUP($A554, 'Mapping-Public'!$A$2:$W$5015, MATCH('Mapping-DisplayedFields'!B$2, 'Mapping-Public'!$A$1:$W$1, FALSE), FALSE)=0, "", VLOOKUP($A554, 'Mapping-Public'!$A$2:$W$5015, MATCH('Mapping-DisplayedFields'!B$2, 'Mapping-Public'!$A$1:$W$1, FALSE), FALSE))</f>
        <v/>
      </c>
      <c r="C554" t="str">
        <f>VLOOKUP($A554, 'Mapping-Public'!$A$2:$W$5015, MATCH('Mapping-DisplayedFields'!C$2, 'Mapping-Public'!$A$1:$W$1, FALSE), FALSE)</f>
        <v>6432 SE 92nd Ave</v>
      </c>
      <c r="D554" t="str">
        <f>VLOOKUP($A554, 'Mapping-Public'!$A$2:$W$5015, MATCH('Mapping-DisplayedFields'!D$2, 'Mapping-Public'!$A$1:$W$1, FALSE), FALSE)</f>
        <v>Portland</v>
      </c>
      <c r="E554" t="str">
        <f>VLOOKUP($A554, 'Mapping-Public'!$A$2:$W$5015, MATCH('Mapping-DisplayedFields'!E$2, 'Mapping-Public'!$A$1:$W$1, FALSE), FALSE)</f>
        <v>OR</v>
      </c>
      <c r="F554" t="str">
        <f>VLOOKUP($A554, 'Mapping-Public'!$A$2:$W$5015, MATCH('Mapping-DisplayedFields'!F$2, 'Mapping-Public'!$A$1:$W$1, FALSE), FALSE)</f>
        <v>97266-5234</v>
      </c>
      <c r="G554" t="str">
        <f>VLOOKUP($A554, 'Mapping-Public'!$A$2:$W$5015, MATCH('Mapping-DisplayedFields'!G$2, 'Mapping-Public'!$A$1:$W$1, FALSE), FALSE)</f>
        <v>7076951617</v>
      </c>
      <c r="H554">
        <f>VLOOKUP($A554, 'Mapping-Public'!$A$2:$W$5015, MATCH('Mapping-DisplayedFields'!H$2, 'Mapping-Public'!$A$1:$W$1, FALSE), FALSE)</f>
        <v>1</v>
      </c>
      <c r="I554" t="str">
        <f>VLOOKUP(H554, Facility_Type, 2,0)</f>
        <v>Family</v>
      </c>
      <c r="J554">
        <f>VLOOKUP($A554, 'Mapping-Public'!$A$2:$W$5015, MATCH('Mapping-DisplayedFields'!J$2, 'Mapping-Public'!$A$1:$W$1, FALSE), FALSE)</f>
        <v>4</v>
      </c>
      <c r="K554" t="str">
        <f>VLOOKUP(J554, Type_of_Care,2,0)</f>
        <v>Regulated Family Child Care Home</v>
      </c>
      <c r="L554">
        <f>VLOOKUP($A554, 'Mapping-Public'!$A$2:$W$5015, MATCH('Mapping-DisplayedFields'!L$2, 'Mapping-Public'!$A$1:$W$1, FALSE), FALSE)</f>
        <v>2</v>
      </c>
      <c r="M554" t="str">
        <f>VLOOKUP(L554, Regulation_Status, 2,0)</f>
        <v>Register</v>
      </c>
      <c r="N554">
        <f>VLOOKUP($A554, 'Mapping-Public'!$A$2:$W$5015, MATCH('Mapping-DisplayedFields'!N$2, 'Mapping-Public'!$A$1:$W$1, FALSE), FALSE)</f>
        <v>6</v>
      </c>
      <c r="O554">
        <f>VLOOKUP($A554, 'Mapping-Public'!$A$2:$W$5015, MATCH('Mapping-DisplayedFields'!O$2, 'Mapping-Public'!$A$1:$W$1, FALSE), FALSE)</f>
        <v>2</v>
      </c>
      <c r="P554" t="str">
        <f>VLOOKUP(O554, Serves_Dhs_Children,2,0)</f>
        <v>Unknown</v>
      </c>
      <c r="Q554">
        <f>VLOOKUP($A554, 'Mapping-Public'!$A$2:$W$5015, MATCH('Mapping-DisplayedFields'!Q$2, 'Mapping-Public'!$A$1:$W$1, FALSE), FALSE)</f>
        <v>0</v>
      </c>
      <c r="R554" t="str">
        <f>VLOOKUP(Q554, Head_Start, 2,0)</f>
        <v>No</v>
      </c>
      <c r="S554">
        <f>VLOOKUP($A554, 'Mapping-Public'!$A$2:$W$5015, MATCH('Mapping-DisplayedFields'!S$2, 'Mapping-Public'!$A$1:$W$1, FALSE), FALSE)</f>
        <v>0</v>
      </c>
      <c r="T554" t="str">
        <f>VLOOKUP(S554, Relief_Nursery, 2,0)</f>
        <v>No</v>
      </c>
      <c r="U554" t="str">
        <f>VLOOKUP($A554, 'Mapping-Public'!$A$2:$W$5015, MATCH('Mapping-DisplayedFields'!U$2, 'Mapping-Public'!$A$1:$W$1, FALSE), FALSE)</f>
        <v>.</v>
      </c>
    </row>
    <row r="555" spans="1:21" x14ac:dyDescent="0.25">
      <c r="A555" s="9" t="s">
        <v>3252</v>
      </c>
      <c r="B555" t="str">
        <f>IF(VLOOKUP($A555, 'Mapping-Public'!$A$2:$W$5015, MATCH('Mapping-DisplayedFields'!B$2, 'Mapping-Public'!$A$1:$W$1, FALSE), FALSE)=0, "", VLOOKUP($A555, 'Mapping-Public'!$A$2:$W$5015, MATCH('Mapping-DisplayedFields'!B$2, 'Mapping-Public'!$A$1:$W$1, FALSE), FALSE))</f>
        <v>First Impressions Preschool LLC</v>
      </c>
      <c r="C555" t="str">
        <f>VLOOKUP($A555, 'Mapping-Public'!$A$2:$W$5015, MATCH('Mapping-DisplayedFields'!C$2, 'Mapping-Public'!$A$1:$W$1, FALSE), FALSE)</f>
        <v>5815 NE 19th Ave</v>
      </c>
      <c r="D555" t="str">
        <f>VLOOKUP($A555, 'Mapping-Public'!$A$2:$W$5015, MATCH('Mapping-DisplayedFields'!D$2, 'Mapping-Public'!$A$1:$W$1, FALSE), FALSE)</f>
        <v>Portland</v>
      </c>
      <c r="E555" t="str">
        <f>VLOOKUP($A555, 'Mapping-Public'!$A$2:$W$5015, MATCH('Mapping-DisplayedFields'!E$2, 'Mapping-Public'!$A$1:$W$1, FALSE), FALSE)</f>
        <v>OR</v>
      </c>
      <c r="F555" t="str">
        <f>VLOOKUP($A555, 'Mapping-Public'!$A$2:$W$5015, MATCH('Mapping-DisplayedFields'!F$2, 'Mapping-Public'!$A$1:$W$1, FALSE), FALSE)</f>
        <v>97211-5425</v>
      </c>
      <c r="G555" t="str">
        <f>VLOOKUP($A555, 'Mapping-Public'!$A$2:$W$5015, MATCH('Mapping-DisplayedFields'!G$2, 'Mapping-Public'!$A$1:$W$1, FALSE), FALSE)</f>
        <v>9712768084</v>
      </c>
      <c r="H555">
        <f>VLOOKUP($A555, 'Mapping-Public'!$A$2:$W$5015, MATCH('Mapping-DisplayedFields'!H$2, 'Mapping-Public'!$A$1:$W$1, FALSE), FALSE)</f>
        <v>3</v>
      </c>
      <c r="I555" t="str">
        <f>VLOOKUP(H555, Facility_Type, 2,0)</f>
        <v>Certified</v>
      </c>
      <c r="J555">
        <f>VLOOKUP($A555, 'Mapping-Public'!$A$2:$W$5015, MATCH('Mapping-DisplayedFields'!J$2, 'Mapping-Public'!$A$1:$W$1, FALSE), FALSE)</f>
        <v>4</v>
      </c>
      <c r="K555" t="str">
        <f>VLOOKUP(J555, Type_of_Care,2,0)</f>
        <v>Regulated Family Child Care Home</v>
      </c>
      <c r="L555">
        <f>VLOOKUP($A555, 'Mapping-Public'!$A$2:$W$5015, MATCH('Mapping-DisplayedFields'!L$2, 'Mapping-Public'!$A$1:$W$1, FALSE), FALSE)</f>
        <v>3</v>
      </c>
      <c r="M555" t="str">
        <f>VLOOKUP(L555, Regulation_Status, 2,0)</f>
        <v>Certified</v>
      </c>
      <c r="N555">
        <f>VLOOKUP($A555, 'Mapping-Public'!$A$2:$W$5015, MATCH('Mapping-DisplayedFields'!N$2, 'Mapping-Public'!$A$1:$W$1, FALSE), FALSE)</f>
        <v>14</v>
      </c>
      <c r="O555">
        <f>VLOOKUP($A555, 'Mapping-Public'!$A$2:$W$5015, MATCH('Mapping-DisplayedFields'!O$2, 'Mapping-Public'!$A$1:$W$1, FALSE), FALSE)</f>
        <v>2</v>
      </c>
      <c r="P555" t="str">
        <f>VLOOKUP(O555, Serves_Dhs_Children,2,0)</f>
        <v>Unknown</v>
      </c>
      <c r="Q555">
        <f>VLOOKUP($A555, 'Mapping-Public'!$A$2:$W$5015, MATCH('Mapping-DisplayedFields'!Q$2, 'Mapping-Public'!$A$1:$W$1, FALSE), FALSE)</f>
        <v>0</v>
      </c>
      <c r="R555" t="str">
        <f>VLOOKUP(Q555, Head_Start, 2,0)</f>
        <v>No</v>
      </c>
      <c r="S555">
        <f>VLOOKUP($A555, 'Mapping-Public'!$A$2:$W$5015, MATCH('Mapping-DisplayedFields'!S$2, 'Mapping-Public'!$A$1:$W$1, FALSE), FALSE)</f>
        <v>0</v>
      </c>
      <c r="T555" t="str">
        <f>VLOOKUP(S555, Relief_Nursery, 2,0)</f>
        <v>No</v>
      </c>
      <c r="U555">
        <f>VLOOKUP($A555, 'Mapping-Public'!$A$2:$W$5015, MATCH('Mapping-DisplayedFields'!U$2, 'Mapping-Public'!$A$1:$W$1, FALSE), FALSE)</f>
        <v>5</v>
      </c>
    </row>
    <row r="556" spans="1:21" x14ac:dyDescent="0.25">
      <c r="A556" s="9" t="s">
        <v>3260</v>
      </c>
      <c r="B556" t="str">
        <f>IF(VLOOKUP($A556, 'Mapping-Public'!$A$2:$W$5015, MATCH('Mapping-DisplayedFields'!B$2, 'Mapping-Public'!$A$1:$W$1, FALSE), FALSE)=0, "", VLOOKUP($A556, 'Mapping-Public'!$A$2:$W$5015, MATCH('Mapping-DisplayedFields'!B$2, 'Mapping-Public'!$A$1:$W$1, FALSE), FALSE))</f>
        <v/>
      </c>
      <c r="C556" t="str">
        <f>VLOOKUP($A556, 'Mapping-Public'!$A$2:$W$5015, MATCH('Mapping-DisplayedFields'!C$2, 'Mapping-Public'!$A$1:$W$1, FALSE), FALSE)</f>
        <v>174 NE 201st St</v>
      </c>
      <c r="D556" t="str">
        <f>VLOOKUP($A556, 'Mapping-Public'!$A$2:$W$5015, MATCH('Mapping-DisplayedFields'!D$2, 'Mapping-Public'!$A$1:$W$1, FALSE), FALSE)</f>
        <v>Gresham</v>
      </c>
      <c r="E556" t="str">
        <f>VLOOKUP($A556, 'Mapping-Public'!$A$2:$W$5015, MATCH('Mapping-DisplayedFields'!E$2, 'Mapping-Public'!$A$1:$W$1, FALSE), FALSE)</f>
        <v>OR</v>
      </c>
      <c r="F556" t="str">
        <f>VLOOKUP($A556, 'Mapping-Public'!$A$2:$W$5015, MATCH('Mapping-DisplayedFields'!F$2, 'Mapping-Public'!$A$1:$W$1, FALSE), FALSE)</f>
        <v>97230</v>
      </c>
      <c r="G556" t="str">
        <f>VLOOKUP($A556, 'Mapping-Public'!$A$2:$W$5015, MATCH('Mapping-DisplayedFields'!G$2, 'Mapping-Public'!$A$1:$W$1, FALSE), FALSE)</f>
        <v>5037531013</v>
      </c>
      <c r="H556">
        <f>VLOOKUP($A556, 'Mapping-Public'!$A$2:$W$5015, MATCH('Mapping-DisplayedFields'!H$2, 'Mapping-Public'!$A$1:$W$1, FALSE), FALSE)</f>
        <v>1</v>
      </c>
      <c r="I556" t="str">
        <f>VLOOKUP(H556, Facility_Type, 2,0)</f>
        <v>Family</v>
      </c>
      <c r="J556">
        <f>VLOOKUP($A556, 'Mapping-Public'!$A$2:$W$5015, MATCH('Mapping-DisplayedFields'!J$2, 'Mapping-Public'!$A$1:$W$1, FALSE), FALSE)</f>
        <v>4</v>
      </c>
      <c r="K556" t="str">
        <f>VLOOKUP(J556, Type_of_Care,2,0)</f>
        <v>Regulated Family Child Care Home</v>
      </c>
      <c r="L556">
        <f>VLOOKUP($A556, 'Mapping-Public'!$A$2:$W$5015, MATCH('Mapping-DisplayedFields'!L$2, 'Mapping-Public'!$A$1:$W$1, FALSE), FALSE)</f>
        <v>2</v>
      </c>
      <c r="M556" t="str">
        <f>VLOOKUP(L556, Regulation_Status, 2,0)</f>
        <v>Register</v>
      </c>
      <c r="N556">
        <f>VLOOKUP($A556, 'Mapping-Public'!$A$2:$W$5015, MATCH('Mapping-DisplayedFields'!N$2, 'Mapping-Public'!$A$1:$W$1, FALSE), FALSE)</f>
        <v>10</v>
      </c>
      <c r="O556">
        <f>VLOOKUP($A556, 'Mapping-Public'!$A$2:$W$5015, MATCH('Mapping-DisplayedFields'!O$2, 'Mapping-Public'!$A$1:$W$1, FALSE), FALSE)</f>
        <v>2</v>
      </c>
      <c r="P556" t="str">
        <f>VLOOKUP(O556, Serves_Dhs_Children,2,0)</f>
        <v>Unknown</v>
      </c>
      <c r="Q556">
        <f>VLOOKUP($A556, 'Mapping-Public'!$A$2:$W$5015, MATCH('Mapping-DisplayedFields'!Q$2, 'Mapping-Public'!$A$1:$W$1, FALSE), FALSE)</f>
        <v>0</v>
      </c>
      <c r="R556" t="str">
        <f>VLOOKUP(Q556, Head_Start, 2,0)</f>
        <v>No</v>
      </c>
      <c r="S556">
        <f>VLOOKUP($A556, 'Mapping-Public'!$A$2:$W$5015, MATCH('Mapping-DisplayedFields'!S$2, 'Mapping-Public'!$A$1:$W$1, FALSE), FALSE)</f>
        <v>0</v>
      </c>
      <c r="T556" t="str">
        <f>VLOOKUP(S556, Relief_Nursery, 2,0)</f>
        <v>No</v>
      </c>
      <c r="U556" t="str">
        <f>VLOOKUP($A556, 'Mapping-Public'!$A$2:$W$5015, MATCH('Mapping-DisplayedFields'!U$2, 'Mapping-Public'!$A$1:$W$1, FALSE), FALSE)</f>
        <v>.</v>
      </c>
    </row>
    <row r="557" spans="1:21" x14ac:dyDescent="0.25">
      <c r="A557" s="9" t="s">
        <v>3266</v>
      </c>
      <c r="B557" t="str">
        <f>IF(VLOOKUP($A557, 'Mapping-Public'!$A$2:$W$5015, MATCH('Mapping-DisplayedFields'!B$2, 'Mapping-Public'!$A$1:$W$1, FALSE), FALSE)=0, "", VLOOKUP($A557, 'Mapping-Public'!$A$2:$W$5015, MATCH('Mapping-DisplayedFields'!B$2, 'Mapping-Public'!$A$1:$W$1, FALSE), FALSE))</f>
        <v/>
      </c>
      <c r="C557" t="str">
        <f>VLOOKUP($A557, 'Mapping-Public'!$A$2:$W$5015, MATCH('Mapping-DisplayedFields'!C$2, 'Mapping-Public'!$A$1:$W$1, FALSE), FALSE)</f>
        <v>11720 SE Morrison St</v>
      </c>
      <c r="D557" t="str">
        <f>VLOOKUP($A557, 'Mapping-Public'!$A$2:$W$5015, MATCH('Mapping-DisplayedFields'!D$2, 'Mapping-Public'!$A$1:$W$1, FALSE), FALSE)</f>
        <v>Portland</v>
      </c>
      <c r="E557" t="str">
        <f>VLOOKUP($A557, 'Mapping-Public'!$A$2:$W$5015, MATCH('Mapping-DisplayedFields'!E$2, 'Mapping-Public'!$A$1:$W$1, FALSE), FALSE)</f>
        <v>OR</v>
      </c>
      <c r="F557" t="str">
        <f>VLOOKUP($A557, 'Mapping-Public'!$A$2:$W$5015, MATCH('Mapping-DisplayedFields'!F$2, 'Mapping-Public'!$A$1:$W$1, FALSE), FALSE)</f>
        <v>97216</v>
      </c>
      <c r="G557" t="str">
        <f>VLOOKUP($A557, 'Mapping-Public'!$A$2:$W$5015, MATCH('Mapping-DisplayedFields'!G$2, 'Mapping-Public'!$A$1:$W$1, FALSE), FALSE)</f>
        <v>5032548822</v>
      </c>
      <c r="H557">
        <f>VLOOKUP($A557, 'Mapping-Public'!$A$2:$W$5015, MATCH('Mapping-DisplayedFields'!H$2, 'Mapping-Public'!$A$1:$W$1, FALSE), FALSE)</f>
        <v>1</v>
      </c>
      <c r="I557" t="str">
        <f>VLOOKUP(H557, Facility_Type, 2,0)</f>
        <v>Family</v>
      </c>
      <c r="J557">
        <f>VLOOKUP($A557, 'Mapping-Public'!$A$2:$W$5015, MATCH('Mapping-DisplayedFields'!J$2, 'Mapping-Public'!$A$1:$W$1, FALSE), FALSE)</f>
        <v>4</v>
      </c>
      <c r="K557" t="str">
        <f>VLOOKUP(J557, Type_of_Care,2,0)</f>
        <v>Regulated Family Child Care Home</v>
      </c>
      <c r="L557">
        <f>VLOOKUP($A557, 'Mapping-Public'!$A$2:$W$5015, MATCH('Mapping-DisplayedFields'!L$2, 'Mapping-Public'!$A$1:$W$1, FALSE), FALSE)</f>
        <v>2</v>
      </c>
      <c r="M557" t="str">
        <f>VLOOKUP(L557, Regulation_Status, 2,0)</f>
        <v>Register</v>
      </c>
      <c r="N557">
        <f>VLOOKUP($A557, 'Mapping-Public'!$A$2:$W$5015, MATCH('Mapping-DisplayedFields'!N$2, 'Mapping-Public'!$A$1:$W$1, FALSE), FALSE)</f>
        <v>6</v>
      </c>
      <c r="O557">
        <f>VLOOKUP($A557, 'Mapping-Public'!$A$2:$W$5015, MATCH('Mapping-DisplayedFields'!O$2, 'Mapping-Public'!$A$1:$W$1, FALSE), FALSE)</f>
        <v>2</v>
      </c>
      <c r="P557" t="str">
        <f>VLOOKUP(O557, Serves_Dhs_Children,2,0)</f>
        <v>Unknown</v>
      </c>
      <c r="Q557">
        <f>VLOOKUP($A557, 'Mapping-Public'!$A$2:$W$5015, MATCH('Mapping-DisplayedFields'!Q$2, 'Mapping-Public'!$A$1:$W$1, FALSE), FALSE)</f>
        <v>0</v>
      </c>
      <c r="R557" t="str">
        <f>VLOOKUP(Q557, Head_Start, 2,0)</f>
        <v>No</v>
      </c>
      <c r="S557">
        <f>VLOOKUP($A557, 'Mapping-Public'!$A$2:$W$5015, MATCH('Mapping-DisplayedFields'!S$2, 'Mapping-Public'!$A$1:$W$1, FALSE), FALSE)</f>
        <v>0</v>
      </c>
      <c r="T557" t="str">
        <f>VLOOKUP(S557, Relief_Nursery, 2,0)</f>
        <v>No</v>
      </c>
      <c r="U557" t="str">
        <f>VLOOKUP($A557, 'Mapping-Public'!$A$2:$W$5015, MATCH('Mapping-DisplayedFields'!U$2, 'Mapping-Public'!$A$1:$W$1, FALSE), FALSE)</f>
        <v>.</v>
      </c>
    </row>
    <row r="558" spans="1:21" x14ac:dyDescent="0.25">
      <c r="A558" s="9" t="s">
        <v>3270</v>
      </c>
      <c r="B558" t="str">
        <f>IF(VLOOKUP($A558, 'Mapping-Public'!$A$2:$W$5015, MATCH('Mapping-DisplayedFields'!B$2, 'Mapping-Public'!$A$1:$W$1, FALSE), FALSE)=0, "", VLOOKUP($A558, 'Mapping-Public'!$A$2:$W$5015, MATCH('Mapping-DisplayedFields'!B$2, 'Mapping-Public'!$A$1:$W$1, FALSE), FALSE))</f>
        <v>Brooklyn Preschool</v>
      </c>
      <c r="C558" t="str">
        <f>VLOOKUP($A558, 'Mapping-Public'!$A$2:$W$5015, MATCH('Mapping-DisplayedFields'!C$2, 'Mapping-Public'!$A$1:$W$1, FALSE), FALSE)</f>
        <v>2901 SE Steele St</v>
      </c>
      <c r="D558" t="str">
        <f>VLOOKUP($A558, 'Mapping-Public'!$A$2:$W$5015, MATCH('Mapping-DisplayedFields'!D$2, 'Mapping-Public'!$A$1:$W$1, FALSE), FALSE)</f>
        <v>Portland</v>
      </c>
      <c r="E558" t="str">
        <f>VLOOKUP($A558, 'Mapping-Public'!$A$2:$W$5015, MATCH('Mapping-DisplayedFields'!E$2, 'Mapping-Public'!$A$1:$W$1, FALSE), FALSE)</f>
        <v>OR</v>
      </c>
      <c r="F558" t="str">
        <f>VLOOKUP($A558, 'Mapping-Public'!$A$2:$W$5015, MATCH('Mapping-DisplayedFields'!F$2, 'Mapping-Public'!$A$1:$W$1, FALSE), FALSE)</f>
        <v>97206</v>
      </c>
      <c r="G558" t="str">
        <f>VLOOKUP($A558, 'Mapping-Public'!$A$2:$W$5015, MATCH('Mapping-DisplayedFields'!G$2, 'Mapping-Public'!$A$1:$W$1, FALSE), FALSE)</f>
        <v>5032347103</v>
      </c>
      <c r="H558">
        <f>VLOOKUP($A558, 'Mapping-Public'!$A$2:$W$5015, MATCH('Mapping-DisplayedFields'!H$2, 'Mapping-Public'!$A$1:$W$1, FALSE), FALSE)</f>
        <v>2</v>
      </c>
      <c r="I558" t="str">
        <f>VLOOKUP(H558, Facility_Type, 2,0)</f>
        <v>Center</v>
      </c>
      <c r="J558">
        <f>VLOOKUP($A558, 'Mapping-Public'!$A$2:$W$5015, MATCH('Mapping-DisplayedFields'!J$2, 'Mapping-Public'!$A$1:$W$1, FALSE), FALSE)</f>
        <v>2</v>
      </c>
      <c r="K558" t="str">
        <f>VLOOKUP(J558, Type_of_Care,2,0)</f>
        <v>Exempt Center</v>
      </c>
      <c r="L558">
        <f>VLOOKUP($A558, 'Mapping-Public'!$A$2:$W$5015, MATCH('Mapping-DisplayedFields'!L$2, 'Mapping-Public'!$A$1:$W$1, FALSE), FALSE)</f>
        <v>4</v>
      </c>
      <c r="M558" t="str">
        <f>VLOOKUP(L558, Regulation_Status, 2,0)</f>
        <v>Recorded</v>
      </c>
      <c r="N558">
        <f>VLOOKUP($A558, 'Mapping-Public'!$A$2:$W$5015, MATCH('Mapping-DisplayedFields'!N$2, 'Mapping-Public'!$A$1:$W$1, FALSE), FALSE)</f>
        <v>22</v>
      </c>
      <c r="O558">
        <f>VLOOKUP($A558, 'Mapping-Public'!$A$2:$W$5015, MATCH('Mapping-DisplayedFields'!O$2, 'Mapping-Public'!$A$1:$W$1, FALSE), FALSE)</f>
        <v>2</v>
      </c>
      <c r="P558" t="str">
        <f>VLOOKUP(O558, Serves_Dhs_Children,2,0)</f>
        <v>Unknown</v>
      </c>
      <c r="Q558">
        <f>VLOOKUP($A558, 'Mapping-Public'!$A$2:$W$5015, MATCH('Mapping-DisplayedFields'!Q$2, 'Mapping-Public'!$A$1:$W$1, FALSE), FALSE)</f>
        <v>0</v>
      </c>
      <c r="R558" t="str">
        <f>VLOOKUP(Q558, Head_Start, 2,0)</f>
        <v>No</v>
      </c>
      <c r="S558">
        <f>VLOOKUP($A558, 'Mapping-Public'!$A$2:$W$5015, MATCH('Mapping-DisplayedFields'!S$2, 'Mapping-Public'!$A$1:$W$1, FALSE), FALSE)</f>
        <v>0</v>
      </c>
      <c r="T558" t="str">
        <f>VLOOKUP(S558, Relief_Nursery, 2,0)</f>
        <v>No</v>
      </c>
      <c r="U558" t="str">
        <f>VLOOKUP($A558, 'Mapping-Public'!$A$2:$W$5015, MATCH('Mapping-DisplayedFields'!U$2, 'Mapping-Public'!$A$1:$W$1, FALSE), FALSE)</f>
        <v>.</v>
      </c>
    </row>
    <row r="559" spans="1:21" x14ac:dyDescent="0.25">
      <c r="A559" s="9" t="s">
        <v>3275</v>
      </c>
      <c r="B559" t="str">
        <f>IF(VLOOKUP($A559, 'Mapping-Public'!$A$2:$W$5015, MATCH('Mapping-DisplayedFields'!B$2, 'Mapping-Public'!$A$1:$W$1, FALSE), FALSE)=0, "", VLOOKUP($A559, 'Mapping-Public'!$A$2:$W$5015, MATCH('Mapping-DisplayedFields'!B$2, 'Mapping-Public'!$A$1:$W$1, FALSE), FALSE))</f>
        <v/>
      </c>
      <c r="C559" t="str">
        <f>VLOOKUP($A559, 'Mapping-Public'!$A$2:$W$5015, MATCH('Mapping-DisplayedFields'!C$2, 'Mapping-Public'!$A$1:$W$1, FALSE), FALSE)</f>
        <v>907 NE 198th Ave</v>
      </c>
      <c r="D559" t="str">
        <f>VLOOKUP($A559, 'Mapping-Public'!$A$2:$W$5015, MATCH('Mapping-DisplayedFields'!D$2, 'Mapping-Public'!$A$1:$W$1, FALSE), FALSE)</f>
        <v>Portland</v>
      </c>
      <c r="E559" t="str">
        <f>VLOOKUP($A559, 'Mapping-Public'!$A$2:$W$5015, MATCH('Mapping-DisplayedFields'!E$2, 'Mapping-Public'!$A$1:$W$1, FALSE), FALSE)</f>
        <v>OR</v>
      </c>
      <c r="F559" t="str">
        <f>VLOOKUP($A559, 'Mapping-Public'!$A$2:$W$5015, MATCH('Mapping-DisplayedFields'!F$2, 'Mapping-Public'!$A$1:$W$1, FALSE), FALSE)</f>
        <v>97230</v>
      </c>
      <c r="G559" t="str">
        <f>VLOOKUP($A559, 'Mapping-Public'!$A$2:$W$5015, MATCH('Mapping-DisplayedFields'!G$2, 'Mapping-Public'!$A$1:$W$1, FALSE), FALSE)</f>
        <v>5036181617</v>
      </c>
      <c r="H559">
        <f>VLOOKUP($A559, 'Mapping-Public'!$A$2:$W$5015, MATCH('Mapping-DisplayedFields'!H$2, 'Mapping-Public'!$A$1:$W$1, FALSE), FALSE)</f>
        <v>1</v>
      </c>
      <c r="I559" t="str">
        <f>VLOOKUP(H559, Facility_Type, 2,0)</f>
        <v>Family</v>
      </c>
      <c r="J559">
        <f>VLOOKUP($A559, 'Mapping-Public'!$A$2:$W$5015, MATCH('Mapping-DisplayedFields'!J$2, 'Mapping-Public'!$A$1:$W$1, FALSE), FALSE)</f>
        <v>4</v>
      </c>
      <c r="K559" t="str">
        <f>VLOOKUP(J559, Type_of_Care,2,0)</f>
        <v>Regulated Family Child Care Home</v>
      </c>
      <c r="L559">
        <f>VLOOKUP($A559, 'Mapping-Public'!$A$2:$W$5015, MATCH('Mapping-DisplayedFields'!L$2, 'Mapping-Public'!$A$1:$W$1, FALSE), FALSE)</f>
        <v>2</v>
      </c>
      <c r="M559" t="str">
        <f>VLOOKUP(L559, Regulation_Status, 2,0)</f>
        <v>Register</v>
      </c>
      <c r="N559">
        <f>VLOOKUP($A559, 'Mapping-Public'!$A$2:$W$5015, MATCH('Mapping-DisplayedFields'!N$2, 'Mapping-Public'!$A$1:$W$1, FALSE), FALSE)</f>
        <v>7</v>
      </c>
      <c r="O559">
        <f>VLOOKUP($A559, 'Mapping-Public'!$A$2:$W$5015, MATCH('Mapping-DisplayedFields'!O$2, 'Mapping-Public'!$A$1:$W$1, FALSE), FALSE)</f>
        <v>2</v>
      </c>
      <c r="P559" t="str">
        <f>VLOOKUP(O559, Serves_Dhs_Children,2,0)</f>
        <v>Unknown</v>
      </c>
      <c r="Q559">
        <f>VLOOKUP($A559, 'Mapping-Public'!$A$2:$W$5015, MATCH('Mapping-DisplayedFields'!Q$2, 'Mapping-Public'!$A$1:$W$1, FALSE), FALSE)</f>
        <v>0</v>
      </c>
      <c r="R559" t="str">
        <f>VLOOKUP(Q559, Head_Start, 2,0)</f>
        <v>No</v>
      </c>
      <c r="S559">
        <f>VLOOKUP($A559, 'Mapping-Public'!$A$2:$W$5015, MATCH('Mapping-DisplayedFields'!S$2, 'Mapping-Public'!$A$1:$W$1, FALSE), FALSE)</f>
        <v>0</v>
      </c>
      <c r="T559" t="str">
        <f>VLOOKUP(S559, Relief_Nursery, 2,0)</f>
        <v>No</v>
      </c>
      <c r="U559">
        <f>VLOOKUP($A559, 'Mapping-Public'!$A$2:$W$5015, MATCH('Mapping-DisplayedFields'!U$2, 'Mapping-Public'!$A$1:$W$1, FALSE), FALSE)</f>
        <v>2</v>
      </c>
    </row>
    <row r="560" spans="1:21" x14ac:dyDescent="0.25">
      <c r="A560" s="9" t="s">
        <v>3279</v>
      </c>
      <c r="B560" t="str">
        <f>IF(VLOOKUP($A560, 'Mapping-Public'!$A$2:$W$5015, MATCH('Mapping-DisplayedFields'!B$2, 'Mapping-Public'!$A$1:$W$1, FALSE), FALSE)=0, "", VLOOKUP($A560, 'Mapping-Public'!$A$2:$W$5015, MATCH('Mapping-DisplayedFields'!B$2, 'Mapping-Public'!$A$1:$W$1, FALSE), FALSE))</f>
        <v/>
      </c>
      <c r="C560" t="str">
        <f>VLOOKUP($A560, 'Mapping-Public'!$A$2:$W$5015, MATCH('Mapping-DisplayedFields'!C$2, 'Mapping-Public'!$A$1:$W$1, FALSE), FALSE)</f>
        <v>3325 NE 48th Ave</v>
      </c>
      <c r="D560" t="str">
        <f>VLOOKUP($A560, 'Mapping-Public'!$A$2:$W$5015, MATCH('Mapping-DisplayedFields'!D$2, 'Mapping-Public'!$A$1:$W$1, FALSE), FALSE)</f>
        <v>Portland</v>
      </c>
      <c r="E560" t="str">
        <f>VLOOKUP($A560, 'Mapping-Public'!$A$2:$W$5015, MATCH('Mapping-DisplayedFields'!E$2, 'Mapping-Public'!$A$1:$W$1, FALSE), FALSE)</f>
        <v>OR</v>
      </c>
      <c r="F560" t="str">
        <f>VLOOKUP($A560, 'Mapping-Public'!$A$2:$W$5015, MATCH('Mapping-DisplayedFields'!F$2, 'Mapping-Public'!$A$1:$W$1, FALSE), FALSE)</f>
        <v>97213</v>
      </c>
      <c r="G560" t="str">
        <f>VLOOKUP($A560, 'Mapping-Public'!$A$2:$W$5015, MATCH('Mapping-DisplayedFields'!G$2, 'Mapping-Public'!$A$1:$W$1, FALSE), FALSE)</f>
        <v>5034325377</v>
      </c>
      <c r="H560">
        <f>VLOOKUP($A560, 'Mapping-Public'!$A$2:$W$5015, MATCH('Mapping-DisplayedFields'!H$2, 'Mapping-Public'!$A$1:$W$1, FALSE), FALSE)</f>
        <v>1</v>
      </c>
      <c r="I560" t="str">
        <f>VLOOKUP(H560, Facility_Type, 2,0)</f>
        <v>Family</v>
      </c>
      <c r="J560">
        <f>VLOOKUP($A560, 'Mapping-Public'!$A$2:$W$5015, MATCH('Mapping-DisplayedFields'!J$2, 'Mapping-Public'!$A$1:$W$1, FALSE), FALSE)</f>
        <v>4</v>
      </c>
      <c r="K560" t="str">
        <f>VLOOKUP(J560, Type_of_Care,2,0)</f>
        <v>Regulated Family Child Care Home</v>
      </c>
      <c r="L560">
        <f>VLOOKUP($A560, 'Mapping-Public'!$A$2:$W$5015, MATCH('Mapping-DisplayedFields'!L$2, 'Mapping-Public'!$A$1:$W$1, FALSE), FALSE)</f>
        <v>2</v>
      </c>
      <c r="M560" t="str">
        <f>VLOOKUP(L560, Regulation_Status, 2,0)</f>
        <v>Register</v>
      </c>
      <c r="N560">
        <f>VLOOKUP($A560, 'Mapping-Public'!$A$2:$W$5015, MATCH('Mapping-DisplayedFields'!N$2, 'Mapping-Public'!$A$1:$W$1, FALSE), FALSE)</f>
        <v>2</v>
      </c>
      <c r="O560">
        <f>VLOOKUP($A560, 'Mapping-Public'!$A$2:$W$5015, MATCH('Mapping-DisplayedFields'!O$2, 'Mapping-Public'!$A$1:$W$1, FALSE), FALSE)</f>
        <v>2</v>
      </c>
      <c r="P560" t="str">
        <f>VLOOKUP(O560, Serves_Dhs_Children,2,0)</f>
        <v>Unknown</v>
      </c>
      <c r="Q560">
        <f>VLOOKUP($A560, 'Mapping-Public'!$A$2:$W$5015, MATCH('Mapping-DisplayedFields'!Q$2, 'Mapping-Public'!$A$1:$W$1, FALSE), FALSE)</f>
        <v>0</v>
      </c>
      <c r="R560" t="str">
        <f>VLOOKUP(Q560, Head_Start, 2,0)</f>
        <v>No</v>
      </c>
      <c r="S560">
        <f>VLOOKUP($A560, 'Mapping-Public'!$A$2:$W$5015, MATCH('Mapping-DisplayedFields'!S$2, 'Mapping-Public'!$A$1:$W$1, FALSE), FALSE)</f>
        <v>0</v>
      </c>
      <c r="T560" t="str">
        <f>VLOOKUP(S560, Relief_Nursery, 2,0)</f>
        <v>No</v>
      </c>
      <c r="U560" t="str">
        <f>VLOOKUP($A560, 'Mapping-Public'!$A$2:$W$5015, MATCH('Mapping-DisplayedFields'!U$2, 'Mapping-Public'!$A$1:$W$1, FALSE), FALSE)</f>
        <v>.</v>
      </c>
    </row>
    <row r="561" spans="1:21" x14ac:dyDescent="0.25">
      <c r="A561" s="9" t="s">
        <v>3284</v>
      </c>
      <c r="B561" t="str">
        <f>IF(VLOOKUP($A561, 'Mapping-Public'!$A$2:$W$5015, MATCH('Mapping-DisplayedFields'!B$2, 'Mapping-Public'!$A$1:$W$1, FALSE), FALSE)=0, "", VLOOKUP($A561, 'Mapping-Public'!$A$2:$W$5015, MATCH('Mapping-DisplayedFields'!B$2, 'Mapping-Public'!$A$1:$W$1, FALSE), FALSE))</f>
        <v/>
      </c>
      <c r="C561" t="str">
        <f>VLOOKUP($A561, 'Mapping-Public'!$A$2:$W$5015, MATCH('Mapping-DisplayedFields'!C$2, 'Mapping-Public'!$A$1:$W$1, FALSE), FALSE)</f>
        <v>11211 SE Insley St</v>
      </c>
      <c r="D561" t="str">
        <f>VLOOKUP($A561, 'Mapping-Public'!$A$2:$W$5015, MATCH('Mapping-DisplayedFields'!D$2, 'Mapping-Public'!$A$1:$W$1, FALSE), FALSE)</f>
        <v>Portland</v>
      </c>
      <c r="E561" t="str">
        <f>VLOOKUP($A561, 'Mapping-Public'!$A$2:$W$5015, MATCH('Mapping-DisplayedFields'!E$2, 'Mapping-Public'!$A$1:$W$1, FALSE), FALSE)</f>
        <v>OR</v>
      </c>
      <c r="F561" t="str">
        <f>VLOOKUP($A561, 'Mapping-Public'!$A$2:$W$5015, MATCH('Mapping-DisplayedFields'!F$2, 'Mapping-Public'!$A$1:$W$1, FALSE), FALSE)</f>
        <v>97266-4186</v>
      </c>
      <c r="G561" t="str">
        <f>VLOOKUP($A561, 'Mapping-Public'!$A$2:$W$5015, MATCH('Mapping-DisplayedFields'!G$2, 'Mapping-Public'!$A$1:$W$1, FALSE), FALSE)</f>
        <v>5039977745</v>
      </c>
      <c r="H561">
        <f>VLOOKUP($A561, 'Mapping-Public'!$A$2:$W$5015, MATCH('Mapping-DisplayedFields'!H$2, 'Mapping-Public'!$A$1:$W$1, FALSE), FALSE)</f>
        <v>1</v>
      </c>
      <c r="I561" t="str">
        <f>VLOOKUP(H561, Facility_Type, 2,0)</f>
        <v>Family</v>
      </c>
      <c r="J561">
        <f>VLOOKUP($A561, 'Mapping-Public'!$A$2:$W$5015, MATCH('Mapping-DisplayedFields'!J$2, 'Mapping-Public'!$A$1:$W$1, FALSE), FALSE)</f>
        <v>4</v>
      </c>
      <c r="K561" t="str">
        <f>VLOOKUP(J561, Type_of_Care,2,0)</f>
        <v>Regulated Family Child Care Home</v>
      </c>
      <c r="L561">
        <f>VLOOKUP($A561, 'Mapping-Public'!$A$2:$W$5015, MATCH('Mapping-DisplayedFields'!L$2, 'Mapping-Public'!$A$1:$W$1, FALSE), FALSE)</f>
        <v>2</v>
      </c>
      <c r="M561" t="str">
        <f>VLOOKUP(L561, Regulation_Status, 2,0)</f>
        <v>Register</v>
      </c>
      <c r="N561">
        <f>VLOOKUP($A561, 'Mapping-Public'!$A$2:$W$5015, MATCH('Mapping-DisplayedFields'!N$2, 'Mapping-Public'!$A$1:$W$1, FALSE), FALSE)</f>
        <v>10</v>
      </c>
      <c r="O561">
        <f>VLOOKUP($A561, 'Mapping-Public'!$A$2:$W$5015, MATCH('Mapping-DisplayedFields'!O$2, 'Mapping-Public'!$A$1:$W$1, FALSE), FALSE)</f>
        <v>2</v>
      </c>
      <c r="P561" t="str">
        <f>VLOOKUP(O561, Serves_Dhs_Children,2,0)</f>
        <v>Unknown</v>
      </c>
      <c r="Q561">
        <f>VLOOKUP($A561, 'Mapping-Public'!$A$2:$W$5015, MATCH('Mapping-DisplayedFields'!Q$2, 'Mapping-Public'!$A$1:$W$1, FALSE), FALSE)</f>
        <v>0</v>
      </c>
      <c r="R561" t="str">
        <f>VLOOKUP(Q561, Head_Start, 2,0)</f>
        <v>No</v>
      </c>
      <c r="S561">
        <f>VLOOKUP($A561, 'Mapping-Public'!$A$2:$W$5015, MATCH('Mapping-DisplayedFields'!S$2, 'Mapping-Public'!$A$1:$W$1, FALSE), FALSE)</f>
        <v>0</v>
      </c>
      <c r="T561" t="str">
        <f>VLOOKUP(S561, Relief_Nursery, 2,0)</f>
        <v>No</v>
      </c>
      <c r="U561" t="str">
        <f>VLOOKUP($A561, 'Mapping-Public'!$A$2:$W$5015, MATCH('Mapping-DisplayedFields'!U$2, 'Mapping-Public'!$A$1:$W$1, FALSE), FALSE)</f>
        <v>.</v>
      </c>
    </row>
    <row r="562" spans="1:21" x14ac:dyDescent="0.25">
      <c r="A562" s="9" t="s">
        <v>3291</v>
      </c>
      <c r="B562" t="str">
        <f>IF(VLOOKUP($A562, 'Mapping-Public'!$A$2:$W$5015, MATCH('Mapping-DisplayedFields'!B$2, 'Mapping-Public'!$A$1:$W$1, FALSE), FALSE)=0, "", VLOOKUP($A562, 'Mapping-Public'!$A$2:$W$5015, MATCH('Mapping-DisplayedFields'!B$2, 'Mapping-Public'!$A$1:$W$1, FALSE), FALSE))</f>
        <v>All Stars childcare</v>
      </c>
      <c r="C562" t="str">
        <f>VLOOKUP($A562, 'Mapping-Public'!$A$2:$W$5015, MATCH('Mapping-DisplayedFields'!C$2, 'Mapping-Public'!$A$1:$W$1, FALSE), FALSE)</f>
        <v>21908 SE Yamhill St</v>
      </c>
      <c r="D562" t="str">
        <f>VLOOKUP($A562, 'Mapping-Public'!$A$2:$W$5015, MATCH('Mapping-DisplayedFields'!D$2, 'Mapping-Public'!$A$1:$W$1, FALSE), FALSE)</f>
        <v>Gresham</v>
      </c>
      <c r="E562" t="str">
        <f>VLOOKUP($A562, 'Mapping-Public'!$A$2:$W$5015, MATCH('Mapping-DisplayedFields'!E$2, 'Mapping-Public'!$A$1:$W$1, FALSE), FALSE)</f>
        <v>OR</v>
      </c>
      <c r="F562" t="str">
        <f>VLOOKUP($A562, 'Mapping-Public'!$A$2:$W$5015, MATCH('Mapping-DisplayedFields'!F$2, 'Mapping-Public'!$A$1:$W$1, FALSE), FALSE)</f>
        <v>97030</v>
      </c>
      <c r="G562" t="str">
        <f>VLOOKUP($A562, 'Mapping-Public'!$A$2:$W$5015, MATCH('Mapping-DisplayedFields'!G$2, 'Mapping-Public'!$A$1:$W$1, FALSE), FALSE)</f>
        <v>5038570751</v>
      </c>
      <c r="H562">
        <f>VLOOKUP($A562, 'Mapping-Public'!$A$2:$W$5015, MATCH('Mapping-DisplayedFields'!H$2, 'Mapping-Public'!$A$1:$W$1, FALSE), FALSE)</f>
        <v>1</v>
      </c>
      <c r="I562" t="str">
        <f>VLOOKUP(H562, Facility_Type, 2,0)</f>
        <v>Family</v>
      </c>
      <c r="J562">
        <f>VLOOKUP($A562, 'Mapping-Public'!$A$2:$W$5015, MATCH('Mapping-DisplayedFields'!J$2, 'Mapping-Public'!$A$1:$W$1, FALSE), FALSE)</f>
        <v>4</v>
      </c>
      <c r="K562" t="str">
        <f>VLOOKUP(J562, Type_of_Care,2,0)</f>
        <v>Regulated Family Child Care Home</v>
      </c>
      <c r="L562">
        <f>VLOOKUP($A562, 'Mapping-Public'!$A$2:$W$5015, MATCH('Mapping-DisplayedFields'!L$2, 'Mapping-Public'!$A$1:$W$1, FALSE), FALSE)</f>
        <v>2</v>
      </c>
      <c r="M562" t="str">
        <f>VLOOKUP(L562, Regulation_Status, 2,0)</f>
        <v>Register</v>
      </c>
      <c r="N562">
        <f>VLOOKUP($A562, 'Mapping-Public'!$A$2:$W$5015, MATCH('Mapping-DisplayedFields'!N$2, 'Mapping-Public'!$A$1:$W$1, FALSE), FALSE)</f>
        <v>10</v>
      </c>
      <c r="O562">
        <f>VLOOKUP($A562, 'Mapping-Public'!$A$2:$W$5015, MATCH('Mapping-DisplayedFields'!O$2, 'Mapping-Public'!$A$1:$W$1, FALSE), FALSE)</f>
        <v>2</v>
      </c>
      <c r="P562" t="str">
        <f>VLOOKUP(O562, Serves_Dhs_Children,2,0)</f>
        <v>Unknown</v>
      </c>
      <c r="Q562">
        <f>VLOOKUP($A562, 'Mapping-Public'!$A$2:$W$5015, MATCH('Mapping-DisplayedFields'!Q$2, 'Mapping-Public'!$A$1:$W$1, FALSE), FALSE)</f>
        <v>0</v>
      </c>
      <c r="R562" t="str">
        <f>VLOOKUP(Q562, Head_Start, 2,0)</f>
        <v>No</v>
      </c>
      <c r="S562">
        <f>VLOOKUP($A562, 'Mapping-Public'!$A$2:$W$5015, MATCH('Mapping-DisplayedFields'!S$2, 'Mapping-Public'!$A$1:$W$1, FALSE), FALSE)</f>
        <v>0</v>
      </c>
      <c r="T562" t="str">
        <f>VLOOKUP(S562, Relief_Nursery, 2,0)</f>
        <v>No</v>
      </c>
      <c r="U562">
        <f>VLOOKUP($A562, 'Mapping-Public'!$A$2:$W$5015, MATCH('Mapping-DisplayedFields'!U$2, 'Mapping-Public'!$A$1:$W$1, FALSE), FALSE)</f>
        <v>2</v>
      </c>
    </row>
    <row r="563" spans="1:21" x14ac:dyDescent="0.25">
      <c r="A563" s="9" t="s">
        <v>3298</v>
      </c>
      <c r="B563" t="str">
        <f>IF(VLOOKUP($A563, 'Mapping-Public'!$A$2:$W$5015, MATCH('Mapping-DisplayedFields'!B$2, 'Mapping-Public'!$A$1:$W$1, FALSE), FALSE)=0, "", VLOOKUP($A563, 'Mapping-Public'!$A$2:$W$5015, MATCH('Mapping-DisplayedFields'!B$2, 'Mapping-Public'!$A$1:$W$1, FALSE), FALSE))</f>
        <v>YMCA Moda Tower Child Development Center</v>
      </c>
      <c r="C563" t="str">
        <f>VLOOKUP($A563, 'Mapping-Public'!$A$2:$W$5015, MATCH('Mapping-DisplayedFields'!C$2, 'Mapping-Public'!$A$1:$W$1, FALSE), FALSE)</f>
        <v>601 SW 2nd Ave</v>
      </c>
      <c r="D563" t="str">
        <f>VLOOKUP($A563, 'Mapping-Public'!$A$2:$W$5015, MATCH('Mapping-DisplayedFields'!D$2, 'Mapping-Public'!$A$1:$W$1, FALSE), FALSE)</f>
        <v>Portland</v>
      </c>
      <c r="E563" t="str">
        <f>VLOOKUP($A563, 'Mapping-Public'!$A$2:$W$5015, MATCH('Mapping-DisplayedFields'!E$2, 'Mapping-Public'!$A$1:$W$1, FALSE), FALSE)</f>
        <v>OR</v>
      </c>
      <c r="F563" t="str">
        <f>VLOOKUP($A563, 'Mapping-Public'!$A$2:$W$5015, MATCH('Mapping-DisplayedFields'!F$2, 'Mapping-Public'!$A$1:$W$1, FALSE), FALSE)</f>
        <v>97204</v>
      </c>
      <c r="G563" t="str">
        <f>VLOOKUP($A563, 'Mapping-Public'!$A$2:$W$5015, MATCH('Mapping-DisplayedFields'!G$2, 'Mapping-Public'!$A$1:$W$1, FALSE), FALSE)</f>
        <v>5032259622</v>
      </c>
      <c r="H563">
        <f>VLOOKUP($A563, 'Mapping-Public'!$A$2:$W$5015, MATCH('Mapping-DisplayedFields'!H$2, 'Mapping-Public'!$A$1:$W$1, FALSE), FALSE)</f>
        <v>2</v>
      </c>
      <c r="I563" t="str">
        <f>VLOOKUP(H563, Facility_Type, 2,0)</f>
        <v>Center</v>
      </c>
      <c r="J563">
        <f>VLOOKUP($A563, 'Mapping-Public'!$A$2:$W$5015, MATCH('Mapping-DisplayedFields'!J$2, 'Mapping-Public'!$A$1:$W$1, FALSE), FALSE)</f>
        <v>1</v>
      </c>
      <c r="K563" t="str">
        <f>VLOOKUP(J563, Type_of_Care,2,0)</f>
        <v>Regulated  Center (not HS)</v>
      </c>
      <c r="L563">
        <f>VLOOKUP($A563, 'Mapping-Public'!$A$2:$W$5015, MATCH('Mapping-DisplayedFields'!L$2, 'Mapping-Public'!$A$1:$W$1, FALSE), FALSE)</f>
        <v>3</v>
      </c>
      <c r="M563" t="str">
        <f>VLOOKUP(L563, Regulation_Status, 2,0)</f>
        <v>Certified</v>
      </c>
      <c r="N563">
        <f>VLOOKUP($A563, 'Mapping-Public'!$A$2:$W$5015, MATCH('Mapping-DisplayedFields'!N$2, 'Mapping-Public'!$A$1:$W$1, FALSE), FALSE)</f>
        <v>68</v>
      </c>
      <c r="O563">
        <f>VLOOKUP($A563, 'Mapping-Public'!$A$2:$W$5015, MATCH('Mapping-DisplayedFields'!O$2, 'Mapping-Public'!$A$1:$W$1, FALSE), FALSE)</f>
        <v>1</v>
      </c>
      <c r="P563" t="str">
        <f>VLOOKUP(O563, Serves_Dhs_Children,2,0)</f>
        <v>Yes</v>
      </c>
      <c r="Q563">
        <f>VLOOKUP($A563, 'Mapping-Public'!$A$2:$W$5015, MATCH('Mapping-DisplayedFields'!Q$2, 'Mapping-Public'!$A$1:$W$1, FALSE), FALSE)</f>
        <v>0</v>
      </c>
      <c r="R563" t="str">
        <f>VLOOKUP(Q563, Head_Start, 2,0)</f>
        <v>No</v>
      </c>
      <c r="S563">
        <f>VLOOKUP($A563, 'Mapping-Public'!$A$2:$W$5015, MATCH('Mapping-DisplayedFields'!S$2, 'Mapping-Public'!$A$1:$W$1, FALSE), FALSE)</f>
        <v>0</v>
      </c>
      <c r="T563" t="str">
        <f>VLOOKUP(S563, Relief_Nursery, 2,0)</f>
        <v>No</v>
      </c>
      <c r="U563">
        <f>VLOOKUP($A563, 'Mapping-Public'!$A$2:$W$5015, MATCH('Mapping-DisplayedFields'!U$2, 'Mapping-Public'!$A$1:$W$1, FALSE), FALSE)</f>
        <v>2</v>
      </c>
    </row>
    <row r="564" spans="1:21" x14ac:dyDescent="0.25">
      <c r="A564" s="9" t="s">
        <v>3303</v>
      </c>
      <c r="B564" t="str">
        <f>IF(VLOOKUP($A564, 'Mapping-Public'!$A$2:$W$5015, MATCH('Mapping-DisplayedFields'!B$2, 'Mapping-Public'!$A$1:$W$1, FALSE), FALSE)=0, "", VLOOKUP($A564, 'Mapping-Public'!$A$2:$W$5015, MATCH('Mapping-DisplayedFields'!B$2, 'Mapping-Public'!$A$1:$W$1, FALSE), FALSE))</f>
        <v>YMCA - Beach School</v>
      </c>
      <c r="C564" t="str">
        <f>VLOOKUP($A564, 'Mapping-Public'!$A$2:$W$5015, MATCH('Mapping-DisplayedFields'!C$2, 'Mapping-Public'!$A$1:$W$1, FALSE), FALSE)</f>
        <v>1710 N Humboldt St</v>
      </c>
      <c r="D564" t="str">
        <f>VLOOKUP($A564, 'Mapping-Public'!$A$2:$W$5015, MATCH('Mapping-DisplayedFields'!D$2, 'Mapping-Public'!$A$1:$W$1, FALSE), FALSE)</f>
        <v>Portland</v>
      </c>
      <c r="E564" t="str">
        <f>VLOOKUP($A564, 'Mapping-Public'!$A$2:$W$5015, MATCH('Mapping-DisplayedFields'!E$2, 'Mapping-Public'!$A$1:$W$1, FALSE), FALSE)</f>
        <v>OR</v>
      </c>
      <c r="F564" t="str">
        <f>VLOOKUP($A564, 'Mapping-Public'!$A$2:$W$5015, MATCH('Mapping-DisplayedFields'!F$2, 'Mapping-Public'!$A$1:$W$1, FALSE), FALSE)</f>
        <v>97217</v>
      </c>
      <c r="G564" t="str">
        <f>VLOOKUP($A564, 'Mapping-Public'!$A$2:$W$5015, MATCH('Mapping-DisplayedFields'!G$2, 'Mapping-Public'!$A$1:$W$1, FALSE), FALSE)</f>
        <v>5033270011</v>
      </c>
      <c r="H564">
        <f>VLOOKUP($A564, 'Mapping-Public'!$A$2:$W$5015, MATCH('Mapping-DisplayedFields'!H$2, 'Mapping-Public'!$A$1:$W$1, FALSE), FALSE)</f>
        <v>2</v>
      </c>
      <c r="I564" t="str">
        <f>VLOOKUP(H564, Facility_Type, 2,0)</f>
        <v>Center</v>
      </c>
      <c r="J564">
        <f>VLOOKUP($A564, 'Mapping-Public'!$A$2:$W$5015, MATCH('Mapping-DisplayedFields'!J$2, 'Mapping-Public'!$A$1:$W$1, FALSE), FALSE)</f>
        <v>1</v>
      </c>
      <c r="K564" t="str">
        <f>VLOOKUP(J564, Type_of_Care,2,0)</f>
        <v>Regulated  Center (not HS)</v>
      </c>
      <c r="L564">
        <f>VLOOKUP($A564, 'Mapping-Public'!$A$2:$W$5015, MATCH('Mapping-DisplayedFields'!L$2, 'Mapping-Public'!$A$1:$W$1, FALSE), FALSE)</f>
        <v>3</v>
      </c>
      <c r="M564" t="str">
        <f>VLOOKUP(L564, Regulation_Status, 2,0)</f>
        <v>Certified</v>
      </c>
      <c r="N564">
        <f>VLOOKUP($A564, 'Mapping-Public'!$A$2:$W$5015, MATCH('Mapping-DisplayedFields'!N$2, 'Mapping-Public'!$A$1:$W$1, FALSE), FALSE)</f>
        <v>60</v>
      </c>
      <c r="O564">
        <f>VLOOKUP($A564, 'Mapping-Public'!$A$2:$W$5015, MATCH('Mapping-DisplayedFields'!O$2, 'Mapping-Public'!$A$1:$W$1, FALSE), FALSE)</f>
        <v>1</v>
      </c>
      <c r="P564" t="str">
        <f>VLOOKUP(O564, Serves_Dhs_Children,2,0)</f>
        <v>Yes</v>
      </c>
      <c r="Q564">
        <f>VLOOKUP($A564, 'Mapping-Public'!$A$2:$W$5015, MATCH('Mapping-DisplayedFields'!Q$2, 'Mapping-Public'!$A$1:$W$1, FALSE), FALSE)</f>
        <v>0</v>
      </c>
      <c r="R564" t="str">
        <f>VLOOKUP(Q564, Head_Start, 2,0)</f>
        <v>No</v>
      </c>
      <c r="S564">
        <f>VLOOKUP($A564, 'Mapping-Public'!$A$2:$W$5015, MATCH('Mapping-DisplayedFields'!S$2, 'Mapping-Public'!$A$1:$W$1, FALSE), FALSE)</f>
        <v>0</v>
      </c>
      <c r="T564" t="str">
        <f>VLOOKUP(S564, Relief_Nursery, 2,0)</f>
        <v>No</v>
      </c>
      <c r="U564">
        <f>VLOOKUP($A564, 'Mapping-Public'!$A$2:$W$5015, MATCH('Mapping-DisplayedFields'!U$2, 'Mapping-Public'!$A$1:$W$1, FALSE), FALSE)</f>
        <v>2</v>
      </c>
    </row>
    <row r="565" spans="1:21" x14ac:dyDescent="0.25">
      <c r="A565" s="9" t="s">
        <v>3308</v>
      </c>
      <c r="B565" t="str">
        <f>IF(VLOOKUP($A565, 'Mapping-Public'!$A$2:$W$5015, MATCH('Mapping-DisplayedFields'!B$2, 'Mapping-Public'!$A$1:$W$1, FALSE), FALSE)=0, "", VLOOKUP($A565, 'Mapping-Public'!$A$2:$W$5015, MATCH('Mapping-DisplayedFields'!B$2, 'Mapping-Public'!$A$1:$W$1, FALSE), FALSE))</f>
        <v>Pixie Child Care</v>
      </c>
      <c r="C565" t="str">
        <f>VLOOKUP($A565, 'Mapping-Public'!$A$2:$W$5015, MATCH('Mapping-DisplayedFields'!C$2, 'Mapping-Public'!$A$1:$W$1, FALSE), FALSE)</f>
        <v>2740 SE 174th Ave</v>
      </c>
      <c r="D565" t="str">
        <f>VLOOKUP($A565, 'Mapping-Public'!$A$2:$W$5015, MATCH('Mapping-DisplayedFields'!D$2, 'Mapping-Public'!$A$1:$W$1, FALSE), FALSE)</f>
        <v>Portland</v>
      </c>
      <c r="E565" t="str">
        <f>VLOOKUP($A565, 'Mapping-Public'!$A$2:$W$5015, MATCH('Mapping-DisplayedFields'!E$2, 'Mapping-Public'!$A$1:$W$1, FALSE), FALSE)</f>
        <v>OR</v>
      </c>
      <c r="F565" t="str">
        <f>VLOOKUP($A565, 'Mapping-Public'!$A$2:$W$5015, MATCH('Mapping-DisplayedFields'!F$2, 'Mapping-Public'!$A$1:$W$1, FALSE), FALSE)</f>
        <v>97236-1006</v>
      </c>
      <c r="G565" t="str">
        <f>VLOOKUP($A565, 'Mapping-Public'!$A$2:$W$5015, MATCH('Mapping-DisplayedFields'!G$2, 'Mapping-Public'!$A$1:$W$1, FALSE), FALSE)</f>
        <v>5037614341</v>
      </c>
      <c r="H565">
        <f>VLOOKUP($A565, 'Mapping-Public'!$A$2:$W$5015, MATCH('Mapping-DisplayedFields'!H$2, 'Mapping-Public'!$A$1:$W$1, FALSE), FALSE)</f>
        <v>2</v>
      </c>
      <c r="I565" t="str">
        <f>VLOOKUP(H565, Facility_Type, 2,0)</f>
        <v>Center</v>
      </c>
      <c r="J565">
        <f>VLOOKUP($A565, 'Mapping-Public'!$A$2:$W$5015, MATCH('Mapping-DisplayedFields'!J$2, 'Mapping-Public'!$A$1:$W$1, FALSE), FALSE)</f>
        <v>1</v>
      </c>
      <c r="K565" t="str">
        <f>VLOOKUP(J565, Type_of_Care,2,0)</f>
        <v>Regulated  Center (not HS)</v>
      </c>
      <c r="L565">
        <f>VLOOKUP($A565, 'Mapping-Public'!$A$2:$W$5015, MATCH('Mapping-DisplayedFields'!L$2, 'Mapping-Public'!$A$1:$W$1, FALSE), FALSE)</f>
        <v>3</v>
      </c>
      <c r="M565" t="str">
        <f>VLOOKUP(L565, Regulation_Status, 2,0)</f>
        <v>Certified</v>
      </c>
      <c r="N565">
        <f>VLOOKUP($A565, 'Mapping-Public'!$A$2:$W$5015, MATCH('Mapping-DisplayedFields'!N$2, 'Mapping-Public'!$A$1:$W$1, FALSE), FALSE)</f>
        <v>48</v>
      </c>
      <c r="O565">
        <f>VLOOKUP($A565, 'Mapping-Public'!$A$2:$W$5015, MATCH('Mapping-DisplayedFields'!O$2, 'Mapping-Public'!$A$1:$W$1, FALSE), FALSE)</f>
        <v>1</v>
      </c>
      <c r="P565" t="str">
        <f>VLOOKUP(O565, Serves_Dhs_Children,2,0)</f>
        <v>Yes</v>
      </c>
      <c r="Q565">
        <f>VLOOKUP($A565, 'Mapping-Public'!$A$2:$W$5015, MATCH('Mapping-DisplayedFields'!Q$2, 'Mapping-Public'!$A$1:$W$1, FALSE), FALSE)</f>
        <v>0</v>
      </c>
      <c r="R565" t="str">
        <f>VLOOKUP(Q565, Head_Start, 2,0)</f>
        <v>No</v>
      </c>
      <c r="S565">
        <f>VLOOKUP($A565, 'Mapping-Public'!$A$2:$W$5015, MATCH('Mapping-DisplayedFields'!S$2, 'Mapping-Public'!$A$1:$W$1, FALSE), FALSE)</f>
        <v>0</v>
      </c>
      <c r="T565" t="str">
        <f>VLOOKUP(S565, Relief_Nursery, 2,0)</f>
        <v>No</v>
      </c>
      <c r="U565">
        <f>VLOOKUP($A565, 'Mapping-Public'!$A$2:$W$5015, MATCH('Mapping-DisplayedFields'!U$2, 'Mapping-Public'!$A$1:$W$1, FALSE), FALSE)</f>
        <v>3</v>
      </c>
    </row>
    <row r="566" spans="1:21" x14ac:dyDescent="0.25">
      <c r="A566" s="9" t="s">
        <v>3314</v>
      </c>
      <c r="B566" t="str">
        <f>IF(VLOOKUP($A566, 'Mapping-Public'!$A$2:$W$5015, MATCH('Mapping-DisplayedFields'!B$2, 'Mapping-Public'!$A$1:$W$1, FALSE), FALSE)=0, "", VLOOKUP($A566, 'Mapping-Public'!$A$2:$W$5015, MATCH('Mapping-DisplayedFields'!B$2, 'Mapping-Public'!$A$1:$W$1, FALSE), FALSE))</f>
        <v/>
      </c>
      <c r="C566" t="str">
        <f>VLOOKUP($A566, 'Mapping-Public'!$A$2:$W$5015, MATCH('Mapping-DisplayedFields'!C$2, 'Mapping-Public'!$A$1:$W$1, FALSE), FALSE)</f>
        <v>7315 SE Holgate Blvd</v>
      </c>
      <c r="D566" t="str">
        <f>VLOOKUP($A566, 'Mapping-Public'!$A$2:$W$5015, MATCH('Mapping-DisplayedFields'!D$2, 'Mapping-Public'!$A$1:$W$1, FALSE), FALSE)</f>
        <v>Portland</v>
      </c>
      <c r="E566" t="str">
        <f>VLOOKUP($A566, 'Mapping-Public'!$A$2:$W$5015, MATCH('Mapping-DisplayedFields'!E$2, 'Mapping-Public'!$A$1:$W$1, FALSE), FALSE)</f>
        <v>OR</v>
      </c>
      <c r="F566" t="str">
        <f>VLOOKUP($A566, 'Mapping-Public'!$A$2:$W$5015, MATCH('Mapping-DisplayedFields'!F$2, 'Mapping-Public'!$A$1:$W$1, FALSE), FALSE)</f>
        <v>97206-3439</v>
      </c>
      <c r="G566" t="str">
        <f>VLOOKUP($A566, 'Mapping-Public'!$A$2:$W$5015, MATCH('Mapping-DisplayedFields'!G$2, 'Mapping-Public'!$A$1:$W$1, FALSE), FALSE)</f>
        <v>5037753850</v>
      </c>
      <c r="H566">
        <f>VLOOKUP($A566, 'Mapping-Public'!$A$2:$W$5015, MATCH('Mapping-DisplayedFields'!H$2, 'Mapping-Public'!$A$1:$W$1, FALSE), FALSE)</f>
        <v>1</v>
      </c>
      <c r="I566" t="str">
        <f>VLOOKUP(H566, Facility_Type, 2,0)</f>
        <v>Family</v>
      </c>
      <c r="J566">
        <f>VLOOKUP($A566, 'Mapping-Public'!$A$2:$W$5015, MATCH('Mapping-DisplayedFields'!J$2, 'Mapping-Public'!$A$1:$W$1, FALSE), FALSE)</f>
        <v>4</v>
      </c>
      <c r="K566" t="str">
        <f>VLOOKUP(J566, Type_of_Care,2,0)</f>
        <v>Regulated Family Child Care Home</v>
      </c>
      <c r="L566">
        <f>VLOOKUP($A566, 'Mapping-Public'!$A$2:$W$5015, MATCH('Mapping-DisplayedFields'!L$2, 'Mapping-Public'!$A$1:$W$1, FALSE), FALSE)</f>
        <v>2</v>
      </c>
      <c r="M566" t="str">
        <f>VLOOKUP(L566, Regulation_Status, 2,0)</f>
        <v>Register</v>
      </c>
      <c r="N566">
        <f>VLOOKUP($A566, 'Mapping-Public'!$A$2:$W$5015, MATCH('Mapping-DisplayedFields'!N$2, 'Mapping-Public'!$A$1:$W$1, FALSE), FALSE)</f>
        <v>5</v>
      </c>
      <c r="O566">
        <f>VLOOKUP($A566, 'Mapping-Public'!$A$2:$W$5015, MATCH('Mapping-DisplayedFields'!O$2, 'Mapping-Public'!$A$1:$W$1, FALSE), FALSE)</f>
        <v>2</v>
      </c>
      <c r="P566" t="str">
        <f>VLOOKUP(O566, Serves_Dhs_Children,2,0)</f>
        <v>Unknown</v>
      </c>
      <c r="Q566">
        <f>VLOOKUP($A566, 'Mapping-Public'!$A$2:$W$5015, MATCH('Mapping-DisplayedFields'!Q$2, 'Mapping-Public'!$A$1:$W$1, FALSE), FALSE)</f>
        <v>0</v>
      </c>
      <c r="R566" t="str">
        <f>VLOOKUP(Q566, Head_Start, 2,0)</f>
        <v>No</v>
      </c>
      <c r="S566">
        <f>VLOOKUP($A566, 'Mapping-Public'!$A$2:$W$5015, MATCH('Mapping-DisplayedFields'!S$2, 'Mapping-Public'!$A$1:$W$1, FALSE), FALSE)</f>
        <v>0</v>
      </c>
      <c r="T566" t="str">
        <f>VLOOKUP(S566, Relief_Nursery, 2,0)</f>
        <v>No</v>
      </c>
      <c r="U566" t="str">
        <f>VLOOKUP($A566, 'Mapping-Public'!$A$2:$W$5015, MATCH('Mapping-DisplayedFields'!U$2, 'Mapping-Public'!$A$1:$W$1, FALSE), FALSE)</f>
        <v>.</v>
      </c>
    </row>
    <row r="567" spans="1:21" x14ac:dyDescent="0.25">
      <c r="A567" s="9" t="s">
        <v>3321</v>
      </c>
      <c r="B567" t="str">
        <f>IF(VLOOKUP($A567, 'Mapping-Public'!$A$2:$W$5015, MATCH('Mapping-DisplayedFields'!B$2, 'Mapping-Public'!$A$1:$W$1, FALSE), FALSE)=0, "", VLOOKUP($A567, 'Mapping-Public'!$A$2:$W$5015, MATCH('Mapping-DisplayedFields'!B$2, 'Mapping-Public'!$A$1:$W$1, FALSE), FALSE))</f>
        <v>SUN Community School - Highland Elementary</v>
      </c>
      <c r="C567" t="str">
        <f>VLOOKUP($A567, 'Mapping-Public'!$A$2:$W$5015, MATCH('Mapping-DisplayedFields'!C$2, 'Mapping-Public'!$A$1:$W$1, FALSE), FALSE)</f>
        <v>295 NE 24th St</v>
      </c>
      <c r="D567" t="str">
        <f>VLOOKUP($A567, 'Mapping-Public'!$A$2:$W$5015, MATCH('Mapping-DisplayedFields'!D$2, 'Mapping-Public'!$A$1:$W$1, FALSE), FALSE)</f>
        <v>Gresham</v>
      </c>
      <c r="E567" t="str">
        <f>VLOOKUP($A567, 'Mapping-Public'!$A$2:$W$5015, MATCH('Mapping-DisplayedFields'!E$2, 'Mapping-Public'!$A$1:$W$1, FALSE), FALSE)</f>
        <v>OR</v>
      </c>
      <c r="F567" t="str">
        <f>VLOOKUP($A567, 'Mapping-Public'!$A$2:$W$5015, MATCH('Mapping-DisplayedFields'!F$2, 'Mapping-Public'!$A$1:$W$1, FALSE), FALSE)</f>
        <v>97030-2753</v>
      </c>
      <c r="G567" t="str">
        <f>VLOOKUP($A567, 'Mapping-Public'!$A$2:$W$5015, MATCH('Mapping-DisplayedFields'!G$2, 'Mapping-Public'!$A$1:$W$1, FALSE), FALSE)</f>
        <v>5038806454</v>
      </c>
      <c r="H567">
        <f>VLOOKUP($A567, 'Mapping-Public'!$A$2:$W$5015, MATCH('Mapping-DisplayedFields'!H$2, 'Mapping-Public'!$A$1:$W$1, FALSE), FALSE)</f>
        <v>2</v>
      </c>
      <c r="I567" t="str">
        <f>VLOOKUP(H567, Facility_Type, 2,0)</f>
        <v>Center</v>
      </c>
      <c r="J567">
        <f>VLOOKUP($A567, 'Mapping-Public'!$A$2:$W$5015, MATCH('Mapping-DisplayedFields'!J$2, 'Mapping-Public'!$A$1:$W$1, FALSE), FALSE)</f>
        <v>2</v>
      </c>
      <c r="K567" t="str">
        <f>VLOOKUP(J567, Type_of_Care,2,0)</f>
        <v>Exempt Center</v>
      </c>
      <c r="L567">
        <f>VLOOKUP($A567, 'Mapping-Public'!$A$2:$W$5015, MATCH('Mapping-DisplayedFields'!L$2, 'Mapping-Public'!$A$1:$W$1, FALSE), FALSE)</f>
        <v>4</v>
      </c>
      <c r="M567" t="str">
        <f>VLOOKUP(L567, Regulation_Status, 2,0)</f>
        <v>Recorded</v>
      </c>
      <c r="N567">
        <f>VLOOKUP($A567, 'Mapping-Public'!$A$2:$W$5015, MATCH('Mapping-DisplayedFields'!N$2, 'Mapping-Public'!$A$1:$W$1, FALSE), FALSE)</f>
        <v>100</v>
      </c>
      <c r="O567">
        <f>VLOOKUP($A567, 'Mapping-Public'!$A$2:$W$5015, MATCH('Mapping-DisplayedFields'!O$2, 'Mapping-Public'!$A$1:$W$1, FALSE), FALSE)</f>
        <v>2</v>
      </c>
      <c r="P567" t="str">
        <f>VLOOKUP(O567, Serves_Dhs_Children,2,0)</f>
        <v>Unknown</v>
      </c>
      <c r="Q567">
        <f>VLOOKUP($A567, 'Mapping-Public'!$A$2:$W$5015, MATCH('Mapping-DisplayedFields'!Q$2, 'Mapping-Public'!$A$1:$W$1, FALSE), FALSE)</f>
        <v>0</v>
      </c>
      <c r="R567" t="str">
        <f>VLOOKUP(Q567, Head_Start, 2,0)</f>
        <v>No</v>
      </c>
      <c r="S567">
        <f>VLOOKUP($A567, 'Mapping-Public'!$A$2:$W$5015, MATCH('Mapping-DisplayedFields'!S$2, 'Mapping-Public'!$A$1:$W$1, FALSE), FALSE)</f>
        <v>0</v>
      </c>
      <c r="T567" t="str">
        <f>VLOOKUP(S567, Relief_Nursery, 2,0)</f>
        <v>No</v>
      </c>
      <c r="U567" t="str">
        <f>VLOOKUP($A567, 'Mapping-Public'!$A$2:$W$5015, MATCH('Mapping-DisplayedFields'!U$2, 'Mapping-Public'!$A$1:$W$1, FALSE), FALSE)</f>
        <v>.</v>
      </c>
    </row>
    <row r="568" spans="1:21" x14ac:dyDescent="0.25">
      <c r="A568" s="9" t="s">
        <v>3326</v>
      </c>
      <c r="B568" t="str">
        <f>IF(VLOOKUP($A568, 'Mapping-Public'!$A$2:$W$5015, MATCH('Mapping-DisplayedFields'!B$2, 'Mapping-Public'!$A$1:$W$1, FALSE), FALSE)=0, "", VLOOKUP($A568, 'Mapping-Public'!$A$2:$W$5015, MATCH('Mapping-DisplayedFields'!B$2, 'Mapping-Public'!$A$1:$W$1, FALSE), FALSE))</f>
        <v/>
      </c>
      <c r="C568" t="str">
        <f>VLOOKUP($A568, 'Mapping-Public'!$A$2:$W$5015, MATCH('Mapping-DisplayedFields'!C$2, 'Mapping-Public'!$A$1:$W$1, FALSE), FALSE)</f>
        <v>1435 NE Ainsworth St</v>
      </c>
      <c r="D568" t="str">
        <f>VLOOKUP($A568, 'Mapping-Public'!$A$2:$W$5015, MATCH('Mapping-DisplayedFields'!D$2, 'Mapping-Public'!$A$1:$W$1, FALSE), FALSE)</f>
        <v>Portland</v>
      </c>
      <c r="E568" t="str">
        <f>VLOOKUP($A568, 'Mapping-Public'!$A$2:$W$5015, MATCH('Mapping-DisplayedFields'!E$2, 'Mapping-Public'!$A$1:$W$1, FALSE), FALSE)</f>
        <v>OR</v>
      </c>
      <c r="F568" t="str">
        <f>VLOOKUP($A568, 'Mapping-Public'!$A$2:$W$5015, MATCH('Mapping-DisplayedFields'!F$2, 'Mapping-Public'!$A$1:$W$1, FALSE), FALSE)</f>
        <v>97211</v>
      </c>
      <c r="G568" t="str">
        <f>VLOOKUP($A568, 'Mapping-Public'!$A$2:$W$5015, MATCH('Mapping-DisplayedFields'!G$2, 'Mapping-Public'!$A$1:$W$1, FALSE), FALSE)</f>
        <v>5032874206</v>
      </c>
      <c r="H568">
        <f>VLOOKUP($A568, 'Mapping-Public'!$A$2:$W$5015, MATCH('Mapping-DisplayedFields'!H$2, 'Mapping-Public'!$A$1:$W$1, FALSE), FALSE)</f>
        <v>1</v>
      </c>
      <c r="I568" t="str">
        <f>VLOOKUP(H568, Facility_Type, 2,0)</f>
        <v>Family</v>
      </c>
      <c r="J568">
        <f>VLOOKUP($A568, 'Mapping-Public'!$A$2:$W$5015, MATCH('Mapping-DisplayedFields'!J$2, 'Mapping-Public'!$A$1:$W$1, FALSE), FALSE)</f>
        <v>4</v>
      </c>
      <c r="K568" t="str">
        <f>VLOOKUP(J568, Type_of_Care,2,0)</f>
        <v>Regulated Family Child Care Home</v>
      </c>
      <c r="L568">
        <f>VLOOKUP($A568, 'Mapping-Public'!$A$2:$W$5015, MATCH('Mapping-DisplayedFields'!L$2, 'Mapping-Public'!$A$1:$W$1, FALSE), FALSE)</f>
        <v>2</v>
      </c>
      <c r="M568" t="str">
        <f>VLOOKUP(L568, Regulation_Status, 2,0)</f>
        <v>Register</v>
      </c>
      <c r="N568">
        <f>VLOOKUP($A568, 'Mapping-Public'!$A$2:$W$5015, MATCH('Mapping-DisplayedFields'!N$2, 'Mapping-Public'!$A$1:$W$1, FALSE), FALSE)</f>
        <v>6</v>
      </c>
      <c r="O568">
        <f>VLOOKUP($A568, 'Mapping-Public'!$A$2:$W$5015, MATCH('Mapping-DisplayedFields'!O$2, 'Mapping-Public'!$A$1:$W$1, FALSE), FALSE)</f>
        <v>2</v>
      </c>
      <c r="P568" t="str">
        <f>VLOOKUP(O568, Serves_Dhs_Children,2,0)</f>
        <v>Unknown</v>
      </c>
      <c r="Q568">
        <f>VLOOKUP($A568, 'Mapping-Public'!$A$2:$W$5015, MATCH('Mapping-DisplayedFields'!Q$2, 'Mapping-Public'!$A$1:$W$1, FALSE), FALSE)</f>
        <v>0</v>
      </c>
      <c r="R568" t="str">
        <f>VLOOKUP(Q568, Head_Start, 2,0)</f>
        <v>No</v>
      </c>
      <c r="S568">
        <f>VLOOKUP($A568, 'Mapping-Public'!$A$2:$W$5015, MATCH('Mapping-DisplayedFields'!S$2, 'Mapping-Public'!$A$1:$W$1, FALSE), FALSE)</f>
        <v>0</v>
      </c>
      <c r="T568" t="str">
        <f>VLOOKUP(S568, Relief_Nursery, 2,0)</f>
        <v>No</v>
      </c>
      <c r="U568" t="str">
        <f>VLOOKUP($A568, 'Mapping-Public'!$A$2:$W$5015, MATCH('Mapping-DisplayedFields'!U$2, 'Mapping-Public'!$A$1:$W$1, FALSE), FALSE)</f>
        <v>.</v>
      </c>
    </row>
    <row r="569" spans="1:21" x14ac:dyDescent="0.25">
      <c r="A569" s="9" t="s">
        <v>3331</v>
      </c>
      <c r="B569" t="str">
        <f>IF(VLOOKUP($A569, 'Mapping-Public'!$A$2:$W$5015, MATCH('Mapping-DisplayedFields'!B$2, 'Mapping-Public'!$A$1:$W$1, FALSE), FALSE)=0, "", VLOOKUP($A569, 'Mapping-Public'!$A$2:$W$5015, MATCH('Mapping-DisplayedFields'!B$2, 'Mapping-Public'!$A$1:$W$1, FALSE), FALSE))</f>
        <v>Albina Early Head Start - Roosevelt High School</v>
      </c>
      <c r="C569" t="str">
        <f>VLOOKUP($A569, 'Mapping-Public'!$A$2:$W$5015, MATCH('Mapping-DisplayedFields'!C$2, 'Mapping-Public'!$A$1:$W$1, FALSE), FALSE)</f>
        <v>6941 N Central St</v>
      </c>
      <c r="D569" t="str">
        <f>VLOOKUP($A569, 'Mapping-Public'!$A$2:$W$5015, MATCH('Mapping-DisplayedFields'!D$2, 'Mapping-Public'!$A$1:$W$1, FALSE), FALSE)</f>
        <v>Portland</v>
      </c>
      <c r="E569" t="str">
        <f>VLOOKUP($A569, 'Mapping-Public'!$A$2:$W$5015, MATCH('Mapping-DisplayedFields'!E$2, 'Mapping-Public'!$A$1:$W$1, FALSE), FALSE)</f>
        <v>OR</v>
      </c>
      <c r="F569" t="str">
        <f>VLOOKUP($A569, 'Mapping-Public'!$A$2:$W$5015, MATCH('Mapping-DisplayedFields'!F$2, 'Mapping-Public'!$A$1:$W$1, FALSE), FALSE)</f>
        <v>97203-6203</v>
      </c>
      <c r="G569" t="str">
        <f>VLOOKUP($A569, 'Mapping-Public'!$A$2:$W$5015, MATCH('Mapping-DisplayedFields'!G$2, 'Mapping-Public'!$A$1:$W$1, FALSE), FALSE)</f>
        <v>5032369389</v>
      </c>
      <c r="H569">
        <f>VLOOKUP($A569, 'Mapping-Public'!$A$2:$W$5015, MATCH('Mapping-DisplayedFields'!H$2, 'Mapping-Public'!$A$1:$W$1, FALSE), FALSE)</f>
        <v>2</v>
      </c>
      <c r="I569" t="str">
        <f>VLOOKUP(H569, Facility_Type, 2,0)</f>
        <v>Center</v>
      </c>
      <c r="J569">
        <f>VLOOKUP($A569, 'Mapping-Public'!$A$2:$W$5015, MATCH('Mapping-DisplayedFields'!J$2, 'Mapping-Public'!$A$1:$W$1, FALSE), FALSE)</f>
        <v>3</v>
      </c>
      <c r="K569" t="str">
        <f>VLOOKUP(J569, Type_of_Care,2,0)</f>
        <v>Head Start/Early HS</v>
      </c>
      <c r="L569">
        <f>VLOOKUP($A569, 'Mapping-Public'!$A$2:$W$5015, MATCH('Mapping-DisplayedFields'!L$2, 'Mapping-Public'!$A$1:$W$1, FALSE), FALSE)</f>
        <v>3</v>
      </c>
      <c r="M569" t="str">
        <f>VLOOKUP(L569, Regulation_Status, 2,0)</f>
        <v>Certified</v>
      </c>
      <c r="N569">
        <f>VLOOKUP($A569, 'Mapping-Public'!$A$2:$W$5015, MATCH('Mapping-DisplayedFields'!N$2, 'Mapping-Public'!$A$1:$W$1, FALSE), FALSE)</f>
        <v>16</v>
      </c>
      <c r="O569">
        <f>VLOOKUP($A569, 'Mapping-Public'!$A$2:$W$5015, MATCH('Mapping-DisplayedFields'!O$2, 'Mapping-Public'!$A$1:$W$1, FALSE), FALSE)</f>
        <v>2</v>
      </c>
      <c r="P569" t="str">
        <f>VLOOKUP(O569, Serves_Dhs_Children,2,0)</f>
        <v>Unknown</v>
      </c>
      <c r="Q569">
        <f>VLOOKUP($A569, 'Mapping-Public'!$A$2:$W$5015, MATCH('Mapping-DisplayedFields'!Q$2, 'Mapping-Public'!$A$1:$W$1, FALSE), FALSE)</f>
        <v>1</v>
      </c>
      <c r="R569" t="str">
        <f>VLOOKUP(Q569, Head_Start, 2,0)</f>
        <v>Yes</v>
      </c>
      <c r="S569">
        <f>VLOOKUP($A569, 'Mapping-Public'!$A$2:$W$5015, MATCH('Mapping-DisplayedFields'!S$2, 'Mapping-Public'!$A$1:$W$1, FALSE), FALSE)</f>
        <v>0</v>
      </c>
      <c r="T569" t="str">
        <f>VLOOKUP(S569, Relief_Nursery, 2,0)</f>
        <v>No</v>
      </c>
      <c r="U569">
        <f>VLOOKUP($A569, 'Mapping-Public'!$A$2:$W$5015, MATCH('Mapping-DisplayedFields'!U$2, 'Mapping-Public'!$A$1:$W$1, FALSE), FALSE)</f>
        <v>5</v>
      </c>
    </row>
    <row r="570" spans="1:21" x14ac:dyDescent="0.25">
      <c r="A570" s="9" t="s">
        <v>3336</v>
      </c>
      <c r="B570" t="str">
        <f>IF(VLOOKUP($A570, 'Mapping-Public'!$A$2:$W$5015, MATCH('Mapping-DisplayedFields'!B$2, 'Mapping-Public'!$A$1:$W$1, FALSE), FALSE)=0, "", VLOOKUP($A570, 'Mapping-Public'!$A$2:$W$5015, MATCH('Mapping-DisplayedFields'!B$2, 'Mapping-Public'!$A$1:$W$1, FALSE), FALSE))</f>
        <v/>
      </c>
      <c r="C570" t="str">
        <f>VLOOKUP($A570, 'Mapping-Public'!$A$2:$W$5015, MATCH('Mapping-DisplayedFields'!C$2, 'Mapping-Public'!$A$1:$W$1, FALSE), FALSE)</f>
        <v>17010 SE Stephens St</v>
      </c>
      <c r="D570" t="str">
        <f>VLOOKUP($A570, 'Mapping-Public'!$A$2:$W$5015, MATCH('Mapping-DisplayedFields'!D$2, 'Mapping-Public'!$A$1:$W$1, FALSE), FALSE)</f>
        <v>Portland</v>
      </c>
      <c r="E570" t="str">
        <f>VLOOKUP($A570, 'Mapping-Public'!$A$2:$W$5015, MATCH('Mapping-DisplayedFields'!E$2, 'Mapping-Public'!$A$1:$W$1, FALSE), FALSE)</f>
        <v>OR</v>
      </c>
      <c r="F570" t="str">
        <f>VLOOKUP($A570, 'Mapping-Public'!$A$2:$W$5015, MATCH('Mapping-DisplayedFields'!F$2, 'Mapping-Public'!$A$1:$W$1, FALSE), FALSE)</f>
        <v>97233</v>
      </c>
      <c r="G570" t="str">
        <f>VLOOKUP($A570, 'Mapping-Public'!$A$2:$W$5015, MATCH('Mapping-DisplayedFields'!G$2, 'Mapping-Public'!$A$1:$W$1, FALSE), FALSE)</f>
        <v>5038883639</v>
      </c>
      <c r="H570">
        <f>VLOOKUP($A570, 'Mapping-Public'!$A$2:$W$5015, MATCH('Mapping-DisplayedFields'!H$2, 'Mapping-Public'!$A$1:$W$1, FALSE), FALSE)</f>
        <v>1</v>
      </c>
      <c r="I570" t="str">
        <f>VLOOKUP(H570, Facility_Type, 2,0)</f>
        <v>Family</v>
      </c>
      <c r="J570">
        <f>VLOOKUP($A570, 'Mapping-Public'!$A$2:$W$5015, MATCH('Mapping-DisplayedFields'!J$2, 'Mapping-Public'!$A$1:$W$1, FALSE), FALSE)</f>
        <v>4</v>
      </c>
      <c r="K570" t="str">
        <f>VLOOKUP(J570, Type_of_Care,2,0)</f>
        <v>Regulated Family Child Care Home</v>
      </c>
      <c r="L570">
        <f>VLOOKUP($A570, 'Mapping-Public'!$A$2:$W$5015, MATCH('Mapping-DisplayedFields'!L$2, 'Mapping-Public'!$A$1:$W$1, FALSE), FALSE)</f>
        <v>2</v>
      </c>
      <c r="M570" t="str">
        <f>VLOOKUP(L570, Regulation_Status, 2,0)</f>
        <v>Register</v>
      </c>
      <c r="N570">
        <f>VLOOKUP($A570, 'Mapping-Public'!$A$2:$W$5015, MATCH('Mapping-DisplayedFields'!N$2, 'Mapping-Public'!$A$1:$W$1, FALSE), FALSE)</f>
        <v>5</v>
      </c>
      <c r="O570">
        <f>VLOOKUP($A570, 'Mapping-Public'!$A$2:$W$5015, MATCH('Mapping-DisplayedFields'!O$2, 'Mapping-Public'!$A$1:$W$1, FALSE), FALSE)</f>
        <v>2</v>
      </c>
      <c r="P570" t="str">
        <f>VLOOKUP(O570, Serves_Dhs_Children,2,0)</f>
        <v>Unknown</v>
      </c>
      <c r="Q570">
        <f>VLOOKUP($A570, 'Mapping-Public'!$A$2:$W$5015, MATCH('Mapping-DisplayedFields'!Q$2, 'Mapping-Public'!$A$1:$W$1, FALSE), FALSE)</f>
        <v>0</v>
      </c>
      <c r="R570" t="str">
        <f>VLOOKUP(Q570, Head_Start, 2,0)</f>
        <v>No</v>
      </c>
      <c r="S570">
        <f>VLOOKUP($A570, 'Mapping-Public'!$A$2:$W$5015, MATCH('Mapping-DisplayedFields'!S$2, 'Mapping-Public'!$A$1:$W$1, FALSE), FALSE)</f>
        <v>0</v>
      </c>
      <c r="T570" t="str">
        <f>VLOOKUP(S570, Relief_Nursery, 2,0)</f>
        <v>No</v>
      </c>
      <c r="U570" t="str">
        <f>VLOOKUP($A570, 'Mapping-Public'!$A$2:$W$5015, MATCH('Mapping-DisplayedFields'!U$2, 'Mapping-Public'!$A$1:$W$1, FALSE), FALSE)</f>
        <v>.</v>
      </c>
    </row>
    <row r="571" spans="1:21" x14ac:dyDescent="0.25">
      <c r="A571" s="9" t="s">
        <v>3341</v>
      </c>
      <c r="B571" t="str">
        <f>IF(VLOOKUP($A571, 'Mapping-Public'!$A$2:$W$5015, MATCH('Mapping-DisplayedFields'!B$2, 'Mapping-Public'!$A$1:$W$1, FALSE), FALSE)=0, "", VLOOKUP($A571, 'Mapping-Public'!$A$2:$W$5015, MATCH('Mapping-DisplayedFields'!B$2, 'Mapping-Public'!$A$1:$W$1, FALSE), FALSE))</f>
        <v/>
      </c>
      <c r="C571" t="str">
        <f>VLOOKUP($A571, 'Mapping-Public'!$A$2:$W$5015, MATCH('Mapping-DisplayedFields'!C$2, 'Mapping-Public'!$A$1:$W$1, FALSE), FALSE)</f>
        <v>1335 NE 119th Ave Apt 3</v>
      </c>
      <c r="D571" t="str">
        <f>VLOOKUP($A571, 'Mapping-Public'!$A$2:$W$5015, MATCH('Mapping-DisplayedFields'!D$2, 'Mapping-Public'!$A$1:$W$1, FALSE), FALSE)</f>
        <v>Portland</v>
      </c>
      <c r="E571" t="str">
        <f>VLOOKUP($A571, 'Mapping-Public'!$A$2:$W$5015, MATCH('Mapping-DisplayedFields'!E$2, 'Mapping-Public'!$A$1:$W$1, FALSE), FALSE)</f>
        <v>OR</v>
      </c>
      <c r="F571" t="str">
        <f>VLOOKUP($A571, 'Mapping-Public'!$A$2:$W$5015, MATCH('Mapping-DisplayedFields'!F$2, 'Mapping-Public'!$A$1:$W$1, FALSE), FALSE)</f>
        <v>97220</v>
      </c>
      <c r="G571" t="str">
        <f>VLOOKUP($A571, 'Mapping-Public'!$A$2:$W$5015, MATCH('Mapping-DisplayedFields'!G$2, 'Mapping-Public'!$A$1:$W$1, FALSE), FALSE)</f>
        <v>9712852526</v>
      </c>
      <c r="H571">
        <f>VLOOKUP($A571, 'Mapping-Public'!$A$2:$W$5015, MATCH('Mapping-DisplayedFields'!H$2, 'Mapping-Public'!$A$1:$W$1, FALSE), FALSE)</f>
        <v>1</v>
      </c>
      <c r="I571" t="str">
        <f>VLOOKUP(H571, Facility_Type, 2,0)</f>
        <v>Family</v>
      </c>
      <c r="J571">
        <f>VLOOKUP($A571, 'Mapping-Public'!$A$2:$W$5015, MATCH('Mapping-DisplayedFields'!J$2, 'Mapping-Public'!$A$1:$W$1, FALSE), FALSE)</f>
        <v>4</v>
      </c>
      <c r="K571" t="str">
        <f>VLOOKUP(J571, Type_of_Care,2,0)</f>
        <v>Regulated Family Child Care Home</v>
      </c>
      <c r="L571">
        <f>VLOOKUP($A571, 'Mapping-Public'!$A$2:$W$5015, MATCH('Mapping-DisplayedFields'!L$2, 'Mapping-Public'!$A$1:$W$1, FALSE), FALSE)</f>
        <v>2</v>
      </c>
      <c r="M571" t="str">
        <f>VLOOKUP(L571, Regulation_Status, 2,0)</f>
        <v>Register</v>
      </c>
      <c r="N571">
        <f>VLOOKUP($A571, 'Mapping-Public'!$A$2:$W$5015, MATCH('Mapping-DisplayedFields'!N$2, 'Mapping-Public'!$A$1:$W$1, FALSE), FALSE)</f>
        <v>10</v>
      </c>
      <c r="O571">
        <f>VLOOKUP($A571, 'Mapping-Public'!$A$2:$W$5015, MATCH('Mapping-DisplayedFields'!O$2, 'Mapping-Public'!$A$1:$W$1, FALSE), FALSE)</f>
        <v>2</v>
      </c>
      <c r="P571" t="str">
        <f>VLOOKUP(O571, Serves_Dhs_Children,2,0)</f>
        <v>Unknown</v>
      </c>
      <c r="Q571">
        <f>VLOOKUP($A571, 'Mapping-Public'!$A$2:$W$5015, MATCH('Mapping-DisplayedFields'!Q$2, 'Mapping-Public'!$A$1:$W$1, FALSE), FALSE)</f>
        <v>0</v>
      </c>
      <c r="R571" t="str">
        <f>VLOOKUP(Q571, Head_Start, 2,0)</f>
        <v>No</v>
      </c>
      <c r="S571">
        <f>VLOOKUP($A571, 'Mapping-Public'!$A$2:$W$5015, MATCH('Mapping-DisplayedFields'!S$2, 'Mapping-Public'!$A$1:$W$1, FALSE), FALSE)</f>
        <v>0</v>
      </c>
      <c r="T571" t="str">
        <f>VLOOKUP(S571, Relief_Nursery, 2,0)</f>
        <v>No</v>
      </c>
      <c r="U571" t="str">
        <f>VLOOKUP($A571, 'Mapping-Public'!$A$2:$W$5015, MATCH('Mapping-DisplayedFields'!U$2, 'Mapping-Public'!$A$1:$W$1, FALSE), FALSE)</f>
        <v>.</v>
      </c>
    </row>
    <row r="572" spans="1:21" x14ac:dyDescent="0.25">
      <c r="A572" s="9" t="s">
        <v>3347</v>
      </c>
      <c r="B572" t="str">
        <f>IF(VLOOKUP($A572, 'Mapping-Public'!$A$2:$W$5015, MATCH('Mapping-DisplayedFields'!B$2, 'Mapping-Public'!$A$1:$W$1, FALSE), FALSE)=0, "", VLOOKUP($A572, 'Mapping-Public'!$A$2:$W$5015, MATCH('Mapping-DisplayedFields'!B$2, 'Mapping-Public'!$A$1:$W$1, FALSE), FALSE))</f>
        <v>Boys &amp; Girls Clubs of Portland Metropolitan Area - Wattles Club</v>
      </c>
      <c r="C572" t="str">
        <f>VLOOKUP($A572, 'Mapping-Public'!$A$2:$W$5015, MATCH('Mapping-DisplayedFields'!C$2, 'Mapping-Public'!$A$1:$W$1, FALSE), FALSE)</f>
        <v>9330 SE Harold St</v>
      </c>
      <c r="D572" t="str">
        <f>VLOOKUP($A572, 'Mapping-Public'!$A$2:$W$5015, MATCH('Mapping-DisplayedFields'!D$2, 'Mapping-Public'!$A$1:$W$1, FALSE), FALSE)</f>
        <v>Portland</v>
      </c>
      <c r="E572" t="str">
        <f>VLOOKUP($A572, 'Mapping-Public'!$A$2:$W$5015, MATCH('Mapping-DisplayedFields'!E$2, 'Mapping-Public'!$A$1:$W$1, FALSE), FALSE)</f>
        <v>OR</v>
      </c>
      <c r="F572" t="str">
        <f>VLOOKUP($A572, 'Mapping-Public'!$A$2:$W$5015, MATCH('Mapping-DisplayedFields'!F$2, 'Mapping-Public'!$A$1:$W$1, FALSE), FALSE)</f>
        <v>97266</v>
      </c>
      <c r="G572" t="str">
        <f>VLOOKUP($A572, 'Mapping-Public'!$A$2:$W$5015, MATCH('Mapping-DisplayedFields'!G$2, 'Mapping-Public'!$A$1:$W$1, FALSE), FALSE)</f>
        <v>5037751549</v>
      </c>
      <c r="H572">
        <f>VLOOKUP($A572, 'Mapping-Public'!$A$2:$W$5015, MATCH('Mapping-DisplayedFields'!H$2, 'Mapping-Public'!$A$1:$W$1, FALSE), FALSE)</f>
        <v>2</v>
      </c>
      <c r="I572" t="str">
        <f>VLOOKUP(H572, Facility_Type, 2,0)</f>
        <v>Center</v>
      </c>
      <c r="J572">
        <f>VLOOKUP($A572, 'Mapping-Public'!$A$2:$W$5015, MATCH('Mapping-DisplayedFields'!J$2, 'Mapping-Public'!$A$1:$W$1, FALSE), FALSE)</f>
        <v>2</v>
      </c>
      <c r="K572" t="str">
        <f>VLOOKUP(J572, Type_of_Care,2,0)</f>
        <v>Exempt Center</v>
      </c>
      <c r="L572">
        <f>VLOOKUP($A572, 'Mapping-Public'!$A$2:$W$5015, MATCH('Mapping-DisplayedFields'!L$2, 'Mapping-Public'!$A$1:$W$1, FALSE), FALSE)</f>
        <v>4</v>
      </c>
      <c r="M572" t="str">
        <f>VLOOKUP(L572, Regulation_Status, 2,0)</f>
        <v>Recorded</v>
      </c>
      <c r="N572">
        <f>VLOOKUP($A572, 'Mapping-Public'!$A$2:$W$5015, MATCH('Mapping-DisplayedFields'!N$2, 'Mapping-Public'!$A$1:$W$1, FALSE), FALSE)</f>
        <v>150</v>
      </c>
      <c r="O572">
        <f>VLOOKUP($A572, 'Mapping-Public'!$A$2:$W$5015, MATCH('Mapping-DisplayedFields'!O$2, 'Mapping-Public'!$A$1:$W$1, FALSE), FALSE)</f>
        <v>2</v>
      </c>
      <c r="P572" t="str">
        <f>VLOOKUP(O572, Serves_Dhs_Children,2,0)</f>
        <v>Unknown</v>
      </c>
      <c r="Q572">
        <f>VLOOKUP($A572, 'Mapping-Public'!$A$2:$W$5015, MATCH('Mapping-DisplayedFields'!Q$2, 'Mapping-Public'!$A$1:$W$1, FALSE), FALSE)</f>
        <v>0</v>
      </c>
      <c r="R572" t="str">
        <f>VLOOKUP(Q572, Head_Start, 2,0)</f>
        <v>No</v>
      </c>
      <c r="S572">
        <f>VLOOKUP($A572, 'Mapping-Public'!$A$2:$W$5015, MATCH('Mapping-DisplayedFields'!S$2, 'Mapping-Public'!$A$1:$W$1, FALSE), FALSE)</f>
        <v>0</v>
      </c>
      <c r="T572" t="str">
        <f>VLOOKUP(S572, Relief_Nursery, 2,0)</f>
        <v>No</v>
      </c>
      <c r="U572" t="str">
        <f>VLOOKUP($A572, 'Mapping-Public'!$A$2:$W$5015, MATCH('Mapping-DisplayedFields'!U$2, 'Mapping-Public'!$A$1:$W$1, FALSE), FALSE)</f>
        <v>.</v>
      </c>
    </row>
    <row r="573" spans="1:21" x14ac:dyDescent="0.25">
      <c r="A573" s="9" t="s">
        <v>3352</v>
      </c>
      <c r="B573" t="str">
        <f>IF(VLOOKUP($A573, 'Mapping-Public'!$A$2:$W$5015, MATCH('Mapping-DisplayedFields'!B$2, 'Mapping-Public'!$A$1:$W$1, FALSE), FALSE)=0, "", VLOOKUP($A573, 'Mapping-Public'!$A$2:$W$5015, MATCH('Mapping-DisplayedFields'!B$2, 'Mapping-Public'!$A$1:$W$1, FALSE), FALSE))</f>
        <v>Vermont Hills - Atkinson</v>
      </c>
      <c r="C573" t="str">
        <f>VLOOKUP($A573, 'Mapping-Public'!$A$2:$W$5015, MATCH('Mapping-DisplayedFields'!C$2, 'Mapping-Public'!$A$1:$W$1, FALSE), FALSE)</f>
        <v>5800 SE Division St</v>
      </c>
      <c r="D573" t="str">
        <f>VLOOKUP($A573, 'Mapping-Public'!$A$2:$W$5015, MATCH('Mapping-DisplayedFields'!D$2, 'Mapping-Public'!$A$1:$W$1, FALSE), FALSE)</f>
        <v>Portland</v>
      </c>
      <c r="E573" t="str">
        <f>VLOOKUP($A573, 'Mapping-Public'!$A$2:$W$5015, MATCH('Mapping-DisplayedFields'!E$2, 'Mapping-Public'!$A$1:$W$1, FALSE), FALSE)</f>
        <v>OR</v>
      </c>
      <c r="F573" t="str">
        <f>VLOOKUP($A573, 'Mapping-Public'!$A$2:$W$5015, MATCH('Mapping-DisplayedFields'!F$2, 'Mapping-Public'!$A$1:$W$1, FALSE), FALSE)</f>
        <v>97206</v>
      </c>
      <c r="G573" t="str">
        <f>VLOOKUP($A573, 'Mapping-Public'!$A$2:$W$5015, MATCH('Mapping-DisplayedFields'!G$2, 'Mapping-Public'!$A$1:$W$1, FALSE), FALSE)</f>
        <v>5032670868</v>
      </c>
      <c r="H573">
        <f>VLOOKUP($A573, 'Mapping-Public'!$A$2:$W$5015, MATCH('Mapping-DisplayedFields'!H$2, 'Mapping-Public'!$A$1:$W$1, FALSE), FALSE)</f>
        <v>2</v>
      </c>
      <c r="I573" t="str">
        <f>VLOOKUP(H573, Facility_Type, 2,0)</f>
        <v>Center</v>
      </c>
      <c r="J573">
        <f>VLOOKUP($A573, 'Mapping-Public'!$A$2:$W$5015, MATCH('Mapping-DisplayedFields'!J$2, 'Mapping-Public'!$A$1:$W$1, FALSE), FALSE)</f>
        <v>1</v>
      </c>
      <c r="K573" t="str">
        <f>VLOOKUP(J573, Type_of_Care,2,0)</f>
        <v>Regulated  Center (not HS)</v>
      </c>
      <c r="L573">
        <f>VLOOKUP($A573, 'Mapping-Public'!$A$2:$W$5015, MATCH('Mapping-DisplayedFields'!L$2, 'Mapping-Public'!$A$1:$W$1, FALSE), FALSE)</f>
        <v>3</v>
      </c>
      <c r="M573" t="str">
        <f>VLOOKUP(L573, Regulation_Status, 2,0)</f>
        <v>Certified</v>
      </c>
      <c r="N573">
        <f>VLOOKUP($A573, 'Mapping-Public'!$A$2:$W$5015, MATCH('Mapping-DisplayedFields'!N$2, 'Mapping-Public'!$A$1:$W$1, FALSE), FALSE)</f>
        <v>60</v>
      </c>
      <c r="O573">
        <f>VLOOKUP($A573, 'Mapping-Public'!$A$2:$W$5015, MATCH('Mapping-DisplayedFields'!O$2, 'Mapping-Public'!$A$1:$W$1, FALSE), FALSE)</f>
        <v>2</v>
      </c>
      <c r="P573" t="str">
        <f>VLOOKUP(O573, Serves_Dhs_Children,2,0)</f>
        <v>Unknown</v>
      </c>
      <c r="Q573">
        <f>VLOOKUP($A573, 'Mapping-Public'!$A$2:$W$5015, MATCH('Mapping-DisplayedFields'!Q$2, 'Mapping-Public'!$A$1:$W$1, FALSE), FALSE)</f>
        <v>0</v>
      </c>
      <c r="R573" t="str">
        <f>VLOOKUP(Q573, Head_Start, 2,0)</f>
        <v>No</v>
      </c>
      <c r="S573">
        <f>VLOOKUP($A573, 'Mapping-Public'!$A$2:$W$5015, MATCH('Mapping-DisplayedFields'!S$2, 'Mapping-Public'!$A$1:$W$1, FALSE), FALSE)</f>
        <v>0</v>
      </c>
      <c r="T573" t="str">
        <f>VLOOKUP(S573, Relief_Nursery, 2,0)</f>
        <v>No</v>
      </c>
      <c r="U573">
        <f>VLOOKUP($A573, 'Mapping-Public'!$A$2:$W$5015, MATCH('Mapping-DisplayedFields'!U$2, 'Mapping-Public'!$A$1:$W$1, FALSE), FALSE)</f>
        <v>2</v>
      </c>
    </row>
    <row r="574" spans="1:21" x14ac:dyDescent="0.25">
      <c r="A574" s="9" t="s">
        <v>3357</v>
      </c>
      <c r="B574" t="str">
        <f>IF(VLOOKUP($A574, 'Mapping-Public'!$A$2:$W$5015, MATCH('Mapping-DisplayedFields'!B$2, 'Mapping-Public'!$A$1:$W$1, FALSE), FALSE)=0, "", VLOOKUP($A574, 'Mapping-Public'!$A$2:$W$5015, MATCH('Mapping-DisplayedFields'!B$2, 'Mapping-Public'!$A$1:$W$1, FALSE), FALSE))</f>
        <v>Debby's In Home Child Care</v>
      </c>
      <c r="C574" t="str">
        <f>VLOOKUP($A574, 'Mapping-Public'!$A$2:$W$5015, MATCH('Mapping-DisplayedFields'!C$2, 'Mapping-Public'!$A$1:$W$1, FALSE), FALSE)</f>
        <v>4231 NE 68th Ave</v>
      </c>
      <c r="D574" t="str">
        <f>VLOOKUP($A574, 'Mapping-Public'!$A$2:$W$5015, MATCH('Mapping-DisplayedFields'!D$2, 'Mapping-Public'!$A$1:$W$1, FALSE), FALSE)</f>
        <v>Portland</v>
      </c>
      <c r="E574" t="str">
        <f>VLOOKUP($A574, 'Mapping-Public'!$A$2:$W$5015, MATCH('Mapping-DisplayedFields'!E$2, 'Mapping-Public'!$A$1:$W$1, FALSE), FALSE)</f>
        <v>OR</v>
      </c>
      <c r="F574" t="str">
        <f>VLOOKUP($A574, 'Mapping-Public'!$A$2:$W$5015, MATCH('Mapping-DisplayedFields'!F$2, 'Mapping-Public'!$A$1:$W$1, FALSE), FALSE)</f>
        <v>97218</v>
      </c>
      <c r="G574" t="str">
        <f>VLOOKUP($A574, 'Mapping-Public'!$A$2:$W$5015, MATCH('Mapping-DisplayedFields'!G$2, 'Mapping-Public'!$A$1:$W$1, FALSE), FALSE)</f>
        <v>5033350106</v>
      </c>
      <c r="H574">
        <f>VLOOKUP($A574, 'Mapping-Public'!$A$2:$W$5015, MATCH('Mapping-DisplayedFields'!H$2, 'Mapping-Public'!$A$1:$W$1, FALSE), FALSE)</f>
        <v>1</v>
      </c>
      <c r="I574" t="str">
        <f>VLOOKUP(H574, Facility_Type, 2,0)</f>
        <v>Family</v>
      </c>
      <c r="J574">
        <f>VLOOKUP($A574, 'Mapping-Public'!$A$2:$W$5015, MATCH('Mapping-DisplayedFields'!J$2, 'Mapping-Public'!$A$1:$W$1, FALSE), FALSE)</f>
        <v>4</v>
      </c>
      <c r="K574" t="str">
        <f>VLOOKUP(J574, Type_of_Care,2,0)</f>
        <v>Regulated Family Child Care Home</v>
      </c>
      <c r="L574">
        <f>VLOOKUP($A574, 'Mapping-Public'!$A$2:$W$5015, MATCH('Mapping-DisplayedFields'!L$2, 'Mapping-Public'!$A$1:$W$1, FALSE), FALSE)</f>
        <v>2</v>
      </c>
      <c r="M574" t="str">
        <f>VLOOKUP(L574, Regulation_Status, 2,0)</f>
        <v>Register</v>
      </c>
      <c r="N574">
        <f>VLOOKUP($A574, 'Mapping-Public'!$A$2:$W$5015, MATCH('Mapping-DisplayedFields'!N$2, 'Mapping-Public'!$A$1:$W$1, FALSE), FALSE)</f>
        <v>6</v>
      </c>
      <c r="O574">
        <f>VLOOKUP($A574, 'Mapping-Public'!$A$2:$W$5015, MATCH('Mapping-DisplayedFields'!O$2, 'Mapping-Public'!$A$1:$W$1, FALSE), FALSE)</f>
        <v>2</v>
      </c>
      <c r="P574" t="str">
        <f>VLOOKUP(O574, Serves_Dhs_Children,2,0)</f>
        <v>Unknown</v>
      </c>
      <c r="Q574">
        <f>VLOOKUP($A574, 'Mapping-Public'!$A$2:$W$5015, MATCH('Mapping-DisplayedFields'!Q$2, 'Mapping-Public'!$A$1:$W$1, FALSE), FALSE)</f>
        <v>0</v>
      </c>
      <c r="R574" t="str">
        <f>VLOOKUP(Q574, Head_Start, 2,0)</f>
        <v>No</v>
      </c>
      <c r="S574">
        <f>VLOOKUP($A574, 'Mapping-Public'!$A$2:$W$5015, MATCH('Mapping-DisplayedFields'!S$2, 'Mapping-Public'!$A$1:$W$1, FALSE), FALSE)</f>
        <v>0</v>
      </c>
      <c r="T574" t="str">
        <f>VLOOKUP(S574, Relief_Nursery, 2,0)</f>
        <v>No</v>
      </c>
      <c r="U574" t="str">
        <f>VLOOKUP($A574, 'Mapping-Public'!$A$2:$W$5015, MATCH('Mapping-DisplayedFields'!U$2, 'Mapping-Public'!$A$1:$W$1, FALSE), FALSE)</f>
        <v>.</v>
      </c>
    </row>
    <row r="575" spans="1:21" x14ac:dyDescent="0.25">
      <c r="A575" s="9" t="s">
        <v>3364</v>
      </c>
      <c r="B575" t="str">
        <f>IF(VLOOKUP($A575, 'Mapping-Public'!$A$2:$W$5015, MATCH('Mapping-DisplayedFields'!B$2, 'Mapping-Public'!$A$1:$W$1, FALSE), FALSE)=0, "", VLOOKUP($A575, 'Mapping-Public'!$A$2:$W$5015, MATCH('Mapping-DisplayedFields'!B$2, 'Mapping-Public'!$A$1:$W$1, FALSE), FALSE))</f>
        <v/>
      </c>
      <c r="C575" t="str">
        <f>VLOOKUP($A575, 'Mapping-Public'!$A$2:$W$5015, MATCH('Mapping-DisplayedFields'!C$2, 'Mapping-Public'!$A$1:$W$1, FALSE), FALSE)</f>
        <v>20162 NE Couch St</v>
      </c>
      <c r="D575" t="str">
        <f>VLOOKUP($A575, 'Mapping-Public'!$A$2:$W$5015, MATCH('Mapping-DisplayedFields'!D$2, 'Mapping-Public'!$A$1:$W$1, FALSE), FALSE)</f>
        <v>Portland</v>
      </c>
      <c r="E575" t="str">
        <f>VLOOKUP($A575, 'Mapping-Public'!$A$2:$W$5015, MATCH('Mapping-DisplayedFields'!E$2, 'Mapping-Public'!$A$1:$W$1, FALSE), FALSE)</f>
        <v>OR</v>
      </c>
      <c r="F575" t="str">
        <f>VLOOKUP($A575, 'Mapping-Public'!$A$2:$W$5015, MATCH('Mapping-DisplayedFields'!F$2, 'Mapping-Public'!$A$1:$W$1, FALSE), FALSE)</f>
        <v>97230</v>
      </c>
      <c r="G575" t="str">
        <f>VLOOKUP($A575, 'Mapping-Public'!$A$2:$W$5015, MATCH('Mapping-DisplayedFields'!G$2, 'Mapping-Public'!$A$1:$W$1, FALSE), FALSE)</f>
        <v>5034846702</v>
      </c>
      <c r="H575">
        <f>VLOOKUP($A575, 'Mapping-Public'!$A$2:$W$5015, MATCH('Mapping-DisplayedFields'!H$2, 'Mapping-Public'!$A$1:$W$1, FALSE), FALSE)</f>
        <v>1</v>
      </c>
      <c r="I575" t="str">
        <f>VLOOKUP(H575, Facility_Type, 2,0)</f>
        <v>Family</v>
      </c>
      <c r="J575">
        <f>VLOOKUP($A575, 'Mapping-Public'!$A$2:$W$5015, MATCH('Mapping-DisplayedFields'!J$2, 'Mapping-Public'!$A$1:$W$1, FALSE), FALSE)</f>
        <v>4</v>
      </c>
      <c r="K575" t="str">
        <f>VLOOKUP(J575, Type_of_Care,2,0)</f>
        <v>Regulated Family Child Care Home</v>
      </c>
      <c r="L575">
        <f>VLOOKUP($A575, 'Mapping-Public'!$A$2:$W$5015, MATCH('Mapping-DisplayedFields'!L$2, 'Mapping-Public'!$A$1:$W$1, FALSE), FALSE)</f>
        <v>2</v>
      </c>
      <c r="M575" t="str">
        <f>VLOOKUP(L575, Regulation_Status, 2,0)</f>
        <v>Register</v>
      </c>
      <c r="N575">
        <f>VLOOKUP($A575, 'Mapping-Public'!$A$2:$W$5015, MATCH('Mapping-DisplayedFields'!N$2, 'Mapping-Public'!$A$1:$W$1, FALSE), FALSE)</f>
        <v>4</v>
      </c>
      <c r="O575">
        <f>VLOOKUP($A575, 'Mapping-Public'!$A$2:$W$5015, MATCH('Mapping-DisplayedFields'!O$2, 'Mapping-Public'!$A$1:$W$1, FALSE), FALSE)</f>
        <v>1</v>
      </c>
      <c r="P575" t="str">
        <f>VLOOKUP(O575, Serves_Dhs_Children,2,0)</f>
        <v>Yes</v>
      </c>
      <c r="Q575">
        <f>VLOOKUP($A575, 'Mapping-Public'!$A$2:$W$5015, MATCH('Mapping-DisplayedFields'!Q$2, 'Mapping-Public'!$A$1:$W$1, FALSE), FALSE)</f>
        <v>0</v>
      </c>
      <c r="R575" t="str">
        <f>VLOOKUP(Q575, Head_Start, 2,0)</f>
        <v>No</v>
      </c>
      <c r="S575">
        <f>VLOOKUP($A575, 'Mapping-Public'!$A$2:$W$5015, MATCH('Mapping-DisplayedFields'!S$2, 'Mapping-Public'!$A$1:$W$1, FALSE), FALSE)</f>
        <v>0</v>
      </c>
      <c r="T575" t="str">
        <f>VLOOKUP(S575, Relief_Nursery, 2,0)</f>
        <v>No</v>
      </c>
      <c r="U575" t="str">
        <f>VLOOKUP($A575, 'Mapping-Public'!$A$2:$W$5015, MATCH('Mapping-DisplayedFields'!U$2, 'Mapping-Public'!$A$1:$W$1, FALSE), FALSE)</f>
        <v>.</v>
      </c>
    </row>
    <row r="576" spans="1:21" x14ac:dyDescent="0.25">
      <c r="A576" s="9" t="s">
        <v>3369</v>
      </c>
      <c r="B576" t="str">
        <f>IF(VLOOKUP($A576, 'Mapping-Public'!$A$2:$W$5015, MATCH('Mapping-DisplayedFields'!B$2, 'Mapping-Public'!$A$1:$W$1, FALSE), FALSE)=0, "", VLOOKUP($A576, 'Mapping-Public'!$A$2:$W$5015, MATCH('Mapping-DisplayedFields'!B$2, 'Mapping-Public'!$A$1:$W$1, FALSE), FALSE))</f>
        <v>Kindercare - Gresham 0986</v>
      </c>
      <c r="C576" t="str">
        <f>VLOOKUP($A576, 'Mapping-Public'!$A$2:$W$5015, MATCH('Mapping-DisplayedFields'!C$2, 'Mapping-Public'!$A$1:$W$1, FALSE), FALSE)</f>
        <v>2180 NE Division St</v>
      </c>
      <c r="D576" t="str">
        <f>VLOOKUP($A576, 'Mapping-Public'!$A$2:$W$5015, MATCH('Mapping-DisplayedFields'!D$2, 'Mapping-Public'!$A$1:$W$1, FALSE), FALSE)</f>
        <v>Gresham</v>
      </c>
      <c r="E576" t="str">
        <f>VLOOKUP($A576, 'Mapping-Public'!$A$2:$W$5015, MATCH('Mapping-DisplayedFields'!E$2, 'Mapping-Public'!$A$1:$W$1, FALSE), FALSE)</f>
        <v>OR</v>
      </c>
      <c r="F576" t="str">
        <f>VLOOKUP($A576, 'Mapping-Public'!$A$2:$W$5015, MATCH('Mapping-DisplayedFields'!F$2, 'Mapping-Public'!$A$1:$W$1, FALSE), FALSE)</f>
        <v>97030</v>
      </c>
      <c r="G576" t="str">
        <f>VLOOKUP($A576, 'Mapping-Public'!$A$2:$W$5015, MATCH('Mapping-DisplayedFields'!G$2, 'Mapping-Public'!$A$1:$W$1, FALSE), FALSE)</f>
        <v>5036657359</v>
      </c>
      <c r="H576">
        <f>VLOOKUP($A576, 'Mapping-Public'!$A$2:$W$5015, MATCH('Mapping-DisplayedFields'!H$2, 'Mapping-Public'!$A$1:$W$1, FALSE), FALSE)</f>
        <v>2</v>
      </c>
      <c r="I576" t="str">
        <f>VLOOKUP(H576, Facility_Type, 2,0)</f>
        <v>Center</v>
      </c>
      <c r="J576">
        <f>VLOOKUP($A576, 'Mapping-Public'!$A$2:$W$5015, MATCH('Mapping-DisplayedFields'!J$2, 'Mapping-Public'!$A$1:$W$1, FALSE), FALSE)</f>
        <v>1</v>
      </c>
      <c r="K576" t="str">
        <f>VLOOKUP(J576, Type_of_Care,2,0)</f>
        <v>Regulated  Center (not HS)</v>
      </c>
      <c r="L576">
        <f>VLOOKUP($A576, 'Mapping-Public'!$A$2:$W$5015, MATCH('Mapping-DisplayedFields'!L$2, 'Mapping-Public'!$A$1:$W$1, FALSE), FALSE)</f>
        <v>3</v>
      </c>
      <c r="M576" t="str">
        <f>VLOOKUP(L576, Regulation_Status, 2,0)</f>
        <v>Certified</v>
      </c>
      <c r="N576">
        <f>VLOOKUP($A576, 'Mapping-Public'!$A$2:$W$5015, MATCH('Mapping-DisplayedFields'!N$2, 'Mapping-Public'!$A$1:$W$1, FALSE), FALSE)</f>
        <v>132</v>
      </c>
      <c r="O576">
        <f>VLOOKUP($A576, 'Mapping-Public'!$A$2:$W$5015, MATCH('Mapping-DisplayedFields'!O$2, 'Mapping-Public'!$A$1:$W$1, FALSE), FALSE)</f>
        <v>1</v>
      </c>
      <c r="P576" t="str">
        <f>VLOOKUP(O576, Serves_Dhs_Children,2,0)</f>
        <v>Yes</v>
      </c>
      <c r="Q576">
        <f>VLOOKUP($A576, 'Mapping-Public'!$A$2:$W$5015, MATCH('Mapping-DisplayedFields'!Q$2, 'Mapping-Public'!$A$1:$W$1, FALSE), FALSE)</f>
        <v>0</v>
      </c>
      <c r="R576" t="str">
        <f>VLOOKUP(Q576, Head_Start, 2,0)</f>
        <v>No</v>
      </c>
      <c r="S576">
        <f>VLOOKUP($A576, 'Mapping-Public'!$A$2:$W$5015, MATCH('Mapping-DisplayedFields'!S$2, 'Mapping-Public'!$A$1:$W$1, FALSE), FALSE)</f>
        <v>0</v>
      </c>
      <c r="T576" t="str">
        <f>VLOOKUP(S576, Relief_Nursery, 2,0)</f>
        <v>No</v>
      </c>
      <c r="U576" t="str">
        <f>VLOOKUP($A576, 'Mapping-Public'!$A$2:$W$5015, MATCH('Mapping-DisplayedFields'!U$2, 'Mapping-Public'!$A$1:$W$1, FALSE), FALSE)</f>
        <v>.</v>
      </c>
    </row>
    <row r="577" spans="1:21" x14ac:dyDescent="0.25">
      <c r="A577" s="9" t="s">
        <v>3374</v>
      </c>
      <c r="B577" t="str">
        <f>IF(VLOOKUP($A577, 'Mapping-Public'!$A$2:$W$5015, MATCH('Mapping-DisplayedFields'!B$2, 'Mapping-Public'!$A$1:$W$1, FALSE), FALSE)=0, "", VLOOKUP($A577, 'Mapping-Public'!$A$2:$W$5015, MATCH('Mapping-DisplayedFields'!B$2, 'Mapping-Public'!$A$1:$W$1, FALSE), FALSE))</f>
        <v>Jan's Family Child Care</v>
      </c>
      <c r="C577" t="str">
        <f>VLOOKUP($A577, 'Mapping-Public'!$A$2:$W$5015, MATCH('Mapping-DisplayedFields'!C$2, 'Mapping-Public'!$A$1:$W$1, FALSE), FALSE)</f>
        <v>5757 SE Harold St</v>
      </c>
      <c r="D577" t="str">
        <f>VLOOKUP($A577, 'Mapping-Public'!$A$2:$W$5015, MATCH('Mapping-DisplayedFields'!D$2, 'Mapping-Public'!$A$1:$W$1, FALSE), FALSE)</f>
        <v>Portland</v>
      </c>
      <c r="E577" t="str">
        <f>VLOOKUP($A577, 'Mapping-Public'!$A$2:$W$5015, MATCH('Mapping-DisplayedFields'!E$2, 'Mapping-Public'!$A$1:$W$1, FALSE), FALSE)</f>
        <v>OR</v>
      </c>
      <c r="F577" t="str">
        <f>VLOOKUP($A577, 'Mapping-Public'!$A$2:$W$5015, MATCH('Mapping-DisplayedFields'!F$2, 'Mapping-Public'!$A$1:$W$1, FALSE), FALSE)</f>
        <v>97206</v>
      </c>
      <c r="G577" t="str">
        <f>VLOOKUP($A577, 'Mapping-Public'!$A$2:$W$5015, MATCH('Mapping-DisplayedFields'!G$2, 'Mapping-Public'!$A$1:$W$1, FALSE), FALSE)</f>
        <v>5037747113</v>
      </c>
      <c r="H577">
        <f>VLOOKUP($A577, 'Mapping-Public'!$A$2:$W$5015, MATCH('Mapping-DisplayedFields'!H$2, 'Mapping-Public'!$A$1:$W$1, FALSE), FALSE)</f>
        <v>1</v>
      </c>
      <c r="I577" t="str">
        <f>VLOOKUP(H577, Facility_Type, 2,0)</f>
        <v>Family</v>
      </c>
      <c r="J577">
        <f>VLOOKUP($A577, 'Mapping-Public'!$A$2:$W$5015, MATCH('Mapping-DisplayedFields'!J$2, 'Mapping-Public'!$A$1:$W$1, FALSE), FALSE)</f>
        <v>4</v>
      </c>
      <c r="K577" t="str">
        <f>VLOOKUP(J577, Type_of_Care,2,0)</f>
        <v>Regulated Family Child Care Home</v>
      </c>
      <c r="L577">
        <f>VLOOKUP($A577, 'Mapping-Public'!$A$2:$W$5015, MATCH('Mapping-DisplayedFields'!L$2, 'Mapping-Public'!$A$1:$W$1, FALSE), FALSE)</f>
        <v>2</v>
      </c>
      <c r="M577" t="str">
        <f>VLOOKUP(L577, Regulation_Status, 2,0)</f>
        <v>Register</v>
      </c>
      <c r="N577">
        <f>VLOOKUP($A577, 'Mapping-Public'!$A$2:$W$5015, MATCH('Mapping-DisplayedFields'!N$2, 'Mapping-Public'!$A$1:$W$1, FALSE), FALSE)</f>
        <v>10</v>
      </c>
      <c r="O577">
        <f>VLOOKUP($A577, 'Mapping-Public'!$A$2:$W$5015, MATCH('Mapping-DisplayedFields'!O$2, 'Mapping-Public'!$A$1:$W$1, FALSE), FALSE)</f>
        <v>2</v>
      </c>
      <c r="P577" t="str">
        <f>VLOOKUP(O577, Serves_Dhs_Children,2,0)</f>
        <v>Unknown</v>
      </c>
      <c r="Q577">
        <f>VLOOKUP($A577, 'Mapping-Public'!$A$2:$W$5015, MATCH('Mapping-DisplayedFields'!Q$2, 'Mapping-Public'!$A$1:$W$1, FALSE), FALSE)</f>
        <v>0</v>
      </c>
      <c r="R577" t="str">
        <f>VLOOKUP(Q577, Head_Start, 2,0)</f>
        <v>No</v>
      </c>
      <c r="S577">
        <f>VLOOKUP($A577, 'Mapping-Public'!$A$2:$W$5015, MATCH('Mapping-DisplayedFields'!S$2, 'Mapping-Public'!$A$1:$W$1, FALSE), FALSE)</f>
        <v>0</v>
      </c>
      <c r="T577" t="str">
        <f>VLOOKUP(S577, Relief_Nursery, 2,0)</f>
        <v>No</v>
      </c>
      <c r="U577">
        <f>VLOOKUP($A577, 'Mapping-Public'!$A$2:$W$5015, MATCH('Mapping-DisplayedFields'!U$2, 'Mapping-Public'!$A$1:$W$1, FALSE), FALSE)</f>
        <v>2</v>
      </c>
    </row>
    <row r="578" spans="1:21" x14ac:dyDescent="0.25">
      <c r="A578" s="9" t="s">
        <v>3381</v>
      </c>
      <c r="B578" t="str">
        <f>IF(VLOOKUP($A578, 'Mapping-Public'!$A$2:$W$5015, MATCH('Mapping-DisplayedFields'!B$2, 'Mapping-Public'!$A$1:$W$1, FALSE), FALSE)=0, "", VLOOKUP($A578, 'Mapping-Public'!$A$2:$W$5015, MATCH('Mapping-DisplayedFields'!B$2, 'Mapping-Public'!$A$1:$W$1, FALSE), FALSE))</f>
        <v/>
      </c>
      <c r="C578" t="str">
        <f>VLOOKUP($A578, 'Mapping-Public'!$A$2:$W$5015, MATCH('Mapping-DisplayedFields'!C$2, 'Mapping-Public'!$A$1:$W$1, FALSE), FALSE)</f>
        <v>11600 SE Stephens St</v>
      </c>
      <c r="D578" t="str">
        <f>VLOOKUP($A578, 'Mapping-Public'!$A$2:$W$5015, MATCH('Mapping-DisplayedFields'!D$2, 'Mapping-Public'!$A$1:$W$1, FALSE), FALSE)</f>
        <v>Portland</v>
      </c>
      <c r="E578" t="str">
        <f>VLOOKUP($A578, 'Mapping-Public'!$A$2:$W$5015, MATCH('Mapping-DisplayedFields'!E$2, 'Mapping-Public'!$A$1:$W$1, FALSE), FALSE)</f>
        <v>OR</v>
      </c>
      <c r="F578" t="str">
        <f>VLOOKUP($A578, 'Mapping-Public'!$A$2:$W$5015, MATCH('Mapping-DisplayedFields'!F$2, 'Mapping-Public'!$A$1:$W$1, FALSE), FALSE)</f>
        <v>97216</v>
      </c>
      <c r="G578" t="str">
        <f>VLOOKUP($A578, 'Mapping-Public'!$A$2:$W$5015, MATCH('Mapping-DisplayedFields'!G$2, 'Mapping-Public'!$A$1:$W$1, FALSE), FALSE)</f>
        <v>5035447783</v>
      </c>
      <c r="H578">
        <f>VLOOKUP($A578, 'Mapping-Public'!$A$2:$W$5015, MATCH('Mapping-DisplayedFields'!H$2, 'Mapping-Public'!$A$1:$W$1, FALSE), FALSE)</f>
        <v>1</v>
      </c>
      <c r="I578" t="str">
        <f>VLOOKUP(H578, Facility_Type, 2,0)</f>
        <v>Family</v>
      </c>
      <c r="J578">
        <f>VLOOKUP($A578, 'Mapping-Public'!$A$2:$W$5015, MATCH('Mapping-DisplayedFields'!J$2, 'Mapping-Public'!$A$1:$W$1, FALSE), FALSE)</f>
        <v>4</v>
      </c>
      <c r="K578" t="str">
        <f>VLOOKUP(J578, Type_of_Care,2,0)</f>
        <v>Regulated Family Child Care Home</v>
      </c>
      <c r="L578">
        <f>VLOOKUP($A578, 'Mapping-Public'!$A$2:$W$5015, MATCH('Mapping-DisplayedFields'!L$2, 'Mapping-Public'!$A$1:$W$1, FALSE), FALSE)</f>
        <v>2</v>
      </c>
      <c r="M578" t="str">
        <f>VLOOKUP(L578, Regulation_Status, 2,0)</f>
        <v>Register</v>
      </c>
      <c r="N578">
        <f>VLOOKUP($A578, 'Mapping-Public'!$A$2:$W$5015, MATCH('Mapping-DisplayedFields'!N$2, 'Mapping-Public'!$A$1:$W$1, FALSE), FALSE)</f>
        <v>10</v>
      </c>
      <c r="O578">
        <f>VLOOKUP($A578, 'Mapping-Public'!$A$2:$W$5015, MATCH('Mapping-DisplayedFields'!O$2, 'Mapping-Public'!$A$1:$W$1, FALSE), FALSE)</f>
        <v>1</v>
      </c>
      <c r="P578" t="str">
        <f>VLOOKUP(O578, Serves_Dhs_Children,2,0)</f>
        <v>Yes</v>
      </c>
      <c r="Q578">
        <f>VLOOKUP($A578, 'Mapping-Public'!$A$2:$W$5015, MATCH('Mapping-DisplayedFields'!Q$2, 'Mapping-Public'!$A$1:$W$1, FALSE), FALSE)</f>
        <v>0</v>
      </c>
      <c r="R578" t="str">
        <f>VLOOKUP(Q578, Head_Start, 2,0)</f>
        <v>No</v>
      </c>
      <c r="S578">
        <f>VLOOKUP($A578, 'Mapping-Public'!$A$2:$W$5015, MATCH('Mapping-DisplayedFields'!S$2, 'Mapping-Public'!$A$1:$W$1, FALSE), FALSE)</f>
        <v>0</v>
      </c>
      <c r="T578" t="str">
        <f>VLOOKUP(S578, Relief_Nursery, 2,0)</f>
        <v>No</v>
      </c>
      <c r="U578">
        <f>VLOOKUP($A578, 'Mapping-Public'!$A$2:$W$5015, MATCH('Mapping-DisplayedFields'!U$2, 'Mapping-Public'!$A$1:$W$1, FALSE), FALSE)</f>
        <v>2</v>
      </c>
    </row>
    <row r="579" spans="1:21" x14ac:dyDescent="0.25">
      <c r="A579" s="9" t="s">
        <v>3386</v>
      </c>
      <c r="B579" t="str">
        <f>IF(VLOOKUP($A579, 'Mapping-Public'!$A$2:$W$5015, MATCH('Mapping-DisplayedFields'!B$2, 'Mapping-Public'!$A$1:$W$1, FALSE), FALSE)=0, "", VLOOKUP($A579, 'Mapping-Public'!$A$2:$W$5015, MATCH('Mapping-DisplayedFields'!B$2, 'Mapping-Public'!$A$1:$W$1, FALSE), FALSE))</f>
        <v>Children of the King Daycare</v>
      </c>
      <c r="C579" t="str">
        <f>VLOOKUP($A579, 'Mapping-Public'!$A$2:$W$5015, MATCH('Mapping-DisplayedFields'!C$2, 'Mapping-Public'!$A$1:$W$1, FALSE), FALSE)</f>
        <v>40 SE Matney St</v>
      </c>
      <c r="D579" t="str">
        <f>VLOOKUP($A579, 'Mapping-Public'!$A$2:$W$5015, MATCH('Mapping-DisplayedFields'!D$2, 'Mapping-Public'!$A$1:$W$1, FALSE), FALSE)</f>
        <v>Fairview</v>
      </c>
      <c r="E579" t="str">
        <f>VLOOKUP($A579, 'Mapping-Public'!$A$2:$W$5015, MATCH('Mapping-DisplayedFields'!E$2, 'Mapping-Public'!$A$1:$W$1, FALSE), FALSE)</f>
        <v>OR</v>
      </c>
      <c r="F579" t="str">
        <f>VLOOKUP($A579, 'Mapping-Public'!$A$2:$W$5015, MATCH('Mapping-DisplayedFields'!F$2, 'Mapping-Public'!$A$1:$W$1, FALSE), FALSE)</f>
        <v>97024</v>
      </c>
      <c r="G579" t="str">
        <f>VLOOKUP($A579, 'Mapping-Public'!$A$2:$W$5015, MATCH('Mapping-DisplayedFields'!G$2, 'Mapping-Public'!$A$1:$W$1, FALSE), FALSE)</f>
        <v>5038074961</v>
      </c>
      <c r="H579">
        <f>VLOOKUP($A579, 'Mapping-Public'!$A$2:$W$5015, MATCH('Mapping-DisplayedFields'!H$2, 'Mapping-Public'!$A$1:$W$1, FALSE), FALSE)</f>
        <v>3</v>
      </c>
      <c r="I579" t="str">
        <f>VLOOKUP(H579, Facility_Type, 2,0)</f>
        <v>Certified</v>
      </c>
      <c r="J579">
        <f>VLOOKUP($A579, 'Mapping-Public'!$A$2:$W$5015, MATCH('Mapping-DisplayedFields'!J$2, 'Mapping-Public'!$A$1:$W$1, FALSE), FALSE)</f>
        <v>4</v>
      </c>
      <c r="K579" t="str">
        <f>VLOOKUP(J579, Type_of_Care,2,0)</f>
        <v>Regulated Family Child Care Home</v>
      </c>
      <c r="L579">
        <f>VLOOKUP($A579, 'Mapping-Public'!$A$2:$W$5015, MATCH('Mapping-DisplayedFields'!L$2, 'Mapping-Public'!$A$1:$W$1, FALSE), FALSE)</f>
        <v>3</v>
      </c>
      <c r="M579" t="str">
        <f>VLOOKUP(L579, Regulation_Status, 2,0)</f>
        <v>Certified</v>
      </c>
      <c r="N579">
        <f>VLOOKUP($A579, 'Mapping-Public'!$A$2:$W$5015, MATCH('Mapping-DisplayedFields'!N$2, 'Mapping-Public'!$A$1:$W$1, FALSE), FALSE)</f>
        <v>15</v>
      </c>
      <c r="O579">
        <f>VLOOKUP($A579, 'Mapping-Public'!$A$2:$W$5015, MATCH('Mapping-DisplayedFields'!O$2, 'Mapping-Public'!$A$1:$W$1, FALSE), FALSE)</f>
        <v>2</v>
      </c>
      <c r="P579" t="str">
        <f>VLOOKUP(O579, Serves_Dhs_Children,2,0)</f>
        <v>Unknown</v>
      </c>
      <c r="Q579">
        <f>VLOOKUP($A579, 'Mapping-Public'!$A$2:$W$5015, MATCH('Mapping-DisplayedFields'!Q$2, 'Mapping-Public'!$A$1:$W$1, FALSE), FALSE)</f>
        <v>0</v>
      </c>
      <c r="R579" t="str">
        <f>VLOOKUP(Q579, Head_Start, 2,0)</f>
        <v>No</v>
      </c>
      <c r="S579">
        <f>VLOOKUP($A579, 'Mapping-Public'!$A$2:$W$5015, MATCH('Mapping-DisplayedFields'!S$2, 'Mapping-Public'!$A$1:$W$1, FALSE), FALSE)</f>
        <v>0</v>
      </c>
      <c r="T579" t="str">
        <f>VLOOKUP(S579, Relief_Nursery, 2,0)</f>
        <v>No</v>
      </c>
      <c r="U579" t="str">
        <f>VLOOKUP($A579, 'Mapping-Public'!$A$2:$W$5015, MATCH('Mapping-DisplayedFields'!U$2, 'Mapping-Public'!$A$1:$W$1, FALSE), FALSE)</f>
        <v>.</v>
      </c>
    </row>
    <row r="580" spans="1:21" x14ac:dyDescent="0.25">
      <c r="A580" s="9" t="s">
        <v>3392</v>
      </c>
      <c r="B580" t="str">
        <f>IF(VLOOKUP($A580, 'Mapping-Public'!$A$2:$W$5015, MATCH('Mapping-DisplayedFields'!B$2, 'Mapping-Public'!$A$1:$W$1, FALSE), FALSE)=0, "", VLOOKUP($A580, 'Mapping-Public'!$A$2:$W$5015, MATCH('Mapping-DisplayedFields'!B$2, 'Mapping-Public'!$A$1:$W$1, FALSE), FALSE))</f>
        <v/>
      </c>
      <c r="C580" t="str">
        <f>VLOOKUP($A580, 'Mapping-Public'!$A$2:$W$5015, MATCH('Mapping-DisplayedFields'!C$2, 'Mapping-Public'!$A$1:$W$1, FALSE), FALSE)</f>
        <v>3717 SW 8th St</v>
      </c>
      <c r="D580" t="str">
        <f>VLOOKUP($A580, 'Mapping-Public'!$A$2:$W$5015, MATCH('Mapping-DisplayedFields'!D$2, 'Mapping-Public'!$A$1:$W$1, FALSE), FALSE)</f>
        <v>Gresham</v>
      </c>
      <c r="E580" t="str">
        <f>VLOOKUP($A580, 'Mapping-Public'!$A$2:$W$5015, MATCH('Mapping-DisplayedFields'!E$2, 'Mapping-Public'!$A$1:$W$1, FALSE), FALSE)</f>
        <v>OR</v>
      </c>
      <c r="F580" t="str">
        <f>VLOOKUP($A580, 'Mapping-Public'!$A$2:$W$5015, MATCH('Mapping-DisplayedFields'!F$2, 'Mapping-Public'!$A$1:$W$1, FALSE), FALSE)</f>
        <v>97030-6468</v>
      </c>
      <c r="G580" t="str">
        <f>VLOOKUP($A580, 'Mapping-Public'!$A$2:$W$5015, MATCH('Mapping-DisplayedFields'!G$2, 'Mapping-Public'!$A$1:$W$1, FALSE), FALSE)</f>
        <v>5037846120</v>
      </c>
      <c r="H580">
        <f>VLOOKUP($A580, 'Mapping-Public'!$A$2:$W$5015, MATCH('Mapping-DisplayedFields'!H$2, 'Mapping-Public'!$A$1:$W$1, FALSE), FALSE)</f>
        <v>1</v>
      </c>
      <c r="I580" t="str">
        <f>VLOOKUP(H580, Facility_Type, 2,0)</f>
        <v>Family</v>
      </c>
      <c r="J580">
        <f>VLOOKUP($A580, 'Mapping-Public'!$A$2:$W$5015, MATCH('Mapping-DisplayedFields'!J$2, 'Mapping-Public'!$A$1:$W$1, FALSE), FALSE)</f>
        <v>4</v>
      </c>
      <c r="K580" t="str">
        <f>VLOOKUP(J580, Type_of_Care,2,0)</f>
        <v>Regulated Family Child Care Home</v>
      </c>
      <c r="L580">
        <f>VLOOKUP($A580, 'Mapping-Public'!$A$2:$W$5015, MATCH('Mapping-DisplayedFields'!L$2, 'Mapping-Public'!$A$1:$W$1, FALSE), FALSE)</f>
        <v>2</v>
      </c>
      <c r="M580" t="str">
        <f>VLOOKUP(L580, Regulation_Status, 2,0)</f>
        <v>Register</v>
      </c>
      <c r="N580">
        <f>VLOOKUP($A580, 'Mapping-Public'!$A$2:$W$5015, MATCH('Mapping-DisplayedFields'!N$2, 'Mapping-Public'!$A$1:$W$1, FALSE), FALSE)</f>
        <v>3</v>
      </c>
      <c r="O580">
        <f>VLOOKUP($A580, 'Mapping-Public'!$A$2:$W$5015, MATCH('Mapping-DisplayedFields'!O$2, 'Mapping-Public'!$A$1:$W$1, FALSE), FALSE)</f>
        <v>2</v>
      </c>
      <c r="P580" t="str">
        <f>VLOOKUP(O580, Serves_Dhs_Children,2,0)</f>
        <v>Unknown</v>
      </c>
      <c r="Q580">
        <f>VLOOKUP($A580, 'Mapping-Public'!$A$2:$W$5015, MATCH('Mapping-DisplayedFields'!Q$2, 'Mapping-Public'!$A$1:$W$1, FALSE), FALSE)</f>
        <v>0</v>
      </c>
      <c r="R580" t="str">
        <f>VLOOKUP(Q580, Head_Start, 2,0)</f>
        <v>No</v>
      </c>
      <c r="S580">
        <f>VLOOKUP($A580, 'Mapping-Public'!$A$2:$W$5015, MATCH('Mapping-DisplayedFields'!S$2, 'Mapping-Public'!$A$1:$W$1, FALSE), FALSE)</f>
        <v>0</v>
      </c>
      <c r="T580" t="str">
        <f>VLOOKUP(S580, Relief_Nursery, 2,0)</f>
        <v>No</v>
      </c>
      <c r="U580" t="str">
        <f>VLOOKUP($A580, 'Mapping-Public'!$A$2:$W$5015, MATCH('Mapping-DisplayedFields'!U$2, 'Mapping-Public'!$A$1:$W$1, FALSE), FALSE)</f>
        <v>.</v>
      </c>
    </row>
    <row r="581" spans="1:21" x14ac:dyDescent="0.25">
      <c r="A581" s="9" t="s">
        <v>3399</v>
      </c>
      <c r="B581" t="str">
        <f>IF(VLOOKUP($A581, 'Mapping-Public'!$A$2:$W$5015, MATCH('Mapping-DisplayedFields'!B$2, 'Mapping-Public'!$A$1:$W$1, FALSE), FALSE)=0, "", VLOOKUP($A581, 'Mapping-Public'!$A$2:$W$5015, MATCH('Mapping-DisplayedFields'!B$2, 'Mapping-Public'!$A$1:$W$1, FALSE), FALSE))</f>
        <v/>
      </c>
      <c r="C581" t="str">
        <f>VLOOKUP($A581, 'Mapping-Public'!$A$2:$W$5015, MATCH('Mapping-DisplayedFields'!C$2, 'Mapping-Public'!$A$1:$W$1, FALSE), FALSE)</f>
        <v>1928 SE 181st Ave</v>
      </c>
      <c r="D581" t="str">
        <f>VLOOKUP($A581, 'Mapping-Public'!$A$2:$W$5015, MATCH('Mapping-DisplayedFields'!D$2, 'Mapping-Public'!$A$1:$W$1, FALSE), FALSE)</f>
        <v>Portland</v>
      </c>
      <c r="E581" t="str">
        <f>VLOOKUP($A581, 'Mapping-Public'!$A$2:$W$5015, MATCH('Mapping-DisplayedFields'!E$2, 'Mapping-Public'!$A$1:$W$1, FALSE), FALSE)</f>
        <v>OR</v>
      </c>
      <c r="F581" t="str">
        <f>VLOOKUP($A581, 'Mapping-Public'!$A$2:$W$5015, MATCH('Mapping-DisplayedFields'!F$2, 'Mapping-Public'!$A$1:$W$1, FALSE), FALSE)</f>
        <v>97233</v>
      </c>
      <c r="G581" t="str">
        <f>VLOOKUP($A581, 'Mapping-Public'!$A$2:$W$5015, MATCH('Mapping-DisplayedFields'!G$2, 'Mapping-Public'!$A$1:$W$1, FALSE), FALSE)</f>
        <v>5034924161</v>
      </c>
      <c r="H581">
        <f>VLOOKUP($A581, 'Mapping-Public'!$A$2:$W$5015, MATCH('Mapping-DisplayedFields'!H$2, 'Mapping-Public'!$A$1:$W$1, FALSE), FALSE)</f>
        <v>1</v>
      </c>
      <c r="I581" t="str">
        <f>VLOOKUP(H581, Facility_Type, 2,0)</f>
        <v>Family</v>
      </c>
      <c r="J581">
        <f>VLOOKUP($A581, 'Mapping-Public'!$A$2:$W$5015, MATCH('Mapping-DisplayedFields'!J$2, 'Mapping-Public'!$A$1:$W$1, FALSE), FALSE)</f>
        <v>4</v>
      </c>
      <c r="K581" t="str">
        <f>VLOOKUP(J581, Type_of_Care,2,0)</f>
        <v>Regulated Family Child Care Home</v>
      </c>
      <c r="L581">
        <f>VLOOKUP($A581, 'Mapping-Public'!$A$2:$W$5015, MATCH('Mapping-DisplayedFields'!L$2, 'Mapping-Public'!$A$1:$W$1, FALSE), FALSE)</f>
        <v>2</v>
      </c>
      <c r="M581" t="str">
        <f>VLOOKUP(L581, Regulation_Status, 2,0)</f>
        <v>Register</v>
      </c>
      <c r="N581">
        <f>VLOOKUP($A581, 'Mapping-Public'!$A$2:$W$5015, MATCH('Mapping-DisplayedFields'!N$2, 'Mapping-Public'!$A$1:$W$1, FALSE), FALSE)</f>
        <v>7</v>
      </c>
      <c r="O581">
        <f>VLOOKUP($A581, 'Mapping-Public'!$A$2:$W$5015, MATCH('Mapping-DisplayedFields'!O$2, 'Mapping-Public'!$A$1:$W$1, FALSE), FALSE)</f>
        <v>1</v>
      </c>
      <c r="P581" t="str">
        <f>VLOOKUP(O581, Serves_Dhs_Children,2,0)</f>
        <v>Yes</v>
      </c>
      <c r="Q581">
        <f>VLOOKUP($A581, 'Mapping-Public'!$A$2:$W$5015, MATCH('Mapping-DisplayedFields'!Q$2, 'Mapping-Public'!$A$1:$W$1, FALSE), FALSE)</f>
        <v>0</v>
      </c>
      <c r="R581" t="str">
        <f>VLOOKUP(Q581, Head_Start, 2,0)</f>
        <v>No</v>
      </c>
      <c r="S581">
        <f>VLOOKUP($A581, 'Mapping-Public'!$A$2:$W$5015, MATCH('Mapping-DisplayedFields'!S$2, 'Mapping-Public'!$A$1:$W$1, FALSE), FALSE)</f>
        <v>0</v>
      </c>
      <c r="T581" t="str">
        <f>VLOOKUP(S581, Relief_Nursery, 2,0)</f>
        <v>No</v>
      </c>
      <c r="U581">
        <f>VLOOKUP($A581, 'Mapping-Public'!$A$2:$W$5015, MATCH('Mapping-DisplayedFields'!U$2, 'Mapping-Public'!$A$1:$W$1, FALSE), FALSE)</f>
        <v>3</v>
      </c>
    </row>
    <row r="582" spans="1:21" x14ac:dyDescent="0.25">
      <c r="A582" s="9" t="s">
        <v>3404</v>
      </c>
      <c r="B582" t="str">
        <f>IF(VLOOKUP($A582, 'Mapping-Public'!$A$2:$W$5015, MATCH('Mapping-DisplayedFields'!B$2, 'Mapping-Public'!$A$1:$W$1, FALSE), FALSE)=0, "", VLOOKUP($A582, 'Mapping-Public'!$A$2:$W$5015, MATCH('Mapping-DisplayedFields'!B$2, 'Mapping-Public'!$A$1:$W$1, FALSE), FALSE))</f>
        <v>PJA - ECLC</v>
      </c>
      <c r="C582" t="str">
        <f>VLOOKUP($A582, 'Mapping-Public'!$A$2:$W$5015, MATCH('Mapping-DisplayedFields'!C$2, 'Mapping-Public'!$A$1:$W$1, FALSE), FALSE)</f>
        <v>6651 SW Capitol Hwy</v>
      </c>
      <c r="D582" t="str">
        <f>VLOOKUP($A582, 'Mapping-Public'!$A$2:$W$5015, MATCH('Mapping-DisplayedFields'!D$2, 'Mapping-Public'!$A$1:$W$1, FALSE), FALSE)</f>
        <v>Portland</v>
      </c>
      <c r="E582" t="str">
        <f>VLOOKUP($A582, 'Mapping-Public'!$A$2:$W$5015, MATCH('Mapping-DisplayedFields'!E$2, 'Mapping-Public'!$A$1:$W$1, FALSE), FALSE)</f>
        <v>OR</v>
      </c>
      <c r="F582" t="str">
        <f>VLOOKUP($A582, 'Mapping-Public'!$A$2:$W$5015, MATCH('Mapping-DisplayedFields'!F$2, 'Mapping-Public'!$A$1:$W$1, FALSE), FALSE)</f>
        <v>97219</v>
      </c>
      <c r="G582" t="str">
        <f>VLOOKUP($A582, 'Mapping-Public'!$A$2:$W$5015, MATCH('Mapping-DisplayedFields'!G$2, 'Mapping-Public'!$A$1:$W$1, FALSE), FALSE)</f>
        <v>5035353536</v>
      </c>
      <c r="H582">
        <f>VLOOKUP($A582, 'Mapping-Public'!$A$2:$W$5015, MATCH('Mapping-DisplayedFields'!H$2, 'Mapping-Public'!$A$1:$W$1, FALSE), FALSE)</f>
        <v>2</v>
      </c>
      <c r="I582" t="str">
        <f>VLOOKUP(H582, Facility_Type, 2,0)</f>
        <v>Center</v>
      </c>
      <c r="J582">
        <f>VLOOKUP($A582, 'Mapping-Public'!$A$2:$W$5015, MATCH('Mapping-DisplayedFields'!J$2, 'Mapping-Public'!$A$1:$W$1, FALSE), FALSE)</f>
        <v>1</v>
      </c>
      <c r="K582" t="str">
        <f>VLOOKUP(J582, Type_of_Care,2,0)</f>
        <v>Regulated  Center (not HS)</v>
      </c>
      <c r="L582">
        <f>VLOOKUP($A582, 'Mapping-Public'!$A$2:$W$5015, MATCH('Mapping-DisplayedFields'!L$2, 'Mapping-Public'!$A$1:$W$1, FALSE), FALSE)</f>
        <v>3</v>
      </c>
      <c r="M582" t="str">
        <f>VLOOKUP(L582, Regulation_Status, 2,0)</f>
        <v>Certified</v>
      </c>
      <c r="N582">
        <f>VLOOKUP($A582, 'Mapping-Public'!$A$2:$W$5015, MATCH('Mapping-DisplayedFields'!N$2, 'Mapping-Public'!$A$1:$W$1, FALSE), FALSE)</f>
        <v>75</v>
      </c>
      <c r="O582">
        <f>VLOOKUP($A582, 'Mapping-Public'!$A$2:$W$5015, MATCH('Mapping-DisplayedFields'!O$2, 'Mapping-Public'!$A$1:$W$1, FALSE), FALSE)</f>
        <v>2</v>
      </c>
      <c r="P582" t="str">
        <f>VLOOKUP(O582, Serves_Dhs_Children,2,0)</f>
        <v>Unknown</v>
      </c>
      <c r="Q582">
        <f>VLOOKUP($A582, 'Mapping-Public'!$A$2:$W$5015, MATCH('Mapping-DisplayedFields'!Q$2, 'Mapping-Public'!$A$1:$W$1, FALSE), FALSE)</f>
        <v>0</v>
      </c>
      <c r="R582" t="str">
        <f>VLOOKUP(Q582, Head_Start, 2,0)</f>
        <v>No</v>
      </c>
      <c r="S582">
        <f>VLOOKUP($A582, 'Mapping-Public'!$A$2:$W$5015, MATCH('Mapping-DisplayedFields'!S$2, 'Mapping-Public'!$A$1:$W$1, FALSE), FALSE)</f>
        <v>0</v>
      </c>
      <c r="T582" t="str">
        <f>VLOOKUP(S582, Relief_Nursery, 2,0)</f>
        <v>No</v>
      </c>
      <c r="U582" t="str">
        <f>VLOOKUP($A582, 'Mapping-Public'!$A$2:$W$5015, MATCH('Mapping-DisplayedFields'!U$2, 'Mapping-Public'!$A$1:$W$1, FALSE), FALSE)</f>
        <v>.</v>
      </c>
    </row>
    <row r="583" spans="1:21" x14ac:dyDescent="0.25">
      <c r="A583" s="9" t="s">
        <v>3409</v>
      </c>
      <c r="B583" t="str">
        <f>IF(VLOOKUP($A583, 'Mapping-Public'!$A$2:$W$5015, MATCH('Mapping-DisplayedFields'!B$2, 'Mapping-Public'!$A$1:$W$1, FALSE), FALSE)=0, "", VLOOKUP($A583, 'Mapping-Public'!$A$2:$W$5015, MATCH('Mapping-DisplayedFields'!B$2, 'Mapping-Public'!$A$1:$W$1, FALSE), FALSE))</f>
        <v>SUN Community School - Clear Creek Middle School</v>
      </c>
      <c r="C583" t="str">
        <f>VLOOKUP($A583, 'Mapping-Public'!$A$2:$W$5015, MATCH('Mapping-DisplayedFields'!C$2, 'Mapping-Public'!$A$1:$W$1, FALSE), FALSE)</f>
        <v>219 NE 219th Ave</v>
      </c>
      <c r="D583" t="str">
        <f>VLOOKUP($A583, 'Mapping-Public'!$A$2:$W$5015, MATCH('Mapping-DisplayedFields'!D$2, 'Mapping-Public'!$A$1:$W$1, FALSE), FALSE)</f>
        <v>Gresham</v>
      </c>
      <c r="E583" t="str">
        <f>VLOOKUP($A583, 'Mapping-Public'!$A$2:$W$5015, MATCH('Mapping-DisplayedFields'!E$2, 'Mapping-Public'!$A$1:$W$1, FALSE), FALSE)</f>
        <v>OR</v>
      </c>
      <c r="F583" t="str">
        <f>VLOOKUP($A583, 'Mapping-Public'!$A$2:$W$5015, MATCH('Mapping-DisplayedFields'!F$2, 'Mapping-Public'!$A$1:$W$1, FALSE), FALSE)</f>
        <v>97030</v>
      </c>
      <c r="G583" t="str">
        <f>VLOOKUP($A583, 'Mapping-Public'!$A$2:$W$5015, MATCH('Mapping-DisplayedFields'!G$2, 'Mapping-Public'!$A$1:$W$1, FALSE), FALSE)</f>
        <v>5034926700</v>
      </c>
      <c r="H583">
        <f>VLOOKUP($A583, 'Mapping-Public'!$A$2:$W$5015, MATCH('Mapping-DisplayedFields'!H$2, 'Mapping-Public'!$A$1:$W$1, FALSE), FALSE)</f>
        <v>2</v>
      </c>
      <c r="I583" t="str">
        <f>VLOOKUP(H583, Facility_Type, 2,0)</f>
        <v>Center</v>
      </c>
      <c r="J583">
        <f>VLOOKUP($A583, 'Mapping-Public'!$A$2:$W$5015, MATCH('Mapping-DisplayedFields'!J$2, 'Mapping-Public'!$A$1:$W$1, FALSE), FALSE)</f>
        <v>2</v>
      </c>
      <c r="K583" t="str">
        <f>VLOOKUP(J583, Type_of_Care,2,0)</f>
        <v>Exempt Center</v>
      </c>
      <c r="L583">
        <f>VLOOKUP($A583, 'Mapping-Public'!$A$2:$W$5015, MATCH('Mapping-DisplayedFields'!L$2, 'Mapping-Public'!$A$1:$W$1, FALSE), FALSE)</f>
        <v>4</v>
      </c>
      <c r="M583" t="str">
        <f>VLOOKUP(L583, Regulation_Status, 2,0)</f>
        <v>Recorded</v>
      </c>
      <c r="N583">
        <f>VLOOKUP($A583, 'Mapping-Public'!$A$2:$W$5015, MATCH('Mapping-DisplayedFields'!N$2, 'Mapping-Public'!$A$1:$W$1, FALSE), FALSE)</f>
        <v>20</v>
      </c>
      <c r="O583">
        <f>VLOOKUP($A583, 'Mapping-Public'!$A$2:$W$5015, MATCH('Mapping-DisplayedFields'!O$2, 'Mapping-Public'!$A$1:$W$1, FALSE), FALSE)</f>
        <v>2</v>
      </c>
      <c r="P583" t="str">
        <f>VLOOKUP(O583, Serves_Dhs_Children,2,0)</f>
        <v>Unknown</v>
      </c>
      <c r="Q583">
        <f>VLOOKUP($A583, 'Mapping-Public'!$A$2:$W$5015, MATCH('Mapping-DisplayedFields'!Q$2, 'Mapping-Public'!$A$1:$W$1, FALSE), FALSE)</f>
        <v>0</v>
      </c>
      <c r="R583" t="str">
        <f>VLOOKUP(Q583, Head_Start, 2,0)</f>
        <v>No</v>
      </c>
      <c r="S583">
        <f>VLOOKUP($A583, 'Mapping-Public'!$A$2:$W$5015, MATCH('Mapping-DisplayedFields'!S$2, 'Mapping-Public'!$A$1:$W$1, FALSE), FALSE)</f>
        <v>0</v>
      </c>
      <c r="T583" t="str">
        <f>VLOOKUP(S583, Relief_Nursery, 2,0)</f>
        <v>No</v>
      </c>
      <c r="U583" t="str">
        <f>VLOOKUP($A583, 'Mapping-Public'!$A$2:$W$5015, MATCH('Mapping-DisplayedFields'!U$2, 'Mapping-Public'!$A$1:$W$1, FALSE), FALSE)</f>
        <v>.</v>
      </c>
    </row>
    <row r="584" spans="1:21" x14ac:dyDescent="0.25">
      <c r="A584" s="9" t="s">
        <v>3414</v>
      </c>
      <c r="B584" t="str">
        <f>IF(VLOOKUP($A584, 'Mapping-Public'!$A$2:$W$5015, MATCH('Mapping-DisplayedFields'!B$2, 'Mapping-Public'!$A$1:$W$1, FALSE), FALSE)=0, "", VLOOKUP($A584, 'Mapping-Public'!$A$2:$W$5015, MATCH('Mapping-DisplayedFields'!B$2, 'Mapping-Public'!$A$1:$W$1, FALSE), FALSE))</f>
        <v>SUN Community School - Kelly Elementary</v>
      </c>
      <c r="C584" t="str">
        <f>VLOOKUP($A584, 'Mapping-Public'!$A$2:$W$5015, MATCH('Mapping-DisplayedFields'!C$2, 'Mapping-Public'!$A$1:$W$1, FALSE), FALSE)</f>
        <v>9030 SE Cooper St</v>
      </c>
      <c r="D584" t="str">
        <f>VLOOKUP($A584, 'Mapping-Public'!$A$2:$W$5015, MATCH('Mapping-DisplayedFields'!D$2, 'Mapping-Public'!$A$1:$W$1, FALSE), FALSE)</f>
        <v>Portland</v>
      </c>
      <c r="E584" t="str">
        <f>VLOOKUP($A584, 'Mapping-Public'!$A$2:$W$5015, MATCH('Mapping-DisplayedFields'!E$2, 'Mapping-Public'!$A$1:$W$1, FALSE), FALSE)</f>
        <v>OR</v>
      </c>
      <c r="F584" t="str">
        <f>VLOOKUP($A584, 'Mapping-Public'!$A$2:$W$5015, MATCH('Mapping-DisplayedFields'!F$2, 'Mapping-Public'!$A$1:$W$1, FALSE), FALSE)</f>
        <v>97266</v>
      </c>
      <c r="G584" t="str">
        <f>VLOOKUP($A584, 'Mapping-Public'!$A$2:$W$5015, MATCH('Mapping-DisplayedFields'!G$2, 'Mapping-Public'!$A$1:$W$1, FALSE), FALSE)</f>
        <v>5039166350</v>
      </c>
      <c r="H584">
        <f>VLOOKUP($A584, 'Mapping-Public'!$A$2:$W$5015, MATCH('Mapping-DisplayedFields'!H$2, 'Mapping-Public'!$A$1:$W$1, FALSE), FALSE)</f>
        <v>2</v>
      </c>
      <c r="I584" t="str">
        <f>VLOOKUP(H584, Facility_Type, 2,0)</f>
        <v>Center</v>
      </c>
      <c r="J584">
        <f>VLOOKUP($A584, 'Mapping-Public'!$A$2:$W$5015, MATCH('Mapping-DisplayedFields'!J$2, 'Mapping-Public'!$A$1:$W$1, FALSE), FALSE)</f>
        <v>2</v>
      </c>
      <c r="K584" t="str">
        <f>VLOOKUP(J584, Type_of_Care,2,0)</f>
        <v>Exempt Center</v>
      </c>
      <c r="L584">
        <f>VLOOKUP($A584, 'Mapping-Public'!$A$2:$W$5015, MATCH('Mapping-DisplayedFields'!L$2, 'Mapping-Public'!$A$1:$W$1, FALSE), FALSE)</f>
        <v>4</v>
      </c>
      <c r="M584" t="str">
        <f>VLOOKUP(L584, Regulation_Status, 2,0)</f>
        <v>Recorded</v>
      </c>
      <c r="N584">
        <f>VLOOKUP($A584, 'Mapping-Public'!$A$2:$W$5015, MATCH('Mapping-DisplayedFields'!N$2, 'Mapping-Public'!$A$1:$W$1, FALSE), FALSE)</f>
        <v>20</v>
      </c>
      <c r="O584">
        <f>VLOOKUP($A584, 'Mapping-Public'!$A$2:$W$5015, MATCH('Mapping-DisplayedFields'!O$2, 'Mapping-Public'!$A$1:$W$1, FALSE), FALSE)</f>
        <v>2</v>
      </c>
      <c r="P584" t="str">
        <f>VLOOKUP(O584, Serves_Dhs_Children,2,0)</f>
        <v>Unknown</v>
      </c>
      <c r="Q584">
        <f>VLOOKUP($A584, 'Mapping-Public'!$A$2:$W$5015, MATCH('Mapping-DisplayedFields'!Q$2, 'Mapping-Public'!$A$1:$W$1, FALSE), FALSE)</f>
        <v>0</v>
      </c>
      <c r="R584" t="str">
        <f>VLOOKUP(Q584, Head_Start, 2,0)</f>
        <v>No</v>
      </c>
      <c r="S584">
        <f>VLOOKUP($A584, 'Mapping-Public'!$A$2:$W$5015, MATCH('Mapping-DisplayedFields'!S$2, 'Mapping-Public'!$A$1:$W$1, FALSE), FALSE)</f>
        <v>0</v>
      </c>
      <c r="T584" t="str">
        <f>VLOOKUP(S584, Relief_Nursery, 2,0)</f>
        <v>No</v>
      </c>
      <c r="U584" t="str">
        <f>VLOOKUP($A584, 'Mapping-Public'!$A$2:$W$5015, MATCH('Mapping-DisplayedFields'!U$2, 'Mapping-Public'!$A$1:$W$1, FALSE), FALSE)</f>
        <v>.</v>
      </c>
    </row>
    <row r="585" spans="1:21" x14ac:dyDescent="0.25">
      <c r="A585" s="9" t="s">
        <v>3419</v>
      </c>
      <c r="B585" t="str">
        <f>IF(VLOOKUP($A585, 'Mapping-Public'!$A$2:$W$5015, MATCH('Mapping-DisplayedFields'!B$2, 'Mapping-Public'!$A$1:$W$1, FALSE), FALSE)=0, "", VLOOKUP($A585, 'Mapping-Public'!$A$2:$W$5015, MATCH('Mapping-DisplayedFields'!B$2, 'Mapping-Public'!$A$1:$W$1, FALSE), FALSE))</f>
        <v>Abejitas &amp; Butterflies</v>
      </c>
      <c r="C585" t="str">
        <f>VLOOKUP($A585, 'Mapping-Public'!$A$2:$W$5015, MATCH('Mapping-DisplayedFields'!C$2, 'Mapping-Public'!$A$1:$W$1, FALSE), FALSE)</f>
        <v>1684 SE Marion St</v>
      </c>
      <c r="D585" t="str">
        <f>VLOOKUP($A585, 'Mapping-Public'!$A$2:$W$5015, MATCH('Mapping-DisplayedFields'!D$2, 'Mapping-Public'!$A$1:$W$1, FALSE), FALSE)</f>
        <v>Portland</v>
      </c>
      <c r="E585" t="str">
        <f>VLOOKUP($A585, 'Mapping-Public'!$A$2:$W$5015, MATCH('Mapping-DisplayedFields'!E$2, 'Mapping-Public'!$A$1:$W$1, FALSE), FALSE)</f>
        <v>OR</v>
      </c>
      <c r="F585" t="str">
        <f>VLOOKUP($A585, 'Mapping-Public'!$A$2:$W$5015, MATCH('Mapping-DisplayedFields'!F$2, 'Mapping-Public'!$A$1:$W$1, FALSE), FALSE)</f>
        <v>97202</v>
      </c>
      <c r="G585" t="str">
        <f>VLOOKUP($A585, 'Mapping-Public'!$A$2:$W$5015, MATCH('Mapping-DisplayedFields'!G$2, 'Mapping-Public'!$A$1:$W$1, FALSE), FALSE)</f>
        <v>5032355580</v>
      </c>
      <c r="H585">
        <f>VLOOKUP($A585, 'Mapping-Public'!$A$2:$W$5015, MATCH('Mapping-DisplayedFields'!H$2, 'Mapping-Public'!$A$1:$W$1, FALSE), FALSE)</f>
        <v>3</v>
      </c>
      <c r="I585" t="str">
        <f>VLOOKUP(H585, Facility_Type, 2,0)</f>
        <v>Certified</v>
      </c>
      <c r="J585">
        <f>VLOOKUP($A585, 'Mapping-Public'!$A$2:$W$5015, MATCH('Mapping-DisplayedFields'!J$2, 'Mapping-Public'!$A$1:$W$1, FALSE), FALSE)</f>
        <v>4</v>
      </c>
      <c r="K585" t="str">
        <f>VLOOKUP(J585, Type_of_Care,2,0)</f>
        <v>Regulated Family Child Care Home</v>
      </c>
      <c r="L585">
        <f>VLOOKUP($A585, 'Mapping-Public'!$A$2:$W$5015, MATCH('Mapping-DisplayedFields'!L$2, 'Mapping-Public'!$A$1:$W$1, FALSE), FALSE)</f>
        <v>3</v>
      </c>
      <c r="M585" t="str">
        <f>VLOOKUP(L585, Regulation_Status, 2,0)</f>
        <v>Certified</v>
      </c>
      <c r="N585">
        <f>VLOOKUP($A585, 'Mapping-Public'!$A$2:$W$5015, MATCH('Mapping-DisplayedFields'!N$2, 'Mapping-Public'!$A$1:$W$1, FALSE), FALSE)</f>
        <v>12</v>
      </c>
      <c r="O585">
        <f>VLOOKUP($A585, 'Mapping-Public'!$A$2:$W$5015, MATCH('Mapping-DisplayedFields'!O$2, 'Mapping-Public'!$A$1:$W$1, FALSE), FALSE)</f>
        <v>2</v>
      </c>
      <c r="P585" t="str">
        <f>VLOOKUP(O585, Serves_Dhs_Children,2,0)</f>
        <v>Unknown</v>
      </c>
      <c r="Q585">
        <f>VLOOKUP($A585, 'Mapping-Public'!$A$2:$W$5015, MATCH('Mapping-DisplayedFields'!Q$2, 'Mapping-Public'!$A$1:$W$1, FALSE), FALSE)</f>
        <v>0</v>
      </c>
      <c r="R585" t="str">
        <f>VLOOKUP(Q585, Head_Start, 2,0)</f>
        <v>No</v>
      </c>
      <c r="S585">
        <f>VLOOKUP($A585, 'Mapping-Public'!$A$2:$W$5015, MATCH('Mapping-DisplayedFields'!S$2, 'Mapping-Public'!$A$1:$W$1, FALSE), FALSE)</f>
        <v>0</v>
      </c>
      <c r="T585" t="str">
        <f>VLOOKUP(S585, Relief_Nursery, 2,0)</f>
        <v>No</v>
      </c>
      <c r="U585" t="str">
        <f>VLOOKUP($A585, 'Mapping-Public'!$A$2:$W$5015, MATCH('Mapping-DisplayedFields'!U$2, 'Mapping-Public'!$A$1:$W$1, FALSE), FALSE)</f>
        <v>.</v>
      </c>
    </row>
    <row r="586" spans="1:21" x14ac:dyDescent="0.25">
      <c r="A586" s="9" t="s">
        <v>3426</v>
      </c>
      <c r="B586" t="str">
        <f>IF(VLOOKUP($A586, 'Mapping-Public'!$A$2:$W$5015, MATCH('Mapping-DisplayedFields'!B$2, 'Mapping-Public'!$A$1:$W$1, FALSE), FALSE)=0, "", VLOOKUP($A586, 'Mapping-Public'!$A$2:$W$5015, MATCH('Mapping-DisplayedFields'!B$2, 'Mapping-Public'!$A$1:$W$1, FALSE), FALSE))</f>
        <v/>
      </c>
      <c r="C586" t="str">
        <f>VLOOKUP($A586, 'Mapping-Public'!$A$2:$W$5015, MATCH('Mapping-DisplayedFields'!C$2, 'Mapping-Public'!$A$1:$W$1, FALSE), FALSE)</f>
        <v>12016 SE Ankeny St Apt 400</v>
      </c>
      <c r="D586" t="str">
        <f>VLOOKUP($A586, 'Mapping-Public'!$A$2:$W$5015, MATCH('Mapping-DisplayedFields'!D$2, 'Mapping-Public'!$A$1:$W$1, FALSE), FALSE)</f>
        <v>Portland</v>
      </c>
      <c r="E586" t="str">
        <f>VLOOKUP($A586, 'Mapping-Public'!$A$2:$W$5015, MATCH('Mapping-DisplayedFields'!E$2, 'Mapping-Public'!$A$1:$W$1, FALSE), FALSE)</f>
        <v>OR</v>
      </c>
      <c r="F586" t="str">
        <f>VLOOKUP($A586, 'Mapping-Public'!$A$2:$W$5015, MATCH('Mapping-DisplayedFields'!F$2, 'Mapping-Public'!$A$1:$W$1, FALSE), FALSE)</f>
        <v>97216</v>
      </c>
      <c r="G586" t="str">
        <f>VLOOKUP($A586, 'Mapping-Public'!$A$2:$W$5015, MATCH('Mapping-DisplayedFields'!G$2, 'Mapping-Public'!$A$1:$W$1, FALSE), FALSE)</f>
        <v>5032551738</v>
      </c>
      <c r="H586">
        <f>VLOOKUP($A586, 'Mapping-Public'!$A$2:$W$5015, MATCH('Mapping-DisplayedFields'!H$2, 'Mapping-Public'!$A$1:$W$1, FALSE), FALSE)</f>
        <v>1</v>
      </c>
      <c r="I586" t="str">
        <f>VLOOKUP(H586, Facility_Type, 2,0)</f>
        <v>Family</v>
      </c>
      <c r="J586">
        <f>VLOOKUP($A586, 'Mapping-Public'!$A$2:$W$5015, MATCH('Mapping-DisplayedFields'!J$2, 'Mapping-Public'!$A$1:$W$1, FALSE), FALSE)</f>
        <v>4</v>
      </c>
      <c r="K586" t="str">
        <f>VLOOKUP(J586, Type_of_Care,2,0)</f>
        <v>Regulated Family Child Care Home</v>
      </c>
      <c r="L586">
        <f>VLOOKUP($A586, 'Mapping-Public'!$A$2:$W$5015, MATCH('Mapping-DisplayedFields'!L$2, 'Mapping-Public'!$A$1:$W$1, FALSE), FALSE)</f>
        <v>2</v>
      </c>
      <c r="M586" t="str">
        <f>VLOOKUP(L586, Regulation_Status, 2,0)</f>
        <v>Register</v>
      </c>
      <c r="N586">
        <f>VLOOKUP($A586, 'Mapping-Public'!$A$2:$W$5015, MATCH('Mapping-DisplayedFields'!N$2, 'Mapping-Public'!$A$1:$W$1, FALSE), FALSE)</f>
        <v>3</v>
      </c>
      <c r="O586">
        <f>VLOOKUP($A586, 'Mapping-Public'!$A$2:$W$5015, MATCH('Mapping-DisplayedFields'!O$2, 'Mapping-Public'!$A$1:$W$1, FALSE), FALSE)</f>
        <v>2</v>
      </c>
      <c r="P586" t="str">
        <f>VLOOKUP(O586, Serves_Dhs_Children,2,0)</f>
        <v>Unknown</v>
      </c>
      <c r="Q586">
        <f>VLOOKUP($A586, 'Mapping-Public'!$A$2:$W$5015, MATCH('Mapping-DisplayedFields'!Q$2, 'Mapping-Public'!$A$1:$W$1, FALSE), FALSE)</f>
        <v>0</v>
      </c>
      <c r="R586" t="str">
        <f>VLOOKUP(Q586, Head_Start, 2,0)</f>
        <v>No</v>
      </c>
      <c r="S586">
        <f>VLOOKUP($A586, 'Mapping-Public'!$A$2:$W$5015, MATCH('Mapping-DisplayedFields'!S$2, 'Mapping-Public'!$A$1:$W$1, FALSE), FALSE)</f>
        <v>0</v>
      </c>
      <c r="T586" t="str">
        <f>VLOOKUP(S586, Relief_Nursery, 2,0)</f>
        <v>No</v>
      </c>
      <c r="U586" t="str">
        <f>VLOOKUP($A586, 'Mapping-Public'!$A$2:$W$5015, MATCH('Mapping-DisplayedFields'!U$2, 'Mapping-Public'!$A$1:$W$1, FALSE), FALSE)</f>
        <v>.</v>
      </c>
    </row>
    <row r="587" spans="1:21" x14ac:dyDescent="0.25">
      <c r="A587" s="9" t="s">
        <v>3431</v>
      </c>
      <c r="B587" t="str">
        <f>IF(VLOOKUP($A587, 'Mapping-Public'!$A$2:$W$5015, MATCH('Mapping-DisplayedFields'!B$2, 'Mapping-Public'!$A$1:$W$1, FALSE), FALSE)=0, "", VLOOKUP($A587, 'Mapping-Public'!$A$2:$W$5015, MATCH('Mapping-DisplayedFields'!B$2, 'Mapping-Public'!$A$1:$W$1, FALSE), FALSE))</f>
        <v/>
      </c>
      <c r="C587" t="str">
        <f>VLOOKUP($A587, 'Mapping-Public'!$A$2:$W$5015, MATCH('Mapping-DisplayedFields'!C$2, 'Mapping-Public'!$A$1:$W$1, FALSE), FALSE)</f>
        <v>2044 SE 174th Ave</v>
      </c>
      <c r="D587" t="str">
        <f>VLOOKUP($A587, 'Mapping-Public'!$A$2:$W$5015, MATCH('Mapping-DisplayedFields'!D$2, 'Mapping-Public'!$A$1:$W$1, FALSE), FALSE)</f>
        <v>Portland</v>
      </c>
      <c r="E587" t="str">
        <f>VLOOKUP($A587, 'Mapping-Public'!$A$2:$W$5015, MATCH('Mapping-DisplayedFields'!E$2, 'Mapping-Public'!$A$1:$W$1, FALSE), FALSE)</f>
        <v>OR</v>
      </c>
      <c r="F587">
        <f>VLOOKUP($A587, 'Mapping-Public'!$A$2:$W$5015, MATCH('Mapping-DisplayedFields'!F$2, 'Mapping-Public'!$A$1:$W$1, FALSE), FALSE)</f>
        <v>0</v>
      </c>
      <c r="G587" t="str">
        <f>VLOOKUP($A587, 'Mapping-Public'!$A$2:$W$5015, MATCH('Mapping-DisplayedFields'!G$2, 'Mapping-Public'!$A$1:$W$1, FALSE), FALSE)</f>
        <v>5037624374</v>
      </c>
      <c r="H587">
        <f>VLOOKUP($A587, 'Mapping-Public'!$A$2:$W$5015, MATCH('Mapping-DisplayedFields'!H$2, 'Mapping-Public'!$A$1:$W$1, FALSE), FALSE)</f>
        <v>1</v>
      </c>
      <c r="I587" t="str">
        <f>VLOOKUP(H587, Facility_Type, 2,0)</f>
        <v>Family</v>
      </c>
      <c r="J587">
        <f>VLOOKUP($A587, 'Mapping-Public'!$A$2:$W$5015, MATCH('Mapping-DisplayedFields'!J$2, 'Mapping-Public'!$A$1:$W$1, FALSE), FALSE)</f>
        <v>5</v>
      </c>
      <c r="K587" t="str">
        <f>VLOOKUP(J587, Type_of_Care,2,0)</f>
        <v>Exempt Family Child Care Home</v>
      </c>
      <c r="L587">
        <f>VLOOKUP($A587, 'Mapping-Public'!$A$2:$W$5015, MATCH('Mapping-DisplayedFields'!L$2, 'Mapping-Public'!$A$1:$W$1, FALSE), FALSE)</f>
        <v>1</v>
      </c>
      <c r="M587" t="str">
        <f>VLOOKUP(L587, Regulation_Status, 2,0)</f>
        <v>Exempt</v>
      </c>
      <c r="N587">
        <f>VLOOKUP($A587, 'Mapping-Public'!$A$2:$W$5015, MATCH('Mapping-DisplayedFields'!N$2, 'Mapping-Public'!$A$1:$W$1, FALSE), FALSE)</f>
        <v>3</v>
      </c>
      <c r="O587">
        <f>VLOOKUP($A587, 'Mapping-Public'!$A$2:$W$5015, MATCH('Mapping-DisplayedFields'!O$2, 'Mapping-Public'!$A$1:$W$1, FALSE), FALSE)</f>
        <v>2</v>
      </c>
      <c r="P587" t="str">
        <f>VLOOKUP(O587, Serves_Dhs_Children,2,0)</f>
        <v>Unknown</v>
      </c>
      <c r="Q587">
        <f>VLOOKUP($A587, 'Mapping-Public'!$A$2:$W$5015, MATCH('Mapping-DisplayedFields'!Q$2, 'Mapping-Public'!$A$1:$W$1, FALSE), FALSE)</f>
        <v>0</v>
      </c>
      <c r="R587" t="str">
        <f>VLOOKUP(Q587, Head_Start, 2,0)</f>
        <v>No</v>
      </c>
      <c r="S587">
        <f>VLOOKUP($A587, 'Mapping-Public'!$A$2:$W$5015, MATCH('Mapping-DisplayedFields'!S$2, 'Mapping-Public'!$A$1:$W$1, FALSE), FALSE)</f>
        <v>0</v>
      </c>
      <c r="T587" t="str">
        <f>VLOOKUP(S587, Relief_Nursery, 2,0)</f>
        <v>No</v>
      </c>
      <c r="U587" t="str">
        <f>VLOOKUP($A587, 'Mapping-Public'!$A$2:$W$5015, MATCH('Mapping-DisplayedFields'!U$2, 'Mapping-Public'!$A$1:$W$1, FALSE), FALSE)</f>
        <v>.</v>
      </c>
    </row>
    <row r="588" spans="1:21" x14ac:dyDescent="0.25">
      <c r="A588" s="9" t="s">
        <v>3435</v>
      </c>
      <c r="B588" t="str">
        <f>IF(VLOOKUP($A588, 'Mapping-Public'!$A$2:$W$5015, MATCH('Mapping-DisplayedFields'!B$2, 'Mapping-Public'!$A$1:$W$1, FALSE), FALSE)=0, "", VLOOKUP($A588, 'Mapping-Public'!$A$2:$W$5015, MATCH('Mapping-DisplayedFields'!B$2, 'Mapping-Public'!$A$1:$W$1, FALSE), FALSE))</f>
        <v>SUN Community School - Rigler</v>
      </c>
      <c r="C588" t="str">
        <f>VLOOKUP($A588, 'Mapping-Public'!$A$2:$W$5015, MATCH('Mapping-DisplayedFields'!C$2, 'Mapping-Public'!$A$1:$W$1, FALSE), FALSE)</f>
        <v>5401 NE Prescott St</v>
      </c>
      <c r="D588" t="str">
        <f>VLOOKUP($A588, 'Mapping-Public'!$A$2:$W$5015, MATCH('Mapping-DisplayedFields'!D$2, 'Mapping-Public'!$A$1:$W$1, FALSE), FALSE)</f>
        <v>Portland</v>
      </c>
      <c r="E588" t="str">
        <f>VLOOKUP($A588, 'Mapping-Public'!$A$2:$W$5015, MATCH('Mapping-DisplayedFields'!E$2, 'Mapping-Public'!$A$1:$W$1, FALSE), FALSE)</f>
        <v>OR</v>
      </c>
      <c r="F588" t="str">
        <f>VLOOKUP($A588, 'Mapping-Public'!$A$2:$W$5015, MATCH('Mapping-DisplayedFields'!F$2, 'Mapping-Public'!$A$1:$W$1, FALSE), FALSE)</f>
        <v>97218</v>
      </c>
      <c r="G588" t="str">
        <f>VLOOKUP($A588, 'Mapping-Public'!$A$2:$W$5015, MATCH('Mapping-DisplayedFields'!G$2, 'Mapping-Public'!$A$1:$W$1, FALSE), FALSE)</f>
        <v>5039166451</v>
      </c>
      <c r="H588">
        <f>VLOOKUP($A588, 'Mapping-Public'!$A$2:$W$5015, MATCH('Mapping-DisplayedFields'!H$2, 'Mapping-Public'!$A$1:$W$1, FALSE), FALSE)</f>
        <v>2</v>
      </c>
      <c r="I588" t="str">
        <f>VLOOKUP(H588, Facility_Type, 2,0)</f>
        <v>Center</v>
      </c>
      <c r="J588">
        <f>VLOOKUP($A588, 'Mapping-Public'!$A$2:$W$5015, MATCH('Mapping-DisplayedFields'!J$2, 'Mapping-Public'!$A$1:$W$1, FALSE), FALSE)</f>
        <v>2</v>
      </c>
      <c r="K588" t="str">
        <f>VLOOKUP(J588, Type_of_Care,2,0)</f>
        <v>Exempt Center</v>
      </c>
      <c r="L588">
        <f>VLOOKUP($A588, 'Mapping-Public'!$A$2:$W$5015, MATCH('Mapping-DisplayedFields'!L$2, 'Mapping-Public'!$A$1:$W$1, FALSE), FALSE)</f>
        <v>4</v>
      </c>
      <c r="M588" t="str">
        <f>VLOOKUP(L588, Regulation_Status, 2,0)</f>
        <v>Recorded</v>
      </c>
      <c r="N588">
        <f>VLOOKUP($A588, 'Mapping-Public'!$A$2:$W$5015, MATCH('Mapping-DisplayedFields'!N$2, 'Mapping-Public'!$A$1:$W$1, FALSE), FALSE)</f>
        <v>100</v>
      </c>
      <c r="O588">
        <f>VLOOKUP($A588, 'Mapping-Public'!$A$2:$W$5015, MATCH('Mapping-DisplayedFields'!O$2, 'Mapping-Public'!$A$1:$W$1, FALSE), FALSE)</f>
        <v>2</v>
      </c>
      <c r="P588" t="str">
        <f>VLOOKUP(O588, Serves_Dhs_Children,2,0)</f>
        <v>Unknown</v>
      </c>
      <c r="Q588">
        <f>VLOOKUP($A588, 'Mapping-Public'!$A$2:$W$5015, MATCH('Mapping-DisplayedFields'!Q$2, 'Mapping-Public'!$A$1:$W$1, FALSE), FALSE)</f>
        <v>0</v>
      </c>
      <c r="R588" t="str">
        <f>VLOOKUP(Q588, Head_Start, 2,0)</f>
        <v>No</v>
      </c>
      <c r="S588">
        <f>VLOOKUP($A588, 'Mapping-Public'!$A$2:$W$5015, MATCH('Mapping-DisplayedFields'!S$2, 'Mapping-Public'!$A$1:$W$1, FALSE), FALSE)</f>
        <v>0</v>
      </c>
      <c r="T588" t="str">
        <f>VLOOKUP(S588, Relief_Nursery, 2,0)</f>
        <v>No</v>
      </c>
      <c r="U588" t="str">
        <f>VLOOKUP($A588, 'Mapping-Public'!$A$2:$W$5015, MATCH('Mapping-DisplayedFields'!U$2, 'Mapping-Public'!$A$1:$W$1, FALSE), FALSE)</f>
        <v>.</v>
      </c>
    </row>
    <row r="589" spans="1:21" x14ac:dyDescent="0.25">
      <c r="A589" s="9" t="s">
        <v>3440</v>
      </c>
      <c r="B589" t="str">
        <f>IF(VLOOKUP($A589, 'Mapping-Public'!$A$2:$W$5015, MATCH('Mapping-DisplayedFields'!B$2, 'Mapping-Public'!$A$1:$W$1, FALSE), FALSE)=0, "", VLOOKUP($A589, 'Mapping-Public'!$A$2:$W$5015, MATCH('Mapping-DisplayedFields'!B$2, 'Mapping-Public'!$A$1:$W$1, FALSE), FALSE))</f>
        <v/>
      </c>
      <c r="C589" t="str">
        <f>VLOOKUP($A589, 'Mapping-Public'!$A$2:$W$5015, MATCH('Mapping-DisplayedFields'!C$2, 'Mapping-Public'!$A$1:$W$1, FALSE), FALSE)</f>
        <v>4526 SE 115th Ave</v>
      </c>
      <c r="D589" t="str">
        <f>VLOOKUP($A589, 'Mapping-Public'!$A$2:$W$5015, MATCH('Mapping-DisplayedFields'!D$2, 'Mapping-Public'!$A$1:$W$1, FALSE), FALSE)</f>
        <v>Portland</v>
      </c>
      <c r="E589" t="str">
        <f>VLOOKUP($A589, 'Mapping-Public'!$A$2:$W$5015, MATCH('Mapping-DisplayedFields'!E$2, 'Mapping-Public'!$A$1:$W$1, FALSE), FALSE)</f>
        <v>OR</v>
      </c>
      <c r="F589" t="str">
        <f>VLOOKUP($A589, 'Mapping-Public'!$A$2:$W$5015, MATCH('Mapping-DisplayedFields'!F$2, 'Mapping-Public'!$A$1:$W$1, FALSE), FALSE)</f>
        <v>97266</v>
      </c>
      <c r="G589" t="str">
        <f>VLOOKUP($A589, 'Mapping-Public'!$A$2:$W$5015, MATCH('Mapping-DisplayedFields'!G$2, 'Mapping-Public'!$A$1:$W$1, FALSE), FALSE)</f>
        <v>5037606532</v>
      </c>
      <c r="H589">
        <f>VLOOKUP($A589, 'Mapping-Public'!$A$2:$W$5015, MATCH('Mapping-DisplayedFields'!H$2, 'Mapping-Public'!$A$1:$W$1, FALSE), FALSE)</f>
        <v>1</v>
      </c>
      <c r="I589" t="str">
        <f>VLOOKUP(H589, Facility_Type, 2,0)</f>
        <v>Family</v>
      </c>
      <c r="J589">
        <f>VLOOKUP($A589, 'Mapping-Public'!$A$2:$W$5015, MATCH('Mapping-DisplayedFields'!J$2, 'Mapping-Public'!$A$1:$W$1, FALSE), FALSE)</f>
        <v>4</v>
      </c>
      <c r="K589" t="str">
        <f>VLOOKUP(J589, Type_of_Care,2,0)</f>
        <v>Regulated Family Child Care Home</v>
      </c>
      <c r="L589">
        <f>VLOOKUP($A589, 'Mapping-Public'!$A$2:$W$5015, MATCH('Mapping-DisplayedFields'!L$2, 'Mapping-Public'!$A$1:$W$1, FALSE), FALSE)</f>
        <v>2</v>
      </c>
      <c r="M589" t="str">
        <f>VLOOKUP(L589, Regulation_Status, 2,0)</f>
        <v>Register</v>
      </c>
      <c r="N589">
        <f>VLOOKUP($A589, 'Mapping-Public'!$A$2:$W$5015, MATCH('Mapping-DisplayedFields'!N$2, 'Mapping-Public'!$A$1:$W$1, FALSE), FALSE)</f>
        <v>4</v>
      </c>
      <c r="O589">
        <f>VLOOKUP($A589, 'Mapping-Public'!$A$2:$W$5015, MATCH('Mapping-DisplayedFields'!O$2, 'Mapping-Public'!$A$1:$W$1, FALSE), FALSE)</f>
        <v>2</v>
      </c>
      <c r="P589" t="str">
        <f>VLOOKUP(O589, Serves_Dhs_Children,2,0)</f>
        <v>Unknown</v>
      </c>
      <c r="Q589">
        <f>VLOOKUP($A589, 'Mapping-Public'!$A$2:$W$5015, MATCH('Mapping-DisplayedFields'!Q$2, 'Mapping-Public'!$A$1:$W$1, FALSE), FALSE)</f>
        <v>0</v>
      </c>
      <c r="R589" t="str">
        <f>VLOOKUP(Q589, Head_Start, 2,0)</f>
        <v>No</v>
      </c>
      <c r="S589">
        <f>VLOOKUP($A589, 'Mapping-Public'!$A$2:$W$5015, MATCH('Mapping-DisplayedFields'!S$2, 'Mapping-Public'!$A$1:$W$1, FALSE), FALSE)</f>
        <v>0</v>
      </c>
      <c r="T589" t="str">
        <f>VLOOKUP(S589, Relief_Nursery, 2,0)</f>
        <v>No</v>
      </c>
      <c r="U589" t="str">
        <f>VLOOKUP($A589, 'Mapping-Public'!$A$2:$W$5015, MATCH('Mapping-DisplayedFields'!U$2, 'Mapping-Public'!$A$1:$W$1, FALSE), FALSE)</f>
        <v>.</v>
      </c>
    </row>
    <row r="590" spans="1:21" x14ac:dyDescent="0.25">
      <c r="A590" s="9" t="s">
        <v>3445</v>
      </c>
      <c r="B590" t="str">
        <f>IF(VLOOKUP($A590, 'Mapping-Public'!$A$2:$W$5015, MATCH('Mapping-DisplayedFields'!B$2, 'Mapping-Public'!$A$1:$W$1, FALSE), FALSE)=0, "", VLOOKUP($A590, 'Mapping-Public'!$A$2:$W$5015, MATCH('Mapping-DisplayedFields'!B$2, 'Mapping-Public'!$A$1:$W$1, FALSE), FALSE))</f>
        <v/>
      </c>
      <c r="C590" t="str">
        <f>VLOOKUP($A590, 'Mapping-Public'!$A$2:$W$5015, MATCH('Mapping-DisplayedFields'!C$2, 'Mapping-Public'!$A$1:$W$1, FALSE), FALSE)</f>
        <v>4815 SE 73rd Ave</v>
      </c>
      <c r="D590" t="str">
        <f>VLOOKUP($A590, 'Mapping-Public'!$A$2:$W$5015, MATCH('Mapping-DisplayedFields'!D$2, 'Mapping-Public'!$A$1:$W$1, FALSE), FALSE)</f>
        <v>Portland</v>
      </c>
      <c r="E590" t="str">
        <f>VLOOKUP($A590, 'Mapping-Public'!$A$2:$W$5015, MATCH('Mapping-DisplayedFields'!E$2, 'Mapping-Public'!$A$1:$W$1, FALSE), FALSE)</f>
        <v>OR</v>
      </c>
      <c r="F590" t="str">
        <f>VLOOKUP($A590, 'Mapping-Public'!$A$2:$W$5015, MATCH('Mapping-DisplayedFields'!F$2, 'Mapping-Public'!$A$1:$W$1, FALSE), FALSE)</f>
        <v>97206</v>
      </c>
      <c r="G590" t="str">
        <f>VLOOKUP($A590, 'Mapping-Public'!$A$2:$W$5015, MATCH('Mapping-DisplayedFields'!G$2, 'Mapping-Public'!$A$1:$W$1, FALSE), FALSE)</f>
        <v>5038103951</v>
      </c>
      <c r="H590">
        <f>VLOOKUP($A590, 'Mapping-Public'!$A$2:$W$5015, MATCH('Mapping-DisplayedFields'!H$2, 'Mapping-Public'!$A$1:$W$1, FALSE), FALSE)</f>
        <v>1</v>
      </c>
      <c r="I590" t="str">
        <f>VLOOKUP(H590, Facility_Type, 2,0)</f>
        <v>Family</v>
      </c>
      <c r="J590">
        <f>VLOOKUP($A590, 'Mapping-Public'!$A$2:$W$5015, MATCH('Mapping-DisplayedFields'!J$2, 'Mapping-Public'!$A$1:$W$1, FALSE), FALSE)</f>
        <v>4</v>
      </c>
      <c r="K590" t="str">
        <f>VLOOKUP(J590, Type_of_Care,2,0)</f>
        <v>Regulated Family Child Care Home</v>
      </c>
      <c r="L590">
        <f>VLOOKUP($A590, 'Mapping-Public'!$A$2:$W$5015, MATCH('Mapping-DisplayedFields'!L$2, 'Mapping-Public'!$A$1:$W$1, FALSE), FALSE)</f>
        <v>2</v>
      </c>
      <c r="M590" t="str">
        <f>VLOOKUP(L590, Regulation_Status, 2,0)</f>
        <v>Register</v>
      </c>
      <c r="N590">
        <f>VLOOKUP($A590, 'Mapping-Public'!$A$2:$W$5015, MATCH('Mapping-DisplayedFields'!N$2, 'Mapping-Public'!$A$1:$W$1, FALSE), FALSE)</f>
        <v>9</v>
      </c>
      <c r="O590">
        <f>VLOOKUP($A590, 'Mapping-Public'!$A$2:$W$5015, MATCH('Mapping-DisplayedFields'!O$2, 'Mapping-Public'!$A$1:$W$1, FALSE), FALSE)</f>
        <v>2</v>
      </c>
      <c r="P590" t="str">
        <f>VLOOKUP(O590, Serves_Dhs_Children,2,0)</f>
        <v>Unknown</v>
      </c>
      <c r="Q590">
        <f>VLOOKUP($A590, 'Mapping-Public'!$A$2:$W$5015, MATCH('Mapping-DisplayedFields'!Q$2, 'Mapping-Public'!$A$1:$W$1, FALSE), FALSE)</f>
        <v>0</v>
      </c>
      <c r="R590" t="str">
        <f>VLOOKUP(Q590, Head_Start, 2,0)</f>
        <v>No</v>
      </c>
      <c r="S590">
        <f>VLOOKUP($A590, 'Mapping-Public'!$A$2:$W$5015, MATCH('Mapping-DisplayedFields'!S$2, 'Mapping-Public'!$A$1:$W$1, FALSE), FALSE)</f>
        <v>0</v>
      </c>
      <c r="T590" t="str">
        <f>VLOOKUP(S590, Relief_Nursery, 2,0)</f>
        <v>No</v>
      </c>
      <c r="U590" t="str">
        <f>VLOOKUP($A590, 'Mapping-Public'!$A$2:$W$5015, MATCH('Mapping-DisplayedFields'!U$2, 'Mapping-Public'!$A$1:$W$1, FALSE), FALSE)</f>
        <v>.</v>
      </c>
    </row>
    <row r="591" spans="1:21" x14ac:dyDescent="0.25">
      <c r="A591" s="9" t="s">
        <v>3450</v>
      </c>
      <c r="B591" t="str">
        <f>IF(VLOOKUP($A591, 'Mapping-Public'!$A$2:$W$5015, MATCH('Mapping-DisplayedFields'!B$2, 'Mapping-Public'!$A$1:$W$1, FALSE), FALSE)=0, "", VLOOKUP($A591, 'Mapping-Public'!$A$2:$W$5015, MATCH('Mapping-DisplayedFields'!B$2, 'Mapping-Public'!$A$1:$W$1, FALSE), FALSE))</f>
        <v/>
      </c>
      <c r="C591" t="str">
        <f>VLOOKUP($A591, 'Mapping-Public'!$A$2:$W$5015, MATCH('Mapping-DisplayedFields'!C$2, 'Mapping-Public'!$A$1:$W$1, FALSE), FALSE)</f>
        <v>10721 NE Prescott St Apt A</v>
      </c>
      <c r="D591" t="str">
        <f>VLOOKUP($A591, 'Mapping-Public'!$A$2:$W$5015, MATCH('Mapping-DisplayedFields'!D$2, 'Mapping-Public'!$A$1:$W$1, FALSE), FALSE)</f>
        <v>Portland</v>
      </c>
      <c r="E591" t="str">
        <f>VLOOKUP($A591, 'Mapping-Public'!$A$2:$W$5015, MATCH('Mapping-DisplayedFields'!E$2, 'Mapping-Public'!$A$1:$W$1, FALSE), FALSE)</f>
        <v>OR</v>
      </c>
      <c r="F591" t="str">
        <f>VLOOKUP($A591, 'Mapping-Public'!$A$2:$W$5015, MATCH('Mapping-DisplayedFields'!F$2, 'Mapping-Public'!$A$1:$W$1, FALSE), FALSE)</f>
        <v>97220</v>
      </c>
      <c r="G591" t="str">
        <f>VLOOKUP($A591, 'Mapping-Public'!$A$2:$W$5015, MATCH('Mapping-DisplayedFields'!G$2, 'Mapping-Public'!$A$1:$W$1, FALSE), FALSE)</f>
        <v>5037713974</v>
      </c>
      <c r="H591">
        <f>VLOOKUP($A591, 'Mapping-Public'!$A$2:$W$5015, MATCH('Mapping-DisplayedFields'!H$2, 'Mapping-Public'!$A$1:$W$1, FALSE), FALSE)</f>
        <v>1</v>
      </c>
      <c r="I591" t="str">
        <f>VLOOKUP(H591, Facility_Type, 2,0)</f>
        <v>Family</v>
      </c>
      <c r="J591">
        <f>VLOOKUP($A591, 'Mapping-Public'!$A$2:$W$5015, MATCH('Mapping-DisplayedFields'!J$2, 'Mapping-Public'!$A$1:$W$1, FALSE), FALSE)</f>
        <v>4</v>
      </c>
      <c r="K591" t="str">
        <f>VLOOKUP(J591, Type_of_Care,2,0)</f>
        <v>Regulated Family Child Care Home</v>
      </c>
      <c r="L591">
        <f>VLOOKUP($A591, 'Mapping-Public'!$A$2:$W$5015, MATCH('Mapping-DisplayedFields'!L$2, 'Mapping-Public'!$A$1:$W$1, FALSE), FALSE)</f>
        <v>2</v>
      </c>
      <c r="M591" t="str">
        <f>VLOOKUP(L591, Regulation_Status, 2,0)</f>
        <v>Register</v>
      </c>
      <c r="N591">
        <f>VLOOKUP($A591, 'Mapping-Public'!$A$2:$W$5015, MATCH('Mapping-DisplayedFields'!N$2, 'Mapping-Public'!$A$1:$W$1, FALSE), FALSE)</f>
        <v>9</v>
      </c>
      <c r="O591">
        <f>VLOOKUP($A591, 'Mapping-Public'!$A$2:$W$5015, MATCH('Mapping-DisplayedFields'!O$2, 'Mapping-Public'!$A$1:$W$1, FALSE), FALSE)</f>
        <v>1</v>
      </c>
      <c r="P591" t="str">
        <f>VLOOKUP(O591, Serves_Dhs_Children,2,0)</f>
        <v>Yes</v>
      </c>
      <c r="Q591">
        <f>VLOOKUP($A591, 'Mapping-Public'!$A$2:$W$5015, MATCH('Mapping-DisplayedFields'!Q$2, 'Mapping-Public'!$A$1:$W$1, FALSE), FALSE)</f>
        <v>0</v>
      </c>
      <c r="R591" t="str">
        <f>VLOOKUP(Q591, Head_Start, 2,0)</f>
        <v>No</v>
      </c>
      <c r="S591">
        <f>VLOOKUP($A591, 'Mapping-Public'!$A$2:$W$5015, MATCH('Mapping-DisplayedFields'!S$2, 'Mapping-Public'!$A$1:$W$1, FALSE), FALSE)</f>
        <v>0</v>
      </c>
      <c r="T591" t="str">
        <f>VLOOKUP(S591, Relief_Nursery, 2,0)</f>
        <v>No</v>
      </c>
      <c r="U591">
        <f>VLOOKUP($A591, 'Mapping-Public'!$A$2:$W$5015, MATCH('Mapping-DisplayedFields'!U$2, 'Mapping-Public'!$A$1:$W$1, FALSE), FALSE)</f>
        <v>3</v>
      </c>
    </row>
    <row r="592" spans="1:21" x14ac:dyDescent="0.25">
      <c r="A592" s="9" t="s">
        <v>3456</v>
      </c>
      <c r="B592" t="str">
        <f>IF(VLOOKUP($A592, 'Mapping-Public'!$A$2:$W$5015, MATCH('Mapping-DisplayedFields'!B$2, 'Mapping-Public'!$A$1:$W$1, FALSE), FALSE)=0, "", VLOOKUP($A592, 'Mapping-Public'!$A$2:$W$5015, MATCH('Mapping-DisplayedFields'!B$2, 'Mapping-Public'!$A$1:$W$1, FALSE), FALSE))</f>
        <v>Laurie's ABC's &amp; 123's</v>
      </c>
      <c r="C592" t="str">
        <f>VLOOKUP($A592, 'Mapping-Public'!$A$2:$W$5015, MATCH('Mapping-DisplayedFields'!C$2, 'Mapping-Public'!$A$1:$W$1, FALSE), FALSE)</f>
        <v>15147 NE Klickitat Street</v>
      </c>
      <c r="D592" t="str">
        <f>VLOOKUP($A592, 'Mapping-Public'!$A$2:$W$5015, MATCH('Mapping-DisplayedFields'!D$2, 'Mapping-Public'!$A$1:$W$1, FALSE), FALSE)</f>
        <v>Portland</v>
      </c>
      <c r="E592" t="str">
        <f>VLOOKUP($A592, 'Mapping-Public'!$A$2:$W$5015, MATCH('Mapping-DisplayedFields'!E$2, 'Mapping-Public'!$A$1:$W$1, FALSE), FALSE)</f>
        <v>OR</v>
      </c>
      <c r="F592">
        <f>VLOOKUP($A592, 'Mapping-Public'!$A$2:$W$5015, MATCH('Mapping-DisplayedFields'!F$2, 'Mapping-Public'!$A$1:$W$1, FALSE), FALSE)</f>
        <v>0</v>
      </c>
      <c r="G592" t="str">
        <f>VLOOKUP($A592, 'Mapping-Public'!$A$2:$W$5015, MATCH('Mapping-DisplayedFields'!G$2, 'Mapping-Public'!$A$1:$W$1, FALSE), FALSE)</f>
        <v>5032603125</v>
      </c>
      <c r="H592">
        <f>VLOOKUP($A592, 'Mapping-Public'!$A$2:$W$5015, MATCH('Mapping-DisplayedFields'!H$2, 'Mapping-Public'!$A$1:$W$1, FALSE), FALSE)</f>
        <v>1</v>
      </c>
      <c r="I592" t="str">
        <f>VLOOKUP(H592, Facility_Type, 2,0)</f>
        <v>Family</v>
      </c>
      <c r="J592">
        <f>VLOOKUP($A592, 'Mapping-Public'!$A$2:$W$5015, MATCH('Mapping-DisplayedFields'!J$2, 'Mapping-Public'!$A$1:$W$1, FALSE), FALSE)</f>
        <v>5</v>
      </c>
      <c r="K592" t="str">
        <f>VLOOKUP(J592, Type_of_Care,2,0)</f>
        <v>Exempt Family Child Care Home</v>
      </c>
      <c r="L592">
        <f>VLOOKUP($A592, 'Mapping-Public'!$A$2:$W$5015, MATCH('Mapping-DisplayedFields'!L$2, 'Mapping-Public'!$A$1:$W$1, FALSE), FALSE)</f>
        <v>1</v>
      </c>
      <c r="M592" t="str">
        <f>VLOOKUP(L592, Regulation_Status, 2,0)</f>
        <v>Exempt</v>
      </c>
      <c r="N592">
        <f>VLOOKUP($A592, 'Mapping-Public'!$A$2:$W$5015, MATCH('Mapping-DisplayedFields'!N$2, 'Mapping-Public'!$A$1:$W$1, FALSE), FALSE)</f>
        <v>3</v>
      </c>
      <c r="O592">
        <f>VLOOKUP($A592, 'Mapping-Public'!$A$2:$W$5015, MATCH('Mapping-DisplayedFields'!O$2, 'Mapping-Public'!$A$1:$W$1, FALSE), FALSE)</f>
        <v>2</v>
      </c>
      <c r="P592" t="str">
        <f>VLOOKUP(O592, Serves_Dhs_Children,2,0)</f>
        <v>Unknown</v>
      </c>
      <c r="Q592">
        <f>VLOOKUP($A592, 'Mapping-Public'!$A$2:$W$5015, MATCH('Mapping-DisplayedFields'!Q$2, 'Mapping-Public'!$A$1:$W$1, FALSE), FALSE)</f>
        <v>0</v>
      </c>
      <c r="R592" t="str">
        <f>VLOOKUP(Q592, Head_Start, 2,0)</f>
        <v>No</v>
      </c>
      <c r="S592">
        <f>VLOOKUP($A592, 'Mapping-Public'!$A$2:$W$5015, MATCH('Mapping-DisplayedFields'!S$2, 'Mapping-Public'!$A$1:$W$1, FALSE), FALSE)</f>
        <v>0</v>
      </c>
      <c r="T592" t="str">
        <f>VLOOKUP(S592, Relief_Nursery, 2,0)</f>
        <v>No</v>
      </c>
      <c r="U592" t="str">
        <f>VLOOKUP($A592, 'Mapping-Public'!$A$2:$W$5015, MATCH('Mapping-DisplayedFields'!U$2, 'Mapping-Public'!$A$1:$W$1, FALSE), FALSE)</f>
        <v>.</v>
      </c>
    </row>
    <row r="593" spans="1:21" x14ac:dyDescent="0.25">
      <c r="A593" s="9" t="s">
        <v>3462</v>
      </c>
      <c r="B593" t="str">
        <f>IF(VLOOKUP($A593, 'Mapping-Public'!$A$2:$W$5015, MATCH('Mapping-DisplayedFields'!B$2, 'Mapping-Public'!$A$1:$W$1, FALSE), FALSE)=0, "", VLOOKUP($A593, 'Mapping-Public'!$A$2:$W$5015, MATCH('Mapping-DisplayedFields'!B$2, 'Mapping-Public'!$A$1:$W$1, FALSE), FALSE))</f>
        <v/>
      </c>
      <c r="C593" t="str">
        <f>VLOOKUP($A593, 'Mapping-Public'!$A$2:$W$5015, MATCH('Mapping-DisplayedFields'!C$2, 'Mapping-Public'!$A$1:$W$1, FALSE), FALSE)</f>
        <v>4731 SE 74th Ave</v>
      </c>
      <c r="D593" t="str">
        <f>VLOOKUP($A593, 'Mapping-Public'!$A$2:$W$5015, MATCH('Mapping-DisplayedFields'!D$2, 'Mapping-Public'!$A$1:$W$1, FALSE), FALSE)</f>
        <v>Portland</v>
      </c>
      <c r="E593" t="str">
        <f>VLOOKUP($A593, 'Mapping-Public'!$A$2:$W$5015, MATCH('Mapping-DisplayedFields'!E$2, 'Mapping-Public'!$A$1:$W$1, FALSE), FALSE)</f>
        <v>OR</v>
      </c>
      <c r="F593" t="str">
        <f>VLOOKUP($A593, 'Mapping-Public'!$A$2:$W$5015, MATCH('Mapping-DisplayedFields'!F$2, 'Mapping-Public'!$A$1:$W$1, FALSE), FALSE)</f>
        <v>97206</v>
      </c>
      <c r="G593" t="str">
        <f>VLOOKUP($A593, 'Mapping-Public'!$A$2:$W$5015, MATCH('Mapping-DisplayedFields'!G$2, 'Mapping-Public'!$A$1:$W$1, FALSE), FALSE)</f>
        <v>5037717387</v>
      </c>
      <c r="H593">
        <f>VLOOKUP($A593, 'Mapping-Public'!$A$2:$W$5015, MATCH('Mapping-DisplayedFields'!H$2, 'Mapping-Public'!$A$1:$W$1, FALSE), FALSE)</f>
        <v>1</v>
      </c>
      <c r="I593" t="str">
        <f>VLOOKUP(H593, Facility_Type, 2,0)</f>
        <v>Family</v>
      </c>
      <c r="J593">
        <f>VLOOKUP($A593, 'Mapping-Public'!$A$2:$W$5015, MATCH('Mapping-DisplayedFields'!J$2, 'Mapping-Public'!$A$1:$W$1, FALSE), FALSE)</f>
        <v>4</v>
      </c>
      <c r="K593" t="str">
        <f>VLOOKUP(J593, Type_of_Care,2,0)</f>
        <v>Regulated Family Child Care Home</v>
      </c>
      <c r="L593">
        <f>VLOOKUP($A593, 'Mapping-Public'!$A$2:$W$5015, MATCH('Mapping-DisplayedFields'!L$2, 'Mapping-Public'!$A$1:$W$1, FALSE), FALSE)</f>
        <v>2</v>
      </c>
      <c r="M593" t="str">
        <f>VLOOKUP(L593, Regulation_Status, 2,0)</f>
        <v>Register</v>
      </c>
      <c r="N593">
        <f>VLOOKUP($A593, 'Mapping-Public'!$A$2:$W$5015, MATCH('Mapping-DisplayedFields'!N$2, 'Mapping-Public'!$A$1:$W$1, FALSE), FALSE)</f>
        <v>3</v>
      </c>
      <c r="O593">
        <f>VLOOKUP($A593, 'Mapping-Public'!$A$2:$W$5015, MATCH('Mapping-DisplayedFields'!O$2, 'Mapping-Public'!$A$1:$W$1, FALSE), FALSE)</f>
        <v>2</v>
      </c>
      <c r="P593" t="str">
        <f>VLOOKUP(O593, Serves_Dhs_Children,2,0)</f>
        <v>Unknown</v>
      </c>
      <c r="Q593">
        <f>VLOOKUP($A593, 'Mapping-Public'!$A$2:$W$5015, MATCH('Mapping-DisplayedFields'!Q$2, 'Mapping-Public'!$A$1:$W$1, FALSE), FALSE)</f>
        <v>0</v>
      </c>
      <c r="R593" t="str">
        <f>VLOOKUP(Q593, Head_Start, 2,0)</f>
        <v>No</v>
      </c>
      <c r="S593">
        <f>VLOOKUP($A593, 'Mapping-Public'!$A$2:$W$5015, MATCH('Mapping-DisplayedFields'!S$2, 'Mapping-Public'!$A$1:$W$1, FALSE), FALSE)</f>
        <v>0</v>
      </c>
      <c r="T593" t="str">
        <f>VLOOKUP(S593, Relief_Nursery, 2,0)</f>
        <v>No</v>
      </c>
      <c r="U593" t="str">
        <f>VLOOKUP($A593, 'Mapping-Public'!$A$2:$W$5015, MATCH('Mapping-DisplayedFields'!U$2, 'Mapping-Public'!$A$1:$W$1, FALSE), FALSE)</f>
        <v>.</v>
      </c>
    </row>
    <row r="594" spans="1:21" x14ac:dyDescent="0.25">
      <c r="A594" s="9" t="s">
        <v>3468</v>
      </c>
      <c r="B594" t="str">
        <f>IF(VLOOKUP($A594, 'Mapping-Public'!$A$2:$W$5015, MATCH('Mapping-DisplayedFields'!B$2, 'Mapping-Public'!$A$1:$W$1, FALSE), FALSE)=0, "", VLOOKUP($A594, 'Mapping-Public'!$A$2:$W$5015, MATCH('Mapping-DisplayedFields'!B$2, 'Mapping-Public'!$A$1:$W$1, FALSE), FALSE))</f>
        <v>Susan Drake's Preschool &amp; Daycare</v>
      </c>
      <c r="C594" t="str">
        <f>VLOOKUP($A594, 'Mapping-Public'!$A$2:$W$5015, MATCH('Mapping-DisplayedFields'!C$2, 'Mapping-Public'!$A$1:$W$1, FALSE), FALSE)</f>
        <v>11823 NE Russell St</v>
      </c>
      <c r="D594" t="str">
        <f>VLOOKUP($A594, 'Mapping-Public'!$A$2:$W$5015, MATCH('Mapping-DisplayedFields'!D$2, 'Mapping-Public'!$A$1:$W$1, FALSE), FALSE)</f>
        <v>Portland</v>
      </c>
      <c r="E594" t="str">
        <f>VLOOKUP($A594, 'Mapping-Public'!$A$2:$W$5015, MATCH('Mapping-DisplayedFields'!E$2, 'Mapping-Public'!$A$1:$W$1, FALSE), FALSE)</f>
        <v>OR</v>
      </c>
      <c r="F594" t="str">
        <f>VLOOKUP($A594, 'Mapping-Public'!$A$2:$W$5015, MATCH('Mapping-DisplayedFields'!F$2, 'Mapping-Public'!$A$1:$W$1, FALSE), FALSE)</f>
        <v>97220</v>
      </c>
      <c r="G594" t="str">
        <f>VLOOKUP($A594, 'Mapping-Public'!$A$2:$W$5015, MATCH('Mapping-DisplayedFields'!G$2, 'Mapping-Public'!$A$1:$W$1, FALSE), FALSE)</f>
        <v>5032564170</v>
      </c>
      <c r="H594">
        <f>VLOOKUP($A594, 'Mapping-Public'!$A$2:$W$5015, MATCH('Mapping-DisplayedFields'!H$2, 'Mapping-Public'!$A$1:$W$1, FALSE), FALSE)</f>
        <v>1</v>
      </c>
      <c r="I594" t="str">
        <f>VLOOKUP(H594, Facility_Type, 2,0)</f>
        <v>Family</v>
      </c>
      <c r="J594">
        <f>VLOOKUP($A594, 'Mapping-Public'!$A$2:$W$5015, MATCH('Mapping-DisplayedFields'!J$2, 'Mapping-Public'!$A$1:$W$1, FALSE), FALSE)</f>
        <v>4</v>
      </c>
      <c r="K594" t="str">
        <f>VLOOKUP(J594, Type_of_Care,2,0)</f>
        <v>Regulated Family Child Care Home</v>
      </c>
      <c r="L594">
        <f>VLOOKUP($A594, 'Mapping-Public'!$A$2:$W$5015, MATCH('Mapping-DisplayedFields'!L$2, 'Mapping-Public'!$A$1:$W$1, FALSE), FALSE)</f>
        <v>2</v>
      </c>
      <c r="M594" t="str">
        <f>VLOOKUP(L594, Regulation_Status, 2,0)</f>
        <v>Register</v>
      </c>
      <c r="N594">
        <f>VLOOKUP($A594, 'Mapping-Public'!$A$2:$W$5015, MATCH('Mapping-DisplayedFields'!N$2, 'Mapping-Public'!$A$1:$W$1, FALSE), FALSE)</f>
        <v>6</v>
      </c>
      <c r="O594">
        <f>VLOOKUP($A594, 'Mapping-Public'!$A$2:$W$5015, MATCH('Mapping-DisplayedFields'!O$2, 'Mapping-Public'!$A$1:$W$1, FALSE), FALSE)</f>
        <v>1</v>
      </c>
      <c r="P594" t="str">
        <f>VLOOKUP(O594, Serves_Dhs_Children,2,0)</f>
        <v>Yes</v>
      </c>
      <c r="Q594">
        <f>VLOOKUP($A594, 'Mapping-Public'!$A$2:$W$5015, MATCH('Mapping-DisplayedFields'!Q$2, 'Mapping-Public'!$A$1:$W$1, FALSE), FALSE)</f>
        <v>0</v>
      </c>
      <c r="R594" t="str">
        <f>VLOOKUP(Q594, Head_Start, 2,0)</f>
        <v>No</v>
      </c>
      <c r="S594">
        <f>VLOOKUP($A594, 'Mapping-Public'!$A$2:$W$5015, MATCH('Mapping-DisplayedFields'!S$2, 'Mapping-Public'!$A$1:$W$1, FALSE), FALSE)</f>
        <v>0</v>
      </c>
      <c r="T594" t="str">
        <f>VLOOKUP(S594, Relief_Nursery, 2,0)</f>
        <v>No</v>
      </c>
      <c r="U594" t="str">
        <f>VLOOKUP($A594, 'Mapping-Public'!$A$2:$W$5015, MATCH('Mapping-DisplayedFields'!U$2, 'Mapping-Public'!$A$1:$W$1, FALSE), FALSE)</f>
        <v>.</v>
      </c>
    </row>
    <row r="595" spans="1:21" x14ac:dyDescent="0.25">
      <c r="A595" s="9" t="s">
        <v>3475</v>
      </c>
      <c r="B595" t="str">
        <f>IF(VLOOKUP($A595, 'Mapping-Public'!$A$2:$W$5015, MATCH('Mapping-DisplayedFields'!B$2, 'Mapping-Public'!$A$1:$W$1, FALSE), FALSE)=0, "", VLOOKUP($A595, 'Mapping-Public'!$A$2:$W$5015, MATCH('Mapping-DisplayedFields'!B$2, 'Mapping-Public'!$A$1:$W$1, FALSE), FALSE))</f>
        <v>Aunty Teta's Daycare</v>
      </c>
      <c r="C595" t="str">
        <f>VLOOKUP($A595, 'Mapping-Public'!$A$2:$W$5015, MATCH('Mapping-DisplayedFields'!C$2, 'Mapping-Public'!$A$1:$W$1, FALSE), FALSE)</f>
        <v>6836 NE 27th Ave</v>
      </c>
      <c r="D595" t="str">
        <f>VLOOKUP($A595, 'Mapping-Public'!$A$2:$W$5015, MATCH('Mapping-DisplayedFields'!D$2, 'Mapping-Public'!$A$1:$W$1, FALSE), FALSE)</f>
        <v>Portland</v>
      </c>
      <c r="E595" t="str">
        <f>VLOOKUP($A595, 'Mapping-Public'!$A$2:$W$5015, MATCH('Mapping-DisplayedFields'!E$2, 'Mapping-Public'!$A$1:$W$1, FALSE), FALSE)</f>
        <v>OR</v>
      </c>
      <c r="F595" t="str">
        <f>VLOOKUP($A595, 'Mapping-Public'!$A$2:$W$5015, MATCH('Mapping-DisplayedFields'!F$2, 'Mapping-Public'!$A$1:$W$1, FALSE), FALSE)</f>
        <v>97211</v>
      </c>
      <c r="G595" t="str">
        <f>VLOOKUP($A595, 'Mapping-Public'!$A$2:$W$5015, MATCH('Mapping-DisplayedFields'!G$2, 'Mapping-Public'!$A$1:$W$1, FALSE), FALSE)</f>
        <v>5032844613</v>
      </c>
      <c r="H595">
        <f>VLOOKUP($A595, 'Mapping-Public'!$A$2:$W$5015, MATCH('Mapping-DisplayedFields'!H$2, 'Mapping-Public'!$A$1:$W$1, FALSE), FALSE)</f>
        <v>1</v>
      </c>
      <c r="I595" t="str">
        <f>VLOOKUP(H595, Facility_Type, 2,0)</f>
        <v>Family</v>
      </c>
      <c r="J595">
        <f>VLOOKUP($A595, 'Mapping-Public'!$A$2:$W$5015, MATCH('Mapping-DisplayedFields'!J$2, 'Mapping-Public'!$A$1:$W$1, FALSE), FALSE)</f>
        <v>4</v>
      </c>
      <c r="K595" t="str">
        <f>VLOOKUP(J595, Type_of_Care,2,0)</f>
        <v>Regulated Family Child Care Home</v>
      </c>
      <c r="L595">
        <f>VLOOKUP($A595, 'Mapping-Public'!$A$2:$W$5015, MATCH('Mapping-DisplayedFields'!L$2, 'Mapping-Public'!$A$1:$W$1, FALSE), FALSE)</f>
        <v>2</v>
      </c>
      <c r="M595" t="str">
        <f>VLOOKUP(L595, Regulation_Status, 2,0)</f>
        <v>Register</v>
      </c>
      <c r="N595">
        <f>VLOOKUP($A595, 'Mapping-Public'!$A$2:$W$5015, MATCH('Mapping-DisplayedFields'!N$2, 'Mapping-Public'!$A$1:$W$1, FALSE), FALSE)</f>
        <v>10</v>
      </c>
      <c r="O595">
        <f>VLOOKUP($A595, 'Mapping-Public'!$A$2:$W$5015, MATCH('Mapping-DisplayedFields'!O$2, 'Mapping-Public'!$A$1:$W$1, FALSE), FALSE)</f>
        <v>2</v>
      </c>
      <c r="P595" t="str">
        <f>VLOOKUP(O595, Serves_Dhs_Children,2,0)</f>
        <v>Unknown</v>
      </c>
      <c r="Q595">
        <f>VLOOKUP($A595, 'Mapping-Public'!$A$2:$W$5015, MATCH('Mapping-DisplayedFields'!Q$2, 'Mapping-Public'!$A$1:$W$1, FALSE), FALSE)</f>
        <v>0</v>
      </c>
      <c r="R595" t="str">
        <f>VLOOKUP(Q595, Head_Start, 2,0)</f>
        <v>No</v>
      </c>
      <c r="S595">
        <f>VLOOKUP($A595, 'Mapping-Public'!$A$2:$W$5015, MATCH('Mapping-DisplayedFields'!S$2, 'Mapping-Public'!$A$1:$W$1, FALSE), FALSE)</f>
        <v>0</v>
      </c>
      <c r="T595" t="str">
        <f>VLOOKUP(S595, Relief_Nursery, 2,0)</f>
        <v>No</v>
      </c>
      <c r="U595">
        <f>VLOOKUP($A595, 'Mapping-Public'!$A$2:$W$5015, MATCH('Mapping-DisplayedFields'!U$2, 'Mapping-Public'!$A$1:$W$1, FALSE), FALSE)</f>
        <v>2</v>
      </c>
    </row>
    <row r="596" spans="1:21" x14ac:dyDescent="0.25">
      <c r="A596" s="9" t="s">
        <v>3482</v>
      </c>
      <c r="B596" t="str">
        <f>IF(VLOOKUP($A596, 'Mapping-Public'!$A$2:$W$5015, MATCH('Mapping-DisplayedFields'!B$2, 'Mapping-Public'!$A$1:$W$1, FALSE), FALSE)=0, "", VLOOKUP($A596, 'Mapping-Public'!$A$2:$W$5015, MATCH('Mapping-DisplayedFields'!B$2, 'Mapping-Public'!$A$1:$W$1, FALSE), FALSE))</f>
        <v>Portland Parks &amp; Recreation - East Portland Community Center</v>
      </c>
      <c r="C596" t="str">
        <f>VLOOKUP($A596, 'Mapping-Public'!$A$2:$W$5015, MATCH('Mapping-DisplayedFields'!C$2, 'Mapping-Public'!$A$1:$W$1, FALSE), FALSE)</f>
        <v>740 SE 106th Avenue</v>
      </c>
      <c r="D596" t="str">
        <f>VLOOKUP($A596, 'Mapping-Public'!$A$2:$W$5015, MATCH('Mapping-DisplayedFields'!D$2, 'Mapping-Public'!$A$1:$W$1, FALSE), FALSE)</f>
        <v>Portland</v>
      </c>
      <c r="E596" t="str">
        <f>VLOOKUP($A596, 'Mapping-Public'!$A$2:$W$5015, MATCH('Mapping-DisplayedFields'!E$2, 'Mapping-Public'!$A$1:$W$1, FALSE), FALSE)</f>
        <v>OR</v>
      </c>
      <c r="F596">
        <f>VLOOKUP($A596, 'Mapping-Public'!$A$2:$W$5015, MATCH('Mapping-DisplayedFields'!F$2, 'Mapping-Public'!$A$1:$W$1, FALSE), FALSE)</f>
        <v>0</v>
      </c>
      <c r="G596" t="str">
        <f>VLOOKUP($A596, 'Mapping-Public'!$A$2:$W$5015, MATCH('Mapping-DisplayedFields'!G$2, 'Mapping-Public'!$A$1:$W$1, FALSE), FALSE)</f>
        <v>5038233450</v>
      </c>
      <c r="H596">
        <f>VLOOKUP($A596, 'Mapping-Public'!$A$2:$W$5015, MATCH('Mapping-DisplayedFields'!H$2, 'Mapping-Public'!$A$1:$W$1, FALSE), FALSE)</f>
        <v>2</v>
      </c>
      <c r="I596" t="str">
        <f>VLOOKUP(H596, Facility_Type, 2,0)</f>
        <v>Center</v>
      </c>
      <c r="J596">
        <f>VLOOKUP($A596, 'Mapping-Public'!$A$2:$W$5015, MATCH('Mapping-DisplayedFields'!J$2, 'Mapping-Public'!$A$1:$W$1, FALSE), FALSE)</f>
        <v>2</v>
      </c>
      <c r="K596" t="str">
        <f>VLOOKUP(J596, Type_of_Care,2,0)</f>
        <v>Exempt Center</v>
      </c>
      <c r="L596">
        <f>VLOOKUP($A596, 'Mapping-Public'!$A$2:$W$5015, MATCH('Mapping-DisplayedFields'!L$2, 'Mapping-Public'!$A$1:$W$1, FALSE), FALSE)</f>
        <v>1</v>
      </c>
      <c r="M596" t="str">
        <f>VLOOKUP(L596, Regulation_Status, 2,0)</f>
        <v>Exempt</v>
      </c>
      <c r="N596">
        <f>VLOOKUP($A596, 'Mapping-Public'!$A$2:$W$5015, MATCH('Mapping-DisplayedFields'!N$2, 'Mapping-Public'!$A$1:$W$1, FALSE), FALSE)</f>
        <v>14</v>
      </c>
      <c r="O596">
        <f>VLOOKUP($A596, 'Mapping-Public'!$A$2:$W$5015, MATCH('Mapping-DisplayedFields'!O$2, 'Mapping-Public'!$A$1:$W$1, FALSE), FALSE)</f>
        <v>2</v>
      </c>
      <c r="P596" t="str">
        <f>VLOOKUP(O596, Serves_Dhs_Children,2,0)</f>
        <v>Unknown</v>
      </c>
      <c r="Q596">
        <f>VLOOKUP($A596, 'Mapping-Public'!$A$2:$W$5015, MATCH('Mapping-DisplayedFields'!Q$2, 'Mapping-Public'!$A$1:$W$1, FALSE), FALSE)</f>
        <v>0</v>
      </c>
      <c r="R596" t="str">
        <f>VLOOKUP(Q596, Head_Start, 2,0)</f>
        <v>No</v>
      </c>
      <c r="S596">
        <f>VLOOKUP($A596, 'Mapping-Public'!$A$2:$W$5015, MATCH('Mapping-DisplayedFields'!S$2, 'Mapping-Public'!$A$1:$W$1, FALSE), FALSE)</f>
        <v>0</v>
      </c>
      <c r="T596" t="str">
        <f>VLOOKUP(S596, Relief_Nursery, 2,0)</f>
        <v>No</v>
      </c>
      <c r="U596" t="str">
        <f>VLOOKUP($A596, 'Mapping-Public'!$A$2:$W$5015, MATCH('Mapping-DisplayedFields'!U$2, 'Mapping-Public'!$A$1:$W$1, FALSE), FALSE)</f>
        <v>.</v>
      </c>
    </row>
    <row r="597" spans="1:21" x14ac:dyDescent="0.25">
      <c r="A597" s="9" t="s">
        <v>3486</v>
      </c>
      <c r="B597" t="str">
        <f>IF(VLOOKUP($A597, 'Mapping-Public'!$A$2:$W$5015, MATCH('Mapping-DisplayedFields'!B$2, 'Mapping-Public'!$A$1:$W$1, FALSE), FALSE)=0, "", VLOOKUP($A597, 'Mapping-Public'!$A$2:$W$5015, MATCH('Mapping-DisplayedFields'!B$2, 'Mapping-Public'!$A$1:$W$1, FALSE), FALSE))</f>
        <v>Simba's Daycare</v>
      </c>
      <c r="C597" t="str">
        <f>VLOOKUP($A597, 'Mapping-Public'!$A$2:$W$5015, MATCH('Mapping-DisplayedFields'!C$2, 'Mapping-Public'!$A$1:$W$1, FALSE), FALSE)</f>
        <v>3600 SE 28th Ave Apt 105</v>
      </c>
      <c r="D597" t="str">
        <f>VLOOKUP($A597, 'Mapping-Public'!$A$2:$W$5015, MATCH('Mapping-DisplayedFields'!D$2, 'Mapping-Public'!$A$1:$W$1, FALSE), FALSE)</f>
        <v>Portland</v>
      </c>
      <c r="E597" t="str">
        <f>VLOOKUP($A597, 'Mapping-Public'!$A$2:$W$5015, MATCH('Mapping-DisplayedFields'!E$2, 'Mapping-Public'!$A$1:$W$1, FALSE), FALSE)</f>
        <v>OR</v>
      </c>
      <c r="F597" t="str">
        <f>VLOOKUP($A597, 'Mapping-Public'!$A$2:$W$5015, MATCH('Mapping-DisplayedFields'!F$2, 'Mapping-Public'!$A$1:$W$1, FALSE), FALSE)</f>
        <v>97202-3095</v>
      </c>
      <c r="G597" t="str">
        <f>VLOOKUP($A597, 'Mapping-Public'!$A$2:$W$5015, MATCH('Mapping-DisplayedFields'!G$2, 'Mapping-Public'!$A$1:$W$1, FALSE), FALSE)</f>
        <v>9715447062</v>
      </c>
      <c r="H597">
        <f>VLOOKUP($A597, 'Mapping-Public'!$A$2:$W$5015, MATCH('Mapping-DisplayedFields'!H$2, 'Mapping-Public'!$A$1:$W$1, FALSE), FALSE)</f>
        <v>1</v>
      </c>
      <c r="I597" t="str">
        <f>VLOOKUP(H597, Facility_Type, 2,0)</f>
        <v>Family</v>
      </c>
      <c r="J597">
        <f>VLOOKUP($A597, 'Mapping-Public'!$A$2:$W$5015, MATCH('Mapping-DisplayedFields'!J$2, 'Mapping-Public'!$A$1:$W$1, FALSE), FALSE)</f>
        <v>4</v>
      </c>
      <c r="K597" t="str">
        <f>VLOOKUP(J597, Type_of_Care,2,0)</f>
        <v>Regulated Family Child Care Home</v>
      </c>
      <c r="L597">
        <f>VLOOKUP($A597, 'Mapping-Public'!$A$2:$W$5015, MATCH('Mapping-DisplayedFields'!L$2, 'Mapping-Public'!$A$1:$W$1, FALSE), FALSE)</f>
        <v>2</v>
      </c>
      <c r="M597" t="str">
        <f>VLOOKUP(L597, Regulation_Status, 2,0)</f>
        <v>Register</v>
      </c>
      <c r="N597">
        <f>VLOOKUP($A597, 'Mapping-Public'!$A$2:$W$5015, MATCH('Mapping-DisplayedFields'!N$2, 'Mapping-Public'!$A$1:$W$1, FALSE), FALSE)</f>
        <v>10</v>
      </c>
      <c r="O597">
        <f>VLOOKUP($A597, 'Mapping-Public'!$A$2:$W$5015, MATCH('Mapping-DisplayedFields'!O$2, 'Mapping-Public'!$A$1:$W$1, FALSE), FALSE)</f>
        <v>1</v>
      </c>
      <c r="P597" t="str">
        <f>VLOOKUP(O597, Serves_Dhs_Children,2,0)</f>
        <v>Yes</v>
      </c>
      <c r="Q597">
        <f>VLOOKUP($A597, 'Mapping-Public'!$A$2:$W$5015, MATCH('Mapping-DisplayedFields'!Q$2, 'Mapping-Public'!$A$1:$W$1, FALSE), FALSE)</f>
        <v>0</v>
      </c>
      <c r="R597" t="str">
        <f>VLOOKUP(Q597, Head_Start, 2,0)</f>
        <v>No</v>
      </c>
      <c r="S597">
        <f>VLOOKUP($A597, 'Mapping-Public'!$A$2:$W$5015, MATCH('Mapping-DisplayedFields'!S$2, 'Mapping-Public'!$A$1:$W$1, FALSE), FALSE)</f>
        <v>0</v>
      </c>
      <c r="T597" t="str">
        <f>VLOOKUP(S597, Relief_Nursery, 2,0)</f>
        <v>No</v>
      </c>
      <c r="U597" t="str">
        <f>VLOOKUP($A597, 'Mapping-Public'!$A$2:$W$5015, MATCH('Mapping-DisplayedFields'!U$2, 'Mapping-Public'!$A$1:$W$1, FALSE), FALSE)</f>
        <v>.</v>
      </c>
    </row>
    <row r="598" spans="1:21" x14ac:dyDescent="0.25">
      <c r="A598" s="9" t="s">
        <v>3494</v>
      </c>
      <c r="B598" t="str">
        <f>IF(VLOOKUP($A598, 'Mapping-Public'!$A$2:$W$5015, MATCH('Mapping-DisplayedFields'!B$2, 'Mapping-Public'!$A$1:$W$1, FALSE), FALSE)=0, "", VLOOKUP($A598, 'Mapping-Public'!$A$2:$W$5015, MATCH('Mapping-DisplayedFields'!B$2, 'Mapping-Public'!$A$1:$W$1, FALSE), FALSE))</f>
        <v>Albina Head Start - Garlington Center</v>
      </c>
      <c r="C598" t="str">
        <f>VLOOKUP($A598, 'Mapping-Public'!$A$2:$W$5015, MATCH('Mapping-DisplayedFields'!C$2, 'Mapping-Public'!$A$1:$W$1, FALSE), FALSE)</f>
        <v>4514 SE Flavel Dr</v>
      </c>
      <c r="D598" t="str">
        <f>VLOOKUP($A598, 'Mapping-Public'!$A$2:$W$5015, MATCH('Mapping-DisplayedFields'!D$2, 'Mapping-Public'!$A$1:$W$1, FALSE), FALSE)</f>
        <v>Portland</v>
      </c>
      <c r="E598" t="str">
        <f>VLOOKUP($A598, 'Mapping-Public'!$A$2:$W$5015, MATCH('Mapping-DisplayedFields'!E$2, 'Mapping-Public'!$A$1:$W$1, FALSE), FALSE)</f>
        <v>OR</v>
      </c>
      <c r="F598" t="str">
        <f>VLOOKUP($A598, 'Mapping-Public'!$A$2:$W$5015, MATCH('Mapping-DisplayedFields'!F$2, 'Mapping-Public'!$A$1:$W$1, FALSE), FALSE)</f>
        <v>97206</v>
      </c>
      <c r="G598" t="str">
        <f>VLOOKUP($A598, 'Mapping-Public'!$A$2:$W$5015, MATCH('Mapping-DisplayedFields'!G$2, 'Mapping-Public'!$A$1:$W$1, FALSE), FALSE)</f>
        <v>5037711587</v>
      </c>
      <c r="H598">
        <f>VLOOKUP($A598, 'Mapping-Public'!$A$2:$W$5015, MATCH('Mapping-DisplayedFields'!H$2, 'Mapping-Public'!$A$1:$W$1, FALSE), FALSE)</f>
        <v>2</v>
      </c>
      <c r="I598" t="str">
        <f>VLOOKUP(H598, Facility_Type, 2,0)</f>
        <v>Center</v>
      </c>
      <c r="J598">
        <f>VLOOKUP($A598, 'Mapping-Public'!$A$2:$W$5015, MATCH('Mapping-DisplayedFields'!J$2, 'Mapping-Public'!$A$1:$W$1, FALSE), FALSE)</f>
        <v>3</v>
      </c>
      <c r="K598" t="str">
        <f>VLOOKUP(J598, Type_of_Care,2,0)</f>
        <v>Head Start/Early HS</v>
      </c>
      <c r="L598">
        <f>VLOOKUP($A598, 'Mapping-Public'!$A$2:$W$5015, MATCH('Mapping-DisplayedFields'!L$2, 'Mapping-Public'!$A$1:$W$1, FALSE), FALSE)</f>
        <v>3</v>
      </c>
      <c r="M598" t="str">
        <f>VLOOKUP(L598, Regulation_Status, 2,0)</f>
        <v>Certified</v>
      </c>
      <c r="N598">
        <f>VLOOKUP($A598, 'Mapping-Public'!$A$2:$W$5015, MATCH('Mapping-DisplayedFields'!N$2, 'Mapping-Public'!$A$1:$W$1, FALSE), FALSE)</f>
        <v>20</v>
      </c>
      <c r="O598">
        <f>VLOOKUP($A598, 'Mapping-Public'!$A$2:$W$5015, MATCH('Mapping-DisplayedFields'!O$2, 'Mapping-Public'!$A$1:$W$1, FALSE), FALSE)</f>
        <v>2</v>
      </c>
      <c r="P598" t="str">
        <f>VLOOKUP(O598, Serves_Dhs_Children,2,0)</f>
        <v>Unknown</v>
      </c>
      <c r="Q598">
        <f>VLOOKUP($A598, 'Mapping-Public'!$A$2:$W$5015, MATCH('Mapping-DisplayedFields'!Q$2, 'Mapping-Public'!$A$1:$W$1, FALSE), FALSE)</f>
        <v>1</v>
      </c>
      <c r="R598" t="str">
        <f>VLOOKUP(Q598, Head_Start, 2,0)</f>
        <v>Yes</v>
      </c>
      <c r="S598">
        <f>VLOOKUP($A598, 'Mapping-Public'!$A$2:$W$5015, MATCH('Mapping-DisplayedFields'!S$2, 'Mapping-Public'!$A$1:$W$1, FALSE), FALSE)</f>
        <v>0</v>
      </c>
      <c r="T598" t="str">
        <f>VLOOKUP(S598, Relief_Nursery, 2,0)</f>
        <v>No</v>
      </c>
      <c r="U598">
        <f>VLOOKUP($A598, 'Mapping-Public'!$A$2:$W$5015, MATCH('Mapping-DisplayedFields'!U$2, 'Mapping-Public'!$A$1:$W$1, FALSE), FALSE)</f>
        <v>5</v>
      </c>
    </row>
    <row r="599" spans="1:21" x14ac:dyDescent="0.25">
      <c r="A599" s="9" t="s">
        <v>3499</v>
      </c>
      <c r="B599" t="str">
        <f>IF(VLOOKUP($A599, 'Mapping-Public'!$A$2:$W$5015, MATCH('Mapping-DisplayedFields'!B$2, 'Mapping-Public'!$A$1:$W$1, FALSE), FALSE)=0, "", VLOOKUP($A599, 'Mapping-Public'!$A$2:$W$5015, MATCH('Mapping-DisplayedFields'!B$2, 'Mapping-Public'!$A$1:$W$1, FALSE), FALSE))</f>
        <v>Sunnyside - Camp Fire Columbia</v>
      </c>
      <c r="C599" t="str">
        <f>VLOOKUP($A599, 'Mapping-Public'!$A$2:$W$5015, MATCH('Mapping-DisplayedFields'!C$2, 'Mapping-Public'!$A$1:$W$1, FALSE), FALSE)</f>
        <v>3421 SE Salmon St</v>
      </c>
      <c r="D599" t="str">
        <f>VLOOKUP($A599, 'Mapping-Public'!$A$2:$W$5015, MATCH('Mapping-DisplayedFields'!D$2, 'Mapping-Public'!$A$1:$W$1, FALSE), FALSE)</f>
        <v>Portland</v>
      </c>
      <c r="E599" t="str">
        <f>VLOOKUP($A599, 'Mapping-Public'!$A$2:$W$5015, MATCH('Mapping-DisplayedFields'!E$2, 'Mapping-Public'!$A$1:$W$1, FALSE), FALSE)</f>
        <v>OR</v>
      </c>
      <c r="F599" t="str">
        <f>VLOOKUP($A599, 'Mapping-Public'!$A$2:$W$5015, MATCH('Mapping-DisplayedFields'!F$2, 'Mapping-Public'!$A$1:$W$1, FALSE), FALSE)</f>
        <v>97214</v>
      </c>
      <c r="G599" t="str">
        <f>VLOOKUP($A599, 'Mapping-Public'!$A$2:$W$5015, MATCH('Mapping-DisplayedFields'!G$2, 'Mapping-Public'!$A$1:$W$1, FALSE), FALSE)</f>
        <v>5032096989</v>
      </c>
      <c r="H599">
        <f>VLOOKUP($A599, 'Mapping-Public'!$A$2:$W$5015, MATCH('Mapping-DisplayedFields'!H$2, 'Mapping-Public'!$A$1:$W$1, FALSE), FALSE)</f>
        <v>2</v>
      </c>
      <c r="I599" t="str">
        <f>VLOOKUP(H599, Facility_Type, 2,0)</f>
        <v>Center</v>
      </c>
      <c r="J599">
        <f>VLOOKUP($A599, 'Mapping-Public'!$A$2:$W$5015, MATCH('Mapping-DisplayedFields'!J$2, 'Mapping-Public'!$A$1:$W$1, FALSE), FALSE)</f>
        <v>1</v>
      </c>
      <c r="K599" t="str">
        <f>VLOOKUP(J599, Type_of_Care,2,0)</f>
        <v>Regulated  Center (not HS)</v>
      </c>
      <c r="L599">
        <f>VLOOKUP($A599, 'Mapping-Public'!$A$2:$W$5015, MATCH('Mapping-DisplayedFields'!L$2, 'Mapping-Public'!$A$1:$W$1, FALSE), FALSE)</f>
        <v>3</v>
      </c>
      <c r="M599" t="str">
        <f>VLOOKUP(L599, Regulation_Status, 2,0)</f>
        <v>Certified</v>
      </c>
      <c r="N599">
        <f>VLOOKUP($A599, 'Mapping-Public'!$A$2:$W$5015, MATCH('Mapping-DisplayedFields'!N$2, 'Mapping-Public'!$A$1:$W$1, FALSE), FALSE)</f>
        <v>60</v>
      </c>
      <c r="O599">
        <f>VLOOKUP($A599, 'Mapping-Public'!$A$2:$W$5015, MATCH('Mapping-DisplayedFields'!O$2, 'Mapping-Public'!$A$1:$W$1, FALSE), FALSE)</f>
        <v>1</v>
      </c>
      <c r="P599" t="str">
        <f>VLOOKUP(O599, Serves_Dhs_Children,2,0)</f>
        <v>Yes</v>
      </c>
      <c r="Q599">
        <f>VLOOKUP($A599, 'Mapping-Public'!$A$2:$W$5015, MATCH('Mapping-DisplayedFields'!Q$2, 'Mapping-Public'!$A$1:$W$1, FALSE), FALSE)</f>
        <v>0</v>
      </c>
      <c r="R599" t="str">
        <f>VLOOKUP(Q599, Head_Start, 2,0)</f>
        <v>No</v>
      </c>
      <c r="S599">
        <f>VLOOKUP($A599, 'Mapping-Public'!$A$2:$W$5015, MATCH('Mapping-DisplayedFields'!S$2, 'Mapping-Public'!$A$1:$W$1, FALSE), FALSE)</f>
        <v>0</v>
      </c>
      <c r="T599" t="str">
        <f>VLOOKUP(S599, Relief_Nursery, 2,0)</f>
        <v>No</v>
      </c>
      <c r="U599">
        <f>VLOOKUP($A599, 'Mapping-Public'!$A$2:$W$5015, MATCH('Mapping-DisplayedFields'!U$2, 'Mapping-Public'!$A$1:$W$1, FALSE), FALSE)</f>
        <v>2</v>
      </c>
    </row>
    <row r="600" spans="1:21" x14ac:dyDescent="0.25">
      <c r="A600" s="9" t="s">
        <v>3504</v>
      </c>
      <c r="B600" t="str">
        <f>IF(VLOOKUP($A600, 'Mapping-Public'!$A$2:$W$5015, MATCH('Mapping-DisplayedFields'!B$2, 'Mapping-Public'!$A$1:$W$1, FALSE), FALSE)=0, "", VLOOKUP($A600, 'Mapping-Public'!$A$2:$W$5015, MATCH('Mapping-DisplayedFields'!B$2, 'Mapping-Public'!$A$1:$W$1, FALSE), FALSE))</f>
        <v>SUN Community School - Peninsula</v>
      </c>
      <c r="C600" t="str">
        <f>VLOOKUP($A600, 'Mapping-Public'!$A$2:$W$5015, MATCH('Mapping-DisplayedFields'!C$2, 'Mapping-Public'!$A$1:$W$1, FALSE), FALSE)</f>
        <v>8125 N Emerald Ave</v>
      </c>
      <c r="D600" t="str">
        <f>VLOOKUP($A600, 'Mapping-Public'!$A$2:$W$5015, MATCH('Mapping-DisplayedFields'!D$2, 'Mapping-Public'!$A$1:$W$1, FALSE), FALSE)</f>
        <v>Portland</v>
      </c>
      <c r="E600" t="str">
        <f>VLOOKUP($A600, 'Mapping-Public'!$A$2:$W$5015, MATCH('Mapping-DisplayedFields'!E$2, 'Mapping-Public'!$A$1:$W$1, FALSE), FALSE)</f>
        <v>OR</v>
      </c>
      <c r="F600" t="str">
        <f>VLOOKUP($A600, 'Mapping-Public'!$A$2:$W$5015, MATCH('Mapping-DisplayedFields'!F$2, 'Mapping-Public'!$A$1:$W$1, FALSE), FALSE)</f>
        <v>97217</v>
      </c>
      <c r="G600" t="str">
        <f>VLOOKUP($A600, 'Mapping-Public'!$A$2:$W$5015, MATCH('Mapping-DisplayedFields'!G$2, 'Mapping-Public'!$A$1:$W$1, FALSE), FALSE)</f>
        <v>5039166275</v>
      </c>
      <c r="H600">
        <f>VLOOKUP($A600, 'Mapping-Public'!$A$2:$W$5015, MATCH('Mapping-DisplayedFields'!H$2, 'Mapping-Public'!$A$1:$W$1, FALSE), FALSE)</f>
        <v>2</v>
      </c>
      <c r="I600" t="str">
        <f>VLOOKUP(H600, Facility_Type, 2,0)</f>
        <v>Center</v>
      </c>
      <c r="J600">
        <f>VLOOKUP($A600, 'Mapping-Public'!$A$2:$W$5015, MATCH('Mapping-DisplayedFields'!J$2, 'Mapping-Public'!$A$1:$W$1, FALSE), FALSE)</f>
        <v>2</v>
      </c>
      <c r="K600" t="str">
        <f>VLOOKUP(J600, Type_of_Care,2,0)</f>
        <v>Exempt Center</v>
      </c>
      <c r="L600">
        <f>VLOOKUP($A600, 'Mapping-Public'!$A$2:$W$5015, MATCH('Mapping-DisplayedFields'!L$2, 'Mapping-Public'!$A$1:$W$1, FALSE), FALSE)</f>
        <v>4</v>
      </c>
      <c r="M600" t="str">
        <f>VLOOKUP(L600, Regulation_Status, 2,0)</f>
        <v>Recorded</v>
      </c>
      <c r="N600">
        <f>VLOOKUP($A600, 'Mapping-Public'!$A$2:$W$5015, MATCH('Mapping-DisplayedFields'!N$2, 'Mapping-Public'!$A$1:$W$1, FALSE), FALSE)</f>
        <v>100</v>
      </c>
      <c r="O600">
        <f>VLOOKUP($A600, 'Mapping-Public'!$A$2:$W$5015, MATCH('Mapping-DisplayedFields'!O$2, 'Mapping-Public'!$A$1:$W$1, FALSE), FALSE)</f>
        <v>2</v>
      </c>
      <c r="P600" t="str">
        <f>VLOOKUP(O600, Serves_Dhs_Children,2,0)</f>
        <v>Unknown</v>
      </c>
      <c r="Q600">
        <f>VLOOKUP($A600, 'Mapping-Public'!$A$2:$W$5015, MATCH('Mapping-DisplayedFields'!Q$2, 'Mapping-Public'!$A$1:$W$1, FALSE), FALSE)</f>
        <v>0</v>
      </c>
      <c r="R600" t="str">
        <f>VLOOKUP(Q600, Head_Start, 2,0)</f>
        <v>No</v>
      </c>
      <c r="S600">
        <f>VLOOKUP($A600, 'Mapping-Public'!$A$2:$W$5015, MATCH('Mapping-DisplayedFields'!S$2, 'Mapping-Public'!$A$1:$W$1, FALSE), FALSE)</f>
        <v>0</v>
      </c>
      <c r="T600" t="str">
        <f>VLOOKUP(S600, Relief_Nursery, 2,0)</f>
        <v>No</v>
      </c>
      <c r="U600" t="str">
        <f>VLOOKUP($A600, 'Mapping-Public'!$A$2:$W$5015, MATCH('Mapping-DisplayedFields'!U$2, 'Mapping-Public'!$A$1:$W$1, FALSE), FALSE)</f>
        <v>.</v>
      </c>
    </row>
    <row r="601" spans="1:21" x14ac:dyDescent="0.25">
      <c r="A601" s="9" t="s">
        <v>3509</v>
      </c>
      <c r="B601" t="str">
        <f>IF(VLOOKUP($A601, 'Mapping-Public'!$A$2:$W$5015, MATCH('Mapping-DisplayedFields'!B$2, 'Mapping-Public'!$A$1:$W$1, FALSE), FALSE)=0, "", VLOOKUP($A601, 'Mapping-Public'!$A$2:$W$5015, MATCH('Mapping-DisplayedFields'!B$2, 'Mapping-Public'!$A$1:$W$1, FALSE), FALSE))</f>
        <v>Children's Valley Center</v>
      </c>
      <c r="C601" t="str">
        <f>VLOOKUP($A601, 'Mapping-Public'!$A$2:$W$5015, MATCH('Mapping-DisplayedFields'!C$2, 'Mapping-Public'!$A$1:$W$1, FALSE), FALSE)</f>
        <v>11100 NE Skidmore St</v>
      </c>
      <c r="D601" t="str">
        <f>VLOOKUP($A601, 'Mapping-Public'!$A$2:$W$5015, MATCH('Mapping-DisplayedFields'!D$2, 'Mapping-Public'!$A$1:$W$1, FALSE), FALSE)</f>
        <v>Portland</v>
      </c>
      <c r="E601" t="str">
        <f>VLOOKUP($A601, 'Mapping-Public'!$A$2:$W$5015, MATCH('Mapping-DisplayedFields'!E$2, 'Mapping-Public'!$A$1:$W$1, FALSE), FALSE)</f>
        <v>OR</v>
      </c>
      <c r="F601" t="str">
        <f>VLOOKUP($A601, 'Mapping-Public'!$A$2:$W$5015, MATCH('Mapping-DisplayedFields'!F$2, 'Mapping-Public'!$A$1:$W$1, FALSE), FALSE)</f>
        <v>97220-2466</v>
      </c>
      <c r="G601" t="str">
        <f>VLOOKUP($A601, 'Mapping-Public'!$A$2:$W$5015, MATCH('Mapping-DisplayedFields'!G$2, 'Mapping-Public'!$A$1:$W$1, FALSE), FALSE)</f>
        <v>3606351174</v>
      </c>
      <c r="H601">
        <f>VLOOKUP($A601, 'Mapping-Public'!$A$2:$W$5015, MATCH('Mapping-DisplayedFields'!H$2, 'Mapping-Public'!$A$1:$W$1, FALSE), FALSE)</f>
        <v>2</v>
      </c>
      <c r="I601" t="str">
        <f>VLOOKUP(H601, Facility_Type, 2,0)</f>
        <v>Center</v>
      </c>
      <c r="J601">
        <f>VLOOKUP($A601, 'Mapping-Public'!$A$2:$W$5015, MATCH('Mapping-DisplayedFields'!J$2, 'Mapping-Public'!$A$1:$W$1, FALSE), FALSE)</f>
        <v>1</v>
      </c>
      <c r="K601" t="str">
        <f>VLOOKUP(J601, Type_of_Care,2,0)</f>
        <v>Regulated  Center (not HS)</v>
      </c>
      <c r="L601">
        <f>VLOOKUP($A601, 'Mapping-Public'!$A$2:$W$5015, MATCH('Mapping-DisplayedFields'!L$2, 'Mapping-Public'!$A$1:$W$1, FALSE), FALSE)</f>
        <v>3</v>
      </c>
      <c r="M601" t="str">
        <f>VLOOKUP(L601, Regulation_Status, 2,0)</f>
        <v>Certified</v>
      </c>
      <c r="N601">
        <f>VLOOKUP($A601, 'Mapping-Public'!$A$2:$W$5015, MATCH('Mapping-DisplayedFields'!N$2, 'Mapping-Public'!$A$1:$W$1, FALSE), FALSE)</f>
        <v>40</v>
      </c>
      <c r="O601">
        <f>VLOOKUP($A601, 'Mapping-Public'!$A$2:$W$5015, MATCH('Mapping-DisplayedFields'!O$2, 'Mapping-Public'!$A$1:$W$1, FALSE), FALSE)</f>
        <v>1</v>
      </c>
      <c r="P601" t="str">
        <f>VLOOKUP(O601, Serves_Dhs_Children,2,0)</f>
        <v>Yes</v>
      </c>
      <c r="Q601">
        <f>VLOOKUP($A601, 'Mapping-Public'!$A$2:$W$5015, MATCH('Mapping-DisplayedFields'!Q$2, 'Mapping-Public'!$A$1:$W$1, FALSE), FALSE)</f>
        <v>0</v>
      </c>
      <c r="R601" t="str">
        <f>VLOOKUP(Q601, Head_Start, 2,0)</f>
        <v>No</v>
      </c>
      <c r="S601">
        <f>VLOOKUP($A601, 'Mapping-Public'!$A$2:$W$5015, MATCH('Mapping-DisplayedFields'!S$2, 'Mapping-Public'!$A$1:$W$1, FALSE), FALSE)</f>
        <v>0</v>
      </c>
      <c r="T601" t="str">
        <f>VLOOKUP(S601, Relief_Nursery, 2,0)</f>
        <v>No</v>
      </c>
      <c r="U601">
        <f>VLOOKUP($A601, 'Mapping-Public'!$A$2:$W$5015, MATCH('Mapping-DisplayedFields'!U$2, 'Mapping-Public'!$A$1:$W$1, FALSE), FALSE)</f>
        <v>2</v>
      </c>
    </row>
    <row r="602" spans="1:21" x14ac:dyDescent="0.25">
      <c r="A602" s="9" t="s">
        <v>3515</v>
      </c>
      <c r="B602" t="str">
        <f>IF(VLOOKUP($A602, 'Mapping-Public'!$A$2:$W$5015, MATCH('Mapping-DisplayedFields'!B$2, 'Mapping-Public'!$A$1:$W$1, FALSE), FALSE)=0, "", VLOOKUP($A602, 'Mapping-Public'!$A$2:$W$5015, MATCH('Mapping-DisplayedFields'!B$2, 'Mapping-Public'!$A$1:$W$1, FALSE), FALSE))</f>
        <v>L'Etoile French Immersion School</v>
      </c>
      <c r="C602" t="str">
        <f>VLOOKUP($A602, 'Mapping-Public'!$A$2:$W$5015, MATCH('Mapping-DisplayedFields'!C$2, 'Mapping-Public'!$A$1:$W$1, FALSE), FALSE)</f>
        <v>5839 SW Hood Ave</v>
      </c>
      <c r="D602" t="str">
        <f>VLOOKUP($A602, 'Mapping-Public'!$A$2:$W$5015, MATCH('Mapping-DisplayedFields'!D$2, 'Mapping-Public'!$A$1:$W$1, FALSE), FALSE)</f>
        <v>Portland</v>
      </c>
      <c r="E602" t="str">
        <f>VLOOKUP($A602, 'Mapping-Public'!$A$2:$W$5015, MATCH('Mapping-DisplayedFields'!E$2, 'Mapping-Public'!$A$1:$W$1, FALSE), FALSE)</f>
        <v>OR</v>
      </c>
      <c r="F602" t="str">
        <f>VLOOKUP($A602, 'Mapping-Public'!$A$2:$W$5015, MATCH('Mapping-DisplayedFields'!F$2, 'Mapping-Public'!$A$1:$W$1, FALSE), FALSE)</f>
        <v>97214</v>
      </c>
      <c r="G602" t="str">
        <f>VLOOKUP($A602, 'Mapping-Public'!$A$2:$W$5015, MATCH('Mapping-DisplayedFields'!G$2, 'Mapping-Public'!$A$1:$W$1, FALSE), FALSE)</f>
        <v>5037151258</v>
      </c>
      <c r="H602">
        <f>VLOOKUP($A602, 'Mapping-Public'!$A$2:$W$5015, MATCH('Mapping-DisplayedFields'!H$2, 'Mapping-Public'!$A$1:$W$1, FALSE), FALSE)</f>
        <v>2</v>
      </c>
      <c r="I602" t="str">
        <f>VLOOKUP(H602, Facility_Type, 2,0)</f>
        <v>Center</v>
      </c>
      <c r="J602">
        <f>VLOOKUP($A602, 'Mapping-Public'!$A$2:$W$5015, MATCH('Mapping-DisplayedFields'!J$2, 'Mapping-Public'!$A$1:$W$1, FALSE), FALSE)</f>
        <v>1</v>
      </c>
      <c r="K602" t="str">
        <f>VLOOKUP(J602, Type_of_Care,2,0)</f>
        <v>Regulated  Center (not HS)</v>
      </c>
      <c r="L602">
        <f>VLOOKUP($A602, 'Mapping-Public'!$A$2:$W$5015, MATCH('Mapping-DisplayedFields'!L$2, 'Mapping-Public'!$A$1:$W$1, FALSE), FALSE)</f>
        <v>3</v>
      </c>
      <c r="M602" t="str">
        <f>VLOOKUP(L602, Regulation_Status, 2,0)</f>
        <v>Certified</v>
      </c>
      <c r="N602">
        <f>VLOOKUP($A602, 'Mapping-Public'!$A$2:$W$5015, MATCH('Mapping-DisplayedFields'!N$2, 'Mapping-Public'!$A$1:$W$1, FALSE), FALSE)</f>
        <v>80</v>
      </c>
      <c r="O602">
        <f>VLOOKUP($A602, 'Mapping-Public'!$A$2:$W$5015, MATCH('Mapping-DisplayedFields'!O$2, 'Mapping-Public'!$A$1:$W$1, FALSE), FALSE)</f>
        <v>1</v>
      </c>
      <c r="P602" t="str">
        <f>VLOOKUP(O602, Serves_Dhs_Children,2,0)</f>
        <v>Yes</v>
      </c>
      <c r="Q602">
        <f>VLOOKUP($A602, 'Mapping-Public'!$A$2:$W$5015, MATCH('Mapping-DisplayedFields'!Q$2, 'Mapping-Public'!$A$1:$W$1, FALSE), FALSE)</f>
        <v>0</v>
      </c>
      <c r="R602" t="str">
        <f>VLOOKUP(Q602, Head_Start, 2,0)</f>
        <v>No</v>
      </c>
      <c r="S602">
        <f>VLOOKUP($A602, 'Mapping-Public'!$A$2:$W$5015, MATCH('Mapping-DisplayedFields'!S$2, 'Mapping-Public'!$A$1:$W$1, FALSE), FALSE)</f>
        <v>0</v>
      </c>
      <c r="T602" t="str">
        <f>VLOOKUP(S602, Relief_Nursery, 2,0)</f>
        <v>No</v>
      </c>
      <c r="U602" t="str">
        <f>VLOOKUP($A602, 'Mapping-Public'!$A$2:$W$5015, MATCH('Mapping-DisplayedFields'!U$2, 'Mapping-Public'!$A$1:$W$1, FALSE), FALSE)</f>
        <v>.</v>
      </c>
    </row>
    <row r="603" spans="1:21" x14ac:dyDescent="0.25">
      <c r="A603" s="9" t="s">
        <v>3520</v>
      </c>
      <c r="B603" t="str">
        <f>IF(VLOOKUP($A603, 'Mapping-Public'!$A$2:$W$5015, MATCH('Mapping-DisplayedFields'!B$2, 'Mapping-Public'!$A$1:$W$1, FALSE), FALSE)=0, "", VLOOKUP($A603, 'Mapping-Public'!$A$2:$W$5015, MATCH('Mapping-DisplayedFields'!B$2, 'Mapping-Public'!$A$1:$W$1, FALSE), FALSE))</f>
        <v/>
      </c>
      <c r="C603" t="str">
        <f>VLOOKUP($A603, 'Mapping-Public'!$A$2:$W$5015, MATCH('Mapping-DisplayedFields'!C$2, 'Mapping-Public'!$A$1:$W$1, FALSE), FALSE)</f>
        <v>165 SE 191st Pl</v>
      </c>
      <c r="D603" t="str">
        <f>VLOOKUP($A603, 'Mapping-Public'!$A$2:$W$5015, MATCH('Mapping-DisplayedFields'!D$2, 'Mapping-Public'!$A$1:$W$1, FALSE), FALSE)</f>
        <v>Portland</v>
      </c>
      <c r="E603" t="str">
        <f>VLOOKUP($A603, 'Mapping-Public'!$A$2:$W$5015, MATCH('Mapping-DisplayedFields'!E$2, 'Mapping-Public'!$A$1:$W$1, FALSE), FALSE)</f>
        <v>OR</v>
      </c>
      <c r="F603" t="str">
        <f>VLOOKUP($A603, 'Mapping-Public'!$A$2:$W$5015, MATCH('Mapping-DisplayedFields'!F$2, 'Mapping-Public'!$A$1:$W$1, FALSE), FALSE)</f>
        <v>97233-2067</v>
      </c>
      <c r="G603" t="str">
        <f>VLOOKUP($A603, 'Mapping-Public'!$A$2:$W$5015, MATCH('Mapping-DisplayedFields'!G$2, 'Mapping-Public'!$A$1:$W$1, FALSE), FALSE)</f>
        <v>5034129944</v>
      </c>
      <c r="H603">
        <f>VLOOKUP($A603, 'Mapping-Public'!$A$2:$W$5015, MATCH('Mapping-DisplayedFields'!H$2, 'Mapping-Public'!$A$1:$W$1, FALSE), FALSE)</f>
        <v>1</v>
      </c>
      <c r="I603" t="str">
        <f>VLOOKUP(H603, Facility_Type, 2,0)</f>
        <v>Family</v>
      </c>
      <c r="J603">
        <f>VLOOKUP($A603, 'Mapping-Public'!$A$2:$W$5015, MATCH('Mapping-DisplayedFields'!J$2, 'Mapping-Public'!$A$1:$W$1, FALSE), FALSE)</f>
        <v>4</v>
      </c>
      <c r="K603" t="str">
        <f>VLOOKUP(J603, Type_of_Care,2,0)</f>
        <v>Regulated Family Child Care Home</v>
      </c>
      <c r="L603">
        <f>VLOOKUP($A603, 'Mapping-Public'!$A$2:$W$5015, MATCH('Mapping-DisplayedFields'!L$2, 'Mapping-Public'!$A$1:$W$1, FALSE), FALSE)</f>
        <v>2</v>
      </c>
      <c r="M603" t="str">
        <f>VLOOKUP(L603, Regulation_Status, 2,0)</f>
        <v>Register</v>
      </c>
      <c r="N603">
        <f>VLOOKUP($A603, 'Mapping-Public'!$A$2:$W$5015, MATCH('Mapping-DisplayedFields'!N$2, 'Mapping-Public'!$A$1:$W$1, FALSE), FALSE)</f>
        <v>10</v>
      </c>
      <c r="O603">
        <f>VLOOKUP($A603, 'Mapping-Public'!$A$2:$W$5015, MATCH('Mapping-DisplayedFields'!O$2, 'Mapping-Public'!$A$1:$W$1, FALSE), FALSE)</f>
        <v>2</v>
      </c>
      <c r="P603" t="str">
        <f>VLOOKUP(O603, Serves_Dhs_Children,2,0)</f>
        <v>Unknown</v>
      </c>
      <c r="Q603">
        <f>VLOOKUP($A603, 'Mapping-Public'!$A$2:$W$5015, MATCH('Mapping-DisplayedFields'!Q$2, 'Mapping-Public'!$A$1:$W$1, FALSE), FALSE)</f>
        <v>0</v>
      </c>
      <c r="R603" t="str">
        <f>VLOOKUP(Q603, Head_Start, 2,0)</f>
        <v>No</v>
      </c>
      <c r="S603">
        <f>VLOOKUP($A603, 'Mapping-Public'!$A$2:$W$5015, MATCH('Mapping-DisplayedFields'!S$2, 'Mapping-Public'!$A$1:$W$1, FALSE), FALSE)</f>
        <v>0</v>
      </c>
      <c r="T603" t="str">
        <f>VLOOKUP(S603, Relief_Nursery, 2,0)</f>
        <v>No</v>
      </c>
      <c r="U603" t="str">
        <f>VLOOKUP($A603, 'Mapping-Public'!$A$2:$W$5015, MATCH('Mapping-DisplayedFields'!U$2, 'Mapping-Public'!$A$1:$W$1, FALSE), FALSE)</f>
        <v>.</v>
      </c>
    </row>
    <row r="604" spans="1:21" x14ac:dyDescent="0.25">
      <c r="A604" s="9" t="s">
        <v>3527</v>
      </c>
      <c r="B604" t="str">
        <f>IF(VLOOKUP($A604, 'Mapping-Public'!$A$2:$W$5015, MATCH('Mapping-DisplayedFields'!B$2, 'Mapping-Public'!$A$1:$W$1, FALSE), FALSE)=0, "", VLOOKUP($A604, 'Mapping-Public'!$A$2:$W$5015, MATCH('Mapping-DisplayedFields'!B$2, 'Mapping-Public'!$A$1:$W$1, FALSE), FALSE))</f>
        <v>Volunteers of America - Court Care</v>
      </c>
      <c r="C604" t="str">
        <f>VLOOKUP($A604, 'Mapping-Public'!$A$2:$W$5015, MATCH('Mapping-DisplayedFields'!C$2, 'Mapping-Public'!$A$1:$W$1, FALSE), FALSE)</f>
        <v>1021 SW 4th Ave Rm 214</v>
      </c>
      <c r="D604" t="str">
        <f>VLOOKUP($A604, 'Mapping-Public'!$A$2:$W$5015, MATCH('Mapping-DisplayedFields'!D$2, 'Mapping-Public'!$A$1:$W$1, FALSE), FALSE)</f>
        <v>Portland</v>
      </c>
      <c r="E604" t="str">
        <f>VLOOKUP($A604, 'Mapping-Public'!$A$2:$W$5015, MATCH('Mapping-DisplayedFields'!E$2, 'Mapping-Public'!$A$1:$W$1, FALSE), FALSE)</f>
        <v>OR</v>
      </c>
      <c r="F604" t="str">
        <f>VLOOKUP($A604, 'Mapping-Public'!$A$2:$W$5015, MATCH('Mapping-DisplayedFields'!F$2, 'Mapping-Public'!$A$1:$W$1, FALSE), FALSE)</f>
        <v>97204</v>
      </c>
      <c r="G604" t="str">
        <f>VLOOKUP($A604, 'Mapping-Public'!$A$2:$W$5015, MATCH('Mapping-DisplayedFields'!G$2, 'Mapping-Public'!$A$1:$W$1, FALSE), FALSE)</f>
        <v>5039884334</v>
      </c>
      <c r="H604">
        <f>VLOOKUP($A604, 'Mapping-Public'!$A$2:$W$5015, MATCH('Mapping-DisplayedFields'!H$2, 'Mapping-Public'!$A$1:$W$1, FALSE), FALSE)</f>
        <v>2</v>
      </c>
      <c r="I604" t="str">
        <f>VLOOKUP(H604, Facility_Type, 2,0)</f>
        <v>Center</v>
      </c>
      <c r="J604">
        <f>VLOOKUP($A604, 'Mapping-Public'!$A$2:$W$5015, MATCH('Mapping-DisplayedFields'!J$2, 'Mapping-Public'!$A$1:$W$1, FALSE), FALSE)</f>
        <v>1</v>
      </c>
      <c r="K604" t="str">
        <f>VLOOKUP(J604, Type_of_Care,2,0)</f>
        <v>Regulated  Center (not HS)</v>
      </c>
      <c r="L604">
        <f>VLOOKUP($A604, 'Mapping-Public'!$A$2:$W$5015, MATCH('Mapping-DisplayedFields'!L$2, 'Mapping-Public'!$A$1:$W$1, FALSE), FALSE)</f>
        <v>3</v>
      </c>
      <c r="M604" t="str">
        <f>VLOOKUP(L604, Regulation_Status, 2,0)</f>
        <v>Certified</v>
      </c>
      <c r="N604">
        <f>VLOOKUP($A604, 'Mapping-Public'!$A$2:$W$5015, MATCH('Mapping-DisplayedFields'!N$2, 'Mapping-Public'!$A$1:$W$1, FALSE), FALSE)</f>
        <v>6</v>
      </c>
      <c r="O604">
        <f>VLOOKUP($A604, 'Mapping-Public'!$A$2:$W$5015, MATCH('Mapping-DisplayedFields'!O$2, 'Mapping-Public'!$A$1:$W$1, FALSE), FALSE)</f>
        <v>2</v>
      </c>
      <c r="P604" t="str">
        <f>VLOOKUP(O604, Serves_Dhs_Children,2,0)</f>
        <v>Unknown</v>
      </c>
      <c r="Q604">
        <f>VLOOKUP($A604, 'Mapping-Public'!$A$2:$W$5015, MATCH('Mapping-DisplayedFields'!Q$2, 'Mapping-Public'!$A$1:$W$1, FALSE), FALSE)</f>
        <v>0</v>
      </c>
      <c r="R604" t="str">
        <f>VLOOKUP(Q604, Head_Start, 2,0)</f>
        <v>No</v>
      </c>
      <c r="S604">
        <f>VLOOKUP($A604, 'Mapping-Public'!$A$2:$W$5015, MATCH('Mapping-DisplayedFields'!S$2, 'Mapping-Public'!$A$1:$W$1, FALSE), FALSE)</f>
        <v>0</v>
      </c>
      <c r="T604" t="str">
        <f>VLOOKUP(S604, Relief_Nursery, 2,0)</f>
        <v>No</v>
      </c>
      <c r="U604" t="str">
        <f>VLOOKUP($A604, 'Mapping-Public'!$A$2:$W$5015, MATCH('Mapping-DisplayedFields'!U$2, 'Mapping-Public'!$A$1:$W$1, FALSE), FALSE)</f>
        <v>.</v>
      </c>
    </row>
    <row r="605" spans="1:21" x14ac:dyDescent="0.25">
      <c r="A605" s="9" t="s">
        <v>3532</v>
      </c>
      <c r="B605" t="str">
        <f>IF(VLOOKUP($A605, 'Mapping-Public'!$A$2:$W$5015, MATCH('Mapping-DisplayedFields'!B$2, 'Mapping-Public'!$A$1:$W$1, FALSE), FALSE)=0, "", VLOOKUP($A605, 'Mapping-Public'!$A$2:$W$5015, MATCH('Mapping-DisplayedFields'!B$2, 'Mapping-Public'!$A$1:$W$1, FALSE), FALSE))</f>
        <v>Kathi's Child Care</v>
      </c>
      <c r="C605" t="str">
        <f>VLOOKUP($A605, 'Mapping-Public'!$A$2:$W$5015, MATCH('Mapping-DisplayedFields'!C$2, 'Mapping-Public'!$A$1:$W$1, FALSE), FALSE)</f>
        <v>7627 SE Martins St</v>
      </c>
      <c r="D605" t="str">
        <f>VLOOKUP($A605, 'Mapping-Public'!$A$2:$W$5015, MATCH('Mapping-DisplayedFields'!D$2, 'Mapping-Public'!$A$1:$W$1, FALSE), FALSE)</f>
        <v>Portland</v>
      </c>
      <c r="E605" t="str">
        <f>VLOOKUP($A605, 'Mapping-Public'!$A$2:$W$5015, MATCH('Mapping-DisplayedFields'!E$2, 'Mapping-Public'!$A$1:$W$1, FALSE), FALSE)</f>
        <v>OR</v>
      </c>
      <c r="F605" t="str">
        <f>VLOOKUP($A605, 'Mapping-Public'!$A$2:$W$5015, MATCH('Mapping-DisplayedFields'!F$2, 'Mapping-Public'!$A$1:$W$1, FALSE), FALSE)</f>
        <v>97206</v>
      </c>
      <c r="G605" t="str">
        <f>VLOOKUP($A605, 'Mapping-Public'!$A$2:$W$5015, MATCH('Mapping-DisplayedFields'!G$2, 'Mapping-Public'!$A$1:$W$1, FALSE), FALSE)</f>
        <v>5034426967</v>
      </c>
      <c r="H605">
        <f>VLOOKUP($A605, 'Mapping-Public'!$A$2:$W$5015, MATCH('Mapping-DisplayedFields'!H$2, 'Mapping-Public'!$A$1:$W$1, FALSE), FALSE)</f>
        <v>1</v>
      </c>
      <c r="I605" t="str">
        <f>VLOOKUP(H605, Facility_Type, 2,0)</f>
        <v>Family</v>
      </c>
      <c r="J605">
        <f>VLOOKUP($A605, 'Mapping-Public'!$A$2:$W$5015, MATCH('Mapping-DisplayedFields'!J$2, 'Mapping-Public'!$A$1:$W$1, FALSE), FALSE)</f>
        <v>4</v>
      </c>
      <c r="K605" t="str">
        <f>VLOOKUP(J605, Type_of_Care,2,0)</f>
        <v>Regulated Family Child Care Home</v>
      </c>
      <c r="L605">
        <f>VLOOKUP($A605, 'Mapping-Public'!$A$2:$W$5015, MATCH('Mapping-DisplayedFields'!L$2, 'Mapping-Public'!$A$1:$W$1, FALSE), FALSE)</f>
        <v>2</v>
      </c>
      <c r="M605" t="str">
        <f>VLOOKUP(L605, Regulation_Status, 2,0)</f>
        <v>Register</v>
      </c>
      <c r="N605">
        <f>VLOOKUP($A605, 'Mapping-Public'!$A$2:$W$5015, MATCH('Mapping-DisplayedFields'!N$2, 'Mapping-Public'!$A$1:$W$1, FALSE), FALSE)</f>
        <v>10</v>
      </c>
      <c r="O605">
        <f>VLOOKUP($A605, 'Mapping-Public'!$A$2:$W$5015, MATCH('Mapping-DisplayedFields'!O$2, 'Mapping-Public'!$A$1:$W$1, FALSE), FALSE)</f>
        <v>2</v>
      </c>
      <c r="P605" t="str">
        <f>VLOOKUP(O605, Serves_Dhs_Children,2,0)</f>
        <v>Unknown</v>
      </c>
      <c r="Q605">
        <f>VLOOKUP($A605, 'Mapping-Public'!$A$2:$W$5015, MATCH('Mapping-DisplayedFields'!Q$2, 'Mapping-Public'!$A$1:$W$1, FALSE), FALSE)</f>
        <v>0</v>
      </c>
      <c r="R605" t="str">
        <f>VLOOKUP(Q605, Head_Start, 2,0)</f>
        <v>No</v>
      </c>
      <c r="S605">
        <f>VLOOKUP($A605, 'Mapping-Public'!$A$2:$W$5015, MATCH('Mapping-DisplayedFields'!S$2, 'Mapping-Public'!$A$1:$W$1, FALSE), FALSE)</f>
        <v>0</v>
      </c>
      <c r="T605" t="str">
        <f>VLOOKUP(S605, Relief_Nursery, 2,0)</f>
        <v>No</v>
      </c>
      <c r="U605" t="str">
        <f>VLOOKUP($A605, 'Mapping-Public'!$A$2:$W$5015, MATCH('Mapping-DisplayedFields'!U$2, 'Mapping-Public'!$A$1:$W$1, FALSE), FALSE)</f>
        <v>.</v>
      </c>
    </row>
    <row r="606" spans="1:21" x14ac:dyDescent="0.25">
      <c r="A606" s="9" t="s">
        <v>3539</v>
      </c>
      <c r="B606" t="str">
        <f>IF(VLOOKUP($A606, 'Mapping-Public'!$A$2:$W$5015, MATCH('Mapping-DisplayedFields'!B$2, 'Mapping-Public'!$A$1:$W$1, FALSE), FALSE)=0, "", VLOOKUP($A606, 'Mapping-Public'!$A$2:$W$5015, MATCH('Mapping-DisplayedFields'!B$2, 'Mapping-Public'!$A$1:$W$1, FALSE), FALSE))</f>
        <v>Hug A Bear Childcare, LLC</v>
      </c>
      <c r="C606" t="str">
        <f>VLOOKUP($A606, 'Mapping-Public'!$A$2:$W$5015, MATCH('Mapping-DisplayedFields'!C$2, 'Mapping-Public'!$A$1:$W$1, FALSE), FALSE)</f>
        <v>5003 NE Going St</v>
      </c>
      <c r="D606" t="str">
        <f>VLOOKUP($A606, 'Mapping-Public'!$A$2:$W$5015, MATCH('Mapping-DisplayedFields'!D$2, 'Mapping-Public'!$A$1:$W$1, FALSE), FALSE)</f>
        <v>Portland</v>
      </c>
      <c r="E606" t="str">
        <f>VLOOKUP($A606, 'Mapping-Public'!$A$2:$W$5015, MATCH('Mapping-DisplayedFields'!E$2, 'Mapping-Public'!$A$1:$W$1, FALSE), FALSE)</f>
        <v>OR</v>
      </c>
      <c r="F606" t="str">
        <f>VLOOKUP($A606, 'Mapping-Public'!$A$2:$W$5015, MATCH('Mapping-DisplayedFields'!F$2, 'Mapping-Public'!$A$1:$W$1, FALSE), FALSE)</f>
        <v>97218-2039</v>
      </c>
      <c r="G606" t="str">
        <f>VLOOKUP($A606, 'Mapping-Public'!$A$2:$W$5015, MATCH('Mapping-DisplayedFields'!G$2, 'Mapping-Public'!$A$1:$W$1, FALSE), FALSE)</f>
        <v>5033311378</v>
      </c>
      <c r="H606">
        <f>VLOOKUP($A606, 'Mapping-Public'!$A$2:$W$5015, MATCH('Mapping-DisplayedFields'!H$2, 'Mapping-Public'!$A$1:$W$1, FALSE), FALSE)</f>
        <v>1</v>
      </c>
      <c r="I606" t="str">
        <f>VLOOKUP(H606, Facility_Type, 2,0)</f>
        <v>Family</v>
      </c>
      <c r="J606">
        <f>VLOOKUP($A606, 'Mapping-Public'!$A$2:$W$5015, MATCH('Mapping-DisplayedFields'!J$2, 'Mapping-Public'!$A$1:$W$1, FALSE), FALSE)</f>
        <v>4</v>
      </c>
      <c r="K606" t="str">
        <f>VLOOKUP(J606, Type_of_Care,2,0)</f>
        <v>Regulated Family Child Care Home</v>
      </c>
      <c r="L606">
        <f>VLOOKUP($A606, 'Mapping-Public'!$A$2:$W$5015, MATCH('Mapping-DisplayedFields'!L$2, 'Mapping-Public'!$A$1:$W$1, FALSE), FALSE)</f>
        <v>2</v>
      </c>
      <c r="M606" t="str">
        <f>VLOOKUP(L606, Regulation_Status, 2,0)</f>
        <v>Register</v>
      </c>
      <c r="N606">
        <f>VLOOKUP($A606, 'Mapping-Public'!$A$2:$W$5015, MATCH('Mapping-DisplayedFields'!N$2, 'Mapping-Public'!$A$1:$W$1, FALSE), FALSE)</f>
        <v>7</v>
      </c>
      <c r="O606">
        <f>VLOOKUP($A606, 'Mapping-Public'!$A$2:$W$5015, MATCH('Mapping-DisplayedFields'!O$2, 'Mapping-Public'!$A$1:$W$1, FALSE), FALSE)</f>
        <v>1</v>
      </c>
      <c r="P606" t="str">
        <f>VLOOKUP(O606, Serves_Dhs_Children,2,0)</f>
        <v>Yes</v>
      </c>
      <c r="Q606">
        <f>VLOOKUP($A606, 'Mapping-Public'!$A$2:$W$5015, MATCH('Mapping-DisplayedFields'!Q$2, 'Mapping-Public'!$A$1:$W$1, FALSE), FALSE)</f>
        <v>0</v>
      </c>
      <c r="R606" t="str">
        <f>VLOOKUP(Q606, Head_Start, 2,0)</f>
        <v>No</v>
      </c>
      <c r="S606">
        <f>VLOOKUP($A606, 'Mapping-Public'!$A$2:$W$5015, MATCH('Mapping-DisplayedFields'!S$2, 'Mapping-Public'!$A$1:$W$1, FALSE), FALSE)</f>
        <v>0</v>
      </c>
      <c r="T606" t="str">
        <f>VLOOKUP(S606, Relief_Nursery, 2,0)</f>
        <v>No</v>
      </c>
      <c r="U606">
        <f>VLOOKUP($A606, 'Mapping-Public'!$A$2:$W$5015, MATCH('Mapping-DisplayedFields'!U$2, 'Mapping-Public'!$A$1:$W$1, FALSE), FALSE)</f>
        <v>3</v>
      </c>
    </row>
    <row r="607" spans="1:21" x14ac:dyDescent="0.25">
      <c r="A607" s="9" t="s">
        <v>3547</v>
      </c>
      <c r="B607" t="str">
        <f>IF(VLOOKUP($A607, 'Mapping-Public'!$A$2:$W$5015, MATCH('Mapping-DisplayedFields'!B$2, 'Mapping-Public'!$A$1:$W$1, FALSE), FALSE)=0, "", VLOOKUP($A607, 'Mapping-Public'!$A$2:$W$5015, MATCH('Mapping-DisplayedFields'!B$2, 'Mapping-Public'!$A$1:$W$1, FALSE), FALSE))</f>
        <v>Amazing Minds Learning Center - DBA Goodman Family Childcare LLC</v>
      </c>
      <c r="C607" t="str">
        <f>VLOOKUP($A607, 'Mapping-Public'!$A$2:$W$5015, MATCH('Mapping-DisplayedFields'!C$2, 'Mapping-Public'!$A$1:$W$1, FALSE), FALSE)</f>
        <v>1241 SE 212th Ave</v>
      </c>
      <c r="D607" t="str">
        <f>VLOOKUP($A607, 'Mapping-Public'!$A$2:$W$5015, MATCH('Mapping-DisplayedFields'!D$2, 'Mapping-Public'!$A$1:$W$1, FALSE), FALSE)</f>
        <v>Gresham</v>
      </c>
      <c r="E607" t="str">
        <f>VLOOKUP($A607, 'Mapping-Public'!$A$2:$W$5015, MATCH('Mapping-DisplayedFields'!E$2, 'Mapping-Public'!$A$1:$W$1, FALSE), FALSE)</f>
        <v>OR</v>
      </c>
      <c r="F607" t="str">
        <f>VLOOKUP($A607, 'Mapping-Public'!$A$2:$W$5015, MATCH('Mapping-DisplayedFields'!F$2, 'Mapping-Public'!$A$1:$W$1, FALSE), FALSE)</f>
        <v>97030</v>
      </c>
      <c r="G607" t="str">
        <f>VLOOKUP($A607, 'Mapping-Public'!$A$2:$W$5015, MATCH('Mapping-DisplayedFields'!G$2, 'Mapping-Public'!$A$1:$W$1, FALSE), FALSE)</f>
        <v>5036650825</v>
      </c>
      <c r="H607">
        <f>VLOOKUP($A607, 'Mapping-Public'!$A$2:$W$5015, MATCH('Mapping-DisplayedFields'!H$2, 'Mapping-Public'!$A$1:$W$1, FALSE), FALSE)</f>
        <v>3</v>
      </c>
      <c r="I607" t="str">
        <f>VLOOKUP(H607, Facility_Type, 2,0)</f>
        <v>Certified</v>
      </c>
      <c r="J607">
        <f>VLOOKUP($A607, 'Mapping-Public'!$A$2:$W$5015, MATCH('Mapping-DisplayedFields'!J$2, 'Mapping-Public'!$A$1:$W$1, FALSE), FALSE)</f>
        <v>4</v>
      </c>
      <c r="K607" t="str">
        <f>VLOOKUP(J607, Type_of_Care,2,0)</f>
        <v>Regulated Family Child Care Home</v>
      </c>
      <c r="L607">
        <f>VLOOKUP($A607, 'Mapping-Public'!$A$2:$W$5015, MATCH('Mapping-DisplayedFields'!L$2, 'Mapping-Public'!$A$1:$W$1, FALSE), FALSE)</f>
        <v>3</v>
      </c>
      <c r="M607" t="str">
        <f>VLOOKUP(L607, Regulation_Status, 2,0)</f>
        <v>Certified</v>
      </c>
      <c r="N607">
        <f>VLOOKUP($A607, 'Mapping-Public'!$A$2:$W$5015, MATCH('Mapping-DisplayedFields'!N$2, 'Mapping-Public'!$A$1:$W$1, FALSE), FALSE)</f>
        <v>16</v>
      </c>
      <c r="O607">
        <f>VLOOKUP($A607, 'Mapping-Public'!$A$2:$W$5015, MATCH('Mapping-DisplayedFields'!O$2, 'Mapping-Public'!$A$1:$W$1, FALSE), FALSE)</f>
        <v>1</v>
      </c>
      <c r="P607" t="str">
        <f>VLOOKUP(O607, Serves_Dhs_Children,2,0)</f>
        <v>Yes</v>
      </c>
      <c r="Q607">
        <f>VLOOKUP($A607, 'Mapping-Public'!$A$2:$W$5015, MATCH('Mapping-DisplayedFields'!Q$2, 'Mapping-Public'!$A$1:$W$1, FALSE), FALSE)</f>
        <v>0</v>
      </c>
      <c r="R607" t="str">
        <f>VLOOKUP(Q607, Head_Start, 2,0)</f>
        <v>No</v>
      </c>
      <c r="S607">
        <f>VLOOKUP($A607, 'Mapping-Public'!$A$2:$W$5015, MATCH('Mapping-DisplayedFields'!S$2, 'Mapping-Public'!$A$1:$W$1, FALSE), FALSE)</f>
        <v>0</v>
      </c>
      <c r="T607" t="str">
        <f>VLOOKUP(S607, Relief_Nursery, 2,0)</f>
        <v>No</v>
      </c>
      <c r="U607">
        <f>VLOOKUP($A607, 'Mapping-Public'!$A$2:$W$5015, MATCH('Mapping-DisplayedFields'!U$2, 'Mapping-Public'!$A$1:$W$1, FALSE), FALSE)</f>
        <v>5</v>
      </c>
    </row>
    <row r="608" spans="1:21" x14ac:dyDescent="0.25">
      <c r="A608" s="9" t="s">
        <v>3554</v>
      </c>
      <c r="B608" t="str">
        <f>IF(VLOOKUP($A608, 'Mapping-Public'!$A$2:$W$5015, MATCH('Mapping-DisplayedFields'!B$2, 'Mapping-Public'!$A$1:$W$1, FALSE), FALSE)=0, "", VLOOKUP($A608, 'Mapping-Public'!$A$2:$W$5015, MATCH('Mapping-DisplayedFields'!B$2, 'Mapping-Public'!$A$1:$W$1, FALSE), FALSE))</f>
        <v>Chrysalis Home School</v>
      </c>
      <c r="C608" t="str">
        <f>VLOOKUP($A608, 'Mapping-Public'!$A$2:$W$5015, MATCH('Mapping-DisplayedFields'!C$2, 'Mapping-Public'!$A$1:$W$1, FALSE), FALSE)</f>
        <v>4330 NE 70th Ave</v>
      </c>
      <c r="D608" t="str">
        <f>VLOOKUP($A608, 'Mapping-Public'!$A$2:$W$5015, MATCH('Mapping-DisplayedFields'!D$2, 'Mapping-Public'!$A$1:$W$1, FALSE), FALSE)</f>
        <v>Portland</v>
      </c>
      <c r="E608" t="str">
        <f>VLOOKUP($A608, 'Mapping-Public'!$A$2:$W$5015, MATCH('Mapping-DisplayedFields'!E$2, 'Mapping-Public'!$A$1:$W$1, FALSE), FALSE)</f>
        <v>OR</v>
      </c>
      <c r="F608" t="str">
        <f>VLOOKUP($A608, 'Mapping-Public'!$A$2:$W$5015, MATCH('Mapping-DisplayedFields'!F$2, 'Mapping-Public'!$A$1:$W$1, FALSE), FALSE)</f>
        <v>97218</v>
      </c>
      <c r="G608" t="str">
        <f>VLOOKUP($A608, 'Mapping-Public'!$A$2:$W$5015, MATCH('Mapping-DisplayedFields'!G$2, 'Mapping-Public'!$A$1:$W$1, FALSE), FALSE)</f>
        <v>5032878481</v>
      </c>
      <c r="H608">
        <f>VLOOKUP($A608, 'Mapping-Public'!$A$2:$W$5015, MATCH('Mapping-DisplayedFields'!H$2, 'Mapping-Public'!$A$1:$W$1, FALSE), FALSE)</f>
        <v>3</v>
      </c>
      <c r="I608" t="str">
        <f>VLOOKUP(H608, Facility_Type, 2,0)</f>
        <v>Certified</v>
      </c>
      <c r="J608">
        <f>VLOOKUP($A608, 'Mapping-Public'!$A$2:$W$5015, MATCH('Mapping-DisplayedFields'!J$2, 'Mapping-Public'!$A$1:$W$1, FALSE), FALSE)</f>
        <v>4</v>
      </c>
      <c r="K608" t="str">
        <f>VLOOKUP(J608, Type_of_Care,2,0)</f>
        <v>Regulated Family Child Care Home</v>
      </c>
      <c r="L608">
        <f>VLOOKUP($A608, 'Mapping-Public'!$A$2:$W$5015, MATCH('Mapping-DisplayedFields'!L$2, 'Mapping-Public'!$A$1:$W$1, FALSE), FALSE)</f>
        <v>3</v>
      </c>
      <c r="M608" t="str">
        <f>VLOOKUP(L608, Regulation_Status, 2,0)</f>
        <v>Certified</v>
      </c>
      <c r="N608">
        <f>VLOOKUP($A608, 'Mapping-Public'!$A$2:$W$5015, MATCH('Mapping-DisplayedFields'!N$2, 'Mapping-Public'!$A$1:$W$1, FALSE), FALSE)</f>
        <v>16</v>
      </c>
      <c r="O608">
        <f>VLOOKUP($A608, 'Mapping-Public'!$A$2:$W$5015, MATCH('Mapping-DisplayedFields'!O$2, 'Mapping-Public'!$A$1:$W$1, FALSE), FALSE)</f>
        <v>2</v>
      </c>
      <c r="P608" t="str">
        <f>VLOOKUP(O608, Serves_Dhs_Children,2,0)</f>
        <v>Unknown</v>
      </c>
      <c r="Q608">
        <f>VLOOKUP($A608, 'Mapping-Public'!$A$2:$W$5015, MATCH('Mapping-DisplayedFields'!Q$2, 'Mapping-Public'!$A$1:$W$1, FALSE), FALSE)</f>
        <v>0</v>
      </c>
      <c r="R608" t="str">
        <f>VLOOKUP(Q608, Head_Start, 2,0)</f>
        <v>No</v>
      </c>
      <c r="S608">
        <f>VLOOKUP($A608, 'Mapping-Public'!$A$2:$W$5015, MATCH('Mapping-DisplayedFields'!S$2, 'Mapping-Public'!$A$1:$W$1, FALSE), FALSE)</f>
        <v>0</v>
      </c>
      <c r="T608" t="str">
        <f>VLOOKUP(S608, Relief_Nursery, 2,0)</f>
        <v>No</v>
      </c>
      <c r="U608">
        <f>VLOOKUP($A608, 'Mapping-Public'!$A$2:$W$5015, MATCH('Mapping-DisplayedFields'!U$2, 'Mapping-Public'!$A$1:$W$1, FALSE), FALSE)</f>
        <v>2</v>
      </c>
    </row>
    <row r="609" spans="1:21" x14ac:dyDescent="0.25">
      <c r="A609" s="9" t="s">
        <v>3561</v>
      </c>
      <c r="B609" t="str">
        <f>IF(VLOOKUP($A609, 'Mapping-Public'!$A$2:$W$5015, MATCH('Mapping-DisplayedFields'!B$2, 'Mapping-Public'!$A$1:$W$1, FALSE), FALSE)=0, "", VLOOKUP($A609, 'Mapping-Public'!$A$2:$W$5015, MATCH('Mapping-DisplayedFields'!B$2, 'Mapping-Public'!$A$1:$W$1, FALSE), FALSE))</f>
        <v/>
      </c>
      <c r="C609" t="str">
        <f>VLOOKUP($A609, 'Mapping-Public'!$A$2:$W$5015, MATCH('Mapping-DisplayedFields'!C$2, 'Mapping-Public'!$A$1:$W$1, FALSE), FALSE)</f>
        <v>1428 NE La Mesa Ave</v>
      </c>
      <c r="D609" t="str">
        <f>VLOOKUP($A609, 'Mapping-Public'!$A$2:$W$5015, MATCH('Mapping-DisplayedFields'!D$2, 'Mapping-Public'!$A$1:$W$1, FALSE), FALSE)</f>
        <v>Gresham</v>
      </c>
      <c r="E609" t="str">
        <f>VLOOKUP($A609, 'Mapping-Public'!$A$2:$W$5015, MATCH('Mapping-DisplayedFields'!E$2, 'Mapping-Public'!$A$1:$W$1, FALSE), FALSE)</f>
        <v>OR</v>
      </c>
      <c r="F609" t="str">
        <f>VLOOKUP($A609, 'Mapping-Public'!$A$2:$W$5015, MATCH('Mapping-DisplayedFields'!F$2, 'Mapping-Public'!$A$1:$W$1, FALSE), FALSE)</f>
        <v>97030</v>
      </c>
      <c r="G609" t="str">
        <f>VLOOKUP($A609, 'Mapping-Public'!$A$2:$W$5015, MATCH('Mapping-DisplayedFields'!G$2, 'Mapping-Public'!$A$1:$W$1, FALSE), FALSE)</f>
        <v>9715634718</v>
      </c>
      <c r="H609">
        <f>VLOOKUP($A609, 'Mapping-Public'!$A$2:$W$5015, MATCH('Mapping-DisplayedFields'!H$2, 'Mapping-Public'!$A$1:$W$1, FALSE), FALSE)</f>
        <v>1</v>
      </c>
      <c r="I609" t="str">
        <f>VLOOKUP(H609, Facility_Type, 2,0)</f>
        <v>Family</v>
      </c>
      <c r="J609">
        <f>VLOOKUP($A609, 'Mapping-Public'!$A$2:$W$5015, MATCH('Mapping-DisplayedFields'!J$2, 'Mapping-Public'!$A$1:$W$1, FALSE), FALSE)</f>
        <v>4</v>
      </c>
      <c r="K609" t="str">
        <f>VLOOKUP(J609, Type_of_Care,2,0)</f>
        <v>Regulated Family Child Care Home</v>
      </c>
      <c r="L609">
        <f>VLOOKUP($A609, 'Mapping-Public'!$A$2:$W$5015, MATCH('Mapping-DisplayedFields'!L$2, 'Mapping-Public'!$A$1:$W$1, FALSE), FALSE)</f>
        <v>2</v>
      </c>
      <c r="M609" t="str">
        <f>VLOOKUP(L609, Regulation_Status, 2,0)</f>
        <v>Register</v>
      </c>
      <c r="N609">
        <f>VLOOKUP($A609, 'Mapping-Public'!$A$2:$W$5015, MATCH('Mapping-DisplayedFields'!N$2, 'Mapping-Public'!$A$1:$W$1, FALSE), FALSE)</f>
        <v>6</v>
      </c>
      <c r="O609">
        <f>VLOOKUP($A609, 'Mapping-Public'!$A$2:$W$5015, MATCH('Mapping-DisplayedFields'!O$2, 'Mapping-Public'!$A$1:$W$1, FALSE), FALSE)</f>
        <v>2</v>
      </c>
      <c r="P609" t="str">
        <f>VLOOKUP(O609, Serves_Dhs_Children,2,0)</f>
        <v>Unknown</v>
      </c>
      <c r="Q609">
        <f>VLOOKUP($A609, 'Mapping-Public'!$A$2:$W$5015, MATCH('Mapping-DisplayedFields'!Q$2, 'Mapping-Public'!$A$1:$W$1, FALSE), FALSE)</f>
        <v>0</v>
      </c>
      <c r="R609" t="str">
        <f>VLOOKUP(Q609, Head_Start, 2,0)</f>
        <v>No</v>
      </c>
      <c r="S609">
        <f>VLOOKUP($A609, 'Mapping-Public'!$A$2:$W$5015, MATCH('Mapping-DisplayedFields'!S$2, 'Mapping-Public'!$A$1:$W$1, FALSE), FALSE)</f>
        <v>0</v>
      </c>
      <c r="T609" t="str">
        <f>VLOOKUP(S609, Relief_Nursery, 2,0)</f>
        <v>No</v>
      </c>
      <c r="U609">
        <f>VLOOKUP($A609, 'Mapping-Public'!$A$2:$W$5015, MATCH('Mapping-DisplayedFields'!U$2, 'Mapping-Public'!$A$1:$W$1, FALSE), FALSE)</f>
        <v>2</v>
      </c>
    </row>
    <row r="610" spans="1:21" x14ac:dyDescent="0.25">
      <c r="A610" s="9" t="s">
        <v>3566</v>
      </c>
      <c r="B610" t="str">
        <f>IF(VLOOKUP($A610, 'Mapping-Public'!$A$2:$W$5015, MATCH('Mapping-DisplayedFields'!B$2, 'Mapping-Public'!$A$1:$W$1, FALSE), FALSE)=0, "", VLOOKUP($A610, 'Mapping-Public'!$A$2:$W$5015, MATCH('Mapping-DisplayedFields'!B$2, 'Mapping-Public'!$A$1:$W$1, FALSE), FALSE))</f>
        <v/>
      </c>
      <c r="C610" t="str">
        <f>VLOOKUP($A610, 'Mapping-Public'!$A$2:$W$5015, MATCH('Mapping-DisplayedFields'!C$2, 'Mapping-Public'!$A$1:$W$1, FALSE), FALSE)</f>
        <v>6316 SE 86th Ave</v>
      </c>
      <c r="D610" t="str">
        <f>VLOOKUP($A610, 'Mapping-Public'!$A$2:$W$5015, MATCH('Mapping-DisplayedFields'!D$2, 'Mapping-Public'!$A$1:$W$1, FALSE), FALSE)</f>
        <v>Portland</v>
      </c>
      <c r="E610" t="str">
        <f>VLOOKUP($A610, 'Mapping-Public'!$A$2:$W$5015, MATCH('Mapping-DisplayedFields'!E$2, 'Mapping-Public'!$A$1:$W$1, FALSE), FALSE)</f>
        <v>OR</v>
      </c>
      <c r="F610" t="str">
        <f>VLOOKUP($A610, 'Mapping-Public'!$A$2:$W$5015, MATCH('Mapping-DisplayedFields'!F$2, 'Mapping-Public'!$A$1:$W$1, FALSE), FALSE)</f>
        <v>97266</v>
      </c>
      <c r="G610" t="str">
        <f>VLOOKUP($A610, 'Mapping-Public'!$A$2:$W$5015, MATCH('Mapping-DisplayedFields'!G$2, 'Mapping-Public'!$A$1:$W$1, FALSE), FALSE)</f>
        <v>5039808415</v>
      </c>
      <c r="H610">
        <f>VLOOKUP($A610, 'Mapping-Public'!$A$2:$W$5015, MATCH('Mapping-DisplayedFields'!H$2, 'Mapping-Public'!$A$1:$W$1, FALSE), FALSE)</f>
        <v>1</v>
      </c>
      <c r="I610" t="str">
        <f>VLOOKUP(H610, Facility_Type, 2,0)</f>
        <v>Family</v>
      </c>
      <c r="J610">
        <f>VLOOKUP($A610, 'Mapping-Public'!$A$2:$W$5015, MATCH('Mapping-DisplayedFields'!J$2, 'Mapping-Public'!$A$1:$W$1, FALSE), FALSE)</f>
        <v>4</v>
      </c>
      <c r="K610" t="str">
        <f>VLOOKUP(J610, Type_of_Care,2,0)</f>
        <v>Regulated Family Child Care Home</v>
      </c>
      <c r="L610">
        <f>VLOOKUP($A610, 'Mapping-Public'!$A$2:$W$5015, MATCH('Mapping-DisplayedFields'!L$2, 'Mapping-Public'!$A$1:$W$1, FALSE), FALSE)</f>
        <v>2</v>
      </c>
      <c r="M610" t="str">
        <f>VLOOKUP(L610, Regulation_Status, 2,0)</f>
        <v>Register</v>
      </c>
      <c r="N610">
        <f>VLOOKUP($A610, 'Mapping-Public'!$A$2:$W$5015, MATCH('Mapping-DisplayedFields'!N$2, 'Mapping-Public'!$A$1:$W$1, FALSE), FALSE)</f>
        <v>10</v>
      </c>
      <c r="O610">
        <f>VLOOKUP($A610, 'Mapping-Public'!$A$2:$W$5015, MATCH('Mapping-DisplayedFields'!O$2, 'Mapping-Public'!$A$1:$W$1, FALSE), FALSE)</f>
        <v>1</v>
      </c>
      <c r="P610" t="str">
        <f>VLOOKUP(O610, Serves_Dhs_Children,2,0)</f>
        <v>Yes</v>
      </c>
      <c r="Q610">
        <f>VLOOKUP($A610, 'Mapping-Public'!$A$2:$W$5015, MATCH('Mapping-DisplayedFields'!Q$2, 'Mapping-Public'!$A$1:$W$1, FALSE), FALSE)</f>
        <v>0</v>
      </c>
      <c r="R610" t="str">
        <f>VLOOKUP(Q610, Head_Start, 2,0)</f>
        <v>No</v>
      </c>
      <c r="S610">
        <f>VLOOKUP($A610, 'Mapping-Public'!$A$2:$W$5015, MATCH('Mapping-DisplayedFields'!S$2, 'Mapping-Public'!$A$1:$W$1, FALSE), FALSE)</f>
        <v>0</v>
      </c>
      <c r="T610" t="str">
        <f>VLOOKUP(S610, Relief_Nursery, 2,0)</f>
        <v>No</v>
      </c>
      <c r="U610" t="str">
        <f>VLOOKUP($A610, 'Mapping-Public'!$A$2:$W$5015, MATCH('Mapping-DisplayedFields'!U$2, 'Mapping-Public'!$A$1:$W$1, FALSE), FALSE)</f>
        <v>.</v>
      </c>
    </row>
    <row r="611" spans="1:21" x14ac:dyDescent="0.25">
      <c r="A611" s="9" t="s">
        <v>3572</v>
      </c>
      <c r="B611" t="str">
        <f>IF(VLOOKUP($A611, 'Mapping-Public'!$A$2:$W$5015, MATCH('Mapping-DisplayedFields'!B$2, 'Mapping-Public'!$A$1:$W$1, FALSE), FALSE)=0, "", VLOOKUP($A611, 'Mapping-Public'!$A$2:$W$5015, MATCH('Mapping-DisplayedFields'!B$2, 'Mapping-Public'!$A$1:$W$1, FALSE), FALSE))</f>
        <v>2 Sisters Day Care</v>
      </c>
      <c r="C611" t="str">
        <f>VLOOKUP($A611, 'Mapping-Public'!$A$2:$W$5015, MATCH('Mapping-DisplayedFields'!C$2, 'Mapping-Public'!$A$1:$W$1, FALSE), FALSE)</f>
        <v>6941 SE 117th Pl</v>
      </c>
      <c r="D611" t="str">
        <f>VLOOKUP($A611, 'Mapping-Public'!$A$2:$W$5015, MATCH('Mapping-DisplayedFields'!D$2, 'Mapping-Public'!$A$1:$W$1, FALSE), FALSE)</f>
        <v>Portland</v>
      </c>
      <c r="E611" t="str">
        <f>VLOOKUP($A611, 'Mapping-Public'!$A$2:$W$5015, MATCH('Mapping-DisplayedFields'!E$2, 'Mapping-Public'!$A$1:$W$1, FALSE), FALSE)</f>
        <v>OR</v>
      </c>
      <c r="F611" t="str">
        <f>VLOOKUP($A611, 'Mapping-Public'!$A$2:$W$5015, MATCH('Mapping-DisplayedFields'!F$2, 'Mapping-Public'!$A$1:$W$1, FALSE), FALSE)</f>
        <v>97266-4937</v>
      </c>
      <c r="G611" t="str">
        <f>VLOOKUP($A611, 'Mapping-Public'!$A$2:$W$5015, MATCH('Mapping-DisplayedFields'!G$2, 'Mapping-Public'!$A$1:$W$1, FALSE), FALSE)</f>
        <v>5037601757</v>
      </c>
      <c r="H611">
        <f>VLOOKUP($A611, 'Mapping-Public'!$A$2:$W$5015, MATCH('Mapping-DisplayedFields'!H$2, 'Mapping-Public'!$A$1:$W$1, FALSE), FALSE)</f>
        <v>1</v>
      </c>
      <c r="I611" t="str">
        <f>VLOOKUP(H611, Facility_Type, 2,0)</f>
        <v>Family</v>
      </c>
      <c r="J611">
        <f>VLOOKUP($A611, 'Mapping-Public'!$A$2:$W$5015, MATCH('Mapping-DisplayedFields'!J$2, 'Mapping-Public'!$A$1:$W$1, FALSE), FALSE)</f>
        <v>4</v>
      </c>
      <c r="K611" t="str">
        <f>VLOOKUP(J611, Type_of_Care,2,0)</f>
        <v>Regulated Family Child Care Home</v>
      </c>
      <c r="L611">
        <f>VLOOKUP($A611, 'Mapping-Public'!$A$2:$W$5015, MATCH('Mapping-DisplayedFields'!L$2, 'Mapping-Public'!$A$1:$W$1, FALSE), FALSE)</f>
        <v>2</v>
      </c>
      <c r="M611" t="str">
        <f>VLOOKUP(L611, Regulation_Status, 2,0)</f>
        <v>Register</v>
      </c>
      <c r="N611">
        <f>VLOOKUP($A611, 'Mapping-Public'!$A$2:$W$5015, MATCH('Mapping-DisplayedFields'!N$2, 'Mapping-Public'!$A$1:$W$1, FALSE), FALSE)</f>
        <v>6</v>
      </c>
      <c r="O611">
        <f>VLOOKUP($A611, 'Mapping-Public'!$A$2:$W$5015, MATCH('Mapping-DisplayedFields'!O$2, 'Mapping-Public'!$A$1:$W$1, FALSE), FALSE)</f>
        <v>1</v>
      </c>
      <c r="P611" t="str">
        <f>VLOOKUP(O611, Serves_Dhs_Children,2,0)</f>
        <v>Yes</v>
      </c>
      <c r="Q611">
        <f>VLOOKUP($A611, 'Mapping-Public'!$A$2:$W$5015, MATCH('Mapping-DisplayedFields'!Q$2, 'Mapping-Public'!$A$1:$W$1, FALSE), FALSE)</f>
        <v>0</v>
      </c>
      <c r="R611" t="str">
        <f>VLOOKUP(Q611, Head_Start, 2,0)</f>
        <v>No</v>
      </c>
      <c r="S611">
        <f>VLOOKUP($A611, 'Mapping-Public'!$A$2:$W$5015, MATCH('Mapping-DisplayedFields'!S$2, 'Mapping-Public'!$A$1:$W$1, FALSE), FALSE)</f>
        <v>0</v>
      </c>
      <c r="T611" t="str">
        <f>VLOOKUP(S611, Relief_Nursery, 2,0)</f>
        <v>No</v>
      </c>
      <c r="U611" t="str">
        <f>VLOOKUP($A611, 'Mapping-Public'!$A$2:$W$5015, MATCH('Mapping-DisplayedFields'!U$2, 'Mapping-Public'!$A$1:$W$1, FALSE), FALSE)</f>
        <v>.</v>
      </c>
    </row>
    <row r="612" spans="1:21" x14ac:dyDescent="0.25">
      <c r="A612" s="9" t="s">
        <v>3580</v>
      </c>
      <c r="B612" t="str">
        <f>IF(VLOOKUP($A612, 'Mapping-Public'!$A$2:$W$5015, MATCH('Mapping-DisplayedFields'!B$2, 'Mapping-Public'!$A$1:$W$1, FALSE), FALSE)=0, "", VLOOKUP($A612, 'Mapping-Public'!$A$2:$W$5015, MATCH('Mapping-DisplayedFields'!B$2, 'Mapping-Public'!$A$1:$W$1, FALSE), FALSE))</f>
        <v/>
      </c>
      <c r="C612" t="str">
        <f>VLOOKUP($A612, 'Mapping-Public'!$A$2:$W$5015, MATCH('Mapping-DisplayedFields'!C$2, 'Mapping-Public'!$A$1:$W$1, FALSE), FALSE)</f>
        <v>129 SE 220th Ave</v>
      </c>
      <c r="D612" t="str">
        <f>VLOOKUP($A612, 'Mapping-Public'!$A$2:$W$5015, MATCH('Mapping-DisplayedFields'!D$2, 'Mapping-Public'!$A$1:$W$1, FALSE), FALSE)</f>
        <v>Gresham</v>
      </c>
      <c r="E612" t="str">
        <f>VLOOKUP($A612, 'Mapping-Public'!$A$2:$W$5015, MATCH('Mapping-DisplayedFields'!E$2, 'Mapping-Public'!$A$1:$W$1, FALSE), FALSE)</f>
        <v>OR</v>
      </c>
      <c r="F612" t="str">
        <f>VLOOKUP($A612, 'Mapping-Public'!$A$2:$W$5015, MATCH('Mapping-DisplayedFields'!F$2, 'Mapping-Public'!$A$1:$W$1, FALSE), FALSE)</f>
        <v>97030</v>
      </c>
      <c r="G612" t="str">
        <f>VLOOKUP($A612, 'Mapping-Public'!$A$2:$W$5015, MATCH('Mapping-DisplayedFields'!G$2, 'Mapping-Public'!$A$1:$W$1, FALSE), FALSE)</f>
        <v>5036655871</v>
      </c>
      <c r="H612">
        <f>VLOOKUP($A612, 'Mapping-Public'!$A$2:$W$5015, MATCH('Mapping-DisplayedFields'!H$2, 'Mapping-Public'!$A$1:$W$1, FALSE), FALSE)</f>
        <v>1</v>
      </c>
      <c r="I612" t="str">
        <f>VLOOKUP(H612, Facility_Type, 2,0)</f>
        <v>Family</v>
      </c>
      <c r="J612">
        <f>VLOOKUP($A612, 'Mapping-Public'!$A$2:$W$5015, MATCH('Mapping-DisplayedFields'!J$2, 'Mapping-Public'!$A$1:$W$1, FALSE), FALSE)</f>
        <v>4</v>
      </c>
      <c r="K612" t="str">
        <f>VLOOKUP(J612, Type_of_Care,2,0)</f>
        <v>Regulated Family Child Care Home</v>
      </c>
      <c r="L612">
        <f>VLOOKUP($A612, 'Mapping-Public'!$A$2:$W$5015, MATCH('Mapping-DisplayedFields'!L$2, 'Mapping-Public'!$A$1:$W$1, FALSE), FALSE)</f>
        <v>2</v>
      </c>
      <c r="M612" t="str">
        <f>VLOOKUP(L612, Regulation_Status, 2,0)</f>
        <v>Register</v>
      </c>
      <c r="N612">
        <f>VLOOKUP($A612, 'Mapping-Public'!$A$2:$W$5015, MATCH('Mapping-DisplayedFields'!N$2, 'Mapping-Public'!$A$1:$W$1, FALSE), FALSE)</f>
        <v>10</v>
      </c>
      <c r="O612">
        <f>VLOOKUP($A612, 'Mapping-Public'!$A$2:$W$5015, MATCH('Mapping-DisplayedFields'!O$2, 'Mapping-Public'!$A$1:$W$1, FALSE), FALSE)</f>
        <v>1</v>
      </c>
      <c r="P612" t="str">
        <f>VLOOKUP(O612, Serves_Dhs_Children,2,0)</f>
        <v>Yes</v>
      </c>
      <c r="Q612">
        <f>VLOOKUP($A612, 'Mapping-Public'!$A$2:$W$5015, MATCH('Mapping-DisplayedFields'!Q$2, 'Mapping-Public'!$A$1:$W$1, FALSE), FALSE)</f>
        <v>0</v>
      </c>
      <c r="R612" t="str">
        <f>VLOOKUP(Q612, Head_Start, 2,0)</f>
        <v>No</v>
      </c>
      <c r="S612">
        <f>VLOOKUP($A612, 'Mapping-Public'!$A$2:$W$5015, MATCH('Mapping-DisplayedFields'!S$2, 'Mapping-Public'!$A$1:$W$1, FALSE), FALSE)</f>
        <v>0</v>
      </c>
      <c r="T612" t="str">
        <f>VLOOKUP(S612, Relief_Nursery, 2,0)</f>
        <v>No</v>
      </c>
      <c r="U612">
        <f>VLOOKUP($A612, 'Mapping-Public'!$A$2:$W$5015, MATCH('Mapping-DisplayedFields'!U$2, 'Mapping-Public'!$A$1:$W$1, FALSE), FALSE)</f>
        <v>2</v>
      </c>
    </row>
    <row r="613" spans="1:21" x14ac:dyDescent="0.25">
      <c r="A613" s="9" t="s">
        <v>3585</v>
      </c>
      <c r="B613" t="str">
        <f>IF(VLOOKUP($A613, 'Mapping-Public'!$A$2:$W$5015, MATCH('Mapping-DisplayedFields'!B$2, 'Mapping-Public'!$A$1:$W$1, FALSE), FALSE)=0, "", VLOOKUP($A613, 'Mapping-Public'!$A$2:$W$5015, MATCH('Mapping-DisplayedFields'!B$2, 'Mapping-Public'!$A$1:$W$1, FALSE), FALSE))</f>
        <v/>
      </c>
      <c r="C613" t="str">
        <f>VLOOKUP($A613, 'Mapping-Public'!$A$2:$W$5015, MATCH('Mapping-DisplayedFields'!C$2, 'Mapping-Public'!$A$1:$W$1, FALSE), FALSE)</f>
        <v>4611 SW Luradel St Apt 5</v>
      </c>
      <c r="D613" t="str">
        <f>VLOOKUP($A613, 'Mapping-Public'!$A$2:$W$5015, MATCH('Mapping-DisplayedFields'!D$2, 'Mapping-Public'!$A$1:$W$1, FALSE), FALSE)</f>
        <v>Portland</v>
      </c>
      <c r="E613" t="str">
        <f>VLOOKUP($A613, 'Mapping-Public'!$A$2:$W$5015, MATCH('Mapping-DisplayedFields'!E$2, 'Mapping-Public'!$A$1:$W$1, FALSE), FALSE)</f>
        <v>OR</v>
      </c>
      <c r="F613" t="str">
        <f>VLOOKUP($A613, 'Mapping-Public'!$A$2:$W$5015, MATCH('Mapping-DisplayedFields'!F$2, 'Mapping-Public'!$A$1:$W$1, FALSE), FALSE)</f>
        <v>97219-6837</v>
      </c>
      <c r="G613" t="str">
        <f>VLOOKUP($A613, 'Mapping-Public'!$A$2:$W$5015, MATCH('Mapping-DisplayedFields'!G$2, 'Mapping-Public'!$A$1:$W$1, FALSE), FALSE)</f>
        <v>9712706296</v>
      </c>
      <c r="H613">
        <f>VLOOKUP($A613, 'Mapping-Public'!$A$2:$W$5015, MATCH('Mapping-DisplayedFields'!H$2, 'Mapping-Public'!$A$1:$W$1, FALSE), FALSE)</f>
        <v>1</v>
      </c>
      <c r="I613" t="str">
        <f>VLOOKUP(H613, Facility_Type, 2,0)</f>
        <v>Family</v>
      </c>
      <c r="J613">
        <f>VLOOKUP($A613, 'Mapping-Public'!$A$2:$W$5015, MATCH('Mapping-DisplayedFields'!J$2, 'Mapping-Public'!$A$1:$W$1, FALSE), FALSE)</f>
        <v>4</v>
      </c>
      <c r="K613" t="str">
        <f>VLOOKUP(J613, Type_of_Care,2,0)</f>
        <v>Regulated Family Child Care Home</v>
      </c>
      <c r="L613">
        <f>VLOOKUP($A613, 'Mapping-Public'!$A$2:$W$5015, MATCH('Mapping-DisplayedFields'!L$2, 'Mapping-Public'!$A$1:$W$1, FALSE), FALSE)</f>
        <v>2</v>
      </c>
      <c r="M613" t="str">
        <f>VLOOKUP(L613, Regulation_Status, 2,0)</f>
        <v>Register</v>
      </c>
      <c r="N613">
        <f>VLOOKUP($A613, 'Mapping-Public'!$A$2:$W$5015, MATCH('Mapping-DisplayedFields'!N$2, 'Mapping-Public'!$A$1:$W$1, FALSE), FALSE)</f>
        <v>7</v>
      </c>
      <c r="O613">
        <f>VLOOKUP($A613, 'Mapping-Public'!$A$2:$W$5015, MATCH('Mapping-DisplayedFields'!O$2, 'Mapping-Public'!$A$1:$W$1, FALSE), FALSE)</f>
        <v>2</v>
      </c>
      <c r="P613" t="str">
        <f>VLOOKUP(O613, Serves_Dhs_Children,2,0)</f>
        <v>Unknown</v>
      </c>
      <c r="Q613">
        <f>VLOOKUP($A613, 'Mapping-Public'!$A$2:$W$5015, MATCH('Mapping-DisplayedFields'!Q$2, 'Mapping-Public'!$A$1:$W$1, FALSE), FALSE)</f>
        <v>0</v>
      </c>
      <c r="R613" t="str">
        <f>VLOOKUP(Q613, Head_Start, 2,0)</f>
        <v>No</v>
      </c>
      <c r="S613">
        <f>VLOOKUP($A613, 'Mapping-Public'!$A$2:$W$5015, MATCH('Mapping-DisplayedFields'!S$2, 'Mapping-Public'!$A$1:$W$1, FALSE), FALSE)</f>
        <v>0</v>
      </c>
      <c r="T613" t="str">
        <f>VLOOKUP(S613, Relief_Nursery, 2,0)</f>
        <v>No</v>
      </c>
      <c r="U613" t="str">
        <f>VLOOKUP($A613, 'Mapping-Public'!$A$2:$W$5015, MATCH('Mapping-DisplayedFields'!U$2, 'Mapping-Public'!$A$1:$W$1, FALSE), FALSE)</f>
        <v>.</v>
      </c>
    </row>
    <row r="614" spans="1:21" x14ac:dyDescent="0.25">
      <c r="A614" s="9" t="s">
        <v>3592</v>
      </c>
      <c r="B614" t="str">
        <f>IF(VLOOKUP($A614, 'Mapping-Public'!$A$2:$W$5015, MATCH('Mapping-DisplayedFields'!B$2, 'Mapping-Public'!$A$1:$W$1, FALSE), FALSE)=0, "", VLOOKUP($A614, 'Mapping-Public'!$A$2:$W$5015, MATCH('Mapping-DisplayedFields'!B$2, 'Mapping-Public'!$A$1:$W$1, FALSE), FALSE))</f>
        <v>Purple Moon Child Development and Child Care Inc</v>
      </c>
      <c r="C614" t="str">
        <f>VLOOKUP($A614, 'Mapping-Public'!$A$2:$W$5015, MATCH('Mapping-DisplayedFields'!C$2, 'Mapping-Public'!$A$1:$W$1, FALSE), FALSE)</f>
        <v>3211 NE Broadway St</v>
      </c>
      <c r="D614" t="str">
        <f>VLOOKUP($A614, 'Mapping-Public'!$A$2:$W$5015, MATCH('Mapping-DisplayedFields'!D$2, 'Mapping-Public'!$A$1:$W$1, FALSE), FALSE)</f>
        <v>Portland</v>
      </c>
      <c r="E614" t="str">
        <f>VLOOKUP($A614, 'Mapping-Public'!$A$2:$W$5015, MATCH('Mapping-DisplayedFields'!E$2, 'Mapping-Public'!$A$1:$W$1, FALSE), FALSE)</f>
        <v>OR</v>
      </c>
      <c r="F614" t="str">
        <f>VLOOKUP($A614, 'Mapping-Public'!$A$2:$W$5015, MATCH('Mapping-DisplayedFields'!F$2, 'Mapping-Public'!$A$1:$W$1, FALSE), FALSE)</f>
        <v>97232</v>
      </c>
      <c r="G614" t="str">
        <f>VLOOKUP($A614, 'Mapping-Public'!$A$2:$W$5015, MATCH('Mapping-DisplayedFields'!G$2, 'Mapping-Public'!$A$1:$W$1, FALSE), FALSE)</f>
        <v>5033310575</v>
      </c>
      <c r="H614">
        <f>VLOOKUP($A614, 'Mapping-Public'!$A$2:$W$5015, MATCH('Mapping-DisplayedFields'!H$2, 'Mapping-Public'!$A$1:$W$1, FALSE), FALSE)</f>
        <v>2</v>
      </c>
      <c r="I614" t="str">
        <f>VLOOKUP(H614, Facility_Type, 2,0)</f>
        <v>Center</v>
      </c>
      <c r="J614">
        <f>VLOOKUP($A614, 'Mapping-Public'!$A$2:$W$5015, MATCH('Mapping-DisplayedFields'!J$2, 'Mapping-Public'!$A$1:$W$1, FALSE), FALSE)</f>
        <v>1</v>
      </c>
      <c r="K614" t="str">
        <f>VLOOKUP(J614, Type_of_Care,2,0)</f>
        <v>Regulated  Center (not HS)</v>
      </c>
      <c r="L614">
        <f>VLOOKUP($A614, 'Mapping-Public'!$A$2:$W$5015, MATCH('Mapping-DisplayedFields'!L$2, 'Mapping-Public'!$A$1:$W$1, FALSE), FALSE)</f>
        <v>3</v>
      </c>
      <c r="M614" t="str">
        <f>VLOOKUP(L614, Regulation_Status, 2,0)</f>
        <v>Certified</v>
      </c>
      <c r="N614">
        <f>VLOOKUP($A614, 'Mapping-Public'!$A$2:$W$5015, MATCH('Mapping-DisplayedFields'!N$2, 'Mapping-Public'!$A$1:$W$1, FALSE), FALSE)</f>
        <v>34</v>
      </c>
      <c r="O614">
        <f>VLOOKUP($A614, 'Mapping-Public'!$A$2:$W$5015, MATCH('Mapping-DisplayedFields'!O$2, 'Mapping-Public'!$A$1:$W$1, FALSE), FALSE)</f>
        <v>2</v>
      </c>
      <c r="P614" t="str">
        <f>VLOOKUP(O614, Serves_Dhs_Children,2,0)</f>
        <v>Unknown</v>
      </c>
      <c r="Q614">
        <f>VLOOKUP($A614, 'Mapping-Public'!$A$2:$W$5015, MATCH('Mapping-DisplayedFields'!Q$2, 'Mapping-Public'!$A$1:$W$1, FALSE), FALSE)</f>
        <v>0</v>
      </c>
      <c r="R614" t="str">
        <f>VLOOKUP(Q614, Head_Start, 2,0)</f>
        <v>No</v>
      </c>
      <c r="S614">
        <f>VLOOKUP($A614, 'Mapping-Public'!$A$2:$W$5015, MATCH('Mapping-DisplayedFields'!S$2, 'Mapping-Public'!$A$1:$W$1, FALSE), FALSE)</f>
        <v>0</v>
      </c>
      <c r="T614" t="str">
        <f>VLOOKUP(S614, Relief_Nursery, 2,0)</f>
        <v>No</v>
      </c>
      <c r="U614" t="str">
        <f>VLOOKUP($A614, 'Mapping-Public'!$A$2:$W$5015, MATCH('Mapping-DisplayedFields'!U$2, 'Mapping-Public'!$A$1:$W$1, FALSE), FALSE)</f>
        <v>.</v>
      </c>
    </row>
    <row r="615" spans="1:21" x14ac:dyDescent="0.25">
      <c r="A615" s="9" t="s">
        <v>3597</v>
      </c>
      <c r="B615" t="str">
        <f>IF(VLOOKUP($A615, 'Mapping-Public'!$A$2:$W$5015, MATCH('Mapping-DisplayedFields'!B$2, 'Mapping-Public'!$A$1:$W$1, FALSE), FALSE)=0, "", VLOOKUP($A615, 'Mapping-Public'!$A$2:$W$5015, MATCH('Mapping-DisplayedFields'!B$2, 'Mapping-Public'!$A$1:$W$1, FALSE), FALSE))</f>
        <v>Bertie Daycare (Learning Corner)</v>
      </c>
      <c r="C615" t="str">
        <f>VLOOKUP($A615, 'Mapping-Public'!$A$2:$W$5015, MATCH('Mapping-DisplayedFields'!C$2, 'Mapping-Public'!$A$1:$W$1, FALSE), FALSE)</f>
        <v>7266 SE Division St</v>
      </c>
      <c r="D615" t="str">
        <f>VLOOKUP($A615, 'Mapping-Public'!$A$2:$W$5015, MATCH('Mapping-DisplayedFields'!D$2, 'Mapping-Public'!$A$1:$W$1, FALSE), FALSE)</f>
        <v>Portland</v>
      </c>
      <c r="E615" t="str">
        <f>VLOOKUP($A615, 'Mapping-Public'!$A$2:$W$5015, MATCH('Mapping-DisplayedFields'!E$2, 'Mapping-Public'!$A$1:$W$1, FALSE), FALSE)</f>
        <v>OR</v>
      </c>
      <c r="F615" t="str">
        <f>VLOOKUP($A615, 'Mapping-Public'!$A$2:$W$5015, MATCH('Mapping-DisplayedFields'!F$2, 'Mapping-Public'!$A$1:$W$1, FALSE), FALSE)</f>
        <v>97206</v>
      </c>
      <c r="G615" t="str">
        <f>VLOOKUP($A615, 'Mapping-Public'!$A$2:$W$5015, MATCH('Mapping-DisplayedFields'!G$2, 'Mapping-Public'!$A$1:$W$1, FALSE), FALSE)</f>
        <v>9714048128</v>
      </c>
      <c r="H615">
        <f>VLOOKUP($A615, 'Mapping-Public'!$A$2:$W$5015, MATCH('Mapping-DisplayedFields'!H$2, 'Mapping-Public'!$A$1:$W$1, FALSE), FALSE)</f>
        <v>1</v>
      </c>
      <c r="I615" t="str">
        <f>VLOOKUP(H615, Facility_Type, 2,0)</f>
        <v>Family</v>
      </c>
      <c r="J615">
        <f>VLOOKUP($A615, 'Mapping-Public'!$A$2:$W$5015, MATCH('Mapping-DisplayedFields'!J$2, 'Mapping-Public'!$A$1:$W$1, FALSE), FALSE)</f>
        <v>4</v>
      </c>
      <c r="K615" t="str">
        <f>VLOOKUP(J615, Type_of_Care,2,0)</f>
        <v>Regulated Family Child Care Home</v>
      </c>
      <c r="L615">
        <f>VLOOKUP($A615, 'Mapping-Public'!$A$2:$W$5015, MATCH('Mapping-DisplayedFields'!L$2, 'Mapping-Public'!$A$1:$W$1, FALSE), FALSE)</f>
        <v>2</v>
      </c>
      <c r="M615" t="str">
        <f>VLOOKUP(L615, Regulation_Status, 2,0)</f>
        <v>Register</v>
      </c>
      <c r="N615">
        <f>VLOOKUP($A615, 'Mapping-Public'!$A$2:$W$5015, MATCH('Mapping-DisplayedFields'!N$2, 'Mapping-Public'!$A$1:$W$1, FALSE), FALSE)</f>
        <v>10</v>
      </c>
      <c r="O615">
        <f>VLOOKUP($A615, 'Mapping-Public'!$A$2:$W$5015, MATCH('Mapping-DisplayedFields'!O$2, 'Mapping-Public'!$A$1:$W$1, FALSE), FALSE)</f>
        <v>1</v>
      </c>
      <c r="P615" t="str">
        <f>VLOOKUP(O615, Serves_Dhs_Children,2,0)</f>
        <v>Yes</v>
      </c>
      <c r="Q615">
        <f>VLOOKUP($A615, 'Mapping-Public'!$A$2:$W$5015, MATCH('Mapping-DisplayedFields'!Q$2, 'Mapping-Public'!$A$1:$W$1, FALSE), FALSE)</f>
        <v>0</v>
      </c>
      <c r="R615" t="str">
        <f>VLOOKUP(Q615, Head_Start, 2,0)</f>
        <v>No</v>
      </c>
      <c r="S615">
        <f>VLOOKUP($A615, 'Mapping-Public'!$A$2:$W$5015, MATCH('Mapping-DisplayedFields'!S$2, 'Mapping-Public'!$A$1:$W$1, FALSE), FALSE)</f>
        <v>0</v>
      </c>
      <c r="T615" t="str">
        <f>VLOOKUP(S615, Relief_Nursery, 2,0)</f>
        <v>No</v>
      </c>
      <c r="U615" t="str">
        <f>VLOOKUP($A615, 'Mapping-Public'!$A$2:$W$5015, MATCH('Mapping-DisplayedFields'!U$2, 'Mapping-Public'!$A$1:$W$1, FALSE), FALSE)</f>
        <v>.</v>
      </c>
    </row>
    <row r="616" spans="1:21" x14ac:dyDescent="0.25">
      <c r="A616" s="9" t="s">
        <v>3604</v>
      </c>
      <c r="B616" t="str">
        <f>IF(VLOOKUP($A616, 'Mapping-Public'!$A$2:$W$5015, MATCH('Mapping-DisplayedFields'!B$2, 'Mapping-Public'!$A$1:$W$1, FALSE), FALSE)=0, "", VLOOKUP($A616, 'Mapping-Public'!$A$2:$W$5015, MATCH('Mapping-DisplayedFields'!B$2, 'Mapping-Public'!$A$1:$W$1, FALSE), FALSE))</f>
        <v/>
      </c>
      <c r="C616" t="str">
        <f>VLOOKUP($A616, 'Mapping-Public'!$A$2:$W$5015, MATCH('Mapping-DisplayedFields'!C$2, 'Mapping-Public'!$A$1:$W$1, FALSE), FALSE)</f>
        <v>4307 SE Naegeli Ct</v>
      </c>
      <c r="D616" t="str">
        <f>VLOOKUP($A616, 'Mapping-Public'!$A$2:$W$5015, MATCH('Mapping-DisplayedFields'!D$2, 'Mapping-Public'!$A$1:$W$1, FALSE), FALSE)</f>
        <v>Portland</v>
      </c>
      <c r="E616" t="str">
        <f>VLOOKUP($A616, 'Mapping-Public'!$A$2:$W$5015, MATCH('Mapping-DisplayedFields'!E$2, 'Mapping-Public'!$A$1:$W$1, FALSE), FALSE)</f>
        <v>OR</v>
      </c>
      <c r="F616" t="str">
        <f>VLOOKUP($A616, 'Mapping-Public'!$A$2:$W$5015, MATCH('Mapping-DisplayedFields'!F$2, 'Mapping-Public'!$A$1:$W$1, FALSE), FALSE)</f>
        <v>97236-9344</v>
      </c>
      <c r="G616" t="str">
        <f>VLOOKUP($A616, 'Mapping-Public'!$A$2:$W$5015, MATCH('Mapping-DisplayedFields'!G$2, 'Mapping-Public'!$A$1:$W$1, FALSE), FALSE)</f>
        <v>9715700894</v>
      </c>
      <c r="H616">
        <f>VLOOKUP($A616, 'Mapping-Public'!$A$2:$W$5015, MATCH('Mapping-DisplayedFields'!H$2, 'Mapping-Public'!$A$1:$W$1, FALSE), FALSE)</f>
        <v>1</v>
      </c>
      <c r="I616" t="str">
        <f>VLOOKUP(H616, Facility_Type, 2,0)</f>
        <v>Family</v>
      </c>
      <c r="J616">
        <f>VLOOKUP($A616, 'Mapping-Public'!$A$2:$W$5015, MATCH('Mapping-DisplayedFields'!J$2, 'Mapping-Public'!$A$1:$W$1, FALSE), FALSE)</f>
        <v>4</v>
      </c>
      <c r="K616" t="str">
        <f>VLOOKUP(J616, Type_of_Care,2,0)</f>
        <v>Regulated Family Child Care Home</v>
      </c>
      <c r="L616">
        <f>VLOOKUP($A616, 'Mapping-Public'!$A$2:$W$5015, MATCH('Mapping-DisplayedFields'!L$2, 'Mapping-Public'!$A$1:$W$1, FALSE), FALSE)</f>
        <v>2</v>
      </c>
      <c r="M616" t="str">
        <f>VLOOKUP(L616, Regulation_Status, 2,0)</f>
        <v>Register</v>
      </c>
      <c r="N616">
        <f>VLOOKUP($A616, 'Mapping-Public'!$A$2:$W$5015, MATCH('Mapping-DisplayedFields'!N$2, 'Mapping-Public'!$A$1:$W$1, FALSE), FALSE)</f>
        <v>9</v>
      </c>
      <c r="O616">
        <f>VLOOKUP($A616, 'Mapping-Public'!$A$2:$W$5015, MATCH('Mapping-DisplayedFields'!O$2, 'Mapping-Public'!$A$1:$W$1, FALSE), FALSE)</f>
        <v>2</v>
      </c>
      <c r="P616" t="str">
        <f>VLOOKUP(O616, Serves_Dhs_Children,2,0)</f>
        <v>Unknown</v>
      </c>
      <c r="Q616">
        <f>VLOOKUP($A616, 'Mapping-Public'!$A$2:$W$5015, MATCH('Mapping-DisplayedFields'!Q$2, 'Mapping-Public'!$A$1:$W$1, FALSE), FALSE)</f>
        <v>0</v>
      </c>
      <c r="R616" t="str">
        <f>VLOOKUP(Q616, Head_Start, 2,0)</f>
        <v>No</v>
      </c>
      <c r="S616">
        <f>VLOOKUP($A616, 'Mapping-Public'!$A$2:$W$5015, MATCH('Mapping-DisplayedFields'!S$2, 'Mapping-Public'!$A$1:$W$1, FALSE), FALSE)</f>
        <v>0</v>
      </c>
      <c r="T616" t="str">
        <f>VLOOKUP(S616, Relief_Nursery, 2,0)</f>
        <v>No</v>
      </c>
      <c r="U616" t="str">
        <f>VLOOKUP($A616, 'Mapping-Public'!$A$2:$W$5015, MATCH('Mapping-DisplayedFields'!U$2, 'Mapping-Public'!$A$1:$W$1, FALSE), FALSE)</f>
        <v>.</v>
      </c>
    </row>
    <row r="617" spans="1:21" x14ac:dyDescent="0.25">
      <c r="A617" s="9" t="s">
        <v>3611</v>
      </c>
      <c r="B617" t="str">
        <f>IF(VLOOKUP($A617, 'Mapping-Public'!$A$2:$W$5015, MATCH('Mapping-DisplayedFields'!B$2, 'Mapping-Public'!$A$1:$W$1, FALSE), FALSE)=0, "", VLOOKUP($A617, 'Mapping-Public'!$A$2:$W$5015, MATCH('Mapping-DisplayedFields'!B$2, 'Mapping-Public'!$A$1:$W$1, FALSE), FALSE))</f>
        <v>In Kim's Care</v>
      </c>
      <c r="C617" t="str">
        <f>VLOOKUP($A617, 'Mapping-Public'!$A$2:$W$5015, MATCH('Mapping-DisplayedFields'!C$2, 'Mapping-Public'!$A$1:$W$1, FALSE), FALSE)</f>
        <v>526 N Baldwin St</v>
      </c>
      <c r="D617" t="str">
        <f>VLOOKUP($A617, 'Mapping-Public'!$A$2:$W$5015, MATCH('Mapping-DisplayedFields'!D$2, 'Mapping-Public'!$A$1:$W$1, FALSE), FALSE)</f>
        <v>Portland</v>
      </c>
      <c r="E617" t="str">
        <f>VLOOKUP($A617, 'Mapping-Public'!$A$2:$W$5015, MATCH('Mapping-DisplayedFields'!E$2, 'Mapping-Public'!$A$1:$W$1, FALSE), FALSE)</f>
        <v>OR</v>
      </c>
      <c r="F617" t="str">
        <f>VLOOKUP($A617, 'Mapping-Public'!$A$2:$W$5015, MATCH('Mapping-DisplayedFields'!F$2, 'Mapping-Public'!$A$1:$W$1, FALSE), FALSE)</f>
        <v>97217</v>
      </c>
      <c r="G617" t="str">
        <f>VLOOKUP($A617, 'Mapping-Public'!$A$2:$W$5015, MATCH('Mapping-DisplayedFields'!G$2, 'Mapping-Public'!$A$1:$W$1, FALSE), FALSE)</f>
        <v>5032894767</v>
      </c>
      <c r="H617">
        <f>VLOOKUP($A617, 'Mapping-Public'!$A$2:$W$5015, MATCH('Mapping-DisplayedFields'!H$2, 'Mapping-Public'!$A$1:$W$1, FALSE), FALSE)</f>
        <v>3</v>
      </c>
      <c r="I617" t="str">
        <f>VLOOKUP(H617, Facility_Type, 2,0)</f>
        <v>Certified</v>
      </c>
      <c r="J617">
        <f>VLOOKUP($A617, 'Mapping-Public'!$A$2:$W$5015, MATCH('Mapping-DisplayedFields'!J$2, 'Mapping-Public'!$A$1:$W$1, FALSE), FALSE)</f>
        <v>4</v>
      </c>
      <c r="K617" t="str">
        <f>VLOOKUP(J617, Type_of_Care,2,0)</f>
        <v>Regulated Family Child Care Home</v>
      </c>
      <c r="L617">
        <f>VLOOKUP($A617, 'Mapping-Public'!$A$2:$W$5015, MATCH('Mapping-DisplayedFields'!L$2, 'Mapping-Public'!$A$1:$W$1, FALSE), FALSE)</f>
        <v>3</v>
      </c>
      <c r="M617" t="str">
        <f>VLOOKUP(L617, Regulation_Status, 2,0)</f>
        <v>Certified</v>
      </c>
      <c r="N617">
        <f>VLOOKUP($A617, 'Mapping-Public'!$A$2:$W$5015, MATCH('Mapping-DisplayedFields'!N$2, 'Mapping-Public'!$A$1:$W$1, FALSE), FALSE)</f>
        <v>12</v>
      </c>
      <c r="O617">
        <f>VLOOKUP($A617, 'Mapping-Public'!$A$2:$W$5015, MATCH('Mapping-DisplayedFields'!O$2, 'Mapping-Public'!$A$1:$W$1, FALSE), FALSE)</f>
        <v>1</v>
      </c>
      <c r="P617" t="str">
        <f>VLOOKUP(O617, Serves_Dhs_Children,2,0)</f>
        <v>Yes</v>
      </c>
      <c r="Q617">
        <f>VLOOKUP($A617, 'Mapping-Public'!$A$2:$W$5015, MATCH('Mapping-DisplayedFields'!Q$2, 'Mapping-Public'!$A$1:$W$1, FALSE), FALSE)</f>
        <v>0</v>
      </c>
      <c r="R617" t="str">
        <f>VLOOKUP(Q617, Head_Start, 2,0)</f>
        <v>No</v>
      </c>
      <c r="S617">
        <f>VLOOKUP($A617, 'Mapping-Public'!$A$2:$W$5015, MATCH('Mapping-DisplayedFields'!S$2, 'Mapping-Public'!$A$1:$W$1, FALSE), FALSE)</f>
        <v>0</v>
      </c>
      <c r="T617" t="str">
        <f>VLOOKUP(S617, Relief_Nursery, 2,0)</f>
        <v>No</v>
      </c>
      <c r="U617">
        <f>VLOOKUP($A617, 'Mapping-Public'!$A$2:$W$5015, MATCH('Mapping-DisplayedFields'!U$2, 'Mapping-Public'!$A$1:$W$1, FALSE), FALSE)</f>
        <v>2</v>
      </c>
    </row>
    <row r="618" spans="1:21" x14ac:dyDescent="0.25">
      <c r="A618" s="9" t="s">
        <v>3617</v>
      </c>
      <c r="B618" t="str">
        <f>IF(VLOOKUP($A618, 'Mapping-Public'!$A$2:$W$5015, MATCH('Mapping-DisplayedFields'!B$2, 'Mapping-Public'!$A$1:$W$1, FALSE), FALSE)=0, "", VLOOKUP($A618, 'Mapping-Public'!$A$2:$W$5015, MATCH('Mapping-DisplayedFields'!B$2, 'Mapping-Public'!$A$1:$W$1, FALSE), FALSE))</f>
        <v>Portland Tillamook Preschool Inc</v>
      </c>
      <c r="C618" t="str">
        <f>VLOOKUP($A618, 'Mapping-Public'!$A$2:$W$5015, MATCH('Mapping-DisplayedFields'!C$2, 'Mapping-Public'!$A$1:$W$1, FALSE), FALSE)</f>
        <v>935 NE 33rd Ave</v>
      </c>
      <c r="D618" t="str">
        <f>VLOOKUP($A618, 'Mapping-Public'!$A$2:$W$5015, MATCH('Mapping-DisplayedFields'!D$2, 'Mapping-Public'!$A$1:$W$1, FALSE), FALSE)</f>
        <v>Portland</v>
      </c>
      <c r="E618" t="str">
        <f>VLOOKUP($A618, 'Mapping-Public'!$A$2:$W$5015, MATCH('Mapping-DisplayedFields'!E$2, 'Mapping-Public'!$A$1:$W$1, FALSE), FALSE)</f>
        <v>OR</v>
      </c>
      <c r="F618" t="str">
        <f>VLOOKUP($A618, 'Mapping-Public'!$A$2:$W$5015, MATCH('Mapping-DisplayedFields'!F$2, 'Mapping-Public'!$A$1:$W$1, FALSE), FALSE)</f>
        <v>97213</v>
      </c>
      <c r="G618" t="str">
        <f>VLOOKUP($A618, 'Mapping-Public'!$A$2:$W$5015, MATCH('Mapping-DisplayedFields'!G$2, 'Mapping-Public'!$A$1:$W$1, FALSE), FALSE)</f>
        <v>5032341691</v>
      </c>
      <c r="H618">
        <f>VLOOKUP($A618, 'Mapping-Public'!$A$2:$W$5015, MATCH('Mapping-DisplayedFields'!H$2, 'Mapping-Public'!$A$1:$W$1, FALSE), FALSE)</f>
        <v>2</v>
      </c>
      <c r="I618" t="str">
        <f>VLOOKUP(H618, Facility_Type, 2,0)</f>
        <v>Center</v>
      </c>
      <c r="J618">
        <f>VLOOKUP($A618, 'Mapping-Public'!$A$2:$W$5015, MATCH('Mapping-DisplayedFields'!J$2, 'Mapping-Public'!$A$1:$W$1, FALSE), FALSE)</f>
        <v>2</v>
      </c>
      <c r="K618" t="str">
        <f>VLOOKUP(J618, Type_of_Care,2,0)</f>
        <v>Exempt Center</v>
      </c>
      <c r="L618">
        <f>VLOOKUP($A618, 'Mapping-Public'!$A$2:$W$5015, MATCH('Mapping-DisplayedFields'!L$2, 'Mapping-Public'!$A$1:$W$1, FALSE), FALSE)</f>
        <v>4</v>
      </c>
      <c r="M618" t="str">
        <f>VLOOKUP(L618, Regulation_Status, 2,0)</f>
        <v>Recorded</v>
      </c>
      <c r="N618">
        <f>VLOOKUP($A618, 'Mapping-Public'!$A$2:$W$5015, MATCH('Mapping-DisplayedFields'!N$2, 'Mapping-Public'!$A$1:$W$1, FALSE), FALSE)</f>
        <v>18</v>
      </c>
      <c r="O618">
        <f>VLOOKUP($A618, 'Mapping-Public'!$A$2:$W$5015, MATCH('Mapping-DisplayedFields'!O$2, 'Mapping-Public'!$A$1:$W$1, FALSE), FALSE)</f>
        <v>2</v>
      </c>
      <c r="P618" t="str">
        <f>VLOOKUP(O618, Serves_Dhs_Children,2,0)</f>
        <v>Unknown</v>
      </c>
      <c r="Q618">
        <f>VLOOKUP($A618, 'Mapping-Public'!$A$2:$W$5015, MATCH('Mapping-DisplayedFields'!Q$2, 'Mapping-Public'!$A$1:$W$1, FALSE), FALSE)</f>
        <v>0</v>
      </c>
      <c r="R618" t="str">
        <f>VLOOKUP(Q618, Head_Start, 2,0)</f>
        <v>No</v>
      </c>
      <c r="S618">
        <f>VLOOKUP($A618, 'Mapping-Public'!$A$2:$W$5015, MATCH('Mapping-DisplayedFields'!S$2, 'Mapping-Public'!$A$1:$W$1, FALSE), FALSE)</f>
        <v>0</v>
      </c>
      <c r="T618" t="str">
        <f>VLOOKUP(S618, Relief_Nursery, 2,0)</f>
        <v>No</v>
      </c>
      <c r="U618" t="str">
        <f>VLOOKUP($A618, 'Mapping-Public'!$A$2:$W$5015, MATCH('Mapping-DisplayedFields'!U$2, 'Mapping-Public'!$A$1:$W$1, FALSE), FALSE)</f>
        <v>.</v>
      </c>
    </row>
    <row r="619" spans="1:21" x14ac:dyDescent="0.25">
      <c r="A619" s="9" t="s">
        <v>3622</v>
      </c>
      <c r="B619" t="str">
        <f>IF(VLOOKUP($A619, 'Mapping-Public'!$A$2:$W$5015, MATCH('Mapping-DisplayedFields'!B$2, 'Mapping-Public'!$A$1:$W$1, FALSE), FALSE)=0, "", VLOOKUP($A619, 'Mapping-Public'!$A$2:$W$5015, MATCH('Mapping-DisplayedFields'!B$2, 'Mapping-Public'!$A$1:$W$1, FALSE), FALSE))</f>
        <v>Childswork Learning Center</v>
      </c>
      <c r="C619" t="str">
        <f>VLOOKUP($A619, 'Mapping-Public'!$A$2:$W$5015, MATCH('Mapping-DisplayedFields'!C$2, 'Mapping-Public'!$A$1:$W$1, FALSE), FALSE)</f>
        <v>4235 SE Salmon St</v>
      </c>
      <c r="D619" t="str">
        <f>VLOOKUP($A619, 'Mapping-Public'!$A$2:$W$5015, MATCH('Mapping-DisplayedFields'!D$2, 'Mapping-Public'!$A$1:$W$1, FALSE), FALSE)</f>
        <v>Portland</v>
      </c>
      <c r="E619" t="str">
        <f>VLOOKUP($A619, 'Mapping-Public'!$A$2:$W$5015, MATCH('Mapping-DisplayedFields'!E$2, 'Mapping-Public'!$A$1:$W$1, FALSE), FALSE)</f>
        <v>OR</v>
      </c>
      <c r="F619" t="str">
        <f>VLOOKUP($A619, 'Mapping-Public'!$A$2:$W$5015, MATCH('Mapping-DisplayedFields'!F$2, 'Mapping-Public'!$A$1:$W$1, FALSE), FALSE)</f>
        <v>97215</v>
      </c>
      <c r="G619" t="str">
        <f>VLOOKUP($A619, 'Mapping-Public'!$A$2:$W$5015, MATCH('Mapping-DisplayedFields'!G$2, 'Mapping-Public'!$A$1:$W$1, FALSE), FALSE)</f>
        <v>5032343611</v>
      </c>
      <c r="H619">
        <f>VLOOKUP($A619, 'Mapping-Public'!$A$2:$W$5015, MATCH('Mapping-DisplayedFields'!H$2, 'Mapping-Public'!$A$1:$W$1, FALSE), FALSE)</f>
        <v>2</v>
      </c>
      <c r="I619" t="str">
        <f>VLOOKUP(H619, Facility_Type, 2,0)</f>
        <v>Center</v>
      </c>
      <c r="J619">
        <f>VLOOKUP($A619, 'Mapping-Public'!$A$2:$W$5015, MATCH('Mapping-DisplayedFields'!J$2, 'Mapping-Public'!$A$1:$W$1, FALSE), FALSE)</f>
        <v>1</v>
      </c>
      <c r="K619" t="str">
        <f>VLOOKUP(J619, Type_of_Care,2,0)</f>
        <v>Regulated  Center (not HS)</v>
      </c>
      <c r="L619">
        <f>VLOOKUP($A619, 'Mapping-Public'!$A$2:$W$5015, MATCH('Mapping-DisplayedFields'!L$2, 'Mapping-Public'!$A$1:$W$1, FALSE), FALSE)</f>
        <v>3</v>
      </c>
      <c r="M619" t="str">
        <f>VLOOKUP(L619, Regulation_Status, 2,0)</f>
        <v>Certified</v>
      </c>
      <c r="N619">
        <f>VLOOKUP($A619, 'Mapping-Public'!$A$2:$W$5015, MATCH('Mapping-DisplayedFields'!N$2, 'Mapping-Public'!$A$1:$W$1, FALSE), FALSE)</f>
        <v>225</v>
      </c>
      <c r="O619">
        <f>VLOOKUP($A619, 'Mapping-Public'!$A$2:$W$5015, MATCH('Mapping-DisplayedFields'!O$2, 'Mapping-Public'!$A$1:$W$1, FALSE), FALSE)</f>
        <v>2</v>
      </c>
      <c r="P619" t="str">
        <f>VLOOKUP(O619, Serves_Dhs_Children,2,0)</f>
        <v>Unknown</v>
      </c>
      <c r="Q619">
        <f>VLOOKUP($A619, 'Mapping-Public'!$A$2:$W$5015, MATCH('Mapping-DisplayedFields'!Q$2, 'Mapping-Public'!$A$1:$W$1, FALSE), FALSE)</f>
        <v>0</v>
      </c>
      <c r="R619" t="str">
        <f>VLOOKUP(Q619, Head_Start, 2,0)</f>
        <v>No</v>
      </c>
      <c r="S619">
        <f>VLOOKUP($A619, 'Mapping-Public'!$A$2:$W$5015, MATCH('Mapping-DisplayedFields'!S$2, 'Mapping-Public'!$A$1:$W$1, FALSE), FALSE)</f>
        <v>0</v>
      </c>
      <c r="T619" t="str">
        <f>VLOOKUP(S619, Relief_Nursery, 2,0)</f>
        <v>No</v>
      </c>
      <c r="U619">
        <f>VLOOKUP($A619, 'Mapping-Public'!$A$2:$W$5015, MATCH('Mapping-DisplayedFields'!U$2, 'Mapping-Public'!$A$1:$W$1, FALSE), FALSE)</f>
        <v>5</v>
      </c>
    </row>
    <row r="620" spans="1:21" x14ac:dyDescent="0.25">
      <c r="A620" s="9" t="s">
        <v>3627</v>
      </c>
      <c r="B620" t="str">
        <f>IF(VLOOKUP($A620, 'Mapping-Public'!$A$2:$W$5015, MATCH('Mapping-DisplayedFields'!B$2, 'Mapping-Public'!$A$1:$W$1, FALSE), FALSE)=0, "", VLOOKUP($A620, 'Mapping-Public'!$A$2:$W$5015, MATCH('Mapping-DisplayedFields'!B$2, 'Mapping-Public'!$A$1:$W$1, FALSE), FALSE))</f>
        <v>Richelle's Day Care</v>
      </c>
      <c r="C620" t="str">
        <f>VLOOKUP($A620, 'Mapping-Public'!$A$2:$W$5015, MATCH('Mapping-DisplayedFields'!C$2, 'Mapping-Public'!$A$1:$W$1, FALSE), FALSE)</f>
        <v>2715 SE 35th Ave</v>
      </c>
      <c r="D620" t="str">
        <f>VLOOKUP($A620, 'Mapping-Public'!$A$2:$W$5015, MATCH('Mapping-DisplayedFields'!D$2, 'Mapping-Public'!$A$1:$W$1, FALSE), FALSE)</f>
        <v>Portland</v>
      </c>
      <c r="E620" t="str">
        <f>VLOOKUP($A620, 'Mapping-Public'!$A$2:$W$5015, MATCH('Mapping-DisplayedFields'!E$2, 'Mapping-Public'!$A$1:$W$1, FALSE), FALSE)</f>
        <v>OR</v>
      </c>
      <c r="F620" t="str">
        <f>VLOOKUP($A620, 'Mapping-Public'!$A$2:$W$5015, MATCH('Mapping-DisplayedFields'!F$2, 'Mapping-Public'!$A$1:$W$1, FALSE), FALSE)</f>
        <v>97202</v>
      </c>
      <c r="G620" t="str">
        <f>VLOOKUP($A620, 'Mapping-Public'!$A$2:$W$5015, MATCH('Mapping-DisplayedFields'!G$2, 'Mapping-Public'!$A$1:$W$1, FALSE), FALSE)</f>
        <v>5032388754</v>
      </c>
      <c r="H620">
        <f>VLOOKUP($A620, 'Mapping-Public'!$A$2:$W$5015, MATCH('Mapping-DisplayedFields'!H$2, 'Mapping-Public'!$A$1:$W$1, FALSE), FALSE)</f>
        <v>1</v>
      </c>
      <c r="I620" t="str">
        <f>VLOOKUP(H620, Facility_Type, 2,0)</f>
        <v>Family</v>
      </c>
      <c r="J620">
        <f>VLOOKUP($A620, 'Mapping-Public'!$A$2:$W$5015, MATCH('Mapping-DisplayedFields'!J$2, 'Mapping-Public'!$A$1:$W$1, FALSE), FALSE)</f>
        <v>4</v>
      </c>
      <c r="K620" t="str">
        <f>VLOOKUP(J620, Type_of_Care,2,0)</f>
        <v>Regulated Family Child Care Home</v>
      </c>
      <c r="L620">
        <f>VLOOKUP($A620, 'Mapping-Public'!$A$2:$W$5015, MATCH('Mapping-DisplayedFields'!L$2, 'Mapping-Public'!$A$1:$W$1, FALSE), FALSE)</f>
        <v>2</v>
      </c>
      <c r="M620" t="str">
        <f>VLOOKUP(L620, Regulation_Status, 2,0)</f>
        <v>Register</v>
      </c>
      <c r="N620">
        <f>VLOOKUP($A620, 'Mapping-Public'!$A$2:$W$5015, MATCH('Mapping-DisplayedFields'!N$2, 'Mapping-Public'!$A$1:$W$1, FALSE), FALSE)</f>
        <v>4</v>
      </c>
      <c r="O620">
        <f>VLOOKUP($A620, 'Mapping-Public'!$A$2:$W$5015, MATCH('Mapping-DisplayedFields'!O$2, 'Mapping-Public'!$A$1:$W$1, FALSE), FALSE)</f>
        <v>2</v>
      </c>
      <c r="P620" t="str">
        <f>VLOOKUP(O620, Serves_Dhs_Children,2,0)</f>
        <v>Unknown</v>
      </c>
      <c r="Q620">
        <f>VLOOKUP($A620, 'Mapping-Public'!$A$2:$W$5015, MATCH('Mapping-DisplayedFields'!Q$2, 'Mapping-Public'!$A$1:$W$1, FALSE), FALSE)</f>
        <v>0</v>
      </c>
      <c r="R620" t="str">
        <f>VLOOKUP(Q620, Head_Start, 2,0)</f>
        <v>No</v>
      </c>
      <c r="S620">
        <f>VLOOKUP($A620, 'Mapping-Public'!$A$2:$W$5015, MATCH('Mapping-DisplayedFields'!S$2, 'Mapping-Public'!$A$1:$W$1, FALSE), FALSE)</f>
        <v>0</v>
      </c>
      <c r="T620" t="str">
        <f>VLOOKUP(S620, Relief_Nursery, 2,0)</f>
        <v>No</v>
      </c>
      <c r="U620" t="str">
        <f>VLOOKUP($A620, 'Mapping-Public'!$A$2:$W$5015, MATCH('Mapping-DisplayedFields'!U$2, 'Mapping-Public'!$A$1:$W$1, FALSE), FALSE)</f>
        <v>.</v>
      </c>
    </row>
    <row r="621" spans="1:21" x14ac:dyDescent="0.25">
      <c r="A621" s="9" t="s">
        <v>3634</v>
      </c>
      <c r="B621" t="str">
        <f>IF(VLOOKUP($A621, 'Mapping-Public'!$A$2:$W$5015, MATCH('Mapping-DisplayedFields'!B$2, 'Mapping-Public'!$A$1:$W$1, FALSE), FALSE)=0, "", VLOOKUP($A621, 'Mapping-Public'!$A$2:$W$5015, MATCH('Mapping-DisplayedFields'!B$2, 'Mapping-Public'!$A$1:$W$1, FALSE), FALSE))</f>
        <v>Lee Owen Stone Preschool Inc</v>
      </c>
      <c r="C621" t="str">
        <f>VLOOKUP($A621, 'Mapping-Public'!$A$2:$W$5015, MATCH('Mapping-DisplayedFields'!C$2, 'Mapping-Public'!$A$1:$W$1, FALSE), FALSE)</f>
        <v>2728 NE 34th Ave</v>
      </c>
      <c r="D621" t="str">
        <f>VLOOKUP($A621, 'Mapping-Public'!$A$2:$W$5015, MATCH('Mapping-DisplayedFields'!D$2, 'Mapping-Public'!$A$1:$W$1, FALSE), FALSE)</f>
        <v>Portland</v>
      </c>
      <c r="E621" t="str">
        <f>VLOOKUP($A621, 'Mapping-Public'!$A$2:$W$5015, MATCH('Mapping-DisplayedFields'!E$2, 'Mapping-Public'!$A$1:$W$1, FALSE), FALSE)</f>
        <v>OR</v>
      </c>
      <c r="F621" t="str">
        <f>VLOOKUP($A621, 'Mapping-Public'!$A$2:$W$5015, MATCH('Mapping-DisplayedFields'!F$2, 'Mapping-Public'!$A$1:$W$1, FALSE), FALSE)</f>
        <v>97212</v>
      </c>
      <c r="G621" t="str">
        <f>VLOOKUP($A621, 'Mapping-Public'!$A$2:$W$5015, MATCH('Mapping-DisplayedFields'!G$2, 'Mapping-Public'!$A$1:$W$1, FALSE), FALSE)</f>
        <v>5037354755</v>
      </c>
      <c r="H621">
        <f>VLOOKUP($A621, 'Mapping-Public'!$A$2:$W$5015, MATCH('Mapping-DisplayedFields'!H$2, 'Mapping-Public'!$A$1:$W$1, FALSE), FALSE)</f>
        <v>2</v>
      </c>
      <c r="I621" t="str">
        <f>VLOOKUP(H621, Facility_Type, 2,0)</f>
        <v>Center</v>
      </c>
      <c r="J621">
        <f>VLOOKUP($A621, 'Mapping-Public'!$A$2:$W$5015, MATCH('Mapping-DisplayedFields'!J$2, 'Mapping-Public'!$A$1:$W$1, FALSE), FALSE)</f>
        <v>2</v>
      </c>
      <c r="K621" t="str">
        <f>VLOOKUP(J621, Type_of_Care,2,0)</f>
        <v>Exempt Center</v>
      </c>
      <c r="L621">
        <f>VLOOKUP($A621, 'Mapping-Public'!$A$2:$W$5015, MATCH('Mapping-DisplayedFields'!L$2, 'Mapping-Public'!$A$1:$W$1, FALSE), FALSE)</f>
        <v>4</v>
      </c>
      <c r="M621" t="str">
        <f>VLOOKUP(L621, Regulation_Status, 2,0)</f>
        <v>Recorded</v>
      </c>
      <c r="N621">
        <f>VLOOKUP($A621, 'Mapping-Public'!$A$2:$W$5015, MATCH('Mapping-DisplayedFields'!N$2, 'Mapping-Public'!$A$1:$W$1, FALSE), FALSE)</f>
        <v>17</v>
      </c>
      <c r="O621">
        <f>VLOOKUP($A621, 'Mapping-Public'!$A$2:$W$5015, MATCH('Mapping-DisplayedFields'!O$2, 'Mapping-Public'!$A$1:$W$1, FALSE), FALSE)</f>
        <v>2</v>
      </c>
      <c r="P621" t="str">
        <f>VLOOKUP(O621, Serves_Dhs_Children,2,0)</f>
        <v>Unknown</v>
      </c>
      <c r="Q621">
        <f>VLOOKUP($A621, 'Mapping-Public'!$A$2:$W$5015, MATCH('Mapping-DisplayedFields'!Q$2, 'Mapping-Public'!$A$1:$W$1, FALSE), FALSE)</f>
        <v>0</v>
      </c>
      <c r="R621" t="str">
        <f>VLOOKUP(Q621, Head_Start, 2,0)</f>
        <v>No</v>
      </c>
      <c r="S621">
        <f>VLOOKUP($A621, 'Mapping-Public'!$A$2:$W$5015, MATCH('Mapping-DisplayedFields'!S$2, 'Mapping-Public'!$A$1:$W$1, FALSE), FALSE)</f>
        <v>0</v>
      </c>
      <c r="T621" t="str">
        <f>VLOOKUP(S621, Relief_Nursery, 2,0)</f>
        <v>No</v>
      </c>
      <c r="U621" t="str">
        <f>VLOOKUP($A621, 'Mapping-Public'!$A$2:$W$5015, MATCH('Mapping-DisplayedFields'!U$2, 'Mapping-Public'!$A$1:$W$1, FALSE), FALSE)</f>
        <v>.</v>
      </c>
    </row>
    <row r="622" spans="1:21" x14ac:dyDescent="0.25">
      <c r="A622" s="9" t="s">
        <v>3639</v>
      </c>
      <c r="B622" t="str">
        <f>IF(VLOOKUP($A622, 'Mapping-Public'!$A$2:$W$5015, MATCH('Mapping-DisplayedFields'!B$2, 'Mapping-Public'!$A$1:$W$1, FALSE), FALSE)=0, "", VLOOKUP($A622, 'Mapping-Public'!$A$2:$W$5015, MATCH('Mapping-DisplayedFields'!B$2, 'Mapping-Public'!$A$1:$W$1, FALSE), FALSE))</f>
        <v>SUN Community School - Arleta K-8</v>
      </c>
      <c r="C622" t="str">
        <f>VLOOKUP($A622, 'Mapping-Public'!$A$2:$W$5015, MATCH('Mapping-DisplayedFields'!C$2, 'Mapping-Public'!$A$1:$W$1, FALSE), FALSE)</f>
        <v>5109 SE 66th Ave</v>
      </c>
      <c r="D622" t="str">
        <f>VLOOKUP($A622, 'Mapping-Public'!$A$2:$W$5015, MATCH('Mapping-DisplayedFields'!D$2, 'Mapping-Public'!$A$1:$W$1, FALSE), FALSE)</f>
        <v>Portland</v>
      </c>
      <c r="E622" t="str">
        <f>VLOOKUP($A622, 'Mapping-Public'!$A$2:$W$5015, MATCH('Mapping-DisplayedFields'!E$2, 'Mapping-Public'!$A$1:$W$1, FALSE), FALSE)</f>
        <v>OR</v>
      </c>
      <c r="F622" t="str">
        <f>VLOOKUP($A622, 'Mapping-Public'!$A$2:$W$5015, MATCH('Mapping-DisplayedFields'!F$2, 'Mapping-Public'!$A$1:$W$1, FALSE), FALSE)</f>
        <v>97206</v>
      </c>
      <c r="G622" t="str">
        <f>VLOOKUP($A622, 'Mapping-Public'!$A$2:$W$5015, MATCH('Mapping-DisplayedFields'!G$2, 'Mapping-Public'!$A$1:$W$1, FALSE), FALSE)</f>
        <v>5039166332</v>
      </c>
      <c r="H622">
        <f>VLOOKUP($A622, 'Mapping-Public'!$A$2:$W$5015, MATCH('Mapping-DisplayedFields'!H$2, 'Mapping-Public'!$A$1:$W$1, FALSE), FALSE)</f>
        <v>2</v>
      </c>
      <c r="I622" t="str">
        <f>VLOOKUP(H622, Facility_Type, 2,0)</f>
        <v>Center</v>
      </c>
      <c r="J622">
        <f>VLOOKUP($A622, 'Mapping-Public'!$A$2:$W$5015, MATCH('Mapping-DisplayedFields'!J$2, 'Mapping-Public'!$A$1:$W$1, FALSE), FALSE)</f>
        <v>2</v>
      </c>
      <c r="K622" t="str">
        <f>VLOOKUP(J622, Type_of_Care,2,0)</f>
        <v>Exempt Center</v>
      </c>
      <c r="L622">
        <f>VLOOKUP($A622, 'Mapping-Public'!$A$2:$W$5015, MATCH('Mapping-DisplayedFields'!L$2, 'Mapping-Public'!$A$1:$W$1, FALSE), FALSE)</f>
        <v>4</v>
      </c>
      <c r="M622" t="str">
        <f>VLOOKUP(L622, Regulation_Status, 2,0)</f>
        <v>Recorded</v>
      </c>
      <c r="N622">
        <f>VLOOKUP($A622, 'Mapping-Public'!$A$2:$W$5015, MATCH('Mapping-DisplayedFields'!N$2, 'Mapping-Public'!$A$1:$W$1, FALSE), FALSE)</f>
        <v>120</v>
      </c>
      <c r="O622">
        <f>VLOOKUP($A622, 'Mapping-Public'!$A$2:$W$5015, MATCH('Mapping-DisplayedFields'!O$2, 'Mapping-Public'!$A$1:$W$1, FALSE), FALSE)</f>
        <v>2</v>
      </c>
      <c r="P622" t="str">
        <f>VLOOKUP(O622, Serves_Dhs_Children,2,0)</f>
        <v>Unknown</v>
      </c>
      <c r="Q622">
        <f>VLOOKUP($A622, 'Mapping-Public'!$A$2:$W$5015, MATCH('Mapping-DisplayedFields'!Q$2, 'Mapping-Public'!$A$1:$W$1, FALSE), FALSE)</f>
        <v>0</v>
      </c>
      <c r="R622" t="str">
        <f>VLOOKUP(Q622, Head_Start, 2,0)</f>
        <v>No</v>
      </c>
      <c r="S622">
        <f>VLOOKUP($A622, 'Mapping-Public'!$A$2:$W$5015, MATCH('Mapping-DisplayedFields'!S$2, 'Mapping-Public'!$A$1:$W$1, FALSE), FALSE)</f>
        <v>0</v>
      </c>
      <c r="T622" t="str">
        <f>VLOOKUP(S622, Relief_Nursery, 2,0)</f>
        <v>No</v>
      </c>
      <c r="U622" t="str">
        <f>VLOOKUP($A622, 'Mapping-Public'!$A$2:$W$5015, MATCH('Mapping-DisplayedFields'!U$2, 'Mapping-Public'!$A$1:$W$1, FALSE), FALSE)</f>
        <v>.</v>
      </c>
    </row>
    <row r="623" spans="1:21" x14ac:dyDescent="0.25">
      <c r="A623" s="9" t="s">
        <v>3644</v>
      </c>
      <c r="B623" t="str">
        <f>IF(VLOOKUP($A623, 'Mapping-Public'!$A$2:$W$5015, MATCH('Mapping-DisplayedFields'!B$2, 'Mapping-Public'!$A$1:$W$1, FALSE), FALSE)=0, "", VLOOKUP($A623, 'Mapping-Public'!$A$2:$W$5015, MATCH('Mapping-DisplayedFields'!B$2, 'Mapping-Public'!$A$1:$W$1, FALSE), FALSE))</f>
        <v/>
      </c>
      <c r="C623" t="str">
        <f>VLOOKUP($A623, 'Mapping-Public'!$A$2:$W$5015, MATCH('Mapping-DisplayedFields'!C$2, 'Mapping-Public'!$A$1:$W$1, FALSE), FALSE)</f>
        <v>2808 SE 101st Ave</v>
      </c>
      <c r="D623" t="str">
        <f>VLOOKUP($A623, 'Mapping-Public'!$A$2:$W$5015, MATCH('Mapping-DisplayedFields'!D$2, 'Mapping-Public'!$A$1:$W$1, FALSE), FALSE)</f>
        <v>Portland</v>
      </c>
      <c r="E623" t="str">
        <f>VLOOKUP($A623, 'Mapping-Public'!$A$2:$W$5015, MATCH('Mapping-DisplayedFields'!E$2, 'Mapping-Public'!$A$1:$W$1, FALSE), FALSE)</f>
        <v>OR</v>
      </c>
      <c r="F623" t="str">
        <f>VLOOKUP($A623, 'Mapping-Public'!$A$2:$W$5015, MATCH('Mapping-DisplayedFields'!F$2, 'Mapping-Public'!$A$1:$W$1, FALSE), FALSE)</f>
        <v>97266</v>
      </c>
      <c r="G623" t="str">
        <f>VLOOKUP($A623, 'Mapping-Public'!$A$2:$W$5015, MATCH('Mapping-DisplayedFields'!G$2, 'Mapping-Public'!$A$1:$W$1, FALSE), FALSE)</f>
        <v>5032629089</v>
      </c>
      <c r="H623">
        <f>VLOOKUP($A623, 'Mapping-Public'!$A$2:$W$5015, MATCH('Mapping-DisplayedFields'!H$2, 'Mapping-Public'!$A$1:$W$1, FALSE), FALSE)</f>
        <v>1</v>
      </c>
      <c r="I623" t="str">
        <f>VLOOKUP(H623, Facility_Type, 2,0)</f>
        <v>Family</v>
      </c>
      <c r="J623">
        <f>VLOOKUP($A623, 'Mapping-Public'!$A$2:$W$5015, MATCH('Mapping-DisplayedFields'!J$2, 'Mapping-Public'!$A$1:$W$1, FALSE), FALSE)</f>
        <v>4</v>
      </c>
      <c r="K623" t="str">
        <f>VLOOKUP(J623, Type_of_Care,2,0)</f>
        <v>Regulated Family Child Care Home</v>
      </c>
      <c r="L623">
        <f>VLOOKUP($A623, 'Mapping-Public'!$A$2:$W$5015, MATCH('Mapping-DisplayedFields'!L$2, 'Mapping-Public'!$A$1:$W$1, FALSE), FALSE)</f>
        <v>2</v>
      </c>
      <c r="M623" t="str">
        <f>VLOOKUP(L623, Regulation_Status, 2,0)</f>
        <v>Register</v>
      </c>
      <c r="N623">
        <f>VLOOKUP($A623, 'Mapping-Public'!$A$2:$W$5015, MATCH('Mapping-DisplayedFields'!N$2, 'Mapping-Public'!$A$1:$W$1, FALSE), FALSE)</f>
        <v>4</v>
      </c>
      <c r="O623">
        <f>VLOOKUP($A623, 'Mapping-Public'!$A$2:$W$5015, MATCH('Mapping-DisplayedFields'!O$2, 'Mapping-Public'!$A$1:$W$1, FALSE), FALSE)</f>
        <v>2</v>
      </c>
      <c r="P623" t="str">
        <f>VLOOKUP(O623, Serves_Dhs_Children,2,0)</f>
        <v>Unknown</v>
      </c>
      <c r="Q623">
        <f>VLOOKUP($A623, 'Mapping-Public'!$A$2:$W$5015, MATCH('Mapping-DisplayedFields'!Q$2, 'Mapping-Public'!$A$1:$W$1, FALSE), FALSE)</f>
        <v>0</v>
      </c>
      <c r="R623" t="str">
        <f>VLOOKUP(Q623, Head_Start, 2,0)</f>
        <v>No</v>
      </c>
      <c r="S623">
        <f>VLOOKUP($A623, 'Mapping-Public'!$A$2:$W$5015, MATCH('Mapping-DisplayedFields'!S$2, 'Mapping-Public'!$A$1:$W$1, FALSE), FALSE)</f>
        <v>0</v>
      </c>
      <c r="T623" t="str">
        <f>VLOOKUP(S623, Relief_Nursery, 2,0)</f>
        <v>No</v>
      </c>
      <c r="U623" t="str">
        <f>VLOOKUP($A623, 'Mapping-Public'!$A$2:$W$5015, MATCH('Mapping-DisplayedFields'!U$2, 'Mapping-Public'!$A$1:$W$1, FALSE), FALSE)</f>
        <v>.</v>
      </c>
    </row>
    <row r="624" spans="1:21" x14ac:dyDescent="0.25">
      <c r="A624" s="9" t="s">
        <v>3649</v>
      </c>
      <c r="B624" t="str">
        <f>IF(VLOOKUP($A624, 'Mapping-Public'!$A$2:$W$5015, MATCH('Mapping-DisplayedFields'!B$2, 'Mapping-Public'!$A$1:$W$1, FALSE), FALSE)=0, "", VLOOKUP($A624, 'Mapping-Public'!$A$2:$W$5015, MATCH('Mapping-DisplayedFields'!B$2, 'Mapping-Public'!$A$1:$W$1, FALSE), FALSE))</f>
        <v>SUN Community School - Earl Boyles Elementary School</v>
      </c>
      <c r="C624" t="str">
        <f>VLOOKUP($A624, 'Mapping-Public'!$A$2:$W$5015, MATCH('Mapping-DisplayedFields'!C$2, 'Mapping-Public'!$A$1:$W$1, FALSE), FALSE)</f>
        <v>10822 SE Bush St</v>
      </c>
      <c r="D624" t="str">
        <f>VLOOKUP($A624, 'Mapping-Public'!$A$2:$W$5015, MATCH('Mapping-DisplayedFields'!D$2, 'Mapping-Public'!$A$1:$W$1, FALSE), FALSE)</f>
        <v>Portland</v>
      </c>
      <c r="E624" t="str">
        <f>VLOOKUP($A624, 'Mapping-Public'!$A$2:$W$5015, MATCH('Mapping-DisplayedFields'!E$2, 'Mapping-Public'!$A$1:$W$1, FALSE), FALSE)</f>
        <v>OR</v>
      </c>
      <c r="F624" t="str">
        <f>VLOOKUP($A624, 'Mapping-Public'!$A$2:$W$5015, MATCH('Mapping-DisplayedFields'!F$2, 'Mapping-Public'!$A$1:$W$1, FALSE), FALSE)</f>
        <v>97266</v>
      </c>
      <c r="G624" t="str">
        <f>VLOOKUP($A624, 'Mapping-Public'!$A$2:$W$5015, MATCH('Mapping-DisplayedFields'!G$2, 'Mapping-Public'!$A$1:$W$1, FALSE), FALSE)</f>
        <v>5032566554</v>
      </c>
      <c r="H624">
        <f>VLOOKUP($A624, 'Mapping-Public'!$A$2:$W$5015, MATCH('Mapping-DisplayedFields'!H$2, 'Mapping-Public'!$A$1:$W$1, FALSE), FALSE)</f>
        <v>2</v>
      </c>
      <c r="I624" t="str">
        <f>VLOOKUP(H624, Facility_Type, 2,0)</f>
        <v>Center</v>
      </c>
      <c r="J624">
        <f>VLOOKUP($A624, 'Mapping-Public'!$A$2:$W$5015, MATCH('Mapping-DisplayedFields'!J$2, 'Mapping-Public'!$A$1:$W$1, FALSE), FALSE)</f>
        <v>2</v>
      </c>
      <c r="K624" t="str">
        <f>VLOOKUP(J624, Type_of_Care,2,0)</f>
        <v>Exempt Center</v>
      </c>
      <c r="L624">
        <f>VLOOKUP($A624, 'Mapping-Public'!$A$2:$W$5015, MATCH('Mapping-DisplayedFields'!L$2, 'Mapping-Public'!$A$1:$W$1, FALSE), FALSE)</f>
        <v>4</v>
      </c>
      <c r="M624" t="str">
        <f>VLOOKUP(L624, Regulation_Status, 2,0)</f>
        <v>Recorded</v>
      </c>
      <c r="N624">
        <f>VLOOKUP($A624, 'Mapping-Public'!$A$2:$W$5015, MATCH('Mapping-DisplayedFields'!N$2, 'Mapping-Public'!$A$1:$W$1, FALSE), FALSE)</f>
        <v>100</v>
      </c>
      <c r="O624">
        <f>VLOOKUP($A624, 'Mapping-Public'!$A$2:$W$5015, MATCH('Mapping-DisplayedFields'!O$2, 'Mapping-Public'!$A$1:$W$1, FALSE), FALSE)</f>
        <v>2</v>
      </c>
      <c r="P624" t="str">
        <f>VLOOKUP(O624, Serves_Dhs_Children,2,0)</f>
        <v>Unknown</v>
      </c>
      <c r="Q624">
        <f>VLOOKUP($A624, 'Mapping-Public'!$A$2:$W$5015, MATCH('Mapping-DisplayedFields'!Q$2, 'Mapping-Public'!$A$1:$W$1, FALSE), FALSE)</f>
        <v>0</v>
      </c>
      <c r="R624" t="str">
        <f>VLOOKUP(Q624, Head_Start, 2,0)</f>
        <v>No</v>
      </c>
      <c r="S624">
        <f>VLOOKUP($A624, 'Mapping-Public'!$A$2:$W$5015, MATCH('Mapping-DisplayedFields'!S$2, 'Mapping-Public'!$A$1:$W$1, FALSE), FALSE)</f>
        <v>0</v>
      </c>
      <c r="T624" t="str">
        <f>VLOOKUP(S624, Relief_Nursery, 2,0)</f>
        <v>No</v>
      </c>
      <c r="U624" t="str">
        <f>VLOOKUP($A624, 'Mapping-Public'!$A$2:$W$5015, MATCH('Mapping-DisplayedFields'!U$2, 'Mapping-Public'!$A$1:$W$1, FALSE), FALSE)</f>
        <v>.</v>
      </c>
    </row>
    <row r="625" spans="1:21" x14ac:dyDescent="0.25">
      <c r="A625" s="9" t="s">
        <v>3654</v>
      </c>
      <c r="B625" t="str">
        <f>IF(VLOOKUP($A625, 'Mapping-Public'!$A$2:$W$5015, MATCH('Mapping-DisplayedFields'!B$2, 'Mapping-Public'!$A$1:$W$1, FALSE), FALSE)=0, "", VLOOKUP($A625, 'Mapping-Public'!$A$2:$W$5015, MATCH('Mapping-DisplayedFields'!B$2, 'Mapping-Public'!$A$1:$W$1, FALSE), FALSE))</f>
        <v/>
      </c>
      <c r="C625" t="str">
        <f>VLOOKUP($A625, 'Mapping-Public'!$A$2:$W$5015, MATCH('Mapping-DisplayedFields'!C$2, 'Mapping-Public'!$A$1:$W$1, FALSE), FALSE)</f>
        <v>1101 NE 106th Ave</v>
      </c>
      <c r="D625" t="str">
        <f>VLOOKUP($A625, 'Mapping-Public'!$A$2:$W$5015, MATCH('Mapping-DisplayedFields'!D$2, 'Mapping-Public'!$A$1:$W$1, FALSE), FALSE)</f>
        <v>Portland</v>
      </c>
      <c r="E625" t="str">
        <f>VLOOKUP($A625, 'Mapping-Public'!$A$2:$W$5015, MATCH('Mapping-DisplayedFields'!E$2, 'Mapping-Public'!$A$1:$W$1, FALSE), FALSE)</f>
        <v>OR</v>
      </c>
      <c r="F625" t="str">
        <f>VLOOKUP($A625, 'Mapping-Public'!$A$2:$W$5015, MATCH('Mapping-DisplayedFields'!F$2, 'Mapping-Public'!$A$1:$W$1, FALSE), FALSE)</f>
        <v>97220</v>
      </c>
      <c r="G625" t="str">
        <f>VLOOKUP($A625, 'Mapping-Public'!$A$2:$W$5015, MATCH('Mapping-DisplayedFields'!G$2, 'Mapping-Public'!$A$1:$W$1, FALSE), FALSE)</f>
        <v>5037528013</v>
      </c>
      <c r="H625">
        <f>VLOOKUP($A625, 'Mapping-Public'!$A$2:$W$5015, MATCH('Mapping-DisplayedFields'!H$2, 'Mapping-Public'!$A$1:$W$1, FALSE), FALSE)</f>
        <v>1</v>
      </c>
      <c r="I625" t="str">
        <f>VLOOKUP(H625, Facility_Type, 2,0)</f>
        <v>Family</v>
      </c>
      <c r="J625">
        <f>VLOOKUP($A625, 'Mapping-Public'!$A$2:$W$5015, MATCH('Mapping-DisplayedFields'!J$2, 'Mapping-Public'!$A$1:$W$1, FALSE), FALSE)</f>
        <v>4</v>
      </c>
      <c r="K625" t="str">
        <f>VLOOKUP(J625, Type_of_Care,2,0)</f>
        <v>Regulated Family Child Care Home</v>
      </c>
      <c r="L625">
        <f>VLOOKUP($A625, 'Mapping-Public'!$A$2:$W$5015, MATCH('Mapping-DisplayedFields'!L$2, 'Mapping-Public'!$A$1:$W$1, FALSE), FALSE)</f>
        <v>2</v>
      </c>
      <c r="M625" t="str">
        <f>VLOOKUP(L625, Regulation_Status, 2,0)</f>
        <v>Register</v>
      </c>
      <c r="N625">
        <f>VLOOKUP($A625, 'Mapping-Public'!$A$2:$W$5015, MATCH('Mapping-DisplayedFields'!N$2, 'Mapping-Public'!$A$1:$W$1, FALSE), FALSE)</f>
        <v>7</v>
      </c>
      <c r="O625">
        <f>VLOOKUP($A625, 'Mapping-Public'!$A$2:$W$5015, MATCH('Mapping-DisplayedFields'!O$2, 'Mapping-Public'!$A$1:$W$1, FALSE), FALSE)</f>
        <v>2</v>
      </c>
      <c r="P625" t="str">
        <f>VLOOKUP(O625, Serves_Dhs_Children,2,0)</f>
        <v>Unknown</v>
      </c>
      <c r="Q625">
        <f>VLOOKUP($A625, 'Mapping-Public'!$A$2:$W$5015, MATCH('Mapping-DisplayedFields'!Q$2, 'Mapping-Public'!$A$1:$W$1, FALSE), FALSE)</f>
        <v>0</v>
      </c>
      <c r="R625" t="str">
        <f>VLOOKUP(Q625, Head_Start, 2,0)</f>
        <v>No</v>
      </c>
      <c r="S625">
        <f>VLOOKUP($A625, 'Mapping-Public'!$A$2:$W$5015, MATCH('Mapping-DisplayedFields'!S$2, 'Mapping-Public'!$A$1:$W$1, FALSE), FALSE)</f>
        <v>0</v>
      </c>
      <c r="T625" t="str">
        <f>VLOOKUP(S625, Relief_Nursery, 2,0)</f>
        <v>No</v>
      </c>
      <c r="U625" t="str">
        <f>VLOOKUP($A625, 'Mapping-Public'!$A$2:$W$5015, MATCH('Mapping-DisplayedFields'!U$2, 'Mapping-Public'!$A$1:$W$1, FALSE), FALSE)</f>
        <v>.</v>
      </c>
    </row>
    <row r="626" spans="1:21" x14ac:dyDescent="0.25">
      <c r="A626" s="9" t="s">
        <v>3659</v>
      </c>
      <c r="B626" t="str">
        <f>IF(VLOOKUP($A626, 'Mapping-Public'!$A$2:$W$5015, MATCH('Mapping-DisplayedFields'!B$2, 'Mapping-Public'!$A$1:$W$1, FALSE), FALSE)=0, "", VLOOKUP($A626, 'Mapping-Public'!$A$2:$W$5015, MATCH('Mapping-DisplayedFields'!B$2, 'Mapping-Public'!$A$1:$W$1, FALSE), FALSE))</f>
        <v>Mt Hood Community College Head Start - Hazelwood</v>
      </c>
      <c r="C626" t="str">
        <f>VLOOKUP($A626, 'Mapping-Public'!$A$2:$W$5015, MATCH('Mapping-DisplayedFields'!C$2, 'Mapping-Public'!$A$1:$W$1, FALSE), FALSE)</f>
        <v>35 NE 148th Ave Ste 100</v>
      </c>
      <c r="D626" t="str">
        <f>VLOOKUP($A626, 'Mapping-Public'!$A$2:$W$5015, MATCH('Mapping-DisplayedFields'!D$2, 'Mapping-Public'!$A$1:$W$1, FALSE), FALSE)</f>
        <v>Portland</v>
      </c>
      <c r="E626" t="str">
        <f>VLOOKUP($A626, 'Mapping-Public'!$A$2:$W$5015, MATCH('Mapping-DisplayedFields'!E$2, 'Mapping-Public'!$A$1:$W$1, FALSE), FALSE)</f>
        <v>OR</v>
      </c>
      <c r="F626" t="str">
        <f>VLOOKUP($A626, 'Mapping-Public'!$A$2:$W$5015, MATCH('Mapping-DisplayedFields'!F$2, 'Mapping-Public'!$A$1:$W$1, FALSE), FALSE)</f>
        <v>97230</v>
      </c>
      <c r="G626" t="str">
        <f>VLOOKUP($A626, 'Mapping-Public'!$A$2:$W$5015, MATCH('Mapping-DisplayedFields'!G$2, 'Mapping-Public'!$A$1:$W$1, FALSE), FALSE)</f>
        <v>5035170299</v>
      </c>
      <c r="H626">
        <f>VLOOKUP($A626, 'Mapping-Public'!$A$2:$W$5015, MATCH('Mapping-DisplayedFields'!H$2, 'Mapping-Public'!$A$1:$W$1, FALSE), FALSE)</f>
        <v>2</v>
      </c>
      <c r="I626" t="str">
        <f>VLOOKUP(H626, Facility_Type, 2,0)</f>
        <v>Center</v>
      </c>
      <c r="J626">
        <f>VLOOKUP($A626, 'Mapping-Public'!$A$2:$W$5015, MATCH('Mapping-DisplayedFields'!J$2, 'Mapping-Public'!$A$1:$W$1, FALSE), FALSE)</f>
        <v>3</v>
      </c>
      <c r="K626" t="str">
        <f>VLOOKUP(J626, Type_of_Care,2,0)</f>
        <v>Head Start/Early HS</v>
      </c>
      <c r="L626">
        <f>VLOOKUP($A626, 'Mapping-Public'!$A$2:$W$5015, MATCH('Mapping-DisplayedFields'!L$2, 'Mapping-Public'!$A$1:$W$1, FALSE), FALSE)</f>
        <v>3</v>
      </c>
      <c r="M626" t="str">
        <f>VLOOKUP(L626, Regulation_Status, 2,0)</f>
        <v>Certified</v>
      </c>
      <c r="N626">
        <f>VLOOKUP($A626, 'Mapping-Public'!$A$2:$W$5015, MATCH('Mapping-DisplayedFields'!N$2, 'Mapping-Public'!$A$1:$W$1, FALSE), FALSE)</f>
        <v>28</v>
      </c>
      <c r="O626">
        <f>VLOOKUP($A626, 'Mapping-Public'!$A$2:$W$5015, MATCH('Mapping-DisplayedFields'!O$2, 'Mapping-Public'!$A$1:$W$1, FALSE), FALSE)</f>
        <v>1</v>
      </c>
      <c r="P626" t="str">
        <f>VLOOKUP(O626, Serves_Dhs_Children,2,0)</f>
        <v>Yes</v>
      </c>
      <c r="Q626">
        <f>VLOOKUP($A626, 'Mapping-Public'!$A$2:$W$5015, MATCH('Mapping-DisplayedFields'!Q$2, 'Mapping-Public'!$A$1:$W$1, FALSE), FALSE)</f>
        <v>1</v>
      </c>
      <c r="R626" t="str">
        <f>VLOOKUP(Q626, Head_Start, 2,0)</f>
        <v>Yes</v>
      </c>
      <c r="S626">
        <f>VLOOKUP($A626, 'Mapping-Public'!$A$2:$W$5015, MATCH('Mapping-DisplayedFields'!S$2, 'Mapping-Public'!$A$1:$W$1, FALSE), FALSE)</f>
        <v>0</v>
      </c>
      <c r="T626" t="str">
        <f>VLOOKUP(S626, Relief_Nursery, 2,0)</f>
        <v>No</v>
      </c>
      <c r="U626">
        <f>VLOOKUP($A626, 'Mapping-Public'!$A$2:$W$5015, MATCH('Mapping-DisplayedFields'!U$2, 'Mapping-Public'!$A$1:$W$1, FALSE), FALSE)</f>
        <v>5</v>
      </c>
    </row>
    <row r="627" spans="1:21" x14ac:dyDescent="0.25">
      <c r="A627" s="9" t="s">
        <v>3664</v>
      </c>
      <c r="B627" t="str">
        <f>IF(VLOOKUP($A627, 'Mapping-Public'!$A$2:$W$5015, MATCH('Mapping-DisplayedFields'!B$2, 'Mapping-Public'!$A$1:$W$1, FALSE), FALSE)=0, "", VLOOKUP($A627, 'Mapping-Public'!$A$2:$W$5015, MATCH('Mapping-DisplayedFields'!B$2, 'Mapping-Public'!$A$1:$W$1, FALSE), FALSE))</f>
        <v/>
      </c>
      <c r="C627" t="str">
        <f>VLOOKUP($A627, 'Mapping-Public'!$A$2:$W$5015, MATCH('Mapping-DisplayedFields'!C$2, 'Mapping-Public'!$A$1:$W$1, FALSE), FALSE)</f>
        <v>8303 NE Broadway St</v>
      </c>
      <c r="D627" t="str">
        <f>VLOOKUP($A627, 'Mapping-Public'!$A$2:$W$5015, MATCH('Mapping-DisplayedFields'!D$2, 'Mapping-Public'!$A$1:$W$1, FALSE), FALSE)</f>
        <v>Portland</v>
      </c>
      <c r="E627" t="str">
        <f>VLOOKUP($A627, 'Mapping-Public'!$A$2:$W$5015, MATCH('Mapping-DisplayedFields'!E$2, 'Mapping-Public'!$A$1:$W$1, FALSE), FALSE)</f>
        <v>OR</v>
      </c>
      <c r="F627" t="str">
        <f>VLOOKUP($A627, 'Mapping-Public'!$A$2:$W$5015, MATCH('Mapping-DisplayedFields'!F$2, 'Mapping-Public'!$A$1:$W$1, FALSE), FALSE)</f>
        <v>97220</v>
      </c>
      <c r="G627" t="str">
        <f>VLOOKUP($A627, 'Mapping-Public'!$A$2:$W$5015, MATCH('Mapping-DisplayedFields'!G$2, 'Mapping-Public'!$A$1:$W$1, FALSE), FALSE)</f>
        <v>5032560725</v>
      </c>
      <c r="H627">
        <f>VLOOKUP($A627, 'Mapping-Public'!$A$2:$W$5015, MATCH('Mapping-DisplayedFields'!H$2, 'Mapping-Public'!$A$1:$W$1, FALSE), FALSE)</f>
        <v>1</v>
      </c>
      <c r="I627" t="str">
        <f>VLOOKUP(H627, Facility_Type, 2,0)</f>
        <v>Family</v>
      </c>
      <c r="J627">
        <f>VLOOKUP($A627, 'Mapping-Public'!$A$2:$W$5015, MATCH('Mapping-DisplayedFields'!J$2, 'Mapping-Public'!$A$1:$W$1, FALSE), FALSE)</f>
        <v>4</v>
      </c>
      <c r="K627" t="str">
        <f>VLOOKUP(J627, Type_of_Care,2,0)</f>
        <v>Regulated Family Child Care Home</v>
      </c>
      <c r="L627">
        <f>VLOOKUP($A627, 'Mapping-Public'!$A$2:$W$5015, MATCH('Mapping-DisplayedFields'!L$2, 'Mapping-Public'!$A$1:$W$1, FALSE), FALSE)</f>
        <v>2</v>
      </c>
      <c r="M627" t="str">
        <f>VLOOKUP(L627, Regulation_Status, 2,0)</f>
        <v>Register</v>
      </c>
      <c r="N627">
        <f>VLOOKUP($A627, 'Mapping-Public'!$A$2:$W$5015, MATCH('Mapping-DisplayedFields'!N$2, 'Mapping-Public'!$A$1:$W$1, FALSE), FALSE)</f>
        <v>7</v>
      </c>
      <c r="O627">
        <f>VLOOKUP($A627, 'Mapping-Public'!$A$2:$W$5015, MATCH('Mapping-DisplayedFields'!O$2, 'Mapping-Public'!$A$1:$W$1, FALSE), FALSE)</f>
        <v>2</v>
      </c>
      <c r="P627" t="str">
        <f>VLOOKUP(O627, Serves_Dhs_Children,2,0)</f>
        <v>Unknown</v>
      </c>
      <c r="Q627">
        <f>VLOOKUP($A627, 'Mapping-Public'!$A$2:$W$5015, MATCH('Mapping-DisplayedFields'!Q$2, 'Mapping-Public'!$A$1:$W$1, FALSE), FALSE)</f>
        <v>0</v>
      </c>
      <c r="R627" t="str">
        <f>VLOOKUP(Q627, Head_Start, 2,0)</f>
        <v>No</v>
      </c>
      <c r="S627">
        <f>VLOOKUP($A627, 'Mapping-Public'!$A$2:$W$5015, MATCH('Mapping-DisplayedFields'!S$2, 'Mapping-Public'!$A$1:$W$1, FALSE), FALSE)</f>
        <v>0</v>
      </c>
      <c r="T627" t="str">
        <f>VLOOKUP(S627, Relief_Nursery, 2,0)</f>
        <v>No</v>
      </c>
      <c r="U627" t="str">
        <f>VLOOKUP($A627, 'Mapping-Public'!$A$2:$W$5015, MATCH('Mapping-DisplayedFields'!U$2, 'Mapping-Public'!$A$1:$W$1, FALSE), FALSE)</f>
        <v>.</v>
      </c>
    </row>
    <row r="628" spans="1:21" x14ac:dyDescent="0.25">
      <c r="A628" s="9" t="s">
        <v>3670</v>
      </c>
      <c r="B628" t="str">
        <f>IF(VLOOKUP($A628, 'Mapping-Public'!$A$2:$W$5015, MATCH('Mapping-DisplayedFields'!B$2, 'Mapping-Public'!$A$1:$W$1, FALSE), FALSE)=0, "", VLOOKUP($A628, 'Mapping-Public'!$A$2:$W$5015, MATCH('Mapping-DisplayedFields'!B$2, 'Mapping-Public'!$A$1:$W$1, FALSE), FALSE))</f>
        <v>Cuddly Bear Day Care</v>
      </c>
      <c r="C628" t="str">
        <f>VLOOKUP($A628, 'Mapping-Public'!$A$2:$W$5015, MATCH('Mapping-DisplayedFields'!C$2, 'Mapping-Public'!$A$1:$W$1, FALSE), FALSE)</f>
        <v>3006 SE 116th Ave</v>
      </c>
      <c r="D628" t="str">
        <f>VLOOKUP($A628, 'Mapping-Public'!$A$2:$W$5015, MATCH('Mapping-DisplayedFields'!D$2, 'Mapping-Public'!$A$1:$W$1, FALSE), FALSE)</f>
        <v>Portland</v>
      </c>
      <c r="E628" t="str">
        <f>VLOOKUP($A628, 'Mapping-Public'!$A$2:$W$5015, MATCH('Mapping-DisplayedFields'!E$2, 'Mapping-Public'!$A$1:$W$1, FALSE), FALSE)</f>
        <v>OR</v>
      </c>
      <c r="F628" t="str">
        <f>VLOOKUP($A628, 'Mapping-Public'!$A$2:$W$5015, MATCH('Mapping-DisplayedFields'!F$2, 'Mapping-Public'!$A$1:$W$1, FALSE), FALSE)</f>
        <v>97266</v>
      </c>
      <c r="G628" t="str">
        <f>VLOOKUP($A628, 'Mapping-Public'!$A$2:$W$5015, MATCH('Mapping-DisplayedFields'!G$2, 'Mapping-Public'!$A$1:$W$1, FALSE), FALSE)</f>
        <v>5037716189</v>
      </c>
      <c r="H628">
        <f>VLOOKUP($A628, 'Mapping-Public'!$A$2:$W$5015, MATCH('Mapping-DisplayedFields'!H$2, 'Mapping-Public'!$A$1:$W$1, FALSE), FALSE)</f>
        <v>1</v>
      </c>
      <c r="I628" t="str">
        <f>VLOOKUP(H628, Facility_Type, 2,0)</f>
        <v>Family</v>
      </c>
      <c r="J628">
        <f>VLOOKUP($A628, 'Mapping-Public'!$A$2:$W$5015, MATCH('Mapping-DisplayedFields'!J$2, 'Mapping-Public'!$A$1:$W$1, FALSE), FALSE)</f>
        <v>4</v>
      </c>
      <c r="K628" t="str">
        <f>VLOOKUP(J628, Type_of_Care,2,0)</f>
        <v>Regulated Family Child Care Home</v>
      </c>
      <c r="L628">
        <f>VLOOKUP($A628, 'Mapping-Public'!$A$2:$W$5015, MATCH('Mapping-DisplayedFields'!L$2, 'Mapping-Public'!$A$1:$W$1, FALSE), FALSE)</f>
        <v>2</v>
      </c>
      <c r="M628" t="str">
        <f>VLOOKUP(L628, Regulation_Status, 2,0)</f>
        <v>Register</v>
      </c>
      <c r="N628">
        <f>VLOOKUP($A628, 'Mapping-Public'!$A$2:$W$5015, MATCH('Mapping-DisplayedFields'!N$2, 'Mapping-Public'!$A$1:$W$1, FALSE), FALSE)</f>
        <v>6</v>
      </c>
      <c r="O628">
        <f>VLOOKUP($A628, 'Mapping-Public'!$A$2:$W$5015, MATCH('Mapping-DisplayedFields'!O$2, 'Mapping-Public'!$A$1:$W$1, FALSE), FALSE)</f>
        <v>1</v>
      </c>
      <c r="P628" t="str">
        <f>VLOOKUP(O628, Serves_Dhs_Children,2,0)</f>
        <v>Yes</v>
      </c>
      <c r="Q628">
        <f>VLOOKUP($A628, 'Mapping-Public'!$A$2:$W$5015, MATCH('Mapping-DisplayedFields'!Q$2, 'Mapping-Public'!$A$1:$W$1, FALSE), FALSE)</f>
        <v>0</v>
      </c>
      <c r="R628" t="str">
        <f>VLOOKUP(Q628, Head_Start, 2,0)</f>
        <v>No</v>
      </c>
      <c r="S628">
        <f>VLOOKUP($A628, 'Mapping-Public'!$A$2:$W$5015, MATCH('Mapping-DisplayedFields'!S$2, 'Mapping-Public'!$A$1:$W$1, FALSE), FALSE)</f>
        <v>0</v>
      </c>
      <c r="T628" t="str">
        <f>VLOOKUP(S628, Relief_Nursery, 2,0)</f>
        <v>No</v>
      </c>
      <c r="U628">
        <f>VLOOKUP($A628, 'Mapping-Public'!$A$2:$W$5015, MATCH('Mapping-DisplayedFields'!U$2, 'Mapping-Public'!$A$1:$W$1, FALSE), FALSE)</f>
        <v>2</v>
      </c>
    </row>
    <row r="629" spans="1:21" x14ac:dyDescent="0.25">
      <c r="A629" s="9" t="s">
        <v>3677</v>
      </c>
      <c r="B629" t="str">
        <f>IF(VLOOKUP($A629, 'Mapping-Public'!$A$2:$W$5015, MATCH('Mapping-DisplayedFields'!B$2, 'Mapping-Public'!$A$1:$W$1, FALSE), FALSE)=0, "", VLOOKUP($A629, 'Mapping-Public'!$A$2:$W$5015, MATCH('Mapping-DisplayedFields'!B$2, 'Mapping-Public'!$A$1:$W$1, FALSE), FALSE))</f>
        <v>The Salvation Army - White Shield Center</v>
      </c>
      <c r="C629" t="str">
        <f>VLOOKUP($A629, 'Mapping-Public'!$A$2:$W$5015, MATCH('Mapping-DisplayedFields'!C$2, 'Mapping-Public'!$A$1:$W$1, FALSE), FALSE)</f>
        <v>2640 NW Alexandra Ave</v>
      </c>
      <c r="D629" t="str">
        <f>VLOOKUP($A629, 'Mapping-Public'!$A$2:$W$5015, MATCH('Mapping-DisplayedFields'!D$2, 'Mapping-Public'!$A$1:$W$1, FALSE), FALSE)</f>
        <v>Portland</v>
      </c>
      <c r="E629" t="str">
        <f>VLOOKUP($A629, 'Mapping-Public'!$A$2:$W$5015, MATCH('Mapping-DisplayedFields'!E$2, 'Mapping-Public'!$A$1:$W$1, FALSE), FALSE)</f>
        <v>OR</v>
      </c>
      <c r="F629" t="str">
        <f>VLOOKUP($A629, 'Mapping-Public'!$A$2:$W$5015, MATCH('Mapping-DisplayedFields'!F$2, 'Mapping-Public'!$A$1:$W$1, FALSE), FALSE)</f>
        <v>97210</v>
      </c>
      <c r="G629" t="str">
        <f>VLOOKUP($A629, 'Mapping-Public'!$A$2:$W$5015, MATCH('Mapping-DisplayedFields'!G$2, 'Mapping-Public'!$A$1:$W$1, FALSE), FALSE)</f>
        <v>5037313986</v>
      </c>
      <c r="H629">
        <f>VLOOKUP($A629, 'Mapping-Public'!$A$2:$W$5015, MATCH('Mapping-DisplayedFields'!H$2, 'Mapping-Public'!$A$1:$W$1, FALSE), FALSE)</f>
        <v>2</v>
      </c>
      <c r="I629" t="str">
        <f>VLOOKUP(H629, Facility_Type, 2,0)</f>
        <v>Center</v>
      </c>
      <c r="J629">
        <f>VLOOKUP($A629, 'Mapping-Public'!$A$2:$W$5015, MATCH('Mapping-DisplayedFields'!J$2, 'Mapping-Public'!$A$1:$W$1, FALSE), FALSE)</f>
        <v>1</v>
      </c>
      <c r="K629" t="str">
        <f>VLOOKUP(J629, Type_of_Care,2,0)</f>
        <v>Regulated  Center (not HS)</v>
      </c>
      <c r="L629">
        <f>VLOOKUP($A629, 'Mapping-Public'!$A$2:$W$5015, MATCH('Mapping-DisplayedFields'!L$2, 'Mapping-Public'!$A$1:$W$1, FALSE), FALSE)</f>
        <v>3</v>
      </c>
      <c r="M629" t="str">
        <f>VLOOKUP(L629, Regulation_Status, 2,0)</f>
        <v>Certified</v>
      </c>
      <c r="N629">
        <f>VLOOKUP($A629, 'Mapping-Public'!$A$2:$W$5015, MATCH('Mapping-DisplayedFields'!N$2, 'Mapping-Public'!$A$1:$W$1, FALSE), FALSE)</f>
        <v>16</v>
      </c>
      <c r="O629">
        <f>VLOOKUP($A629, 'Mapping-Public'!$A$2:$W$5015, MATCH('Mapping-DisplayedFields'!O$2, 'Mapping-Public'!$A$1:$W$1, FALSE), FALSE)</f>
        <v>2</v>
      </c>
      <c r="P629" t="str">
        <f>VLOOKUP(O629, Serves_Dhs_Children,2,0)</f>
        <v>Unknown</v>
      </c>
      <c r="Q629">
        <f>VLOOKUP($A629, 'Mapping-Public'!$A$2:$W$5015, MATCH('Mapping-DisplayedFields'!Q$2, 'Mapping-Public'!$A$1:$W$1, FALSE), FALSE)</f>
        <v>0</v>
      </c>
      <c r="R629" t="str">
        <f>VLOOKUP(Q629, Head_Start, 2,0)</f>
        <v>No</v>
      </c>
      <c r="S629">
        <f>VLOOKUP($A629, 'Mapping-Public'!$A$2:$W$5015, MATCH('Mapping-DisplayedFields'!S$2, 'Mapping-Public'!$A$1:$W$1, FALSE), FALSE)</f>
        <v>0</v>
      </c>
      <c r="T629" t="str">
        <f>VLOOKUP(S629, Relief_Nursery, 2,0)</f>
        <v>No</v>
      </c>
      <c r="U629">
        <f>VLOOKUP($A629, 'Mapping-Public'!$A$2:$W$5015, MATCH('Mapping-DisplayedFields'!U$2, 'Mapping-Public'!$A$1:$W$1, FALSE), FALSE)</f>
        <v>5</v>
      </c>
    </row>
    <row r="630" spans="1:21" x14ac:dyDescent="0.25">
      <c r="A630" s="9" t="s">
        <v>3682</v>
      </c>
      <c r="B630" t="str">
        <f>IF(VLOOKUP($A630, 'Mapping-Public'!$A$2:$W$5015, MATCH('Mapping-DisplayedFields'!B$2, 'Mapping-Public'!$A$1:$W$1, FALSE), FALSE)=0, "", VLOOKUP($A630, 'Mapping-Public'!$A$2:$W$5015, MATCH('Mapping-DisplayedFields'!B$2, 'Mapping-Public'!$A$1:$W$1, FALSE), FALSE))</f>
        <v>Vermont Hills - Hayhurst School</v>
      </c>
      <c r="C630" t="str">
        <f>VLOOKUP($A630, 'Mapping-Public'!$A$2:$W$5015, MATCH('Mapping-DisplayedFields'!C$2, 'Mapping-Public'!$A$1:$W$1, FALSE), FALSE)</f>
        <v>5037 SW Iowa St</v>
      </c>
      <c r="D630" t="str">
        <f>VLOOKUP($A630, 'Mapping-Public'!$A$2:$W$5015, MATCH('Mapping-DisplayedFields'!D$2, 'Mapping-Public'!$A$1:$W$1, FALSE), FALSE)</f>
        <v>Portland</v>
      </c>
      <c r="E630" t="str">
        <f>VLOOKUP($A630, 'Mapping-Public'!$A$2:$W$5015, MATCH('Mapping-DisplayedFields'!E$2, 'Mapping-Public'!$A$1:$W$1, FALSE), FALSE)</f>
        <v>OR</v>
      </c>
      <c r="F630" t="str">
        <f>VLOOKUP($A630, 'Mapping-Public'!$A$2:$W$5015, MATCH('Mapping-DisplayedFields'!F$2, 'Mapping-Public'!$A$1:$W$1, FALSE), FALSE)</f>
        <v>97221-1712</v>
      </c>
      <c r="G630" t="str">
        <f>VLOOKUP($A630, 'Mapping-Public'!$A$2:$W$5015, MATCH('Mapping-DisplayedFields'!G$2, 'Mapping-Public'!$A$1:$W$1, FALSE), FALSE)</f>
        <v>5034528633</v>
      </c>
      <c r="H630">
        <f>VLOOKUP($A630, 'Mapping-Public'!$A$2:$W$5015, MATCH('Mapping-DisplayedFields'!H$2, 'Mapping-Public'!$A$1:$W$1, FALSE), FALSE)</f>
        <v>2</v>
      </c>
      <c r="I630" t="str">
        <f>VLOOKUP(H630, Facility_Type, 2,0)</f>
        <v>Center</v>
      </c>
      <c r="J630">
        <f>VLOOKUP($A630, 'Mapping-Public'!$A$2:$W$5015, MATCH('Mapping-DisplayedFields'!J$2, 'Mapping-Public'!$A$1:$W$1, FALSE), FALSE)</f>
        <v>1</v>
      </c>
      <c r="K630" t="str">
        <f>VLOOKUP(J630, Type_of_Care,2,0)</f>
        <v>Regulated  Center (not HS)</v>
      </c>
      <c r="L630">
        <f>VLOOKUP($A630, 'Mapping-Public'!$A$2:$W$5015, MATCH('Mapping-DisplayedFields'!L$2, 'Mapping-Public'!$A$1:$W$1, FALSE), FALSE)</f>
        <v>3</v>
      </c>
      <c r="M630" t="str">
        <f>VLOOKUP(L630, Regulation_Status, 2,0)</f>
        <v>Certified</v>
      </c>
      <c r="N630">
        <f>VLOOKUP($A630, 'Mapping-Public'!$A$2:$W$5015, MATCH('Mapping-DisplayedFields'!N$2, 'Mapping-Public'!$A$1:$W$1, FALSE), FALSE)</f>
        <v>70</v>
      </c>
      <c r="O630">
        <f>VLOOKUP($A630, 'Mapping-Public'!$A$2:$W$5015, MATCH('Mapping-DisplayedFields'!O$2, 'Mapping-Public'!$A$1:$W$1, FALSE), FALSE)</f>
        <v>2</v>
      </c>
      <c r="P630" t="str">
        <f>VLOOKUP(O630, Serves_Dhs_Children,2,0)</f>
        <v>Unknown</v>
      </c>
      <c r="Q630">
        <f>VLOOKUP($A630, 'Mapping-Public'!$A$2:$W$5015, MATCH('Mapping-DisplayedFields'!Q$2, 'Mapping-Public'!$A$1:$W$1, FALSE), FALSE)</f>
        <v>0</v>
      </c>
      <c r="R630" t="str">
        <f>VLOOKUP(Q630, Head_Start, 2,0)</f>
        <v>No</v>
      </c>
      <c r="S630">
        <f>VLOOKUP($A630, 'Mapping-Public'!$A$2:$W$5015, MATCH('Mapping-DisplayedFields'!S$2, 'Mapping-Public'!$A$1:$W$1, FALSE), FALSE)</f>
        <v>0</v>
      </c>
      <c r="T630" t="str">
        <f>VLOOKUP(S630, Relief_Nursery, 2,0)</f>
        <v>No</v>
      </c>
      <c r="U630" t="str">
        <f>VLOOKUP($A630, 'Mapping-Public'!$A$2:$W$5015, MATCH('Mapping-DisplayedFields'!U$2, 'Mapping-Public'!$A$1:$W$1, FALSE), FALSE)</f>
        <v>.</v>
      </c>
    </row>
    <row r="631" spans="1:21" x14ac:dyDescent="0.25">
      <c r="A631" s="9" t="s">
        <v>3687</v>
      </c>
      <c r="B631" t="str">
        <f>IF(VLOOKUP($A631, 'Mapping-Public'!$A$2:$W$5015, MATCH('Mapping-DisplayedFields'!B$2, 'Mapping-Public'!$A$1:$W$1, FALSE), FALSE)=0, "", VLOOKUP($A631, 'Mapping-Public'!$A$2:$W$5015, MATCH('Mapping-DisplayedFields'!B$2, 'Mapping-Public'!$A$1:$W$1, FALSE), FALSE))</f>
        <v>Melody's Munchkins-Emily's House</v>
      </c>
      <c r="C631" t="str">
        <f>VLOOKUP($A631, 'Mapping-Public'!$A$2:$W$5015, MATCH('Mapping-DisplayedFields'!C$2, 'Mapping-Public'!$A$1:$W$1, FALSE), FALSE)</f>
        <v>6417 SE 139th Ave</v>
      </c>
      <c r="D631" t="str">
        <f>VLOOKUP($A631, 'Mapping-Public'!$A$2:$W$5015, MATCH('Mapping-DisplayedFields'!D$2, 'Mapping-Public'!$A$1:$W$1, FALSE), FALSE)</f>
        <v>Portland</v>
      </c>
      <c r="E631" t="str">
        <f>VLOOKUP($A631, 'Mapping-Public'!$A$2:$W$5015, MATCH('Mapping-DisplayedFields'!E$2, 'Mapping-Public'!$A$1:$W$1, FALSE), FALSE)</f>
        <v>OR</v>
      </c>
      <c r="F631" t="str">
        <f>VLOOKUP($A631, 'Mapping-Public'!$A$2:$W$5015, MATCH('Mapping-DisplayedFields'!F$2, 'Mapping-Public'!$A$1:$W$1, FALSE), FALSE)</f>
        <v>97236</v>
      </c>
      <c r="G631" t="str">
        <f>VLOOKUP($A631, 'Mapping-Public'!$A$2:$W$5015, MATCH('Mapping-DisplayedFields'!G$2, 'Mapping-Public'!$A$1:$W$1, FALSE), FALSE)</f>
        <v>5033349949</v>
      </c>
      <c r="H631">
        <f>VLOOKUP($A631, 'Mapping-Public'!$A$2:$W$5015, MATCH('Mapping-DisplayedFields'!H$2, 'Mapping-Public'!$A$1:$W$1, FALSE), FALSE)</f>
        <v>3</v>
      </c>
      <c r="I631" t="str">
        <f>VLOOKUP(H631, Facility_Type, 2,0)</f>
        <v>Certified</v>
      </c>
      <c r="J631">
        <f>VLOOKUP($A631, 'Mapping-Public'!$A$2:$W$5015, MATCH('Mapping-DisplayedFields'!J$2, 'Mapping-Public'!$A$1:$W$1, FALSE), FALSE)</f>
        <v>4</v>
      </c>
      <c r="K631" t="str">
        <f>VLOOKUP(J631, Type_of_Care,2,0)</f>
        <v>Regulated Family Child Care Home</v>
      </c>
      <c r="L631">
        <f>VLOOKUP($A631, 'Mapping-Public'!$A$2:$W$5015, MATCH('Mapping-DisplayedFields'!L$2, 'Mapping-Public'!$A$1:$W$1, FALSE), FALSE)</f>
        <v>3</v>
      </c>
      <c r="M631" t="str">
        <f>VLOOKUP(L631, Regulation_Status, 2,0)</f>
        <v>Certified</v>
      </c>
      <c r="N631">
        <f>VLOOKUP($A631, 'Mapping-Public'!$A$2:$W$5015, MATCH('Mapping-DisplayedFields'!N$2, 'Mapping-Public'!$A$1:$W$1, FALSE), FALSE)</f>
        <v>12</v>
      </c>
      <c r="O631">
        <f>VLOOKUP($A631, 'Mapping-Public'!$A$2:$W$5015, MATCH('Mapping-DisplayedFields'!O$2, 'Mapping-Public'!$A$1:$W$1, FALSE), FALSE)</f>
        <v>1</v>
      </c>
      <c r="P631" t="str">
        <f>VLOOKUP(O631, Serves_Dhs_Children,2,0)</f>
        <v>Yes</v>
      </c>
      <c r="Q631">
        <f>VLOOKUP($A631, 'Mapping-Public'!$A$2:$W$5015, MATCH('Mapping-DisplayedFields'!Q$2, 'Mapping-Public'!$A$1:$W$1, FALSE), FALSE)</f>
        <v>0</v>
      </c>
      <c r="R631" t="str">
        <f>VLOOKUP(Q631, Head_Start, 2,0)</f>
        <v>No</v>
      </c>
      <c r="S631">
        <f>VLOOKUP($A631, 'Mapping-Public'!$A$2:$W$5015, MATCH('Mapping-DisplayedFields'!S$2, 'Mapping-Public'!$A$1:$W$1, FALSE), FALSE)</f>
        <v>0</v>
      </c>
      <c r="T631" t="str">
        <f>VLOOKUP(S631, Relief_Nursery, 2,0)</f>
        <v>No</v>
      </c>
      <c r="U631">
        <f>VLOOKUP($A631, 'Mapping-Public'!$A$2:$W$5015, MATCH('Mapping-DisplayedFields'!U$2, 'Mapping-Public'!$A$1:$W$1, FALSE), FALSE)</f>
        <v>3</v>
      </c>
    </row>
    <row r="632" spans="1:21" x14ac:dyDescent="0.25">
      <c r="A632" s="9" t="s">
        <v>3694</v>
      </c>
      <c r="B632" t="str">
        <f>IF(VLOOKUP($A632, 'Mapping-Public'!$A$2:$W$5015, MATCH('Mapping-DisplayedFields'!B$2, 'Mapping-Public'!$A$1:$W$1, FALSE), FALSE)=0, "", VLOOKUP($A632, 'Mapping-Public'!$A$2:$W$5015, MATCH('Mapping-DisplayedFields'!B$2, 'Mapping-Public'!$A$1:$W$1, FALSE), FALSE))</f>
        <v>Bronwyn's Place, Inc.</v>
      </c>
      <c r="C632" t="str">
        <f>VLOOKUP($A632, 'Mapping-Public'!$A$2:$W$5015, MATCH('Mapping-DisplayedFields'!C$2, 'Mapping-Public'!$A$1:$W$1, FALSE), FALSE)</f>
        <v>5106 N Lombard St</v>
      </c>
      <c r="D632" t="str">
        <f>VLOOKUP($A632, 'Mapping-Public'!$A$2:$W$5015, MATCH('Mapping-DisplayedFields'!D$2, 'Mapping-Public'!$A$1:$W$1, FALSE), FALSE)</f>
        <v>Portland</v>
      </c>
      <c r="E632" t="str">
        <f>VLOOKUP($A632, 'Mapping-Public'!$A$2:$W$5015, MATCH('Mapping-DisplayedFields'!E$2, 'Mapping-Public'!$A$1:$W$1, FALSE), FALSE)</f>
        <v>OR</v>
      </c>
      <c r="F632" t="str">
        <f>VLOOKUP($A632, 'Mapping-Public'!$A$2:$W$5015, MATCH('Mapping-DisplayedFields'!F$2, 'Mapping-Public'!$A$1:$W$1, FALSE), FALSE)</f>
        <v>97203</v>
      </c>
      <c r="G632" t="str">
        <f>VLOOKUP($A632, 'Mapping-Public'!$A$2:$W$5015, MATCH('Mapping-DisplayedFields'!G$2, 'Mapping-Public'!$A$1:$W$1, FALSE), FALSE)</f>
        <v>5039563222</v>
      </c>
      <c r="H632">
        <f>VLOOKUP($A632, 'Mapping-Public'!$A$2:$W$5015, MATCH('Mapping-DisplayedFields'!H$2, 'Mapping-Public'!$A$1:$W$1, FALSE), FALSE)</f>
        <v>1</v>
      </c>
      <c r="I632" t="str">
        <f>VLOOKUP(H632, Facility_Type, 2,0)</f>
        <v>Family</v>
      </c>
      <c r="J632">
        <f>VLOOKUP($A632, 'Mapping-Public'!$A$2:$W$5015, MATCH('Mapping-DisplayedFields'!J$2, 'Mapping-Public'!$A$1:$W$1, FALSE), FALSE)</f>
        <v>4</v>
      </c>
      <c r="K632" t="str">
        <f>VLOOKUP(J632, Type_of_Care,2,0)</f>
        <v>Regulated Family Child Care Home</v>
      </c>
      <c r="L632">
        <f>VLOOKUP($A632, 'Mapping-Public'!$A$2:$W$5015, MATCH('Mapping-DisplayedFields'!L$2, 'Mapping-Public'!$A$1:$W$1, FALSE), FALSE)</f>
        <v>2</v>
      </c>
      <c r="M632" t="str">
        <f>VLOOKUP(L632, Regulation_Status, 2,0)</f>
        <v>Register</v>
      </c>
      <c r="N632">
        <f>VLOOKUP($A632, 'Mapping-Public'!$A$2:$W$5015, MATCH('Mapping-DisplayedFields'!N$2, 'Mapping-Public'!$A$1:$W$1, FALSE), FALSE)</f>
        <v>8</v>
      </c>
      <c r="O632">
        <f>VLOOKUP($A632, 'Mapping-Public'!$A$2:$W$5015, MATCH('Mapping-DisplayedFields'!O$2, 'Mapping-Public'!$A$1:$W$1, FALSE), FALSE)</f>
        <v>2</v>
      </c>
      <c r="P632" t="str">
        <f>VLOOKUP(O632, Serves_Dhs_Children,2,0)</f>
        <v>Unknown</v>
      </c>
      <c r="Q632">
        <f>VLOOKUP($A632, 'Mapping-Public'!$A$2:$W$5015, MATCH('Mapping-DisplayedFields'!Q$2, 'Mapping-Public'!$A$1:$W$1, FALSE), FALSE)</f>
        <v>0</v>
      </c>
      <c r="R632" t="str">
        <f>VLOOKUP(Q632, Head_Start, 2,0)</f>
        <v>No</v>
      </c>
      <c r="S632">
        <f>VLOOKUP($A632, 'Mapping-Public'!$A$2:$W$5015, MATCH('Mapping-DisplayedFields'!S$2, 'Mapping-Public'!$A$1:$W$1, FALSE), FALSE)</f>
        <v>0</v>
      </c>
      <c r="T632" t="str">
        <f>VLOOKUP(S632, Relief_Nursery, 2,0)</f>
        <v>No</v>
      </c>
      <c r="U632" t="str">
        <f>VLOOKUP($A632, 'Mapping-Public'!$A$2:$W$5015, MATCH('Mapping-DisplayedFields'!U$2, 'Mapping-Public'!$A$1:$W$1, FALSE), FALSE)</f>
        <v>.</v>
      </c>
    </row>
    <row r="633" spans="1:21" x14ac:dyDescent="0.25">
      <c r="A633" s="9" t="s">
        <v>3701</v>
      </c>
      <c r="B633" t="str">
        <f>IF(VLOOKUP($A633, 'Mapping-Public'!$A$2:$W$5015, MATCH('Mapping-DisplayedFields'!B$2, 'Mapping-Public'!$A$1:$W$1, FALSE), FALSE)=0, "", VLOOKUP($A633, 'Mapping-Public'!$A$2:$W$5015, MATCH('Mapping-DisplayedFields'!B$2, 'Mapping-Public'!$A$1:$W$1, FALSE), FALSE))</f>
        <v>Jamie's Day Care</v>
      </c>
      <c r="C633" t="str">
        <f>VLOOKUP($A633, 'Mapping-Public'!$A$2:$W$5015, MATCH('Mapping-DisplayedFields'!C$2, 'Mapping-Public'!$A$1:$W$1, FALSE), FALSE)</f>
        <v>17821 SE Lincoln Street</v>
      </c>
      <c r="D633" t="str">
        <f>VLOOKUP($A633, 'Mapping-Public'!$A$2:$W$5015, MATCH('Mapping-DisplayedFields'!D$2, 'Mapping-Public'!$A$1:$W$1, FALSE), FALSE)</f>
        <v>Portland</v>
      </c>
      <c r="E633" t="str">
        <f>VLOOKUP($A633, 'Mapping-Public'!$A$2:$W$5015, MATCH('Mapping-DisplayedFields'!E$2, 'Mapping-Public'!$A$1:$W$1, FALSE), FALSE)</f>
        <v>OR</v>
      </c>
      <c r="F633">
        <f>VLOOKUP($A633, 'Mapping-Public'!$A$2:$W$5015, MATCH('Mapping-DisplayedFields'!F$2, 'Mapping-Public'!$A$1:$W$1, FALSE), FALSE)</f>
        <v>0</v>
      </c>
      <c r="G633" t="str">
        <f>VLOOKUP($A633, 'Mapping-Public'!$A$2:$W$5015, MATCH('Mapping-DisplayedFields'!G$2, 'Mapping-Public'!$A$1:$W$1, FALSE), FALSE)</f>
        <v>5035488659</v>
      </c>
      <c r="H633">
        <f>VLOOKUP($A633, 'Mapping-Public'!$A$2:$W$5015, MATCH('Mapping-DisplayedFields'!H$2, 'Mapping-Public'!$A$1:$W$1, FALSE), FALSE)</f>
        <v>1</v>
      </c>
      <c r="I633" t="str">
        <f>VLOOKUP(H633, Facility_Type, 2,0)</f>
        <v>Family</v>
      </c>
      <c r="J633">
        <f>VLOOKUP($A633, 'Mapping-Public'!$A$2:$W$5015, MATCH('Mapping-DisplayedFields'!J$2, 'Mapping-Public'!$A$1:$W$1, FALSE), FALSE)</f>
        <v>5</v>
      </c>
      <c r="K633" t="str">
        <f>VLOOKUP(J633, Type_of_Care,2,0)</f>
        <v>Exempt Family Child Care Home</v>
      </c>
      <c r="L633">
        <f>VLOOKUP($A633, 'Mapping-Public'!$A$2:$W$5015, MATCH('Mapping-DisplayedFields'!L$2, 'Mapping-Public'!$A$1:$W$1, FALSE), FALSE)</f>
        <v>1</v>
      </c>
      <c r="M633" t="str">
        <f>VLOOKUP(L633, Regulation_Status, 2,0)</f>
        <v>Exempt</v>
      </c>
      <c r="N633">
        <f>VLOOKUP($A633, 'Mapping-Public'!$A$2:$W$5015, MATCH('Mapping-DisplayedFields'!N$2, 'Mapping-Public'!$A$1:$W$1, FALSE), FALSE)</f>
        <v>3</v>
      </c>
      <c r="O633">
        <f>VLOOKUP($A633, 'Mapping-Public'!$A$2:$W$5015, MATCH('Mapping-DisplayedFields'!O$2, 'Mapping-Public'!$A$1:$W$1, FALSE), FALSE)</f>
        <v>2</v>
      </c>
      <c r="P633" t="str">
        <f>VLOOKUP(O633, Serves_Dhs_Children,2,0)</f>
        <v>Unknown</v>
      </c>
      <c r="Q633">
        <f>VLOOKUP($A633, 'Mapping-Public'!$A$2:$W$5015, MATCH('Mapping-DisplayedFields'!Q$2, 'Mapping-Public'!$A$1:$W$1, FALSE), FALSE)</f>
        <v>0</v>
      </c>
      <c r="R633" t="str">
        <f>VLOOKUP(Q633, Head_Start, 2,0)</f>
        <v>No</v>
      </c>
      <c r="S633">
        <f>VLOOKUP($A633, 'Mapping-Public'!$A$2:$W$5015, MATCH('Mapping-DisplayedFields'!S$2, 'Mapping-Public'!$A$1:$W$1, FALSE), FALSE)</f>
        <v>0</v>
      </c>
      <c r="T633" t="str">
        <f>VLOOKUP(S633, Relief_Nursery, 2,0)</f>
        <v>No</v>
      </c>
      <c r="U633" t="str">
        <f>VLOOKUP($A633, 'Mapping-Public'!$A$2:$W$5015, MATCH('Mapping-DisplayedFields'!U$2, 'Mapping-Public'!$A$1:$W$1, FALSE), FALSE)</f>
        <v>.</v>
      </c>
    </row>
    <row r="634" spans="1:21" x14ac:dyDescent="0.25">
      <c r="A634" s="9" t="s">
        <v>3707</v>
      </c>
      <c r="B634" t="str">
        <f>IF(VLOOKUP($A634, 'Mapping-Public'!$A$2:$W$5015, MATCH('Mapping-DisplayedFields'!B$2, 'Mapping-Public'!$A$1:$W$1, FALSE), FALSE)=0, "", VLOOKUP($A634, 'Mapping-Public'!$A$2:$W$5015, MATCH('Mapping-DisplayedFields'!B$2, 'Mapping-Public'!$A$1:$W$1, FALSE), FALSE))</f>
        <v/>
      </c>
      <c r="C634" t="str">
        <f>VLOOKUP($A634, 'Mapping-Public'!$A$2:$W$5015, MATCH('Mapping-DisplayedFields'!C$2, 'Mapping-Public'!$A$1:$W$1, FALSE), FALSE)</f>
        <v>13619 SE Reedway St</v>
      </c>
      <c r="D634" t="str">
        <f>VLOOKUP($A634, 'Mapping-Public'!$A$2:$W$5015, MATCH('Mapping-DisplayedFields'!D$2, 'Mapping-Public'!$A$1:$W$1, FALSE), FALSE)</f>
        <v>Portland</v>
      </c>
      <c r="E634" t="str">
        <f>VLOOKUP($A634, 'Mapping-Public'!$A$2:$W$5015, MATCH('Mapping-DisplayedFields'!E$2, 'Mapping-Public'!$A$1:$W$1, FALSE), FALSE)</f>
        <v>OR</v>
      </c>
      <c r="F634" t="str">
        <f>VLOOKUP($A634, 'Mapping-Public'!$A$2:$W$5015, MATCH('Mapping-DisplayedFields'!F$2, 'Mapping-Public'!$A$1:$W$1, FALSE), FALSE)</f>
        <v>97236</v>
      </c>
      <c r="G634" t="str">
        <f>VLOOKUP($A634, 'Mapping-Public'!$A$2:$W$5015, MATCH('Mapping-DisplayedFields'!G$2, 'Mapping-Public'!$A$1:$W$1, FALSE), FALSE)</f>
        <v>5037628296</v>
      </c>
      <c r="H634">
        <f>VLOOKUP($A634, 'Mapping-Public'!$A$2:$W$5015, MATCH('Mapping-DisplayedFields'!H$2, 'Mapping-Public'!$A$1:$W$1, FALSE), FALSE)</f>
        <v>1</v>
      </c>
      <c r="I634" t="str">
        <f>VLOOKUP(H634, Facility_Type, 2,0)</f>
        <v>Family</v>
      </c>
      <c r="J634">
        <f>VLOOKUP($A634, 'Mapping-Public'!$A$2:$W$5015, MATCH('Mapping-DisplayedFields'!J$2, 'Mapping-Public'!$A$1:$W$1, FALSE), FALSE)</f>
        <v>4</v>
      </c>
      <c r="K634" t="str">
        <f>VLOOKUP(J634, Type_of_Care,2,0)</f>
        <v>Regulated Family Child Care Home</v>
      </c>
      <c r="L634">
        <f>VLOOKUP($A634, 'Mapping-Public'!$A$2:$W$5015, MATCH('Mapping-DisplayedFields'!L$2, 'Mapping-Public'!$A$1:$W$1, FALSE), FALSE)</f>
        <v>2</v>
      </c>
      <c r="M634" t="str">
        <f>VLOOKUP(L634, Regulation_Status, 2,0)</f>
        <v>Register</v>
      </c>
      <c r="N634">
        <f>VLOOKUP($A634, 'Mapping-Public'!$A$2:$W$5015, MATCH('Mapping-DisplayedFields'!N$2, 'Mapping-Public'!$A$1:$W$1, FALSE), FALSE)</f>
        <v>6</v>
      </c>
      <c r="O634">
        <f>VLOOKUP($A634, 'Mapping-Public'!$A$2:$W$5015, MATCH('Mapping-DisplayedFields'!O$2, 'Mapping-Public'!$A$1:$W$1, FALSE), FALSE)</f>
        <v>2</v>
      </c>
      <c r="P634" t="str">
        <f>VLOOKUP(O634, Serves_Dhs_Children,2,0)</f>
        <v>Unknown</v>
      </c>
      <c r="Q634">
        <f>VLOOKUP($A634, 'Mapping-Public'!$A$2:$W$5015, MATCH('Mapping-DisplayedFields'!Q$2, 'Mapping-Public'!$A$1:$W$1, FALSE), FALSE)</f>
        <v>0</v>
      </c>
      <c r="R634" t="str">
        <f>VLOOKUP(Q634, Head_Start, 2,0)</f>
        <v>No</v>
      </c>
      <c r="S634">
        <f>VLOOKUP($A634, 'Mapping-Public'!$A$2:$W$5015, MATCH('Mapping-DisplayedFields'!S$2, 'Mapping-Public'!$A$1:$W$1, FALSE), FALSE)</f>
        <v>0</v>
      </c>
      <c r="T634" t="str">
        <f>VLOOKUP(S634, Relief_Nursery, 2,0)</f>
        <v>No</v>
      </c>
      <c r="U634" t="str">
        <f>VLOOKUP($A634, 'Mapping-Public'!$A$2:$W$5015, MATCH('Mapping-DisplayedFields'!U$2, 'Mapping-Public'!$A$1:$W$1, FALSE), FALSE)</f>
        <v>.</v>
      </c>
    </row>
    <row r="635" spans="1:21" x14ac:dyDescent="0.25">
      <c r="A635" s="9" t="s">
        <v>3713</v>
      </c>
      <c r="B635" t="str">
        <f>IF(VLOOKUP($A635, 'Mapping-Public'!$A$2:$W$5015, MATCH('Mapping-DisplayedFields'!B$2, 'Mapping-Public'!$A$1:$W$1, FALSE), FALSE)=0, "", VLOOKUP($A635, 'Mapping-Public'!$A$2:$W$5015, MATCH('Mapping-DisplayedFields'!B$2, 'Mapping-Public'!$A$1:$W$1, FALSE), FALSE))</f>
        <v>Auntie Sandies</v>
      </c>
      <c r="C635" t="str">
        <f>VLOOKUP($A635, 'Mapping-Public'!$A$2:$W$5015, MATCH('Mapping-DisplayedFields'!C$2, 'Mapping-Public'!$A$1:$W$1, FALSE), FALSE)</f>
        <v>10126 SE Holgate Blvd</v>
      </c>
      <c r="D635" t="str">
        <f>VLOOKUP($A635, 'Mapping-Public'!$A$2:$W$5015, MATCH('Mapping-DisplayedFields'!D$2, 'Mapping-Public'!$A$1:$W$1, FALSE), FALSE)</f>
        <v>Portland</v>
      </c>
      <c r="E635" t="str">
        <f>VLOOKUP($A635, 'Mapping-Public'!$A$2:$W$5015, MATCH('Mapping-DisplayedFields'!E$2, 'Mapping-Public'!$A$1:$W$1, FALSE), FALSE)</f>
        <v>OR</v>
      </c>
      <c r="F635" t="str">
        <f>VLOOKUP($A635, 'Mapping-Public'!$A$2:$W$5015, MATCH('Mapping-DisplayedFields'!F$2, 'Mapping-Public'!$A$1:$W$1, FALSE), FALSE)</f>
        <v>97266</v>
      </c>
      <c r="G635" t="str">
        <f>VLOOKUP($A635, 'Mapping-Public'!$A$2:$W$5015, MATCH('Mapping-DisplayedFields'!G$2, 'Mapping-Public'!$A$1:$W$1, FALSE), FALSE)</f>
        <v>5037622692</v>
      </c>
      <c r="H635">
        <f>VLOOKUP($A635, 'Mapping-Public'!$A$2:$W$5015, MATCH('Mapping-DisplayedFields'!H$2, 'Mapping-Public'!$A$1:$W$1, FALSE), FALSE)</f>
        <v>1</v>
      </c>
      <c r="I635" t="str">
        <f>VLOOKUP(H635, Facility_Type, 2,0)</f>
        <v>Family</v>
      </c>
      <c r="J635">
        <f>VLOOKUP($A635, 'Mapping-Public'!$A$2:$W$5015, MATCH('Mapping-DisplayedFields'!J$2, 'Mapping-Public'!$A$1:$W$1, FALSE), FALSE)</f>
        <v>4</v>
      </c>
      <c r="K635" t="str">
        <f>VLOOKUP(J635, Type_of_Care,2,0)</f>
        <v>Regulated Family Child Care Home</v>
      </c>
      <c r="L635">
        <f>VLOOKUP($A635, 'Mapping-Public'!$A$2:$W$5015, MATCH('Mapping-DisplayedFields'!L$2, 'Mapping-Public'!$A$1:$W$1, FALSE), FALSE)</f>
        <v>2</v>
      </c>
      <c r="M635" t="str">
        <f>VLOOKUP(L635, Regulation_Status, 2,0)</f>
        <v>Register</v>
      </c>
      <c r="N635">
        <f>VLOOKUP($A635, 'Mapping-Public'!$A$2:$W$5015, MATCH('Mapping-DisplayedFields'!N$2, 'Mapping-Public'!$A$1:$W$1, FALSE), FALSE)</f>
        <v>10</v>
      </c>
      <c r="O635">
        <f>VLOOKUP($A635, 'Mapping-Public'!$A$2:$W$5015, MATCH('Mapping-DisplayedFields'!O$2, 'Mapping-Public'!$A$1:$W$1, FALSE), FALSE)</f>
        <v>2</v>
      </c>
      <c r="P635" t="str">
        <f>VLOOKUP(O635, Serves_Dhs_Children,2,0)</f>
        <v>Unknown</v>
      </c>
      <c r="Q635">
        <f>VLOOKUP($A635, 'Mapping-Public'!$A$2:$W$5015, MATCH('Mapping-DisplayedFields'!Q$2, 'Mapping-Public'!$A$1:$W$1, FALSE), FALSE)</f>
        <v>0</v>
      </c>
      <c r="R635" t="str">
        <f>VLOOKUP(Q635, Head_Start, 2,0)</f>
        <v>No</v>
      </c>
      <c r="S635">
        <f>VLOOKUP($A635, 'Mapping-Public'!$A$2:$W$5015, MATCH('Mapping-DisplayedFields'!S$2, 'Mapping-Public'!$A$1:$W$1, FALSE), FALSE)</f>
        <v>0</v>
      </c>
      <c r="T635" t="str">
        <f>VLOOKUP(S635, Relief_Nursery, 2,0)</f>
        <v>No</v>
      </c>
      <c r="U635">
        <f>VLOOKUP($A635, 'Mapping-Public'!$A$2:$W$5015, MATCH('Mapping-DisplayedFields'!U$2, 'Mapping-Public'!$A$1:$W$1, FALSE), FALSE)</f>
        <v>2</v>
      </c>
    </row>
    <row r="636" spans="1:21" x14ac:dyDescent="0.25">
      <c r="A636" s="9" t="s">
        <v>3720</v>
      </c>
      <c r="B636" t="str">
        <f>IF(VLOOKUP($A636, 'Mapping-Public'!$A$2:$W$5015, MATCH('Mapping-DisplayedFields'!B$2, 'Mapping-Public'!$A$1:$W$1, FALSE), FALSE)=0, "", VLOOKUP($A636, 'Mapping-Public'!$A$2:$W$5015, MATCH('Mapping-DisplayedFields'!B$2, 'Mapping-Public'!$A$1:$W$1, FALSE), FALSE))</f>
        <v>Just Like Home</v>
      </c>
      <c r="C636" t="str">
        <f>VLOOKUP($A636, 'Mapping-Public'!$A$2:$W$5015, MATCH('Mapping-DisplayedFields'!C$2, 'Mapping-Public'!$A$1:$W$1, FALSE), FALSE)</f>
        <v>3550 SE 64th Ave</v>
      </c>
      <c r="D636" t="str">
        <f>VLOOKUP($A636, 'Mapping-Public'!$A$2:$W$5015, MATCH('Mapping-DisplayedFields'!D$2, 'Mapping-Public'!$A$1:$W$1, FALSE), FALSE)</f>
        <v>Portland</v>
      </c>
      <c r="E636" t="str">
        <f>VLOOKUP($A636, 'Mapping-Public'!$A$2:$W$5015, MATCH('Mapping-DisplayedFields'!E$2, 'Mapping-Public'!$A$1:$W$1, FALSE), FALSE)</f>
        <v>OR</v>
      </c>
      <c r="F636" t="str">
        <f>VLOOKUP($A636, 'Mapping-Public'!$A$2:$W$5015, MATCH('Mapping-DisplayedFields'!F$2, 'Mapping-Public'!$A$1:$W$1, FALSE), FALSE)</f>
        <v>97206</v>
      </c>
      <c r="G636" t="str">
        <f>VLOOKUP($A636, 'Mapping-Public'!$A$2:$W$5015, MATCH('Mapping-DisplayedFields'!G$2, 'Mapping-Public'!$A$1:$W$1, FALSE), FALSE)</f>
        <v>9712849666</v>
      </c>
      <c r="H636">
        <f>VLOOKUP($A636, 'Mapping-Public'!$A$2:$W$5015, MATCH('Mapping-DisplayedFields'!H$2, 'Mapping-Public'!$A$1:$W$1, FALSE), FALSE)</f>
        <v>1</v>
      </c>
      <c r="I636" t="str">
        <f>VLOOKUP(H636, Facility_Type, 2,0)</f>
        <v>Family</v>
      </c>
      <c r="J636">
        <f>VLOOKUP($A636, 'Mapping-Public'!$A$2:$W$5015, MATCH('Mapping-DisplayedFields'!J$2, 'Mapping-Public'!$A$1:$W$1, FALSE), FALSE)</f>
        <v>4</v>
      </c>
      <c r="K636" t="str">
        <f>VLOOKUP(J636, Type_of_Care,2,0)</f>
        <v>Regulated Family Child Care Home</v>
      </c>
      <c r="L636">
        <f>VLOOKUP($A636, 'Mapping-Public'!$A$2:$W$5015, MATCH('Mapping-DisplayedFields'!L$2, 'Mapping-Public'!$A$1:$W$1, FALSE), FALSE)</f>
        <v>2</v>
      </c>
      <c r="M636" t="str">
        <f>VLOOKUP(L636, Regulation_Status, 2,0)</f>
        <v>Register</v>
      </c>
      <c r="N636">
        <f>VLOOKUP($A636, 'Mapping-Public'!$A$2:$W$5015, MATCH('Mapping-DisplayedFields'!N$2, 'Mapping-Public'!$A$1:$W$1, FALSE), FALSE)</f>
        <v>10</v>
      </c>
      <c r="O636">
        <f>VLOOKUP($A636, 'Mapping-Public'!$A$2:$W$5015, MATCH('Mapping-DisplayedFields'!O$2, 'Mapping-Public'!$A$1:$W$1, FALSE), FALSE)</f>
        <v>2</v>
      </c>
      <c r="P636" t="str">
        <f>VLOOKUP(O636, Serves_Dhs_Children,2,0)</f>
        <v>Unknown</v>
      </c>
      <c r="Q636">
        <f>VLOOKUP($A636, 'Mapping-Public'!$A$2:$W$5015, MATCH('Mapping-DisplayedFields'!Q$2, 'Mapping-Public'!$A$1:$W$1, FALSE), FALSE)</f>
        <v>0</v>
      </c>
      <c r="R636" t="str">
        <f>VLOOKUP(Q636, Head_Start, 2,0)</f>
        <v>No</v>
      </c>
      <c r="S636">
        <f>VLOOKUP($A636, 'Mapping-Public'!$A$2:$W$5015, MATCH('Mapping-DisplayedFields'!S$2, 'Mapping-Public'!$A$1:$W$1, FALSE), FALSE)</f>
        <v>0</v>
      </c>
      <c r="T636" t="str">
        <f>VLOOKUP(S636, Relief_Nursery, 2,0)</f>
        <v>No</v>
      </c>
      <c r="U636" t="str">
        <f>VLOOKUP($A636, 'Mapping-Public'!$A$2:$W$5015, MATCH('Mapping-DisplayedFields'!U$2, 'Mapping-Public'!$A$1:$W$1, FALSE), FALSE)</f>
        <v>.</v>
      </c>
    </row>
    <row r="637" spans="1:21" x14ac:dyDescent="0.25">
      <c r="A637" s="9" t="s">
        <v>3726</v>
      </c>
      <c r="B637" t="str">
        <f>IF(VLOOKUP($A637, 'Mapping-Public'!$A$2:$W$5015, MATCH('Mapping-DisplayedFields'!B$2, 'Mapping-Public'!$A$1:$W$1, FALSE), FALSE)=0, "", VLOOKUP($A637, 'Mapping-Public'!$A$2:$W$5015, MATCH('Mapping-DisplayedFields'!B$2, 'Mapping-Public'!$A$1:$W$1, FALSE), FALSE))</f>
        <v/>
      </c>
      <c r="C637" t="str">
        <f>VLOOKUP($A637, 'Mapping-Public'!$A$2:$W$5015, MATCH('Mapping-DisplayedFields'!C$2, 'Mapping-Public'!$A$1:$W$1, FALSE), FALSE)</f>
        <v>2216 SE 112th Ave</v>
      </c>
      <c r="D637" t="str">
        <f>VLOOKUP($A637, 'Mapping-Public'!$A$2:$W$5015, MATCH('Mapping-DisplayedFields'!D$2, 'Mapping-Public'!$A$1:$W$1, FALSE), FALSE)</f>
        <v>Portland</v>
      </c>
      <c r="E637" t="str">
        <f>VLOOKUP($A637, 'Mapping-Public'!$A$2:$W$5015, MATCH('Mapping-DisplayedFields'!E$2, 'Mapping-Public'!$A$1:$W$1, FALSE), FALSE)</f>
        <v>OR</v>
      </c>
      <c r="F637" t="str">
        <f>VLOOKUP($A637, 'Mapping-Public'!$A$2:$W$5015, MATCH('Mapping-DisplayedFields'!F$2, 'Mapping-Public'!$A$1:$W$1, FALSE), FALSE)</f>
        <v>97216</v>
      </c>
      <c r="G637" t="str">
        <f>VLOOKUP($A637, 'Mapping-Public'!$A$2:$W$5015, MATCH('Mapping-DisplayedFields'!G$2, 'Mapping-Public'!$A$1:$W$1, FALSE), FALSE)</f>
        <v>5032618908</v>
      </c>
      <c r="H637">
        <f>VLOOKUP($A637, 'Mapping-Public'!$A$2:$W$5015, MATCH('Mapping-DisplayedFields'!H$2, 'Mapping-Public'!$A$1:$W$1, FALSE), FALSE)</f>
        <v>1</v>
      </c>
      <c r="I637" t="str">
        <f>VLOOKUP(H637, Facility_Type, 2,0)</f>
        <v>Family</v>
      </c>
      <c r="J637">
        <f>VLOOKUP($A637, 'Mapping-Public'!$A$2:$W$5015, MATCH('Mapping-DisplayedFields'!J$2, 'Mapping-Public'!$A$1:$W$1, FALSE), FALSE)</f>
        <v>4</v>
      </c>
      <c r="K637" t="str">
        <f>VLOOKUP(J637, Type_of_Care,2,0)</f>
        <v>Regulated Family Child Care Home</v>
      </c>
      <c r="L637">
        <f>VLOOKUP($A637, 'Mapping-Public'!$A$2:$W$5015, MATCH('Mapping-DisplayedFields'!L$2, 'Mapping-Public'!$A$1:$W$1, FALSE), FALSE)</f>
        <v>2</v>
      </c>
      <c r="M637" t="str">
        <f>VLOOKUP(L637, Regulation_Status, 2,0)</f>
        <v>Register</v>
      </c>
      <c r="N637">
        <f>VLOOKUP($A637, 'Mapping-Public'!$A$2:$W$5015, MATCH('Mapping-DisplayedFields'!N$2, 'Mapping-Public'!$A$1:$W$1, FALSE), FALSE)</f>
        <v>10</v>
      </c>
      <c r="O637">
        <f>VLOOKUP($A637, 'Mapping-Public'!$A$2:$W$5015, MATCH('Mapping-DisplayedFields'!O$2, 'Mapping-Public'!$A$1:$W$1, FALSE), FALSE)</f>
        <v>2</v>
      </c>
      <c r="P637" t="str">
        <f>VLOOKUP(O637, Serves_Dhs_Children,2,0)</f>
        <v>Unknown</v>
      </c>
      <c r="Q637">
        <f>VLOOKUP($A637, 'Mapping-Public'!$A$2:$W$5015, MATCH('Mapping-DisplayedFields'!Q$2, 'Mapping-Public'!$A$1:$W$1, FALSE), FALSE)</f>
        <v>0</v>
      </c>
      <c r="R637" t="str">
        <f>VLOOKUP(Q637, Head_Start, 2,0)</f>
        <v>No</v>
      </c>
      <c r="S637">
        <f>VLOOKUP($A637, 'Mapping-Public'!$A$2:$W$5015, MATCH('Mapping-DisplayedFields'!S$2, 'Mapping-Public'!$A$1:$W$1, FALSE), FALSE)</f>
        <v>0</v>
      </c>
      <c r="T637" t="str">
        <f>VLOOKUP(S637, Relief_Nursery, 2,0)</f>
        <v>No</v>
      </c>
      <c r="U637" t="str">
        <f>VLOOKUP($A637, 'Mapping-Public'!$A$2:$W$5015, MATCH('Mapping-DisplayedFields'!U$2, 'Mapping-Public'!$A$1:$W$1, FALSE), FALSE)</f>
        <v>.</v>
      </c>
    </row>
    <row r="638" spans="1:21" x14ac:dyDescent="0.25">
      <c r="A638" s="9" t="s">
        <v>3731</v>
      </c>
      <c r="B638" t="str">
        <f>IF(VLOOKUP($A638, 'Mapping-Public'!$A$2:$W$5015, MATCH('Mapping-DisplayedFields'!B$2, 'Mapping-Public'!$A$1:$W$1, FALSE), FALSE)=0, "", VLOOKUP($A638, 'Mapping-Public'!$A$2:$W$5015, MATCH('Mapping-DisplayedFields'!B$2, 'Mapping-Public'!$A$1:$W$1, FALSE), FALSE))</f>
        <v>The Madeleine Youth Development Program</v>
      </c>
      <c r="C638" t="str">
        <f>VLOOKUP($A638, 'Mapping-Public'!$A$2:$W$5015, MATCH('Mapping-DisplayedFields'!C$2, 'Mapping-Public'!$A$1:$W$1, FALSE), FALSE)</f>
        <v>3240 NE 23rd Ave</v>
      </c>
      <c r="D638" t="str">
        <f>VLOOKUP($A638, 'Mapping-Public'!$A$2:$W$5015, MATCH('Mapping-DisplayedFields'!D$2, 'Mapping-Public'!$A$1:$W$1, FALSE), FALSE)</f>
        <v>Portland</v>
      </c>
      <c r="E638" t="str">
        <f>VLOOKUP($A638, 'Mapping-Public'!$A$2:$W$5015, MATCH('Mapping-DisplayedFields'!E$2, 'Mapping-Public'!$A$1:$W$1, FALSE), FALSE)</f>
        <v>OR</v>
      </c>
      <c r="F638" t="str">
        <f>VLOOKUP($A638, 'Mapping-Public'!$A$2:$W$5015, MATCH('Mapping-DisplayedFields'!F$2, 'Mapping-Public'!$A$1:$W$1, FALSE), FALSE)</f>
        <v>97212-2435</v>
      </c>
      <c r="G638" t="str">
        <f>VLOOKUP($A638, 'Mapping-Public'!$A$2:$W$5015, MATCH('Mapping-DisplayedFields'!G$2, 'Mapping-Public'!$A$1:$W$1, FALSE), FALSE)</f>
        <v>5032877152</v>
      </c>
      <c r="H638">
        <f>VLOOKUP($A638, 'Mapping-Public'!$A$2:$W$5015, MATCH('Mapping-DisplayedFields'!H$2, 'Mapping-Public'!$A$1:$W$1, FALSE), FALSE)</f>
        <v>2</v>
      </c>
      <c r="I638" t="str">
        <f>VLOOKUP(H638, Facility_Type, 2,0)</f>
        <v>Center</v>
      </c>
      <c r="J638">
        <f>VLOOKUP($A638, 'Mapping-Public'!$A$2:$W$5015, MATCH('Mapping-DisplayedFields'!J$2, 'Mapping-Public'!$A$1:$W$1, FALSE), FALSE)</f>
        <v>1</v>
      </c>
      <c r="K638" t="str">
        <f>VLOOKUP(J638, Type_of_Care,2,0)</f>
        <v>Regulated  Center (not HS)</v>
      </c>
      <c r="L638">
        <f>VLOOKUP($A638, 'Mapping-Public'!$A$2:$W$5015, MATCH('Mapping-DisplayedFields'!L$2, 'Mapping-Public'!$A$1:$W$1, FALSE), FALSE)</f>
        <v>3</v>
      </c>
      <c r="M638" t="str">
        <f>VLOOKUP(L638, Regulation_Status, 2,0)</f>
        <v>Certified</v>
      </c>
      <c r="N638">
        <f>VLOOKUP($A638, 'Mapping-Public'!$A$2:$W$5015, MATCH('Mapping-DisplayedFields'!N$2, 'Mapping-Public'!$A$1:$W$1, FALSE), FALSE)</f>
        <v>39</v>
      </c>
      <c r="O638">
        <f>VLOOKUP($A638, 'Mapping-Public'!$A$2:$W$5015, MATCH('Mapping-DisplayedFields'!O$2, 'Mapping-Public'!$A$1:$W$1, FALSE), FALSE)</f>
        <v>2</v>
      </c>
      <c r="P638" t="str">
        <f>VLOOKUP(O638, Serves_Dhs_Children,2,0)</f>
        <v>Unknown</v>
      </c>
      <c r="Q638">
        <f>VLOOKUP($A638, 'Mapping-Public'!$A$2:$W$5015, MATCH('Mapping-DisplayedFields'!Q$2, 'Mapping-Public'!$A$1:$W$1, FALSE), FALSE)</f>
        <v>0</v>
      </c>
      <c r="R638" t="str">
        <f>VLOOKUP(Q638, Head_Start, 2,0)</f>
        <v>No</v>
      </c>
      <c r="S638">
        <f>VLOOKUP($A638, 'Mapping-Public'!$A$2:$W$5015, MATCH('Mapping-DisplayedFields'!S$2, 'Mapping-Public'!$A$1:$W$1, FALSE), FALSE)</f>
        <v>0</v>
      </c>
      <c r="T638" t="str">
        <f>VLOOKUP(S638, Relief_Nursery, 2,0)</f>
        <v>No</v>
      </c>
      <c r="U638" t="str">
        <f>VLOOKUP($A638, 'Mapping-Public'!$A$2:$W$5015, MATCH('Mapping-DisplayedFields'!U$2, 'Mapping-Public'!$A$1:$W$1, FALSE), FALSE)</f>
        <v>.</v>
      </c>
    </row>
    <row r="639" spans="1:21" x14ac:dyDescent="0.25">
      <c r="A639" s="9" t="s">
        <v>3737</v>
      </c>
      <c r="B639" t="str">
        <f>IF(VLOOKUP($A639, 'Mapping-Public'!$A$2:$W$5015, MATCH('Mapping-DisplayedFields'!B$2, 'Mapping-Public'!$A$1:$W$1, FALSE), FALSE)=0, "", VLOOKUP($A639, 'Mapping-Public'!$A$2:$W$5015, MATCH('Mapping-DisplayedFields'!B$2, 'Mapping-Public'!$A$1:$W$1, FALSE), FALSE))</f>
        <v/>
      </c>
      <c r="C639" t="str">
        <f>VLOOKUP($A639, 'Mapping-Public'!$A$2:$W$5015, MATCH('Mapping-DisplayedFields'!C$2, 'Mapping-Public'!$A$1:$W$1, FALSE), FALSE)</f>
        <v>12739 SE Powell Blvd</v>
      </c>
      <c r="D639" t="str">
        <f>VLOOKUP($A639, 'Mapping-Public'!$A$2:$W$5015, MATCH('Mapping-DisplayedFields'!D$2, 'Mapping-Public'!$A$1:$W$1, FALSE), FALSE)</f>
        <v>Portland</v>
      </c>
      <c r="E639" t="str">
        <f>VLOOKUP($A639, 'Mapping-Public'!$A$2:$W$5015, MATCH('Mapping-DisplayedFields'!E$2, 'Mapping-Public'!$A$1:$W$1, FALSE), FALSE)</f>
        <v>OR</v>
      </c>
      <c r="F639" t="str">
        <f>VLOOKUP($A639, 'Mapping-Public'!$A$2:$W$5015, MATCH('Mapping-DisplayedFields'!F$2, 'Mapping-Public'!$A$1:$W$1, FALSE), FALSE)</f>
        <v>97236-3439</v>
      </c>
      <c r="G639" t="str">
        <f>VLOOKUP($A639, 'Mapping-Public'!$A$2:$W$5015, MATCH('Mapping-DisplayedFields'!G$2, 'Mapping-Public'!$A$1:$W$1, FALSE), FALSE)</f>
        <v>5037741072</v>
      </c>
      <c r="H639">
        <f>VLOOKUP($A639, 'Mapping-Public'!$A$2:$W$5015, MATCH('Mapping-DisplayedFields'!H$2, 'Mapping-Public'!$A$1:$W$1, FALSE), FALSE)</f>
        <v>1</v>
      </c>
      <c r="I639" t="str">
        <f>VLOOKUP(H639, Facility_Type, 2,0)</f>
        <v>Family</v>
      </c>
      <c r="J639">
        <f>VLOOKUP($A639, 'Mapping-Public'!$A$2:$W$5015, MATCH('Mapping-DisplayedFields'!J$2, 'Mapping-Public'!$A$1:$W$1, FALSE), FALSE)</f>
        <v>4</v>
      </c>
      <c r="K639" t="str">
        <f>VLOOKUP(J639, Type_of_Care,2,0)</f>
        <v>Regulated Family Child Care Home</v>
      </c>
      <c r="L639">
        <f>VLOOKUP($A639, 'Mapping-Public'!$A$2:$W$5015, MATCH('Mapping-DisplayedFields'!L$2, 'Mapping-Public'!$A$1:$W$1, FALSE), FALSE)</f>
        <v>2</v>
      </c>
      <c r="M639" t="str">
        <f>VLOOKUP(L639, Regulation_Status, 2,0)</f>
        <v>Register</v>
      </c>
      <c r="N639">
        <f>VLOOKUP($A639, 'Mapping-Public'!$A$2:$W$5015, MATCH('Mapping-DisplayedFields'!N$2, 'Mapping-Public'!$A$1:$W$1, FALSE), FALSE)</f>
        <v>1</v>
      </c>
      <c r="O639">
        <f>VLOOKUP($A639, 'Mapping-Public'!$A$2:$W$5015, MATCH('Mapping-DisplayedFields'!O$2, 'Mapping-Public'!$A$1:$W$1, FALSE), FALSE)</f>
        <v>2</v>
      </c>
      <c r="P639" t="str">
        <f>VLOOKUP(O639, Serves_Dhs_Children,2,0)</f>
        <v>Unknown</v>
      </c>
      <c r="Q639">
        <f>VLOOKUP($A639, 'Mapping-Public'!$A$2:$W$5015, MATCH('Mapping-DisplayedFields'!Q$2, 'Mapping-Public'!$A$1:$W$1, FALSE), FALSE)</f>
        <v>0</v>
      </c>
      <c r="R639" t="str">
        <f>VLOOKUP(Q639, Head_Start, 2,0)</f>
        <v>No</v>
      </c>
      <c r="S639">
        <f>VLOOKUP($A639, 'Mapping-Public'!$A$2:$W$5015, MATCH('Mapping-DisplayedFields'!S$2, 'Mapping-Public'!$A$1:$W$1, FALSE), FALSE)</f>
        <v>0</v>
      </c>
      <c r="T639" t="str">
        <f>VLOOKUP(S639, Relief_Nursery, 2,0)</f>
        <v>No</v>
      </c>
      <c r="U639" t="str">
        <f>VLOOKUP($A639, 'Mapping-Public'!$A$2:$W$5015, MATCH('Mapping-DisplayedFields'!U$2, 'Mapping-Public'!$A$1:$W$1, FALSE), FALSE)</f>
        <v>.</v>
      </c>
    </row>
    <row r="640" spans="1:21" x14ac:dyDescent="0.25">
      <c r="A640" s="9" t="s">
        <v>3743</v>
      </c>
      <c r="B640" t="str">
        <f>IF(VLOOKUP($A640, 'Mapping-Public'!$A$2:$W$5015, MATCH('Mapping-DisplayedFields'!B$2, 'Mapping-Public'!$A$1:$W$1, FALSE), FALSE)=0, "", VLOOKUP($A640, 'Mapping-Public'!$A$2:$W$5015, MATCH('Mapping-DisplayedFields'!B$2, 'Mapping-Public'!$A$1:$W$1, FALSE), FALSE))</f>
        <v>Sweet River Bamboo Preschool &amp; Nursery</v>
      </c>
      <c r="C640" t="str">
        <f>VLOOKUP($A640, 'Mapping-Public'!$A$2:$W$5015, MATCH('Mapping-DisplayedFields'!C$2, 'Mapping-Public'!$A$1:$W$1, FALSE), FALSE)</f>
        <v>503 NE 29th Ave</v>
      </c>
      <c r="D640" t="str">
        <f>VLOOKUP($A640, 'Mapping-Public'!$A$2:$W$5015, MATCH('Mapping-DisplayedFields'!D$2, 'Mapping-Public'!$A$1:$W$1, FALSE), FALSE)</f>
        <v>Portland</v>
      </c>
      <c r="E640" t="str">
        <f>VLOOKUP($A640, 'Mapping-Public'!$A$2:$W$5015, MATCH('Mapping-DisplayedFields'!E$2, 'Mapping-Public'!$A$1:$W$1, FALSE), FALSE)</f>
        <v>OR</v>
      </c>
      <c r="F640" t="str">
        <f>VLOOKUP($A640, 'Mapping-Public'!$A$2:$W$5015, MATCH('Mapping-DisplayedFields'!F$2, 'Mapping-Public'!$A$1:$W$1, FALSE), FALSE)</f>
        <v>97232-2411</v>
      </c>
      <c r="G640" t="str">
        <f>VLOOKUP($A640, 'Mapping-Public'!$A$2:$W$5015, MATCH('Mapping-DisplayedFields'!G$2, 'Mapping-Public'!$A$1:$W$1, FALSE), FALSE)</f>
        <v>5034326414</v>
      </c>
      <c r="H640">
        <f>VLOOKUP($A640, 'Mapping-Public'!$A$2:$W$5015, MATCH('Mapping-DisplayedFields'!H$2, 'Mapping-Public'!$A$1:$W$1, FALSE), FALSE)</f>
        <v>3</v>
      </c>
      <c r="I640" t="str">
        <f>VLOOKUP(H640, Facility_Type, 2,0)</f>
        <v>Certified</v>
      </c>
      <c r="J640">
        <f>VLOOKUP($A640, 'Mapping-Public'!$A$2:$W$5015, MATCH('Mapping-DisplayedFields'!J$2, 'Mapping-Public'!$A$1:$W$1, FALSE), FALSE)</f>
        <v>4</v>
      </c>
      <c r="K640" t="str">
        <f>VLOOKUP(J640, Type_of_Care,2,0)</f>
        <v>Regulated Family Child Care Home</v>
      </c>
      <c r="L640">
        <f>VLOOKUP($A640, 'Mapping-Public'!$A$2:$W$5015, MATCH('Mapping-DisplayedFields'!L$2, 'Mapping-Public'!$A$1:$W$1, FALSE), FALSE)</f>
        <v>3</v>
      </c>
      <c r="M640" t="str">
        <f>VLOOKUP(L640, Regulation_Status, 2,0)</f>
        <v>Certified</v>
      </c>
      <c r="N640">
        <f>VLOOKUP($A640, 'Mapping-Public'!$A$2:$W$5015, MATCH('Mapping-DisplayedFields'!N$2, 'Mapping-Public'!$A$1:$W$1, FALSE), FALSE)</f>
        <v>10</v>
      </c>
      <c r="O640">
        <f>VLOOKUP($A640, 'Mapping-Public'!$A$2:$W$5015, MATCH('Mapping-DisplayedFields'!O$2, 'Mapping-Public'!$A$1:$W$1, FALSE), FALSE)</f>
        <v>2</v>
      </c>
      <c r="P640" t="str">
        <f>VLOOKUP(O640, Serves_Dhs_Children,2,0)</f>
        <v>Unknown</v>
      </c>
      <c r="Q640">
        <f>VLOOKUP($A640, 'Mapping-Public'!$A$2:$W$5015, MATCH('Mapping-DisplayedFields'!Q$2, 'Mapping-Public'!$A$1:$W$1, FALSE), FALSE)</f>
        <v>0</v>
      </c>
      <c r="R640" t="str">
        <f>VLOOKUP(Q640, Head_Start, 2,0)</f>
        <v>No</v>
      </c>
      <c r="S640">
        <f>VLOOKUP($A640, 'Mapping-Public'!$A$2:$W$5015, MATCH('Mapping-DisplayedFields'!S$2, 'Mapping-Public'!$A$1:$W$1, FALSE), FALSE)</f>
        <v>0</v>
      </c>
      <c r="T640" t="str">
        <f>VLOOKUP(S640, Relief_Nursery, 2,0)</f>
        <v>No</v>
      </c>
      <c r="U640" t="str">
        <f>VLOOKUP($A640, 'Mapping-Public'!$A$2:$W$5015, MATCH('Mapping-DisplayedFields'!U$2, 'Mapping-Public'!$A$1:$W$1, FALSE), FALSE)</f>
        <v>.</v>
      </c>
    </row>
    <row r="641" spans="1:21" x14ac:dyDescent="0.25">
      <c r="A641" s="9" t="s">
        <v>3750</v>
      </c>
      <c r="B641" t="str">
        <f>IF(VLOOKUP($A641, 'Mapping-Public'!$A$2:$W$5015, MATCH('Mapping-DisplayedFields'!B$2, 'Mapping-Public'!$A$1:$W$1, FALSE), FALSE)=0, "", VLOOKUP($A641, 'Mapping-Public'!$A$2:$W$5015, MATCH('Mapping-DisplayedFields'!B$2, 'Mapping-Public'!$A$1:$W$1, FALSE), FALSE))</f>
        <v/>
      </c>
      <c r="C641" t="str">
        <f>VLOOKUP($A641, 'Mapping-Public'!$A$2:$W$5015, MATCH('Mapping-DisplayedFields'!C$2, 'Mapping-Public'!$A$1:$W$1, FALSE), FALSE)</f>
        <v>5117 SE Malden Dr</v>
      </c>
      <c r="D641" t="str">
        <f>VLOOKUP($A641, 'Mapping-Public'!$A$2:$W$5015, MATCH('Mapping-DisplayedFields'!D$2, 'Mapping-Public'!$A$1:$W$1, FALSE), FALSE)</f>
        <v>Portland</v>
      </c>
      <c r="E641" t="str">
        <f>VLOOKUP($A641, 'Mapping-Public'!$A$2:$W$5015, MATCH('Mapping-DisplayedFields'!E$2, 'Mapping-Public'!$A$1:$W$1, FALSE), FALSE)</f>
        <v>OR</v>
      </c>
      <c r="F641" t="str">
        <f>VLOOKUP($A641, 'Mapping-Public'!$A$2:$W$5015, MATCH('Mapping-DisplayedFields'!F$2, 'Mapping-Public'!$A$1:$W$1, FALSE), FALSE)</f>
        <v>97206-0840</v>
      </c>
      <c r="G641" t="str">
        <f>VLOOKUP($A641, 'Mapping-Public'!$A$2:$W$5015, MATCH('Mapping-DisplayedFields'!G$2, 'Mapping-Public'!$A$1:$W$1, FALSE), FALSE)</f>
        <v>5032673758</v>
      </c>
      <c r="H641">
        <f>VLOOKUP($A641, 'Mapping-Public'!$A$2:$W$5015, MATCH('Mapping-DisplayedFields'!H$2, 'Mapping-Public'!$A$1:$W$1, FALSE), FALSE)</f>
        <v>1</v>
      </c>
      <c r="I641" t="str">
        <f>VLOOKUP(H641, Facility_Type, 2,0)</f>
        <v>Family</v>
      </c>
      <c r="J641">
        <f>VLOOKUP($A641, 'Mapping-Public'!$A$2:$W$5015, MATCH('Mapping-DisplayedFields'!J$2, 'Mapping-Public'!$A$1:$W$1, FALSE), FALSE)</f>
        <v>4</v>
      </c>
      <c r="K641" t="str">
        <f>VLOOKUP(J641, Type_of_Care,2,0)</f>
        <v>Regulated Family Child Care Home</v>
      </c>
      <c r="L641">
        <f>VLOOKUP($A641, 'Mapping-Public'!$A$2:$W$5015, MATCH('Mapping-DisplayedFields'!L$2, 'Mapping-Public'!$A$1:$W$1, FALSE), FALSE)</f>
        <v>2</v>
      </c>
      <c r="M641" t="str">
        <f>VLOOKUP(L641, Regulation_Status, 2,0)</f>
        <v>Register</v>
      </c>
      <c r="N641">
        <f>VLOOKUP($A641, 'Mapping-Public'!$A$2:$W$5015, MATCH('Mapping-DisplayedFields'!N$2, 'Mapping-Public'!$A$1:$W$1, FALSE), FALSE)</f>
        <v>4</v>
      </c>
      <c r="O641">
        <f>VLOOKUP($A641, 'Mapping-Public'!$A$2:$W$5015, MATCH('Mapping-DisplayedFields'!O$2, 'Mapping-Public'!$A$1:$W$1, FALSE), FALSE)</f>
        <v>2</v>
      </c>
      <c r="P641" t="str">
        <f>VLOOKUP(O641, Serves_Dhs_Children,2,0)</f>
        <v>Unknown</v>
      </c>
      <c r="Q641">
        <f>VLOOKUP($A641, 'Mapping-Public'!$A$2:$W$5015, MATCH('Mapping-DisplayedFields'!Q$2, 'Mapping-Public'!$A$1:$W$1, FALSE), FALSE)</f>
        <v>0</v>
      </c>
      <c r="R641" t="str">
        <f>VLOOKUP(Q641, Head_Start, 2,0)</f>
        <v>No</v>
      </c>
      <c r="S641">
        <f>VLOOKUP($A641, 'Mapping-Public'!$A$2:$W$5015, MATCH('Mapping-DisplayedFields'!S$2, 'Mapping-Public'!$A$1:$W$1, FALSE), FALSE)</f>
        <v>0</v>
      </c>
      <c r="T641" t="str">
        <f>VLOOKUP(S641, Relief_Nursery, 2,0)</f>
        <v>No</v>
      </c>
      <c r="U641" t="str">
        <f>VLOOKUP($A641, 'Mapping-Public'!$A$2:$W$5015, MATCH('Mapping-DisplayedFields'!U$2, 'Mapping-Public'!$A$1:$W$1, FALSE), FALSE)</f>
        <v>.</v>
      </c>
    </row>
    <row r="642" spans="1:21" x14ac:dyDescent="0.25">
      <c r="A642" s="9" t="s">
        <v>3755</v>
      </c>
      <c r="B642" t="str">
        <f>IF(VLOOKUP($A642, 'Mapping-Public'!$A$2:$W$5015, MATCH('Mapping-DisplayedFields'!B$2, 'Mapping-Public'!$A$1:$W$1, FALSE), FALSE)=0, "", VLOOKUP($A642, 'Mapping-Public'!$A$2:$W$5015, MATCH('Mapping-DisplayedFields'!B$2, 'Mapping-Public'!$A$1:$W$1, FALSE), FALSE))</f>
        <v>SUN Community School - East Gresham Grade School</v>
      </c>
      <c r="C642" t="str">
        <f>VLOOKUP($A642, 'Mapping-Public'!$A$2:$W$5015, MATCH('Mapping-DisplayedFields'!C$2, 'Mapping-Public'!$A$1:$W$1, FALSE), FALSE)</f>
        <v>900 SE 5th St</v>
      </c>
      <c r="D642" t="str">
        <f>VLOOKUP($A642, 'Mapping-Public'!$A$2:$W$5015, MATCH('Mapping-DisplayedFields'!D$2, 'Mapping-Public'!$A$1:$W$1, FALSE), FALSE)</f>
        <v>Gresham</v>
      </c>
      <c r="E642" t="str">
        <f>VLOOKUP($A642, 'Mapping-Public'!$A$2:$W$5015, MATCH('Mapping-DisplayedFields'!E$2, 'Mapping-Public'!$A$1:$W$1, FALSE), FALSE)</f>
        <v>OR</v>
      </c>
      <c r="F642" t="str">
        <f>VLOOKUP($A642, 'Mapping-Public'!$A$2:$W$5015, MATCH('Mapping-DisplayedFields'!F$2, 'Mapping-Public'!$A$1:$W$1, FALSE), FALSE)</f>
        <v>97080</v>
      </c>
      <c r="G642" t="str">
        <f>VLOOKUP($A642, 'Mapping-Public'!$A$2:$W$5015, MATCH('Mapping-DisplayedFields'!G$2, 'Mapping-Public'!$A$1:$W$1, FALSE), FALSE)</f>
        <v>5036616050</v>
      </c>
      <c r="H642">
        <f>VLOOKUP($A642, 'Mapping-Public'!$A$2:$W$5015, MATCH('Mapping-DisplayedFields'!H$2, 'Mapping-Public'!$A$1:$W$1, FALSE), FALSE)</f>
        <v>2</v>
      </c>
      <c r="I642" t="str">
        <f>VLOOKUP(H642, Facility_Type, 2,0)</f>
        <v>Center</v>
      </c>
      <c r="J642">
        <f>VLOOKUP($A642, 'Mapping-Public'!$A$2:$W$5015, MATCH('Mapping-DisplayedFields'!J$2, 'Mapping-Public'!$A$1:$W$1, FALSE), FALSE)</f>
        <v>2</v>
      </c>
      <c r="K642" t="str">
        <f>VLOOKUP(J642, Type_of_Care,2,0)</f>
        <v>Exempt Center</v>
      </c>
      <c r="L642">
        <f>VLOOKUP($A642, 'Mapping-Public'!$A$2:$W$5015, MATCH('Mapping-DisplayedFields'!L$2, 'Mapping-Public'!$A$1:$W$1, FALSE), FALSE)</f>
        <v>4</v>
      </c>
      <c r="M642" t="str">
        <f>VLOOKUP(L642, Regulation_Status, 2,0)</f>
        <v>Recorded</v>
      </c>
      <c r="N642">
        <f>VLOOKUP($A642, 'Mapping-Public'!$A$2:$W$5015, MATCH('Mapping-DisplayedFields'!N$2, 'Mapping-Public'!$A$1:$W$1, FALSE), FALSE)</f>
        <v>75</v>
      </c>
      <c r="O642">
        <f>VLOOKUP($A642, 'Mapping-Public'!$A$2:$W$5015, MATCH('Mapping-DisplayedFields'!O$2, 'Mapping-Public'!$A$1:$W$1, FALSE), FALSE)</f>
        <v>2</v>
      </c>
      <c r="P642" t="str">
        <f>VLOOKUP(O642, Serves_Dhs_Children,2,0)</f>
        <v>Unknown</v>
      </c>
      <c r="Q642">
        <f>VLOOKUP($A642, 'Mapping-Public'!$A$2:$W$5015, MATCH('Mapping-DisplayedFields'!Q$2, 'Mapping-Public'!$A$1:$W$1, FALSE), FALSE)</f>
        <v>0</v>
      </c>
      <c r="R642" t="str">
        <f>VLOOKUP(Q642, Head_Start, 2,0)</f>
        <v>No</v>
      </c>
      <c r="S642">
        <f>VLOOKUP($A642, 'Mapping-Public'!$A$2:$W$5015, MATCH('Mapping-DisplayedFields'!S$2, 'Mapping-Public'!$A$1:$W$1, FALSE), FALSE)</f>
        <v>0</v>
      </c>
      <c r="T642" t="str">
        <f>VLOOKUP(S642, Relief_Nursery, 2,0)</f>
        <v>No</v>
      </c>
      <c r="U642" t="str">
        <f>VLOOKUP($A642, 'Mapping-Public'!$A$2:$W$5015, MATCH('Mapping-DisplayedFields'!U$2, 'Mapping-Public'!$A$1:$W$1, FALSE), FALSE)</f>
        <v>.</v>
      </c>
    </row>
    <row r="643" spans="1:21" x14ac:dyDescent="0.25">
      <c r="A643" s="9" t="s">
        <v>3760</v>
      </c>
      <c r="B643" t="str">
        <f>IF(VLOOKUP($A643, 'Mapping-Public'!$A$2:$W$5015, MATCH('Mapping-DisplayedFields'!B$2, 'Mapping-Public'!$A$1:$W$1, FALSE), FALSE)=0, "", VLOOKUP($A643, 'Mapping-Public'!$A$2:$W$5015, MATCH('Mapping-DisplayedFields'!B$2, 'Mapping-Public'!$A$1:$W$1, FALSE), FALSE))</f>
        <v/>
      </c>
      <c r="C643" t="str">
        <f>VLOOKUP($A643, 'Mapping-Public'!$A$2:$W$5015, MATCH('Mapping-DisplayedFields'!C$2, 'Mapping-Public'!$A$1:$W$1, FALSE), FALSE)</f>
        <v>585 NE 26th St</v>
      </c>
      <c r="D643" t="str">
        <f>VLOOKUP($A643, 'Mapping-Public'!$A$2:$W$5015, MATCH('Mapping-DisplayedFields'!D$2, 'Mapping-Public'!$A$1:$W$1, FALSE), FALSE)</f>
        <v>Gresham</v>
      </c>
      <c r="E643" t="str">
        <f>VLOOKUP($A643, 'Mapping-Public'!$A$2:$W$5015, MATCH('Mapping-DisplayedFields'!E$2, 'Mapping-Public'!$A$1:$W$1, FALSE), FALSE)</f>
        <v>OR</v>
      </c>
      <c r="F643" t="str">
        <f>VLOOKUP($A643, 'Mapping-Public'!$A$2:$W$5015, MATCH('Mapping-DisplayedFields'!F$2, 'Mapping-Public'!$A$1:$W$1, FALSE), FALSE)</f>
        <v>97030-7715</v>
      </c>
      <c r="G643" t="str">
        <f>VLOOKUP($A643, 'Mapping-Public'!$A$2:$W$5015, MATCH('Mapping-DisplayedFields'!G$2, 'Mapping-Public'!$A$1:$W$1, FALSE), FALSE)</f>
        <v>5034215467</v>
      </c>
      <c r="H643">
        <f>VLOOKUP($A643, 'Mapping-Public'!$A$2:$W$5015, MATCH('Mapping-DisplayedFields'!H$2, 'Mapping-Public'!$A$1:$W$1, FALSE), FALSE)</f>
        <v>1</v>
      </c>
      <c r="I643" t="str">
        <f>VLOOKUP(H643, Facility_Type, 2,0)</f>
        <v>Family</v>
      </c>
      <c r="J643">
        <f>VLOOKUP($A643, 'Mapping-Public'!$A$2:$W$5015, MATCH('Mapping-DisplayedFields'!J$2, 'Mapping-Public'!$A$1:$W$1, FALSE), FALSE)</f>
        <v>4</v>
      </c>
      <c r="K643" t="str">
        <f>VLOOKUP(J643, Type_of_Care,2,0)</f>
        <v>Regulated Family Child Care Home</v>
      </c>
      <c r="L643">
        <f>VLOOKUP($A643, 'Mapping-Public'!$A$2:$W$5015, MATCH('Mapping-DisplayedFields'!L$2, 'Mapping-Public'!$A$1:$W$1, FALSE), FALSE)</f>
        <v>2</v>
      </c>
      <c r="M643" t="str">
        <f>VLOOKUP(L643, Regulation_Status, 2,0)</f>
        <v>Register</v>
      </c>
      <c r="N643">
        <f>VLOOKUP($A643, 'Mapping-Public'!$A$2:$W$5015, MATCH('Mapping-DisplayedFields'!N$2, 'Mapping-Public'!$A$1:$W$1, FALSE), FALSE)</f>
        <v>10</v>
      </c>
      <c r="O643">
        <f>VLOOKUP($A643, 'Mapping-Public'!$A$2:$W$5015, MATCH('Mapping-DisplayedFields'!O$2, 'Mapping-Public'!$A$1:$W$1, FALSE), FALSE)</f>
        <v>2</v>
      </c>
      <c r="P643" t="str">
        <f>VLOOKUP(O643, Serves_Dhs_Children,2,0)</f>
        <v>Unknown</v>
      </c>
      <c r="Q643">
        <f>VLOOKUP($A643, 'Mapping-Public'!$A$2:$W$5015, MATCH('Mapping-DisplayedFields'!Q$2, 'Mapping-Public'!$A$1:$W$1, FALSE), FALSE)</f>
        <v>0</v>
      </c>
      <c r="R643" t="str">
        <f>VLOOKUP(Q643, Head_Start, 2,0)</f>
        <v>No</v>
      </c>
      <c r="S643">
        <f>VLOOKUP($A643, 'Mapping-Public'!$A$2:$W$5015, MATCH('Mapping-DisplayedFields'!S$2, 'Mapping-Public'!$A$1:$W$1, FALSE), FALSE)</f>
        <v>0</v>
      </c>
      <c r="T643" t="str">
        <f>VLOOKUP(S643, Relief_Nursery, 2,0)</f>
        <v>No</v>
      </c>
      <c r="U643" t="str">
        <f>VLOOKUP($A643, 'Mapping-Public'!$A$2:$W$5015, MATCH('Mapping-DisplayedFields'!U$2, 'Mapping-Public'!$A$1:$W$1, FALSE), FALSE)</f>
        <v>.</v>
      </c>
    </row>
    <row r="644" spans="1:21" x14ac:dyDescent="0.25">
      <c r="A644" s="9" t="s">
        <v>3767</v>
      </c>
      <c r="B644" t="str">
        <f>IF(VLOOKUP($A644, 'Mapping-Public'!$A$2:$W$5015, MATCH('Mapping-DisplayedFields'!B$2, 'Mapping-Public'!$A$1:$W$1, FALSE), FALSE)=0, "", VLOOKUP($A644, 'Mapping-Public'!$A$2:$W$5015, MATCH('Mapping-DisplayedFields'!B$2, 'Mapping-Public'!$A$1:$W$1, FALSE), FALSE))</f>
        <v>Alder Street Learning Center</v>
      </c>
      <c r="C644" t="str">
        <f>VLOOKUP($A644, 'Mapping-Public'!$A$2:$W$5015, MATCH('Mapping-DisplayedFields'!C$2, 'Mapping-Public'!$A$1:$W$1, FALSE), FALSE)</f>
        <v>1200 SW Alder St</v>
      </c>
      <c r="D644" t="str">
        <f>VLOOKUP($A644, 'Mapping-Public'!$A$2:$W$5015, MATCH('Mapping-DisplayedFields'!D$2, 'Mapping-Public'!$A$1:$W$1, FALSE), FALSE)</f>
        <v>Portland</v>
      </c>
      <c r="E644" t="str">
        <f>VLOOKUP($A644, 'Mapping-Public'!$A$2:$W$5015, MATCH('Mapping-DisplayedFields'!E$2, 'Mapping-Public'!$A$1:$W$1, FALSE), FALSE)</f>
        <v>OR</v>
      </c>
      <c r="F644" t="str">
        <f>VLOOKUP($A644, 'Mapping-Public'!$A$2:$W$5015, MATCH('Mapping-DisplayedFields'!F$2, 'Mapping-Public'!$A$1:$W$1, FALSE), FALSE)</f>
        <v>97205</v>
      </c>
      <c r="G644" t="str">
        <f>VLOOKUP($A644, 'Mapping-Public'!$A$2:$W$5015, MATCH('Mapping-DisplayedFields'!G$2, 'Mapping-Public'!$A$1:$W$1, FALSE), FALSE)</f>
        <v>5032285855</v>
      </c>
      <c r="H644">
        <f>VLOOKUP($A644, 'Mapping-Public'!$A$2:$W$5015, MATCH('Mapping-DisplayedFields'!H$2, 'Mapping-Public'!$A$1:$W$1, FALSE), FALSE)</f>
        <v>2</v>
      </c>
      <c r="I644" t="str">
        <f>VLOOKUP(H644, Facility_Type, 2,0)</f>
        <v>Center</v>
      </c>
      <c r="J644">
        <f>VLOOKUP($A644, 'Mapping-Public'!$A$2:$W$5015, MATCH('Mapping-DisplayedFields'!J$2, 'Mapping-Public'!$A$1:$W$1, FALSE), FALSE)</f>
        <v>1</v>
      </c>
      <c r="K644" t="str">
        <f>VLOOKUP(J644, Type_of_Care,2,0)</f>
        <v>Regulated  Center (not HS)</v>
      </c>
      <c r="L644">
        <f>VLOOKUP($A644, 'Mapping-Public'!$A$2:$W$5015, MATCH('Mapping-DisplayedFields'!L$2, 'Mapping-Public'!$A$1:$W$1, FALSE), FALSE)</f>
        <v>3</v>
      </c>
      <c r="M644" t="str">
        <f>VLOOKUP(L644, Regulation_Status, 2,0)</f>
        <v>Certified</v>
      </c>
      <c r="N644">
        <f>VLOOKUP($A644, 'Mapping-Public'!$A$2:$W$5015, MATCH('Mapping-DisplayedFields'!N$2, 'Mapping-Public'!$A$1:$W$1, FALSE), FALSE)</f>
        <v>27</v>
      </c>
      <c r="O644">
        <f>VLOOKUP($A644, 'Mapping-Public'!$A$2:$W$5015, MATCH('Mapping-DisplayedFields'!O$2, 'Mapping-Public'!$A$1:$W$1, FALSE), FALSE)</f>
        <v>2</v>
      </c>
      <c r="P644" t="str">
        <f>VLOOKUP(O644, Serves_Dhs_Children,2,0)</f>
        <v>Unknown</v>
      </c>
      <c r="Q644">
        <f>VLOOKUP($A644, 'Mapping-Public'!$A$2:$W$5015, MATCH('Mapping-DisplayedFields'!Q$2, 'Mapping-Public'!$A$1:$W$1, FALSE), FALSE)</f>
        <v>0</v>
      </c>
      <c r="R644" t="str">
        <f>VLOOKUP(Q644, Head_Start, 2,0)</f>
        <v>No</v>
      </c>
      <c r="S644">
        <f>VLOOKUP($A644, 'Mapping-Public'!$A$2:$W$5015, MATCH('Mapping-DisplayedFields'!S$2, 'Mapping-Public'!$A$1:$W$1, FALSE), FALSE)</f>
        <v>0</v>
      </c>
      <c r="T644" t="str">
        <f>VLOOKUP(S644, Relief_Nursery, 2,0)</f>
        <v>No</v>
      </c>
      <c r="U644" t="str">
        <f>VLOOKUP($A644, 'Mapping-Public'!$A$2:$W$5015, MATCH('Mapping-DisplayedFields'!U$2, 'Mapping-Public'!$A$1:$W$1, FALSE), FALSE)</f>
        <v>.</v>
      </c>
    </row>
    <row r="645" spans="1:21" x14ac:dyDescent="0.25">
      <c r="A645" s="9" t="s">
        <v>3773</v>
      </c>
      <c r="B645" t="str">
        <f>IF(VLOOKUP($A645, 'Mapping-Public'!$A$2:$W$5015, MATCH('Mapping-DisplayedFields'!B$2, 'Mapping-Public'!$A$1:$W$1, FALSE), FALSE)=0, "", VLOOKUP($A645, 'Mapping-Public'!$A$2:$W$5015, MATCH('Mapping-DisplayedFields'!B$2, 'Mapping-Public'!$A$1:$W$1, FALSE), FALSE))</f>
        <v>Nanny Mo's Child Care</v>
      </c>
      <c r="C645" t="str">
        <f>VLOOKUP($A645, 'Mapping-Public'!$A$2:$W$5015, MATCH('Mapping-DisplayedFields'!C$2, 'Mapping-Public'!$A$1:$W$1, FALSE), FALSE)</f>
        <v>8810 N Drummond Ave</v>
      </c>
      <c r="D645" t="str">
        <f>VLOOKUP($A645, 'Mapping-Public'!$A$2:$W$5015, MATCH('Mapping-DisplayedFields'!D$2, 'Mapping-Public'!$A$1:$W$1, FALSE), FALSE)</f>
        <v>Portland</v>
      </c>
      <c r="E645" t="str">
        <f>VLOOKUP($A645, 'Mapping-Public'!$A$2:$W$5015, MATCH('Mapping-DisplayedFields'!E$2, 'Mapping-Public'!$A$1:$W$1, FALSE), FALSE)</f>
        <v>OR</v>
      </c>
      <c r="F645" t="str">
        <f>VLOOKUP($A645, 'Mapping-Public'!$A$2:$W$5015, MATCH('Mapping-DisplayedFields'!F$2, 'Mapping-Public'!$A$1:$W$1, FALSE), FALSE)</f>
        <v>97217</v>
      </c>
      <c r="G645" t="str">
        <f>VLOOKUP($A645, 'Mapping-Public'!$A$2:$W$5015, MATCH('Mapping-DisplayedFields'!G$2, 'Mapping-Public'!$A$1:$W$1, FALSE), FALSE)</f>
        <v>5038922735</v>
      </c>
      <c r="H645">
        <f>VLOOKUP($A645, 'Mapping-Public'!$A$2:$W$5015, MATCH('Mapping-DisplayedFields'!H$2, 'Mapping-Public'!$A$1:$W$1, FALSE), FALSE)</f>
        <v>1</v>
      </c>
      <c r="I645" t="str">
        <f>VLOOKUP(H645, Facility_Type, 2,0)</f>
        <v>Family</v>
      </c>
      <c r="J645">
        <f>VLOOKUP($A645, 'Mapping-Public'!$A$2:$W$5015, MATCH('Mapping-DisplayedFields'!J$2, 'Mapping-Public'!$A$1:$W$1, FALSE), FALSE)</f>
        <v>4</v>
      </c>
      <c r="K645" t="str">
        <f>VLOOKUP(J645, Type_of_Care,2,0)</f>
        <v>Regulated Family Child Care Home</v>
      </c>
      <c r="L645">
        <f>VLOOKUP($A645, 'Mapping-Public'!$A$2:$W$5015, MATCH('Mapping-DisplayedFields'!L$2, 'Mapping-Public'!$A$1:$W$1, FALSE), FALSE)</f>
        <v>2</v>
      </c>
      <c r="M645" t="str">
        <f>VLOOKUP(L645, Regulation_Status, 2,0)</f>
        <v>Register</v>
      </c>
      <c r="N645">
        <f>VLOOKUP($A645, 'Mapping-Public'!$A$2:$W$5015, MATCH('Mapping-DisplayedFields'!N$2, 'Mapping-Public'!$A$1:$W$1, FALSE), FALSE)</f>
        <v>4</v>
      </c>
      <c r="O645">
        <f>VLOOKUP($A645, 'Mapping-Public'!$A$2:$W$5015, MATCH('Mapping-DisplayedFields'!O$2, 'Mapping-Public'!$A$1:$W$1, FALSE), FALSE)</f>
        <v>2</v>
      </c>
      <c r="P645" t="str">
        <f>VLOOKUP(O645, Serves_Dhs_Children,2,0)</f>
        <v>Unknown</v>
      </c>
      <c r="Q645">
        <f>VLOOKUP($A645, 'Mapping-Public'!$A$2:$W$5015, MATCH('Mapping-DisplayedFields'!Q$2, 'Mapping-Public'!$A$1:$W$1, FALSE), FALSE)</f>
        <v>0</v>
      </c>
      <c r="R645" t="str">
        <f>VLOOKUP(Q645, Head_Start, 2,0)</f>
        <v>No</v>
      </c>
      <c r="S645">
        <f>VLOOKUP($A645, 'Mapping-Public'!$A$2:$W$5015, MATCH('Mapping-DisplayedFields'!S$2, 'Mapping-Public'!$A$1:$W$1, FALSE), FALSE)</f>
        <v>0</v>
      </c>
      <c r="T645" t="str">
        <f>VLOOKUP(S645, Relief_Nursery, 2,0)</f>
        <v>No</v>
      </c>
      <c r="U645" t="str">
        <f>VLOOKUP($A645, 'Mapping-Public'!$A$2:$W$5015, MATCH('Mapping-DisplayedFields'!U$2, 'Mapping-Public'!$A$1:$W$1, FALSE), FALSE)</f>
        <v>.</v>
      </c>
    </row>
    <row r="646" spans="1:21" x14ac:dyDescent="0.25">
      <c r="A646" s="9" t="s">
        <v>3780</v>
      </c>
      <c r="B646" t="str">
        <f>IF(VLOOKUP($A646, 'Mapping-Public'!$A$2:$W$5015, MATCH('Mapping-DisplayedFields'!B$2, 'Mapping-Public'!$A$1:$W$1, FALSE), FALSE)=0, "", VLOOKUP($A646, 'Mapping-Public'!$A$2:$W$5015, MATCH('Mapping-DisplayedFields'!B$2, 'Mapping-Public'!$A$1:$W$1, FALSE), FALSE))</f>
        <v>ChildRoots NW LLC</v>
      </c>
      <c r="C646" t="str">
        <f>VLOOKUP($A646, 'Mapping-Public'!$A$2:$W$5015, MATCH('Mapping-DisplayedFields'!C$2, 'Mapping-Public'!$A$1:$W$1, FALSE), FALSE)</f>
        <v>1740 NW Flanders St</v>
      </c>
      <c r="D646" t="str">
        <f>VLOOKUP($A646, 'Mapping-Public'!$A$2:$W$5015, MATCH('Mapping-DisplayedFields'!D$2, 'Mapping-Public'!$A$1:$W$1, FALSE), FALSE)</f>
        <v>Portland</v>
      </c>
      <c r="E646" t="str">
        <f>VLOOKUP($A646, 'Mapping-Public'!$A$2:$W$5015, MATCH('Mapping-DisplayedFields'!E$2, 'Mapping-Public'!$A$1:$W$1, FALSE), FALSE)</f>
        <v>OR</v>
      </c>
      <c r="F646" t="str">
        <f>VLOOKUP($A646, 'Mapping-Public'!$A$2:$W$5015, MATCH('Mapping-DisplayedFields'!F$2, 'Mapping-Public'!$A$1:$W$1, FALSE), FALSE)</f>
        <v>97209</v>
      </c>
      <c r="G646" t="str">
        <f>VLOOKUP($A646, 'Mapping-Public'!$A$2:$W$5015, MATCH('Mapping-DisplayedFields'!G$2, 'Mapping-Public'!$A$1:$W$1, FALSE), FALSE)</f>
        <v>5032240855</v>
      </c>
      <c r="H646">
        <f>VLOOKUP($A646, 'Mapping-Public'!$A$2:$W$5015, MATCH('Mapping-DisplayedFields'!H$2, 'Mapping-Public'!$A$1:$W$1, FALSE), FALSE)</f>
        <v>2</v>
      </c>
      <c r="I646" t="str">
        <f>VLOOKUP(H646, Facility_Type, 2,0)</f>
        <v>Center</v>
      </c>
      <c r="J646">
        <f>VLOOKUP($A646, 'Mapping-Public'!$A$2:$W$5015, MATCH('Mapping-DisplayedFields'!J$2, 'Mapping-Public'!$A$1:$W$1, FALSE), FALSE)</f>
        <v>1</v>
      </c>
      <c r="K646" t="str">
        <f>VLOOKUP(J646, Type_of_Care,2,0)</f>
        <v>Regulated  Center (not HS)</v>
      </c>
      <c r="L646">
        <f>VLOOKUP($A646, 'Mapping-Public'!$A$2:$W$5015, MATCH('Mapping-DisplayedFields'!L$2, 'Mapping-Public'!$A$1:$W$1, FALSE), FALSE)</f>
        <v>3</v>
      </c>
      <c r="M646" t="str">
        <f>VLOOKUP(L646, Regulation_Status, 2,0)</f>
        <v>Certified</v>
      </c>
      <c r="N646">
        <f>VLOOKUP($A646, 'Mapping-Public'!$A$2:$W$5015, MATCH('Mapping-DisplayedFields'!N$2, 'Mapping-Public'!$A$1:$W$1, FALSE), FALSE)</f>
        <v>114</v>
      </c>
      <c r="O646">
        <f>VLOOKUP($A646, 'Mapping-Public'!$A$2:$W$5015, MATCH('Mapping-DisplayedFields'!O$2, 'Mapping-Public'!$A$1:$W$1, FALSE), FALSE)</f>
        <v>2</v>
      </c>
      <c r="P646" t="str">
        <f>VLOOKUP(O646, Serves_Dhs_Children,2,0)</f>
        <v>Unknown</v>
      </c>
      <c r="Q646">
        <f>VLOOKUP($A646, 'Mapping-Public'!$A$2:$W$5015, MATCH('Mapping-DisplayedFields'!Q$2, 'Mapping-Public'!$A$1:$W$1, FALSE), FALSE)</f>
        <v>0</v>
      </c>
      <c r="R646" t="str">
        <f>VLOOKUP(Q646, Head_Start, 2,0)</f>
        <v>No</v>
      </c>
      <c r="S646">
        <f>VLOOKUP($A646, 'Mapping-Public'!$A$2:$W$5015, MATCH('Mapping-DisplayedFields'!S$2, 'Mapping-Public'!$A$1:$W$1, FALSE), FALSE)</f>
        <v>0</v>
      </c>
      <c r="T646" t="str">
        <f>VLOOKUP(S646, Relief_Nursery, 2,0)</f>
        <v>No</v>
      </c>
      <c r="U646" t="str">
        <f>VLOOKUP($A646, 'Mapping-Public'!$A$2:$W$5015, MATCH('Mapping-DisplayedFields'!U$2, 'Mapping-Public'!$A$1:$W$1, FALSE), FALSE)</f>
        <v>.</v>
      </c>
    </row>
    <row r="647" spans="1:21" x14ac:dyDescent="0.25">
      <c r="A647" s="9" t="s">
        <v>3785</v>
      </c>
      <c r="B647" t="str">
        <f>IF(VLOOKUP($A647, 'Mapping-Public'!$A$2:$W$5015, MATCH('Mapping-DisplayedFields'!B$2, 'Mapping-Public'!$A$1:$W$1, FALSE), FALSE)=0, "", VLOOKUP($A647, 'Mapping-Public'!$A$2:$W$5015, MATCH('Mapping-DisplayedFields'!B$2, 'Mapping-Public'!$A$1:$W$1, FALSE), FALSE))</f>
        <v/>
      </c>
      <c r="C647" t="str">
        <f>VLOOKUP($A647, 'Mapping-Public'!$A$2:$W$5015, MATCH('Mapping-DisplayedFields'!C$2, 'Mapping-Public'!$A$1:$W$1, FALSE), FALSE)</f>
        <v>2073 SE 171st Ave</v>
      </c>
      <c r="D647" t="str">
        <f>VLOOKUP($A647, 'Mapping-Public'!$A$2:$W$5015, MATCH('Mapping-DisplayedFields'!D$2, 'Mapping-Public'!$A$1:$W$1, FALSE), FALSE)</f>
        <v>Portland</v>
      </c>
      <c r="E647" t="str">
        <f>VLOOKUP($A647, 'Mapping-Public'!$A$2:$W$5015, MATCH('Mapping-DisplayedFields'!E$2, 'Mapping-Public'!$A$1:$W$1, FALSE), FALSE)</f>
        <v>OR</v>
      </c>
      <c r="F647" t="str">
        <f>VLOOKUP($A647, 'Mapping-Public'!$A$2:$W$5015, MATCH('Mapping-DisplayedFields'!F$2, 'Mapping-Public'!$A$1:$W$1, FALSE), FALSE)</f>
        <v>97266-5140</v>
      </c>
      <c r="G647" t="str">
        <f>VLOOKUP($A647, 'Mapping-Public'!$A$2:$W$5015, MATCH('Mapping-DisplayedFields'!G$2, 'Mapping-Public'!$A$1:$W$1, FALSE), FALSE)</f>
        <v>5032787038</v>
      </c>
      <c r="H647">
        <f>VLOOKUP($A647, 'Mapping-Public'!$A$2:$W$5015, MATCH('Mapping-DisplayedFields'!H$2, 'Mapping-Public'!$A$1:$W$1, FALSE), FALSE)</f>
        <v>1</v>
      </c>
      <c r="I647" t="str">
        <f>VLOOKUP(H647, Facility_Type, 2,0)</f>
        <v>Family</v>
      </c>
      <c r="J647">
        <f>VLOOKUP($A647, 'Mapping-Public'!$A$2:$W$5015, MATCH('Mapping-DisplayedFields'!J$2, 'Mapping-Public'!$A$1:$W$1, FALSE), FALSE)</f>
        <v>4</v>
      </c>
      <c r="K647" t="str">
        <f>VLOOKUP(J647, Type_of_Care,2,0)</f>
        <v>Regulated Family Child Care Home</v>
      </c>
      <c r="L647">
        <f>VLOOKUP($A647, 'Mapping-Public'!$A$2:$W$5015, MATCH('Mapping-DisplayedFields'!L$2, 'Mapping-Public'!$A$1:$W$1, FALSE), FALSE)</f>
        <v>2</v>
      </c>
      <c r="M647" t="str">
        <f>VLOOKUP(L647, Regulation_Status, 2,0)</f>
        <v>Register</v>
      </c>
      <c r="N647">
        <f>VLOOKUP($A647, 'Mapping-Public'!$A$2:$W$5015, MATCH('Mapping-DisplayedFields'!N$2, 'Mapping-Public'!$A$1:$W$1, FALSE), FALSE)</f>
        <v>4</v>
      </c>
      <c r="O647">
        <f>VLOOKUP($A647, 'Mapping-Public'!$A$2:$W$5015, MATCH('Mapping-DisplayedFields'!O$2, 'Mapping-Public'!$A$1:$W$1, FALSE), FALSE)</f>
        <v>1</v>
      </c>
      <c r="P647" t="str">
        <f>VLOOKUP(O647, Serves_Dhs_Children,2,0)</f>
        <v>Yes</v>
      </c>
      <c r="Q647">
        <f>VLOOKUP($A647, 'Mapping-Public'!$A$2:$W$5015, MATCH('Mapping-DisplayedFields'!Q$2, 'Mapping-Public'!$A$1:$W$1, FALSE), FALSE)</f>
        <v>0</v>
      </c>
      <c r="R647" t="str">
        <f>VLOOKUP(Q647, Head_Start, 2,0)</f>
        <v>No</v>
      </c>
      <c r="S647">
        <f>VLOOKUP($A647, 'Mapping-Public'!$A$2:$W$5015, MATCH('Mapping-DisplayedFields'!S$2, 'Mapping-Public'!$A$1:$W$1, FALSE), FALSE)</f>
        <v>0</v>
      </c>
      <c r="T647" t="str">
        <f>VLOOKUP(S647, Relief_Nursery, 2,0)</f>
        <v>No</v>
      </c>
      <c r="U647" t="str">
        <f>VLOOKUP($A647, 'Mapping-Public'!$A$2:$W$5015, MATCH('Mapping-DisplayedFields'!U$2, 'Mapping-Public'!$A$1:$W$1, FALSE), FALSE)</f>
        <v>.</v>
      </c>
    </row>
    <row r="648" spans="1:21" x14ac:dyDescent="0.25">
      <c r="A648" s="9" t="s">
        <v>3792</v>
      </c>
      <c r="B648" t="str">
        <f>IF(VLOOKUP($A648, 'Mapping-Public'!$A$2:$W$5015, MATCH('Mapping-DisplayedFields'!B$2, 'Mapping-Public'!$A$1:$W$1, FALSE), FALSE)=0, "", VLOOKUP($A648, 'Mapping-Public'!$A$2:$W$5015, MATCH('Mapping-DisplayedFields'!B$2, 'Mapping-Public'!$A$1:$W$1, FALSE), FALSE))</f>
        <v>Mt Hood Community College Head Start - Fairview</v>
      </c>
      <c r="C648" t="str">
        <f>VLOOKUP($A648, 'Mapping-Public'!$A$2:$W$5015, MATCH('Mapping-DisplayedFields'!C$2, 'Mapping-Public'!$A$1:$W$1, FALSE), FALSE)</f>
        <v>22737 NE Halsey St</v>
      </c>
      <c r="D648" t="str">
        <f>VLOOKUP($A648, 'Mapping-Public'!$A$2:$W$5015, MATCH('Mapping-DisplayedFields'!D$2, 'Mapping-Public'!$A$1:$W$1, FALSE), FALSE)</f>
        <v>Fairview</v>
      </c>
      <c r="E648" t="str">
        <f>VLOOKUP($A648, 'Mapping-Public'!$A$2:$W$5015, MATCH('Mapping-DisplayedFields'!E$2, 'Mapping-Public'!$A$1:$W$1, FALSE), FALSE)</f>
        <v>OR</v>
      </c>
      <c r="F648" t="str">
        <f>VLOOKUP($A648, 'Mapping-Public'!$A$2:$W$5015, MATCH('Mapping-DisplayedFields'!F$2, 'Mapping-Public'!$A$1:$W$1, FALSE), FALSE)</f>
        <v>97024</v>
      </c>
      <c r="G648" t="str">
        <f>VLOOKUP($A648, 'Mapping-Public'!$A$2:$W$5015, MATCH('Mapping-DisplayedFields'!G$2, 'Mapping-Public'!$A$1:$W$1, FALSE), FALSE)</f>
        <v>5034924848</v>
      </c>
      <c r="H648">
        <f>VLOOKUP($A648, 'Mapping-Public'!$A$2:$W$5015, MATCH('Mapping-DisplayedFields'!H$2, 'Mapping-Public'!$A$1:$W$1, FALSE), FALSE)</f>
        <v>2</v>
      </c>
      <c r="I648" t="str">
        <f>VLOOKUP(H648, Facility_Type, 2,0)</f>
        <v>Center</v>
      </c>
      <c r="J648">
        <f>VLOOKUP($A648, 'Mapping-Public'!$A$2:$W$5015, MATCH('Mapping-DisplayedFields'!J$2, 'Mapping-Public'!$A$1:$W$1, FALSE), FALSE)</f>
        <v>3</v>
      </c>
      <c r="K648" t="str">
        <f>VLOOKUP(J648, Type_of_Care,2,0)</f>
        <v>Head Start/Early HS</v>
      </c>
      <c r="L648">
        <f>VLOOKUP($A648, 'Mapping-Public'!$A$2:$W$5015, MATCH('Mapping-DisplayedFields'!L$2, 'Mapping-Public'!$A$1:$W$1, FALSE), FALSE)</f>
        <v>3</v>
      </c>
      <c r="M648" t="str">
        <f>VLOOKUP(L648, Regulation_Status, 2,0)</f>
        <v>Certified</v>
      </c>
      <c r="N648">
        <f>VLOOKUP($A648, 'Mapping-Public'!$A$2:$W$5015, MATCH('Mapping-DisplayedFields'!N$2, 'Mapping-Public'!$A$1:$W$1, FALSE), FALSE)</f>
        <v>40</v>
      </c>
      <c r="O648">
        <f>VLOOKUP($A648, 'Mapping-Public'!$A$2:$W$5015, MATCH('Mapping-DisplayedFields'!O$2, 'Mapping-Public'!$A$1:$W$1, FALSE), FALSE)</f>
        <v>2</v>
      </c>
      <c r="P648" t="str">
        <f>VLOOKUP(O648, Serves_Dhs_Children,2,0)</f>
        <v>Unknown</v>
      </c>
      <c r="Q648">
        <f>VLOOKUP($A648, 'Mapping-Public'!$A$2:$W$5015, MATCH('Mapping-DisplayedFields'!Q$2, 'Mapping-Public'!$A$1:$W$1, FALSE), FALSE)</f>
        <v>1</v>
      </c>
      <c r="R648" t="str">
        <f>VLOOKUP(Q648, Head_Start, 2,0)</f>
        <v>Yes</v>
      </c>
      <c r="S648">
        <f>VLOOKUP($A648, 'Mapping-Public'!$A$2:$W$5015, MATCH('Mapping-DisplayedFields'!S$2, 'Mapping-Public'!$A$1:$W$1, FALSE), FALSE)</f>
        <v>0</v>
      </c>
      <c r="T648" t="str">
        <f>VLOOKUP(S648, Relief_Nursery, 2,0)</f>
        <v>No</v>
      </c>
      <c r="U648">
        <f>VLOOKUP($A648, 'Mapping-Public'!$A$2:$W$5015, MATCH('Mapping-DisplayedFields'!U$2, 'Mapping-Public'!$A$1:$W$1, FALSE), FALSE)</f>
        <v>5</v>
      </c>
    </row>
    <row r="649" spans="1:21" x14ac:dyDescent="0.25">
      <c r="A649" s="9" t="s">
        <v>3797</v>
      </c>
      <c r="B649" t="str">
        <f>IF(VLOOKUP($A649, 'Mapping-Public'!$A$2:$W$5015, MATCH('Mapping-DisplayedFields'!B$2, 'Mapping-Public'!$A$1:$W$1, FALSE), FALSE)=0, "", VLOOKUP($A649, 'Mapping-Public'!$A$2:$W$5015, MATCH('Mapping-DisplayedFields'!B$2, 'Mapping-Public'!$A$1:$W$1, FALSE), FALSE))</f>
        <v>Scribbles Preschool Inc</v>
      </c>
      <c r="C649" t="str">
        <f>VLOOKUP($A649, 'Mapping-Public'!$A$2:$W$5015, MATCH('Mapping-DisplayedFields'!C$2, 'Mapping-Public'!$A$1:$W$1, FALSE), FALSE)</f>
        <v>1890 NE Cleveland Ave</v>
      </c>
      <c r="D649" t="str">
        <f>VLOOKUP($A649, 'Mapping-Public'!$A$2:$W$5015, MATCH('Mapping-DisplayedFields'!D$2, 'Mapping-Public'!$A$1:$W$1, FALSE), FALSE)</f>
        <v>Gresham</v>
      </c>
      <c r="E649" t="str">
        <f>VLOOKUP($A649, 'Mapping-Public'!$A$2:$W$5015, MATCH('Mapping-DisplayedFields'!E$2, 'Mapping-Public'!$A$1:$W$1, FALSE), FALSE)</f>
        <v>OR</v>
      </c>
      <c r="F649" t="str">
        <f>VLOOKUP($A649, 'Mapping-Public'!$A$2:$W$5015, MATCH('Mapping-DisplayedFields'!F$2, 'Mapping-Public'!$A$1:$W$1, FALSE), FALSE)</f>
        <v>97030</v>
      </c>
      <c r="G649" t="str">
        <f>VLOOKUP($A649, 'Mapping-Public'!$A$2:$W$5015, MATCH('Mapping-DisplayedFields'!G$2, 'Mapping-Public'!$A$1:$W$1, FALSE), FALSE)</f>
        <v>5032015245</v>
      </c>
      <c r="H649">
        <f>VLOOKUP($A649, 'Mapping-Public'!$A$2:$W$5015, MATCH('Mapping-DisplayedFields'!H$2, 'Mapping-Public'!$A$1:$W$1, FALSE), FALSE)</f>
        <v>2</v>
      </c>
      <c r="I649" t="str">
        <f>VLOOKUP(H649, Facility_Type, 2,0)</f>
        <v>Center</v>
      </c>
      <c r="J649">
        <f>VLOOKUP($A649, 'Mapping-Public'!$A$2:$W$5015, MATCH('Mapping-DisplayedFields'!J$2, 'Mapping-Public'!$A$1:$W$1, FALSE), FALSE)</f>
        <v>2</v>
      </c>
      <c r="K649" t="str">
        <f>VLOOKUP(J649, Type_of_Care,2,0)</f>
        <v>Exempt Center</v>
      </c>
      <c r="L649">
        <f>VLOOKUP($A649, 'Mapping-Public'!$A$2:$W$5015, MATCH('Mapping-DisplayedFields'!L$2, 'Mapping-Public'!$A$1:$W$1, FALSE), FALSE)</f>
        <v>4</v>
      </c>
      <c r="M649" t="str">
        <f>VLOOKUP(L649, Regulation_Status, 2,0)</f>
        <v>Recorded</v>
      </c>
      <c r="N649">
        <f>VLOOKUP($A649, 'Mapping-Public'!$A$2:$W$5015, MATCH('Mapping-DisplayedFields'!N$2, 'Mapping-Public'!$A$1:$W$1, FALSE), FALSE)</f>
        <v>32</v>
      </c>
      <c r="O649">
        <f>VLOOKUP($A649, 'Mapping-Public'!$A$2:$W$5015, MATCH('Mapping-DisplayedFields'!O$2, 'Mapping-Public'!$A$1:$W$1, FALSE), FALSE)</f>
        <v>2</v>
      </c>
      <c r="P649" t="str">
        <f>VLOOKUP(O649, Serves_Dhs_Children,2,0)</f>
        <v>Unknown</v>
      </c>
      <c r="Q649">
        <f>VLOOKUP($A649, 'Mapping-Public'!$A$2:$W$5015, MATCH('Mapping-DisplayedFields'!Q$2, 'Mapping-Public'!$A$1:$W$1, FALSE), FALSE)</f>
        <v>0</v>
      </c>
      <c r="R649" t="str">
        <f>VLOOKUP(Q649, Head_Start, 2,0)</f>
        <v>No</v>
      </c>
      <c r="S649">
        <f>VLOOKUP($A649, 'Mapping-Public'!$A$2:$W$5015, MATCH('Mapping-DisplayedFields'!S$2, 'Mapping-Public'!$A$1:$W$1, FALSE), FALSE)</f>
        <v>0</v>
      </c>
      <c r="T649" t="str">
        <f>VLOOKUP(S649, Relief_Nursery, 2,0)</f>
        <v>No</v>
      </c>
      <c r="U649" t="str">
        <f>VLOOKUP($A649, 'Mapping-Public'!$A$2:$W$5015, MATCH('Mapping-DisplayedFields'!U$2, 'Mapping-Public'!$A$1:$W$1, FALSE), FALSE)</f>
        <v>.</v>
      </c>
    </row>
    <row r="650" spans="1:21" x14ac:dyDescent="0.25">
      <c r="A650" s="9" t="s">
        <v>3802</v>
      </c>
      <c r="B650" t="str">
        <f>IF(VLOOKUP($A650, 'Mapping-Public'!$A$2:$W$5015, MATCH('Mapping-DisplayedFields'!B$2, 'Mapping-Public'!$A$1:$W$1, FALSE), FALSE)=0, "", VLOOKUP($A650, 'Mapping-Public'!$A$2:$W$5015, MATCH('Mapping-DisplayedFields'!B$2, 'Mapping-Public'!$A$1:$W$1, FALSE), FALSE))</f>
        <v/>
      </c>
      <c r="C650" t="str">
        <f>VLOOKUP($A650, 'Mapping-Public'!$A$2:$W$5015, MATCH('Mapping-DisplayedFields'!C$2, 'Mapping-Public'!$A$1:$W$1, FALSE), FALSE)</f>
        <v>1723 SW 29th St</v>
      </c>
      <c r="D650" t="str">
        <f>VLOOKUP($A650, 'Mapping-Public'!$A$2:$W$5015, MATCH('Mapping-DisplayedFields'!D$2, 'Mapping-Public'!$A$1:$W$1, FALSE), FALSE)</f>
        <v>Troutdale</v>
      </c>
      <c r="E650" t="str">
        <f>VLOOKUP($A650, 'Mapping-Public'!$A$2:$W$5015, MATCH('Mapping-DisplayedFields'!E$2, 'Mapping-Public'!$A$1:$W$1, FALSE), FALSE)</f>
        <v>OR</v>
      </c>
      <c r="F650" t="str">
        <f>VLOOKUP($A650, 'Mapping-Public'!$A$2:$W$5015, MATCH('Mapping-DisplayedFields'!F$2, 'Mapping-Public'!$A$1:$W$1, FALSE), FALSE)</f>
        <v>97060</v>
      </c>
      <c r="G650" t="str">
        <f>VLOOKUP($A650, 'Mapping-Public'!$A$2:$W$5015, MATCH('Mapping-DisplayedFields'!G$2, 'Mapping-Public'!$A$1:$W$1, FALSE), FALSE)</f>
        <v>5038902037</v>
      </c>
      <c r="H650">
        <f>VLOOKUP($A650, 'Mapping-Public'!$A$2:$W$5015, MATCH('Mapping-DisplayedFields'!H$2, 'Mapping-Public'!$A$1:$W$1, FALSE), FALSE)</f>
        <v>1</v>
      </c>
      <c r="I650" t="str">
        <f>VLOOKUP(H650, Facility_Type, 2,0)</f>
        <v>Family</v>
      </c>
      <c r="J650">
        <f>VLOOKUP($A650, 'Mapping-Public'!$A$2:$W$5015, MATCH('Mapping-DisplayedFields'!J$2, 'Mapping-Public'!$A$1:$W$1, FALSE), FALSE)</f>
        <v>4</v>
      </c>
      <c r="K650" t="str">
        <f>VLOOKUP(J650, Type_of_Care,2,0)</f>
        <v>Regulated Family Child Care Home</v>
      </c>
      <c r="L650">
        <f>VLOOKUP($A650, 'Mapping-Public'!$A$2:$W$5015, MATCH('Mapping-DisplayedFields'!L$2, 'Mapping-Public'!$A$1:$W$1, FALSE), FALSE)</f>
        <v>2</v>
      </c>
      <c r="M650" t="str">
        <f>VLOOKUP(L650, Regulation_Status, 2,0)</f>
        <v>Register</v>
      </c>
      <c r="N650">
        <f>VLOOKUP($A650, 'Mapping-Public'!$A$2:$W$5015, MATCH('Mapping-DisplayedFields'!N$2, 'Mapping-Public'!$A$1:$W$1, FALSE), FALSE)</f>
        <v>6</v>
      </c>
      <c r="O650">
        <f>VLOOKUP($A650, 'Mapping-Public'!$A$2:$W$5015, MATCH('Mapping-DisplayedFields'!O$2, 'Mapping-Public'!$A$1:$W$1, FALSE), FALSE)</f>
        <v>2</v>
      </c>
      <c r="P650" t="str">
        <f>VLOOKUP(O650, Serves_Dhs_Children,2,0)</f>
        <v>Unknown</v>
      </c>
      <c r="Q650">
        <f>VLOOKUP($A650, 'Mapping-Public'!$A$2:$W$5015, MATCH('Mapping-DisplayedFields'!Q$2, 'Mapping-Public'!$A$1:$W$1, FALSE), FALSE)</f>
        <v>0</v>
      </c>
      <c r="R650" t="str">
        <f>VLOOKUP(Q650, Head_Start, 2,0)</f>
        <v>No</v>
      </c>
      <c r="S650">
        <f>VLOOKUP($A650, 'Mapping-Public'!$A$2:$W$5015, MATCH('Mapping-DisplayedFields'!S$2, 'Mapping-Public'!$A$1:$W$1, FALSE), FALSE)</f>
        <v>0</v>
      </c>
      <c r="T650" t="str">
        <f>VLOOKUP(S650, Relief_Nursery, 2,0)</f>
        <v>No</v>
      </c>
      <c r="U650" t="str">
        <f>VLOOKUP($A650, 'Mapping-Public'!$A$2:$W$5015, MATCH('Mapping-DisplayedFields'!U$2, 'Mapping-Public'!$A$1:$W$1, FALSE), FALSE)</f>
        <v>.</v>
      </c>
    </row>
    <row r="651" spans="1:21" x14ac:dyDescent="0.25">
      <c r="A651" s="9" t="s">
        <v>3807</v>
      </c>
      <c r="B651" t="str">
        <f>IF(VLOOKUP($A651, 'Mapping-Public'!$A$2:$W$5015, MATCH('Mapping-DisplayedFields'!B$2, 'Mapping-Public'!$A$1:$W$1, FALSE), FALSE)=0, "", VLOOKUP($A651, 'Mapping-Public'!$A$2:$W$5015, MATCH('Mapping-DisplayedFields'!B$2, 'Mapping-Public'!$A$1:$W$1, FALSE), FALSE))</f>
        <v/>
      </c>
      <c r="C651" t="str">
        <f>VLOOKUP($A651, 'Mapping-Public'!$A$2:$W$5015, MATCH('Mapping-DisplayedFields'!C$2, 'Mapping-Public'!$A$1:$W$1, FALSE), FALSE)</f>
        <v>6142 SE 90th Ave</v>
      </c>
      <c r="D651" t="str">
        <f>VLOOKUP($A651, 'Mapping-Public'!$A$2:$W$5015, MATCH('Mapping-DisplayedFields'!D$2, 'Mapping-Public'!$A$1:$W$1, FALSE), FALSE)</f>
        <v>Portland</v>
      </c>
      <c r="E651" t="str">
        <f>VLOOKUP($A651, 'Mapping-Public'!$A$2:$W$5015, MATCH('Mapping-DisplayedFields'!E$2, 'Mapping-Public'!$A$1:$W$1, FALSE), FALSE)</f>
        <v>OR</v>
      </c>
      <c r="F651" t="str">
        <f>VLOOKUP($A651, 'Mapping-Public'!$A$2:$W$5015, MATCH('Mapping-DisplayedFields'!F$2, 'Mapping-Public'!$A$1:$W$1, FALSE), FALSE)</f>
        <v>97266</v>
      </c>
      <c r="G651" t="str">
        <f>VLOOKUP($A651, 'Mapping-Public'!$A$2:$W$5015, MATCH('Mapping-DisplayedFields'!G$2, 'Mapping-Public'!$A$1:$W$1, FALSE), FALSE)</f>
        <v>5037771175</v>
      </c>
      <c r="H651">
        <f>VLOOKUP($A651, 'Mapping-Public'!$A$2:$W$5015, MATCH('Mapping-DisplayedFields'!H$2, 'Mapping-Public'!$A$1:$W$1, FALSE), FALSE)</f>
        <v>1</v>
      </c>
      <c r="I651" t="str">
        <f>VLOOKUP(H651, Facility_Type, 2,0)</f>
        <v>Family</v>
      </c>
      <c r="J651">
        <f>VLOOKUP($A651, 'Mapping-Public'!$A$2:$W$5015, MATCH('Mapping-DisplayedFields'!J$2, 'Mapping-Public'!$A$1:$W$1, FALSE), FALSE)</f>
        <v>4</v>
      </c>
      <c r="K651" t="str">
        <f>VLOOKUP(J651, Type_of_Care,2,0)</f>
        <v>Regulated Family Child Care Home</v>
      </c>
      <c r="L651">
        <f>VLOOKUP($A651, 'Mapping-Public'!$A$2:$W$5015, MATCH('Mapping-DisplayedFields'!L$2, 'Mapping-Public'!$A$1:$W$1, FALSE), FALSE)</f>
        <v>2</v>
      </c>
      <c r="M651" t="str">
        <f>VLOOKUP(L651, Regulation_Status, 2,0)</f>
        <v>Register</v>
      </c>
      <c r="N651">
        <f>VLOOKUP($A651, 'Mapping-Public'!$A$2:$W$5015, MATCH('Mapping-DisplayedFields'!N$2, 'Mapping-Public'!$A$1:$W$1, FALSE), FALSE)</f>
        <v>10</v>
      </c>
      <c r="O651">
        <f>VLOOKUP($A651, 'Mapping-Public'!$A$2:$W$5015, MATCH('Mapping-DisplayedFields'!O$2, 'Mapping-Public'!$A$1:$W$1, FALSE), FALSE)</f>
        <v>2</v>
      </c>
      <c r="P651" t="str">
        <f>VLOOKUP(O651, Serves_Dhs_Children,2,0)</f>
        <v>Unknown</v>
      </c>
      <c r="Q651">
        <f>VLOOKUP($A651, 'Mapping-Public'!$A$2:$W$5015, MATCH('Mapping-DisplayedFields'!Q$2, 'Mapping-Public'!$A$1:$W$1, FALSE), FALSE)</f>
        <v>0</v>
      </c>
      <c r="R651" t="str">
        <f>VLOOKUP(Q651, Head_Start, 2,0)</f>
        <v>No</v>
      </c>
      <c r="S651">
        <f>VLOOKUP($A651, 'Mapping-Public'!$A$2:$W$5015, MATCH('Mapping-DisplayedFields'!S$2, 'Mapping-Public'!$A$1:$W$1, FALSE), FALSE)</f>
        <v>0</v>
      </c>
      <c r="T651" t="str">
        <f>VLOOKUP(S651, Relief_Nursery, 2,0)</f>
        <v>No</v>
      </c>
      <c r="U651" t="str">
        <f>VLOOKUP($A651, 'Mapping-Public'!$A$2:$W$5015, MATCH('Mapping-DisplayedFields'!U$2, 'Mapping-Public'!$A$1:$W$1, FALSE), FALSE)</f>
        <v>.</v>
      </c>
    </row>
    <row r="652" spans="1:21" x14ac:dyDescent="0.25">
      <c r="A652" s="9" t="s">
        <v>3812</v>
      </c>
      <c r="B652" t="str">
        <f>IF(VLOOKUP($A652, 'Mapping-Public'!$A$2:$W$5015, MATCH('Mapping-DisplayedFields'!B$2, 'Mapping-Public'!$A$1:$W$1, FALSE), FALSE)=0, "", VLOOKUP($A652, 'Mapping-Public'!$A$2:$W$5015, MATCH('Mapping-DisplayedFields'!B$2, 'Mapping-Public'!$A$1:$W$1, FALSE), FALSE))</f>
        <v>Solecitos Daycare</v>
      </c>
      <c r="C652" t="str">
        <f>VLOOKUP($A652, 'Mapping-Public'!$A$2:$W$5015, MATCH('Mapping-DisplayedFields'!C$2, 'Mapping-Public'!$A$1:$W$1, FALSE), FALSE)</f>
        <v>4046 SE 115th Ave</v>
      </c>
      <c r="D652" t="str">
        <f>VLOOKUP($A652, 'Mapping-Public'!$A$2:$W$5015, MATCH('Mapping-DisplayedFields'!D$2, 'Mapping-Public'!$A$1:$W$1, FALSE), FALSE)</f>
        <v>Portland</v>
      </c>
      <c r="E652" t="str">
        <f>VLOOKUP($A652, 'Mapping-Public'!$A$2:$W$5015, MATCH('Mapping-DisplayedFields'!E$2, 'Mapping-Public'!$A$1:$W$1, FALSE), FALSE)</f>
        <v>OR</v>
      </c>
      <c r="F652" t="str">
        <f>VLOOKUP($A652, 'Mapping-Public'!$A$2:$W$5015, MATCH('Mapping-DisplayedFields'!F$2, 'Mapping-Public'!$A$1:$W$1, FALSE), FALSE)</f>
        <v>97266</v>
      </c>
      <c r="G652" t="str">
        <f>VLOOKUP($A652, 'Mapping-Public'!$A$2:$W$5015, MATCH('Mapping-DisplayedFields'!G$2, 'Mapping-Public'!$A$1:$W$1, FALSE), FALSE)</f>
        <v>5032064273</v>
      </c>
      <c r="H652">
        <f>VLOOKUP($A652, 'Mapping-Public'!$A$2:$W$5015, MATCH('Mapping-DisplayedFields'!H$2, 'Mapping-Public'!$A$1:$W$1, FALSE), FALSE)</f>
        <v>3</v>
      </c>
      <c r="I652" t="str">
        <f>VLOOKUP(H652, Facility_Type, 2,0)</f>
        <v>Certified</v>
      </c>
      <c r="J652">
        <f>VLOOKUP($A652, 'Mapping-Public'!$A$2:$W$5015, MATCH('Mapping-DisplayedFields'!J$2, 'Mapping-Public'!$A$1:$W$1, FALSE), FALSE)</f>
        <v>4</v>
      </c>
      <c r="K652" t="str">
        <f>VLOOKUP(J652, Type_of_Care,2,0)</f>
        <v>Regulated Family Child Care Home</v>
      </c>
      <c r="L652">
        <f>VLOOKUP($A652, 'Mapping-Public'!$A$2:$W$5015, MATCH('Mapping-DisplayedFields'!L$2, 'Mapping-Public'!$A$1:$W$1, FALSE), FALSE)</f>
        <v>3</v>
      </c>
      <c r="M652" t="str">
        <f>VLOOKUP(L652, Regulation_Status, 2,0)</f>
        <v>Certified</v>
      </c>
      <c r="N652">
        <f>VLOOKUP($A652, 'Mapping-Public'!$A$2:$W$5015, MATCH('Mapping-DisplayedFields'!N$2, 'Mapping-Public'!$A$1:$W$1, FALSE), FALSE)</f>
        <v>12</v>
      </c>
      <c r="O652">
        <f>VLOOKUP($A652, 'Mapping-Public'!$A$2:$W$5015, MATCH('Mapping-DisplayedFields'!O$2, 'Mapping-Public'!$A$1:$W$1, FALSE), FALSE)</f>
        <v>1</v>
      </c>
      <c r="P652" t="str">
        <f>VLOOKUP(O652, Serves_Dhs_Children,2,0)</f>
        <v>Yes</v>
      </c>
      <c r="Q652">
        <f>VLOOKUP($A652, 'Mapping-Public'!$A$2:$W$5015, MATCH('Mapping-DisplayedFields'!Q$2, 'Mapping-Public'!$A$1:$W$1, FALSE), FALSE)</f>
        <v>0</v>
      </c>
      <c r="R652" t="str">
        <f>VLOOKUP(Q652, Head_Start, 2,0)</f>
        <v>No</v>
      </c>
      <c r="S652">
        <f>VLOOKUP($A652, 'Mapping-Public'!$A$2:$W$5015, MATCH('Mapping-DisplayedFields'!S$2, 'Mapping-Public'!$A$1:$W$1, FALSE), FALSE)</f>
        <v>0</v>
      </c>
      <c r="T652" t="str">
        <f>VLOOKUP(S652, Relief_Nursery, 2,0)</f>
        <v>No</v>
      </c>
      <c r="U652">
        <f>VLOOKUP($A652, 'Mapping-Public'!$A$2:$W$5015, MATCH('Mapping-DisplayedFields'!U$2, 'Mapping-Public'!$A$1:$W$1, FALSE), FALSE)</f>
        <v>3</v>
      </c>
    </row>
    <row r="653" spans="1:21" x14ac:dyDescent="0.25">
      <c r="A653" s="9" t="s">
        <v>3818</v>
      </c>
      <c r="B653" t="str">
        <f>IF(VLOOKUP($A653, 'Mapping-Public'!$A$2:$W$5015, MATCH('Mapping-DisplayedFields'!B$2, 'Mapping-Public'!$A$1:$W$1, FALSE), FALSE)=0, "", VLOOKUP($A653, 'Mapping-Public'!$A$2:$W$5015, MATCH('Mapping-DisplayedFields'!B$2, 'Mapping-Public'!$A$1:$W$1, FALSE), FALSE))</f>
        <v/>
      </c>
      <c r="C653" t="str">
        <f>VLOOKUP($A653, 'Mapping-Public'!$A$2:$W$5015, MATCH('Mapping-DisplayedFields'!C$2, 'Mapping-Public'!$A$1:$W$1, FALSE), FALSE)</f>
        <v>6430 SE 128th Ave Apt 28</v>
      </c>
      <c r="D653" t="str">
        <f>VLOOKUP($A653, 'Mapping-Public'!$A$2:$W$5015, MATCH('Mapping-DisplayedFields'!D$2, 'Mapping-Public'!$A$1:$W$1, FALSE), FALSE)</f>
        <v>Portland</v>
      </c>
      <c r="E653" t="str">
        <f>VLOOKUP($A653, 'Mapping-Public'!$A$2:$W$5015, MATCH('Mapping-DisplayedFields'!E$2, 'Mapping-Public'!$A$1:$W$1, FALSE), FALSE)</f>
        <v>OR</v>
      </c>
      <c r="F653" t="str">
        <f>VLOOKUP($A653, 'Mapping-Public'!$A$2:$W$5015, MATCH('Mapping-DisplayedFields'!F$2, 'Mapping-Public'!$A$1:$W$1, FALSE), FALSE)</f>
        <v>97236</v>
      </c>
      <c r="G653" t="str">
        <f>VLOOKUP($A653, 'Mapping-Public'!$A$2:$W$5015, MATCH('Mapping-DisplayedFields'!G$2, 'Mapping-Public'!$A$1:$W$1, FALSE), FALSE)</f>
        <v>5037502208</v>
      </c>
      <c r="H653">
        <f>VLOOKUP($A653, 'Mapping-Public'!$A$2:$W$5015, MATCH('Mapping-DisplayedFields'!H$2, 'Mapping-Public'!$A$1:$W$1, FALSE), FALSE)</f>
        <v>1</v>
      </c>
      <c r="I653" t="str">
        <f>VLOOKUP(H653, Facility_Type, 2,0)</f>
        <v>Family</v>
      </c>
      <c r="J653">
        <f>VLOOKUP($A653, 'Mapping-Public'!$A$2:$W$5015, MATCH('Mapping-DisplayedFields'!J$2, 'Mapping-Public'!$A$1:$W$1, FALSE), FALSE)</f>
        <v>4</v>
      </c>
      <c r="K653" t="str">
        <f>VLOOKUP(J653, Type_of_Care,2,0)</f>
        <v>Regulated Family Child Care Home</v>
      </c>
      <c r="L653">
        <f>VLOOKUP($A653, 'Mapping-Public'!$A$2:$W$5015, MATCH('Mapping-DisplayedFields'!L$2, 'Mapping-Public'!$A$1:$W$1, FALSE), FALSE)</f>
        <v>2</v>
      </c>
      <c r="M653" t="str">
        <f>VLOOKUP(L653, Regulation_Status, 2,0)</f>
        <v>Register</v>
      </c>
      <c r="N653">
        <f>VLOOKUP($A653, 'Mapping-Public'!$A$2:$W$5015, MATCH('Mapping-DisplayedFields'!N$2, 'Mapping-Public'!$A$1:$W$1, FALSE), FALSE)</f>
        <v>10</v>
      </c>
      <c r="O653">
        <f>VLOOKUP($A653, 'Mapping-Public'!$A$2:$W$5015, MATCH('Mapping-DisplayedFields'!O$2, 'Mapping-Public'!$A$1:$W$1, FALSE), FALSE)</f>
        <v>2</v>
      </c>
      <c r="P653" t="str">
        <f>VLOOKUP(O653, Serves_Dhs_Children,2,0)</f>
        <v>Unknown</v>
      </c>
      <c r="Q653">
        <f>VLOOKUP($A653, 'Mapping-Public'!$A$2:$W$5015, MATCH('Mapping-DisplayedFields'!Q$2, 'Mapping-Public'!$A$1:$W$1, FALSE), FALSE)</f>
        <v>0</v>
      </c>
      <c r="R653" t="str">
        <f>VLOOKUP(Q653, Head_Start, 2,0)</f>
        <v>No</v>
      </c>
      <c r="S653">
        <f>VLOOKUP($A653, 'Mapping-Public'!$A$2:$W$5015, MATCH('Mapping-DisplayedFields'!S$2, 'Mapping-Public'!$A$1:$W$1, FALSE), FALSE)</f>
        <v>0</v>
      </c>
      <c r="T653" t="str">
        <f>VLOOKUP(S653, Relief_Nursery, 2,0)</f>
        <v>No</v>
      </c>
      <c r="U653" t="str">
        <f>VLOOKUP($A653, 'Mapping-Public'!$A$2:$W$5015, MATCH('Mapping-DisplayedFields'!U$2, 'Mapping-Public'!$A$1:$W$1, FALSE), FALSE)</f>
        <v>.</v>
      </c>
    </row>
    <row r="654" spans="1:21" x14ac:dyDescent="0.25">
      <c r="A654" s="9" t="s">
        <v>3824</v>
      </c>
      <c r="B654" t="str">
        <f>IF(VLOOKUP($A654, 'Mapping-Public'!$A$2:$W$5015, MATCH('Mapping-DisplayedFields'!B$2, 'Mapping-Public'!$A$1:$W$1, FALSE), FALSE)=0, "", VLOOKUP($A654, 'Mapping-Public'!$A$2:$W$5015, MATCH('Mapping-DisplayedFields'!B$2, 'Mapping-Public'!$A$1:$W$1, FALSE), FALSE))</f>
        <v>Art 4 Life - Richmond</v>
      </c>
      <c r="C654" t="str">
        <f>VLOOKUP($A654, 'Mapping-Public'!$A$2:$W$5015, MATCH('Mapping-DisplayedFields'!C$2, 'Mapping-Public'!$A$1:$W$1, FALSE), FALSE)</f>
        <v>2276 SE 41st Ave</v>
      </c>
      <c r="D654" t="str">
        <f>VLOOKUP($A654, 'Mapping-Public'!$A$2:$W$5015, MATCH('Mapping-DisplayedFields'!D$2, 'Mapping-Public'!$A$1:$W$1, FALSE), FALSE)</f>
        <v>Portland</v>
      </c>
      <c r="E654" t="str">
        <f>VLOOKUP($A654, 'Mapping-Public'!$A$2:$W$5015, MATCH('Mapping-DisplayedFields'!E$2, 'Mapping-Public'!$A$1:$W$1, FALSE), FALSE)</f>
        <v>OR</v>
      </c>
      <c r="F654" t="str">
        <f>VLOOKUP($A654, 'Mapping-Public'!$A$2:$W$5015, MATCH('Mapping-DisplayedFields'!F$2, 'Mapping-Public'!$A$1:$W$1, FALSE), FALSE)</f>
        <v>97214</v>
      </c>
      <c r="G654" t="str">
        <f>VLOOKUP($A654, 'Mapping-Public'!$A$2:$W$5015, MATCH('Mapping-DisplayedFields'!G$2, 'Mapping-Public'!$A$1:$W$1, FALSE), FALSE)</f>
        <v>5039629466</v>
      </c>
      <c r="H654">
        <f>VLOOKUP($A654, 'Mapping-Public'!$A$2:$W$5015, MATCH('Mapping-DisplayedFields'!H$2, 'Mapping-Public'!$A$1:$W$1, FALSE), FALSE)</f>
        <v>2</v>
      </c>
      <c r="I654" t="str">
        <f>VLOOKUP(H654, Facility_Type, 2,0)</f>
        <v>Center</v>
      </c>
      <c r="J654">
        <f>VLOOKUP($A654, 'Mapping-Public'!$A$2:$W$5015, MATCH('Mapping-DisplayedFields'!J$2, 'Mapping-Public'!$A$1:$W$1, FALSE), FALSE)</f>
        <v>1</v>
      </c>
      <c r="K654" t="str">
        <f>VLOOKUP(J654, Type_of_Care,2,0)</f>
        <v>Regulated  Center (not HS)</v>
      </c>
      <c r="L654">
        <f>VLOOKUP($A654, 'Mapping-Public'!$A$2:$W$5015, MATCH('Mapping-DisplayedFields'!L$2, 'Mapping-Public'!$A$1:$W$1, FALSE), FALSE)</f>
        <v>3</v>
      </c>
      <c r="M654" t="str">
        <f>VLOOKUP(L654, Regulation_Status, 2,0)</f>
        <v>Certified</v>
      </c>
      <c r="N654">
        <f>VLOOKUP($A654, 'Mapping-Public'!$A$2:$W$5015, MATCH('Mapping-DisplayedFields'!N$2, 'Mapping-Public'!$A$1:$W$1, FALSE), FALSE)</f>
        <v>80</v>
      </c>
      <c r="O654">
        <f>VLOOKUP($A654, 'Mapping-Public'!$A$2:$W$5015, MATCH('Mapping-DisplayedFields'!O$2, 'Mapping-Public'!$A$1:$W$1, FALSE), FALSE)</f>
        <v>2</v>
      </c>
      <c r="P654" t="str">
        <f>VLOOKUP(O654, Serves_Dhs_Children,2,0)</f>
        <v>Unknown</v>
      </c>
      <c r="Q654">
        <f>VLOOKUP($A654, 'Mapping-Public'!$A$2:$W$5015, MATCH('Mapping-DisplayedFields'!Q$2, 'Mapping-Public'!$A$1:$W$1, FALSE), FALSE)</f>
        <v>0</v>
      </c>
      <c r="R654" t="str">
        <f>VLOOKUP(Q654, Head_Start, 2,0)</f>
        <v>No</v>
      </c>
      <c r="S654">
        <f>VLOOKUP($A654, 'Mapping-Public'!$A$2:$W$5015, MATCH('Mapping-DisplayedFields'!S$2, 'Mapping-Public'!$A$1:$W$1, FALSE), FALSE)</f>
        <v>0</v>
      </c>
      <c r="T654" t="str">
        <f>VLOOKUP(S654, Relief_Nursery, 2,0)</f>
        <v>No</v>
      </c>
      <c r="U654" t="str">
        <f>VLOOKUP($A654, 'Mapping-Public'!$A$2:$W$5015, MATCH('Mapping-DisplayedFields'!U$2, 'Mapping-Public'!$A$1:$W$1, FALSE), FALSE)</f>
        <v>.</v>
      </c>
    </row>
    <row r="655" spans="1:21" x14ac:dyDescent="0.25">
      <c r="A655" s="9" t="s">
        <v>3829</v>
      </c>
      <c r="B655" t="str">
        <f>IF(VLOOKUP($A655, 'Mapping-Public'!$A$2:$W$5015, MATCH('Mapping-DisplayedFields'!B$2, 'Mapping-Public'!$A$1:$W$1, FALSE), FALSE)=0, "", VLOOKUP($A655, 'Mapping-Public'!$A$2:$W$5015, MATCH('Mapping-DisplayedFields'!B$2, 'Mapping-Public'!$A$1:$W$1, FALSE), FALSE))</f>
        <v>SUN Community School - Buckman Elementary</v>
      </c>
      <c r="C655" t="str">
        <f>VLOOKUP($A655, 'Mapping-Public'!$A$2:$W$5015, MATCH('Mapping-DisplayedFields'!C$2, 'Mapping-Public'!$A$1:$W$1, FALSE), FALSE)</f>
        <v>320 SE 16th Ave</v>
      </c>
      <c r="D655" t="str">
        <f>VLOOKUP($A655, 'Mapping-Public'!$A$2:$W$5015, MATCH('Mapping-DisplayedFields'!D$2, 'Mapping-Public'!$A$1:$W$1, FALSE), FALSE)</f>
        <v>Portland</v>
      </c>
      <c r="E655" t="str">
        <f>VLOOKUP($A655, 'Mapping-Public'!$A$2:$W$5015, MATCH('Mapping-DisplayedFields'!E$2, 'Mapping-Public'!$A$1:$W$1, FALSE), FALSE)</f>
        <v>OR</v>
      </c>
      <c r="F655" t="str">
        <f>VLOOKUP($A655, 'Mapping-Public'!$A$2:$W$5015, MATCH('Mapping-DisplayedFields'!F$2, 'Mapping-Public'!$A$1:$W$1, FALSE), FALSE)</f>
        <v>97214</v>
      </c>
      <c r="G655" t="str">
        <f>VLOOKUP($A655, 'Mapping-Public'!$A$2:$W$5015, MATCH('Mapping-DisplayedFields'!G$2, 'Mapping-Public'!$A$1:$W$1, FALSE), FALSE)</f>
        <v>5039166230</v>
      </c>
      <c r="H655">
        <f>VLOOKUP($A655, 'Mapping-Public'!$A$2:$W$5015, MATCH('Mapping-DisplayedFields'!H$2, 'Mapping-Public'!$A$1:$W$1, FALSE), FALSE)</f>
        <v>2</v>
      </c>
      <c r="I655" t="str">
        <f>VLOOKUP(H655, Facility_Type, 2,0)</f>
        <v>Center</v>
      </c>
      <c r="J655">
        <f>VLOOKUP($A655, 'Mapping-Public'!$A$2:$W$5015, MATCH('Mapping-DisplayedFields'!J$2, 'Mapping-Public'!$A$1:$W$1, FALSE), FALSE)</f>
        <v>2</v>
      </c>
      <c r="K655" t="str">
        <f>VLOOKUP(J655, Type_of_Care,2,0)</f>
        <v>Exempt Center</v>
      </c>
      <c r="L655">
        <f>VLOOKUP($A655, 'Mapping-Public'!$A$2:$W$5015, MATCH('Mapping-DisplayedFields'!L$2, 'Mapping-Public'!$A$1:$W$1, FALSE), FALSE)</f>
        <v>4</v>
      </c>
      <c r="M655" t="str">
        <f>VLOOKUP(L655, Regulation_Status, 2,0)</f>
        <v>Recorded</v>
      </c>
      <c r="N655">
        <f>VLOOKUP($A655, 'Mapping-Public'!$A$2:$W$5015, MATCH('Mapping-DisplayedFields'!N$2, 'Mapping-Public'!$A$1:$W$1, FALSE), FALSE)</f>
        <v>120</v>
      </c>
      <c r="O655">
        <f>VLOOKUP($A655, 'Mapping-Public'!$A$2:$W$5015, MATCH('Mapping-DisplayedFields'!O$2, 'Mapping-Public'!$A$1:$W$1, FALSE), FALSE)</f>
        <v>2</v>
      </c>
      <c r="P655" t="str">
        <f>VLOOKUP(O655, Serves_Dhs_Children,2,0)</f>
        <v>Unknown</v>
      </c>
      <c r="Q655">
        <f>VLOOKUP($A655, 'Mapping-Public'!$A$2:$W$5015, MATCH('Mapping-DisplayedFields'!Q$2, 'Mapping-Public'!$A$1:$W$1, FALSE), FALSE)</f>
        <v>0</v>
      </c>
      <c r="R655" t="str">
        <f>VLOOKUP(Q655, Head_Start, 2,0)</f>
        <v>No</v>
      </c>
      <c r="S655">
        <f>VLOOKUP($A655, 'Mapping-Public'!$A$2:$W$5015, MATCH('Mapping-DisplayedFields'!S$2, 'Mapping-Public'!$A$1:$W$1, FALSE), FALSE)</f>
        <v>0</v>
      </c>
      <c r="T655" t="str">
        <f>VLOOKUP(S655, Relief_Nursery, 2,0)</f>
        <v>No</v>
      </c>
      <c r="U655" t="str">
        <f>VLOOKUP($A655, 'Mapping-Public'!$A$2:$W$5015, MATCH('Mapping-DisplayedFields'!U$2, 'Mapping-Public'!$A$1:$W$1, FALSE), FALSE)</f>
        <v>.</v>
      </c>
    </row>
    <row r="656" spans="1:21" x14ac:dyDescent="0.25">
      <c r="A656" s="9" t="s">
        <v>3833</v>
      </c>
      <c r="B656" t="str">
        <f>IF(VLOOKUP($A656, 'Mapping-Public'!$A$2:$W$5015, MATCH('Mapping-DisplayedFields'!B$2, 'Mapping-Public'!$A$1:$W$1, FALSE), FALSE)=0, "", VLOOKUP($A656, 'Mapping-Public'!$A$2:$W$5015, MATCH('Mapping-DisplayedFields'!B$2, 'Mapping-Public'!$A$1:$W$1, FALSE), FALSE))</f>
        <v>SUN Community School - Franklin High School</v>
      </c>
      <c r="C656" t="str">
        <f>VLOOKUP($A656, 'Mapping-Public'!$A$2:$W$5015, MATCH('Mapping-DisplayedFields'!C$2, 'Mapping-Public'!$A$1:$W$1, FALSE), FALSE)</f>
        <v>5405 SE Woodward St</v>
      </c>
      <c r="D656" t="str">
        <f>VLOOKUP($A656, 'Mapping-Public'!$A$2:$W$5015, MATCH('Mapping-DisplayedFields'!D$2, 'Mapping-Public'!$A$1:$W$1, FALSE), FALSE)</f>
        <v>Portland</v>
      </c>
      <c r="E656" t="str">
        <f>VLOOKUP($A656, 'Mapping-Public'!$A$2:$W$5015, MATCH('Mapping-DisplayedFields'!E$2, 'Mapping-Public'!$A$1:$W$1, FALSE), FALSE)</f>
        <v>OR</v>
      </c>
      <c r="F656" t="str">
        <f>VLOOKUP($A656, 'Mapping-Public'!$A$2:$W$5015, MATCH('Mapping-DisplayedFields'!F$2, 'Mapping-Public'!$A$1:$W$1, FALSE), FALSE)</f>
        <v>97206-2168</v>
      </c>
      <c r="G656" t="str">
        <f>VLOOKUP($A656, 'Mapping-Public'!$A$2:$W$5015, MATCH('Mapping-DisplayedFields'!G$2, 'Mapping-Public'!$A$1:$W$1, FALSE), FALSE)</f>
        <v>9715701384</v>
      </c>
      <c r="H656">
        <f>VLOOKUP($A656, 'Mapping-Public'!$A$2:$W$5015, MATCH('Mapping-DisplayedFields'!H$2, 'Mapping-Public'!$A$1:$W$1, FALSE), FALSE)</f>
        <v>2</v>
      </c>
      <c r="I656" t="str">
        <f>VLOOKUP(H656, Facility_Type, 2,0)</f>
        <v>Center</v>
      </c>
      <c r="J656">
        <f>VLOOKUP($A656, 'Mapping-Public'!$A$2:$W$5015, MATCH('Mapping-DisplayedFields'!J$2, 'Mapping-Public'!$A$1:$W$1, FALSE), FALSE)</f>
        <v>2</v>
      </c>
      <c r="K656" t="str">
        <f>VLOOKUP(J656, Type_of_Care,2,0)</f>
        <v>Exempt Center</v>
      </c>
      <c r="L656">
        <f>VLOOKUP($A656, 'Mapping-Public'!$A$2:$W$5015, MATCH('Mapping-DisplayedFields'!L$2, 'Mapping-Public'!$A$1:$W$1, FALSE), FALSE)</f>
        <v>4</v>
      </c>
      <c r="M656" t="str">
        <f>VLOOKUP(L656, Regulation_Status, 2,0)</f>
        <v>Recorded</v>
      </c>
      <c r="N656">
        <f>VLOOKUP($A656, 'Mapping-Public'!$A$2:$W$5015, MATCH('Mapping-DisplayedFields'!N$2, 'Mapping-Public'!$A$1:$W$1, FALSE), FALSE)</f>
        <v>100</v>
      </c>
      <c r="O656">
        <f>VLOOKUP($A656, 'Mapping-Public'!$A$2:$W$5015, MATCH('Mapping-DisplayedFields'!O$2, 'Mapping-Public'!$A$1:$W$1, FALSE), FALSE)</f>
        <v>2</v>
      </c>
      <c r="P656" t="str">
        <f>VLOOKUP(O656, Serves_Dhs_Children,2,0)</f>
        <v>Unknown</v>
      </c>
      <c r="Q656">
        <f>VLOOKUP($A656, 'Mapping-Public'!$A$2:$W$5015, MATCH('Mapping-DisplayedFields'!Q$2, 'Mapping-Public'!$A$1:$W$1, FALSE), FALSE)</f>
        <v>0</v>
      </c>
      <c r="R656" t="str">
        <f>VLOOKUP(Q656, Head_Start, 2,0)</f>
        <v>No</v>
      </c>
      <c r="S656">
        <f>VLOOKUP($A656, 'Mapping-Public'!$A$2:$W$5015, MATCH('Mapping-DisplayedFields'!S$2, 'Mapping-Public'!$A$1:$W$1, FALSE), FALSE)</f>
        <v>0</v>
      </c>
      <c r="T656" t="str">
        <f>VLOOKUP(S656, Relief_Nursery, 2,0)</f>
        <v>No</v>
      </c>
      <c r="U656" t="str">
        <f>VLOOKUP($A656, 'Mapping-Public'!$A$2:$W$5015, MATCH('Mapping-DisplayedFields'!U$2, 'Mapping-Public'!$A$1:$W$1, FALSE), FALSE)</f>
        <v>.</v>
      </c>
    </row>
    <row r="657" spans="1:21" x14ac:dyDescent="0.25">
      <c r="A657" s="9" t="s">
        <v>3839</v>
      </c>
      <c r="B657" t="str">
        <f>IF(VLOOKUP($A657, 'Mapping-Public'!$A$2:$W$5015, MATCH('Mapping-DisplayedFields'!B$2, 'Mapping-Public'!$A$1:$W$1, FALSE), FALSE)=0, "", VLOOKUP($A657, 'Mapping-Public'!$A$2:$W$5015, MATCH('Mapping-DisplayedFields'!B$2, 'Mapping-Public'!$A$1:$W$1, FALSE), FALSE))</f>
        <v>SUN Community School - Gordon Russell Middle School</v>
      </c>
      <c r="C657" t="str">
        <f>VLOOKUP($A657, 'Mapping-Public'!$A$2:$W$5015, MATCH('Mapping-DisplayedFields'!C$2, 'Mapping-Public'!$A$1:$W$1, FALSE), FALSE)</f>
        <v>3625 E Powell Blvd</v>
      </c>
      <c r="D657" t="str">
        <f>VLOOKUP($A657, 'Mapping-Public'!$A$2:$W$5015, MATCH('Mapping-DisplayedFields'!D$2, 'Mapping-Public'!$A$1:$W$1, FALSE), FALSE)</f>
        <v>Gresham</v>
      </c>
      <c r="E657" t="str">
        <f>VLOOKUP($A657, 'Mapping-Public'!$A$2:$W$5015, MATCH('Mapping-DisplayedFields'!E$2, 'Mapping-Public'!$A$1:$W$1, FALSE), FALSE)</f>
        <v>OR</v>
      </c>
      <c r="F657" t="str">
        <f>VLOOKUP($A657, 'Mapping-Public'!$A$2:$W$5015, MATCH('Mapping-DisplayedFields'!F$2, 'Mapping-Public'!$A$1:$W$1, FALSE), FALSE)</f>
        <v>97080-1614</v>
      </c>
      <c r="G657" t="str">
        <f>VLOOKUP($A657, 'Mapping-Public'!$A$2:$W$5015, MATCH('Mapping-DisplayedFields'!G$2, 'Mapping-Public'!$A$1:$W$1, FALSE), FALSE)</f>
        <v>5033673974</v>
      </c>
      <c r="H657">
        <f>VLOOKUP($A657, 'Mapping-Public'!$A$2:$W$5015, MATCH('Mapping-DisplayedFields'!H$2, 'Mapping-Public'!$A$1:$W$1, FALSE), FALSE)</f>
        <v>2</v>
      </c>
      <c r="I657" t="str">
        <f>VLOOKUP(H657, Facility_Type, 2,0)</f>
        <v>Center</v>
      </c>
      <c r="J657">
        <f>VLOOKUP($A657, 'Mapping-Public'!$A$2:$W$5015, MATCH('Mapping-DisplayedFields'!J$2, 'Mapping-Public'!$A$1:$W$1, FALSE), FALSE)</f>
        <v>2</v>
      </c>
      <c r="K657" t="str">
        <f>VLOOKUP(J657, Type_of_Care,2,0)</f>
        <v>Exempt Center</v>
      </c>
      <c r="L657">
        <f>VLOOKUP($A657, 'Mapping-Public'!$A$2:$W$5015, MATCH('Mapping-DisplayedFields'!L$2, 'Mapping-Public'!$A$1:$W$1, FALSE), FALSE)</f>
        <v>4</v>
      </c>
      <c r="M657" t="str">
        <f>VLOOKUP(L657, Regulation_Status, 2,0)</f>
        <v>Recorded</v>
      </c>
      <c r="N657">
        <f>VLOOKUP($A657, 'Mapping-Public'!$A$2:$W$5015, MATCH('Mapping-DisplayedFields'!N$2, 'Mapping-Public'!$A$1:$W$1, FALSE), FALSE)</f>
        <v>100</v>
      </c>
      <c r="O657">
        <f>VLOOKUP($A657, 'Mapping-Public'!$A$2:$W$5015, MATCH('Mapping-DisplayedFields'!O$2, 'Mapping-Public'!$A$1:$W$1, FALSE), FALSE)</f>
        <v>2</v>
      </c>
      <c r="P657" t="str">
        <f>VLOOKUP(O657, Serves_Dhs_Children,2,0)</f>
        <v>Unknown</v>
      </c>
      <c r="Q657">
        <f>VLOOKUP($A657, 'Mapping-Public'!$A$2:$W$5015, MATCH('Mapping-DisplayedFields'!Q$2, 'Mapping-Public'!$A$1:$W$1, FALSE), FALSE)</f>
        <v>0</v>
      </c>
      <c r="R657" t="str">
        <f>VLOOKUP(Q657, Head_Start, 2,0)</f>
        <v>No</v>
      </c>
      <c r="S657">
        <f>VLOOKUP($A657, 'Mapping-Public'!$A$2:$W$5015, MATCH('Mapping-DisplayedFields'!S$2, 'Mapping-Public'!$A$1:$W$1, FALSE), FALSE)</f>
        <v>0</v>
      </c>
      <c r="T657" t="str">
        <f>VLOOKUP(S657, Relief_Nursery, 2,0)</f>
        <v>No</v>
      </c>
      <c r="U657" t="str">
        <f>VLOOKUP($A657, 'Mapping-Public'!$A$2:$W$5015, MATCH('Mapping-DisplayedFields'!U$2, 'Mapping-Public'!$A$1:$W$1, FALSE), FALSE)</f>
        <v>.</v>
      </c>
    </row>
    <row r="658" spans="1:21" x14ac:dyDescent="0.25">
      <c r="A658" s="9" t="s">
        <v>3845</v>
      </c>
      <c r="B658" t="str">
        <f>IF(VLOOKUP($A658, 'Mapping-Public'!$A$2:$W$5015, MATCH('Mapping-DisplayedFields'!B$2, 'Mapping-Public'!$A$1:$W$1, FALSE), FALSE)=0, "", VLOOKUP($A658, 'Mapping-Public'!$A$2:$W$5015, MATCH('Mapping-DisplayedFields'!B$2, 'Mapping-Public'!$A$1:$W$1, FALSE), FALSE))</f>
        <v>Adams Child Care</v>
      </c>
      <c r="C658" t="str">
        <f>VLOOKUP($A658, 'Mapping-Public'!$A$2:$W$5015, MATCH('Mapping-DisplayedFields'!C$2, 'Mapping-Public'!$A$1:$W$1, FALSE), FALSE)</f>
        <v>7125 N Williams Ave</v>
      </c>
      <c r="D658" t="str">
        <f>VLOOKUP($A658, 'Mapping-Public'!$A$2:$W$5015, MATCH('Mapping-DisplayedFields'!D$2, 'Mapping-Public'!$A$1:$W$1, FALSE), FALSE)</f>
        <v>Portland</v>
      </c>
      <c r="E658" t="str">
        <f>VLOOKUP($A658, 'Mapping-Public'!$A$2:$W$5015, MATCH('Mapping-DisplayedFields'!E$2, 'Mapping-Public'!$A$1:$W$1, FALSE), FALSE)</f>
        <v>OR</v>
      </c>
      <c r="F658" t="str">
        <f>VLOOKUP($A658, 'Mapping-Public'!$A$2:$W$5015, MATCH('Mapping-DisplayedFields'!F$2, 'Mapping-Public'!$A$1:$W$1, FALSE), FALSE)</f>
        <v>97217</v>
      </c>
      <c r="G658" t="str">
        <f>VLOOKUP($A658, 'Mapping-Public'!$A$2:$W$5015, MATCH('Mapping-DisplayedFields'!G$2, 'Mapping-Public'!$A$1:$W$1, FALSE), FALSE)</f>
        <v>5038916838</v>
      </c>
      <c r="H658">
        <f>VLOOKUP($A658, 'Mapping-Public'!$A$2:$W$5015, MATCH('Mapping-DisplayedFields'!H$2, 'Mapping-Public'!$A$1:$W$1, FALSE), FALSE)</f>
        <v>1</v>
      </c>
      <c r="I658" t="str">
        <f>VLOOKUP(H658, Facility_Type, 2,0)</f>
        <v>Family</v>
      </c>
      <c r="J658">
        <f>VLOOKUP($A658, 'Mapping-Public'!$A$2:$W$5015, MATCH('Mapping-DisplayedFields'!J$2, 'Mapping-Public'!$A$1:$W$1, FALSE), FALSE)</f>
        <v>4</v>
      </c>
      <c r="K658" t="str">
        <f>VLOOKUP(J658, Type_of_Care,2,0)</f>
        <v>Regulated Family Child Care Home</v>
      </c>
      <c r="L658">
        <f>VLOOKUP($A658, 'Mapping-Public'!$A$2:$W$5015, MATCH('Mapping-DisplayedFields'!L$2, 'Mapping-Public'!$A$1:$W$1, FALSE), FALSE)</f>
        <v>2</v>
      </c>
      <c r="M658" t="str">
        <f>VLOOKUP(L658, Regulation_Status, 2,0)</f>
        <v>Register</v>
      </c>
      <c r="N658">
        <f>VLOOKUP($A658, 'Mapping-Public'!$A$2:$W$5015, MATCH('Mapping-DisplayedFields'!N$2, 'Mapping-Public'!$A$1:$W$1, FALSE), FALSE)</f>
        <v>6</v>
      </c>
      <c r="O658">
        <f>VLOOKUP($A658, 'Mapping-Public'!$A$2:$W$5015, MATCH('Mapping-DisplayedFields'!O$2, 'Mapping-Public'!$A$1:$W$1, FALSE), FALSE)</f>
        <v>2</v>
      </c>
      <c r="P658" t="str">
        <f>VLOOKUP(O658, Serves_Dhs_Children,2,0)</f>
        <v>Unknown</v>
      </c>
      <c r="Q658">
        <f>VLOOKUP($A658, 'Mapping-Public'!$A$2:$W$5015, MATCH('Mapping-DisplayedFields'!Q$2, 'Mapping-Public'!$A$1:$W$1, FALSE), FALSE)</f>
        <v>0</v>
      </c>
      <c r="R658" t="str">
        <f>VLOOKUP(Q658, Head_Start, 2,0)</f>
        <v>No</v>
      </c>
      <c r="S658">
        <f>VLOOKUP($A658, 'Mapping-Public'!$A$2:$W$5015, MATCH('Mapping-DisplayedFields'!S$2, 'Mapping-Public'!$A$1:$W$1, FALSE), FALSE)</f>
        <v>0</v>
      </c>
      <c r="T658" t="str">
        <f>VLOOKUP(S658, Relief_Nursery, 2,0)</f>
        <v>No</v>
      </c>
      <c r="U658" t="str">
        <f>VLOOKUP($A658, 'Mapping-Public'!$A$2:$W$5015, MATCH('Mapping-DisplayedFields'!U$2, 'Mapping-Public'!$A$1:$W$1, FALSE), FALSE)</f>
        <v>.</v>
      </c>
    </row>
    <row r="659" spans="1:21" x14ac:dyDescent="0.25">
      <c r="A659" s="9" t="s">
        <v>3852</v>
      </c>
      <c r="B659" t="str">
        <f>IF(VLOOKUP($A659, 'Mapping-Public'!$A$2:$W$5015, MATCH('Mapping-DisplayedFields'!B$2, 'Mapping-Public'!$A$1:$W$1, FALSE), FALSE)=0, "", VLOOKUP($A659, 'Mapping-Public'!$A$2:$W$5015, MATCH('Mapping-DisplayedFields'!B$2, 'Mapping-Public'!$A$1:$W$1, FALSE), FALSE))</f>
        <v/>
      </c>
      <c r="C659" t="str">
        <f>VLOOKUP($A659, 'Mapping-Public'!$A$2:$W$5015, MATCH('Mapping-DisplayedFields'!C$2, 'Mapping-Public'!$A$1:$W$1, FALSE), FALSE)</f>
        <v>4547 SE 87th Ave</v>
      </c>
      <c r="D659" t="str">
        <f>VLOOKUP($A659, 'Mapping-Public'!$A$2:$W$5015, MATCH('Mapping-DisplayedFields'!D$2, 'Mapping-Public'!$A$1:$W$1, FALSE), FALSE)</f>
        <v>Portland</v>
      </c>
      <c r="E659" t="str">
        <f>VLOOKUP($A659, 'Mapping-Public'!$A$2:$W$5015, MATCH('Mapping-DisplayedFields'!E$2, 'Mapping-Public'!$A$1:$W$1, FALSE), FALSE)</f>
        <v>OR</v>
      </c>
      <c r="F659" t="str">
        <f>VLOOKUP($A659, 'Mapping-Public'!$A$2:$W$5015, MATCH('Mapping-DisplayedFields'!F$2, 'Mapping-Public'!$A$1:$W$1, FALSE), FALSE)</f>
        <v>97266</v>
      </c>
      <c r="G659" t="str">
        <f>VLOOKUP($A659, 'Mapping-Public'!$A$2:$W$5015, MATCH('Mapping-DisplayedFields'!G$2, 'Mapping-Public'!$A$1:$W$1, FALSE), FALSE)</f>
        <v>5034736698</v>
      </c>
      <c r="H659">
        <f>VLOOKUP($A659, 'Mapping-Public'!$A$2:$W$5015, MATCH('Mapping-DisplayedFields'!H$2, 'Mapping-Public'!$A$1:$W$1, FALSE), FALSE)</f>
        <v>1</v>
      </c>
      <c r="I659" t="str">
        <f>VLOOKUP(H659, Facility_Type, 2,0)</f>
        <v>Family</v>
      </c>
      <c r="J659">
        <f>VLOOKUP($A659, 'Mapping-Public'!$A$2:$W$5015, MATCH('Mapping-DisplayedFields'!J$2, 'Mapping-Public'!$A$1:$W$1, FALSE), FALSE)</f>
        <v>4</v>
      </c>
      <c r="K659" t="str">
        <f>VLOOKUP(J659, Type_of_Care,2,0)</f>
        <v>Regulated Family Child Care Home</v>
      </c>
      <c r="L659">
        <f>VLOOKUP($A659, 'Mapping-Public'!$A$2:$W$5015, MATCH('Mapping-DisplayedFields'!L$2, 'Mapping-Public'!$A$1:$W$1, FALSE), FALSE)</f>
        <v>2</v>
      </c>
      <c r="M659" t="str">
        <f>VLOOKUP(L659, Regulation_Status, 2,0)</f>
        <v>Register</v>
      </c>
      <c r="N659">
        <f>VLOOKUP($A659, 'Mapping-Public'!$A$2:$W$5015, MATCH('Mapping-DisplayedFields'!N$2, 'Mapping-Public'!$A$1:$W$1, FALSE), FALSE)</f>
        <v>3</v>
      </c>
      <c r="O659">
        <f>VLOOKUP($A659, 'Mapping-Public'!$A$2:$W$5015, MATCH('Mapping-DisplayedFields'!O$2, 'Mapping-Public'!$A$1:$W$1, FALSE), FALSE)</f>
        <v>2</v>
      </c>
      <c r="P659" t="str">
        <f>VLOOKUP(O659, Serves_Dhs_Children,2,0)</f>
        <v>Unknown</v>
      </c>
      <c r="Q659">
        <f>VLOOKUP($A659, 'Mapping-Public'!$A$2:$W$5015, MATCH('Mapping-DisplayedFields'!Q$2, 'Mapping-Public'!$A$1:$W$1, FALSE), FALSE)</f>
        <v>0</v>
      </c>
      <c r="R659" t="str">
        <f>VLOOKUP(Q659, Head_Start, 2,0)</f>
        <v>No</v>
      </c>
      <c r="S659">
        <f>VLOOKUP($A659, 'Mapping-Public'!$A$2:$W$5015, MATCH('Mapping-DisplayedFields'!S$2, 'Mapping-Public'!$A$1:$W$1, FALSE), FALSE)</f>
        <v>0</v>
      </c>
      <c r="T659" t="str">
        <f>VLOOKUP(S659, Relief_Nursery, 2,0)</f>
        <v>No</v>
      </c>
      <c r="U659" t="str">
        <f>VLOOKUP($A659, 'Mapping-Public'!$A$2:$W$5015, MATCH('Mapping-DisplayedFields'!U$2, 'Mapping-Public'!$A$1:$W$1, FALSE), FALSE)</f>
        <v>.</v>
      </c>
    </row>
    <row r="660" spans="1:21" x14ac:dyDescent="0.25">
      <c r="A660" s="9" t="s">
        <v>3857</v>
      </c>
      <c r="B660" t="str">
        <f>IF(VLOOKUP($A660, 'Mapping-Public'!$A$2:$W$5015, MATCH('Mapping-DisplayedFields'!B$2, 'Mapping-Public'!$A$1:$W$1, FALSE), FALSE)=0, "", VLOOKUP($A660, 'Mapping-Public'!$A$2:$W$5015, MATCH('Mapping-DisplayedFields'!B$2, 'Mapping-Public'!$A$1:$W$1, FALSE), FALSE))</f>
        <v>Nature's Way Child Care</v>
      </c>
      <c r="C660" t="str">
        <f>VLOOKUP($A660, 'Mapping-Public'!$A$2:$W$5015, MATCH('Mapping-DisplayedFields'!C$2, 'Mapping-Public'!$A$1:$W$1, FALSE), FALSE)</f>
        <v>6902 N Albina Ave</v>
      </c>
      <c r="D660" t="str">
        <f>VLOOKUP($A660, 'Mapping-Public'!$A$2:$W$5015, MATCH('Mapping-DisplayedFields'!D$2, 'Mapping-Public'!$A$1:$W$1, FALSE), FALSE)</f>
        <v>Portland</v>
      </c>
      <c r="E660" t="str">
        <f>VLOOKUP($A660, 'Mapping-Public'!$A$2:$W$5015, MATCH('Mapping-DisplayedFields'!E$2, 'Mapping-Public'!$A$1:$W$1, FALSE), FALSE)</f>
        <v>OR</v>
      </c>
      <c r="F660" t="str">
        <f>VLOOKUP($A660, 'Mapping-Public'!$A$2:$W$5015, MATCH('Mapping-DisplayedFields'!F$2, 'Mapping-Public'!$A$1:$W$1, FALSE), FALSE)</f>
        <v>97217-1604</v>
      </c>
      <c r="G660" t="str">
        <f>VLOOKUP($A660, 'Mapping-Public'!$A$2:$W$5015, MATCH('Mapping-DisplayedFields'!G$2, 'Mapping-Public'!$A$1:$W$1, FALSE), FALSE)</f>
        <v>5037071073</v>
      </c>
      <c r="H660">
        <f>VLOOKUP($A660, 'Mapping-Public'!$A$2:$W$5015, MATCH('Mapping-DisplayedFields'!H$2, 'Mapping-Public'!$A$1:$W$1, FALSE), FALSE)</f>
        <v>3</v>
      </c>
      <c r="I660" t="str">
        <f>VLOOKUP(H660, Facility_Type, 2,0)</f>
        <v>Certified</v>
      </c>
      <c r="J660">
        <f>VLOOKUP($A660, 'Mapping-Public'!$A$2:$W$5015, MATCH('Mapping-DisplayedFields'!J$2, 'Mapping-Public'!$A$1:$W$1, FALSE), FALSE)</f>
        <v>4</v>
      </c>
      <c r="K660" t="str">
        <f>VLOOKUP(J660, Type_of_Care,2,0)</f>
        <v>Regulated Family Child Care Home</v>
      </c>
      <c r="L660">
        <f>VLOOKUP($A660, 'Mapping-Public'!$A$2:$W$5015, MATCH('Mapping-DisplayedFields'!L$2, 'Mapping-Public'!$A$1:$W$1, FALSE), FALSE)</f>
        <v>3</v>
      </c>
      <c r="M660" t="str">
        <f>VLOOKUP(L660, Regulation_Status, 2,0)</f>
        <v>Certified</v>
      </c>
      <c r="N660">
        <f>VLOOKUP($A660, 'Mapping-Public'!$A$2:$W$5015, MATCH('Mapping-DisplayedFields'!N$2, 'Mapping-Public'!$A$1:$W$1, FALSE), FALSE)</f>
        <v>10</v>
      </c>
      <c r="O660">
        <f>VLOOKUP($A660, 'Mapping-Public'!$A$2:$W$5015, MATCH('Mapping-DisplayedFields'!O$2, 'Mapping-Public'!$A$1:$W$1, FALSE), FALSE)</f>
        <v>2</v>
      </c>
      <c r="P660" t="str">
        <f>VLOOKUP(O660, Serves_Dhs_Children,2,0)</f>
        <v>Unknown</v>
      </c>
      <c r="Q660">
        <f>VLOOKUP($A660, 'Mapping-Public'!$A$2:$W$5015, MATCH('Mapping-DisplayedFields'!Q$2, 'Mapping-Public'!$A$1:$W$1, FALSE), FALSE)</f>
        <v>0</v>
      </c>
      <c r="R660" t="str">
        <f>VLOOKUP(Q660, Head_Start, 2,0)</f>
        <v>No</v>
      </c>
      <c r="S660">
        <f>VLOOKUP($A660, 'Mapping-Public'!$A$2:$W$5015, MATCH('Mapping-DisplayedFields'!S$2, 'Mapping-Public'!$A$1:$W$1, FALSE), FALSE)</f>
        <v>0</v>
      </c>
      <c r="T660" t="str">
        <f>VLOOKUP(S660, Relief_Nursery, 2,0)</f>
        <v>No</v>
      </c>
      <c r="U660">
        <f>VLOOKUP($A660, 'Mapping-Public'!$A$2:$W$5015, MATCH('Mapping-DisplayedFields'!U$2, 'Mapping-Public'!$A$1:$W$1, FALSE), FALSE)</f>
        <v>2</v>
      </c>
    </row>
    <row r="661" spans="1:21" x14ac:dyDescent="0.25">
      <c r="A661" s="9" t="s">
        <v>3865</v>
      </c>
      <c r="B661" t="str">
        <f>IF(VLOOKUP($A661, 'Mapping-Public'!$A$2:$W$5015, MATCH('Mapping-DisplayedFields'!B$2, 'Mapping-Public'!$A$1:$W$1, FALSE), FALSE)=0, "", VLOOKUP($A661, 'Mapping-Public'!$A$2:$W$5015, MATCH('Mapping-DisplayedFields'!B$2, 'Mapping-Public'!$A$1:$W$1, FALSE), FALSE))</f>
        <v/>
      </c>
      <c r="C661" t="str">
        <f>VLOOKUP($A661, 'Mapping-Public'!$A$2:$W$5015, MATCH('Mapping-DisplayedFields'!C$2, 'Mapping-Public'!$A$1:$W$1, FALSE), FALSE)</f>
        <v>14233 SE Duke Ct</v>
      </c>
      <c r="D661" t="str">
        <f>VLOOKUP($A661, 'Mapping-Public'!$A$2:$W$5015, MATCH('Mapping-DisplayedFields'!D$2, 'Mapping-Public'!$A$1:$W$1, FALSE), FALSE)</f>
        <v>Portland</v>
      </c>
      <c r="E661" t="str">
        <f>VLOOKUP($A661, 'Mapping-Public'!$A$2:$W$5015, MATCH('Mapping-DisplayedFields'!E$2, 'Mapping-Public'!$A$1:$W$1, FALSE), FALSE)</f>
        <v>OR</v>
      </c>
      <c r="F661" t="str">
        <f>VLOOKUP($A661, 'Mapping-Public'!$A$2:$W$5015, MATCH('Mapping-DisplayedFields'!F$2, 'Mapping-Public'!$A$1:$W$1, FALSE), FALSE)</f>
        <v>97236</v>
      </c>
      <c r="G661" t="str">
        <f>VLOOKUP($A661, 'Mapping-Public'!$A$2:$W$5015, MATCH('Mapping-DisplayedFields'!G$2, 'Mapping-Public'!$A$1:$W$1, FALSE), FALSE)</f>
        <v>5038532748</v>
      </c>
      <c r="H661">
        <f>VLOOKUP($A661, 'Mapping-Public'!$A$2:$W$5015, MATCH('Mapping-DisplayedFields'!H$2, 'Mapping-Public'!$A$1:$W$1, FALSE), FALSE)</f>
        <v>1</v>
      </c>
      <c r="I661" t="str">
        <f>VLOOKUP(H661, Facility_Type, 2,0)</f>
        <v>Family</v>
      </c>
      <c r="J661">
        <f>VLOOKUP($A661, 'Mapping-Public'!$A$2:$W$5015, MATCH('Mapping-DisplayedFields'!J$2, 'Mapping-Public'!$A$1:$W$1, FALSE), FALSE)</f>
        <v>4</v>
      </c>
      <c r="K661" t="str">
        <f>VLOOKUP(J661, Type_of_Care,2,0)</f>
        <v>Regulated Family Child Care Home</v>
      </c>
      <c r="L661">
        <f>VLOOKUP($A661, 'Mapping-Public'!$A$2:$W$5015, MATCH('Mapping-DisplayedFields'!L$2, 'Mapping-Public'!$A$1:$W$1, FALSE), FALSE)</f>
        <v>2</v>
      </c>
      <c r="M661" t="str">
        <f>VLOOKUP(L661, Regulation_Status, 2,0)</f>
        <v>Register</v>
      </c>
      <c r="N661">
        <f>VLOOKUP($A661, 'Mapping-Public'!$A$2:$W$5015, MATCH('Mapping-DisplayedFields'!N$2, 'Mapping-Public'!$A$1:$W$1, FALSE), FALSE)</f>
        <v>10</v>
      </c>
      <c r="O661">
        <f>VLOOKUP($A661, 'Mapping-Public'!$A$2:$W$5015, MATCH('Mapping-DisplayedFields'!O$2, 'Mapping-Public'!$A$1:$W$1, FALSE), FALSE)</f>
        <v>2</v>
      </c>
      <c r="P661" t="str">
        <f>VLOOKUP(O661, Serves_Dhs_Children,2,0)</f>
        <v>Unknown</v>
      </c>
      <c r="Q661">
        <f>VLOOKUP($A661, 'Mapping-Public'!$A$2:$W$5015, MATCH('Mapping-DisplayedFields'!Q$2, 'Mapping-Public'!$A$1:$W$1, FALSE), FALSE)</f>
        <v>0</v>
      </c>
      <c r="R661" t="str">
        <f>VLOOKUP(Q661, Head_Start, 2,0)</f>
        <v>No</v>
      </c>
      <c r="S661">
        <f>VLOOKUP($A661, 'Mapping-Public'!$A$2:$W$5015, MATCH('Mapping-DisplayedFields'!S$2, 'Mapping-Public'!$A$1:$W$1, FALSE), FALSE)</f>
        <v>0</v>
      </c>
      <c r="T661" t="str">
        <f>VLOOKUP(S661, Relief_Nursery, 2,0)</f>
        <v>No</v>
      </c>
      <c r="U661" t="str">
        <f>VLOOKUP($A661, 'Mapping-Public'!$A$2:$W$5015, MATCH('Mapping-DisplayedFields'!U$2, 'Mapping-Public'!$A$1:$W$1, FALSE), FALSE)</f>
        <v>.</v>
      </c>
    </row>
    <row r="662" spans="1:21" x14ac:dyDescent="0.25">
      <c r="A662" s="9" t="s">
        <v>3870</v>
      </c>
      <c r="B662" t="str">
        <f>IF(VLOOKUP($A662, 'Mapping-Public'!$A$2:$W$5015, MATCH('Mapping-DisplayedFields'!B$2, 'Mapping-Public'!$A$1:$W$1, FALSE), FALSE)=0, "", VLOOKUP($A662, 'Mapping-Public'!$A$2:$W$5015, MATCH('Mapping-DisplayedFields'!B$2, 'Mapping-Public'!$A$1:$W$1, FALSE), FALSE))</f>
        <v>Happy Day Child Care</v>
      </c>
      <c r="C662" t="str">
        <f>VLOOKUP($A662, 'Mapping-Public'!$A$2:$W$5015, MATCH('Mapping-DisplayedFields'!C$2, 'Mapping-Public'!$A$1:$W$1, FALSE), FALSE)</f>
        <v>1830 SE 96th Ave</v>
      </c>
      <c r="D662" t="str">
        <f>VLOOKUP($A662, 'Mapping-Public'!$A$2:$W$5015, MATCH('Mapping-DisplayedFields'!D$2, 'Mapping-Public'!$A$1:$W$1, FALSE), FALSE)</f>
        <v>Portland</v>
      </c>
      <c r="E662" t="str">
        <f>VLOOKUP($A662, 'Mapping-Public'!$A$2:$W$5015, MATCH('Mapping-DisplayedFields'!E$2, 'Mapping-Public'!$A$1:$W$1, FALSE), FALSE)</f>
        <v>OR</v>
      </c>
      <c r="F662" t="str">
        <f>VLOOKUP($A662, 'Mapping-Public'!$A$2:$W$5015, MATCH('Mapping-DisplayedFields'!F$2, 'Mapping-Public'!$A$1:$W$1, FALSE), FALSE)</f>
        <v>97216</v>
      </c>
      <c r="G662" t="str">
        <f>VLOOKUP($A662, 'Mapping-Public'!$A$2:$W$5015, MATCH('Mapping-DisplayedFields'!G$2, 'Mapping-Public'!$A$1:$W$1, FALSE), FALSE)</f>
        <v>5032522911</v>
      </c>
      <c r="H662">
        <f>VLOOKUP($A662, 'Mapping-Public'!$A$2:$W$5015, MATCH('Mapping-DisplayedFields'!H$2, 'Mapping-Public'!$A$1:$W$1, FALSE), FALSE)</f>
        <v>2</v>
      </c>
      <c r="I662" t="str">
        <f>VLOOKUP(H662, Facility_Type, 2,0)</f>
        <v>Center</v>
      </c>
      <c r="J662">
        <f>VLOOKUP($A662, 'Mapping-Public'!$A$2:$W$5015, MATCH('Mapping-DisplayedFields'!J$2, 'Mapping-Public'!$A$1:$W$1, FALSE), FALSE)</f>
        <v>1</v>
      </c>
      <c r="K662" t="str">
        <f>VLOOKUP(J662, Type_of_Care,2,0)</f>
        <v>Regulated  Center (not HS)</v>
      </c>
      <c r="L662">
        <f>VLOOKUP($A662, 'Mapping-Public'!$A$2:$W$5015, MATCH('Mapping-DisplayedFields'!L$2, 'Mapping-Public'!$A$1:$W$1, FALSE), FALSE)</f>
        <v>3</v>
      </c>
      <c r="M662" t="str">
        <f>VLOOKUP(L662, Regulation_Status, 2,0)</f>
        <v>Certified</v>
      </c>
      <c r="N662">
        <f>VLOOKUP($A662, 'Mapping-Public'!$A$2:$W$5015, MATCH('Mapping-DisplayedFields'!N$2, 'Mapping-Public'!$A$1:$W$1, FALSE), FALSE)</f>
        <v>80</v>
      </c>
      <c r="O662">
        <f>VLOOKUP($A662, 'Mapping-Public'!$A$2:$W$5015, MATCH('Mapping-DisplayedFields'!O$2, 'Mapping-Public'!$A$1:$W$1, FALSE), FALSE)</f>
        <v>1</v>
      </c>
      <c r="P662" t="str">
        <f>VLOOKUP(O662, Serves_Dhs_Children,2,0)</f>
        <v>Yes</v>
      </c>
      <c r="Q662">
        <f>VLOOKUP($A662, 'Mapping-Public'!$A$2:$W$5015, MATCH('Mapping-DisplayedFields'!Q$2, 'Mapping-Public'!$A$1:$W$1, FALSE), FALSE)</f>
        <v>0</v>
      </c>
      <c r="R662" t="str">
        <f>VLOOKUP(Q662, Head_Start, 2,0)</f>
        <v>No</v>
      </c>
      <c r="S662">
        <f>VLOOKUP($A662, 'Mapping-Public'!$A$2:$W$5015, MATCH('Mapping-DisplayedFields'!S$2, 'Mapping-Public'!$A$1:$W$1, FALSE), FALSE)</f>
        <v>0</v>
      </c>
      <c r="T662" t="str">
        <f>VLOOKUP(S662, Relief_Nursery, 2,0)</f>
        <v>No</v>
      </c>
      <c r="U662">
        <f>VLOOKUP($A662, 'Mapping-Public'!$A$2:$W$5015, MATCH('Mapping-DisplayedFields'!U$2, 'Mapping-Public'!$A$1:$W$1, FALSE), FALSE)</f>
        <v>2</v>
      </c>
    </row>
    <row r="663" spans="1:21" x14ac:dyDescent="0.25">
      <c r="A663" s="9" t="s">
        <v>3875</v>
      </c>
      <c r="B663" t="str">
        <f>IF(VLOOKUP($A663, 'Mapping-Public'!$A$2:$W$5015, MATCH('Mapping-DisplayedFields'!B$2, 'Mapping-Public'!$A$1:$W$1, FALSE), FALSE)=0, "", VLOOKUP($A663, 'Mapping-Public'!$A$2:$W$5015, MATCH('Mapping-DisplayedFields'!B$2, 'Mapping-Public'!$A$1:$W$1, FALSE), FALSE))</f>
        <v>Powellhurst Day Care</v>
      </c>
      <c r="C663" t="str">
        <f>VLOOKUP($A663, 'Mapping-Public'!$A$2:$W$5015, MATCH('Mapping-DisplayedFields'!C$2, 'Mapping-Public'!$A$1:$W$1, FALSE), FALSE)</f>
        <v>4332 SE 130th Ave</v>
      </c>
      <c r="D663" t="str">
        <f>VLOOKUP($A663, 'Mapping-Public'!$A$2:$W$5015, MATCH('Mapping-DisplayedFields'!D$2, 'Mapping-Public'!$A$1:$W$1, FALSE), FALSE)</f>
        <v>Portland</v>
      </c>
      <c r="E663" t="str">
        <f>VLOOKUP($A663, 'Mapping-Public'!$A$2:$W$5015, MATCH('Mapping-DisplayedFields'!E$2, 'Mapping-Public'!$A$1:$W$1, FALSE), FALSE)</f>
        <v>OR</v>
      </c>
      <c r="F663" t="str">
        <f>VLOOKUP($A663, 'Mapping-Public'!$A$2:$W$5015, MATCH('Mapping-DisplayedFields'!F$2, 'Mapping-Public'!$A$1:$W$1, FALSE), FALSE)</f>
        <v>97236</v>
      </c>
      <c r="G663" t="str">
        <f>VLOOKUP($A663, 'Mapping-Public'!$A$2:$W$5015, MATCH('Mapping-DisplayedFields'!G$2, 'Mapping-Public'!$A$1:$W$1, FALSE), FALSE)</f>
        <v>5037616246</v>
      </c>
      <c r="H663">
        <f>VLOOKUP($A663, 'Mapping-Public'!$A$2:$W$5015, MATCH('Mapping-DisplayedFields'!H$2, 'Mapping-Public'!$A$1:$W$1, FALSE), FALSE)</f>
        <v>2</v>
      </c>
      <c r="I663" t="str">
        <f>VLOOKUP(H663, Facility_Type, 2,0)</f>
        <v>Center</v>
      </c>
      <c r="J663">
        <f>VLOOKUP($A663, 'Mapping-Public'!$A$2:$W$5015, MATCH('Mapping-DisplayedFields'!J$2, 'Mapping-Public'!$A$1:$W$1, FALSE), FALSE)</f>
        <v>1</v>
      </c>
      <c r="K663" t="str">
        <f>VLOOKUP(J663, Type_of_Care,2,0)</f>
        <v>Regulated  Center (not HS)</v>
      </c>
      <c r="L663">
        <f>VLOOKUP($A663, 'Mapping-Public'!$A$2:$W$5015, MATCH('Mapping-DisplayedFields'!L$2, 'Mapping-Public'!$A$1:$W$1, FALSE), FALSE)</f>
        <v>3</v>
      </c>
      <c r="M663" t="str">
        <f>VLOOKUP(L663, Regulation_Status, 2,0)</f>
        <v>Certified</v>
      </c>
      <c r="N663">
        <f>VLOOKUP($A663, 'Mapping-Public'!$A$2:$W$5015, MATCH('Mapping-DisplayedFields'!N$2, 'Mapping-Public'!$A$1:$W$1, FALSE), FALSE)</f>
        <v>30</v>
      </c>
      <c r="O663">
        <f>VLOOKUP($A663, 'Mapping-Public'!$A$2:$W$5015, MATCH('Mapping-DisplayedFields'!O$2, 'Mapping-Public'!$A$1:$W$1, FALSE), FALSE)</f>
        <v>1</v>
      </c>
      <c r="P663" t="str">
        <f>VLOOKUP(O663, Serves_Dhs_Children,2,0)</f>
        <v>Yes</v>
      </c>
      <c r="Q663">
        <f>VLOOKUP($A663, 'Mapping-Public'!$A$2:$W$5015, MATCH('Mapping-DisplayedFields'!Q$2, 'Mapping-Public'!$A$1:$W$1, FALSE), FALSE)</f>
        <v>0</v>
      </c>
      <c r="R663" t="str">
        <f>VLOOKUP(Q663, Head_Start, 2,0)</f>
        <v>No</v>
      </c>
      <c r="S663">
        <f>VLOOKUP($A663, 'Mapping-Public'!$A$2:$W$5015, MATCH('Mapping-DisplayedFields'!S$2, 'Mapping-Public'!$A$1:$W$1, FALSE), FALSE)</f>
        <v>0</v>
      </c>
      <c r="T663" t="str">
        <f>VLOOKUP(S663, Relief_Nursery, 2,0)</f>
        <v>No</v>
      </c>
      <c r="U663" t="str">
        <f>VLOOKUP($A663, 'Mapping-Public'!$A$2:$W$5015, MATCH('Mapping-DisplayedFields'!U$2, 'Mapping-Public'!$A$1:$W$1, FALSE), FALSE)</f>
        <v>.</v>
      </c>
    </row>
    <row r="664" spans="1:21" x14ac:dyDescent="0.25">
      <c r="A664" s="9" t="s">
        <v>3880</v>
      </c>
      <c r="B664" t="str">
        <f>IF(VLOOKUP($A664, 'Mapping-Public'!$A$2:$W$5015, MATCH('Mapping-DisplayedFields'!B$2, 'Mapping-Public'!$A$1:$W$1, FALSE), FALSE)=0, "", VLOOKUP($A664, 'Mapping-Public'!$A$2:$W$5015, MATCH('Mapping-DisplayedFields'!B$2, 'Mapping-Public'!$A$1:$W$1, FALSE), FALSE))</f>
        <v>YMCA - Troutdale</v>
      </c>
      <c r="C664" t="str">
        <f>VLOOKUP($A664, 'Mapping-Public'!$A$2:$W$5015, MATCH('Mapping-DisplayedFields'!C$2, 'Mapping-Public'!$A$1:$W$1, FALSE), FALSE)</f>
        <v>648 Harlow Rd</v>
      </c>
      <c r="D664" t="str">
        <f>VLOOKUP($A664, 'Mapping-Public'!$A$2:$W$5015, MATCH('Mapping-DisplayedFields'!D$2, 'Mapping-Public'!$A$1:$W$1, FALSE), FALSE)</f>
        <v>Troutdale</v>
      </c>
      <c r="E664" t="str">
        <f>VLOOKUP($A664, 'Mapping-Public'!$A$2:$W$5015, MATCH('Mapping-DisplayedFields'!E$2, 'Mapping-Public'!$A$1:$W$1, FALSE), FALSE)</f>
        <v>OR</v>
      </c>
      <c r="F664" t="str">
        <f>VLOOKUP($A664, 'Mapping-Public'!$A$2:$W$5015, MATCH('Mapping-DisplayedFields'!F$2, 'Mapping-Public'!$A$1:$W$1, FALSE), FALSE)</f>
        <v>97060</v>
      </c>
      <c r="G664" t="str">
        <f>VLOOKUP($A664, 'Mapping-Public'!$A$2:$W$5015, MATCH('Mapping-DisplayedFields'!G$2, 'Mapping-Public'!$A$1:$W$1, FALSE), FALSE)</f>
        <v>5038492646</v>
      </c>
      <c r="H664">
        <f>VLOOKUP($A664, 'Mapping-Public'!$A$2:$W$5015, MATCH('Mapping-DisplayedFields'!H$2, 'Mapping-Public'!$A$1:$W$1, FALSE), FALSE)</f>
        <v>2</v>
      </c>
      <c r="I664" t="str">
        <f>VLOOKUP(H664, Facility_Type, 2,0)</f>
        <v>Center</v>
      </c>
      <c r="J664">
        <f>VLOOKUP($A664, 'Mapping-Public'!$A$2:$W$5015, MATCH('Mapping-DisplayedFields'!J$2, 'Mapping-Public'!$A$1:$W$1, FALSE), FALSE)</f>
        <v>1</v>
      </c>
      <c r="K664" t="str">
        <f>VLOOKUP(J664, Type_of_Care,2,0)</f>
        <v>Regulated  Center (not HS)</v>
      </c>
      <c r="L664">
        <f>VLOOKUP($A664, 'Mapping-Public'!$A$2:$W$5015, MATCH('Mapping-DisplayedFields'!L$2, 'Mapping-Public'!$A$1:$W$1, FALSE), FALSE)</f>
        <v>3</v>
      </c>
      <c r="M664" t="str">
        <f>VLOOKUP(L664, Regulation_Status, 2,0)</f>
        <v>Certified</v>
      </c>
      <c r="N664">
        <f>VLOOKUP($A664, 'Mapping-Public'!$A$2:$W$5015, MATCH('Mapping-DisplayedFields'!N$2, 'Mapping-Public'!$A$1:$W$1, FALSE), FALSE)</f>
        <v>15</v>
      </c>
      <c r="O664">
        <f>VLOOKUP($A664, 'Mapping-Public'!$A$2:$W$5015, MATCH('Mapping-DisplayedFields'!O$2, 'Mapping-Public'!$A$1:$W$1, FALSE), FALSE)</f>
        <v>1</v>
      </c>
      <c r="P664" t="str">
        <f>VLOOKUP(O664, Serves_Dhs_Children,2,0)</f>
        <v>Yes</v>
      </c>
      <c r="Q664">
        <f>VLOOKUP($A664, 'Mapping-Public'!$A$2:$W$5015, MATCH('Mapping-DisplayedFields'!Q$2, 'Mapping-Public'!$A$1:$W$1, FALSE), FALSE)</f>
        <v>0</v>
      </c>
      <c r="R664" t="str">
        <f>VLOOKUP(Q664, Head_Start, 2,0)</f>
        <v>No</v>
      </c>
      <c r="S664">
        <f>VLOOKUP($A664, 'Mapping-Public'!$A$2:$W$5015, MATCH('Mapping-DisplayedFields'!S$2, 'Mapping-Public'!$A$1:$W$1, FALSE), FALSE)</f>
        <v>0</v>
      </c>
      <c r="T664" t="str">
        <f>VLOOKUP(S664, Relief_Nursery, 2,0)</f>
        <v>No</v>
      </c>
      <c r="U664">
        <f>VLOOKUP($A664, 'Mapping-Public'!$A$2:$W$5015, MATCH('Mapping-DisplayedFields'!U$2, 'Mapping-Public'!$A$1:$W$1, FALSE), FALSE)</f>
        <v>2</v>
      </c>
    </row>
    <row r="665" spans="1:21" x14ac:dyDescent="0.25">
      <c r="A665" s="9" t="s">
        <v>3885</v>
      </c>
      <c r="B665" t="str">
        <f>IF(VLOOKUP($A665, 'Mapping-Public'!$A$2:$W$5015, MATCH('Mapping-DisplayedFields'!B$2, 'Mapping-Public'!$A$1:$W$1, FALSE), FALSE)=0, "", VLOOKUP($A665, 'Mapping-Public'!$A$2:$W$5015, MATCH('Mapping-DisplayedFields'!B$2, 'Mapping-Public'!$A$1:$W$1, FALSE), FALSE))</f>
        <v>Albina Early Head Start - Charles Jordan</v>
      </c>
      <c r="C665" t="str">
        <f>VLOOKUP($A665, 'Mapping-Public'!$A$2:$W$5015, MATCH('Mapping-DisplayedFields'!C$2, 'Mapping-Public'!$A$1:$W$1, FALSE), FALSE)</f>
        <v>9009 N Foss Ave</v>
      </c>
      <c r="D665" t="str">
        <f>VLOOKUP($A665, 'Mapping-Public'!$A$2:$W$5015, MATCH('Mapping-DisplayedFields'!D$2, 'Mapping-Public'!$A$1:$W$1, FALSE), FALSE)</f>
        <v>Portland</v>
      </c>
      <c r="E665" t="str">
        <f>VLOOKUP($A665, 'Mapping-Public'!$A$2:$W$5015, MATCH('Mapping-DisplayedFields'!E$2, 'Mapping-Public'!$A$1:$W$1, FALSE), FALSE)</f>
        <v>OR</v>
      </c>
      <c r="F665" t="str">
        <f>VLOOKUP($A665, 'Mapping-Public'!$A$2:$W$5015, MATCH('Mapping-DisplayedFields'!F$2, 'Mapping-Public'!$A$1:$W$1, FALSE), FALSE)</f>
        <v>97203</v>
      </c>
      <c r="G665" t="str">
        <f>VLOOKUP($A665, 'Mapping-Public'!$A$2:$W$5015, MATCH('Mapping-DisplayedFields'!G$2, 'Mapping-Public'!$A$1:$W$1, FALSE), FALSE)</f>
        <v>5032478366</v>
      </c>
      <c r="H665">
        <f>VLOOKUP($A665, 'Mapping-Public'!$A$2:$W$5015, MATCH('Mapping-DisplayedFields'!H$2, 'Mapping-Public'!$A$1:$W$1, FALSE), FALSE)</f>
        <v>2</v>
      </c>
      <c r="I665" t="str">
        <f>VLOOKUP(H665, Facility_Type, 2,0)</f>
        <v>Center</v>
      </c>
      <c r="J665">
        <f>VLOOKUP($A665, 'Mapping-Public'!$A$2:$W$5015, MATCH('Mapping-DisplayedFields'!J$2, 'Mapping-Public'!$A$1:$W$1, FALSE), FALSE)</f>
        <v>3</v>
      </c>
      <c r="K665" t="str">
        <f>VLOOKUP(J665, Type_of_Care,2,0)</f>
        <v>Head Start/Early HS</v>
      </c>
      <c r="L665">
        <f>VLOOKUP($A665, 'Mapping-Public'!$A$2:$W$5015, MATCH('Mapping-DisplayedFields'!L$2, 'Mapping-Public'!$A$1:$W$1, FALSE), FALSE)</f>
        <v>3</v>
      </c>
      <c r="M665" t="str">
        <f>VLOOKUP(L665, Regulation_Status, 2,0)</f>
        <v>Certified</v>
      </c>
      <c r="N665">
        <f>VLOOKUP($A665, 'Mapping-Public'!$A$2:$W$5015, MATCH('Mapping-DisplayedFields'!N$2, 'Mapping-Public'!$A$1:$W$1, FALSE), FALSE)</f>
        <v>8</v>
      </c>
      <c r="O665">
        <f>VLOOKUP($A665, 'Mapping-Public'!$A$2:$W$5015, MATCH('Mapping-DisplayedFields'!O$2, 'Mapping-Public'!$A$1:$W$1, FALSE), FALSE)</f>
        <v>1</v>
      </c>
      <c r="P665" t="str">
        <f>VLOOKUP(O665, Serves_Dhs_Children,2,0)</f>
        <v>Yes</v>
      </c>
      <c r="Q665">
        <f>VLOOKUP($A665, 'Mapping-Public'!$A$2:$W$5015, MATCH('Mapping-DisplayedFields'!Q$2, 'Mapping-Public'!$A$1:$W$1, FALSE), FALSE)</f>
        <v>1</v>
      </c>
      <c r="R665" t="str">
        <f>VLOOKUP(Q665, Head_Start, 2,0)</f>
        <v>Yes</v>
      </c>
      <c r="S665">
        <f>VLOOKUP($A665, 'Mapping-Public'!$A$2:$W$5015, MATCH('Mapping-DisplayedFields'!S$2, 'Mapping-Public'!$A$1:$W$1, FALSE), FALSE)</f>
        <v>0</v>
      </c>
      <c r="T665" t="str">
        <f>VLOOKUP(S665, Relief_Nursery, 2,0)</f>
        <v>No</v>
      </c>
      <c r="U665">
        <f>VLOOKUP($A665, 'Mapping-Public'!$A$2:$W$5015, MATCH('Mapping-DisplayedFields'!U$2, 'Mapping-Public'!$A$1:$W$1, FALSE), FALSE)</f>
        <v>5</v>
      </c>
    </row>
    <row r="666" spans="1:21" x14ac:dyDescent="0.25">
      <c r="A666" s="9" t="s">
        <v>3890</v>
      </c>
      <c r="B666" t="str">
        <f>IF(VLOOKUP($A666, 'Mapping-Public'!$A$2:$W$5015, MATCH('Mapping-DisplayedFields'!B$2, 'Mapping-Public'!$A$1:$W$1, FALSE), FALSE)=0, "", VLOOKUP($A666, 'Mapping-Public'!$A$2:$W$5015, MATCH('Mapping-DisplayedFields'!B$2, 'Mapping-Public'!$A$1:$W$1, FALSE), FALSE))</f>
        <v/>
      </c>
      <c r="C666" t="str">
        <f>VLOOKUP($A666, 'Mapping-Public'!$A$2:$W$5015, MATCH('Mapping-DisplayedFields'!C$2, 'Mapping-Public'!$A$1:$W$1, FALSE), FALSE)</f>
        <v>6106 SE 90th Ave</v>
      </c>
      <c r="D666" t="str">
        <f>VLOOKUP($A666, 'Mapping-Public'!$A$2:$W$5015, MATCH('Mapping-DisplayedFields'!D$2, 'Mapping-Public'!$A$1:$W$1, FALSE), FALSE)</f>
        <v>Portland</v>
      </c>
      <c r="E666" t="str">
        <f>VLOOKUP($A666, 'Mapping-Public'!$A$2:$W$5015, MATCH('Mapping-DisplayedFields'!E$2, 'Mapping-Public'!$A$1:$W$1, FALSE), FALSE)</f>
        <v>OR</v>
      </c>
      <c r="F666" t="str">
        <f>VLOOKUP($A666, 'Mapping-Public'!$A$2:$W$5015, MATCH('Mapping-DisplayedFields'!F$2, 'Mapping-Public'!$A$1:$W$1, FALSE), FALSE)</f>
        <v>97266</v>
      </c>
      <c r="G666" t="str">
        <f>VLOOKUP($A666, 'Mapping-Public'!$A$2:$W$5015, MATCH('Mapping-DisplayedFields'!G$2, 'Mapping-Public'!$A$1:$W$1, FALSE), FALSE)</f>
        <v>5037711187</v>
      </c>
      <c r="H666">
        <f>VLOOKUP($A666, 'Mapping-Public'!$A$2:$W$5015, MATCH('Mapping-DisplayedFields'!H$2, 'Mapping-Public'!$A$1:$W$1, FALSE), FALSE)</f>
        <v>1</v>
      </c>
      <c r="I666" t="str">
        <f>VLOOKUP(H666, Facility_Type, 2,0)</f>
        <v>Family</v>
      </c>
      <c r="J666">
        <f>VLOOKUP($A666, 'Mapping-Public'!$A$2:$W$5015, MATCH('Mapping-DisplayedFields'!J$2, 'Mapping-Public'!$A$1:$W$1, FALSE), FALSE)</f>
        <v>4</v>
      </c>
      <c r="K666" t="str">
        <f>VLOOKUP(J666, Type_of_Care,2,0)</f>
        <v>Regulated Family Child Care Home</v>
      </c>
      <c r="L666">
        <f>VLOOKUP($A666, 'Mapping-Public'!$A$2:$W$5015, MATCH('Mapping-DisplayedFields'!L$2, 'Mapping-Public'!$A$1:$W$1, FALSE), FALSE)</f>
        <v>2</v>
      </c>
      <c r="M666" t="str">
        <f>VLOOKUP(L666, Regulation_Status, 2,0)</f>
        <v>Register</v>
      </c>
      <c r="N666">
        <f>VLOOKUP($A666, 'Mapping-Public'!$A$2:$W$5015, MATCH('Mapping-DisplayedFields'!N$2, 'Mapping-Public'!$A$1:$W$1, FALSE), FALSE)</f>
        <v>6</v>
      </c>
      <c r="O666">
        <f>VLOOKUP($A666, 'Mapping-Public'!$A$2:$W$5015, MATCH('Mapping-DisplayedFields'!O$2, 'Mapping-Public'!$A$1:$W$1, FALSE), FALSE)</f>
        <v>2</v>
      </c>
      <c r="P666" t="str">
        <f>VLOOKUP(O666, Serves_Dhs_Children,2,0)</f>
        <v>Unknown</v>
      </c>
      <c r="Q666">
        <f>VLOOKUP($A666, 'Mapping-Public'!$A$2:$W$5015, MATCH('Mapping-DisplayedFields'!Q$2, 'Mapping-Public'!$A$1:$W$1, FALSE), FALSE)</f>
        <v>0</v>
      </c>
      <c r="R666" t="str">
        <f>VLOOKUP(Q666, Head_Start, 2,0)</f>
        <v>No</v>
      </c>
      <c r="S666">
        <f>VLOOKUP($A666, 'Mapping-Public'!$A$2:$W$5015, MATCH('Mapping-DisplayedFields'!S$2, 'Mapping-Public'!$A$1:$W$1, FALSE), FALSE)</f>
        <v>0</v>
      </c>
      <c r="T666" t="str">
        <f>VLOOKUP(S666, Relief_Nursery, 2,0)</f>
        <v>No</v>
      </c>
      <c r="U666" t="str">
        <f>VLOOKUP($A666, 'Mapping-Public'!$A$2:$W$5015, MATCH('Mapping-DisplayedFields'!U$2, 'Mapping-Public'!$A$1:$W$1, FALSE), FALSE)</f>
        <v>.</v>
      </c>
    </row>
    <row r="667" spans="1:21" x14ac:dyDescent="0.25">
      <c r="A667" s="9" t="s">
        <v>3895</v>
      </c>
      <c r="B667" t="str">
        <f>IF(VLOOKUP($A667, 'Mapping-Public'!$A$2:$W$5015, MATCH('Mapping-DisplayedFields'!B$2, 'Mapping-Public'!$A$1:$W$1, FALSE), FALSE)=0, "", VLOOKUP($A667, 'Mapping-Public'!$A$2:$W$5015, MATCH('Mapping-DisplayedFields'!B$2, 'Mapping-Public'!$A$1:$W$1, FALSE), FALSE))</f>
        <v/>
      </c>
      <c r="C667" t="str">
        <f>VLOOKUP($A667, 'Mapping-Public'!$A$2:$W$5015, MATCH('Mapping-DisplayedFields'!C$2, 'Mapping-Public'!$A$1:$W$1, FALSE), FALSE)</f>
        <v>16341 SE Morrison St</v>
      </c>
      <c r="D667" t="str">
        <f>VLOOKUP($A667, 'Mapping-Public'!$A$2:$W$5015, MATCH('Mapping-DisplayedFields'!D$2, 'Mapping-Public'!$A$1:$W$1, FALSE), FALSE)</f>
        <v>Portland</v>
      </c>
      <c r="E667" t="str">
        <f>VLOOKUP($A667, 'Mapping-Public'!$A$2:$W$5015, MATCH('Mapping-DisplayedFields'!E$2, 'Mapping-Public'!$A$1:$W$1, FALSE), FALSE)</f>
        <v>OR</v>
      </c>
      <c r="F667" t="str">
        <f>VLOOKUP($A667, 'Mapping-Public'!$A$2:$W$5015, MATCH('Mapping-DisplayedFields'!F$2, 'Mapping-Public'!$A$1:$W$1, FALSE), FALSE)</f>
        <v>97233</v>
      </c>
      <c r="G667" t="str">
        <f>VLOOKUP($A667, 'Mapping-Public'!$A$2:$W$5015, MATCH('Mapping-DisplayedFields'!G$2, 'Mapping-Public'!$A$1:$W$1, FALSE), FALSE)</f>
        <v>5037605904</v>
      </c>
      <c r="H667">
        <f>VLOOKUP($A667, 'Mapping-Public'!$A$2:$W$5015, MATCH('Mapping-DisplayedFields'!H$2, 'Mapping-Public'!$A$1:$W$1, FALSE), FALSE)</f>
        <v>1</v>
      </c>
      <c r="I667" t="str">
        <f>VLOOKUP(H667, Facility_Type, 2,0)</f>
        <v>Family</v>
      </c>
      <c r="J667">
        <f>VLOOKUP($A667, 'Mapping-Public'!$A$2:$W$5015, MATCH('Mapping-DisplayedFields'!J$2, 'Mapping-Public'!$A$1:$W$1, FALSE), FALSE)</f>
        <v>4</v>
      </c>
      <c r="K667" t="str">
        <f>VLOOKUP(J667, Type_of_Care,2,0)</f>
        <v>Regulated Family Child Care Home</v>
      </c>
      <c r="L667">
        <f>VLOOKUP($A667, 'Mapping-Public'!$A$2:$W$5015, MATCH('Mapping-DisplayedFields'!L$2, 'Mapping-Public'!$A$1:$W$1, FALSE), FALSE)</f>
        <v>2</v>
      </c>
      <c r="M667" t="str">
        <f>VLOOKUP(L667, Regulation_Status, 2,0)</f>
        <v>Register</v>
      </c>
      <c r="N667">
        <f>VLOOKUP($A667, 'Mapping-Public'!$A$2:$W$5015, MATCH('Mapping-DisplayedFields'!N$2, 'Mapping-Public'!$A$1:$W$1, FALSE), FALSE)</f>
        <v>4</v>
      </c>
      <c r="O667">
        <f>VLOOKUP($A667, 'Mapping-Public'!$A$2:$W$5015, MATCH('Mapping-DisplayedFields'!O$2, 'Mapping-Public'!$A$1:$W$1, FALSE), FALSE)</f>
        <v>2</v>
      </c>
      <c r="P667" t="str">
        <f>VLOOKUP(O667, Serves_Dhs_Children,2,0)</f>
        <v>Unknown</v>
      </c>
      <c r="Q667">
        <f>VLOOKUP($A667, 'Mapping-Public'!$A$2:$W$5015, MATCH('Mapping-DisplayedFields'!Q$2, 'Mapping-Public'!$A$1:$W$1, FALSE), FALSE)</f>
        <v>0</v>
      </c>
      <c r="R667" t="str">
        <f>VLOOKUP(Q667, Head_Start, 2,0)</f>
        <v>No</v>
      </c>
      <c r="S667">
        <f>VLOOKUP($A667, 'Mapping-Public'!$A$2:$W$5015, MATCH('Mapping-DisplayedFields'!S$2, 'Mapping-Public'!$A$1:$W$1, FALSE), FALSE)</f>
        <v>0</v>
      </c>
      <c r="T667" t="str">
        <f>VLOOKUP(S667, Relief_Nursery, 2,0)</f>
        <v>No</v>
      </c>
      <c r="U667" t="str">
        <f>VLOOKUP($A667, 'Mapping-Public'!$A$2:$W$5015, MATCH('Mapping-DisplayedFields'!U$2, 'Mapping-Public'!$A$1:$W$1, FALSE), FALSE)</f>
        <v>.</v>
      </c>
    </row>
    <row r="668" spans="1:21" x14ac:dyDescent="0.25">
      <c r="A668" s="9" t="s">
        <v>3901</v>
      </c>
      <c r="B668" t="str">
        <f>IF(VLOOKUP($A668, 'Mapping-Public'!$A$2:$W$5015, MATCH('Mapping-DisplayedFields'!B$2, 'Mapping-Public'!$A$1:$W$1, FALSE), FALSE)=0, "", VLOOKUP($A668, 'Mapping-Public'!$A$2:$W$5015, MATCH('Mapping-DisplayedFields'!B$2, 'Mapping-Public'!$A$1:$W$1, FALSE), FALSE))</f>
        <v>Gabriella's Day Care</v>
      </c>
      <c r="C668" t="str">
        <f>VLOOKUP($A668, 'Mapping-Public'!$A$2:$W$5015, MATCH('Mapping-DisplayedFields'!C$2, 'Mapping-Public'!$A$1:$W$1, FALSE), FALSE)</f>
        <v>6268 NE Killingsworth Ct</v>
      </c>
      <c r="D668" t="str">
        <f>VLOOKUP($A668, 'Mapping-Public'!$A$2:$W$5015, MATCH('Mapping-DisplayedFields'!D$2, 'Mapping-Public'!$A$1:$W$1, FALSE), FALSE)</f>
        <v>Portland</v>
      </c>
      <c r="E668" t="str">
        <f>VLOOKUP($A668, 'Mapping-Public'!$A$2:$W$5015, MATCH('Mapping-DisplayedFields'!E$2, 'Mapping-Public'!$A$1:$W$1, FALSE), FALSE)</f>
        <v>OR</v>
      </c>
      <c r="F668" t="str">
        <f>VLOOKUP($A668, 'Mapping-Public'!$A$2:$W$5015, MATCH('Mapping-DisplayedFields'!F$2, 'Mapping-Public'!$A$1:$W$1, FALSE), FALSE)</f>
        <v>97218-3196</v>
      </c>
      <c r="G668" t="str">
        <f>VLOOKUP($A668, 'Mapping-Public'!$A$2:$W$5015, MATCH('Mapping-DisplayedFields'!G$2, 'Mapping-Public'!$A$1:$W$1, FALSE), FALSE)</f>
        <v>5039148223</v>
      </c>
      <c r="H668">
        <f>VLOOKUP($A668, 'Mapping-Public'!$A$2:$W$5015, MATCH('Mapping-DisplayedFields'!H$2, 'Mapping-Public'!$A$1:$W$1, FALSE), FALSE)</f>
        <v>1</v>
      </c>
      <c r="I668" t="str">
        <f>VLOOKUP(H668, Facility_Type, 2,0)</f>
        <v>Family</v>
      </c>
      <c r="J668">
        <f>VLOOKUP($A668, 'Mapping-Public'!$A$2:$W$5015, MATCH('Mapping-DisplayedFields'!J$2, 'Mapping-Public'!$A$1:$W$1, FALSE), FALSE)</f>
        <v>4</v>
      </c>
      <c r="K668" t="str">
        <f>VLOOKUP(J668, Type_of_Care,2,0)</f>
        <v>Regulated Family Child Care Home</v>
      </c>
      <c r="L668">
        <f>VLOOKUP($A668, 'Mapping-Public'!$A$2:$W$5015, MATCH('Mapping-DisplayedFields'!L$2, 'Mapping-Public'!$A$1:$W$1, FALSE), FALSE)</f>
        <v>2</v>
      </c>
      <c r="M668" t="str">
        <f>VLOOKUP(L668, Regulation_Status, 2,0)</f>
        <v>Register</v>
      </c>
      <c r="N668">
        <f>VLOOKUP($A668, 'Mapping-Public'!$A$2:$W$5015, MATCH('Mapping-DisplayedFields'!N$2, 'Mapping-Public'!$A$1:$W$1, FALSE), FALSE)</f>
        <v>10</v>
      </c>
      <c r="O668">
        <f>VLOOKUP($A668, 'Mapping-Public'!$A$2:$W$5015, MATCH('Mapping-DisplayedFields'!O$2, 'Mapping-Public'!$A$1:$W$1, FALSE), FALSE)</f>
        <v>1</v>
      </c>
      <c r="P668" t="str">
        <f>VLOOKUP(O668, Serves_Dhs_Children,2,0)</f>
        <v>Yes</v>
      </c>
      <c r="Q668">
        <f>VLOOKUP($A668, 'Mapping-Public'!$A$2:$W$5015, MATCH('Mapping-DisplayedFields'!Q$2, 'Mapping-Public'!$A$1:$W$1, FALSE), FALSE)</f>
        <v>0</v>
      </c>
      <c r="R668" t="str">
        <f>VLOOKUP(Q668, Head_Start, 2,0)</f>
        <v>No</v>
      </c>
      <c r="S668">
        <f>VLOOKUP($A668, 'Mapping-Public'!$A$2:$W$5015, MATCH('Mapping-DisplayedFields'!S$2, 'Mapping-Public'!$A$1:$W$1, FALSE), FALSE)</f>
        <v>0</v>
      </c>
      <c r="T668" t="str">
        <f>VLOOKUP(S668, Relief_Nursery, 2,0)</f>
        <v>No</v>
      </c>
      <c r="U668">
        <f>VLOOKUP($A668, 'Mapping-Public'!$A$2:$W$5015, MATCH('Mapping-DisplayedFields'!U$2, 'Mapping-Public'!$A$1:$W$1, FALSE), FALSE)</f>
        <v>2</v>
      </c>
    </row>
    <row r="669" spans="1:21" x14ac:dyDescent="0.25">
      <c r="A669" s="9" t="s">
        <v>3908</v>
      </c>
      <c r="B669" t="str">
        <f>IF(VLOOKUP($A669, 'Mapping-Public'!$A$2:$W$5015, MATCH('Mapping-DisplayedFields'!B$2, 'Mapping-Public'!$A$1:$W$1, FALSE), FALSE)=0, "", VLOOKUP($A669, 'Mapping-Public'!$A$2:$W$5015, MATCH('Mapping-DisplayedFields'!B$2, 'Mapping-Public'!$A$1:$W$1, FALSE), FALSE))</f>
        <v>Family Mayen Day Care</v>
      </c>
      <c r="C669" t="str">
        <f>VLOOKUP($A669, 'Mapping-Public'!$A$2:$W$5015, MATCH('Mapping-DisplayedFields'!C$2, 'Mapping-Public'!$A$1:$W$1, FALSE), FALSE)</f>
        <v>5738 SE 82nd Ave</v>
      </c>
      <c r="D669" t="str">
        <f>VLOOKUP($A669, 'Mapping-Public'!$A$2:$W$5015, MATCH('Mapping-DisplayedFields'!D$2, 'Mapping-Public'!$A$1:$W$1, FALSE), FALSE)</f>
        <v>Portland</v>
      </c>
      <c r="E669" t="str">
        <f>VLOOKUP($A669, 'Mapping-Public'!$A$2:$W$5015, MATCH('Mapping-DisplayedFields'!E$2, 'Mapping-Public'!$A$1:$W$1, FALSE), FALSE)</f>
        <v>OR</v>
      </c>
      <c r="F669" t="str">
        <f>VLOOKUP($A669, 'Mapping-Public'!$A$2:$W$5015, MATCH('Mapping-DisplayedFields'!F$2, 'Mapping-Public'!$A$1:$W$1, FALSE), FALSE)</f>
        <v>97266</v>
      </c>
      <c r="G669" t="str">
        <f>VLOOKUP($A669, 'Mapping-Public'!$A$2:$W$5015, MATCH('Mapping-DisplayedFields'!G$2, 'Mapping-Public'!$A$1:$W$1, FALSE), FALSE)</f>
        <v>9712124697</v>
      </c>
      <c r="H669">
        <f>VLOOKUP($A669, 'Mapping-Public'!$A$2:$W$5015, MATCH('Mapping-DisplayedFields'!H$2, 'Mapping-Public'!$A$1:$W$1, FALSE), FALSE)</f>
        <v>1</v>
      </c>
      <c r="I669" t="str">
        <f>VLOOKUP(H669, Facility_Type, 2,0)</f>
        <v>Family</v>
      </c>
      <c r="J669">
        <f>VLOOKUP($A669, 'Mapping-Public'!$A$2:$W$5015, MATCH('Mapping-DisplayedFields'!J$2, 'Mapping-Public'!$A$1:$W$1, FALSE), FALSE)</f>
        <v>4</v>
      </c>
      <c r="K669" t="str">
        <f>VLOOKUP(J669, Type_of_Care,2,0)</f>
        <v>Regulated Family Child Care Home</v>
      </c>
      <c r="L669">
        <f>VLOOKUP($A669, 'Mapping-Public'!$A$2:$W$5015, MATCH('Mapping-DisplayedFields'!L$2, 'Mapping-Public'!$A$1:$W$1, FALSE), FALSE)</f>
        <v>2</v>
      </c>
      <c r="M669" t="str">
        <f>VLOOKUP(L669, Regulation_Status, 2,0)</f>
        <v>Register</v>
      </c>
      <c r="N669">
        <f>VLOOKUP($A669, 'Mapping-Public'!$A$2:$W$5015, MATCH('Mapping-DisplayedFields'!N$2, 'Mapping-Public'!$A$1:$W$1, FALSE), FALSE)</f>
        <v>10</v>
      </c>
      <c r="O669">
        <f>VLOOKUP($A669, 'Mapping-Public'!$A$2:$W$5015, MATCH('Mapping-DisplayedFields'!O$2, 'Mapping-Public'!$A$1:$W$1, FALSE), FALSE)</f>
        <v>1</v>
      </c>
      <c r="P669" t="str">
        <f>VLOOKUP(O669, Serves_Dhs_Children,2,0)</f>
        <v>Yes</v>
      </c>
      <c r="Q669">
        <f>VLOOKUP($A669, 'Mapping-Public'!$A$2:$W$5015, MATCH('Mapping-DisplayedFields'!Q$2, 'Mapping-Public'!$A$1:$W$1, FALSE), FALSE)</f>
        <v>0</v>
      </c>
      <c r="R669" t="str">
        <f>VLOOKUP(Q669, Head_Start, 2,0)</f>
        <v>No</v>
      </c>
      <c r="S669">
        <f>VLOOKUP($A669, 'Mapping-Public'!$A$2:$W$5015, MATCH('Mapping-DisplayedFields'!S$2, 'Mapping-Public'!$A$1:$W$1, FALSE), FALSE)</f>
        <v>0</v>
      </c>
      <c r="T669" t="str">
        <f>VLOOKUP(S669, Relief_Nursery, 2,0)</f>
        <v>No</v>
      </c>
      <c r="U669" t="str">
        <f>VLOOKUP($A669, 'Mapping-Public'!$A$2:$W$5015, MATCH('Mapping-DisplayedFields'!U$2, 'Mapping-Public'!$A$1:$W$1, FALSE), FALSE)</f>
        <v>.</v>
      </c>
    </row>
    <row r="670" spans="1:21" x14ac:dyDescent="0.25">
      <c r="A670" s="9" t="s">
        <v>3914</v>
      </c>
      <c r="B670" t="str">
        <f>IF(VLOOKUP($A670, 'Mapping-Public'!$A$2:$W$5015, MATCH('Mapping-DisplayedFields'!B$2, 'Mapping-Public'!$A$1:$W$1, FALSE), FALSE)=0, "", VLOOKUP($A670, 'Mapping-Public'!$A$2:$W$5015, MATCH('Mapping-DisplayedFields'!B$2, 'Mapping-Public'!$A$1:$W$1, FALSE), FALSE))</f>
        <v>Mt Hood Community College Head Start - Kelly Place</v>
      </c>
      <c r="C670" t="str">
        <f>VLOOKUP($A670, 'Mapping-Public'!$A$2:$W$5015, MATCH('Mapping-DisplayedFields'!C$2, 'Mapping-Public'!$A$1:$W$1, FALSE), FALSE)</f>
        <v>303 NE Division St</v>
      </c>
      <c r="D670" t="str">
        <f>VLOOKUP($A670, 'Mapping-Public'!$A$2:$W$5015, MATCH('Mapping-DisplayedFields'!D$2, 'Mapping-Public'!$A$1:$W$1, FALSE), FALSE)</f>
        <v>Gresham</v>
      </c>
      <c r="E670" t="str">
        <f>VLOOKUP($A670, 'Mapping-Public'!$A$2:$W$5015, MATCH('Mapping-DisplayedFields'!E$2, 'Mapping-Public'!$A$1:$W$1, FALSE), FALSE)</f>
        <v>OR</v>
      </c>
      <c r="F670" t="str">
        <f>VLOOKUP($A670, 'Mapping-Public'!$A$2:$W$5015, MATCH('Mapping-DisplayedFields'!F$2, 'Mapping-Public'!$A$1:$W$1, FALSE), FALSE)</f>
        <v>97030-3949</v>
      </c>
      <c r="G670" t="str">
        <f>VLOOKUP($A670, 'Mapping-Public'!$A$2:$W$5015, MATCH('Mapping-DisplayedFields'!G$2, 'Mapping-Public'!$A$1:$W$1, FALSE), FALSE)</f>
        <v>5036695499</v>
      </c>
      <c r="H670">
        <f>VLOOKUP($A670, 'Mapping-Public'!$A$2:$W$5015, MATCH('Mapping-DisplayedFields'!H$2, 'Mapping-Public'!$A$1:$W$1, FALSE), FALSE)</f>
        <v>2</v>
      </c>
      <c r="I670" t="str">
        <f>VLOOKUP(H670, Facility_Type, 2,0)</f>
        <v>Center</v>
      </c>
      <c r="J670">
        <f>VLOOKUP($A670, 'Mapping-Public'!$A$2:$W$5015, MATCH('Mapping-DisplayedFields'!J$2, 'Mapping-Public'!$A$1:$W$1, FALSE), FALSE)</f>
        <v>3</v>
      </c>
      <c r="K670" t="str">
        <f>VLOOKUP(J670, Type_of_Care,2,0)</f>
        <v>Head Start/Early HS</v>
      </c>
      <c r="L670">
        <f>VLOOKUP($A670, 'Mapping-Public'!$A$2:$W$5015, MATCH('Mapping-DisplayedFields'!L$2, 'Mapping-Public'!$A$1:$W$1, FALSE), FALSE)</f>
        <v>3</v>
      </c>
      <c r="M670" t="str">
        <f>VLOOKUP(L670, Regulation_Status, 2,0)</f>
        <v>Certified</v>
      </c>
      <c r="N670">
        <f>VLOOKUP($A670, 'Mapping-Public'!$A$2:$W$5015, MATCH('Mapping-DisplayedFields'!N$2, 'Mapping-Public'!$A$1:$W$1, FALSE), FALSE)</f>
        <v>40</v>
      </c>
      <c r="O670">
        <f>VLOOKUP($A670, 'Mapping-Public'!$A$2:$W$5015, MATCH('Mapping-DisplayedFields'!O$2, 'Mapping-Public'!$A$1:$W$1, FALSE), FALSE)</f>
        <v>2</v>
      </c>
      <c r="P670" t="str">
        <f>VLOOKUP(O670, Serves_Dhs_Children,2,0)</f>
        <v>Unknown</v>
      </c>
      <c r="Q670">
        <f>VLOOKUP($A670, 'Mapping-Public'!$A$2:$W$5015, MATCH('Mapping-DisplayedFields'!Q$2, 'Mapping-Public'!$A$1:$W$1, FALSE), FALSE)</f>
        <v>1</v>
      </c>
      <c r="R670" t="str">
        <f>VLOOKUP(Q670, Head_Start, 2,0)</f>
        <v>Yes</v>
      </c>
      <c r="S670">
        <f>VLOOKUP($A670, 'Mapping-Public'!$A$2:$W$5015, MATCH('Mapping-DisplayedFields'!S$2, 'Mapping-Public'!$A$1:$W$1, FALSE), FALSE)</f>
        <v>0</v>
      </c>
      <c r="T670" t="str">
        <f>VLOOKUP(S670, Relief_Nursery, 2,0)</f>
        <v>No</v>
      </c>
      <c r="U670">
        <f>VLOOKUP($A670, 'Mapping-Public'!$A$2:$W$5015, MATCH('Mapping-DisplayedFields'!U$2, 'Mapping-Public'!$A$1:$W$1, FALSE), FALSE)</f>
        <v>5</v>
      </c>
    </row>
    <row r="671" spans="1:21" x14ac:dyDescent="0.25">
      <c r="A671" s="9" t="s">
        <v>3920</v>
      </c>
      <c r="B671" t="str">
        <f>IF(VLOOKUP($A671, 'Mapping-Public'!$A$2:$W$5015, MATCH('Mapping-DisplayedFields'!B$2, 'Mapping-Public'!$A$1:$W$1, FALSE), FALSE)=0, "", VLOOKUP($A671, 'Mapping-Public'!$A$2:$W$5015, MATCH('Mapping-DisplayedFields'!B$2, 'Mapping-Public'!$A$1:$W$1, FALSE), FALSE))</f>
        <v/>
      </c>
      <c r="C671" t="str">
        <f>VLOOKUP($A671, 'Mapping-Public'!$A$2:$W$5015, MATCH('Mapping-DisplayedFields'!C$2, 'Mapping-Public'!$A$1:$W$1, FALSE), FALSE)</f>
        <v>6233 SE 26th St</v>
      </c>
      <c r="D671" t="str">
        <f>VLOOKUP($A671, 'Mapping-Public'!$A$2:$W$5015, MATCH('Mapping-DisplayedFields'!D$2, 'Mapping-Public'!$A$1:$W$1, FALSE), FALSE)</f>
        <v>Gresham</v>
      </c>
      <c r="E671" t="str">
        <f>VLOOKUP($A671, 'Mapping-Public'!$A$2:$W$5015, MATCH('Mapping-DisplayedFields'!E$2, 'Mapping-Public'!$A$1:$W$1, FALSE), FALSE)</f>
        <v>OR</v>
      </c>
      <c r="F671" t="str">
        <f>VLOOKUP($A671, 'Mapping-Public'!$A$2:$W$5015, MATCH('Mapping-DisplayedFields'!F$2, 'Mapping-Public'!$A$1:$W$1, FALSE), FALSE)</f>
        <v>97080-8294</v>
      </c>
      <c r="G671" t="str">
        <f>VLOOKUP($A671, 'Mapping-Public'!$A$2:$W$5015, MATCH('Mapping-DisplayedFields'!G$2, 'Mapping-Public'!$A$1:$W$1, FALSE), FALSE)</f>
        <v>5037542535</v>
      </c>
      <c r="H671">
        <f>VLOOKUP($A671, 'Mapping-Public'!$A$2:$W$5015, MATCH('Mapping-DisplayedFields'!H$2, 'Mapping-Public'!$A$1:$W$1, FALSE), FALSE)</f>
        <v>1</v>
      </c>
      <c r="I671" t="str">
        <f>VLOOKUP(H671, Facility_Type, 2,0)</f>
        <v>Family</v>
      </c>
      <c r="J671">
        <f>VLOOKUP($A671, 'Mapping-Public'!$A$2:$W$5015, MATCH('Mapping-DisplayedFields'!J$2, 'Mapping-Public'!$A$1:$W$1, FALSE), FALSE)</f>
        <v>4</v>
      </c>
      <c r="K671" t="str">
        <f>VLOOKUP(J671, Type_of_Care,2,0)</f>
        <v>Regulated Family Child Care Home</v>
      </c>
      <c r="L671">
        <f>VLOOKUP($A671, 'Mapping-Public'!$A$2:$W$5015, MATCH('Mapping-DisplayedFields'!L$2, 'Mapping-Public'!$A$1:$W$1, FALSE), FALSE)</f>
        <v>2</v>
      </c>
      <c r="M671" t="str">
        <f>VLOOKUP(L671, Regulation_Status, 2,0)</f>
        <v>Register</v>
      </c>
      <c r="N671">
        <f>VLOOKUP($A671, 'Mapping-Public'!$A$2:$W$5015, MATCH('Mapping-DisplayedFields'!N$2, 'Mapping-Public'!$A$1:$W$1, FALSE), FALSE)</f>
        <v>10</v>
      </c>
      <c r="O671">
        <f>VLOOKUP($A671, 'Mapping-Public'!$A$2:$W$5015, MATCH('Mapping-DisplayedFields'!O$2, 'Mapping-Public'!$A$1:$W$1, FALSE), FALSE)</f>
        <v>2</v>
      </c>
      <c r="P671" t="str">
        <f>VLOOKUP(O671, Serves_Dhs_Children,2,0)</f>
        <v>Unknown</v>
      </c>
      <c r="Q671">
        <f>VLOOKUP($A671, 'Mapping-Public'!$A$2:$W$5015, MATCH('Mapping-DisplayedFields'!Q$2, 'Mapping-Public'!$A$1:$W$1, FALSE), FALSE)</f>
        <v>0</v>
      </c>
      <c r="R671" t="str">
        <f>VLOOKUP(Q671, Head_Start, 2,0)</f>
        <v>No</v>
      </c>
      <c r="S671">
        <f>VLOOKUP($A671, 'Mapping-Public'!$A$2:$W$5015, MATCH('Mapping-DisplayedFields'!S$2, 'Mapping-Public'!$A$1:$W$1, FALSE), FALSE)</f>
        <v>0</v>
      </c>
      <c r="T671" t="str">
        <f>VLOOKUP(S671, Relief_Nursery, 2,0)</f>
        <v>No</v>
      </c>
      <c r="U671" t="str">
        <f>VLOOKUP($A671, 'Mapping-Public'!$A$2:$W$5015, MATCH('Mapping-DisplayedFields'!U$2, 'Mapping-Public'!$A$1:$W$1, FALSE), FALSE)</f>
        <v>.</v>
      </c>
    </row>
    <row r="672" spans="1:21" x14ac:dyDescent="0.25">
      <c r="A672" s="9" t="s">
        <v>3926</v>
      </c>
      <c r="B672" t="str">
        <f>IF(VLOOKUP($A672, 'Mapping-Public'!$A$2:$W$5015, MATCH('Mapping-DisplayedFields'!B$2, 'Mapping-Public'!$A$1:$W$1, FALSE), FALSE)=0, "", VLOOKUP($A672, 'Mapping-Public'!$A$2:$W$5015, MATCH('Mapping-DisplayedFields'!B$2, 'Mapping-Public'!$A$1:$W$1, FALSE), FALSE))</f>
        <v>Carrie's Corner Daycare</v>
      </c>
      <c r="C672" t="str">
        <f>VLOOKUP($A672, 'Mapping-Public'!$A$2:$W$5015, MATCH('Mapping-DisplayedFields'!C$2, 'Mapping-Public'!$A$1:$W$1, FALSE), FALSE)</f>
        <v>5216 N Commercial Ave</v>
      </c>
      <c r="D672" t="str">
        <f>VLOOKUP($A672, 'Mapping-Public'!$A$2:$W$5015, MATCH('Mapping-DisplayedFields'!D$2, 'Mapping-Public'!$A$1:$W$1, FALSE), FALSE)</f>
        <v>Portland</v>
      </c>
      <c r="E672" t="str">
        <f>VLOOKUP($A672, 'Mapping-Public'!$A$2:$W$5015, MATCH('Mapping-DisplayedFields'!E$2, 'Mapping-Public'!$A$1:$W$1, FALSE), FALSE)</f>
        <v>OR</v>
      </c>
      <c r="F672" t="str">
        <f>VLOOKUP($A672, 'Mapping-Public'!$A$2:$W$5015, MATCH('Mapping-DisplayedFields'!F$2, 'Mapping-Public'!$A$1:$W$1, FALSE), FALSE)</f>
        <v>97217-2654</v>
      </c>
      <c r="G672" t="str">
        <f>VLOOKUP($A672, 'Mapping-Public'!$A$2:$W$5015, MATCH('Mapping-DisplayedFields'!G$2, 'Mapping-Public'!$A$1:$W$1, FALSE), FALSE)</f>
        <v>9712290696</v>
      </c>
      <c r="H672">
        <f>VLOOKUP($A672, 'Mapping-Public'!$A$2:$W$5015, MATCH('Mapping-DisplayedFields'!H$2, 'Mapping-Public'!$A$1:$W$1, FALSE), FALSE)</f>
        <v>1</v>
      </c>
      <c r="I672" t="str">
        <f>VLOOKUP(H672, Facility_Type, 2,0)</f>
        <v>Family</v>
      </c>
      <c r="J672">
        <f>VLOOKUP($A672, 'Mapping-Public'!$A$2:$W$5015, MATCH('Mapping-DisplayedFields'!J$2, 'Mapping-Public'!$A$1:$W$1, FALSE), FALSE)</f>
        <v>4</v>
      </c>
      <c r="K672" t="str">
        <f>VLOOKUP(J672, Type_of_Care,2,0)</f>
        <v>Regulated Family Child Care Home</v>
      </c>
      <c r="L672">
        <f>VLOOKUP($A672, 'Mapping-Public'!$A$2:$W$5015, MATCH('Mapping-DisplayedFields'!L$2, 'Mapping-Public'!$A$1:$W$1, FALSE), FALSE)</f>
        <v>2</v>
      </c>
      <c r="M672" t="str">
        <f>VLOOKUP(L672, Regulation_Status, 2,0)</f>
        <v>Register</v>
      </c>
      <c r="N672">
        <f>VLOOKUP($A672, 'Mapping-Public'!$A$2:$W$5015, MATCH('Mapping-DisplayedFields'!N$2, 'Mapping-Public'!$A$1:$W$1, FALSE), FALSE)</f>
        <v>10</v>
      </c>
      <c r="O672">
        <f>VLOOKUP($A672, 'Mapping-Public'!$A$2:$W$5015, MATCH('Mapping-DisplayedFields'!O$2, 'Mapping-Public'!$A$1:$W$1, FALSE), FALSE)</f>
        <v>1</v>
      </c>
      <c r="P672" t="str">
        <f>VLOOKUP(O672, Serves_Dhs_Children,2,0)</f>
        <v>Yes</v>
      </c>
      <c r="Q672">
        <f>VLOOKUP($A672, 'Mapping-Public'!$A$2:$W$5015, MATCH('Mapping-DisplayedFields'!Q$2, 'Mapping-Public'!$A$1:$W$1, FALSE), FALSE)</f>
        <v>0</v>
      </c>
      <c r="R672" t="str">
        <f>VLOOKUP(Q672, Head_Start, 2,0)</f>
        <v>No</v>
      </c>
      <c r="S672">
        <f>VLOOKUP($A672, 'Mapping-Public'!$A$2:$W$5015, MATCH('Mapping-DisplayedFields'!S$2, 'Mapping-Public'!$A$1:$W$1, FALSE), FALSE)</f>
        <v>0</v>
      </c>
      <c r="T672" t="str">
        <f>VLOOKUP(S672, Relief_Nursery, 2,0)</f>
        <v>No</v>
      </c>
      <c r="U672" t="str">
        <f>VLOOKUP($A672, 'Mapping-Public'!$A$2:$W$5015, MATCH('Mapping-DisplayedFields'!U$2, 'Mapping-Public'!$A$1:$W$1, FALSE), FALSE)</f>
        <v>.</v>
      </c>
    </row>
    <row r="673" spans="1:21" x14ac:dyDescent="0.25">
      <c r="A673" s="9" t="s">
        <v>3934</v>
      </c>
      <c r="B673" t="str">
        <f>IF(VLOOKUP($A673, 'Mapping-Public'!$A$2:$W$5015, MATCH('Mapping-DisplayedFields'!B$2, 'Mapping-Public'!$A$1:$W$1, FALSE), FALSE)=0, "", VLOOKUP($A673, 'Mapping-Public'!$A$2:$W$5015, MATCH('Mapping-DisplayedFields'!B$2, 'Mapping-Public'!$A$1:$W$1, FALSE), FALSE))</f>
        <v>Angel Loft Preschool</v>
      </c>
      <c r="C673" t="str">
        <f>VLOOKUP($A673, 'Mapping-Public'!$A$2:$W$5015, MATCH('Mapping-DisplayedFields'!C$2, 'Mapping-Public'!$A$1:$W$1, FALSE), FALSE)</f>
        <v>11825 NE Fremont St</v>
      </c>
      <c r="D673" t="str">
        <f>VLOOKUP($A673, 'Mapping-Public'!$A$2:$W$5015, MATCH('Mapping-DisplayedFields'!D$2, 'Mapping-Public'!$A$1:$W$1, FALSE), FALSE)</f>
        <v>Portland</v>
      </c>
      <c r="E673" t="str">
        <f>VLOOKUP($A673, 'Mapping-Public'!$A$2:$W$5015, MATCH('Mapping-DisplayedFields'!E$2, 'Mapping-Public'!$A$1:$W$1, FALSE), FALSE)</f>
        <v>OR</v>
      </c>
      <c r="F673" t="str">
        <f>VLOOKUP($A673, 'Mapping-Public'!$A$2:$W$5015, MATCH('Mapping-DisplayedFields'!F$2, 'Mapping-Public'!$A$1:$W$1, FALSE), FALSE)</f>
        <v>97220</v>
      </c>
      <c r="G673" t="str">
        <f>VLOOKUP($A673, 'Mapping-Public'!$A$2:$W$5015, MATCH('Mapping-DisplayedFields'!G$2, 'Mapping-Public'!$A$1:$W$1, FALSE), FALSE)</f>
        <v>5032566724</v>
      </c>
      <c r="H673">
        <f>VLOOKUP($A673, 'Mapping-Public'!$A$2:$W$5015, MATCH('Mapping-DisplayedFields'!H$2, 'Mapping-Public'!$A$1:$W$1, FALSE), FALSE)</f>
        <v>3</v>
      </c>
      <c r="I673" t="str">
        <f>VLOOKUP(H673, Facility_Type, 2,0)</f>
        <v>Certified</v>
      </c>
      <c r="J673">
        <f>VLOOKUP($A673, 'Mapping-Public'!$A$2:$W$5015, MATCH('Mapping-DisplayedFields'!J$2, 'Mapping-Public'!$A$1:$W$1, FALSE), FALSE)</f>
        <v>4</v>
      </c>
      <c r="K673" t="str">
        <f>VLOOKUP(J673, Type_of_Care,2,0)</f>
        <v>Regulated Family Child Care Home</v>
      </c>
      <c r="L673">
        <f>VLOOKUP($A673, 'Mapping-Public'!$A$2:$W$5015, MATCH('Mapping-DisplayedFields'!L$2, 'Mapping-Public'!$A$1:$W$1, FALSE), FALSE)</f>
        <v>3</v>
      </c>
      <c r="M673" t="str">
        <f>VLOOKUP(L673, Regulation_Status, 2,0)</f>
        <v>Certified</v>
      </c>
      <c r="N673">
        <f>VLOOKUP($A673, 'Mapping-Public'!$A$2:$W$5015, MATCH('Mapping-DisplayedFields'!N$2, 'Mapping-Public'!$A$1:$W$1, FALSE), FALSE)</f>
        <v>14</v>
      </c>
      <c r="O673">
        <f>VLOOKUP($A673, 'Mapping-Public'!$A$2:$W$5015, MATCH('Mapping-DisplayedFields'!O$2, 'Mapping-Public'!$A$1:$W$1, FALSE), FALSE)</f>
        <v>2</v>
      </c>
      <c r="P673" t="str">
        <f>VLOOKUP(O673, Serves_Dhs_Children,2,0)</f>
        <v>Unknown</v>
      </c>
      <c r="Q673">
        <f>VLOOKUP($A673, 'Mapping-Public'!$A$2:$W$5015, MATCH('Mapping-DisplayedFields'!Q$2, 'Mapping-Public'!$A$1:$W$1, FALSE), FALSE)</f>
        <v>0</v>
      </c>
      <c r="R673" t="str">
        <f>VLOOKUP(Q673, Head_Start, 2,0)</f>
        <v>No</v>
      </c>
      <c r="S673">
        <f>VLOOKUP($A673, 'Mapping-Public'!$A$2:$W$5015, MATCH('Mapping-DisplayedFields'!S$2, 'Mapping-Public'!$A$1:$W$1, FALSE), FALSE)</f>
        <v>0</v>
      </c>
      <c r="T673" t="str">
        <f>VLOOKUP(S673, Relief_Nursery, 2,0)</f>
        <v>No</v>
      </c>
      <c r="U673">
        <f>VLOOKUP($A673, 'Mapping-Public'!$A$2:$W$5015, MATCH('Mapping-DisplayedFields'!U$2, 'Mapping-Public'!$A$1:$W$1, FALSE), FALSE)</f>
        <v>2</v>
      </c>
    </row>
    <row r="674" spans="1:21" x14ac:dyDescent="0.25">
      <c r="A674" s="9" t="s">
        <v>3940</v>
      </c>
      <c r="B674" t="str">
        <f>IF(VLOOKUP($A674, 'Mapping-Public'!$A$2:$W$5015, MATCH('Mapping-DisplayedFields'!B$2, 'Mapping-Public'!$A$1:$W$1, FALSE), FALSE)=0, "", VLOOKUP($A674, 'Mapping-Public'!$A$2:$W$5015, MATCH('Mapping-DisplayedFields'!B$2, 'Mapping-Public'!$A$1:$W$1, FALSE), FALSE))</f>
        <v>Sunstone Montessori School</v>
      </c>
      <c r="C674" t="str">
        <f>VLOOKUP($A674, 'Mapping-Public'!$A$2:$W$5015, MATCH('Mapping-DisplayedFields'!C$2, 'Mapping-Public'!$A$1:$W$1, FALSE), FALSE)</f>
        <v>6318 SW Corbett Ave</v>
      </c>
      <c r="D674" t="str">
        <f>VLOOKUP($A674, 'Mapping-Public'!$A$2:$W$5015, MATCH('Mapping-DisplayedFields'!D$2, 'Mapping-Public'!$A$1:$W$1, FALSE), FALSE)</f>
        <v>Portland</v>
      </c>
      <c r="E674" t="str">
        <f>VLOOKUP($A674, 'Mapping-Public'!$A$2:$W$5015, MATCH('Mapping-DisplayedFields'!E$2, 'Mapping-Public'!$A$1:$W$1, FALSE), FALSE)</f>
        <v>OR</v>
      </c>
      <c r="F674" t="str">
        <f>VLOOKUP($A674, 'Mapping-Public'!$A$2:$W$5015, MATCH('Mapping-DisplayedFields'!F$2, 'Mapping-Public'!$A$1:$W$1, FALSE), FALSE)</f>
        <v>97239</v>
      </c>
      <c r="G674" t="str">
        <f>VLOOKUP($A674, 'Mapping-Public'!$A$2:$W$5015, MATCH('Mapping-DisplayedFields'!G$2, 'Mapping-Public'!$A$1:$W$1, FALSE), FALSE)</f>
        <v>5037683847</v>
      </c>
      <c r="H674">
        <f>VLOOKUP($A674, 'Mapping-Public'!$A$2:$W$5015, MATCH('Mapping-DisplayedFields'!H$2, 'Mapping-Public'!$A$1:$W$1, FALSE), FALSE)</f>
        <v>2</v>
      </c>
      <c r="I674" t="str">
        <f>VLOOKUP(H674, Facility_Type, 2,0)</f>
        <v>Center</v>
      </c>
      <c r="J674">
        <f>VLOOKUP($A674, 'Mapping-Public'!$A$2:$W$5015, MATCH('Mapping-DisplayedFields'!J$2, 'Mapping-Public'!$A$1:$W$1, FALSE), FALSE)</f>
        <v>1</v>
      </c>
      <c r="K674" t="str">
        <f>VLOOKUP(J674, Type_of_Care,2,0)</f>
        <v>Regulated  Center (not HS)</v>
      </c>
      <c r="L674">
        <f>VLOOKUP($A674, 'Mapping-Public'!$A$2:$W$5015, MATCH('Mapping-DisplayedFields'!L$2, 'Mapping-Public'!$A$1:$W$1, FALSE), FALSE)</f>
        <v>3</v>
      </c>
      <c r="M674" t="str">
        <f>VLOOKUP(L674, Regulation_Status, 2,0)</f>
        <v>Certified</v>
      </c>
      <c r="N674">
        <f>VLOOKUP($A674, 'Mapping-Public'!$A$2:$W$5015, MATCH('Mapping-DisplayedFields'!N$2, 'Mapping-Public'!$A$1:$W$1, FALSE), FALSE)</f>
        <v>87</v>
      </c>
      <c r="O674">
        <f>VLOOKUP($A674, 'Mapping-Public'!$A$2:$W$5015, MATCH('Mapping-DisplayedFields'!O$2, 'Mapping-Public'!$A$1:$W$1, FALSE), FALSE)</f>
        <v>2</v>
      </c>
      <c r="P674" t="str">
        <f>VLOOKUP(O674, Serves_Dhs_Children,2,0)</f>
        <v>Unknown</v>
      </c>
      <c r="Q674">
        <f>VLOOKUP($A674, 'Mapping-Public'!$A$2:$W$5015, MATCH('Mapping-DisplayedFields'!Q$2, 'Mapping-Public'!$A$1:$W$1, FALSE), FALSE)</f>
        <v>0</v>
      </c>
      <c r="R674" t="str">
        <f>VLOOKUP(Q674, Head_Start, 2,0)</f>
        <v>No</v>
      </c>
      <c r="S674">
        <f>VLOOKUP($A674, 'Mapping-Public'!$A$2:$W$5015, MATCH('Mapping-DisplayedFields'!S$2, 'Mapping-Public'!$A$1:$W$1, FALSE), FALSE)</f>
        <v>0</v>
      </c>
      <c r="T674" t="str">
        <f>VLOOKUP(S674, Relief_Nursery, 2,0)</f>
        <v>No</v>
      </c>
      <c r="U674" t="str">
        <f>VLOOKUP($A674, 'Mapping-Public'!$A$2:$W$5015, MATCH('Mapping-DisplayedFields'!U$2, 'Mapping-Public'!$A$1:$W$1, FALSE), FALSE)</f>
        <v>.</v>
      </c>
    </row>
    <row r="675" spans="1:21" x14ac:dyDescent="0.25">
      <c r="A675" s="9" t="s">
        <v>3945</v>
      </c>
      <c r="B675" t="str">
        <f>IF(VLOOKUP($A675, 'Mapping-Public'!$A$2:$W$5015, MATCH('Mapping-DisplayedFields'!B$2, 'Mapping-Public'!$A$1:$W$1, FALSE), FALSE)=0, "", VLOOKUP($A675, 'Mapping-Public'!$A$2:$W$5015, MATCH('Mapping-DisplayedFields'!B$2, 'Mapping-Public'!$A$1:$W$1, FALSE), FALSE))</f>
        <v>Square Gator Inc</v>
      </c>
      <c r="C675" t="str">
        <f>VLOOKUP($A675, 'Mapping-Public'!$A$2:$W$5015, MATCH('Mapping-DisplayedFields'!C$2, 'Mapping-Public'!$A$1:$W$1, FALSE), FALSE)</f>
        <v>025 SW Sherman St</v>
      </c>
      <c r="D675" t="str">
        <f>VLOOKUP($A675, 'Mapping-Public'!$A$2:$W$5015, MATCH('Mapping-DisplayedFields'!D$2, 'Mapping-Public'!$A$1:$W$1, FALSE), FALSE)</f>
        <v>Portland</v>
      </c>
      <c r="E675" t="str">
        <f>VLOOKUP($A675, 'Mapping-Public'!$A$2:$W$5015, MATCH('Mapping-DisplayedFields'!E$2, 'Mapping-Public'!$A$1:$W$1, FALSE), FALSE)</f>
        <v>OR</v>
      </c>
      <c r="F675" t="str">
        <f>VLOOKUP($A675, 'Mapping-Public'!$A$2:$W$5015, MATCH('Mapping-DisplayedFields'!F$2, 'Mapping-Public'!$A$1:$W$1, FALSE), FALSE)</f>
        <v>97201</v>
      </c>
      <c r="G675" t="str">
        <f>VLOOKUP($A675, 'Mapping-Public'!$A$2:$W$5015, MATCH('Mapping-DisplayedFields'!G$2, 'Mapping-Public'!$A$1:$W$1, FALSE), FALSE)</f>
        <v>5032273196</v>
      </c>
      <c r="H675">
        <f>VLOOKUP($A675, 'Mapping-Public'!$A$2:$W$5015, MATCH('Mapping-DisplayedFields'!H$2, 'Mapping-Public'!$A$1:$W$1, FALSE), FALSE)</f>
        <v>2</v>
      </c>
      <c r="I675" t="str">
        <f>VLOOKUP(H675, Facility_Type, 2,0)</f>
        <v>Center</v>
      </c>
      <c r="J675">
        <f>VLOOKUP($A675, 'Mapping-Public'!$A$2:$W$5015, MATCH('Mapping-DisplayedFields'!J$2, 'Mapping-Public'!$A$1:$W$1, FALSE), FALSE)</f>
        <v>1</v>
      </c>
      <c r="K675" t="str">
        <f>VLOOKUP(J675, Type_of_Care,2,0)</f>
        <v>Regulated  Center (not HS)</v>
      </c>
      <c r="L675">
        <f>VLOOKUP($A675, 'Mapping-Public'!$A$2:$W$5015, MATCH('Mapping-DisplayedFields'!L$2, 'Mapping-Public'!$A$1:$W$1, FALSE), FALSE)</f>
        <v>3</v>
      </c>
      <c r="M675" t="str">
        <f>VLOOKUP(L675, Regulation_Status, 2,0)</f>
        <v>Certified</v>
      </c>
      <c r="N675">
        <f>VLOOKUP($A675, 'Mapping-Public'!$A$2:$W$5015, MATCH('Mapping-DisplayedFields'!N$2, 'Mapping-Public'!$A$1:$W$1, FALSE), FALSE)</f>
        <v>75</v>
      </c>
      <c r="O675">
        <f>VLOOKUP($A675, 'Mapping-Public'!$A$2:$W$5015, MATCH('Mapping-DisplayedFields'!O$2, 'Mapping-Public'!$A$1:$W$1, FALSE), FALSE)</f>
        <v>2</v>
      </c>
      <c r="P675" t="str">
        <f>VLOOKUP(O675, Serves_Dhs_Children,2,0)</f>
        <v>Unknown</v>
      </c>
      <c r="Q675">
        <f>VLOOKUP($A675, 'Mapping-Public'!$A$2:$W$5015, MATCH('Mapping-DisplayedFields'!Q$2, 'Mapping-Public'!$A$1:$W$1, FALSE), FALSE)</f>
        <v>0</v>
      </c>
      <c r="R675" t="str">
        <f>VLOOKUP(Q675, Head_Start, 2,0)</f>
        <v>No</v>
      </c>
      <c r="S675">
        <f>VLOOKUP($A675, 'Mapping-Public'!$A$2:$W$5015, MATCH('Mapping-DisplayedFields'!S$2, 'Mapping-Public'!$A$1:$W$1, FALSE), FALSE)</f>
        <v>0</v>
      </c>
      <c r="T675" t="str">
        <f>VLOOKUP(S675, Relief_Nursery, 2,0)</f>
        <v>No</v>
      </c>
      <c r="U675" t="str">
        <f>VLOOKUP($A675, 'Mapping-Public'!$A$2:$W$5015, MATCH('Mapping-DisplayedFields'!U$2, 'Mapping-Public'!$A$1:$W$1, FALSE), FALSE)</f>
        <v>.</v>
      </c>
    </row>
    <row r="676" spans="1:21" x14ac:dyDescent="0.25">
      <c r="A676" s="9" t="s">
        <v>3950</v>
      </c>
      <c r="B676" t="str">
        <f>IF(VLOOKUP($A676, 'Mapping-Public'!$A$2:$W$5015, MATCH('Mapping-DisplayedFields'!B$2, 'Mapping-Public'!$A$1:$W$1, FALSE), FALSE)=0, "", VLOOKUP($A676, 'Mapping-Public'!$A$2:$W$5015, MATCH('Mapping-DisplayedFields'!B$2, 'Mapping-Public'!$A$1:$W$1, FALSE), FALSE))</f>
        <v>Shannon's Child Care and Preschool</v>
      </c>
      <c r="C676" t="str">
        <f>VLOOKUP($A676, 'Mapping-Public'!$A$2:$W$5015, MATCH('Mapping-DisplayedFields'!C$2, 'Mapping-Public'!$A$1:$W$1, FALSE), FALSE)</f>
        <v>12900 SE Powell Blvd</v>
      </c>
      <c r="D676" t="str">
        <f>VLOOKUP($A676, 'Mapping-Public'!$A$2:$W$5015, MATCH('Mapping-DisplayedFields'!D$2, 'Mapping-Public'!$A$1:$W$1, FALSE), FALSE)</f>
        <v>Portland</v>
      </c>
      <c r="E676" t="str">
        <f>VLOOKUP($A676, 'Mapping-Public'!$A$2:$W$5015, MATCH('Mapping-DisplayedFields'!E$2, 'Mapping-Public'!$A$1:$W$1, FALSE), FALSE)</f>
        <v>OR</v>
      </c>
      <c r="F676" t="str">
        <f>VLOOKUP($A676, 'Mapping-Public'!$A$2:$W$5015, MATCH('Mapping-DisplayedFields'!F$2, 'Mapping-Public'!$A$1:$W$1, FALSE), FALSE)</f>
        <v>97236</v>
      </c>
      <c r="G676" t="str">
        <f>VLOOKUP($A676, 'Mapping-Public'!$A$2:$W$5015, MATCH('Mapping-DisplayedFields'!G$2, 'Mapping-Public'!$A$1:$W$1, FALSE), FALSE)</f>
        <v>5037606783</v>
      </c>
      <c r="H676">
        <f>VLOOKUP($A676, 'Mapping-Public'!$A$2:$W$5015, MATCH('Mapping-DisplayedFields'!H$2, 'Mapping-Public'!$A$1:$W$1, FALSE), FALSE)</f>
        <v>3</v>
      </c>
      <c r="I676" t="str">
        <f>VLOOKUP(H676, Facility_Type, 2,0)</f>
        <v>Certified</v>
      </c>
      <c r="J676">
        <f>VLOOKUP($A676, 'Mapping-Public'!$A$2:$W$5015, MATCH('Mapping-DisplayedFields'!J$2, 'Mapping-Public'!$A$1:$W$1, FALSE), FALSE)</f>
        <v>4</v>
      </c>
      <c r="K676" t="str">
        <f>VLOOKUP(J676, Type_of_Care,2,0)</f>
        <v>Regulated Family Child Care Home</v>
      </c>
      <c r="L676">
        <f>VLOOKUP($A676, 'Mapping-Public'!$A$2:$W$5015, MATCH('Mapping-DisplayedFields'!L$2, 'Mapping-Public'!$A$1:$W$1, FALSE), FALSE)</f>
        <v>3</v>
      </c>
      <c r="M676" t="str">
        <f>VLOOKUP(L676, Regulation_Status, 2,0)</f>
        <v>Certified</v>
      </c>
      <c r="N676">
        <f>VLOOKUP($A676, 'Mapping-Public'!$A$2:$W$5015, MATCH('Mapping-DisplayedFields'!N$2, 'Mapping-Public'!$A$1:$W$1, FALSE), FALSE)</f>
        <v>16</v>
      </c>
      <c r="O676">
        <f>VLOOKUP($A676, 'Mapping-Public'!$A$2:$W$5015, MATCH('Mapping-DisplayedFields'!O$2, 'Mapping-Public'!$A$1:$W$1, FALSE), FALSE)</f>
        <v>1</v>
      </c>
      <c r="P676" t="str">
        <f>VLOOKUP(O676, Serves_Dhs_Children,2,0)</f>
        <v>Yes</v>
      </c>
      <c r="Q676">
        <f>VLOOKUP($A676, 'Mapping-Public'!$A$2:$W$5015, MATCH('Mapping-DisplayedFields'!Q$2, 'Mapping-Public'!$A$1:$W$1, FALSE), FALSE)</f>
        <v>0</v>
      </c>
      <c r="R676" t="str">
        <f>VLOOKUP(Q676, Head_Start, 2,0)</f>
        <v>No</v>
      </c>
      <c r="S676">
        <f>VLOOKUP($A676, 'Mapping-Public'!$A$2:$W$5015, MATCH('Mapping-DisplayedFields'!S$2, 'Mapping-Public'!$A$1:$W$1, FALSE), FALSE)</f>
        <v>0</v>
      </c>
      <c r="T676" t="str">
        <f>VLOOKUP(S676, Relief_Nursery, 2,0)</f>
        <v>No</v>
      </c>
      <c r="U676">
        <f>VLOOKUP($A676, 'Mapping-Public'!$A$2:$W$5015, MATCH('Mapping-DisplayedFields'!U$2, 'Mapping-Public'!$A$1:$W$1, FALSE), FALSE)</f>
        <v>5</v>
      </c>
    </row>
    <row r="677" spans="1:21" x14ac:dyDescent="0.25">
      <c r="A677" s="9" t="s">
        <v>3957</v>
      </c>
      <c r="B677" t="str">
        <f>IF(VLOOKUP($A677, 'Mapping-Public'!$A$2:$W$5015, MATCH('Mapping-DisplayedFields'!B$2, 'Mapping-Public'!$A$1:$W$1, FALSE), FALSE)=0, "", VLOOKUP($A677, 'Mapping-Public'!$A$2:$W$5015, MATCH('Mapping-DisplayedFields'!B$2, 'Mapping-Public'!$A$1:$W$1, FALSE), FALSE))</f>
        <v>Golden Montessori School</v>
      </c>
      <c r="C677" t="str">
        <f>VLOOKUP($A677, 'Mapping-Public'!$A$2:$W$5015, MATCH('Mapping-DisplayedFields'!C$2, 'Mapping-Public'!$A$1:$W$1, FALSE), FALSE)</f>
        <v>166 SW Wallula Avenue</v>
      </c>
      <c r="D677" t="str">
        <f>VLOOKUP($A677, 'Mapping-Public'!$A$2:$W$5015, MATCH('Mapping-DisplayedFields'!D$2, 'Mapping-Public'!$A$1:$W$1, FALSE), FALSE)</f>
        <v>Gresham</v>
      </c>
      <c r="E677" t="str">
        <f>VLOOKUP($A677, 'Mapping-Public'!$A$2:$W$5015, MATCH('Mapping-DisplayedFields'!E$2, 'Mapping-Public'!$A$1:$W$1, FALSE), FALSE)</f>
        <v>OR</v>
      </c>
      <c r="F677">
        <f>VLOOKUP($A677, 'Mapping-Public'!$A$2:$W$5015, MATCH('Mapping-DisplayedFields'!F$2, 'Mapping-Public'!$A$1:$W$1, FALSE), FALSE)</f>
        <v>0</v>
      </c>
      <c r="G677" t="str">
        <f>VLOOKUP($A677, 'Mapping-Public'!$A$2:$W$5015, MATCH('Mapping-DisplayedFields'!G$2, 'Mapping-Public'!$A$1:$W$1, FALSE), FALSE)</f>
        <v>5036667590</v>
      </c>
      <c r="H677">
        <f>VLOOKUP($A677, 'Mapping-Public'!$A$2:$W$5015, MATCH('Mapping-DisplayedFields'!H$2, 'Mapping-Public'!$A$1:$W$1, FALSE), FALSE)</f>
        <v>2</v>
      </c>
      <c r="I677" t="str">
        <f>VLOOKUP(H677, Facility_Type, 2,0)</f>
        <v>Center</v>
      </c>
      <c r="J677">
        <f>VLOOKUP($A677, 'Mapping-Public'!$A$2:$W$5015, MATCH('Mapping-DisplayedFields'!J$2, 'Mapping-Public'!$A$1:$W$1, FALSE), FALSE)</f>
        <v>2</v>
      </c>
      <c r="K677" t="str">
        <f>VLOOKUP(J677, Type_of_Care,2,0)</f>
        <v>Exempt Center</v>
      </c>
      <c r="L677">
        <f>VLOOKUP($A677, 'Mapping-Public'!$A$2:$W$5015, MATCH('Mapping-DisplayedFields'!L$2, 'Mapping-Public'!$A$1:$W$1, FALSE), FALSE)</f>
        <v>1</v>
      </c>
      <c r="M677" t="str">
        <f>VLOOKUP(L677, Regulation_Status, 2,0)</f>
        <v>Exempt</v>
      </c>
      <c r="N677">
        <f>VLOOKUP($A677, 'Mapping-Public'!$A$2:$W$5015, MATCH('Mapping-DisplayedFields'!N$2, 'Mapping-Public'!$A$1:$W$1, FALSE), FALSE)</f>
        <v>10</v>
      </c>
      <c r="O677">
        <f>VLOOKUP($A677, 'Mapping-Public'!$A$2:$W$5015, MATCH('Mapping-DisplayedFields'!O$2, 'Mapping-Public'!$A$1:$W$1, FALSE), FALSE)</f>
        <v>2</v>
      </c>
      <c r="P677" t="str">
        <f>VLOOKUP(O677, Serves_Dhs_Children,2,0)</f>
        <v>Unknown</v>
      </c>
      <c r="Q677">
        <f>VLOOKUP($A677, 'Mapping-Public'!$A$2:$W$5015, MATCH('Mapping-DisplayedFields'!Q$2, 'Mapping-Public'!$A$1:$W$1, FALSE), FALSE)</f>
        <v>0</v>
      </c>
      <c r="R677" t="str">
        <f>VLOOKUP(Q677, Head_Start, 2,0)</f>
        <v>No</v>
      </c>
      <c r="S677">
        <f>VLOOKUP($A677, 'Mapping-Public'!$A$2:$W$5015, MATCH('Mapping-DisplayedFields'!S$2, 'Mapping-Public'!$A$1:$W$1, FALSE), FALSE)</f>
        <v>0</v>
      </c>
      <c r="T677" t="str">
        <f>VLOOKUP(S677, Relief_Nursery, 2,0)</f>
        <v>No</v>
      </c>
      <c r="U677" t="str">
        <f>VLOOKUP($A677, 'Mapping-Public'!$A$2:$W$5015, MATCH('Mapping-DisplayedFields'!U$2, 'Mapping-Public'!$A$1:$W$1, FALSE), FALSE)</f>
        <v>.</v>
      </c>
    </row>
    <row r="678" spans="1:21" x14ac:dyDescent="0.25">
      <c r="A678" s="9" t="s">
        <v>3961</v>
      </c>
      <c r="B678" t="str">
        <f>IF(VLOOKUP($A678, 'Mapping-Public'!$A$2:$W$5015, MATCH('Mapping-DisplayedFields'!B$2, 'Mapping-Public'!$A$1:$W$1, FALSE), FALSE)=0, "", VLOOKUP($A678, 'Mapping-Public'!$A$2:$W$5015, MATCH('Mapping-DisplayedFields'!B$2, 'Mapping-Public'!$A$1:$W$1, FALSE), FALSE))</f>
        <v>Grandma's Place Annex</v>
      </c>
      <c r="C678" t="str">
        <f>VLOOKUP($A678, 'Mapping-Public'!$A$2:$W$5015, MATCH('Mapping-DisplayedFields'!C$2, 'Mapping-Public'!$A$1:$W$1, FALSE), FALSE)</f>
        <v>2706 SE Powell Blvd</v>
      </c>
      <c r="D678" t="str">
        <f>VLOOKUP($A678, 'Mapping-Public'!$A$2:$W$5015, MATCH('Mapping-DisplayedFields'!D$2, 'Mapping-Public'!$A$1:$W$1, FALSE), FALSE)</f>
        <v>Portland</v>
      </c>
      <c r="E678" t="str">
        <f>VLOOKUP($A678, 'Mapping-Public'!$A$2:$W$5015, MATCH('Mapping-DisplayedFields'!E$2, 'Mapping-Public'!$A$1:$W$1, FALSE), FALSE)</f>
        <v>OR</v>
      </c>
      <c r="F678" t="str">
        <f>VLOOKUP($A678, 'Mapping-Public'!$A$2:$W$5015, MATCH('Mapping-DisplayedFields'!F$2, 'Mapping-Public'!$A$1:$W$1, FALSE), FALSE)</f>
        <v>97202</v>
      </c>
      <c r="G678" t="str">
        <f>VLOOKUP($A678, 'Mapping-Public'!$A$2:$W$5015, MATCH('Mapping-DisplayedFields'!G$2, 'Mapping-Public'!$A$1:$W$1, FALSE), FALSE)</f>
        <v>5039722511</v>
      </c>
      <c r="H678">
        <f>VLOOKUP($A678, 'Mapping-Public'!$A$2:$W$5015, MATCH('Mapping-DisplayedFields'!H$2, 'Mapping-Public'!$A$1:$W$1, FALSE), FALSE)</f>
        <v>2</v>
      </c>
      <c r="I678" t="str">
        <f>VLOOKUP(H678, Facility_Type, 2,0)</f>
        <v>Center</v>
      </c>
      <c r="J678">
        <f>VLOOKUP($A678, 'Mapping-Public'!$A$2:$W$5015, MATCH('Mapping-DisplayedFields'!J$2, 'Mapping-Public'!$A$1:$W$1, FALSE), FALSE)</f>
        <v>1</v>
      </c>
      <c r="K678" t="str">
        <f>VLOOKUP(J678, Type_of_Care,2,0)</f>
        <v>Regulated  Center (not HS)</v>
      </c>
      <c r="L678">
        <f>VLOOKUP($A678, 'Mapping-Public'!$A$2:$W$5015, MATCH('Mapping-DisplayedFields'!L$2, 'Mapping-Public'!$A$1:$W$1, FALSE), FALSE)</f>
        <v>3</v>
      </c>
      <c r="M678" t="str">
        <f>VLOOKUP(L678, Regulation_Status, 2,0)</f>
        <v>Certified</v>
      </c>
      <c r="N678">
        <f>VLOOKUP($A678, 'Mapping-Public'!$A$2:$W$5015, MATCH('Mapping-DisplayedFields'!N$2, 'Mapping-Public'!$A$1:$W$1, FALSE), FALSE)</f>
        <v>44</v>
      </c>
      <c r="O678">
        <f>VLOOKUP($A678, 'Mapping-Public'!$A$2:$W$5015, MATCH('Mapping-DisplayedFields'!O$2, 'Mapping-Public'!$A$1:$W$1, FALSE), FALSE)</f>
        <v>2</v>
      </c>
      <c r="P678" t="str">
        <f>VLOOKUP(O678, Serves_Dhs_Children,2,0)</f>
        <v>Unknown</v>
      </c>
      <c r="Q678">
        <f>VLOOKUP($A678, 'Mapping-Public'!$A$2:$W$5015, MATCH('Mapping-DisplayedFields'!Q$2, 'Mapping-Public'!$A$1:$W$1, FALSE), FALSE)</f>
        <v>0</v>
      </c>
      <c r="R678" t="str">
        <f>VLOOKUP(Q678, Head_Start, 2,0)</f>
        <v>No</v>
      </c>
      <c r="S678">
        <f>VLOOKUP($A678, 'Mapping-Public'!$A$2:$W$5015, MATCH('Mapping-DisplayedFields'!S$2, 'Mapping-Public'!$A$1:$W$1, FALSE), FALSE)</f>
        <v>0</v>
      </c>
      <c r="T678" t="str">
        <f>VLOOKUP(S678, Relief_Nursery, 2,0)</f>
        <v>No</v>
      </c>
      <c r="U678" t="str">
        <f>VLOOKUP($A678, 'Mapping-Public'!$A$2:$W$5015, MATCH('Mapping-DisplayedFields'!U$2, 'Mapping-Public'!$A$1:$W$1, FALSE), FALSE)</f>
        <v>.</v>
      </c>
    </row>
    <row r="679" spans="1:21" x14ac:dyDescent="0.25">
      <c r="A679" s="9" t="s">
        <v>3966</v>
      </c>
      <c r="B679" t="str">
        <f>IF(VLOOKUP($A679, 'Mapping-Public'!$A$2:$W$5015, MATCH('Mapping-DisplayedFields'!B$2, 'Mapping-Public'!$A$1:$W$1, FALSE), FALSE)=0, "", VLOOKUP($A679, 'Mapping-Public'!$A$2:$W$5015, MATCH('Mapping-DisplayedFields'!B$2, 'Mapping-Public'!$A$1:$W$1, FALSE), FALSE))</f>
        <v/>
      </c>
      <c r="C679" t="str">
        <f>VLOOKUP($A679, 'Mapping-Public'!$A$2:$W$5015, MATCH('Mapping-DisplayedFields'!C$2, 'Mapping-Public'!$A$1:$W$1, FALSE), FALSE)</f>
        <v>165 NE 172nd Ave</v>
      </c>
      <c r="D679" t="str">
        <f>VLOOKUP($A679, 'Mapping-Public'!$A$2:$W$5015, MATCH('Mapping-DisplayedFields'!D$2, 'Mapping-Public'!$A$1:$W$1, FALSE), FALSE)</f>
        <v>Portland</v>
      </c>
      <c r="E679" t="str">
        <f>VLOOKUP($A679, 'Mapping-Public'!$A$2:$W$5015, MATCH('Mapping-DisplayedFields'!E$2, 'Mapping-Public'!$A$1:$W$1, FALSE), FALSE)</f>
        <v>OR</v>
      </c>
      <c r="F679" t="str">
        <f>VLOOKUP($A679, 'Mapping-Public'!$A$2:$W$5015, MATCH('Mapping-DisplayedFields'!F$2, 'Mapping-Public'!$A$1:$W$1, FALSE), FALSE)</f>
        <v>97230-6403</v>
      </c>
      <c r="G679" t="str">
        <f>VLOOKUP($A679, 'Mapping-Public'!$A$2:$W$5015, MATCH('Mapping-DisplayedFields'!G$2, 'Mapping-Public'!$A$1:$W$1, FALSE), FALSE)</f>
        <v>5034214946</v>
      </c>
      <c r="H679">
        <f>VLOOKUP($A679, 'Mapping-Public'!$A$2:$W$5015, MATCH('Mapping-DisplayedFields'!H$2, 'Mapping-Public'!$A$1:$W$1, FALSE), FALSE)</f>
        <v>1</v>
      </c>
      <c r="I679" t="str">
        <f>VLOOKUP(H679, Facility_Type, 2,0)</f>
        <v>Family</v>
      </c>
      <c r="J679">
        <f>VLOOKUP($A679, 'Mapping-Public'!$A$2:$W$5015, MATCH('Mapping-DisplayedFields'!J$2, 'Mapping-Public'!$A$1:$W$1, FALSE), FALSE)</f>
        <v>4</v>
      </c>
      <c r="K679" t="str">
        <f>VLOOKUP(J679, Type_of_Care,2,0)</f>
        <v>Regulated Family Child Care Home</v>
      </c>
      <c r="L679">
        <f>VLOOKUP($A679, 'Mapping-Public'!$A$2:$W$5015, MATCH('Mapping-DisplayedFields'!L$2, 'Mapping-Public'!$A$1:$W$1, FALSE), FALSE)</f>
        <v>2</v>
      </c>
      <c r="M679" t="str">
        <f>VLOOKUP(L679, Regulation_Status, 2,0)</f>
        <v>Register</v>
      </c>
      <c r="N679">
        <f>VLOOKUP($A679, 'Mapping-Public'!$A$2:$W$5015, MATCH('Mapping-DisplayedFields'!N$2, 'Mapping-Public'!$A$1:$W$1, FALSE), FALSE)</f>
        <v>10</v>
      </c>
      <c r="O679">
        <f>VLOOKUP($A679, 'Mapping-Public'!$A$2:$W$5015, MATCH('Mapping-DisplayedFields'!O$2, 'Mapping-Public'!$A$1:$W$1, FALSE), FALSE)</f>
        <v>1</v>
      </c>
      <c r="P679" t="str">
        <f>VLOOKUP(O679, Serves_Dhs_Children,2,0)</f>
        <v>Yes</v>
      </c>
      <c r="Q679">
        <f>VLOOKUP($A679, 'Mapping-Public'!$A$2:$W$5015, MATCH('Mapping-DisplayedFields'!Q$2, 'Mapping-Public'!$A$1:$W$1, FALSE), FALSE)</f>
        <v>0</v>
      </c>
      <c r="R679" t="str">
        <f>VLOOKUP(Q679, Head_Start, 2,0)</f>
        <v>No</v>
      </c>
      <c r="S679">
        <f>VLOOKUP($A679, 'Mapping-Public'!$A$2:$W$5015, MATCH('Mapping-DisplayedFields'!S$2, 'Mapping-Public'!$A$1:$W$1, FALSE), FALSE)</f>
        <v>0</v>
      </c>
      <c r="T679" t="str">
        <f>VLOOKUP(S679, Relief_Nursery, 2,0)</f>
        <v>No</v>
      </c>
      <c r="U679">
        <f>VLOOKUP($A679, 'Mapping-Public'!$A$2:$W$5015, MATCH('Mapping-DisplayedFields'!U$2, 'Mapping-Public'!$A$1:$W$1, FALSE), FALSE)</f>
        <v>2</v>
      </c>
    </row>
    <row r="680" spans="1:21" x14ac:dyDescent="0.25">
      <c r="A680" s="9" t="s">
        <v>3972</v>
      </c>
      <c r="B680" t="str">
        <f>IF(VLOOKUP($A680, 'Mapping-Public'!$A$2:$W$5015, MATCH('Mapping-DisplayedFields'!B$2, 'Mapping-Public'!$A$1:$W$1, FALSE), FALSE)=0, "", VLOOKUP($A680, 'Mapping-Public'!$A$2:$W$5015, MATCH('Mapping-DisplayedFields'!B$2, 'Mapping-Public'!$A$1:$W$1, FALSE), FALSE))</f>
        <v>Eastside Family Cooperative</v>
      </c>
      <c r="C680" t="str">
        <f>VLOOKUP($A680, 'Mapping-Public'!$A$2:$W$5015, MATCH('Mapping-DisplayedFields'!C$2, 'Mapping-Public'!$A$1:$W$1, FALSE), FALSE)</f>
        <v>3300 SE Woodward St</v>
      </c>
      <c r="D680" t="str">
        <f>VLOOKUP($A680, 'Mapping-Public'!$A$2:$W$5015, MATCH('Mapping-DisplayedFields'!D$2, 'Mapping-Public'!$A$1:$W$1, FALSE), FALSE)</f>
        <v>Portland</v>
      </c>
      <c r="E680" t="str">
        <f>VLOOKUP($A680, 'Mapping-Public'!$A$2:$W$5015, MATCH('Mapping-DisplayedFields'!E$2, 'Mapping-Public'!$A$1:$W$1, FALSE), FALSE)</f>
        <v>OR</v>
      </c>
      <c r="F680" t="str">
        <f>VLOOKUP($A680, 'Mapping-Public'!$A$2:$W$5015, MATCH('Mapping-DisplayedFields'!F$2, 'Mapping-Public'!$A$1:$W$1, FALSE), FALSE)</f>
        <v>97202-1465</v>
      </c>
      <c r="G680" t="str">
        <f>VLOOKUP($A680, 'Mapping-Public'!$A$2:$W$5015, MATCH('Mapping-DisplayedFields'!G$2, 'Mapping-Public'!$A$1:$W$1, FALSE), FALSE)</f>
        <v>5038916335</v>
      </c>
      <c r="H680">
        <f>VLOOKUP($A680, 'Mapping-Public'!$A$2:$W$5015, MATCH('Mapping-DisplayedFields'!H$2, 'Mapping-Public'!$A$1:$W$1, FALSE), FALSE)</f>
        <v>2</v>
      </c>
      <c r="I680" t="str">
        <f>VLOOKUP(H680, Facility_Type, 2,0)</f>
        <v>Center</v>
      </c>
      <c r="J680">
        <f>VLOOKUP($A680, 'Mapping-Public'!$A$2:$W$5015, MATCH('Mapping-DisplayedFields'!J$2, 'Mapping-Public'!$A$1:$W$1, FALSE), FALSE)</f>
        <v>2</v>
      </c>
      <c r="K680" t="str">
        <f>VLOOKUP(J680, Type_of_Care,2,0)</f>
        <v>Exempt Center</v>
      </c>
      <c r="L680">
        <f>VLOOKUP($A680, 'Mapping-Public'!$A$2:$W$5015, MATCH('Mapping-DisplayedFields'!L$2, 'Mapping-Public'!$A$1:$W$1, FALSE), FALSE)</f>
        <v>4</v>
      </c>
      <c r="M680" t="str">
        <f>VLOOKUP(L680, Regulation_Status, 2,0)</f>
        <v>Recorded</v>
      </c>
      <c r="N680">
        <f>VLOOKUP($A680, 'Mapping-Public'!$A$2:$W$5015, MATCH('Mapping-DisplayedFields'!N$2, 'Mapping-Public'!$A$1:$W$1, FALSE), FALSE)</f>
        <v>14</v>
      </c>
      <c r="O680">
        <f>VLOOKUP($A680, 'Mapping-Public'!$A$2:$W$5015, MATCH('Mapping-DisplayedFields'!O$2, 'Mapping-Public'!$A$1:$W$1, FALSE), FALSE)</f>
        <v>2</v>
      </c>
      <c r="P680" t="str">
        <f>VLOOKUP(O680, Serves_Dhs_Children,2,0)</f>
        <v>Unknown</v>
      </c>
      <c r="Q680">
        <f>VLOOKUP($A680, 'Mapping-Public'!$A$2:$W$5015, MATCH('Mapping-DisplayedFields'!Q$2, 'Mapping-Public'!$A$1:$W$1, FALSE), FALSE)</f>
        <v>0</v>
      </c>
      <c r="R680" t="str">
        <f>VLOOKUP(Q680, Head_Start, 2,0)</f>
        <v>No</v>
      </c>
      <c r="S680">
        <f>VLOOKUP($A680, 'Mapping-Public'!$A$2:$W$5015, MATCH('Mapping-DisplayedFields'!S$2, 'Mapping-Public'!$A$1:$W$1, FALSE), FALSE)</f>
        <v>0</v>
      </c>
      <c r="T680" t="str">
        <f>VLOOKUP(S680, Relief_Nursery, 2,0)</f>
        <v>No</v>
      </c>
      <c r="U680" t="str">
        <f>VLOOKUP($A680, 'Mapping-Public'!$A$2:$W$5015, MATCH('Mapping-DisplayedFields'!U$2, 'Mapping-Public'!$A$1:$W$1, FALSE), FALSE)</f>
        <v>.</v>
      </c>
    </row>
    <row r="681" spans="1:21" x14ac:dyDescent="0.25">
      <c r="A681" s="9" t="s">
        <v>3978</v>
      </c>
      <c r="B681" t="str">
        <f>IF(VLOOKUP($A681, 'Mapping-Public'!$A$2:$W$5015, MATCH('Mapping-DisplayedFields'!B$2, 'Mapping-Public'!$A$1:$W$1, FALSE), FALSE)=0, "", VLOOKUP($A681, 'Mapping-Public'!$A$2:$W$5015, MATCH('Mapping-DisplayedFields'!B$2, 'Mapping-Public'!$A$1:$W$1, FALSE), FALSE))</f>
        <v/>
      </c>
      <c r="C681" t="str">
        <f>VLOOKUP($A681, 'Mapping-Public'!$A$2:$W$5015, MATCH('Mapping-DisplayedFields'!C$2, 'Mapping-Public'!$A$1:$W$1, FALSE), FALSE)</f>
        <v>1025 NE 24th St</v>
      </c>
      <c r="D681" t="str">
        <f>VLOOKUP($A681, 'Mapping-Public'!$A$2:$W$5015, MATCH('Mapping-DisplayedFields'!D$2, 'Mapping-Public'!$A$1:$W$1, FALSE), FALSE)</f>
        <v>Gresham</v>
      </c>
      <c r="E681" t="str">
        <f>VLOOKUP($A681, 'Mapping-Public'!$A$2:$W$5015, MATCH('Mapping-DisplayedFields'!E$2, 'Mapping-Public'!$A$1:$W$1, FALSE), FALSE)</f>
        <v>OR</v>
      </c>
      <c r="F681" t="str">
        <f>VLOOKUP($A681, 'Mapping-Public'!$A$2:$W$5015, MATCH('Mapping-DisplayedFields'!F$2, 'Mapping-Public'!$A$1:$W$1, FALSE), FALSE)</f>
        <v>97030-2936</v>
      </c>
      <c r="G681" t="str">
        <f>VLOOKUP($A681, 'Mapping-Public'!$A$2:$W$5015, MATCH('Mapping-DisplayedFields'!G$2, 'Mapping-Public'!$A$1:$W$1, FALSE), FALSE)</f>
        <v>5033416156</v>
      </c>
      <c r="H681">
        <f>VLOOKUP($A681, 'Mapping-Public'!$A$2:$W$5015, MATCH('Mapping-DisplayedFields'!H$2, 'Mapping-Public'!$A$1:$W$1, FALSE), FALSE)</f>
        <v>1</v>
      </c>
      <c r="I681" t="str">
        <f>VLOOKUP(H681, Facility_Type, 2,0)</f>
        <v>Family</v>
      </c>
      <c r="J681">
        <f>VLOOKUP($A681, 'Mapping-Public'!$A$2:$W$5015, MATCH('Mapping-DisplayedFields'!J$2, 'Mapping-Public'!$A$1:$W$1, FALSE), FALSE)</f>
        <v>4</v>
      </c>
      <c r="K681" t="str">
        <f>VLOOKUP(J681, Type_of_Care,2,0)</f>
        <v>Regulated Family Child Care Home</v>
      </c>
      <c r="L681">
        <f>VLOOKUP($A681, 'Mapping-Public'!$A$2:$W$5015, MATCH('Mapping-DisplayedFields'!L$2, 'Mapping-Public'!$A$1:$W$1, FALSE), FALSE)</f>
        <v>2</v>
      </c>
      <c r="M681" t="str">
        <f>VLOOKUP(L681, Regulation_Status, 2,0)</f>
        <v>Register</v>
      </c>
      <c r="N681">
        <f>VLOOKUP($A681, 'Mapping-Public'!$A$2:$W$5015, MATCH('Mapping-DisplayedFields'!N$2, 'Mapping-Public'!$A$1:$W$1, FALSE), FALSE)</f>
        <v>10</v>
      </c>
      <c r="O681">
        <f>VLOOKUP($A681, 'Mapping-Public'!$A$2:$W$5015, MATCH('Mapping-DisplayedFields'!O$2, 'Mapping-Public'!$A$1:$W$1, FALSE), FALSE)</f>
        <v>1</v>
      </c>
      <c r="P681" t="str">
        <f>VLOOKUP(O681, Serves_Dhs_Children,2,0)</f>
        <v>Yes</v>
      </c>
      <c r="Q681">
        <f>VLOOKUP($A681, 'Mapping-Public'!$A$2:$W$5015, MATCH('Mapping-DisplayedFields'!Q$2, 'Mapping-Public'!$A$1:$W$1, FALSE), FALSE)</f>
        <v>0</v>
      </c>
      <c r="R681" t="str">
        <f>VLOOKUP(Q681, Head_Start, 2,0)</f>
        <v>No</v>
      </c>
      <c r="S681">
        <f>VLOOKUP($A681, 'Mapping-Public'!$A$2:$W$5015, MATCH('Mapping-DisplayedFields'!S$2, 'Mapping-Public'!$A$1:$W$1, FALSE), FALSE)</f>
        <v>0</v>
      </c>
      <c r="T681" t="str">
        <f>VLOOKUP(S681, Relief_Nursery, 2,0)</f>
        <v>No</v>
      </c>
      <c r="U681">
        <f>VLOOKUP($A681, 'Mapping-Public'!$A$2:$W$5015, MATCH('Mapping-DisplayedFields'!U$2, 'Mapping-Public'!$A$1:$W$1, FALSE), FALSE)</f>
        <v>3</v>
      </c>
    </row>
    <row r="682" spans="1:21" x14ac:dyDescent="0.25">
      <c r="A682" s="9" t="s">
        <v>3984</v>
      </c>
      <c r="B682" t="str">
        <f>IF(VLOOKUP($A682, 'Mapping-Public'!$A$2:$W$5015, MATCH('Mapping-DisplayedFields'!B$2, 'Mapping-Public'!$A$1:$W$1, FALSE), FALSE)=0, "", VLOOKUP($A682, 'Mapping-Public'!$A$2:$W$5015, MATCH('Mapping-DisplayedFields'!B$2, 'Mapping-Public'!$A$1:$W$1, FALSE), FALSE))</f>
        <v/>
      </c>
      <c r="C682" t="str">
        <f>VLOOKUP($A682, 'Mapping-Public'!$A$2:$W$5015, MATCH('Mapping-DisplayedFields'!C$2, 'Mapping-Public'!$A$1:$W$1, FALSE), FALSE)</f>
        <v>864 NE 71st Ave</v>
      </c>
      <c r="D682" t="str">
        <f>VLOOKUP($A682, 'Mapping-Public'!$A$2:$W$5015, MATCH('Mapping-DisplayedFields'!D$2, 'Mapping-Public'!$A$1:$W$1, FALSE), FALSE)</f>
        <v>Portland</v>
      </c>
      <c r="E682" t="str">
        <f>VLOOKUP($A682, 'Mapping-Public'!$A$2:$W$5015, MATCH('Mapping-DisplayedFields'!E$2, 'Mapping-Public'!$A$1:$W$1, FALSE), FALSE)</f>
        <v>OR</v>
      </c>
      <c r="F682" t="str">
        <f>VLOOKUP($A682, 'Mapping-Public'!$A$2:$W$5015, MATCH('Mapping-DisplayedFields'!F$2, 'Mapping-Public'!$A$1:$W$1, FALSE), FALSE)</f>
        <v>97213</v>
      </c>
      <c r="G682" t="str">
        <f>VLOOKUP($A682, 'Mapping-Public'!$A$2:$W$5015, MATCH('Mapping-DisplayedFields'!G$2, 'Mapping-Public'!$A$1:$W$1, FALSE), FALSE)</f>
        <v>5032546714</v>
      </c>
      <c r="H682">
        <f>VLOOKUP($A682, 'Mapping-Public'!$A$2:$W$5015, MATCH('Mapping-DisplayedFields'!H$2, 'Mapping-Public'!$A$1:$W$1, FALSE), FALSE)</f>
        <v>1</v>
      </c>
      <c r="I682" t="str">
        <f>VLOOKUP(H682, Facility_Type, 2,0)</f>
        <v>Family</v>
      </c>
      <c r="J682">
        <f>VLOOKUP($A682, 'Mapping-Public'!$A$2:$W$5015, MATCH('Mapping-DisplayedFields'!J$2, 'Mapping-Public'!$A$1:$W$1, FALSE), FALSE)</f>
        <v>4</v>
      </c>
      <c r="K682" t="str">
        <f>VLOOKUP(J682, Type_of_Care,2,0)</f>
        <v>Regulated Family Child Care Home</v>
      </c>
      <c r="L682">
        <f>VLOOKUP($A682, 'Mapping-Public'!$A$2:$W$5015, MATCH('Mapping-DisplayedFields'!L$2, 'Mapping-Public'!$A$1:$W$1, FALSE), FALSE)</f>
        <v>2</v>
      </c>
      <c r="M682" t="str">
        <f>VLOOKUP(L682, Regulation_Status, 2,0)</f>
        <v>Register</v>
      </c>
      <c r="N682">
        <f>VLOOKUP($A682, 'Mapping-Public'!$A$2:$W$5015, MATCH('Mapping-DisplayedFields'!N$2, 'Mapping-Public'!$A$1:$W$1, FALSE), FALSE)</f>
        <v>10</v>
      </c>
      <c r="O682">
        <f>VLOOKUP($A682, 'Mapping-Public'!$A$2:$W$5015, MATCH('Mapping-DisplayedFields'!O$2, 'Mapping-Public'!$A$1:$W$1, FALSE), FALSE)</f>
        <v>2</v>
      </c>
      <c r="P682" t="str">
        <f>VLOOKUP(O682, Serves_Dhs_Children,2,0)</f>
        <v>Unknown</v>
      </c>
      <c r="Q682">
        <f>VLOOKUP($A682, 'Mapping-Public'!$A$2:$W$5015, MATCH('Mapping-DisplayedFields'!Q$2, 'Mapping-Public'!$A$1:$W$1, FALSE), FALSE)</f>
        <v>0</v>
      </c>
      <c r="R682" t="str">
        <f>VLOOKUP(Q682, Head_Start, 2,0)</f>
        <v>No</v>
      </c>
      <c r="S682">
        <f>VLOOKUP($A682, 'Mapping-Public'!$A$2:$W$5015, MATCH('Mapping-DisplayedFields'!S$2, 'Mapping-Public'!$A$1:$W$1, FALSE), FALSE)</f>
        <v>0</v>
      </c>
      <c r="T682" t="str">
        <f>VLOOKUP(S682, Relief_Nursery, 2,0)</f>
        <v>No</v>
      </c>
      <c r="U682" t="str">
        <f>VLOOKUP($A682, 'Mapping-Public'!$A$2:$W$5015, MATCH('Mapping-DisplayedFields'!U$2, 'Mapping-Public'!$A$1:$W$1, FALSE), FALSE)</f>
        <v>.</v>
      </c>
    </row>
    <row r="683" spans="1:21" x14ac:dyDescent="0.25">
      <c r="A683" s="9" t="s">
        <v>3990</v>
      </c>
      <c r="B683" t="str">
        <f>IF(VLOOKUP($A683, 'Mapping-Public'!$A$2:$W$5015, MATCH('Mapping-DisplayedFields'!B$2, 'Mapping-Public'!$A$1:$W$1, FALSE), FALSE)=0, "", VLOOKUP($A683, 'Mapping-Public'!$A$2:$W$5015, MATCH('Mapping-DisplayedFields'!B$2, 'Mapping-Public'!$A$1:$W$1, FALSE), FALSE))</f>
        <v/>
      </c>
      <c r="C683" t="str">
        <f>VLOOKUP($A683, 'Mapping-Public'!$A$2:$W$5015, MATCH('Mapping-DisplayedFields'!C$2, 'Mapping-Public'!$A$1:$W$1, FALSE), FALSE)</f>
        <v>13634 NE Couch St</v>
      </c>
      <c r="D683" t="str">
        <f>VLOOKUP($A683, 'Mapping-Public'!$A$2:$W$5015, MATCH('Mapping-DisplayedFields'!D$2, 'Mapping-Public'!$A$1:$W$1, FALSE), FALSE)</f>
        <v>Portland</v>
      </c>
      <c r="E683" t="str">
        <f>VLOOKUP($A683, 'Mapping-Public'!$A$2:$W$5015, MATCH('Mapping-DisplayedFields'!E$2, 'Mapping-Public'!$A$1:$W$1, FALSE), FALSE)</f>
        <v>OR</v>
      </c>
      <c r="F683" t="str">
        <f>VLOOKUP($A683, 'Mapping-Public'!$A$2:$W$5015, MATCH('Mapping-DisplayedFields'!F$2, 'Mapping-Public'!$A$1:$W$1, FALSE), FALSE)</f>
        <v>97230</v>
      </c>
      <c r="G683" t="str">
        <f>VLOOKUP($A683, 'Mapping-Public'!$A$2:$W$5015, MATCH('Mapping-DisplayedFields'!G$2, 'Mapping-Public'!$A$1:$W$1, FALSE), FALSE)</f>
        <v>5035051601</v>
      </c>
      <c r="H683">
        <f>VLOOKUP($A683, 'Mapping-Public'!$A$2:$W$5015, MATCH('Mapping-DisplayedFields'!H$2, 'Mapping-Public'!$A$1:$W$1, FALSE), FALSE)</f>
        <v>1</v>
      </c>
      <c r="I683" t="str">
        <f>VLOOKUP(H683, Facility_Type, 2,0)</f>
        <v>Family</v>
      </c>
      <c r="J683">
        <f>VLOOKUP($A683, 'Mapping-Public'!$A$2:$W$5015, MATCH('Mapping-DisplayedFields'!J$2, 'Mapping-Public'!$A$1:$W$1, FALSE), FALSE)</f>
        <v>4</v>
      </c>
      <c r="K683" t="str">
        <f>VLOOKUP(J683, Type_of_Care,2,0)</f>
        <v>Regulated Family Child Care Home</v>
      </c>
      <c r="L683">
        <f>VLOOKUP($A683, 'Mapping-Public'!$A$2:$W$5015, MATCH('Mapping-DisplayedFields'!L$2, 'Mapping-Public'!$A$1:$W$1, FALSE), FALSE)</f>
        <v>2</v>
      </c>
      <c r="M683" t="str">
        <f>VLOOKUP(L683, Regulation_Status, 2,0)</f>
        <v>Register</v>
      </c>
      <c r="N683">
        <f>VLOOKUP($A683, 'Mapping-Public'!$A$2:$W$5015, MATCH('Mapping-DisplayedFields'!N$2, 'Mapping-Public'!$A$1:$W$1, FALSE), FALSE)</f>
        <v>8</v>
      </c>
      <c r="O683">
        <f>VLOOKUP($A683, 'Mapping-Public'!$A$2:$W$5015, MATCH('Mapping-DisplayedFields'!O$2, 'Mapping-Public'!$A$1:$W$1, FALSE), FALSE)</f>
        <v>2</v>
      </c>
      <c r="P683" t="str">
        <f>VLOOKUP(O683, Serves_Dhs_Children,2,0)</f>
        <v>Unknown</v>
      </c>
      <c r="Q683">
        <f>VLOOKUP($A683, 'Mapping-Public'!$A$2:$W$5015, MATCH('Mapping-DisplayedFields'!Q$2, 'Mapping-Public'!$A$1:$W$1, FALSE), FALSE)</f>
        <v>0</v>
      </c>
      <c r="R683" t="str">
        <f>VLOOKUP(Q683, Head_Start, 2,0)</f>
        <v>No</v>
      </c>
      <c r="S683">
        <f>VLOOKUP($A683, 'Mapping-Public'!$A$2:$W$5015, MATCH('Mapping-DisplayedFields'!S$2, 'Mapping-Public'!$A$1:$W$1, FALSE), FALSE)</f>
        <v>0</v>
      </c>
      <c r="T683" t="str">
        <f>VLOOKUP(S683, Relief_Nursery, 2,0)</f>
        <v>No</v>
      </c>
      <c r="U683" t="str">
        <f>VLOOKUP($A683, 'Mapping-Public'!$A$2:$W$5015, MATCH('Mapping-DisplayedFields'!U$2, 'Mapping-Public'!$A$1:$W$1, FALSE), FALSE)</f>
        <v>.</v>
      </c>
    </row>
    <row r="684" spans="1:21" x14ac:dyDescent="0.25">
      <c r="A684" s="9" t="s">
        <v>3995</v>
      </c>
      <c r="B684" t="str">
        <f>IF(VLOOKUP($A684, 'Mapping-Public'!$A$2:$W$5015, MATCH('Mapping-DisplayedFields'!B$2, 'Mapping-Public'!$A$1:$W$1, FALSE), FALSE)=0, "", VLOOKUP($A684, 'Mapping-Public'!$A$2:$W$5015, MATCH('Mapping-DisplayedFields'!B$2, 'Mapping-Public'!$A$1:$W$1, FALSE), FALSE))</f>
        <v/>
      </c>
      <c r="C684" t="str">
        <f>VLOOKUP($A684, 'Mapping-Public'!$A$2:$W$5015, MATCH('Mapping-DisplayedFields'!C$2, 'Mapping-Public'!$A$1:$W$1, FALSE), FALSE)</f>
        <v>16523 SE Crest Ct</v>
      </c>
      <c r="D684" t="str">
        <f>VLOOKUP($A684, 'Mapping-Public'!$A$2:$W$5015, MATCH('Mapping-DisplayedFields'!D$2, 'Mapping-Public'!$A$1:$W$1, FALSE), FALSE)</f>
        <v>Portland</v>
      </c>
      <c r="E684" t="str">
        <f>VLOOKUP($A684, 'Mapping-Public'!$A$2:$W$5015, MATCH('Mapping-DisplayedFields'!E$2, 'Mapping-Public'!$A$1:$W$1, FALSE), FALSE)</f>
        <v>OR</v>
      </c>
      <c r="F684" t="str">
        <f>VLOOKUP($A684, 'Mapping-Public'!$A$2:$W$5015, MATCH('Mapping-DisplayedFields'!F$2, 'Mapping-Public'!$A$1:$W$1, FALSE), FALSE)</f>
        <v>97236</v>
      </c>
      <c r="G684" t="str">
        <f>VLOOKUP($A684, 'Mapping-Public'!$A$2:$W$5015, MATCH('Mapping-DisplayedFields'!G$2, 'Mapping-Public'!$A$1:$W$1, FALSE), FALSE)</f>
        <v>5039223443</v>
      </c>
      <c r="H684">
        <f>VLOOKUP($A684, 'Mapping-Public'!$A$2:$W$5015, MATCH('Mapping-DisplayedFields'!H$2, 'Mapping-Public'!$A$1:$W$1, FALSE), FALSE)</f>
        <v>1</v>
      </c>
      <c r="I684" t="str">
        <f>VLOOKUP(H684, Facility_Type, 2,0)</f>
        <v>Family</v>
      </c>
      <c r="J684">
        <f>VLOOKUP($A684, 'Mapping-Public'!$A$2:$W$5015, MATCH('Mapping-DisplayedFields'!J$2, 'Mapping-Public'!$A$1:$W$1, FALSE), FALSE)</f>
        <v>4</v>
      </c>
      <c r="K684" t="str">
        <f>VLOOKUP(J684, Type_of_Care,2,0)</f>
        <v>Regulated Family Child Care Home</v>
      </c>
      <c r="L684">
        <f>VLOOKUP($A684, 'Mapping-Public'!$A$2:$W$5015, MATCH('Mapping-DisplayedFields'!L$2, 'Mapping-Public'!$A$1:$W$1, FALSE), FALSE)</f>
        <v>2</v>
      </c>
      <c r="M684" t="str">
        <f>VLOOKUP(L684, Regulation_Status, 2,0)</f>
        <v>Register</v>
      </c>
      <c r="N684">
        <f>VLOOKUP($A684, 'Mapping-Public'!$A$2:$W$5015, MATCH('Mapping-DisplayedFields'!N$2, 'Mapping-Public'!$A$1:$W$1, FALSE), FALSE)</f>
        <v>9</v>
      </c>
      <c r="O684">
        <f>VLOOKUP($A684, 'Mapping-Public'!$A$2:$W$5015, MATCH('Mapping-DisplayedFields'!O$2, 'Mapping-Public'!$A$1:$W$1, FALSE), FALSE)</f>
        <v>2</v>
      </c>
      <c r="P684" t="str">
        <f>VLOOKUP(O684, Serves_Dhs_Children,2,0)</f>
        <v>Unknown</v>
      </c>
      <c r="Q684">
        <f>VLOOKUP($A684, 'Mapping-Public'!$A$2:$W$5015, MATCH('Mapping-DisplayedFields'!Q$2, 'Mapping-Public'!$A$1:$W$1, FALSE), FALSE)</f>
        <v>0</v>
      </c>
      <c r="R684" t="str">
        <f>VLOOKUP(Q684, Head_Start, 2,0)</f>
        <v>No</v>
      </c>
      <c r="S684">
        <f>VLOOKUP($A684, 'Mapping-Public'!$A$2:$W$5015, MATCH('Mapping-DisplayedFields'!S$2, 'Mapping-Public'!$A$1:$W$1, FALSE), FALSE)</f>
        <v>0</v>
      </c>
      <c r="T684" t="str">
        <f>VLOOKUP(S684, Relief_Nursery, 2,0)</f>
        <v>No</v>
      </c>
      <c r="U684" t="str">
        <f>VLOOKUP($A684, 'Mapping-Public'!$A$2:$W$5015, MATCH('Mapping-DisplayedFields'!U$2, 'Mapping-Public'!$A$1:$W$1, FALSE), FALSE)</f>
        <v>.</v>
      </c>
    </row>
    <row r="685" spans="1:21" x14ac:dyDescent="0.25">
      <c r="A685" s="9" t="s">
        <v>4000</v>
      </c>
      <c r="B685" t="str">
        <f>IF(VLOOKUP($A685, 'Mapping-Public'!$A$2:$W$5015, MATCH('Mapping-DisplayedFields'!B$2, 'Mapping-Public'!$A$1:$W$1, FALSE), FALSE)=0, "", VLOOKUP($A685, 'Mapping-Public'!$A$2:$W$5015, MATCH('Mapping-DisplayedFields'!B$2, 'Mapping-Public'!$A$1:$W$1, FALSE), FALSE))</f>
        <v>Albina Head Start - Carlton Court</v>
      </c>
      <c r="C685" t="str">
        <f>VLOOKUP($A685, 'Mapping-Public'!$A$2:$W$5015, MATCH('Mapping-DisplayedFields'!C$2, 'Mapping-Public'!$A$1:$W$1, FALSE), FALSE)</f>
        <v>5249 NE Killingsworth St</v>
      </c>
      <c r="D685" t="str">
        <f>VLOOKUP($A685, 'Mapping-Public'!$A$2:$W$5015, MATCH('Mapping-DisplayedFields'!D$2, 'Mapping-Public'!$A$1:$W$1, FALSE), FALSE)</f>
        <v>Portland</v>
      </c>
      <c r="E685" t="str">
        <f>VLOOKUP($A685, 'Mapping-Public'!$A$2:$W$5015, MATCH('Mapping-DisplayedFields'!E$2, 'Mapping-Public'!$A$1:$W$1, FALSE), FALSE)</f>
        <v>OR</v>
      </c>
      <c r="F685" t="str">
        <f>VLOOKUP($A685, 'Mapping-Public'!$A$2:$W$5015, MATCH('Mapping-DisplayedFields'!F$2, 'Mapping-Public'!$A$1:$W$1, FALSE), FALSE)</f>
        <v>97218</v>
      </c>
      <c r="G685" t="str">
        <f>VLOOKUP($A685, 'Mapping-Public'!$A$2:$W$5015, MATCH('Mapping-DisplayedFields'!G$2, 'Mapping-Public'!$A$1:$W$1, FALSE), FALSE)</f>
        <v>5032814042</v>
      </c>
      <c r="H685">
        <f>VLOOKUP($A685, 'Mapping-Public'!$A$2:$W$5015, MATCH('Mapping-DisplayedFields'!H$2, 'Mapping-Public'!$A$1:$W$1, FALSE), FALSE)</f>
        <v>2</v>
      </c>
      <c r="I685" t="str">
        <f>VLOOKUP(H685, Facility_Type, 2,0)</f>
        <v>Center</v>
      </c>
      <c r="J685">
        <f>VLOOKUP($A685, 'Mapping-Public'!$A$2:$W$5015, MATCH('Mapping-DisplayedFields'!J$2, 'Mapping-Public'!$A$1:$W$1, FALSE), FALSE)</f>
        <v>3</v>
      </c>
      <c r="K685" t="str">
        <f>VLOOKUP(J685, Type_of_Care,2,0)</f>
        <v>Head Start/Early HS</v>
      </c>
      <c r="L685">
        <f>VLOOKUP($A685, 'Mapping-Public'!$A$2:$W$5015, MATCH('Mapping-DisplayedFields'!L$2, 'Mapping-Public'!$A$1:$W$1, FALSE), FALSE)</f>
        <v>3</v>
      </c>
      <c r="M685" t="str">
        <f>VLOOKUP(L685, Regulation_Status, 2,0)</f>
        <v>Certified</v>
      </c>
      <c r="N685">
        <f>VLOOKUP($A685, 'Mapping-Public'!$A$2:$W$5015, MATCH('Mapping-DisplayedFields'!N$2, 'Mapping-Public'!$A$1:$W$1, FALSE), FALSE)</f>
        <v>20</v>
      </c>
      <c r="O685">
        <f>VLOOKUP($A685, 'Mapping-Public'!$A$2:$W$5015, MATCH('Mapping-DisplayedFields'!O$2, 'Mapping-Public'!$A$1:$W$1, FALSE), FALSE)</f>
        <v>1</v>
      </c>
      <c r="P685" t="str">
        <f>VLOOKUP(O685, Serves_Dhs_Children,2,0)</f>
        <v>Yes</v>
      </c>
      <c r="Q685">
        <f>VLOOKUP($A685, 'Mapping-Public'!$A$2:$W$5015, MATCH('Mapping-DisplayedFields'!Q$2, 'Mapping-Public'!$A$1:$W$1, FALSE), FALSE)</f>
        <v>1</v>
      </c>
      <c r="R685" t="str">
        <f>VLOOKUP(Q685, Head_Start, 2,0)</f>
        <v>Yes</v>
      </c>
      <c r="S685">
        <f>VLOOKUP($A685, 'Mapping-Public'!$A$2:$W$5015, MATCH('Mapping-DisplayedFields'!S$2, 'Mapping-Public'!$A$1:$W$1, FALSE), FALSE)</f>
        <v>0</v>
      </c>
      <c r="T685" t="str">
        <f>VLOOKUP(S685, Relief_Nursery, 2,0)</f>
        <v>No</v>
      </c>
      <c r="U685">
        <f>VLOOKUP($A685, 'Mapping-Public'!$A$2:$W$5015, MATCH('Mapping-DisplayedFields'!U$2, 'Mapping-Public'!$A$1:$W$1, FALSE), FALSE)</f>
        <v>5</v>
      </c>
    </row>
    <row r="686" spans="1:21" x14ac:dyDescent="0.25">
      <c r="A686" s="9" t="s">
        <v>4005</v>
      </c>
      <c r="B686" t="str">
        <f>IF(VLOOKUP($A686, 'Mapping-Public'!$A$2:$W$5015, MATCH('Mapping-DisplayedFields'!B$2, 'Mapping-Public'!$A$1:$W$1, FALSE), FALSE)=0, "", VLOOKUP($A686, 'Mapping-Public'!$A$2:$W$5015, MATCH('Mapping-DisplayedFields'!B$2, 'Mapping-Public'!$A$1:$W$1, FALSE), FALSE))</f>
        <v/>
      </c>
      <c r="C686" t="str">
        <f>VLOOKUP($A686, 'Mapping-Public'!$A$2:$W$5015, MATCH('Mapping-DisplayedFields'!C$2, 'Mapping-Public'!$A$1:$W$1, FALSE), FALSE)</f>
        <v>4815 SE 77th Ave</v>
      </c>
      <c r="D686" t="str">
        <f>VLOOKUP($A686, 'Mapping-Public'!$A$2:$W$5015, MATCH('Mapping-DisplayedFields'!D$2, 'Mapping-Public'!$A$1:$W$1, FALSE), FALSE)</f>
        <v>Portland</v>
      </c>
      <c r="E686" t="str">
        <f>VLOOKUP($A686, 'Mapping-Public'!$A$2:$W$5015, MATCH('Mapping-DisplayedFields'!E$2, 'Mapping-Public'!$A$1:$W$1, FALSE), FALSE)</f>
        <v>OR</v>
      </c>
      <c r="F686" t="str">
        <f>VLOOKUP($A686, 'Mapping-Public'!$A$2:$W$5015, MATCH('Mapping-DisplayedFields'!F$2, 'Mapping-Public'!$A$1:$W$1, FALSE), FALSE)</f>
        <v>97206</v>
      </c>
      <c r="G686" t="str">
        <f>VLOOKUP($A686, 'Mapping-Public'!$A$2:$W$5015, MATCH('Mapping-DisplayedFields'!G$2, 'Mapping-Public'!$A$1:$W$1, FALSE), FALSE)</f>
        <v>5037753559</v>
      </c>
      <c r="H686">
        <f>VLOOKUP($A686, 'Mapping-Public'!$A$2:$W$5015, MATCH('Mapping-DisplayedFields'!H$2, 'Mapping-Public'!$A$1:$W$1, FALSE), FALSE)</f>
        <v>1</v>
      </c>
      <c r="I686" t="str">
        <f>VLOOKUP(H686, Facility_Type, 2,0)</f>
        <v>Family</v>
      </c>
      <c r="J686">
        <f>VLOOKUP($A686, 'Mapping-Public'!$A$2:$W$5015, MATCH('Mapping-DisplayedFields'!J$2, 'Mapping-Public'!$A$1:$W$1, FALSE), FALSE)</f>
        <v>4</v>
      </c>
      <c r="K686" t="str">
        <f>VLOOKUP(J686, Type_of_Care,2,0)</f>
        <v>Regulated Family Child Care Home</v>
      </c>
      <c r="L686">
        <f>VLOOKUP($A686, 'Mapping-Public'!$A$2:$W$5015, MATCH('Mapping-DisplayedFields'!L$2, 'Mapping-Public'!$A$1:$W$1, FALSE), FALSE)</f>
        <v>2</v>
      </c>
      <c r="M686" t="str">
        <f>VLOOKUP(L686, Regulation_Status, 2,0)</f>
        <v>Register</v>
      </c>
      <c r="N686">
        <f>VLOOKUP($A686, 'Mapping-Public'!$A$2:$W$5015, MATCH('Mapping-DisplayedFields'!N$2, 'Mapping-Public'!$A$1:$W$1, FALSE), FALSE)</f>
        <v>5</v>
      </c>
      <c r="O686">
        <f>VLOOKUP($A686, 'Mapping-Public'!$A$2:$W$5015, MATCH('Mapping-DisplayedFields'!O$2, 'Mapping-Public'!$A$1:$W$1, FALSE), FALSE)</f>
        <v>2</v>
      </c>
      <c r="P686" t="str">
        <f>VLOOKUP(O686, Serves_Dhs_Children,2,0)</f>
        <v>Unknown</v>
      </c>
      <c r="Q686">
        <f>VLOOKUP($A686, 'Mapping-Public'!$A$2:$W$5015, MATCH('Mapping-DisplayedFields'!Q$2, 'Mapping-Public'!$A$1:$W$1, FALSE), FALSE)</f>
        <v>0</v>
      </c>
      <c r="R686" t="str">
        <f>VLOOKUP(Q686, Head_Start, 2,0)</f>
        <v>No</v>
      </c>
      <c r="S686">
        <f>VLOOKUP($A686, 'Mapping-Public'!$A$2:$W$5015, MATCH('Mapping-DisplayedFields'!S$2, 'Mapping-Public'!$A$1:$W$1, FALSE), FALSE)</f>
        <v>0</v>
      </c>
      <c r="T686" t="str">
        <f>VLOOKUP(S686, Relief_Nursery, 2,0)</f>
        <v>No</v>
      </c>
      <c r="U686" t="str">
        <f>VLOOKUP($A686, 'Mapping-Public'!$A$2:$W$5015, MATCH('Mapping-DisplayedFields'!U$2, 'Mapping-Public'!$A$1:$W$1, FALSE), FALSE)</f>
        <v>.</v>
      </c>
    </row>
    <row r="687" spans="1:21" x14ac:dyDescent="0.25">
      <c r="A687" s="9" t="s">
        <v>4010</v>
      </c>
      <c r="B687" t="str">
        <f>IF(VLOOKUP($A687, 'Mapping-Public'!$A$2:$W$5015, MATCH('Mapping-DisplayedFields'!B$2, 'Mapping-Public'!$A$1:$W$1, FALSE), FALSE)=0, "", VLOOKUP($A687, 'Mapping-Public'!$A$2:$W$5015, MATCH('Mapping-DisplayedFields'!B$2, 'Mapping-Public'!$A$1:$W$1, FALSE), FALSE))</f>
        <v>SUN Community School - Roosevelt High</v>
      </c>
      <c r="C687" t="str">
        <f>VLOOKUP($A687, 'Mapping-Public'!$A$2:$W$5015, MATCH('Mapping-DisplayedFields'!C$2, 'Mapping-Public'!$A$1:$W$1, FALSE), FALSE)</f>
        <v>6941 N Central St</v>
      </c>
      <c r="D687" t="str">
        <f>VLOOKUP($A687, 'Mapping-Public'!$A$2:$W$5015, MATCH('Mapping-DisplayedFields'!D$2, 'Mapping-Public'!$A$1:$W$1, FALSE), FALSE)</f>
        <v>Portland</v>
      </c>
      <c r="E687" t="str">
        <f>VLOOKUP($A687, 'Mapping-Public'!$A$2:$W$5015, MATCH('Mapping-DisplayedFields'!E$2, 'Mapping-Public'!$A$1:$W$1, FALSE), FALSE)</f>
        <v>OR</v>
      </c>
      <c r="F687" t="str">
        <f>VLOOKUP($A687, 'Mapping-Public'!$A$2:$W$5015, MATCH('Mapping-DisplayedFields'!F$2, 'Mapping-Public'!$A$1:$W$1, FALSE), FALSE)</f>
        <v>97203</v>
      </c>
      <c r="G687" t="str">
        <f>VLOOKUP($A687, 'Mapping-Public'!$A$2:$W$5015, MATCH('Mapping-DisplayedFields'!G$2, 'Mapping-Public'!$A$1:$W$1, FALSE), FALSE)</f>
        <v>5039165260</v>
      </c>
      <c r="H687">
        <f>VLOOKUP($A687, 'Mapping-Public'!$A$2:$W$5015, MATCH('Mapping-DisplayedFields'!H$2, 'Mapping-Public'!$A$1:$W$1, FALSE), FALSE)</f>
        <v>2</v>
      </c>
      <c r="I687" t="str">
        <f>VLOOKUP(H687, Facility_Type, 2,0)</f>
        <v>Center</v>
      </c>
      <c r="J687">
        <f>VLOOKUP($A687, 'Mapping-Public'!$A$2:$W$5015, MATCH('Mapping-DisplayedFields'!J$2, 'Mapping-Public'!$A$1:$W$1, FALSE), FALSE)</f>
        <v>2</v>
      </c>
      <c r="K687" t="str">
        <f>VLOOKUP(J687, Type_of_Care,2,0)</f>
        <v>Exempt Center</v>
      </c>
      <c r="L687">
        <f>VLOOKUP($A687, 'Mapping-Public'!$A$2:$W$5015, MATCH('Mapping-DisplayedFields'!L$2, 'Mapping-Public'!$A$1:$W$1, FALSE), FALSE)</f>
        <v>4</v>
      </c>
      <c r="M687" t="str">
        <f>VLOOKUP(L687, Regulation_Status, 2,0)</f>
        <v>Recorded</v>
      </c>
      <c r="N687">
        <f>VLOOKUP($A687, 'Mapping-Public'!$A$2:$W$5015, MATCH('Mapping-DisplayedFields'!N$2, 'Mapping-Public'!$A$1:$W$1, FALSE), FALSE)</f>
        <v>683</v>
      </c>
      <c r="O687">
        <f>VLOOKUP($A687, 'Mapping-Public'!$A$2:$W$5015, MATCH('Mapping-DisplayedFields'!O$2, 'Mapping-Public'!$A$1:$W$1, FALSE), FALSE)</f>
        <v>2</v>
      </c>
      <c r="P687" t="str">
        <f>VLOOKUP(O687, Serves_Dhs_Children,2,0)</f>
        <v>Unknown</v>
      </c>
      <c r="Q687">
        <f>VLOOKUP($A687, 'Mapping-Public'!$A$2:$W$5015, MATCH('Mapping-DisplayedFields'!Q$2, 'Mapping-Public'!$A$1:$W$1, FALSE), FALSE)</f>
        <v>0</v>
      </c>
      <c r="R687" t="str">
        <f>VLOOKUP(Q687, Head_Start, 2,0)</f>
        <v>No</v>
      </c>
      <c r="S687">
        <f>VLOOKUP($A687, 'Mapping-Public'!$A$2:$W$5015, MATCH('Mapping-DisplayedFields'!S$2, 'Mapping-Public'!$A$1:$W$1, FALSE), FALSE)</f>
        <v>0</v>
      </c>
      <c r="T687" t="str">
        <f>VLOOKUP(S687, Relief_Nursery, 2,0)</f>
        <v>No</v>
      </c>
      <c r="U687" t="str">
        <f>VLOOKUP($A687, 'Mapping-Public'!$A$2:$W$5015, MATCH('Mapping-DisplayedFields'!U$2, 'Mapping-Public'!$A$1:$W$1, FALSE), FALSE)</f>
        <v>.</v>
      </c>
    </row>
    <row r="688" spans="1:21" x14ac:dyDescent="0.25">
      <c r="A688" s="9" t="s">
        <v>4014</v>
      </c>
      <c r="B688" t="str">
        <f>IF(VLOOKUP($A688, 'Mapping-Public'!$A$2:$W$5015, MATCH('Mapping-DisplayedFields'!B$2, 'Mapping-Public'!$A$1:$W$1, FALSE), FALSE)=0, "", VLOOKUP($A688, 'Mapping-Public'!$A$2:$W$5015, MATCH('Mapping-DisplayedFields'!B$2, 'Mapping-Public'!$A$1:$W$1, FALSE), FALSE))</f>
        <v>Friendly House Preschool</v>
      </c>
      <c r="C688" t="str">
        <f>VLOOKUP($A688, 'Mapping-Public'!$A$2:$W$5015, MATCH('Mapping-DisplayedFields'!C$2, 'Mapping-Public'!$A$1:$W$1, FALSE), FALSE)</f>
        <v>1715 NW 26th Ave</v>
      </c>
      <c r="D688" t="str">
        <f>VLOOKUP($A688, 'Mapping-Public'!$A$2:$W$5015, MATCH('Mapping-DisplayedFields'!D$2, 'Mapping-Public'!$A$1:$W$1, FALSE), FALSE)</f>
        <v>Portland</v>
      </c>
      <c r="E688" t="str">
        <f>VLOOKUP($A688, 'Mapping-Public'!$A$2:$W$5015, MATCH('Mapping-DisplayedFields'!E$2, 'Mapping-Public'!$A$1:$W$1, FALSE), FALSE)</f>
        <v>OR</v>
      </c>
      <c r="F688" t="str">
        <f>VLOOKUP($A688, 'Mapping-Public'!$A$2:$W$5015, MATCH('Mapping-DisplayedFields'!F$2, 'Mapping-Public'!$A$1:$W$1, FALSE), FALSE)</f>
        <v>97210</v>
      </c>
      <c r="G688" t="str">
        <f>VLOOKUP($A688, 'Mapping-Public'!$A$2:$W$5015, MATCH('Mapping-DisplayedFields'!G$2, 'Mapping-Public'!$A$1:$W$1, FALSE), FALSE)</f>
        <v>5032284391</v>
      </c>
      <c r="H688">
        <f>VLOOKUP($A688, 'Mapping-Public'!$A$2:$W$5015, MATCH('Mapping-DisplayedFields'!H$2, 'Mapping-Public'!$A$1:$W$1, FALSE), FALSE)</f>
        <v>2</v>
      </c>
      <c r="I688" t="str">
        <f>VLOOKUP(H688, Facility_Type, 2,0)</f>
        <v>Center</v>
      </c>
      <c r="J688">
        <f>VLOOKUP($A688, 'Mapping-Public'!$A$2:$W$5015, MATCH('Mapping-DisplayedFields'!J$2, 'Mapping-Public'!$A$1:$W$1, FALSE), FALSE)</f>
        <v>3</v>
      </c>
      <c r="K688" t="str">
        <f>VLOOKUP(J688, Type_of_Care,2,0)</f>
        <v>Head Start/Early HS</v>
      </c>
      <c r="L688">
        <f>VLOOKUP($A688, 'Mapping-Public'!$A$2:$W$5015, MATCH('Mapping-DisplayedFields'!L$2, 'Mapping-Public'!$A$1:$W$1, FALSE), FALSE)</f>
        <v>4</v>
      </c>
      <c r="M688" t="str">
        <f>VLOOKUP(L688, Regulation_Status, 2,0)</f>
        <v>Recorded</v>
      </c>
      <c r="N688">
        <f>VLOOKUP($A688, 'Mapping-Public'!$A$2:$W$5015, MATCH('Mapping-DisplayedFields'!N$2, 'Mapping-Public'!$A$1:$W$1, FALSE), FALSE)</f>
        <v>20</v>
      </c>
      <c r="O688">
        <f>VLOOKUP($A688, 'Mapping-Public'!$A$2:$W$5015, MATCH('Mapping-DisplayedFields'!O$2, 'Mapping-Public'!$A$1:$W$1, FALSE), FALSE)</f>
        <v>2</v>
      </c>
      <c r="P688" t="str">
        <f>VLOOKUP(O688, Serves_Dhs_Children,2,0)</f>
        <v>Unknown</v>
      </c>
      <c r="Q688">
        <f>VLOOKUP($A688, 'Mapping-Public'!$A$2:$W$5015, MATCH('Mapping-DisplayedFields'!Q$2, 'Mapping-Public'!$A$1:$W$1, FALSE), FALSE)</f>
        <v>1</v>
      </c>
      <c r="R688" t="str">
        <f>VLOOKUP(Q688, Head_Start, 2,0)</f>
        <v>Yes</v>
      </c>
      <c r="S688">
        <f>VLOOKUP($A688, 'Mapping-Public'!$A$2:$W$5015, MATCH('Mapping-DisplayedFields'!S$2, 'Mapping-Public'!$A$1:$W$1, FALSE), FALSE)</f>
        <v>0</v>
      </c>
      <c r="T688" t="str">
        <f>VLOOKUP(S688, Relief_Nursery, 2,0)</f>
        <v>No</v>
      </c>
      <c r="U688" t="str">
        <f>VLOOKUP($A688, 'Mapping-Public'!$A$2:$W$5015, MATCH('Mapping-DisplayedFields'!U$2, 'Mapping-Public'!$A$1:$W$1, FALSE), FALSE)</f>
        <v>.</v>
      </c>
    </row>
    <row r="689" spans="1:21" x14ac:dyDescent="0.25">
      <c r="A689" s="9" t="s">
        <v>4017</v>
      </c>
      <c r="B689" t="str">
        <f>IF(VLOOKUP($A689, 'Mapping-Public'!$A$2:$W$5015, MATCH('Mapping-DisplayedFields'!B$2, 'Mapping-Public'!$A$1:$W$1, FALSE), FALSE)=0, "", VLOOKUP($A689, 'Mapping-Public'!$A$2:$W$5015, MATCH('Mapping-DisplayedFields'!B$2, 'Mapping-Public'!$A$1:$W$1, FALSE), FALSE))</f>
        <v>Joyful Heart Day School</v>
      </c>
      <c r="C689" t="str">
        <f>VLOOKUP($A689, 'Mapping-Public'!$A$2:$W$5015, MATCH('Mapping-DisplayedFields'!C$2, 'Mapping-Public'!$A$1:$W$1, FALSE), FALSE)</f>
        <v>4627 NE 89th Ave</v>
      </c>
      <c r="D689" t="str">
        <f>VLOOKUP($A689, 'Mapping-Public'!$A$2:$W$5015, MATCH('Mapping-DisplayedFields'!D$2, 'Mapping-Public'!$A$1:$W$1, FALSE), FALSE)</f>
        <v>Portland</v>
      </c>
      <c r="E689" t="str">
        <f>VLOOKUP($A689, 'Mapping-Public'!$A$2:$W$5015, MATCH('Mapping-DisplayedFields'!E$2, 'Mapping-Public'!$A$1:$W$1, FALSE), FALSE)</f>
        <v>OR</v>
      </c>
      <c r="F689" t="str">
        <f>VLOOKUP($A689, 'Mapping-Public'!$A$2:$W$5015, MATCH('Mapping-DisplayedFields'!F$2, 'Mapping-Public'!$A$1:$W$1, FALSE), FALSE)</f>
        <v>97220-4811</v>
      </c>
      <c r="G689" t="str">
        <f>VLOOKUP($A689, 'Mapping-Public'!$A$2:$W$5015, MATCH('Mapping-DisplayedFields'!G$2, 'Mapping-Public'!$A$1:$W$1, FALSE), FALSE)</f>
        <v>5032315999</v>
      </c>
      <c r="H689">
        <f>VLOOKUP($A689, 'Mapping-Public'!$A$2:$W$5015, MATCH('Mapping-DisplayedFields'!H$2, 'Mapping-Public'!$A$1:$W$1, FALSE), FALSE)</f>
        <v>1</v>
      </c>
      <c r="I689" t="str">
        <f>VLOOKUP(H689, Facility_Type, 2,0)</f>
        <v>Family</v>
      </c>
      <c r="J689">
        <f>VLOOKUP($A689, 'Mapping-Public'!$A$2:$W$5015, MATCH('Mapping-DisplayedFields'!J$2, 'Mapping-Public'!$A$1:$W$1, FALSE), FALSE)</f>
        <v>4</v>
      </c>
      <c r="K689" t="str">
        <f>VLOOKUP(J689, Type_of_Care,2,0)</f>
        <v>Regulated Family Child Care Home</v>
      </c>
      <c r="L689">
        <f>VLOOKUP($A689, 'Mapping-Public'!$A$2:$W$5015, MATCH('Mapping-DisplayedFields'!L$2, 'Mapping-Public'!$A$1:$W$1, FALSE), FALSE)</f>
        <v>2</v>
      </c>
      <c r="M689" t="str">
        <f>VLOOKUP(L689, Regulation_Status, 2,0)</f>
        <v>Register</v>
      </c>
      <c r="N689">
        <f>VLOOKUP($A689, 'Mapping-Public'!$A$2:$W$5015, MATCH('Mapping-DisplayedFields'!N$2, 'Mapping-Public'!$A$1:$W$1, FALSE), FALSE)</f>
        <v>10</v>
      </c>
      <c r="O689">
        <f>VLOOKUP($A689, 'Mapping-Public'!$A$2:$W$5015, MATCH('Mapping-DisplayedFields'!O$2, 'Mapping-Public'!$A$1:$W$1, FALSE), FALSE)</f>
        <v>2</v>
      </c>
      <c r="P689" t="str">
        <f>VLOOKUP(O689, Serves_Dhs_Children,2,0)</f>
        <v>Unknown</v>
      </c>
      <c r="Q689">
        <f>VLOOKUP($A689, 'Mapping-Public'!$A$2:$W$5015, MATCH('Mapping-DisplayedFields'!Q$2, 'Mapping-Public'!$A$1:$W$1, FALSE), FALSE)</f>
        <v>0</v>
      </c>
      <c r="R689" t="str">
        <f>VLOOKUP(Q689, Head_Start, 2,0)</f>
        <v>No</v>
      </c>
      <c r="S689">
        <f>VLOOKUP($A689, 'Mapping-Public'!$A$2:$W$5015, MATCH('Mapping-DisplayedFields'!S$2, 'Mapping-Public'!$A$1:$W$1, FALSE), FALSE)</f>
        <v>0</v>
      </c>
      <c r="T689" t="str">
        <f>VLOOKUP(S689, Relief_Nursery, 2,0)</f>
        <v>No</v>
      </c>
      <c r="U689" t="str">
        <f>VLOOKUP($A689, 'Mapping-Public'!$A$2:$W$5015, MATCH('Mapping-DisplayedFields'!U$2, 'Mapping-Public'!$A$1:$W$1, FALSE), FALSE)</f>
        <v>.</v>
      </c>
    </row>
    <row r="690" spans="1:21" x14ac:dyDescent="0.25">
      <c r="A690" s="9" t="s">
        <v>4025</v>
      </c>
      <c r="B690" t="str">
        <f>IF(VLOOKUP($A690, 'Mapping-Public'!$A$2:$W$5015, MATCH('Mapping-DisplayedFields'!B$2, 'Mapping-Public'!$A$1:$W$1, FALSE), FALSE)=0, "", VLOOKUP($A690, 'Mapping-Public'!$A$2:$W$5015, MATCH('Mapping-DisplayedFields'!B$2, 'Mapping-Public'!$A$1:$W$1, FALSE), FALSE))</f>
        <v>T's Little Tots</v>
      </c>
      <c r="C690" t="str">
        <f>VLOOKUP($A690, 'Mapping-Public'!$A$2:$W$5015, MATCH('Mapping-DisplayedFields'!C$2, 'Mapping-Public'!$A$1:$W$1, FALSE), FALSE)</f>
        <v>2072 SW Sandlewood Pl</v>
      </c>
      <c r="D690" t="str">
        <f>VLOOKUP($A690, 'Mapping-Public'!$A$2:$W$5015, MATCH('Mapping-DisplayedFields'!D$2, 'Mapping-Public'!$A$1:$W$1, FALSE), FALSE)</f>
        <v>Gresham</v>
      </c>
      <c r="E690" t="str">
        <f>VLOOKUP($A690, 'Mapping-Public'!$A$2:$W$5015, MATCH('Mapping-DisplayedFields'!E$2, 'Mapping-Public'!$A$1:$W$1, FALSE), FALSE)</f>
        <v>OR</v>
      </c>
      <c r="F690" t="str">
        <f>VLOOKUP($A690, 'Mapping-Public'!$A$2:$W$5015, MATCH('Mapping-DisplayedFields'!F$2, 'Mapping-Public'!$A$1:$W$1, FALSE), FALSE)</f>
        <v>97080</v>
      </c>
      <c r="G690" t="str">
        <f>VLOOKUP($A690, 'Mapping-Public'!$A$2:$W$5015, MATCH('Mapping-DisplayedFields'!G$2, 'Mapping-Public'!$A$1:$W$1, FALSE), FALSE)</f>
        <v>5034929353</v>
      </c>
      <c r="H690">
        <f>VLOOKUP($A690, 'Mapping-Public'!$A$2:$W$5015, MATCH('Mapping-DisplayedFields'!H$2, 'Mapping-Public'!$A$1:$W$1, FALSE), FALSE)</f>
        <v>1</v>
      </c>
      <c r="I690" t="str">
        <f>VLOOKUP(H690, Facility_Type, 2,0)</f>
        <v>Family</v>
      </c>
      <c r="J690">
        <f>VLOOKUP($A690, 'Mapping-Public'!$A$2:$W$5015, MATCH('Mapping-DisplayedFields'!J$2, 'Mapping-Public'!$A$1:$W$1, FALSE), FALSE)</f>
        <v>4</v>
      </c>
      <c r="K690" t="str">
        <f>VLOOKUP(J690, Type_of_Care,2,0)</f>
        <v>Regulated Family Child Care Home</v>
      </c>
      <c r="L690">
        <f>VLOOKUP($A690, 'Mapping-Public'!$A$2:$W$5015, MATCH('Mapping-DisplayedFields'!L$2, 'Mapping-Public'!$A$1:$W$1, FALSE), FALSE)</f>
        <v>2</v>
      </c>
      <c r="M690" t="str">
        <f>VLOOKUP(L690, Regulation_Status, 2,0)</f>
        <v>Register</v>
      </c>
      <c r="N690">
        <f>VLOOKUP($A690, 'Mapping-Public'!$A$2:$W$5015, MATCH('Mapping-DisplayedFields'!N$2, 'Mapping-Public'!$A$1:$W$1, FALSE), FALSE)</f>
        <v>10</v>
      </c>
      <c r="O690">
        <f>VLOOKUP($A690, 'Mapping-Public'!$A$2:$W$5015, MATCH('Mapping-DisplayedFields'!O$2, 'Mapping-Public'!$A$1:$W$1, FALSE), FALSE)</f>
        <v>1</v>
      </c>
      <c r="P690" t="str">
        <f>VLOOKUP(O690, Serves_Dhs_Children,2,0)</f>
        <v>Yes</v>
      </c>
      <c r="Q690">
        <f>VLOOKUP($A690, 'Mapping-Public'!$A$2:$W$5015, MATCH('Mapping-DisplayedFields'!Q$2, 'Mapping-Public'!$A$1:$W$1, FALSE), FALSE)</f>
        <v>0</v>
      </c>
      <c r="R690" t="str">
        <f>VLOOKUP(Q690, Head_Start, 2,0)</f>
        <v>No</v>
      </c>
      <c r="S690">
        <f>VLOOKUP($A690, 'Mapping-Public'!$A$2:$W$5015, MATCH('Mapping-DisplayedFields'!S$2, 'Mapping-Public'!$A$1:$W$1, FALSE), FALSE)</f>
        <v>0</v>
      </c>
      <c r="T690" t="str">
        <f>VLOOKUP(S690, Relief_Nursery, 2,0)</f>
        <v>No</v>
      </c>
      <c r="U690">
        <f>VLOOKUP($A690, 'Mapping-Public'!$A$2:$W$5015, MATCH('Mapping-DisplayedFields'!U$2, 'Mapping-Public'!$A$1:$W$1, FALSE), FALSE)</f>
        <v>2</v>
      </c>
    </row>
    <row r="691" spans="1:21" x14ac:dyDescent="0.25">
      <c r="A691" s="9" t="s">
        <v>4032</v>
      </c>
      <c r="B691" t="str">
        <f>IF(VLOOKUP($A691, 'Mapping-Public'!$A$2:$W$5015, MATCH('Mapping-DisplayedFields'!B$2, 'Mapping-Public'!$A$1:$W$1, FALSE), FALSE)=0, "", VLOOKUP($A691, 'Mapping-Public'!$A$2:$W$5015, MATCH('Mapping-DisplayedFields'!B$2, 'Mapping-Public'!$A$1:$W$1, FALSE), FALSE))</f>
        <v>The International School - EC/Early Childhood</v>
      </c>
      <c r="C691" t="str">
        <f>VLOOKUP($A691, 'Mapping-Public'!$A$2:$W$5015, MATCH('Mapping-DisplayedFields'!C$2, 'Mapping-Public'!$A$1:$W$1, FALSE), FALSE)</f>
        <v>064 SW Sherman St</v>
      </c>
      <c r="D691" t="str">
        <f>VLOOKUP($A691, 'Mapping-Public'!$A$2:$W$5015, MATCH('Mapping-DisplayedFields'!D$2, 'Mapping-Public'!$A$1:$W$1, FALSE), FALSE)</f>
        <v>Portland</v>
      </c>
      <c r="E691" t="str">
        <f>VLOOKUP($A691, 'Mapping-Public'!$A$2:$W$5015, MATCH('Mapping-DisplayedFields'!E$2, 'Mapping-Public'!$A$1:$W$1, FALSE), FALSE)</f>
        <v>OR</v>
      </c>
      <c r="F691" t="str">
        <f>VLOOKUP($A691, 'Mapping-Public'!$A$2:$W$5015, MATCH('Mapping-DisplayedFields'!F$2, 'Mapping-Public'!$A$1:$W$1, FALSE), FALSE)</f>
        <v>97201</v>
      </c>
      <c r="G691" t="str">
        <f>VLOOKUP($A691, 'Mapping-Public'!$A$2:$W$5015, MATCH('Mapping-DisplayedFields'!G$2, 'Mapping-Public'!$A$1:$W$1, FALSE), FALSE)</f>
        <v>5032262496</v>
      </c>
      <c r="H691">
        <f>VLOOKUP($A691, 'Mapping-Public'!$A$2:$W$5015, MATCH('Mapping-DisplayedFields'!H$2, 'Mapping-Public'!$A$1:$W$1, FALSE), FALSE)</f>
        <v>2</v>
      </c>
      <c r="I691" t="str">
        <f>VLOOKUP(H691, Facility_Type, 2,0)</f>
        <v>Center</v>
      </c>
      <c r="J691">
        <f>VLOOKUP($A691, 'Mapping-Public'!$A$2:$W$5015, MATCH('Mapping-DisplayedFields'!J$2, 'Mapping-Public'!$A$1:$W$1, FALSE), FALSE)</f>
        <v>1</v>
      </c>
      <c r="K691" t="str">
        <f>VLOOKUP(J691, Type_of_Care,2,0)</f>
        <v>Regulated  Center (not HS)</v>
      </c>
      <c r="L691">
        <f>VLOOKUP($A691, 'Mapping-Public'!$A$2:$W$5015, MATCH('Mapping-DisplayedFields'!L$2, 'Mapping-Public'!$A$1:$W$1, FALSE), FALSE)</f>
        <v>3</v>
      </c>
      <c r="M691" t="str">
        <f>VLOOKUP(L691, Regulation_Status, 2,0)</f>
        <v>Certified</v>
      </c>
      <c r="N691">
        <f>VLOOKUP($A691, 'Mapping-Public'!$A$2:$W$5015, MATCH('Mapping-DisplayedFields'!N$2, 'Mapping-Public'!$A$1:$W$1, FALSE), FALSE)</f>
        <v>86</v>
      </c>
      <c r="O691">
        <f>VLOOKUP($A691, 'Mapping-Public'!$A$2:$W$5015, MATCH('Mapping-DisplayedFields'!O$2, 'Mapping-Public'!$A$1:$W$1, FALSE), FALSE)</f>
        <v>2</v>
      </c>
      <c r="P691" t="str">
        <f>VLOOKUP(O691, Serves_Dhs_Children,2,0)</f>
        <v>Unknown</v>
      </c>
      <c r="Q691">
        <f>VLOOKUP($A691, 'Mapping-Public'!$A$2:$W$5015, MATCH('Mapping-DisplayedFields'!Q$2, 'Mapping-Public'!$A$1:$W$1, FALSE), FALSE)</f>
        <v>0</v>
      </c>
      <c r="R691" t="str">
        <f>VLOOKUP(Q691, Head_Start, 2,0)</f>
        <v>No</v>
      </c>
      <c r="S691">
        <f>VLOOKUP($A691, 'Mapping-Public'!$A$2:$W$5015, MATCH('Mapping-DisplayedFields'!S$2, 'Mapping-Public'!$A$1:$W$1, FALSE), FALSE)</f>
        <v>0</v>
      </c>
      <c r="T691" t="str">
        <f>VLOOKUP(S691, Relief_Nursery, 2,0)</f>
        <v>No</v>
      </c>
      <c r="U691" t="str">
        <f>VLOOKUP($A691, 'Mapping-Public'!$A$2:$W$5015, MATCH('Mapping-DisplayedFields'!U$2, 'Mapping-Public'!$A$1:$W$1, FALSE), FALSE)</f>
        <v>.</v>
      </c>
    </row>
    <row r="692" spans="1:21" x14ac:dyDescent="0.25">
      <c r="A692" s="9" t="s">
        <v>4037</v>
      </c>
      <c r="B692" t="str">
        <f>IF(VLOOKUP($A692, 'Mapping-Public'!$A$2:$W$5015, MATCH('Mapping-DisplayedFields'!B$2, 'Mapping-Public'!$A$1:$W$1, FALSE), FALSE)=0, "", VLOOKUP($A692, 'Mapping-Public'!$A$2:$W$5015, MATCH('Mapping-DisplayedFields'!B$2, 'Mapping-Public'!$A$1:$W$1, FALSE), FALSE))</f>
        <v>YMCA Arthur Academy</v>
      </c>
      <c r="C692" t="str">
        <f>VLOOKUP($A692, 'Mapping-Public'!$A$2:$W$5015, MATCH('Mapping-DisplayedFields'!C$2, 'Mapping-Public'!$A$1:$W$1, FALSE), FALSE)</f>
        <v>7507 SE Yamhill St</v>
      </c>
      <c r="D692" t="str">
        <f>VLOOKUP($A692, 'Mapping-Public'!$A$2:$W$5015, MATCH('Mapping-DisplayedFields'!D$2, 'Mapping-Public'!$A$1:$W$1, FALSE), FALSE)</f>
        <v>Portland</v>
      </c>
      <c r="E692" t="str">
        <f>VLOOKUP($A692, 'Mapping-Public'!$A$2:$W$5015, MATCH('Mapping-DisplayedFields'!E$2, 'Mapping-Public'!$A$1:$W$1, FALSE), FALSE)</f>
        <v>OR</v>
      </c>
      <c r="F692" t="str">
        <f>VLOOKUP($A692, 'Mapping-Public'!$A$2:$W$5015, MATCH('Mapping-DisplayedFields'!F$2, 'Mapping-Public'!$A$1:$W$1, FALSE), FALSE)</f>
        <v>97215</v>
      </c>
      <c r="G692" t="str">
        <f>VLOOKUP($A692, 'Mapping-Public'!$A$2:$W$5015, MATCH('Mapping-DisplayedFields'!G$2, 'Mapping-Public'!$A$1:$W$1, FALSE), FALSE)</f>
        <v>5033270007</v>
      </c>
      <c r="H692">
        <f>VLOOKUP($A692, 'Mapping-Public'!$A$2:$W$5015, MATCH('Mapping-DisplayedFields'!H$2, 'Mapping-Public'!$A$1:$W$1, FALSE), FALSE)</f>
        <v>2</v>
      </c>
      <c r="I692" t="str">
        <f>VLOOKUP(H692, Facility_Type, 2,0)</f>
        <v>Center</v>
      </c>
      <c r="J692">
        <f>VLOOKUP($A692, 'Mapping-Public'!$A$2:$W$5015, MATCH('Mapping-DisplayedFields'!J$2, 'Mapping-Public'!$A$1:$W$1, FALSE), FALSE)</f>
        <v>1</v>
      </c>
      <c r="K692" t="str">
        <f>VLOOKUP(J692, Type_of_Care,2,0)</f>
        <v>Regulated  Center (not HS)</v>
      </c>
      <c r="L692">
        <f>VLOOKUP($A692, 'Mapping-Public'!$A$2:$W$5015, MATCH('Mapping-DisplayedFields'!L$2, 'Mapping-Public'!$A$1:$W$1, FALSE), FALSE)</f>
        <v>3</v>
      </c>
      <c r="M692" t="str">
        <f>VLOOKUP(L692, Regulation_Status, 2,0)</f>
        <v>Certified</v>
      </c>
      <c r="N692">
        <f>VLOOKUP($A692, 'Mapping-Public'!$A$2:$W$5015, MATCH('Mapping-DisplayedFields'!N$2, 'Mapping-Public'!$A$1:$W$1, FALSE), FALSE)</f>
        <v>15</v>
      </c>
      <c r="O692">
        <f>VLOOKUP($A692, 'Mapping-Public'!$A$2:$W$5015, MATCH('Mapping-DisplayedFields'!O$2, 'Mapping-Public'!$A$1:$W$1, FALSE), FALSE)</f>
        <v>2</v>
      </c>
      <c r="P692" t="str">
        <f>VLOOKUP(O692, Serves_Dhs_Children,2,0)</f>
        <v>Unknown</v>
      </c>
      <c r="Q692">
        <f>VLOOKUP($A692, 'Mapping-Public'!$A$2:$W$5015, MATCH('Mapping-DisplayedFields'!Q$2, 'Mapping-Public'!$A$1:$W$1, FALSE), FALSE)</f>
        <v>0</v>
      </c>
      <c r="R692" t="str">
        <f>VLOOKUP(Q692, Head_Start, 2,0)</f>
        <v>No</v>
      </c>
      <c r="S692">
        <f>VLOOKUP($A692, 'Mapping-Public'!$A$2:$W$5015, MATCH('Mapping-DisplayedFields'!S$2, 'Mapping-Public'!$A$1:$W$1, FALSE), FALSE)</f>
        <v>0</v>
      </c>
      <c r="T692" t="str">
        <f>VLOOKUP(S692, Relief_Nursery, 2,0)</f>
        <v>No</v>
      </c>
      <c r="U692">
        <f>VLOOKUP($A692, 'Mapping-Public'!$A$2:$W$5015, MATCH('Mapping-DisplayedFields'!U$2, 'Mapping-Public'!$A$1:$W$1, FALSE), FALSE)</f>
        <v>2</v>
      </c>
    </row>
    <row r="693" spans="1:21" x14ac:dyDescent="0.25">
      <c r="A693" s="9" t="s">
        <v>4042</v>
      </c>
      <c r="B693" t="str">
        <f>IF(VLOOKUP($A693, 'Mapping-Public'!$A$2:$W$5015, MATCH('Mapping-DisplayedFields'!B$2, 'Mapping-Public'!$A$1:$W$1, FALSE), FALSE)=0, "", VLOOKUP($A693, 'Mapping-Public'!$A$2:$W$5015, MATCH('Mapping-DisplayedFields'!B$2, 'Mapping-Public'!$A$1:$W$1, FALSE), FALSE))</f>
        <v>SUN Community School - Dexter McCarty Middle School</v>
      </c>
      <c r="C693" t="str">
        <f>VLOOKUP($A693, 'Mapping-Public'!$A$2:$W$5015, MATCH('Mapping-DisplayedFields'!C$2, 'Mapping-Public'!$A$1:$W$1, FALSE), FALSE)</f>
        <v>1400 SE 5th St</v>
      </c>
      <c r="D693" t="str">
        <f>VLOOKUP($A693, 'Mapping-Public'!$A$2:$W$5015, MATCH('Mapping-DisplayedFields'!D$2, 'Mapping-Public'!$A$1:$W$1, FALSE), FALSE)</f>
        <v>Gresham</v>
      </c>
      <c r="E693" t="str">
        <f>VLOOKUP($A693, 'Mapping-Public'!$A$2:$W$5015, MATCH('Mapping-DisplayedFields'!E$2, 'Mapping-Public'!$A$1:$W$1, FALSE), FALSE)</f>
        <v>OR</v>
      </c>
      <c r="F693" t="str">
        <f>VLOOKUP($A693, 'Mapping-Public'!$A$2:$W$5015, MATCH('Mapping-DisplayedFields'!F$2, 'Mapping-Public'!$A$1:$W$1, FALSE), FALSE)</f>
        <v>97080</v>
      </c>
      <c r="G693" t="str">
        <f>VLOOKUP($A693, 'Mapping-Public'!$A$2:$W$5015, MATCH('Mapping-DisplayedFields'!G$2, 'Mapping-Public'!$A$1:$W$1, FALSE), FALSE)</f>
        <v>5036650148</v>
      </c>
      <c r="H693">
        <f>VLOOKUP($A693, 'Mapping-Public'!$A$2:$W$5015, MATCH('Mapping-DisplayedFields'!H$2, 'Mapping-Public'!$A$1:$W$1, FALSE), FALSE)</f>
        <v>2</v>
      </c>
      <c r="I693" t="str">
        <f>VLOOKUP(H693, Facility_Type, 2,0)</f>
        <v>Center</v>
      </c>
      <c r="J693">
        <f>VLOOKUP($A693, 'Mapping-Public'!$A$2:$W$5015, MATCH('Mapping-DisplayedFields'!J$2, 'Mapping-Public'!$A$1:$W$1, FALSE), FALSE)</f>
        <v>2</v>
      </c>
      <c r="K693" t="str">
        <f>VLOOKUP(J693, Type_of_Care,2,0)</f>
        <v>Exempt Center</v>
      </c>
      <c r="L693">
        <f>VLOOKUP($A693, 'Mapping-Public'!$A$2:$W$5015, MATCH('Mapping-DisplayedFields'!L$2, 'Mapping-Public'!$A$1:$W$1, FALSE), FALSE)</f>
        <v>4</v>
      </c>
      <c r="M693" t="str">
        <f>VLOOKUP(L693, Regulation_Status, 2,0)</f>
        <v>Recorded</v>
      </c>
      <c r="N693">
        <f>VLOOKUP($A693, 'Mapping-Public'!$A$2:$W$5015, MATCH('Mapping-DisplayedFields'!N$2, 'Mapping-Public'!$A$1:$W$1, FALSE), FALSE)</f>
        <v>100</v>
      </c>
      <c r="O693">
        <f>VLOOKUP($A693, 'Mapping-Public'!$A$2:$W$5015, MATCH('Mapping-DisplayedFields'!O$2, 'Mapping-Public'!$A$1:$W$1, FALSE), FALSE)</f>
        <v>2</v>
      </c>
      <c r="P693" t="str">
        <f>VLOOKUP(O693, Serves_Dhs_Children,2,0)</f>
        <v>Unknown</v>
      </c>
      <c r="Q693">
        <f>VLOOKUP($A693, 'Mapping-Public'!$A$2:$W$5015, MATCH('Mapping-DisplayedFields'!Q$2, 'Mapping-Public'!$A$1:$W$1, FALSE), FALSE)</f>
        <v>0</v>
      </c>
      <c r="R693" t="str">
        <f>VLOOKUP(Q693, Head_Start, 2,0)</f>
        <v>No</v>
      </c>
      <c r="S693">
        <f>VLOOKUP($A693, 'Mapping-Public'!$A$2:$W$5015, MATCH('Mapping-DisplayedFields'!S$2, 'Mapping-Public'!$A$1:$W$1, FALSE), FALSE)</f>
        <v>0</v>
      </c>
      <c r="T693" t="str">
        <f>VLOOKUP(S693, Relief_Nursery, 2,0)</f>
        <v>No</v>
      </c>
      <c r="U693" t="str">
        <f>VLOOKUP($A693, 'Mapping-Public'!$A$2:$W$5015, MATCH('Mapping-DisplayedFields'!U$2, 'Mapping-Public'!$A$1:$W$1, FALSE), FALSE)</f>
        <v>.</v>
      </c>
    </row>
    <row r="694" spans="1:21" x14ac:dyDescent="0.25">
      <c r="A694" s="9" t="s">
        <v>4047</v>
      </c>
      <c r="B694" t="str">
        <f>IF(VLOOKUP($A694, 'Mapping-Public'!$A$2:$W$5015, MATCH('Mapping-DisplayedFields'!B$2, 'Mapping-Public'!$A$1:$W$1, FALSE), FALSE)=0, "", VLOOKUP($A694, 'Mapping-Public'!$A$2:$W$5015, MATCH('Mapping-DisplayedFields'!B$2, 'Mapping-Public'!$A$1:$W$1, FALSE), FALSE))</f>
        <v>Kathy's Kids</v>
      </c>
      <c r="C694" t="str">
        <f>VLOOKUP($A694, 'Mapping-Public'!$A$2:$W$5015, MATCH('Mapping-DisplayedFields'!C$2, 'Mapping-Public'!$A$1:$W$1, FALSE), FALSE)</f>
        <v>10428 NE Morris St</v>
      </c>
      <c r="D694" t="str">
        <f>VLOOKUP($A694, 'Mapping-Public'!$A$2:$W$5015, MATCH('Mapping-DisplayedFields'!D$2, 'Mapping-Public'!$A$1:$W$1, FALSE), FALSE)</f>
        <v>Portland</v>
      </c>
      <c r="E694" t="str">
        <f>VLOOKUP($A694, 'Mapping-Public'!$A$2:$W$5015, MATCH('Mapping-DisplayedFields'!E$2, 'Mapping-Public'!$A$1:$W$1, FALSE), FALSE)</f>
        <v>OR</v>
      </c>
      <c r="F694" t="str">
        <f>VLOOKUP($A694, 'Mapping-Public'!$A$2:$W$5015, MATCH('Mapping-DisplayedFields'!F$2, 'Mapping-Public'!$A$1:$W$1, FALSE), FALSE)</f>
        <v>97220</v>
      </c>
      <c r="G694" t="str">
        <f>VLOOKUP($A694, 'Mapping-Public'!$A$2:$W$5015, MATCH('Mapping-DisplayedFields'!G$2, 'Mapping-Public'!$A$1:$W$1, FALSE), FALSE)</f>
        <v>5032522126</v>
      </c>
      <c r="H694">
        <f>VLOOKUP($A694, 'Mapping-Public'!$A$2:$W$5015, MATCH('Mapping-DisplayedFields'!H$2, 'Mapping-Public'!$A$1:$W$1, FALSE), FALSE)</f>
        <v>1</v>
      </c>
      <c r="I694" t="str">
        <f>VLOOKUP(H694, Facility_Type, 2,0)</f>
        <v>Family</v>
      </c>
      <c r="J694">
        <f>VLOOKUP($A694, 'Mapping-Public'!$A$2:$W$5015, MATCH('Mapping-DisplayedFields'!J$2, 'Mapping-Public'!$A$1:$W$1, FALSE), FALSE)</f>
        <v>4</v>
      </c>
      <c r="K694" t="str">
        <f>VLOOKUP(J694, Type_of_Care,2,0)</f>
        <v>Regulated Family Child Care Home</v>
      </c>
      <c r="L694">
        <f>VLOOKUP($A694, 'Mapping-Public'!$A$2:$W$5015, MATCH('Mapping-DisplayedFields'!L$2, 'Mapping-Public'!$A$1:$W$1, FALSE), FALSE)</f>
        <v>2</v>
      </c>
      <c r="M694" t="str">
        <f>VLOOKUP(L694, Regulation_Status, 2,0)</f>
        <v>Register</v>
      </c>
      <c r="N694">
        <f>VLOOKUP($A694, 'Mapping-Public'!$A$2:$W$5015, MATCH('Mapping-DisplayedFields'!N$2, 'Mapping-Public'!$A$1:$W$1, FALSE), FALSE)</f>
        <v>6</v>
      </c>
      <c r="O694">
        <f>VLOOKUP($A694, 'Mapping-Public'!$A$2:$W$5015, MATCH('Mapping-DisplayedFields'!O$2, 'Mapping-Public'!$A$1:$W$1, FALSE), FALSE)</f>
        <v>2</v>
      </c>
      <c r="P694" t="str">
        <f>VLOOKUP(O694, Serves_Dhs_Children,2,0)</f>
        <v>Unknown</v>
      </c>
      <c r="Q694">
        <f>VLOOKUP($A694, 'Mapping-Public'!$A$2:$W$5015, MATCH('Mapping-DisplayedFields'!Q$2, 'Mapping-Public'!$A$1:$W$1, FALSE), FALSE)</f>
        <v>0</v>
      </c>
      <c r="R694" t="str">
        <f>VLOOKUP(Q694, Head_Start, 2,0)</f>
        <v>No</v>
      </c>
      <c r="S694">
        <f>VLOOKUP($A694, 'Mapping-Public'!$A$2:$W$5015, MATCH('Mapping-DisplayedFields'!S$2, 'Mapping-Public'!$A$1:$W$1, FALSE), FALSE)</f>
        <v>0</v>
      </c>
      <c r="T694" t="str">
        <f>VLOOKUP(S694, Relief_Nursery, 2,0)</f>
        <v>No</v>
      </c>
      <c r="U694">
        <f>VLOOKUP($A694, 'Mapping-Public'!$A$2:$W$5015, MATCH('Mapping-DisplayedFields'!U$2, 'Mapping-Public'!$A$1:$W$1, FALSE), FALSE)</f>
        <v>3</v>
      </c>
    </row>
    <row r="695" spans="1:21" x14ac:dyDescent="0.25">
      <c r="A695" s="9" t="s">
        <v>4054</v>
      </c>
      <c r="B695" t="str">
        <f>IF(VLOOKUP($A695, 'Mapping-Public'!$A$2:$W$5015, MATCH('Mapping-DisplayedFields'!B$2, 'Mapping-Public'!$A$1:$W$1, FALSE), FALSE)=0, "", VLOOKUP($A695, 'Mapping-Public'!$A$2:$W$5015, MATCH('Mapping-DisplayedFields'!B$2, 'Mapping-Public'!$A$1:$W$1, FALSE), FALSE))</f>
        <v>Sitton Head Start</v>
      </c>
      <c r="C695" t="str">
        <f>VLOOKUP($A695, 'Mapping-Public'!$A$2:$W$5015, MATCH('Mapping-DisplayedFields'!C$2, 'Mapping-Public'!$A$1:$W$1, FALSE), FALSE)</f>
        <v>9930 N Smith St</v>
      </c>
      <c r="D695" t="str">
        <f>VLOOKUP($A695, 'Mapping-Public'!$A$2:$W$5015, MATCH('Mapping-DisplayedFields'!D$2, 'Mapping-Public'!$A$1:$W$1, FALSE), FALSE)</f>
        <v>Portland</v>
      </c>
      <c r="E695" t="str">
        <f>VLOOKUP($A695, 'Mapping-Public'!$A$2:$W$5015, MATCH('Mapping-DisplayedFields'!E$2, 'Mapping-Public'!$A$1:$W$1, FALSE), FALSE)</f>
        <v>OR</v>
      </c>
      <c r="F695" t="str">
        <f>VLOOKUP($A695, 'Mapping-Public'!$A$2:$W$5015, MATCH('Mapping-DisplayedFields'!F$2, 'Mapping-Public'!$A$1:$W$1, FALSE), FALSE)</f>
        <v>97203-1552</v>
      </c>
      <c r="G695" t="str">
        <f>VLOOKUP($A695, 'Mapping-Public'!$A$2:$W$5015, MATCH('Mapping-DisplayedFields'!G$2, 'Mapping-Public'!$A$1:$W$1, FALSE), FALSE)</f>
        <v>5039163043</v>
      </c>
      <c r="H695">
        <f>VLOOKUP($A695, 'Mapping-Public'!$A$2:$W$5015, MATCH('Mapping-DisplayedFields'!H$2, 'Mapping-Public'!$A$1:$W$1, FALSE), FALSE)</f>
        <v>2</v>
      </c>
      <c r="I695" t="str">
        <f>VLOOKUP(H695, Facility_Type, 2,0)</f>
        <v>Center</v>
      </c>
      <c r="J695">
        <f>VLOOKUP($A695, 'Mapping-Public'!$A$2:$W$5015, MATCH('Mapping-DisplayedFields'!J$2, 'Mapping-Public'!$A$1:$W$1, FALSE), FALSE)</f>
        <v>3</v>
      </c>
      <c r="K695" t="str">
        <f>VLOOKUP(J695, Type_of_Care,2,0)</f>
        <v>Head Start/Early HS</v>
      </c>
      <c r="L695">
        <f>VLOOKUP($A695, 'Mapping-Public'!$A$2:$W$5015, MATCH('Mapping-DisplayedFields'!L$2, 'Mapping-Public'!$A$1:$W$1, FALSE), FALSE)</f>
        <v>3</v>
      </c>
      <c r="M695" t="str">
        <f>VLOOKUP(L695, Regulation_Status, 2,0)</f>
        <v>Certified</v>
      </c>
      <c r="N695">
        <f>VLOOKUP($A695, 'Mapping-Public'!$A$2:$W$5015, MATCH('Mapping-DisplayedFields'!N$2, 'Mapping-Public'!$A$1:$W$1, FALSE), FALSE)</f>
        <v>40</v>
      </c>
      <c r="O695">
        <f>VLOOKUP($A695, 'Mapping-Public'!$A$2:$W$5015, MATCH('Mapping-DisplayedFields'!O$2, 'Mapping-Public'!$A$1:$W$1, FALSE), FALSE)</f>
        <v>2</v>
      </c>
      <c r="P695" t="str">
        <f>VLOOKUP(O695, Serves_Dhs_Children,2,0)</f>
        <v>Unknown</v>
      </c>
      <c r="Q695">
        <f>VLOOKUP($A695, 'Mapping-Public'!$A$2:$W$5015, MATCH('Mapping-DisplayedFields'!Q$2, 'Mapping-Public'!$A$1:$W$1, FALSE), FALSE)</f>
        <v>1</v>
      </c>
      <c r="R695" t="str">
        <f>VLOOKUP(Q695, Head_Start, 2,0)</f>
        <v>Yes</v>
      </c>
      <c r="S695">
        <f>VLOOKUP($A695, 'Mapping-Public'!$A$2:$W$5015, MATCH('Mapping-DisplayedFields'!S$2, 'Mapping-Public'!$A$1:$W$1, FALSE), FALSE)</f>
        <v>0</v>
      </c>
      <c r="T695" t="str">
        <f>VLOOKUP(S695, Relief_Nursery, 2,0)</f>
        <v>No</v>
      </c>
      <c r="U695" t="str">
        <f>VLOOKUP($A695, 'Mapping-Public'!$A$2:$W$5015, MATCH('Mapping-DisplayedFields'!U$2, 'Mapping-Public'!$A$1:$W$1, FALSE), FALSE)</f>
        <v>.</v>
      </c>
    </row>
    <row r="696" spans="1:21" x14ac:dyDescent="0.25">
      <c r="A696" s="9" t="s">
        <v>4060</v>
      </c>
      <c r="B696" t="str">
        <f>IF(VLOOKUP($A696, 'Mapping-Public'!$A$2:$W$5015, MATCH('Mapping-DisplayedFields'!B$2, 'Mapping-Public'!$A$1:$W$1, FALSE), FALSE)=0, "", VLOOKUP($A696, 'Mapping-Public'!$A$2:$W$5015, MATCH('Mapping-DisplayedFields'!B$2, 'Mapping-Public'!$A$1:$W$1, FALSE), FALSE))</f>
        <v>Wildwood Nature School</v>
      </c>
      <c r="C696" t="str">
        <f>VLOOKUP($A696, 'Mapping-Public'!$A$2:$W$5015, MATCH('Mapping-DisplayedFields'!C$2, 'Mapping-Public'!$A$1:$W$1, FALSE), FALSE)</f>
        <v>10126 NW Ash Ct</v>
      </c>
      <c r="D696" t="str">
        <f>VLOOKUP($A696, 'Mapping-Public'!$A$2:$W$5015, MATCH('Mapping-DisplayedFields'!D$2, 'Mapping-Public'!$A$1:$W$1, FALSE), FALSE)</f>
        <v>Portland</v>
      </c>
      <c r="E696" t="str">
        <f>VLOOKUP($A696, 'Mapping-Public'!$A$2:$W$5015, MATCH('Mapping-DisplayedFields'!E$2, 'Mapping-Public'!$A$1:$W$1, FALSE), FALSE)</f>
        <v>OR</v>
      </c>
      <c r="F696" t="str">
        <f>VLOOKUP($A696, 'Mapping-Public'!$A$2:$W$5015, MATCH('Mapping-DisplayedFields'!F$2, 'Mapping-Public'!$A$1:$W$1, FALSE), FALSE)</f>
        <v>97231-2685</v>
      </c>
      <c r="G696" t="str">
        <f>VLOOKUP($A696, 'Mapping-Public'!$A$2:$W$5015, MATCH('Mapping-DisplayedFields'!G$2, 'Mapping-Public'!$A$1:$W$1, FALSE), FALSE)</f>
        <v>4086566916</v>
      </c>
      <c r="H696">
        <f>VLOOKUP($A696, 'Mapping-Public'!$A$2:$W$5015, MATCH('Mapping-DisplayedFields'!H$2, 'Mapping-Public'!$A$1:$W$1, FALSE), FALSE)</f>
        <v>2</v>
      </c>
      <c r="I696" t="str">
        <f>VLOOKUP(H696, Facility_Type, 2,0)</f>
        <v>Center</v>
      </c>
      <c r="J696">
        <f>VLOOKUP($A696, 'Mapping-Public'!$A$2:$W$5015, MATCH('Mapping-DisplayedFields'!J$2, 'Mapping-Public'!$A$1:$W$1, FALSE), FALSE)</f>
        <v>2</v>
      </c>
      <c r="K696" t="str">
        <f>VLOOKUP(J696, Type_of_Care,2,0)</f>
        <v>Exempt Center</v>
      </c>
      <c r="L696">
        <f>VLOOKUP($A696, 'Mapping-Public'!$A$2:$W$5015, MATCH('Mapping-DisplayedFields'!L$2, 'Mapping-Public'!$A$1:$W$1, FALSE), FALSE)</f>
        <v>4</v>
      </c>
      <c r="M696" t="str">
        <f>VLOOKUP(L696, Regulation_Status, 2,0)</f>
        <v>Recorded</v>
      </c>
      <c r="N696">
        <f>VLOOKUP($A696, 'Mapping-Public'!$A$2:$W$5015, MATCH('Mapping-DisplayedFields'!N$2, 'Mapping-Public'!$A$1:$W$1, FALSE), FALSE)</f>
        <v>12</v>
      </c>
      <c r="O696">
        <f>VLOOKUP($A696, 'Mapping-Public'!$A$2:$W$5015, MATCH('Mapping-DisplayedFields'!O$2, 'Mapping-Public'!$A$1:$W$1, FALSE), FALSE)</f>
        <v>2</v>
      </c>
      <c r="P696" t="str">
        <f>VLOOKUP(O696, Serves_Dhs_Children,2,0)</f>
        <v>Unknown</v>
      </c>
      <c r="Q696">
        <f>VLOOKUP($A696, 'Mapping-Public'!$A$2:$W$5015, MATCH('Mapping-DisplayedFields'!Q$2, 'Mapping-Public'!$A$1:$W$1, FALSE), FALSE)</f>
        <v>0</v>
      </c>
      <c r="R696" t="str">
        <f>VLOOKUP(Q696, Head_Start, 2,0)</f>
        <v>No</v>
      </c>
      <c r="S696">
        <f>VLOOKUP($A696, 'Mapping-Public'!$A$2:$W$5015, MATCH('Mapping-DisplayedFields'!S$2, 'Mapping-Public'!$A$1:$W$1, FALSE), FALSE)</f>
        <v>0</v>
      </c>
      <c r="T696" t="str">
        <f>VLOOKUP(S696, Relief_Nursery, 2,0)</f>
        <v>No</v>
      </c>
      <c r="U696" t="str">
        <f>VLOOKUP($A696, 'Mapping-Public'!$A$2:$W$5015, MATCH('Mapping-DisplayedFields'!U$2, 'Mapping-Public'!$A$1:$W$1, FALSE), FALSE)</f>
        <v>.</v>
      </c>
    </row>
    <row r="697" spans="1:21" x14ac:dyDescent="0.25">
      <c r="A697" s="9" t="s">
        <v>4066</v>
      </c>
      <c r="B697" t="str">
        <f>IF(VLOOKUP($A697, 'Mapping-Public'!$A$2:$W$5015, MATCH('Mapping-DisplayedFields'!B$2, 'Mapping-Public'!$A$1:$W$1, FALSE), FALSE)=0, "", VLOOKUP($A697, 'Mapping-Public'!$A$2:$W$5015, MATCH('Mapping-DisplayedFields'!B$2, 'Mapping-Public'!$A$1:$W$1, FALSE), FALSE))</f>
        <v>Creative Science School - Camp Fire Columbia</v>
      </c>
      <c r="C697" t="str">
        <f>VLOOKUP($A697, 'Mapping-Public'!$A$2:$W$5015, MATCH('Mapping-DisplayedFields'!C$2, 'Mapping-Public'!$A$1:$W$1, FALSE), FALSE)</f>
        <v>1231 SE 92nd Ave</v>
      </c>
      <c r="D697" t="str">
        <f>VLOOKUP($A697, 'Mapping-Public'!$A$2:$W$5015, MATCH('Mapping-DisplayedFields'!D$2, 'Mapping-Public'!$A$1:$W$1, FALSE), FALSE)</f>
        <v>Portland</v>
      </c>
      <c r="E697" t="str">
        <f>VLOOKUP($A697, 'Mapping-Public'!$A$2:$W$5015, MATCH('Mapping-DisplayedFields'!E$2, 'Mapping-Public'!$A$1:$W$1, FALSE), FALSE)</f>
        <v>OR</v>
      </c>
      <c r="F697" t="str">
        <f>VLOOKUP($A697, 'Mapping-Public'!$A$2:$W$5015, MATCH('Mapping-DisplayedFields'!F$2, 'Mapping-Public'!$A$1:$W$1, FALSE), FALSE)</f>
        <v>97216</v>
      </c>
      <c r="G697" t="str">
        <f>VLOOKUP($A697, 'Mapping-Public'!$A$2:$W$5015, MATCH('Mapping-DisplayedFields'!G$2, 'Mapping-Public'!$A$1:$W$1, FALSE), FALSE)</f>
        <v>5032092927</v>
      </c>
      <c r="H697">
        <f>VLOOKUP($A697, 'Mapping-Public'!$A$2:$W$5015, MATCH('Mapping-DisplayedFields'!H$2, 'Mapping-Public'!$A$1:$W$1, FALSE), FALSE)</f>
        <v>2</v>
      </c>
      <c r="I697" t="str">
        <f>VLOOKUP(H697, Facility_Type, 2,0)</f>
        <v>Center</v>
      </c>
      <c r="J697">
        <f>VLOOKUP($A697, 'Mapping-Public'!$A$2:$W$5015, MATCH('Mapping-DisplayedFields'!J$2, 'Mapping-Public'!$A$1:$W$1, FALSE), FALSE)</f>
        <v>1</v>
      </c>
      <c r="K697" t="str">
        <f>VLOOKUP(J697, Type_of_Care,2,0)</f>
        <v>Regulated  Center (not HS)</v>
      </c>
      <c r="L697">
        <f>VLOOKUP($A697, 'Mapping-Public'!$A$2:$W$5015, MATCH('Mapping-DisplayedFields'!L$2, 'Mapping-Public'!$A$1:$W$1, FALSE), FALSE)</f>
        <v>3</v>
      </c>
      <c r="M697" t="str">
        <f>VLOOKUP(L697, Regulation_Status, 2,0)</f>
        <v>Certified</v>
      </c>
      <c r="N697">
        <f>VLOOKUP($A697, 'Mapping-Public'!$A$2:$W$5015, MATCH('Mapping-DisplayedFields'!N$2, 'Mapping-Public'!$A$1:$W$1, FALSE), FALSE)</f>
        <v>70</v>
      </c>
      <c r="O697">
        <f>VLOOKUP($A697, 'Mapping-Public'!$A$2:$W$5015, MATCH('Mapping-DisplayedFields'!O$2, 'Mapping-Public'!$A$1:$W$1, FALSE), FALSE)</f>
        <v>2</v>
      </c>
      <c r="P697" t="str">
        <f>VLOOKUP(O697, Serves_Dhs_Children,2,0)</f>
        <v>Unknown</v>
      </c>
      <c r="Q697">
        <f>VLOOKUP($A697, 'Mapping-Public'!$A$2:$W$5015, MATCH('Mapping-DisplayedFields'!Q$2, 'Mapping-Public'!$A$1:$W$1, FALSE), FALSE)</f>
        <v>0</v>
      </c>
      <c r="R697" t="str">
        <f>VLOOKUP(Q697, Head_Start, 2,0)</f>
        <v>No</v>
      </c>
      <c r="S697">
        <f>VLOOKUP($A697, 'Mapping-Public'!$A$2:$W$5015, MATCH('Mapping-DisplayedFields'!S$2, 'Mapping-Public'!$A$1:$W$1, FALSE), FALSE)</f>
        <v>0</v>
      </c>
      <c r="T697" t="str">
        <f>VLOOKUP(S697, Relief_Nursery, 2,0)</f>
        <v>No</v>
      </c>
      <c r="U697">
        <f>VLOOKUP($A697, 'Mapping-Public'!$A$2:$W$5015, MATCH('Mapping-DisplayedFields'!U$2, 'Mapping-Public'!$A$1:$W$1, FALSE), FALSE)</f>
        <v>2</v>
      </c>
    </row>
    <row r="698" spans="1:21" x14ac:dyDescent="0.25">
      <c r="A698" s="9" t="s">
        <v>4071</v>
      </c>
      <c r="B698" t="str">
        <f>IF(VLOOKUP($A698, 'Mapping-Public'!$A$2:$W$5015, MATCH('Mapping-DisplayedFields'!B$2, 'Mapping-Public'!$A$1:$W$1, FALSE), FALSE)=0, "", VLOOKUP($A698, 'Mapping-Public'!$A$2:$W$5015, MATCH('Mapping-DisplayedFields'!B$2, 'Mapping-Public'!$A$1:$W$1, FALSE), FALSE))</f>
        <v>Wee Works</v>
      </c>
      <c r="C698" t="str">
        <f>VLOOKUP($A698, 'Mapping-Public'!$A$2:$W$5015, MATCH('Mapping-DisplayedFields'!C$2, 'Mapping-Public'!$A$1:$W$1, FALSE), FALSE)</f>
        <v>3918 NE Hancock St</v>
      </c>
      <c r="D698" t="str">
        <f>VLOOKUP($A698, 'Mapping-Public'!$A$2:$W$5015, MATCH('Mapping-DisplayedFields'!D$2, 'Mapping-Public'!$A$1:$W$1, FALSE), FALSE)</f>
        <v>Portland</v>
      </c>
      <c r="E698" t="str">
        <f>VLOOKUP($A698, 'Mapping-Public'!$A$2:$W$5015, MATCH('Mapping-DisplayedFields'!E$2, 'Mapping-Public'!$A$1:$W$1, FALSE), FALSE)</f>
        <v>OR</v>
      </c>
      <c r="F698" t="str">
        <f>VLOOKUP($A698, 'Mapping-Public'!$A$2:$W$5015, MATCH('Mapping-DisplayedFields'!F$2, 'Mapping-Public'!$A$1:$W$1, FALSE), FALSE)</f>
        <v>97212-5320</v>
      </c>
      <c r="G698" t="str">
        <f>VLOOKUP($A698, 'Mapping-Public'!$A$2:$W$5015, MATCH('Mapping-DisplayedFields'!G$2, 'Mapping-Public'!$A$1:$W$1, FALSE), FALSE)</f>
        <v>5033358319</v>
      </c>
      <c r="H698">
        <f>VLOOKUP($A698, 'Mapping-Public'!$A$2:$W$5015, MATCH('Mapping-DisplayedFields'!H$2, 'Mapping-Public'!$A$1:$W$1, FALSE), FALSE)</f>
        <v>2</v>
      </c>
      <c r="I698" t="str">
        <f>VLOOKUP(H698, Facility_Type, 2,0)</f>
        <v>Center</v>
      </c>
      <c r="J698">
        <f>VLOOKUP($A698, 'Mapping-Public'!$A$2:$W$5015, MATCH('Mapping-DisplayedFields'!J$2, 'Mapping-Public'!$A$1:$W$1, FALSE), FALSE)</f>
        <v>1</v>
      </c>
      <c r="K698" t="str">
        <f>VLOOKUP(J698, Type_of_Care,2,0)</f>
        <v>Regulated  Center (not HS)</v>
      </c>
      <c r="L698">
        <f>VLOOKUP($A698, 'Mapping-Public'!$A$2:$W$5015, MATCH('Mapping-DisplayedFields'!L$2, 'Mapping-Public'!$A$1:$W$1, FALSE), FALSE)</f>
        <v>3</v>
      </c>
      <c r="M698" t="str">
        <f>VLOOKUP(L698, Regulation_Status, 2,0)</f>
        <v>Certified</v>
      </c>
      <c r="N698">
        <f>VLOOKUP($A698, 'Mapping-Public'!$A$2:$W$5015, MATCH('Mapping-DisplayedFields'!N$2, 'Mapping-Public'!$A$1:$W$1, FALSE), FALSE)</f>
        <v>40</v>
      </c>
      <c r="O698">
        <f>VLOOKUP($A698, 'Mapping-Public'!$A$2:$W$5015, MATCH('Mapping-DisplayedFields'!O$2, 'Mapping-Public'!$A$1:$W$1, FALSE), FALSE)</f>
        <v>2</v>
      </c>
      <c r="P698" t="str">
        <f>VLOOKUP(O698, Serves_Dhs_Children,2,0)</f>
        <v>Unknown</v>
      </c>
      <c r="Q698">
        <f>VLOOKUP($A698, 'Mapping-Public'!$A$2:$W$5015, MATCH('Mapping-DisplayedFields'!Q$2, 'Mapping-Public'!$A$1:$W$1, FALSE), FALSE)</f>
        <v>0</v>
      </c>
      <c r="R698" t="str">
        <f>VLOOKUP(Q698, Head_Start, 2,0)</f>
        <v>No</v>
      </c>
      <c r="S698">
        <f>VLOOKUP($A698, 'Mapping-Public'!$A$2:$W$5015, MATCH('Mapping-DisplayedFields'!S$2, 'Mapping-Public'!$A$1:$W$1, FALSE), FALSE)</f>
        <v>0</v>
      </c>
      <c r="T698" t="str">
        <f>VLOOKUP(S698, Relief_Nursery, 2,0)</f>
        <v>No</v>
      </c>
      <c r="U698">
        <f>VLOOKUP($A698, 'Mapping-Public'!$A$2:$W$5015, MATCH('Mapping-DisplayedFields'!U$2, 'Mapping-Public'!$A$1:$W$1, FALSE), FALSE)</f>
        <v>3</v>
      </c>
    </row>
    <row r="699" spans="1:21" x14ac:dyDescent="0.25">
      <c r="A699" s="9" t="s">
        <v>4077</v>
      </c>
      <c r="B699" t="str">
        <f>IF(VLOOKUP($A699, 'Mapping-Public'!$A$2:$W$5015, MATCH('Mapping-DisplayedFields'!B$2, 'Mapping-Public'!$A$1:$W$1, FALSE), FALSE)=0, "", VLOOKUP($A699, 'Mapping-Public'!$A$2:$W$5015, MATCH('Mapping-DisplayedFields'!B$2, 'Mapping-Public'!$A$1:$W$1, FALSE), FALSE))</f>
        <v>Kelly Center Head Start</v>
      </c>
      <c r="C699" t="str">
        <f>VLOOKUP($A699, 'Mapping-Public'!$A$2:$W$5015, MATCH('Mapping-DisplayedFields'!C$2, 'Mapping-Public'!$A$1:$W$1, FALSE), FALSE)</f>
        <v>9015 SE Rural St</v>
      </c>
      <c r="D699" t="str">
        <f>VLOOKUP($A699, 'Mapping-Public'!$A$2:$W$5015, MATCH('Mapping-DisplayedFields'!D$2, 'Mapping-Public'!$A$1:$W$1, FALSE), FALSE)</f>
        <v>Portland</v>
      </c>
      <c r="E699" t="str">
        <f>VLOOKUP($A699, 'Mapping-Public'!$A$2:$W$5015, MATCH('Mapping-DisplayedFields'!E$2, 'Mapping-Public'!$A$1:$W$1, FALSE), FALSE)</f>
        <v>OR</v>
      </c>
      <c r="F699" t="str">
        <f>VLOOKUP($A699, 'Mapping-Public'!$A$2:$W$5015, MATCH('Mapping-DisplayedFields'!F$2, 'Mapping-Public'!$A$1:$W$1, FALSE), FALSE)</f>
        <v>97266-5556</v>
      </c>
      <c r="G699" t="str">
        <f>VLOOKUP($A699, 'Mapping-Public'!$A$2:$W$5015, MATCH('Mapping-DisplayedFields'!G$2, 'Mapping-Public'!$A$1:$W$1, FALSE), FALSE)</f>
        <v>5039165774</v>
      </c>
      <c r="H699">
        <f>VLOOKUP($A699, 'Mapping-Public'!$A$2:$W$5015, MATCH('Mapping-DisplayedFields'!H$2, 'Mapping-Public'!$A$1:$W$1, FALSE), FALSE)</f>
        <v>2</v>
      </c>
      <c r="I699" t="str">
        <f>VLOOKUP(H699, Facility_Type, 2,0)</f>
        <v>Center</v>
      </c>
      <c r="J699">
        <f>VLOOKUP($A699, 'Mapping-Public'!$A$2:$W$5015, MATCH('Mapping-DisplayedFields'!J$2, 'Mapping-Public'!$A$1:$W$1, FALSE), FALSE)</f>
        <v>3</v>
      </c>
      <c r="K699" t="str">
        <f>VLOOKUP(J699, Type_of_Care,2,0)</f>
        <v>Head Start/Early HS</v>
      </c>
      <c r="L699">
        <f>VLOOKUP($A699, 'Mapping-Public'!$A$2:$W$5015, MATCH('Mapping-DisplayedFields'!L$2, 'Mapping-Public'!$A$1:$W$1, FALSE), FALSE)</f>
        <v>3</v>
      </c>
      <c r="M699" t="str">
        <f>VLOOKUP(L699, Regulation_Status, 2,0)</f>
        <v>Certified</v>
      </c>
      <c r="N699">
        <f>VLOOKUP($A699, 'Mapping-Public'!$A$2:$W$5015, MATCH('Mapping-DisplayedFields'!N$2, 'Mapping-Public'!$A$1:$W$1, FALSE), FALSE)</f>
        <v>94</v>
      </c>
      <c r="O699">
        <f>VLOOKUP($A699, 'Mapping-Public'!$A$2:$W$5015, MATCH('Mapping-DisplayedFields'!O$2, 'Mapping-Public'!$A$1:$W$1, FALSE), FALSE)</f>
        <v>2</v>
      </c>
      <c r="P699" t="str">
        <f>VLOOKUP(O699, Serves_Dhs_Children,2,0)</f>
        <v>Unknown</v>
      </c>
      <c r="Q699">
        <f>VLOOKUP($A699, 'Mapping-Public'!$A$2:$W$5015, MATCH('Mapping-DisplayedFields'!Q$2, 'Mapping-Public'!$A$1:$W$1, FALSE), FALSE)</f>
        <v>1</v>
      </c>
      <c r="R699" t="str">
        <f>VLOOKUP(Q699, Head_Start, 2,0)</f>
        <v>Yes</v>
      </c>
      <c r="S699">
        <f>VLOOKUP($A699, 'Mapping-Public'!$A$2:$W$5015, MATCH('Mapping-DisplayedFields'!S$2, 'Mapping-Public'!$A$1:$W$1, FALSE), FALSE)</f>
        <v>0</v>
      </c>
      <c r="T699" t="str">
        <f>VLOOKUP(S699, Relief_Nursery, 2,0)</f>
        <v>No</v>
      </c>
      <c r="U699">
        <f>VLOOKUP($A699, 'Mapping-Public'!$A$2:$W$5015, MATCH('Mapping-DisplayedFields'!U$2, 'Mapping-Public'!$A$1:$W$1, FALSE), FALSE)</f>
        <v>5</v>
      </c>
    </row>
    <row r="700" spans="1:21" x14ac:dyDescent="0.25">
      <c r="A700" s="9" t="s">
        <v>4083</v>
      </c>
      <c r="B700" t="str">
        <f>IF(VLOOKUP($A700, 'Mapping-Public'!$A$2:$W$5015, MATCH('Mapping-DisplayedFields'!B$2, 'Mapping-Public'!$A$1:$W$1, FALSE), FALSE)=0, "", VLOOKUP($A700, 'Mapping-Public'!$A$2:$W$5015, MATCH('Mapping-DisplayedFields'!B$2, 'Mapping-Public'!$A$1:$W$1, FALSE), FALSE))</f>
        <v>Rowanberry School</v>
      </c>
      <c r="C700" t="str">
        <f>VLOOKUP($A700, 'Mapping-Public'!$A$2:$W$5015, MATCH('Mapping-DisplayedFields'!C$2, 'Mapping-Public'!$A$1:$W$1, FALSE), FALSE)</f>
        <v>6846 NE Mallory Ave</v>
      </c>
      <c r="D700" t="str">
        <f>VLOOKUP($A700, 'Mapping-Public'!$A$2:$W$5015, MATCH('Mapping-DisplayedFields'!D$2, 'Mapping-Public'!$A$1:$W$1, FALSE), FALSE)</f>
        <v>Portland</v>
      </c>
      <c r="E700" t="str">
        <f>VLOOKUP($A700, 'Mapping-Public'!$A$2:$W$5015, MATCH('Mapping-DisplayedFields'!E$2, 'Mapping-Public'!$A$1:$W$1, FALSE), FALSE)</f>
        <v>OR</v>
      </c>
      <c r="F700" t="str">
        <f>VLOOKUP($A700, 'Mapping-Public'!$A$2:$W$5015, MATCH('Mapping-DisplayedFields'!F$2, 'Mapping-Public'!$A$1:$W$1, FALSE), FALSE)</f>
        <v>97211</v>
      </c>
      <c r="G700" t="str">
        <f>VLOOKUP($A700, 'Mapping-Public'!$A$2:$W$5015, MATCH('Mapping-DisplayedFields'!G$2, 'Mapping-Public'!$A$1:$W$1, FALSE), FALSE)</f>
        <v>5037507607</v>
      </c>
      <c r="H700">
        <f>VLOOKUP($A700, 'Mapping-Public'!$A$2:$W$5015, MATCH('Mapping-DisplayedFields'!H$2, 'Mapping-Public'!$A$1:$W$1, FALSE), FALSE)</f>
        <v>3</v>
      </c>
      <c r="I700" t="str">
        <f>VLOOKUP(H700, Facility_Type, 2,0)</f>
        <v>Certified</v>
      </c>
      <c r="J700">
        <f>VLOOKUP($A700, 'Mapping-Public'!$A$2:$W$5015, MATCH('Mapping-DisplayedFields'!J$2, 'Mapping-Public'!$A$1:$W$1, FALSE), FALSE)</f>
        <v>4</v>
      </c>
      <c r="K700" t="str">
        <f>VLOOKUP(J700, Type_of_Care,2,0)</f>
        <v>Regulated Family Child Care Home</v>
      </c>
      <c r="L700">
        <f>VLOOKUP($A700, 'Mapping-Public'!$A$2:$W$5015, MATCH('Mapping-DisplayedFields'!L$2, 'Mapping-Public'!$A$1:$W$1, FALSE), FALSE)</f>
        <v>3</v>
      </c>
      <c r="M700" t="str">
        <f>VLOOKUP(L700, Regulation_Status, 2,0)</f>
        <v>Certified</v>
      </c>
      <c r="N700">
        <f>VLOOKUP($A700, 'Mapping-Public'!$A$2:$W$5015, MATCH('Mapping-DisplayedFields'!N$2, 'Mapping-Public'!$A$1:$W$1, FALSE), FALSE)</f>
        <v>9</v>
      </c>
      <c r="O700">
        <f>VLOOKUP($A700, 'Mapping-Public'!$A$2:$W$5015, MATCH('Mapping-DisplayedFields'!O$2, 'Mapping-Public'!$A$1:$W$1, FALSE), FALSE)</f>
        <v>2</v>
      </c>
      <c r="P700" t="str">
        <f>VLOOKUP(O700, Serves_Dhs_Children,2,0)</f>
        <v>Unknown</v>
      </c>
      <c r="Q700">
        <f>VLOOKUP($A700, 'Mapping-Public'!$A$2:$W$5015, MATCH('Mapping-DisplayedFields'!Q$2, 'Mapping-Public'!$A$1:$W$1, FALSE), FALSE)</f>
        <v>0</v>
      </c>
      <c r="R700" t="str">
        <f>VLOOKUP(Q700, Head_Start, 2,0)</f>
        <v>No</v>
      </c>
      <c r="S700">
        <f>VLOOKUP($A700, 'Mapping-Public'!$A$2:$W$5015, MATCH('Mapping-DisplayedFields'!S$2, 'Mapping-Public'!$A$1:$W$1, FALSE), FALSE)</f>
        <v>0</v>
      </c>
      <c r="T700" t="str">
        <f>VLOOKUP(S700, Relief_Nursery, 2,0)</f>
        <v>No</v>
      </c>
      <c r="U700">
        <f>VLOOKUP($A700, 'Mapping-Public'!$A$2:$W$5015, MATCH('Mapping-DisplayedFields'!U$2, 'Mapping-Public'!$A$1:$W$1, FALSE), FALSE)</f>
        <v>2</v>
      </c>
    </row>
    <row r="701" spans="1:21" x14ac:dyDescent="0.25">
      <c r="A701" s="9" t="s">
        <v>4090</v>
      </c>
      <c r="B701" t="str">
        <f>IF(VLOOKUP($A701, 'Mapping-Public'!$A$2:$W$5015, MATCH('Mapping-DisplayedFields'!B$2, 'Mapping-Public'!$A$1:$W$1, FALSE), FALSE)=0, "", VLOOKUP($A701, 'Mapping-Public'!$A$2:$W$5015, MATCH('Mapping-DisplayedFields'!B$2, 'Mapping-Public'!$A$1:$W$1, FALSE), FALSE))</f>
        <v/>
      </c>
      <c r="C701" t="str">
        <f>VLOOKUP($A701, 'Mapping-Public'!$A$2:$W$5015, MATCH('Mapping-DisplayedFields'!C$2, 'Mapping-Public'!$A$1:$W$1, FALSE), FALSE)</f>
        <v>10812 NE Fargo St</v>
      </c>
      <c r="D701" t="str">
        <f>VLOOKUP($A701, 'Mapping-Public'!$A$2:$W$5015, MATCH('Mapping-DisplayedFields'!D$2, 'Mapping-Public'!$A$1:$W$1, FALSE), FALSE)</f>
        <v>Portland</v>
      </c>
      <c r="E701" t="str">
        <f>VLOOKUP($A701, 'Mapping-Public'!$A$2:$W$5015, MATCH('Mapping-DisplayedFields'!E$2, 'Mapping-Public'!$A$1:$W$1, FALSE), FALSE)</f>
        <v>OR</v>
      </c>
      <c r="F701" t="str">
        <f>VLOOKUP($A701, 'Mapping-Public'!$A$2:$W$5015, MATCH('Mapping-DisplayedFields'!F$2, 'Mapping-Public'!$A$1:$W$1, FALSE), FALSE)</f>
        <v>97220</v>
      </c>
      <c r="G701" t="str">
        <f>VLOOKUP($A701, 'Mapping-Public'!$A$2:$W$5015, MATCH('Mapping-DisplayedFields'!G$2, 'Mapping-Public'!$A$1:$W$1, FALSE), FALSE)</f>
        <v>5032566144</v>
      </c>
      <c r="H701">
        <f>VLOOKUP($A701, 'Mapping-Public'!$A$2:$W$5015, MATCH('Mapping-DisplayedFields'!H$2, 'Mapping-Public'!$A$1:$W$1, FALSE), FALSE)</f>
        <v>1</v>
      </c>
      <c r="I701" t="str">
        <f>VLOOKUP(H701, Facility_Type, 2,0)</f>
        <v>Family</v>
      </c>
      <c r="J701">
        <f>VLOOKUP($A701, 'Mapping-Public'!$A$2:$W$5015, MATCH('Mapping-DisplayedFields'!J$2, 'Mapping-Public'!$A$1:$W$1, FALSE), FALSE)</f>
        <v>4</v>
      </c>
      <c r="K701" t="str">
        <f>VLOOKUP(J701, Type_of_Care,2,0)</f>
        <v>Regulated Family Child Care Home</v>
      </c>
      <c r="L701">
        <f>VLOOKUP($A701, 'Mapping-Public'!$A$2:$W$5015, MATCH('Mapping-DisplayedFields'!L$2, 'Mapping-Public'!$A$1:$W$1, FALSE), FALSE)</f>
        <v>2</v>
      </c>
      <c r="M701" t="str">
        <f>VLOOKUP(L701, Regulation_Status, 2,0)</f>
        <v>Register</v>
      </c>
      <c r="N701">
        <f>VLOOKUP($A701, 'Mapping-Public'!$A$2:$W$5015, MATCH('Mapping-DisplayedFields'!N$2, 'Mapping-Public'!$A$1:$W$1, FALSE), FALSE)</f>
        <v>7</v>
      </c>
      <c r="O701">
        <f>VLOOKUP($A701, 'Mapping-Public'!$A$2:$W$5015, MATCH('Mapping-DisplayedFields'!O$2, 'Mapping-Public'!$A$1:$W$1, FALSE), FALSE)</f>
        <v>2</v>
      </c>
      <c r="P701" t="str">
        <f>VLOOKUP(O701, Serves_Dhs_Children,2,0)</f>
        <v>Unknown</v>
      </c>
      <c r="Q701">
        <f>VLOOKUP($A701, 'Mapping-Public'!$A$2:$W$5015, MATCH('Mapping-DisplayedFields'!Q$2, 'Mapping-Public'!$A$1:$W$1, FALSE), FALSE)</f>
        <v>0</v>
      </c>
      <c r="R701" t="str">
        <f>VLOOKUP(Q701, Head_Start, 2,0)</f>
        <v>No</v>
      </c>
      <c r="S701">
        <f>VLOOKUP($A701, 'Mapping-Public'!$A$2:$W$5015, MATCH('Mapping-DisplayedFields'!S$2, 'Mapping-Public'!$A$1:$W$1, FALSE), FALSE)</f>
        <v>0</v>
      </c>
      <c r="T701" t="str">
        <f>VLOOKUP(S701, Relief_Nursery, 2,0)</f>
        <v>No</v>
      </c>
      <c r="U701">
        <f>VLOOKUP($A701, 'Mapping-Public'!$A$2:$W$5015, MATCH('Mapping-DisplayedFields'!U$2, 'Mapping-Public'!$A$1:$W$1, FALSE), FALSE)</f>
        <v>2</v>
      </c>
    </row>
    <row r="702" spans="1:21" x14ac:dyDescent="0.25">
      <c r="A702" s="9" t="s">
        <v>4095</v>
      </c>
      <c r="B702" t="str">
        <f>IF(VLOOKUP($A702, 'Mapping-Public'!$A$2:$W$5015, MATCH('Mapping-DisplayedFields'!B$2, 'Mapping-Public'!$A$1:$W$1, FALSE), FALSE)=0, "", VLOOKUP($A702, 'Mapping-Public'!$A$2:$W$5015, MATCH('Mapping-DisplayedFields'!B$2, 'Mapping-Public'!$A$1:$W$1, FALSE), FALSE))</f>
        <v/>
      </c>
      <c r="C702" t="str">
        <f>VLOOKUP($A702, 'Mapping-Public'!$A$2:$W$5015, MATCH('Mapping-DisplayedFields'!C$2, 'Mapping-Public'!$A$1:$W$1, FALSE), FALSE)</f>
        <v>1197 NE Paloma Ave</v>
      </c>
      <c r="D702" t="str">
        <f>VLOOKUP($A702, 'Mapping-Public'!$A$2:$W$5015, MATCH('Mapping-DisplayedFields'!D$2, 'Mapping-Public'!$A$1:$W$1, FALSE), FALSE)</f>
        <v>Gresham</v>
      </c>
      <c r="E702" t="str">
        <f>VLOOKUP($A702, 'Mapping-Public'!$A$2:$W$5015, MATCH('Mapping-DisplayedFields'!E$2, 'Mapping-Public'!$A$1:$W$1, FALSE), FALSE)</f>
        <v>OR</v>
      </c>
      <c r="F702" t="str">
        <f>VLOOKUP($A702, 'Mapping-Public'!$A$2:$W$5015, MATCH('Mapping-DisplayedFields'!F$2, 'Mapping-Public'!$A$1:$W$1, FALSE), FALSE)</f>
        <v>97030-4688</v>
      </c>
      <c r="G702" t="str">
        <f>VLOOKUP($A702, 'Mapping-Public'!$A$2:$W$5015, MATCH('Mapping-DisplayedFields'!G$2, 'Mapping-Public'!$A$1:$W$1, FALSE), FALSE)</f>
        <v>5033288259</v>
      </c>
      <c r="H702">
        <f>VLOOKUP($A702, 'Mapping-Public'!$A$2:$W$5015, MATCH('Mapping-DisplayedFields'!H$2, 'Mapping-Public'!$A$1:$W$1, FALSE), FALSE)</f>
        <v>1</v>
      </c>
      <c r="I702" t="str">
        <f>VLOOKUP(H702, Facility_Type, 2,0)</f>
        <v>Family</v>
      </c>
      <c r="J702">
        <f>VLOOKUP($A702, 'Mapping-Public'!$A$2:$W$5015, MATCH('Mapping-DisplayedFields'!J$2, 'Mapping-Public'!$A$1:$W$1, FALSE), FALSE)</f>
        <v>4</v>
      </c>
      <c r="K702" t="str">
        <f>VLOOKUP(J702, Type_of_Care,2,0)</f>
        <v>Regulated Family Child Care Home</v>
      </c>
      <c r="L702">
        <f>VLOOKUP($A702, 'Mapping-Public'!$A$2:$W$5015, MATCH('Mapping-DisplayedFields'!L$2, 'Mapping-Public'!$A$1:$W$1, FALSE), FALSE)</f>
        <v>2</v>
      </c>
      <c r="M702" t="str">
        <f>VLOOKUP(L702, Regulation_Status, 2,0)</f>
        <v>Register</v>
      </c>
      <c r="N702">
        <f>VLOOKUP($A702, 'Mapping-Public'!$A$2:$W$5015, MATCH('Mapping-DisplayedFields'!N$2, 'Mapping-Public'!$A$1:$W$1, FALSE), FALSE)</f>
        <v>9</v>
      </c>
      <c r="O702">
        <f>VLOOKUP($A702, 'Mapping-Public'!$A$2:$W$5015, MATCH('Mapping-DisplayedFields'!O$2, 'Mapping-Public'!$A$1:$W$1, FALSE), FALSE)</f>
        <v>2</v>
      </c>
      <c r="P702" t="str">
        <f>VLOOKUP(O702, Serves_Dhs_Children,2,0)</f>
        <v>Unknown</v>
      </c>
      <c r="Q702">
        <f>VLOOKUP($A702, 'Mapping-Public'!$A$2:$W$5015, MATCH('Mapping-DisplayedFields'!Q$2, 'Mapping-Public'!$A$1:$W$1, FALSE), FALSE)</f>
        <v>0</v>
      </c>
      <c r="R702" t="str">
        <f>VLOOKUP(Q702, Head_Start, 2,0)</f>
        <v>No</v>
      </c>
      <c r="S702">
        <f>VLOOKUP($A702, 'Mapping-Public'!$A$2:$W$5015, MATCH('Mapping-DisplayedFields'!S$2, 'Mapping-Public'!$A$1:$W$1, FALSE), FALSE)</f>
        <v>0</v>
      </c>
      <c r="T702" t="str">
        <f>VLOOKUP(S702, Relief_Nursery, 2,0)</f>
        <v>No</v>
      </c>
      <c r="U702" t="str">
        <f>VLOOKUP($A702, 'Mapping-Public'!$A$2:$W$5015, MATCH('Mapping-DisplayedFields'!U$2, 'Mapping-Public'!$A$1:$W$1, FALSE), FALSE)</f>
        <v>.</v>
      </c>
    </row>
    <row r="703" spans="1:21" x14ac:dyDescent="0.25">
      <c r="A703" s="9" t="s">
        <v>4102</v>
      </c>
      <c r="B703" t="str">
        <f>IF(VLOOKUP($A703, 'Mapping-Public'!$A$2:$W$5015, MATCH('Mapping-DisplayedFields'!B$2, 'Mapping-Public'!$A$1:$W$1, FALSE), FALSE)=0, "", VLOOKUP($A703, 'Mapping-Public'!$A$2:$W$5015, MATCH('Mapping-DisplayedFields'!B$2, 'Mapping-Public'!$A$1:$W$1, FALSE), FALSE))</f>
        <v/>
      </c>
      <c r="C703" t="str">
        <f>VLOOKUP($A703, 'Mapping-Public'!$A$2:$W$5015, MATCH('Mapping-DisplayedFields'!C$2, 'Mapping-Public'!$A$1:$W$1, FALSE), FALSE)</f>
        <v>14015 SE Rhine St</v>
      </c>
      <c r="D703" t="str">
        <f>VLOOKUP($A703, 'Mapping-Public'!$A$2:$W$5015, MATCH('Mapping-DisplayedFields'!D$2, 'Mapping-Public'!$A$1:$W$1, FALSE), FALSE)</f>
        <v>Portland</v>
      </c>
      <c r="E703" t="str">
        <f>VLOOKUP($A703, 'Mapping-Public'!$A$2:$W$5015, MATCH('Mapping-DisplayedFields'!E$2, 'Mapping-Public'!$A$1:$W$1, FALSE), FALSE)</f>
        <v>OR</v>
      </c>
      <c r="F703" t="str">
        <f>VLOOKUP($A703, 'Mapping-Public'!$A$2:$W$5015, MATCH('Mapping-DisplayedFields'!F$2, 'Mapping-Public'!$A$1:$W$1, FALSE), FALSE)</f>
        <v>97236-2927</v>
      </c>
      <c r="G703" t="str">
        <f>VLOOKUP($A703, 'Mapping-Public'!$A$2:$W$5015, MATCH('Mapping-DisplayedFields'!G$2, 'Mapping-Public'!$A$1:$W$1, FALSE), FALSE)</f>
        <v>5038412538</v>
      </c>
      <c r="H703">
        <f>VLOOKUP($A703, 'Mapping-Public'!$A$2:$W$5015, MATCH('Mapping-DisplayedFields'!H$2, 'Mapping-Public'!$A$1:$W$1, FALSE), FALSE)</f>
        <v>1</v>
      </c>
      <c r="I703" t="str">
        <f>VLOOKUP(H703, Facility_Type, 2,0)</f>
        <v>Family</v>
      </c>
      <c r="J703">
        <f>VLOOKUP($A703, 'Mapping-Public'!$A$2:$W$5015, MATCH('Mapping-DisplayedFields'!J$2, 'Mapping-Public'!$A$1:$W$1, FALSE), FALSE)</f>
        <v>4</v>
      </c>
      <c r="K703" t="str">
        <f>VLOOKUP(J703, Type_of_Care,2,0)</f>
        <v>Regulated Family Child Care Home</v>
      </c>
      <c r="L703">
        <f>VLOOKUP($A703, 'Mapping-Public'!$A$2:$W$5015, MATCH('Mapping-DisplayedFields'!L$2, 'Mapping-Public'!$A$1:$W$1, FALSE), FALSE)</f>
        <v>2</v>
      </c>
      <c r="M703" t="str">
        <f>VLOOKUP(L703, Regulation_Status, 2,0)</f>
        <v>Register</v>
      </c>
      <c r="N703">
        <f>VLOOKUP($A703, 'Mapping-Public'!$A$2:$W$5015, MATCH('Mapping-DisplayedFields'!N$2, 'Mapping-Public'!$A$1:$W$1, FALSE), FALSE)</f>
        <v>3</v>
      </c>
      <c r="O703">
        <f>VLOOKUP($A703, 'Mapping-Public'!$A$2:$W$5015, MATCH('Mapping-DisplayedFields'!O$2, 'Mapping-Public'!$A$1:$W$1, FALSE), FALSE)</f>
        <v>2</v>
      </c>
      <c r="P703" t="str">
        <f>VLOOKUP(O703, Serves_Dhs_Children,2,0)</f>
        <v>Unknown</v>
      </c>
      <c r="Q703">
        <f>VLOOKUP($A703, 'Mapping-Public'!$A$2:$W$5015, MATCH('Mapping-DisplayedFields'!Q$2, 'Mapping-Public'!$A$1:$W$1, FALSE), FALSE)</f>
        <v>0</v>
      </c>
      <c r="R703" t="str">
        <f>VLOOKUP(Q703, Head_Start, 2,0)</f>
        <v>No</v>
      </c>
      <c r="S703">
        <f>VLOOKUP($A703, 'Mapping-Public'!$A$2:$W$5015, MATCH('Mapping-DisplayedFields'!S$2, 'Mapping-Public'!$A$1:$W$1, FALSE), FALSE)</f>
        <v>0</v>
      </c>
      <c r="T703" t="str">
        <f>VLOOKUP(S703, Relief_Nursery, 2,0)</f>
        <v>No</v>
      </c>
      <c r="U703" t="str">
        <f>VLOOKUP($A703, 'Mapping-Public'!$A$2:$W$5015, MATCH('Mapping-DisplayedFields'!U$2, 'Mapping-Public'!$A$1:$W$1, FALSE), FALSE)</f>
        <v>.</v>
      </c>
    </row>
    <row r="704" spans="1:21" x14ac:dyDescent="0.25">
      <c r="A704" s="9" t="s">
        <v>4109</v>
      </c>
      <c r="B704" t="str">
        <f>IF(VLOOKUP($A704, 'Mapping-Public'!$A$2:$W$5015, MATCH('Mapping-DisplayedFields'!B$2, 'Mapping-Public'!$A$1:$W$1, FALSE), FALSE)=0, "", VLOOKUP($A704, 'Mapping-Public'!$A$2:$W$5015, MATCH('Mapping-DisplayedFields'!B$2, 'Mapping-Public'!$A$1:$W$1, FALSE), FALSE))</f>
        <v>Happy Faces DayCare</v>
      </c>
      <c r="C704" t="str">
        <f>VLOOKUP($A704, 'Mapping-Public'!$A$2:$W$5015, MATCH('Mapping-DisplayedFields'!C$2, 'Mapping-Public'!$A$1:$W$1, FALSE), FALSE)</f>
        <v>4935 N Concord Ave</v>
      </c>
      <c r="D704" t="str">
        <f>VLOOKUP($A704, 'Mapping-Public'!$A$2:$W$5015, MATCH('Mapping-DisplayedFields'!D$2, 'Mapping-Public'!$A$1:$W$1, FALSE), FALSE)</f>
        <v>Portland</v>
      </c>
      <c r="E704" t="str">
        <f>VLOOKUP($A704, 'Mapping-Public'!$A$2:$W$5015, MATCH('Mapping-DisplayedFields'!E$2, 'Mapping-Public'!$A$1:$W$1, FALSE), FALSE)</f>
        <v>OR</v>
      </c>
      <c r="F704" t="str">
        <f>VLOOKUP($A704, 'Mapping-Public'!$A$2:$W$5015, MATCH('Mapping-DisplayedFields'!F$2, 'Mapping-Public'!$A$1:$W$1, FALSE), FALSE)</f>
        <v>97217</v>
      </c>
      <c r="G704" t="str">
        <f>VLOOKUP($A704, 'Mapping-Public'!$A$2:$W$5015, MATCH('Mapping-DisplayedFields'!G$2, 'Mapping-Public'!$A$1:$W$1, FALSE), FALSE)</f>
        <v>5037359646</v>
      </c>
      <c r="H704">
        <f>VLOOKUP($A704, 'Mapping-Public'!$A$2:$W$5015, MATCH('Mapping-DisplayedFields'!H$2, 'Mapping-Public'!$A$1:$W$1, FALSE), FALSE)</f>
        <v>3</v>
      </c>
      <c r="I704" t="str">
        <f>VLOOKUP(H704, Facility_Type, 2,0)</f>
        <v>Certified</v>
      </c>
      <c r="J704">
        <f>VLOOKUP($A704, 'Mapping-Public'!$A$2:$W$5015, MATCH('Mapping-DisplayedFields'!J$2, 'Mapping-Public'!$A$1:$W$1, FALSE), FALSE)</f>
        <v>4</v>
      </c>
      <c r="K704" t="str">
        <f>VLOOKUP(J704, Type_of_Care,2,0)</f>
        <v>Regulated Family Child Care Home</v>
      </c>
      <c r="L704">
        <f>VLOOKUP($A704, 'Mapping-Public'!$A$2:$W$5015, MATCH('Mapping-DisplayedFields'!L$2, 'Mapping-Public'!$A$1:$W$1, FALSE), FALSE)</f>
        <v>3</v>
      </c>
      <c r="M704" t="str">
        <f>VLOOKUP(L704, Regulation_Status, 2,0)</f>
        <v>Certified</v>
      </c>
      <c r="N704">
        <f>VLOOKUP($A704, 'Mapping-Public'!$A$2:$W$5015, MATCH('Mapping-DisplayedFields'!N$2, 'Mapping-Public'!$A$1:$W$1, FALSE), FALSE)</f>
        <v>8</v>
      </c>
      <c r="O704">
        <f>VLOOKUP($A704, 'Mapping-Public'!$A$2:$W$5015, MATCH('Mapping-DisplayedFields'!O$2, 'Mapping-Public'!$A$1:$W$1, FALSE), FALSE)</f>
        <v>1</v>
      </c>
      <c r="P704" t="str">
        <f>VLOOKUP(O704, Serves_Dhs_Children,2,0)</f>
        <v>Yes</v>
      </c>
      <c r="Q704">
        <f>VLOOKUP($A704, 'Mapping-Public'!$A$2:$W$5015, MATCH('Mapping-DisplayedFields'!Q$2, 'Mapping-Public'!$A$1:$W$1, FALSE), FALSE)</f>
        <v>0</v>
      </c>
      <c r="R704" t="str">
        <f>VLOOKUP(Q704, Head_Start, 2,0)</f>
        <v>No</v>
      </c>
      <c r="S704">
        <f>VLOOKUP($A704, 'Mapping-Public'!$A$2:$W$5015, MATCH('Mapping-DisplayedFields'!S$2, 'Mapping-Public'!$A$1:$W$1, FALSE), FALSE)</f>
        <v>0</v>
      </c>
      <c r="T704" t="str">
        <f>VLOOKUP(S704, Relief_Nursery, 2,0)</f>
        <v>No</v>
      </c>
      <c r="U704">
        <f>VLOOKUP($A704, 'Mapping-Public'!$A$2:$W$5015, MATCH('Mapping-DisplayedFields'!U$2, 'Mapping-Public'!$A$1:$W$1, FALSE), FALSE)</f>
        <v>2</v>
      </c>
    </row>
    <row r="705" spans="1:21" x14ac:dyDescent="0.25">
      <c r="A705" s="9" t="s">
        <v>4115</v>
      </c>
      <c r="B705" t="str">
        <f>IF(VLOOKUP($A705, 'Mapping-Public'!$A$2:$W$5015, MATCH('Mapping-DisplayedFields'!B$2, 'Mapping-Public'!$A$1:$W$1, FALSE), FALSE)=0, "", VLOOKUP($A705, 'Mapping-Public'!$A$2:$W$5015, MATCH('Mapping-DisplayedFields'!B$2, 'Mapping-Public'!$A$1:$W$1, FALSE), FALSE))</f>
        <v/>
      </c>
      <c r="C705" t="str">
        <f>VLOOKUP($A705, 'Mapping-Public'!$A$2:$W$5015, MATCH('Mapping-DisplayedFields'!C$2, 'Mapping-Public'!$A$1:$W$1, FALSE), FALSE)</f>
        <v>5010 SW Maplewood Rd</v>
      </c>
      <c r="D705" t="str">
        <f>VLOOKUP($A705, 'Mapping-Public'!$A$2:$W$5015, MATCH('Mapping-DisplayedFields'!D$2, 'Mapping-Public'!$A$1:$W$1, FALSE), FALSE)</f>
        <v>Portland</v>
      </c>
      <c r="E705" t="str">
        <f>VLOOKUP($A705, 'Mapping-Public'!$A$2:$W$5015, MATCH('Mapping-DisplayedFields'!E$2, 'Mapping-Public'!$A$1:$W$1, FALSE), FALSE)</f>
        <v>OR</v>
      </c>
      <c r="F705" t="str">
        <f>VLOOKUP($A705, 'Mapping-Public'!$A$2:$W$5015, MATCH('Mapping-DisplayedFields'!F$2, 'Mapping-Public'!$A$1:$W$1, FALSE), FALSE)</f>
        <v>97219</v>
      </c>
      <c r="G705" t="str">
        <f>VLOOKUP($A705, 'Mapping-Public'!$A$2:$W$5015, MATCH('Mapping-DisplayedFields'!G$2, 'Mapping-Public'!$A$1:$W$1, FALSE), FALSE)</f>
        <v>5032459522</v>
      </c>
      <c r="H705">
        <f>VLOOKUP($A705, 'Mapping-Public'!$A$2:$W$5015, MATCH('Mapping-DisplayedFields'!H$2, 'Mapping-Public'!$A$1:$W$1, FALSE), FALSE)</f>
        <v>1</v>
      </c>
      <c r="I705" t="str">
        <f>VLOOKUP(H705, Facility_Type, 2,0)</f>
        <v>Family</v>
      </c>
      <c r="J705">
        <f>VLOOKUP($A705, 'Mapping-Public'!$A$2:$W$5015, MATCH('Mapping-DisplayedFields'!J$2, 'Mapping-Public'!$A$1:$W$1, FALSE), FALSE)</f>
        <v>4</v>
      </c>
      <c r="K705" t="str">
        <f>VLOOKUP(J705, Type_of_Care,2,0)</f>
        <v>Regulated Family Child Care Home</v>
      </c>
      <c r="L705">
        <f>VLOOKUP($A705, 'Mapping-Public'!$A$2:$W$5015, MATCH('Mapping-DisplayedFields'!L$2, 'Mapping-Public'!$A$1:$W$1, FALSE), FALSE)</f>
        <v>2</v>
      </c>
      <c r="M705" t="str">
        <f>VLOOKUP(L705, Regulation_Status, 2,0)</f>
        <v>Register</v>
      </c>
      <c r="N705">
        <f>VLOOKUP($A705, 'Mapping-Public'!$A$2:$W$5015, MATCH('Mapping-DisplayedFields'!N$2, 'Mapping-Public'!$A$1:$W$1, FALSE), FALSE)</f>
        <v>6</v>
      </c>
      <c r="O705">
        <f>VLOOKUP($A705, 'Mapping-Public'!$A$2:$W$5015, MATCH('Mapping-DisplayedFields'!O$2, 'Mapping-Public'!$A$1:$W$1, FALSE), FALSE)</f>
        <v>2</v>
      </c>
      <c r="P705" t="str">
        <f>VLOOKUP(O705, Serves_Dhs_Children,2,0)</f>
        <v>Unknown</v>
      </c>
      <c r="Q705">
        <f>VLOOKUP($A705, 'Mapping-Public'!$A$2:$W$5015, MATCH('Mapping-DisplayedFields'!Q$2, 'Mapping-Public'!$A$1:$W$1, FALSE), FALSE)</f>
        <v>0</v>
      </c>
      <c r="R705" t="str">
        <f>VLOOKUP(Q705, Head_Start, 2,0)</f>
        <v>No</v>
      </c>
      <c r="S705">
        <f>VLOOKUP($A705, 'Mapping-Public'!$A$2:$W$5015, MATCH('Mapping-DisplayedFields'!S$2, 'Mapping-Public'!$A$1:$W$1, FALSE), FALSE)</f>
        <v>0</v>
      </c>
      <c r="T705" t="str">
        <f>VLOOKUP(S705, Relief_Nursery, 2,0)</f>
        <v>No</v>
      </c>
      <c r="U705" t="str">
        <f>VLOOKUP($A705, 'Mapping-Public'!$A$2:$W$5015, MATCH('Mapping-DisplayedFields'!U$2, 'Mapping-Public'!$A$1:$W$1, FALSE), FALSE)</f>
        <v>.</v>
      </c>
    </row>
    <row r="706" spans="1:21" x14ac:dyDescent="0.25">
      <c r="A706" s="9" t="s">
        <v>4121</v>
      </c>
      <c r="B706" t="str">
        <f>IF(VLOOKUP($A706, 'Mapping-Public'!$A$2:$W$5015, MATCH('Mapping-DisplayedFields'!B$2, 'Mapping-Public'!$A$1:$W$1, FALSE), FALSE)=0, "", VLOOKUP($A706, 'Mapping-Public'!$A$2:$W$5015, MATCH('Mapping-DisplayedFields'!B$2, 'Mapping-Public'!$A$1:$W$1, FALSE), FALSE))</f>
        <v>First Gear Academy</v>
      </c>
      <c r="C706" t="str">
        <f>VLOOKUP($A706, 'Mapping-Public'!$A$2:$W$5015, MATCH('Mapping-DisplayedFields'!C$2, 'Mapping-Public'!$A$1:$W$1, FALSE), FALSE)</f>
        <v>4435 N Channel Ave</v>
      </c>
      <c r="D706" t="str">
        <f>VLOOKUP($A706, 'Mapping-Public'!$A$2:$W$5015, MATCH('Mapping-DisplayedFields'!D$2, 'Mapping-Public'!$A$1:$W$1, FALSE), FALSE)</f>
        <v>Portland</v>
      </c>
      <c r="E706" t="str">
        <f>VLOOKUP($A706, 'Mapping-Public'!$A$2:$W$5015, MATCH('Mapping-DisplayedFields'!E$2, 'Mapping-Public'!$A$1:$W$1, FALSE), FALSE)</f>
        <v>OR</v>
      </c>
      <c r="F706" t="str">
        <f>VLOOKUP($A706, 'Mapping-Public'!$A$2:$W$5015, MATCH('Mapping-DisplayedFields'!F$2, 'Mapping-Public'!$A$1:$W$1, FALSE), FALSE)</f>
        <v>97217</v>
      </c>
      <c r="G706" t="str">
        <f>VLOOKUP($A706, 'Mapping-Public'!$A$2:$W$5015, MATCH('Mapping-DisplayedFields'!G$2, 'Mapping-Public'!$A$1:$W$1, FALSE), FALSE)</f>
        <v>5037453532</v>
      </c>
      <c r="H706">
        <f>VLOOKUP($A706, 'Mapping-Public'!$A$2:$W$5015, MATCH('Mapping-DisplayedFields'!H$2, 'Mapping-Public'!$A$1:$W$1, FALSE), FALSE)</f>
        <v>2</v>
      </c>
      <c r="I706" t="str">
        <f>VLOOKUP(H706, Facility_Type, 2,0)</f>
        <v>Center</v>
      </c>
      <c r="J706">
        <f>VLOOKUP($A706, 'Mapping-Public'!$A$2:$W$5015, MATCH('Mapping-DisplayedFields'!J$2, 'Mapping-Public'!$A$1:$W$1, FALSE), FALSE)</f>
        <v>1</v>
      </c>
      <c r="K706" t="str">
        <f>VLOOKUP(J706, Type_of_Care,2,0)</f>
        <v>Regulated  Center (not HS)</v>
      </c>
      <c r="L706">
        <f>VLOOKUP($A706, 'Mapping-Public'!$A$2:$W$5015, MATCH('Mapping-DisplayedFields'!L$2, 'Mapping-Public'!$A$1:$W$1, FALSE), FALSE)</f>
        <v>3</v>
      </c>
      <c r="M706" t="str">
        <f>VLOOKUP(L706, Regulation_Status, 2,0)</f>
        <v>Certified</v>
      </c>
      <c r="N706">
        <f>VLOOKUP($A706, 'Mapping-Public'!$A$2:$W$5015, MATCH('Mapping-DisplayedFields'!N$2, 'Mapping-Public'!$A$1:$W$1, FALSE), FALSE)</f>
        <v>116</v>
      </c>
      <c r="O706">
        <f>VLOOKUP($A706, 'Mapping-Public'!$A$2:$W$5015, MATCH('Mapping-DisplayedFields'!O$2, 'Mapping-Public'!$A$1:$W$1, FALSE), FALSE)</f>
        <v>2</v>
      </c>
      <c r="P706" t="str">
        <f>VLOOKUP(O706, Serves_Dhs_Children,2,0)</f>
        <v>Unknown</v>
      </c>
      <c r="Q706">
        <f>VLOOKUP($A706, 'Mapping-Public'!$A$2:$W$5015, MATCH('Mapping-DisplayedFields'!Q$2, 'Mapping-Public'!$A$1:$W$1, FALSE), FALSE)</f>
        <v>0</v>
      </c>
      <c r="R706" t="str">
        <f>VLOOKUP(Q706, Head_Start, 2,0)</f>
        <v>No</v>
      </c>
      <c r="S706">
        <f>VLOOKUP($A706, 'Mapping-Public'!$A$2:$W$5015, MATCH('Mapping-DisplayedFields'!S$2, 'Mapping-Public'!$A$1:$W$1, FALSE), FALSE)</f>
        <v>0</v>
      </c>
      <c r="T706" t="str">
        <f>VLOOKUP(S706, Relief_Nursery, 2,0)</f>
        <v>No</v>
      </c>
      <c r="U706">
        <f>VLOOKUP($A706, 'Mapping-Public'!$A$2:$W$5015, MATCH('Mapping-DisplayedFields'!U$2, 'Mapping-Public'!$A$1:$W$1, FALSE), FALSE)</f>
        <v>2</v>
      </c>
    </row>
    <row r="707" spans="1:21" x14ac:dyDescent="0.25">
      <c r="A707" s="9" t="s">
        <v>4126</v>
      </c>
      <c r="B707" t="str">
        <f>IF(VLOOKUP($A707, 'Mapping-Public'!$A$2:$W$5015, MATCH('Mapping-DisplayedFields'!B$2, 'Mapping-Public'!$A$1:$W$1, FALSE), FALSE)=0, "", VLOOKUP($A707, 'Mapping-Public'!$A$2:$W$5015, MATCH('Mapping-DisplayedFields'!B$2, 'Mapping-Public'!$A$1:$W$1, FALSE), FALSE))</f>
        <v>My Sweet Home</v>
      </c>
      <c r="C707" t="str">
        <f>VLOOKUP($A707, 'Mapping-Public'!$A$2:$W$5015, MATCH('Mapping-DisplayedFields'!C$2, 'Mapping-Public'!$A$1:$W$1, FALSE), FALSE)</f>
        <v>2106 NE Buffalo St</v>
      </c>
      <c r="D707" t="str">
        <f>VLOOKUP($A707, 'Mapping-Public'!$A$2:$W$5015, MATCH('Mapping-DisplayedFields'!D$2, 'Mapping-Public'!$A$1:$W$1, FALSE), FALSE)</f>
        <v>Portland</v>
      </c>
      <c r="E707" t="str">
        <f>VLOOKUP($A707, 'Mapping-Public'!$A$2:$W$5015, MATCH('Mapping-DisplayedFields'!E$2, 'Mapping-Public'!$A$1:$W$1, FALSE), FALSE)</f>
        <v>OR</v>
      </c>
      <c r="F707" t="str">
        <f>VLOOKUP($A707, 'Mapping-Public'!$A$2:$W$5015, MATCH('Mapping-DisplayedFields'!F$2, 'Mapping-Public'!$A$1:$W$1, FALSE), FALSE)</f>
        <v>97211-5225</v>
      </c>
      <c r="G707" t="str">
        <f>VLOOKUP($A707, 'Mapping-Public'!$A$2:$W$5015, MATCH('Mapping-DisplayedFields'!G$2, 'Mapping-Public'!$A$1:$W$1, FALSE), FALSE)</f>
        <v>5038754706</v>
      </c>
      <c r="H707">
        <f>VLOOKUP($A707, 'Mapping-Public'!$A$2:$W$5015, MATCH('Mapping-DisplayedFields'!H$2, 'Mapping-Public'!$A$1:$W$1, FALSE), FALSE)</f>
        <v>1</v>
      </c>
      <c r="I707" t="str">
        <f>VLOOKUP(H707, Facility_Type, 2,0)</f>
        <v>Family</v>
      </c>
      <c r="J707">
        <f>VLOOKUP($A707, 'Mapping-Public'!$A$2:$W$5015, MATCH('Mapping-DisplayedFields'!J$2, 'Mapping-Public'!$A$1:$W$1, FALSE), FALSE)</f>
        <v>4</v>
      </c>
      <c r="K707" t="str">
        <f>VLOOKUP(J707, Type_of_Care,2,0)</f>
        <v>Regulated Family Child Care Home</v>
      </c>
      <c r="L707">
        <f>VLOOKUP($A707, 'Mapping-Public'!$A$2:$W$5015, MATCH('Mapping-DisplayedFields'!L$2, 'Mapping-Public'!$A$1:$W$1, FALSE), FALSE)</f>
        <v>2</v>
      </c>
      <c r="M707" t="str">
        <f>VLOOKUP(L707, Regulation_Status, 2,0)</f>
        <v>Register</v>
      </c>
      <c r="N707">
        <f>VLOOKUP($A707, 'Mapping-Public'!$A$2:$W$5015, MATCH('Mapping-DisplayedFields'!N$2, 'Mapping-Public'!$A$1:$W$1, FALSE), FALSE)</f>
        <v>10</v>
      </c>
      <c r="O707">
        <f>VLOOKUP($A707, 'Mapping-Public'!$A$2:$W$5015, MATCH('Mapping-DisplayedFields'!O$2, 'Mapping-Public'!$A$1:$W$1, FALSE), FALSE)</f>
        <v>2</v>
      </c>
      <c r="P707" t="str">
        <f>VLOOKUP(O707, Serves_Dhs_Children,2,0)</f>
        <v>Unknown</v>
      </c>
      <c r="Q707">
        <f>VLOOKUP($A707, 'Mapping-Public'!$A$2:$W$5015, MATCH('Mapping-DisplayedFields'!Q$2, 'Mapping-Public'!$A$1:$W$1, FALSE), FALSE)</f>
        <v>0</v>
      </c>
      <c r="R707" t="str">
        <f>VLOOKUP(Q707, Head_Start, 2,0)</f>
        <v>No</v>
      </c>
      <c r="S707">
        <f>VLOOKUP($A707, 'Mapping-Public'!$A$2:$W$5015, MATCH('Mapping-DisplayedFields'!S$2, 'Mapping-Public'!$A$1:$W$1, FALSE), FALSE)</f>
        <v>0</v>
      </c>
      <c r="T707" t="str">
        <f>VLOOKUP(S707, Relief_Nursery, 2,0)</f>
        <v>No</v>
      </c>
      <c r="U707">
        <f>VLOOKUP($A707, 'Mapping-Public'!$A$2:$W$5015, MATCH('Mapping-DisplayedFields'!U$2, 'Mapping-Public'!$A$1:$W$1, FALSE), FALSE)</f>
        <v>2</v>
      </c>
    </row>
    <row r="708" spans="1:21" x14ac:dyDescent="0.25">
      <c r="A708" s="9" t="s">
        <v>4134</v>
      </c>
      <c r="B708" t="str">
        <f>IF(VLOOKUP($A708, 'Mapping-Public'!$A$2:$W$5015, MATCH('Mapping-DisplayedFields'!B$2, 'Mapping-Public'!$A$1:$W$1, FALSE), FALSE)=0, "", VLOOKUP($A708, 'Mapping-Public'!$A$2:$W$5015, MATCH('Mapping-DisplayedFields'!B$2, 'Mapping-Public'!$A$1:$W$1, FALSE), FALSE))</f>
        <v/>
      </c>
      <c r="C708" t="str">
        <f>VLOOKUP($A708, 'Mapping-Public'!$A$2:$W$5015, MATCH('Mapping-DisplayedFields'!C$2, 'Mapping-Public'!$A$1:$W$1, FALSE), FALSE)</f>
        <v>2793 SE 19th St</v>
      </c>
      <c r="D708" t="str">
        <f>VLOOKUP($A708, 'Mapping-Public'!$A$2:$W$5015, MATCH('Mapping-DisplayedFields'!D$2, 'Mapping-Public'!$A$1:$W$1, FALSE), FALSE)</f>
        <v>Gresham</v>
      </c>
      <c r="E708" t="str">
        <f>VLOOKUP($A708, 'Mapping-Public'!$A$2:$W$5015, MATCH('Mapping-DisplayedFields'!E$2, 'Mapping-Public'!$A$1:$W$1, FALSE), FALSE)</f>
        <v>OR</v>
      </c>
      <c r="F708" t="str">
        <f>VLOOKUP($A708, 'Mapping-Public'!$A$2:$W$5015, MATCH('Mapping-DisplayedFields'!F$2, 'Mapping-Public'!$A$1:$W$1, FALSE), FALSE)</f>
        <v>97080</v>
      </c>
      <c r="G708" t="str">
        <f>VLOOKUP($A708, 'Mapping-Public'!$A$2:$W$5015, MATCH('Mapping-DisplayedFields'!G$2, 'Mapping-Public'!$A$1:$W$1, FALSE), FALSE)</f>
        <v>5038307627</v>
      </c>
      <c r="H708">
        <f>VLOOKUP($A708, 'Mapping-Public'!$A$2:$W$5015, MATCH('Mapping-DisplayedFields'!H$2, 'Mapping-Public'!$A$1:$W$1, FALSE), FALSE)</f>
        <v>1</v>
      </c>
      <c r="I708" t="str">
        <f>VLOOKUP(H708, Facility_Type, 2,0)</f>
        <v>Family</v>
      </c>
      <c r="J708">
        <f>VLOOKUP($A708, 'Mapping-Public'!$A$2:$W$5015, MATCH('Mapping-DisplayedFields'!J$2, 'Mapping-Public'!$A$1:$W$1, FALSE), FALSE)</f>
        <v>4</v>
      </c>
      <c r="K708" t="str">
        <f>VLOOKUP(J708, Type_of_Care,2,0)</f>
        <v>Regulated Family Child Care Home</v>
      </c>
      <c r="L708">
        <f>VLOOKUP($A708, 'Mapping-Public'!$A$2:$W$5015, MATCH('Mapping-DisplayedFields'!L$2, 'Mapping-Public'!$A$1:$W$1, FALSE), FALSE)</f>
        <v>2</v>
      </c>
      <c r="M708" t="str">
        <f>VLOOKUP(L708, Regulation_Status, 2,0)</f>
        <v>Register</v>
      </c>
      <c r="N708">
        <f>VLOOKUP($A708, 'Mapping-Public'!$A$2:$W$5015, MATCH('Mapping-DisplayedFields'!N$2, 'Mapping-Public'!$A$1:$W$1, FALSE), FALSE)</f>
        <v>8</v>
      </c>
      <c r="O708">
        <f>VLOOKUP($A708, 'Mapping-Public'!$A$2:$W$5015, MATCH('Mapping-DisplayedFields'!O$2, 'Mapping-Public'!$A$1:$W$1, FALSE), FALSE)</f>
        <v>2</v>
      </c>
      <c r="P708" t="str">
        <f>VLOOKUP(O708, Serves_Dhs_Children,2,0)</f>
        <v>Unknown</v>
      </c>
      <c r="Q708">
        <f>VLOOKUP($A708, 'Mapping-Public'!$A$2:$W$5015, MATCH('Mapping-DisplayedFields'!Q$2, 'Mapping-Public'!$A$1:$W$1, FALSE), FALSE)</f>
        <v>0</v>
      </c>
      <c r="R708" t="str">
        <f>VLOOKUP(Q708, Head_Start, 2,0)</f>
        <v>No</v>
      </c>
      <c r="S708">
        <f>VLOOKUP($A708, 'Mapping-Public'!$A$2:$W$5015, MATCH('Mapping-DisplayedFields'!S$2, 'Mapping-Public'!$A$1:$W$1, FALSE), FALSE)</f>
        <v>0</v>
      </c>
      <c r="T708" t="str">
        <f>VLOOKUP(S708, Relief_Nursery, 2,0)</f>
        <v>No</v>
      </c>
      <c r="U708" t="str">
        <f>VLOOKUP($A708, 'Mapping-Public'!$A$2:$W$5015, MATCH('Mapping-DisplayedFields'!U$2, 'Mapping-Public'!$A$1:$W$1, FALSE), FALSE)</f>
        <v>.</v>
      </c>
    </row>
    <row r="709" spans="1:21" x14ac:dyDescent="0.25">
      <c r="A709" s="9" t="s">
        <v>4139</v>
      </c>
      <c r="B709" t="str">
        <f>IF(VLOOKUP($A709, 'Mapping-Public'!$A$2:$W$5015, MATCH('Mapping-DisplayedFields'!B$2, 'Mapping-Public'!$A$1:$W$1, FALSE), FALSE)=0, "", VLOOKUP($A709, 'Mapping-Public'!$A$2:$W$5015, MATCH('Mapping-DisplayedFields'!B$2, 'Mapping-Public'!$A$1:$W$1, FALSE), FALSE))</f>
        <v/>
      </c>
      <c r="C709" t="str">
        <f>VLOOKUP($A709, 'Mapping-Public'!$A$2:$W$5015, MATCH('Mapping-DisplayedFields'!C$2, 'Mapping-Public'!$A$1:$W$1, FALSE), FALSE)</f>
        <v>19101 SE Clinton Street</v>
      </c>
      <c r="D709" t="str">
        <f>VLOOKUP($A709, 'Mapping-Public'!$A$2:$W$5015, MATCH('Mapping-DisplayedFields'!D$2, 'Mapping-Public'!$A$1:$W$1, FALSE), FALSE)</f>
        <v>Gresham</v>
      </c>
      <c r="E709" t="str">
        <f>VLOOKUP($A709, 'Mapping-Public'!$A$2:$W$5015, MATCH('Mapping-DisplayedFields'!E$2, 'Mapping-Public'!$A$1:$W$1, FALSE), FALSE)</f>
        <v>OR</v>
      </c>
      <c r="F709">
        <f>VLOOKUP($A709, 'Mapping-Public'!$A$2:$W$5015, MATCH('Mapping-DisplayedFields'!F$2, 'Mapping-Public'!$A$1:$W$1, FALSE), FALSE)</f>
        <v>0</v>
      </c>
      <c r="G709" t="str">
        <f>VLOOKUP($A709, 'Mapping-Public'!$A$2:$W$5015, MATCH('Mapping-DisplayedFields'!G$2, 'Mapping-Public'!$A$1:$W$1, FALSE), FALSE)</f>
        <v>5036659082</v>
      </c>
      <c r="H709">
        <f>VLOOKUP($A709, 'Mapping-Public'!$A$2:$W$5015, MATCH('Mapping-DisplayedFields'!H$2, 'Mapping-Public'!$A$1:$W$1, FALSE), FALSE)</f>
        <v>1</v>
      </c>
      <c r="I709" t="str">
        <f>VLOOKUP(H709, Facility_Type, 2,0)</f>
        <v>Family</v>
      </c>
      <c r="J709">
        <f>VLOOKUP($A709, 'Mapping-Public'!$A$2:$W$5015, MATCH('Mapping-DisplayedFields'!J$2, 'Mapping-Public'!$A$1:$W$1, FALSE), FALSE)</f>
        <v>5</v>
      </c>
      <c r="K709" t="str">
        <f>VLOOKUP(J709, Type_of_Care,2,0)</f>
        <v>Exempt Family Child Care Home</v>
      </c>
      <c r="L709">
        <f>VLOOKUP($A709, 'Mapping-Public'!$A$2:$W$5015, MATCH('Mapping-DisplayedFields'!L$2, 'Mapping-Public'!$A$1:$W$1, FALSE), FALSE)</f>
        <v>1</v>
      </c>
      <c r="M709" t="str">
        <f>VLOOKUP(L709, Regulation_Status, 2,0)</f>
        <v>Exempt</v>
      </c>
      <c r="N709">
        <f>VLOOKUP($A709, 'Mapping-Public'!$A$2:$W$5015, MATCH('Mapping-DisplayedFields'!N$2, 'Mapping-Public'!$A$1:$W$1, FALSE), FALSE)</f>
        <v>3</v>
      </c>
      <c r="O709">
        <f>VLOOKUP($A709, 'Mapping-Public'!$A$2:$W$5015, MATCH('Mapping-DisplayedFields'!O$2, 'Mapping-Public'!$A$1:$W$1, FALSE), FALSE)</f>
        <v>2</v>
      </c>
      <c r="P709" t="str">
        <f>VLOOKUP(O709, Serves_Dhs_Children,2,0)</f>
        <v>Unknown</v>
      </c>
      <c r="Q709">
        <f>VLOOKUP($A709, 'Mapping-Public'!$A$2:$W$5015, MATCH('Mapping-DisplayedFields'!Q$2, 'Mapping-Public'!$A$1:$W$1, FALSE), FALSE)</f>
        <v>0</v>
      </c>
      <c r="R709" t="str">
        <f>VLOOKUP(Q709, Head_Start, 2,0)</f>
        <v>No</v>
      </c>
      <c r="S709">
        <f>VLOOKUP($A709, 'Mapping-Public'!$A$2:$W$5015, MATCH('Mapping-DisplayedFields'!S$2, 'Mapping-Public'!$A$1:$W$1, FALSE), FALSE)</f>
        <v>0</v>
      </c>
      <c r="T709" t="str">
        <f>VLOOKUP(S709, Relief_Nursery, 2,0)</f>
        <v>No</v>
      </c>
      <c r="U709" t="str">
        <f>VLOOKUP($A709, 'Mapping-Public'!$A$2:$W$5015, MATCH('Mapping-DisplayedFields'!U$2, 'Mapping-Public'!$A$1:$W$1, FALSE), FALSE)</f>
        <v>.</v>
      </c>
    </row>
    <row r="710" spans="1:21" x14ac:dyDescent="0.25">
      <c r="A710" s="9" t="s">
        <v>4144</v>
      </c>
      <c r="B710" t="str">
        <f>IF(VLOOKUP($A710, 'Mapping-Public'!$A$2:$W$5015, MATCH('Mapping-DisplayedFields'!B$2, 'Mapping-Public'!$A$1:$W$1, FALSE), FALSE)=0, "", VLOOKUP($A710, 'Mapping-Public'!$A$2:$W$5015, MATCH('Mapping-DisplayedFields'!B$2, 'Mapping-Public'!$A$1:$W$1, FALSE), FALSE))</f>
        <v>Atlas Immersion Academy</v>
      </c>
      <c r="C710" t="str">
        <f>VLOOKUP($A710, 'Mapping-Public'!$A$2:$W$5015, MATCH('Mapping-DisplayedFields'!C$2, 'Mapping-Public'!$A$1:$W$1, FALSE), FALSE)</f>
        <v>3643-B SW Vermont St</v>
      </c>
      <c r="D710" t="str">
        <f>VLOOKUP($A710, 'Mapping-Public'!$A$2:$W$5015, MATCH('Mapping-DisplayedFields'!D$2, 'Mapping-Public'!$A$1:$W$1, FALSE), FALSE)</f>
        <v>Portland</v>
      </c>
      <c r="E710" t="str">
        <f>VLOOKUP($A710, 'Mapping-Public'!$A$2:$W$5015, MATCH('Mapping-DisplayedFields'!E$2, 'Mapping-Public'!$A$1:$W$1, FALSE), FALSE)</f>
        <v>OR</v>
      </c>
      <c r="F710" t="str">
        <f>VLOOKUP($A710, 'Mapping-Public'!$A$2:$W$5015, MATCH('Mapping-DisplayedFields'!F$2, 'Mapping-Public'!$A$1:$W$1, FALSE), FALSE)</f>
        <v>97219</v>
      </c>
      <c r="G710" t="str">
        <f>VLOOKUP($A710, 'Mapping-Public'!$A$2:$W$5015, MATCH('Mapping-DisplayedFields'!G$2, 'Mapping-Public'!$A$1:$W$1, FALSE), FALSE)</f>
        <v>9712389838</v>
      </c>
      <c r="H710">
        <f>VLOOKUP($A710, 'Mapping-Public'!$A$2:$W$5015, MATCH('Mapping-DisplayedFields'!H$2, 'Mapping-Public'!$A$1:$W$1, FALSE), FALSE)</f>
        <v>2</v>
      </c>
      <c r="I710" t="str">
        <f>VLOOKUP(H710, Facility_Type, 2,0)</f>
        <v>Center</v>
      </c>
      <c r="J710">
        <f>VLOOKUP($A710, 'Mapping-Public'!$A$2:$W$5015, MATCH('Mapping-DisplayedFields'!J$2, 'Mapping-Public'!$A$1:$W$1, FALSE), FALSE)</f>
        <v>1</v>
      </c>
      <c r="K710" t="str">
        <f>VLOOKUP(J710, Type_of_Care,2,0)</f>
        <v>Regulated  Center (not HS)</v>
      </c>
      <c r="L710">
        <f>VLOOKUP($A710, 'Mapping-Public'!$A$2:$W$5015, MATCH('Mapping-DisplayedFields'!L$2, 'Mapping-Public'!$A$1:$W$1, FALSE), FALSE)</f>
        <v>3</v>
      </c>
      <c r="M710" t="str">
        <f>VLOOKUP(L710, Regulation_Status, 2,0)</f>
        <v>Certified</v>
      </c>
      <c r="N710">
        <f>VLOOKUP($A710, 'Mapping-Public'!$A$2:$W$5015, MATCH('Mapping-DisplayedFields'!N$2, 'Mapping-Public'!$A$1:$W$1, FALSE), FALSE)</f>
        <v>106</v>
      </c>
      <c r="O710">
        <f>VLOOKUP($A710, 'Mapping-Public'!$A$2:$W$5015, MATCH('Mapping-DisplayedFields'!O$2, 'Mapping-Public'!$A$1:$W$1, FALSE), FALSE)</f>
        <v>2</v>
      </c>
      <c r="P710" t="str">
        <f>VLOOKUP(O710, Serves_Dhs_Children,2,0)</f>
        <v>Unknown</v>
      </c>
      <c r="Q710">
        <f>VLOOKUP($A710, 'Mapping-Public'!$A$2:$W$5015, MATCH('Mapping-DisplayedFields'!Q$2, 'Mapping-Public'!$A$1:$W$1, FALSE), FALSE)</f>
        <v>0</v>
      </c>
      <c r="R710" t="str">
        <f>VLOOKUP(Q710, Head_Start, 2,0)</f>
        <v>No</v>
      </c>
      <c r="S710">
        <f>VLOOKUP($A710, 'Mapping-Public'!$A$2:$W$5015, MATCH('Mapping-DisplayedFields'!S$2, 'Mapping-Public'!$A$1:$W$1, FALSE), FALSE)</f>
        <v>0</v>
      </c>
      <c r="T710" t="str">
        <f>VLOOKUP(S710, Relief_Nursery, 2,0)</f>
        <v>No</v>
      </c>
      <c r="U710">
        <f>VLOOKUP($A710, 'Mapping-Public'!$A$2:$W$5015, MATCH('Mapping-DisplayedFields'!U$2, 'Mapping-Public'!$A$1:$W$1, FALSE), FALSE)</f>
        <v>2</v>
      </c>
    </row>
    <row r="711" spans="1:21" x14ac:dyDescent="0.25">
      <c r="A711" s="9" t="s">
        <v>4149</v>
      </c>
      <c r="B711" t="str">
        <f>IF(VLOOKUP($A711, 'Mapping-Public'!$A$2:$W$5015, MATCH('Mapping-DisplayedFields'!B$2, 'Mapping-Public'!$A$1:$W$1, FALSE), FALSE)=0, "", VLOOKUP($A711, 'Mapping-Public'!$A$2:$W$5015, MATCH('Mapping-DisplayedFields'!B$2, 'Mapping-Public'!$A$1:$W$1, FALSE), FALSE))</f>
        <v/>
      </c>
      <c r="C711" t="str">
        <f>VLOOKUP($A711, 'Mapping-Public'!$A$2:$W$5015, MATCH('Mapping-DisplayedFields'!C$2, 'Mapping-Public'!$A$1:$W$1, FALSE), FALSE)</f>
        <v>1609 SW Wright Pl</v>
      </c>
      <c r="D711" t="str">
        <f>VLOOKUP($A711, 'Mapping-Public'!$A$2:$W$5015, MATCH('Mapping-DisplayedFields'!D$2, 'Mapping-Public'!$A$1:$W$1, FALSE), FALSE)</f>
        <v>Troutdale</v>
      </c>
      <c r="E711" t="str">
        <f>VLOOKUP($A711, 'Mapping-Public'!$A$2:$W$5015, MATCH('Mapping-DisplayedFields'!E$2, 'Mapping-Public'!$A$1:$W$1, FALSE), FALSE)</f>
        <v>OR</v>
      </c>
      <c r="F711" t="str">
        <f>VLOOKUP($A711, 'Mapping-Public'!$A$2:$W$5015, MATCH('Mapping-DisplayedFields'!F$2, 'Mapping-Public'!$A$1:$W$1, FALSE), FALSE)</f>
        <v>97060</v>
      </c>
      <c r="G711" t="str">
        <f>VLOOKUP($A711, 'Mapping-Public'!$A$2:$W$5015, MATCH('Mapping-DisplayedFields'!G$2, 'Mapping-Public'!$A$1:$W$1, FALSE), FALSE)</f>
        <v>5036617905</v>
      </c>
      <c r="H711">
        <f>VLOOKUP($A711, 'Mapping-Public'!$A$2:$W$5015, MATCH('Mapping-DisplayedFields'!H$2, 'Mapping-Public'!$A$1:$W$1, FALSE), FALSE)</f>
        <v>1</v>
      </c>
      <c r="I711" t="str">
        <f>VLOOKUP(H711, Facility_Type, 2,0)</f>
        <v>Family</v>
      </c>
      <c r="J711">
        <f>VLOOKUP($A711, 'Mapping-Public'!$A$2:$W$5015, MATCH('Mapping-DisplayedFields'!J$2, 'Mapping-Public'!$A$1:$W$1, FALSE), FALSE)</f>
        <v>4</v>
      </c>
      <c r="K711" t="str">
        <f>VLOOKUP(J711, Type_of_Care,2,0)</f>
        <v>Regulated Family Child Care Home</v>
      </c>
      <c r="L711">
        <f>VLOOKUP($A711, 'Mapping-Public'!$A$2:$W$5015, MATCH('Mapping-DisplayedFields'!L$2, 'Mapping-Public'!$A$1:$W$1, FALSE), FALSE)</f>
        <v>2</v>
      </c>
      <c r="M711" t="str">
        <f>VLOOKUP(L711, Regulation_Status, 2,0)</f>
        <v>Register</v>
      </c>
      <c r="N711">
        <f>VLOOKUP($A711, 'Mapping-Public'!$A$2:$W$5015, MATCH('Mapping-DisplayedFields'!N$2, 'Mapping-Public'!$A$1:$W$1, FALSE), FALSE)</f>
        <v>2</v>
      </c>
      <c r="O711">
        <f>VLOOKUP($A711, 'Mapping-Public'!$A$2:$W$5015, MATCH('Mapping-DisplayedFields'!O$2, 'Mapping-Public'!$A$1:$W$1, FALSE), FALSE)</f>
        <v>2</v>
      </c>
      <c r="P711" t="str">
        <f>VLOOKUP(O711, Serves_Dhs_Children,2,0)</f>
        <v>Unknown</v>
      </c>
      <c r="Q711">
        <f>VLOOKUP($A711, 'Mapping-Public'!$A$2:$W$5015, MATCH('Mapping-DisplayedFields'!Q$2, 'Mapping-Public'!$A$1:$W$1, FALSE), FALSE)</f>
        <v>0</v>
      </c>
      <c r="R711" t="str">
        <f>VLOOKUP(Q711, Head_Start, 2,0)</f>
        <v>No</v>
      </c>
      <c r="S711">
        <f>VLOOKUP($A711, 'Mapping-Public'!$A$2:$W$5015, MATCH('Mapping-DisplayedFields'!S$2, 'Mapping-Public'!$A$1:$W$1, FALSE), FALSE)</f>
        <v>0</v>
      </c>
      <c r="T711" t="str">
        <f>VLOOKUP(S711, Relief_Nursery, 2,0)</f>
        <v>No</v>
      </c>
      <c r="U711" t="str">
        <f>VLOOKUP($A711, 'Mapping-Public'!$A$2:$W$5015, MATCH('Mapping-DisplayedFields'!U$2, 'Mapping-Public'!$A$1:$W$1, FALSE), FALSE)</f>
        <v>.</v>
      </c>
    </row>
    <row r="712" spans="1:21" x14ac:dyDescent="0.25">
      <c r="A712" s="9" t="s">
        <v>4154</v>
      </c>
      <c r="B712" t="str">
        <f>IF(VLOOKUP($A712, 'Mapping-Public'!$A$2:$W$5015, MATCH('Mapping-DisplayedFields'!B$2, 'Mapping-Public'!$A$1:$W$1, FALSE), FALSE)=0, "", VLOOKUP($A712, 'Mapping-Public'!$A$2:$W$5015, MATCH('Mapping-DisplayedFields'!B$2, 'Mapping-Public'!$A$1:$W$1, FALSE), FALSE))</f>
        <v/>
      </c>
      <c r="C712" t="str">
        <f>VLOOKUP($A712, 'Mapping-Public'!$A$2:$W$5015, MATCH('Mapping-DisplayedFields'!C$2, 'Mapping-Public'!$A$1:$W$1, FALSE), FALSE)</f>
        <v>8330 SE Morrison St</v>
      </c>
      <c r="D712" t="str">
        <f>VLOOKUP($A712, 'Mapping-Public'!$A$2:$W$5015, MATCH('Mapping-DisplayedFields'!D$2, 'Mapping-Public'!$A$1:$W$1, FALSE), FALSE)</f>
        <v>Portland</v>
      </c>
      <c r="E712" t="str">
        <f>VLOOKUP($A712, 'Mapping-Public'!$A$2:$W$5015, MATCH('Mapping-DisplayedFields'!E$2, 'Mapping-Public'!$A$1:$W$1, FALSE), FALSE)</f>
        <v>OR</v>
      </c>
      <c r="F712" t="str">
        <f>VLOOKUP($A712, 'Mapping-Public'!$A$2:$W$5015, MATCH('Mapping-DisplayedFields'!F$2, 'Mapping-Public'!$A$1:$W$1, FALSE), FALSE)</f>
        <v>97216</v>
      </c>
      <c r="G712" t="str">
        <f>VLOOKUP($A712, 'Mapping-Public'!$A$2:$W$5015, MATCH('Mapping-DisplayedFields'!G$2, 'Mapping-Public'!$A$1:$W$1, FALSE), FALSE)</f>
        <v>5032556657</v>
      </c>
      <c r="H712">
        <f>VLOOKUP($A712, 'Mapping-Public'!$A$2:$W$5015, MATCH('Mapping-DisplayedFields'!H$2, 'Mapping-Public'!$A$1:$W$1, FALSE), FALSE)</f>
        <v>1</v>
      </c>
      <c r="I712" t="str">
        <f>VLOOKUP(H712, Facility_Type, 2,0)</f>
        <v>Family</v>
      </c>
      <c r="J712">
        <f>VLOOKUP($A712, 'Mapping-Public'!$A$2:$W$5015, MATCH('Mapping-DisplayedFields'!J$2, 'Mapping-Public'!$A$1:$W$1, FALSE), FALSE)</f>
        <v>4</v>
      </c>
      <c r="K712" t="str">
        <f>VLOOKUP(J712, Type_of_Care,2,0)</f>
        <v>Regulated Family Child Care Home</v>
      </c>
      <c r="L712">
        <f>VLOOKUP($A712, 'Mapping-Public'!$A$2:$W$5015, MATCH('Mapping-DisplayedFields'!L$2, 'Mapping-Public'!$A$1:$W$1, FALSE), FALSE)</f>
        <v>2</v>
      </c>
      <c r="M712" t="str">
        <f>VLOOKUP(L712, Regulation_Status, 2,0)</f>
        <v>Register</v>
      </c>
      <c r="N712">
        <f>VLOOKUP($A712, 'Mapping-Public'!$A$2:$W$5015, MATCH('Mapping-DisplayedFields'!N$2, 'Mapping-Public'!$A$1:$W$1, FALSE), FALSE)</f>
        <v>5</v>
      </c>
      <c r="O712">
        <f>VLOOKUP($A712, 'Mapping-Public'!$A$2:$W$5015, MATCH('Mapping-DisplayedFields'!O$2, 'Mapping-Public'!$A$1:$W$1, FALSE), FALSE)</f>
        <v>2</v>
      </c>
      <c r="P712" t="str">
        <f>VLOOKUP(O712, Serves_Dhs_Children,2,0)</f>
        <v>Unknown</v>
      </c>
      <c r="Q712">
        <f>VLOOKUP($A712, 'Mapping-Public'!$A$2:$W$5015, MATCH('Mapping-DisplayedFields'!Q$2, 'Mapping-Public'!$A$1:$W$1, FALSE), FALSE)</f>
        <v>0</v>
      </c>
      <c r="R712" t="str">
        <f>VLOOKUP(Q712, Head_Start, 2,0)</f>
        <v>No</v>
      </c>
      <c r="S712">
        <f>VLOOKUP($A712, 'Mapping-Public'!$A$2:$W$5015, MATCH('Mapping-DisplayedFields'!S$2, 'Mapping-Public'!$A$1:$W$1, FALSE), FALSE)</f>
        <v>0</v>
      </c>
      <c r="T712" t="str">
        <f>VLOOKUP(S712, Relief_Nursery, 2,0)</f>
        <v>No</v>
      </c>
      <c r="U712" t="str">
        <f>VLOOKUP($A712, 'Mapping-Public'!$A$2:$W$5015, MATCH('Mapping-DisplayedFields'!U$2, 'Mapping-Public'!$A$1:$W$1, FALSE), FALSE)</f>
        <v>.</v>
      </c>
    </row>
    <row r="713" spans="1:21" x14ac:dyDescent="0.25">
      <c r="A713" s="9" t="s">
        <v>4160</v>
      </c>
      <c r="B713" t="str">
        <f>IF(VLOOKUP($A713, 'Mapping-Public'!$A$2:$W$5015, MATCH('Mapping-DisplayedFields'!B$2, 'Mapping-Public'!$A$1:$W$1, FALSE), FALSE)=0, "", VLOOKUP($A713, 'Mapping-Public'!$A$2:$W$5015, MATCH('Mapping-DisplayedFields'!B$2, 'Mapping-Public'!$A$1:$W$1, FALSE), FALSE))</f>
        <v>SUN Community School - Sitton Elementary</v>
      </c>
      <c r="C713" t="str">
        <f>VLOOKUP($A713, 'Mapping-Public'!$A$2:$W$5015, MATCH('Mapping-DisplayedFields'!C$2, 'Mapping-Public'!$A$1:$W$1, FALSE), FALSE)</f>
        <v>9930 N Smith St</v>
      </c>
      <c r="D713" t="str">
        <f>VLOOKUP($A713, 'Mapping-Public'!$A$2:$W$5015, MATCH('Mapping-DisplayedFields'!D$2, 'Mapping-Public'!$A$1:$W$1, FALSE), FALSE)</f>
        <v>Portland</v>
      </c>
      <c r="E713" t="str">
        <f>VLOOKUP($A713, 'Mapping-Public'!$A$2:$W$5015, MATCH('Mapping-DisplayedFields'!E$2, 'Mapping-Public'!$A$1:$W$1, FALSE), FALSE)</f>
        <v>OR</v>
      </c>
      <c r="F713" t="str">
        <f>VLOOKUP($A713, 'Mapping-Public'!$A$2:$W$5015, MATCH('Mapping-DisplayedFields'!F$2, 'Mapping-Public'!$A$1:$W$1, FALSE), FALSE)</f>
        <v>97203</v>
      </c>
      <c r="G713" t="str">
        <f>VLOOKUP($A713, 'Mapping-Public'!$A$2:$W$5015, MATCH('Mapping-DisplayedFields'!G$2, 'Mapping-Public'!$A$1:$W$1, FALSE), FALSE)</f>
        <v>5039166277</v>
      </c>
      <c r="H713">
        <f>VLOOKUP($A713, 'Mapping-Public'!$A$2:$W$5015, MATCH('Mapping-DisplayedFields'!H$2, 'Mapping-Public'!$A$1:$W$1, FALSE), FALSE)</f>
        <v>2</v>
      </c>
      <c r="I713" t="str">
        <f>VLOOKUP(H713, Facility_Type, 2,0)</f>
        <v>Center</v>
      </c>
      <c r="J713">
        <f>VLOOKUP($A713, 'Mapping-Public'!$A$2:$W$5015, MATCH('Mapping-DisplayedFields'!J$2, 'Mapping-Public'!$A$1:$W$1, FALSE), FALSE)</f>
        <v>2</v>
      </c>
      <c r="K713" t="str">
        <f>VLOOKUP(J713, Type_of_Care,2,0)</f>
        <v>Exempt Center</v>
      </c>
      <c r="L713">
        <f>VLOOKUP($A713, 'Mapping-Public'!$A$2:$W$5015, MATCH('Mapping-DisplayedFields'!L$2, 'Mapping-Public'!$A$1:$W$1, FALSE), FALSE)</f>
        <v>4</v>
      </c>
      <c r="M713" t="str">
        <f>VLOOKUP(L713, Regulation_Status, 2,0)</f>
        <v>Recorded</v>
      </c>
      <c r="N713">
        <f>VLOOKUP($A713, 'Mapping-Public'!$A$2:$W$5015, MATCH('Mapping-DisplayedFields'!N$2, 'Mapping-Public'!$A$1:$W$1, FALSE), FALSE)</f>
        <v>100</v>
      </c>
      <c r="O713">
        <f>VLOOKUP($A713, 'Mapping-Public'!$A$2:$W$5015, MATCH('Mapping-DisplayedFields'!O$2, 'Mapping-Public'!$A$1:$W$1, FALSE), FALSE)</f>
        <v>2</v>
      </c>
      <c r="P713" t="str">
        <f>VLOOKUP(O713, Serves_Dhs_Children,2,0)</f>
        <v>Unknown</v>
      </c>
      <c r="Q713">
        <f>VLOOKUP($A713, 'Mapping-Public'!$A$2:$W$5015, MATCH('Mapping-DisplayedFields'!Q$2, 'Mapping-Public'!$A$1:$W$1, FALSE), FALSE)</f>
        <v>0</v>
      </c>
      <c r="R713" t="str">
        <f>VLOOKUP(Q713, Head_Start, 2,0)</f>
        <v>No</v>
      </c>
      <c r="S713">
        <f>VLOOKUP($A713, 'Mapping-Public'!$A$2:$W$5015, MATCH('Mapping-DisplayedFields'!S$2, 'Mapping-Public'!$A$1:$W$1, FALSE), FALSE)</f>
        <v>0</v>
      </c>
      <c r="T713" t="str">
        <f>VLOOKUP(S713, Relief_Nursery, 2,0)</f>
        <v>No</v>
      </c>
      <c r="U713" t="str">
        <f>VLOOKUP($A713, 'Mapping-Public'!$A$2:$W$5015, MATCH('Mapping-DisplayedFields'!U$2, 'Mapping-Public'!$A$1:$W$1, FALSE), FALSE)</f>
        <v>.</v>
      </c>
    </row>
    <row r="714" spans="1:21" x14ac:dyDescent="0.25">
      <c r="A714" s="9" t="s">
        <v>4164</v>
      </c>
      <c r="B714" t="str">
        <f>IF(VLOOKUP($A714, 'Mapping-Public'!$A$2:$W$5015, MATCH('Mapping-DisplayedFields'!B$2, 'Mapping-Public'!$A$1:$W$1, FALSE), FALSE)=0, "", VLOOKUP($A714, 'Mapping-Public'!$A$2:$W$5015, MATCH('Mapping-DisplayedFields'!B$2, 'Mapping-Public'!$A$1:$W$1, FALSE), FALSE))</f>
        <v>The Treehouse Preschool</v>
      </c>
      <c r="C714" t="str">
        <f>VLOOKUP($A714, 'Mapping-Public'!$A$2:$W$5015, MATCH('Mapping-DisplayedFields'!C$2, 'Mapping-Public'!$A$1:$W$1, FALSE), FALSE)</f>
        <v>1730 SE 44th Ave</v>
      </c>
      <c r="D714" t="str">
        <f>VLOOKUP($A714, 'Mapping-Public'!$A$2:$W$5015, MATCH('Mapping-DisplayedFields'!D$2, 'Mapping-Public'!$A$1:$W$1, FALSE), FALSE)</f>
        <v>Portland</v>
      </c>
      <c r="E714" t="str">
        <f>VLOOKUP($A714, 'Mapping-Public'!$A$2:$W$5015, MATCH('Mapping-DisplayedFields'!E$2, 'Mapping-Public'!$A$1:$W$1, FALSE), FALSE)</f>
        <v>OR</v>
      </c>
      <c r="F714" t="str">
        <f>VLOOKUP($A714, 'Mapping-Public'!$A$2:$W$5015, MATCH('Mapping-DisplayedFields'!F$2, 'Mapping-Public'!$A$1:$W$1, FALSE), FALSE)</f>
        <v>97215</v>
      </c>
      <c r="G714" t="str">
        <f>VLOOKUP($A714, 'Mapping-Public'!$A$2:$W$5015, MATCH('Mapping-DisplayedFields'!G$2, 'Mapping-Public'!$A$1:$W$1, FALSE), FALSE)</f>
        <v>5035057047</v>
      </c>
      <c r="H714">
        <f>VLOOKUP($A714, 'Mapping-Public'!$A$2:$W$5015, MATCH('Mapping-DisplayedFields'!H$2, 'Mapping-Public'!$A$1:$W$1, FALSE), FALSE)</f>
        <v>3</v>
      </c>
      <c r="I714" t="str">
        <f>VLOOKUP(H714, Facility_Type, 2,0)</f>
        <v>Certified</v>
      </c>
      <c r="J714">
        <f>VLOOKUP($A714, 'Mapping-Public'!$A$2:$W$5015, MATCH('Mapping-DisplayedFields'!J$2, 'Mapping-Public'!$A$1:$W$1, FALSE), FALSE)</f>
        <v>4</v>
      </c>
      <c r="K714" t="str">
        <f>VLOOKUP(J714, Type_of_Care,2,0)</f>
        <v>Regulated Family Child Care Home</v>
      </c>
      <c r="L714">
        <f>VLOOKUP($A714, 'Mapping-Public'!$A$2:$W$5015, MATCH('Mapping-DisplayedFields'!L$2, 'Mapping-Public'!$A$1:$W$1, FALSE), FALSE)</f>
        <v>3</v>
      </c>
      <c r="M714" t="str">
        <f>VLOOKUP(L714, Regulation_Status, 2,0)</f>
        <v>Certified</v>
      </c>
      <c r="N714">
        <f>VLOOKUP($A714, 'Mapping-Public'!$A$2:$W$5015, MATCH('Mapping-DisplayedFields'!N$2, 'Mapping-Public'!$A$1:$W$1, FALSE), FALSE)</f>
        <v>16</v>
      </c>
      <c r="O714">
        <f>VLOOKUP($A714, 'Mapping-Public'!$A$2:$W$5015, MATCH('Mapping-DisplayedFields'!O$2, 'Mapping-Public'!$A$1:$W$1, FALSE), FALSE)</f>
        <v>2</v>
      </c>
      <c r="P714" t="str">
        <f>VLOOKUP(O714, Serves_Dhs_Children,2,0)</f>
        <v>Unknown</v>
      </c>
      <c r="Q714">
        <f>VLOOKUP($A714, 'Mapping-Public'!$A$2:$W$5015, MATCH('Mapping-DisplayedFields'!Q$2, 'Mapping-Public'!$A$1:$W$1, FALSE), FALSE)</f>
        <v>0</v>
      </c>
      <c r="R714" t="str">
        <f>VLOOKUP(Q714, Head_Start, 2,0)</f>
        <v>No</v>
      </c>
      <c r="S714">
        <f>VLOOKUP($A714, 'Mapping-Public'!$A$2:$W$5015, MATCH('Mapping-DisplayedFields'!S$2, 'Mapping-Public'!$A$1:$W$1, FALSE), FALSE)</f>
        <v>0</v>
      </c>
      <c r="T714" t="str">
        <f>VLOOKUP(S714, Relief_Nursery, 2,0)</f>
        <v>No</v>
      </c>
      <c r="U714">
        <f>VLOOKUP($A714, 'Mapping-Public'!$A$2:$W$5015, MATCH('Mapping-DisplayedFields'!U$2, 'Mapping-Public'!$A$1:$W$1, FALSE), FALSE)</f>
        <v>2</v>
      </c>
    </row>
    <row r="715" spans="1:21" x14ac:dyDescent="0.25">
      <c r="A715" s="9" t="s">
        <v>4171</v>
      </c>
      <c r="B715" t="str">
        <f>IF(VLOOKUP($A715, 'Mapping-Public'!$A$2:$W$5015, MATCH('Mapping-DisplayedFields'!B$2, 'Mapping-Public'!$A$1:$W$1, FALSE), FALSE)=0, "", VLOOKUP($A715, 'Mapping-Public'!$A$2:$W$5015, MATCH('Mapping-DisplayedFields'!B$2, 'Mapping-Public'!$A$1:$W$1, FALSE), FALSE))</f>
        <v>Volunteers of America East Family Relief Nursery</v>
      </c>
      <c r="C715" t="str">
        <f>VLOOKUP($A715, 'Mapping-Public'!$A$2:$W$5015, MATCH('Mapping-DisplayedFields'!C$2, 'Mapping-Public'!$A$1:$W$1, FALSE), FALSE)</f>
        <v>2609 SE 136th Ave</v>
      </c>
      <c r="D715" t="str">
        <f>VLOOKUP($A715, 'Mapping-Public'!$A$2:$W$5015, MATCH('Mapping-DisplayedFields'!D$2, 'Mapping-Public'!$A$1:$W$1, FALSE), FALSE)</f>
        <v>Portland</v>
      </c>
      <c r="E715" t="str">
        <f>VLOOKUP($A715, 'Mapping-Public'!$A$2:$W$5015, MATCH('Mapping-DisplayedFields'!E$2, 'Mapping-Public'!$A$1:$W$1, FALSE), FALSE)</f>
        <v>OR</v>
      </c>
      <c r="F715" t="str">
        <f>VLOOKUP($A715, 'Mapping-Public'!$A$2:$W$5015, MATCH('Mapping-DisplayedFields'!F$2, 'Mapping-Public'!$A$1:$W$1, FALSE), FALSE)</f>
        <v>97236</v>
      </c>
      <c r="G715" t="str">
        <f>VLOOKUP($A715, 'Mapping-Public'!$A$2:$W$5015, MATCH('Mapping-DisplayedFields'!G$2, 'Mapping-Public'!$A$1:$W$1, FALSE), FALSE)</f>
        <v>5039729643</v>
      </c>
      <c r="H715">
        <f>VLOOKUP($A715, 'Mapping-Public'!$A$2:$W$5015, MATCH('Mapping-DisplayedFields'!H$2, 'Mapping-Public'!$A$1:$W$1, FALSE), FALSE)</f>
        <v>2</v>
      </c>
      <c r="I715" t="str">
        <f>VLOOKUP(H715, Facility_Type, 2,0)</f>
        <v>Center</v>
      </c>
      <c r="J715">
        <f>VLOOKUP($A715, 'Mapping-Public'!$A$2:$W$5015, MATCH('Mapping-DisplayedFields'!J$2, 'Mapping-Public'!$A$1:$W$1, FALSE), FALSE)</f>
        <v>1</v>
      </c>
      <c r="K715" t="str">
        <f>VLOOKUP(J715, Type_of_Care,2,0)</f>
        <v>Regulated  Center (not HS)</v>
      </c>
      <c r="L715">
        <f>VLOOKUP($A715, 'Mapping-Public'!$A$2:$W$5015, MATCH('Mapping-DisplayedFields'!L$2, 'Mapping-Public'!$A$1:$W$1, FALSE), FALSE)</f>
        <v>3</v>
      </c>
      <c r="M715" t="str">
        <f>VLOOKUP(L715, Regulation_Status, 2,0)</f>
        <v>Certified</v>
      </c>
      <c r="N715">
        <f>VLOOKUP($A715, 'Mapping-Public'!$A$2:$W$5015, MATCH('Mapping-DisplayedFields'!N$2, 'Mapping-Public'!$A$1:$W$1, FALSE), FALSE)</f>
        <v>19</v>
      </c>
      <c r="O715">
        <f>VLOOKUP($A715, 'Mapping-Public'!$A$2:$W$5015, MATCH('Mapping-DisplayedFields'!O$2, 'Mapping-Public'!$A$1:$W$1, FALSE), FALSE)</f>
        <v>2</v>
      </c>
      <c r="P715" t="str">
        <f>VLOOKUP(O715, Serves_Dhs_Children,2,0)</f>
        <v>Unknown</v>
      </c>
      <c r="Q715">
        <f>VLOOKUP($A715, 'Mapping-Public'!$A$2:$W$5015, MATCH('Mapping-DisplayedFields'!Q$2, 'Mapping-Public'!$A$1:$W$1, FALSE), FALSE)</f>
        <v>0</v>
      </c>
      <c r="R715" t="str">
        <f>VLOOKUP(Q715, Head_Start, 2,0)</f>
        <v>No</v>
      </c>
      <c r="S715">
        <f>VLOOKUP($A715, 'Mapping-Public'!$A$2:$W$5015, MATCH('Mapping-DisplayedFields'!S$2, 'Mapping-Public'!$A$1:$W$1, FALSE), FALSE)</f>
        <v>1</v>
      </c>
      <c r="T715" t="str">
        <f>VLOOKUP(S715, Relief_Nursery, 2,0)</f>
        <v>Yes</v>
      </c>
      <c r="U715" t="str">
        <f>VLOOKUP($A715, 'Mapping-Public'!$A$2:$W$5015, MATCH('Mapping-DisplayedFields'!U$2, 'Mapping-Public'!$A$1:$W$1, FALSE), FALSE)</f>
        <v>.</v>
      </c>
    </row>
    <row r="716" spans="1:21" x14ac:dyDescent="0.25">
      <c r="A716" s="9" t="s">
        <v>4176</v>
      </c>
      <c r="B716" t="str">
        <f>IF(VLOOKUP($A716, 'Mapping-Public'!$A$2:$W$5015, MATCH('Mapping-DisplayedFields'!B$2, 'Mapping-Public'!$A$1:$W$1, FALSE), FALSE)=0, "", VLOOKUP($A716, 'Mapping-Public'!$A$2:$W$5015, MATCH('Mapping-DisplayedFields'!B$2, 'Mapping-Public'!$A$1:$W$1, FALSE), FALSE))</f>
        <v>KCE Champions - East Orient</v>
      </c>
      <c r="C716" t="str">
        <f>VLOOKUP($A716, 'Mapping-Public'!$A$2:$W$5015, MATCH('Mapping-DisplayedFields'!C$2, 'Mapping-Public'!$A$1:$W$1, FALSE), FALSE)</f>
        <v>7431 SE 302nd Ave</v>
      </c>
      <c r="D716" t="str">
        <f>VLOOKUP($A716, 'Mapping-Public'!$A$2:$W$5015, MATCH('Mapping-DisplayedFields'!D$2, 'Mapping-Public'!$A$1:$W$1, FALSE), FALSE)</f>
        <v>Gresham</v>
      </c>
      <c r="E716" t="str">
        <f>VLOOKUP($A716, 'Mapping-Public'!$A$2:$W$5015, MATCH('Mapping-DisplayedFields'!E$2, 'Mapping-Public'!$A$1:$W$1, FALSE), FALSE)</f>
        <v>OR</v>
      </c>
      <c r="F716" t="str">
        <f>VLOOKUP($A716, 'Mapping-Public'!$A$2:$W$5015, MATCH('Mapping-DisplayedFields'!F$2, 'Mapping-Public'!$A$1:$W$1, FALSE), FALSE)</f>
        <v>97080</v>
      </c>
      <c r="G716" t="str">
        <f>VLOOKUP($A716, 'Mapping-Public'!$A$2:$W$5015, MATCH('Mapping-DisplayedFields'!G$2, 'Mapping-Public'!$A$1:$W$1, FALSE), FALSE)</f>
        <v>5036635004</v>
      </c>
      <c r="H716">
        <f>VLOOKUP($A716, 'Mapping-Public'!$A$2:$W$5015, MATCH('Mapping-DisplayedFields'!H$2, 'Mapping-Public'!$A$1:$W$1, FALSE), FALSE)</f>
        <v>2</v>
      </c>
      <c r="I716" t="str">
        <f>VLOOKUP(H716, Facility_Type, 2,0)</f>
        <v>Center</v>
      </c>
      <c r="J716">
        <f>VLOOKUP($A716, 'Mapping-Public'!$A$2:$W$5015, MATCH('Mapping-DisplayedFields'!J$2, 'Mapping-Public'!$A$1:$W$1, FALSE), FALSE)</f>
        <v>1</v>
      </c>
      <c r="K716" t="str">
        <f>VLOOKUP(J716, Type_of_Care,2,0)</f>
        <v>Regulated  Center (not HS)</v>
      </c>
      <c r="L716">
        <f>VLOOKUP($A716, 'Mapping-Public'!$A$2:$W$5015, MATCH('Mapping-DisplayedFields'!L$2, 'Mapping-Public'!$A$1:$W$1, FALSE), FALSE)</f>
        <v>3</v>
      </c>
      <c r="M716" t="str">
        <f>VLOOKUP(L716, Regulation_Status, 2,0)</f>
        <v>Certified</v>
      </c>
      <c r="N716">
        <f>VLOOKUP($A716, 'Mapping-Public'!$A$2:$W$5015, MATCH('Mapping-DisplayedFields'!N$2, 'Mapping-Public'!$A$1:$W$1, FALSE), FALSE)</f>
        <v>39</v>
      </c>
      <c r="O716">
        <f>VLOOKUP($A716, 'Mapping-Public'!$A$2:$W$5015, MATCH('Mapping-DisplayedFields'!O$2, 'Mapping-Public'!$A$1:$W$1, FALSE), FALSE)</f>
        <v>2</v>
      </c>
      <c r="P716" t="str">
        <f>VLOOKUP(O716, Serves_Dhs_Children,2,0)</f>
        <v>Unknown</v>
      </c>
      <c r="Q716">
        <f>VLOOKUP($A716, 'Mapping-Public'!$A$2:$W$5015, MATCH('Mapping-DisplayedFields'!Q$2, 'Mapping-Public'!$A$1:$W$1, FALSE), FALSE)</f>
        <v>0</v>
      </c>
      <c r="R716" t="str">
        <f>VLOOKUP(Q716, Head_Start, 2,0)</f>
        <v>No</v>
      </c>
      <c r="S716">
        <f>VLOOKUP($A716, 'Mapping-Public'!$A$2:$W$5015, MATCH('Mapping-DisplayedFields'!S$2, 'Mapping-Public'!$A$1:$W$1, FALSE), FALSE)</f>
        <v>0</v>
      </c>
      <c r="T716" t="str">
        <f>VLOOKUP(S716, Relief_Nursery, 2,0)</f>
        <v>No</v>
      </c>
      <c r="U716">
        <f>VLOOKUP($A716, 'Mapping-Public'!$A$2:$W$5015, MATCH('Mapping-DisplayedFields'!U$2, 'Mapping-Public'!$A$1:$W$1, FALSE), FALSE)</f>
        <v>2</v>
      </c>
    </row>
    <row r="717" spans="1:21" x14ac:dyDescent="0.25">
      <c r="A717" s="9" t="s">
        <v>4181</v>
      </c>
      <c r="B717" t="str">
        <f>IF(VLOOKUP($A717, 'Mapping-Public'!$A$2:$W$5015, MATCH('Mapping-DisplayedFields'!B$2, 'Mapping-Public'!$A$1:$W$1, FALSE), FALSE)=0, "", VLOOKUP($A717, 'Mapping-Public'!$A$2:$W$5015, MATCH('Mapping-DisplayedFields'!B$2, 'Mapping-Public'!$A$1:$W$1, FALSE), FALSE))</f>
        <v>Anita's TLC Day Care</v>
      </c>
      <c r="C717" t="str">
        <f>VLOOKUP($A717, 'Mapping-Public'!$A$2:$W$5015, MATCH('Mapping-DisplayedFields'!C$2, 'Mapping-Public'!$A$1:$W$1, FALSE), FALSE)</f>
        <v>3351 NE 131st Ave</v>
      </c>
      <c r="D717" t="str">
        <f>VLOOKUP($A717, 'Mapping-Public'!$A$2:$W$5015, MATCH('Mapping-DisplayedFields'!D$2, 'Mapping-Public'!$A$1:$W$1, FALSE), FALSE)</f>
        <v>Portland</v>
      </c>
      <c r="E717" t="str">
        <f>VLOOKUP($A717, 'Mapping-Public'!$A$2:$W$5015, MATCH('Mapping-DisplayedFields'!E$2, 'Mapping-Public'!$A$1:$W$1, FALSE), FALSE)</f>
        <v>OR</v>
      </c>
      <c r="F717" t="str">
        <f>VLOOKUP($A717, 'Mapping-Public'!$A$2:$W$5015, MATCH('Mapping-DisplayedFields'!F$2, 'Mapping-Public'!$A$1:$W$1, FALSE), FALSE)</f>
        <v>97230</v>
      </c>
      <c r="G717" t="str">
        <f>VLOOKUP($A717, 'Mapping-Public'!$A$2:$W$5015, MATCH('Mapping-DisplayedFields'!G$2, 'Mapping-Public'!$A$1:$W$1, FALSE), FALSE)</f>
        <v>5032828125</v>
      </c>
      <c r="H717">
        <f>VLOOKUP($A717, 'Mapping-Public'!$A$2:$W$5015, MATCH('Mapping-DisplayedFields'!H$2, 'Mapping-Public'!$A$1:$W$1, FALSE), FALSE)</f>
        <v>1</v>
      </c>
      <c r="I717" t="str">
        <f>VLOOKUP(H717, Facility_Type, 2,0)</f>
        <v>Family</v>
      </c>
      <c r="J717">
        <f>VLOOKUP($A717, 'Mapping-Public'!$A$2:$W$5015, MATCH('Mapping-DisplayedFields'!J$2, 'Mapping-Public'!$A$1:$W$1, FALSE), FALSE)</f>
        <v>4</v>
      </c>
      <c r="K717" t="str">
        <f>VLOOKUP(J717, Type_of_Care,2,0)</f>
        <v>Regulated Family Child Care Home</v>
      </c>
      <c r="L717">
        <f>VLOOKUP($A717, 'Mapping-Public'!$A$2:$W$5015, MATCH('Mapping-DisplayedFields'!L$2, 'Mapping-Public'!$A$1:$W$1, FALSE), FALSE)</f>
        <v>2</v>
      </c>
      <c r="M717" t="str">
        <f>VLOOKUP(L717, Regulation_Status, 2,0)</f>
        <v>Register</v>
      </c>
      <c r="N717">
        <f>VLOOKUP($A717, 'Mapping-Public'!$A$2:$W$5015, MATCH('Mapping-DisplayedFields'!N$2, 'Mapping-Public'!$A$1:$W$1, FALSE), FALSE)</f>
        <v>10</v>
      </c>
      <c r="O717">
        <f>VLOOKUP($A717, 'Mapping-Public'!$A$2:$W$5015, MATCH('Mapping-DisplayedFields'!O$2, 'Mapping-Public'!$A$1:$W$1, FALSE), FALSE)</f>
        <v>1</v>
      </c>
      <c r="P717" t="str">
        <f>VLOOKUP(O717, Serves_Dhs_Children,2,0)</f>
        <v>Yes</v>
      </c>
      <c r="Q717">
        <f>VLOOKUP($A717, 'Mapping-Public'!$A$2:$W$5015, MATCH('Mapping-DisplayedFields'!Q$2, 'Mapping-Public'!$A$1:$W$1, FALSE), FALSE)</f>
        <v>0</v>
      </c>
      <c r="R717" t="str">
        <f>VLOOKUP(Q717, Head_Start, 2,0)</f>
        <v>No</v>
      </c>
      <c r="S717">
        <f>VLOOKUP($A717, 'Mapping-Public'!$A$2:$W$5015, MATCH('Mapping-DisplayedFields'!S$2, 'Mapping-Public'!$A$1:$W$1, FALSE), FALSE)</f>
        <v>0</v>
      </c>
      <c r="T717" t="str">
        <f>VLOOKUP(S717, Relief_Nursery, 2,0)</f>
        <v>No</v>
      </c>
      <c r="U717">
        <f>VLOOKUP($A717, 'Mapping-Public'!$A$2:$W$5015, MATCH('Mapping-DisplayedFields'!U$2, 'Mapping-Public'!$A$1:$W$1, FALSE), FALSE)</f>
        <v>2</v>
      </c>
    </row>
    <row r="718" spans="1:21" x14ac:dyDescent="0.25">
      <c r="A718" s="9" t="s">
        <v>4187</v>
      </c>
      <c r="B718" t="str">
        <f>IF(VLOOKUP($A718, 'Mapping-Public'!$A$2:$W$5015, MATCH('Mapping-DisplayedFields'!B$2, 'Mapping-Public'!$A$1:$W$1, FALSE), FALSE)=0, "", VLOOKUP($A718, 'Mapping-Public'!$A$2:$W$5015, MATCH('Mapping-DisplayedFields'!B$2, 'Mapping-Public'!$A$1:$W$1, FALSE), FALSE))</f>
        <v>Multnomah Playschool</v>
      </c>
      <c r="C718" t="str">
        <f>VLOOKUP($A718, 'Mapping-Public'!$A$2:$W$5015, MATCH('Mapping-DisplayedFields'!C$2, 'Mapping-Public'!$A$1:$W$1, FALSE), FALSE)</f>
        <v>5500 SW Dosch Rd</v>
      </c>
      <c r="D718" t="str">
        <f>VLOOKUP($A718, 'Mapping-Public'!$A$2:$W$5015, MATCH('Mapping-DisplayedFields'!D$2, 'Mapping-Public'!$A$1:$W$1, FALSE), FALSE)</f>
        <v>Portland</v>
      </c>
      <c r="E718" t="str">
        <f>VLOOKUP($A718, 'Mapping-Public'!$A$2:$W$5015, MATCH('Mapping-DisplayedFields'!E$2, 'Mapping-Public'!$A$1:$W$1, FALSE), FALSE)</f>
        <v>OR</v>
      </c>
      <c r="F718" t="str">
        <f>VLOOKUP($A718, 'Mapping-Public'!$A$2:$W$5015, MATCH('Mapping-DisplayedFields'!F$2, 'Mapping-Public'!$A$1:$W$1, FALSE), FALSE)</f>
        <v>97239</v>
      </c>
      <c r="G718" t="str">
        <f>VLOOKUP($A718, 'Mapping-Public'!$A$2:$W$5015, MATCH('Mapping-DisplayedFields'!G$2, 'Mapping-Public'!$A$1:$W$1, FALSE), FALSE)</f>
        <v>5032449141</v>
      </c>
      <c r="H718">
        <f>VLOOKUP($A718, 'Mapping-Public'!$A$2:$W$5015, MATCH('Mapping-DisplayedFields'!H$2, 'Mapping-Public'!$A$1:$W$1, FALSE), FALSE)</f>
        <v>2</v>
      </c>
      <c r="I718" t="str">
        <f>VLOOKUP(H718, Facility_Type, 2,0)</f>
        <v>Center</v>
      </c>
      <c r="J718">
        <f>VLOOKUP($A718, 'Mapping-Public'!$A$2:$W$5015, MATCH('Mapping-DisplayedFields'!J$2, 'Mapping-Public'!$A$1:$W$1, FALSE), FALSE)</f>
        <v>2</v>
      </c>
      <c r="K718" t="str">
        <f>VLOOKUP(J718, Type_of_Care,2,0)</f>
        <v>Exempt Center</v>
      </c>
      <c r="L718">
        <f>VLOOKUP($A718, 'Mapping-Public'!$A$2:$W$5015, MATCH('Mapping-DisplayedFields'!L$2, 'Mapping-Public'!$A$1:$W$1, FALSE), FALSE)</f>
        <v>4</v>
      </c>
      <c r="M718" t="str">
        <f>VLOOKUP(L718, Regulation_Status, 2,0)</f>
        <v>Recorded</v>
      </c>
      <c r="N718">
        <f>VLOOKUP($A718, 'Mapping-Public'!$A$2:$W$5015, MATCH('Mapping-DisplayedFields'!N$2, 'Mapping-Public'!$A$1:$W$1, FALSE), FALSE)</f>
        <v>48</v>
      </c>
      <c r="O718">
        <f>VLOOKUP($A718, 'Mapping-Public'!$A$2:$W$5015, MATCH('Mapping-DisplayedFields'!O$2, 'Mapping-Public'!$A$1:$W$1, FALSE), FALSE)</f>
        <v>2</v>
      </c>
      <c r="P718" t="str">
        <f>VLOOKUP(O718, Serves_Dhs_Children,2,0)</f>
        <v>Unknown</v>
      </c>
      <c r="Q718">
        <f>VLOOKUP($A718, 'Mapping-Public'!$A$2:$W$5015, MATCH('Mapping-DisplayedFields'!Q$2, 'Mapping-Public'!$A$1:$W$1, FALSE), FALSE)</f>
        <v>0</v>
      </c>
      <c r="R718" t="str">
        <f>VLOOKUP(Q718, Head_Start, 2,0)</f>
        <v>No</v>
      </c>
      <c r="S718">
        <f>VLOOKUP($A718, 'Mapping-Public'!$A$2:$W$5015, MATCH('Mapping-DisplayedFields'!S$2, 'Mapping-Public'!$A$1:$W$1, FALSE), FALSE)</f>
        <v>0</v>
      </c>
      <c r="T718" t="str">
        <f>VLOOKUP(S718, Relief_Nursery, 2,0)</f>
        <v>No</v>
      </c>
      <c r="U718" t="str">
        <f>VLOOKUP($A718, 'Mapping-Public'!$A$2:$W$5015, MATCH('Mapping-DisplayedFields'!U$2, 'Mapping-Public'!$A$1:$W$1, FALSE), FALSE)</f>
        <v>.</v>
      </c>
    </row>
    <row r="719" spans="1:21" x14ac:dyDescent="0.25">
      <c r="A719" s="9" t="s">
        <v>4192</v>
      </c>
      <c r="B719" t="str">
        <f>IF(VLOOKUP($A719, 'Mapping-Public'!$A$2:$W$5015, MATCH('Mapping-DisplayedFields'!B$2, 'Mapping-Public'!$A$1:$W$1, FALSE), FALSE)=0, "", VLOOKUP($A719, 'Mapping-Public'!$A$2:$W$5015, MATCH('Mapping-DisplayedFields'!B$2, 'Mapping-Public'!$A$1:$W$1, FALSE), FALSE))</f>
        <v>CCLC - Healthy Starts Childrens Center at OHSU</v>
      </c>
      <c r="C719" t="str">
        <f>VLOOKUP($A719, 'Mapping-Public'!$A$2:$W$5015, MATCH('Mapping-DisplayedFields'!C$2, 'Mapping-Public'!$A$1:$W$1, FALSE), FALSE)</f>
        <v>3325 SW Moody Ave</v>
      </c>
      <c r="D719" t="str">
        <f>VLOOKUP($A719, 'Mapping-Public'!$A$2:$W$5015, MATCH('Mapping-DisplayedFields'!D$2, 'Mapping-Public'!$A$1:$W$1, FALSE), FALSE)</f>
        <v>Portland</v>
      </c>
      <c r="E719" t="str">
        <f>VLOOKUP($A719, 'Mapping-Public'!$A$2:$W$5015, MATCH('Mapping-DisplayedFields'!E$2, 'Mapping-Public'!$A$1:$W$1, FALSE), FALSE)</f>
        <v>OR</v>
      </c>
      <c r="F719" t="str">
        <f>VLOOKUP($A719, 'Mapping-Public'!$A$2:$W$5015, MATCH('Mapping-DisplayedFields'!F$2, 'Mapping-Public'!$A$1:$W$1, FALSE), FALSE)</f>
        <v>97239</v>
      </c>
      <c r="G719" t="str">
        <f>VLOOKUP($A719, 'Mapping-Public'!$A$2:$W$5015, MATCH('Mapping-DisplayedFields'!G$2, 'Mapping-Public'!$A$1:$W$1, FALSE), FALSE)</f>
        <v>9712302342</v>
      </c>
      <c r="H719">
        <f>VLOOKUP($A719, 'Mapping-Public'!$A$2:$W$5015, MATCH('Mapping-DisplayedFields'!H$2, 'Mapping-Public'!$A$1:$W$1, FALSE), FALSE)</f>
        <v>2</v>
      </c>
      <c r="I719" t="str">
        <f>VLOOKUP(H719, Facility_Type, 2,0)</f>
        <v>Center</v>
      </c>
      <c r="J719">
        <f>VLOOKUP($A719, 'Mapping-Public'!$A$2:$W$5015, MATCH('Mapping-DisplayedFields'!J$2, 'Mapping-Public'!$A$1:$W$1, FALSE), FALSE)</f>
        <v>1</v>
      </c>
      <c r="K719" t="str">
        <f>VLOOKUP(J719, Type_of_Care,2,0)</f>
        <v>Regulated  Center (not HS)</v>
      </c>
      <c r="L719">
        <f>VLOOKUP($A719, 'Mapping-Public'!$A$2:$W$5015, MATCH('Mapping-DisplayedFields'!L$2, 'Mapping-Public'!$A$1:$W$1, FALSE), FALSE)</f>
        <v>3</v>
      </c>
      <c r="M719" t="str">
        <f>VLOOKUP(L719, Regulation_Status, 2,0)</f>
        <v>Certified</v>
      </c>
      <c r="N719">
        <f>VLOOKUP($A719, 'Mapping-Public'!$A$2:$W$5015, MATCH('Mapping-DisplayedFields'!N$2, 'Mapping-Public'!$A$1:$W$1, FALSE), FALSE)</f>
        <v>158</v>
      </c>
      <c r="O719">
        <f>VLOOKUP($A719, 'Mapping-Public'!$A$2:$W$5015, MATCH('Mapping-DisplayedFields'!O$2, 'Mapping-Public'!$A$1:$W$1, FALSE), FALSE)</f>
        <v>2</v>
      </c>
      <c r="P719" t="str">
        <f>VLOOKUP(O719, Serves_Dhs_Children,2,0)</f>
        <v>Unknown</v>
      </c>
      <c r="Q719">
        <f>VLOOKUP($A719, 'Mapping-Public'!$A$2:$W$5015, MATCH('Mapping-DisplayedFields'!Q$2, 'Mapping-Public'!$A$1:$W$1, FALSE), FALSE)</f>
        <v>0</v>
      </c>
      <c r="R719" t="str">
        <f>VLOOKUP(Q719, Head_Start, 2,0)</f>
        <v>No</v>
      </c>
      <c r="S719">
        <f>VLOOKUP($A719, 'Mapping-Public'!$A$2:$W$5015, MATCH('Mapping-DisplayedFields'!S$2, 'Mapping-Public'!$A$1:$W$1, FALSE), FALSE)</f>
        <v>0</v>
      </c>
      <c r="T719" t="str">
        <f>VLOOKUP(S719, Relief_Nursery, 2,0)</f>
        <v>No</v>
      </c>
      <c r="U719" t="str">
        <f>VLOOKUP($A719, 'Mapping-Public'!$A$2:$W$5015, MATCH('Mapping-DisplayedFields'!U$2, 'Mapping-Public'!$A$1:$W$1, FALSE), FALSE)</f>
        <v>.</v>
      </c>
    </row>
    <row r="720" spans="1:21" x14ac:dyDescent="0.25">
      <c r="A720" s="9" t="s">
        <v>4197</v>
      </c>
      <c r="B720" t="str">
        <f>IF(VLOOKUP($A720, 'Mapping-Public'!$A$2:$W$5015, MATCH('Mapping-DisplayedFields'!B$2, 'Mapping-Public'!$A$1:$W$1, FALSE), FALSE)=0, "", VLOOKUP($A720, 'Mapping-Public'!$A$2:$W$5015, MATCH('Mapping-DisplayedFields'!B$2, 'Mapping-Public'!$A$1:$W$1, FALSE), FALSE))</f>
        <v/>
      </c>
      <c r="C720" t="str">
        <f>VLOOKUP($A720, 'Mapping-Public'!$A$2:$W$5015, MATCH('Mapping-DisplayedFields'!C$2, 'Mapping-Public'!$A$1:$W$1, FALSE), FALSE)</f>
        <v>4038 SE 125th Pl</v>
      </c>
      <c r="D720" t="str">
        <f>VLOOKUP($A720, 'Mapping-Public'!$A$2:$W$5015, MATCH('Mapping-DisplayedFields'!D$2, 'Mapping-Public'!$A$1:$W$1, FALSE), FALSE)</f>
        <v>Portland</v>
      </c>
      <c r="E720" t="str">
        <f>VLOOKUP($A720, 'Mapping-Public'!$A$2:$W$5015, MATCH('Mapping-DisplayedFields'!E$2, 'Mapping-Public'!$A$1:$W$1, FALSE), FALSE)</f>
        <v>OR</v>
      </c>
      <c r="F720" t="str">
        <f>VLOOKUP($A720, 'Mapping-Public'!$A$2:$W$5015, MATCH('Mapping-DisplayedFields'!F$2, 'Mapping-Public'!$A$1:$W$1, FALSE), FALSE)</f>
        <v>97236</v>
      </c>
      <c r="G720" t="str">
        <f>VLOOKUP($A720, 'Mapping-Public'!$A$2:$W$5015, MATCH('Mapping-DisplayedFields'!G$2, 'Mapping-Public'!$A$1:$W$1, FALSE), FALSE)</f>
        <v>5034535245</v>
      </c>
      <c r="H720">
        <f>VLOOKUP($A720, 'Mapping-Public'!$A$2:$W$5015, MATCH('Mapping-DisplayedFields'!H$2, 'Mapping-Public'!$A$1:$W$1, FALSE), FALSE)</f>
        <v>1</v>
      </c>
      <c r="I720" t="str">
        <f>VLOOKUP(H720, Facility_Type, 2,0)</f>
        <v>Family</v>
      </c>
      <c r="J720">
        <f>VLOOKUP($A720, 'Mapping-Public'!$A$2:$W$5015, MATCH('Mapping-DisplayedFields'!J$2, 'Mapping-Public'!$A$1:$W$1, FALSE), FALSE)</f>
        <v>4</v>
      </c>
      <c r="K720" t="str">
        <f>VLOOKUP(J720, Type_of_Care,2,0)</f>
        <v>Regulated Family Child Care Home</v>
      </c>
      <c r="L720">
        <f>VLOOKUP($A720, 'Mapping-Public'!$A$2:$W$5015, MATCH('Mapping-DisplayedFields'!L$2, 'Mapping-Public'!$A$1:$W$1, FALSE), FALSE)</f>
        <v>2</v>
      </c>
      <c r="M720" t="str">
        <f>VLOOKUP(L720, Regulation_Status, 2,0)</f>
        <v>Register</v>
      </c>
      <c r="N720">
        <f>VLOOKUP($A720, 'Mapping-Public'!$A$2:$W$5015, MATCH('Mapping-DisplayedFields'!N$2, 'Mapping-Public'!$A$1:$W$1, FALSE), FALSE)</f>
        <v>5</v>
      </c>
      <c r="O720">
        <f>VLOOKUP($A720, 'Mapping-Public'!$A$2:$W$5015, MATCH('Mapping-DisplayedFields'!O$2, 'Mapping-Public'!$A$1:$W$1, FALSE), FALSE)</f>
        <v>2</v>
      </c>
      <c r="P720" t="str">
        <f>VLOOKUP(O720, Serves_Dhs_Children,2,0)</f>
        <v>Unknown</v>
      </c>
      <c r="Q720">
        <f>VLOOKUP($A720, 'Mapping-Public'!$A$2:$W$5015, MATCH('Mapping-DisplayedFields'!Q$2, 'Mapping-Public'!$A$1:$W$1, FALSE), FALSE)</f>
        <v>0</v>
      </c>
      <c r="R720" t="str">
        <f>VLOOKUP(Q720, Head_Start, 2,0)</f>
        <v>No</v>
      </c>
      <c r="S720">
        <f>VLOOKUP($A720, 'Mapping-Public'!$A$2:$W$5015, MATCH('Mapping-DisplayedFields'!S$2, 'Mapping-Public'!$A$1:$W$1, FALSE), FALSE)</f>
        <v>0</v>
      </c>
      <c r="T720" t="str">
        <f>VLOOKUP(S720, Relief_Nursery, 2,0)</f>
        <v>No</v>
      </c>
      <c r="U720" t="str">
        <f>VLOOKUP($A720, 'Mapping-Public'!$A$2:$W$5015, MATCH('Mapping-DisplayedFields'!U$2, 'Mapping-Public'!$A$1:$W$1, FALSE), FALSE)</f>
        <v>.</v>
      </c>
    </row>
    <row r="721" spans="1:21" x14ac:dyDescent="0.25">
      <c r="A721" s="9" t="s">
        <v>4203</v>
      </c>
      <c r="B721" t="str">
        <f>IF(VLOOKUP($A721, 'Mapping-Public'!$A$2:$W$5015, MATCH('Mapping-DisplayedFields'!B$2, 'Mapping-Public'!$A$1:$W$1, FALSE), FALSE)=0, "", VLOOKUP($A721, 'Mapping-Public'!$A$2:$W$5015, MATCH('Mapping-DisplayedFields'!B$2, 'Mapping-Public'!$A$1:$W$1, FALSE), FALSE))</f>
        <v>Whole Child Montessori Center</v>
      </c>
      <c r="C721" t="str">
        <f>VLOOKUP($A721, 'Mapping-Public'!$A$2:$W$5015, MATCH('Mapping-DisplayedFields'!C$2, 'Mapping-Public'!$A$1:$W$1, FALSE), FALSE)</f>
        <v>5909 SE 40th Ave</v>
      </c>
      <c r="D721" t="str">
        <f>VLOOKUP($A721, 'Mapping-Public'!$A$2:$W$5015, MATCH('Mapping-DisplayedFields'!D$2, 'Mapping-Public'!$A$1:$W$1, FALSE), FALSE)</f>
        <v>Portland</v>
      </c>
      <c r="E721" t="str">
        <f>VLOOKUP($A721, 'Mapping-Public'!$A$2:$W$5015, MATCH('Mapping-DisplayedFields'!E$2, 'Mapping-Public'!$A$1:$W$1, FALSE), FALSE)</f>
        <v>OR</v>
      </c>
      <c r="F721" t="str">
        <f>VLOOKUP($A721, 'Mapping-Public'!$A$2:$W$5015, MATCH('Mapping-DisplayedFields'!F$2, 'Mapping-Public'!$A$1:$W$1, FALSE), FALSE)</f>
        <v>97202</v>
      </c>
      <c r="G721" t="str">
        <f>VLOOKUP($A721, 'Mapping-Public'!$A$2:$W$5015, MATCH('Mapping-DisplayedFields'!G$2, 'Mapping-Public'!$A$1:$W$1, FALSE), FALSE)</f>
        <v>5037716366</v>
      </c>
      <c r="H721">
        <f>VLOOKUP($A721, 'Mapping-Public'!$A$2:$W$5015, MATCH('Mapping-DisplayedFields'!H$2, 'Mapping-Public'!$A$1:$W$1, FALSE), FALSE)</f>
        <v>2</v>
      </c>
      <c r="I721" t="str">
        <f>VLOOKUP(H721, Facility_Type, 2,0)</f>
        <v>Center</v>
      </c>
      <c r="J721">
        <f>VLOOKUP($A721, 'Mapping-Public'!$A$2:$W$5015, MATCH('Mapping-DisplayedFields'!J$2, 'Mapping-Public'!$A$1:$W$1, FALSE), FALSE)</f>
        <v>2</v>
      </c>
      <c r="K721" t="str">
        <f>VLOOKUP(J721, Type_of_Care,2,0)</f>
        <v>Exempt Center</v>
      </c>
      <c r="L721">
        <f>VLOOKUP($A721, 'Mapping-Public'!$A$2:$W$5015, MATCH('Mapping-DisplayedFields'!L$2, 'Mapping-Public'!$A$1:$W$1, FALSE), FALSE)</f>
        <v>4</v>
      </c>
      <c r="M721" t="str">
        <f>VLOOKUP(L721, Regulation_Status, 2,0)</f>
        <v>Recorded</v>
      </c>
      <c r="N721">
        <f>VLOOKUP($A721, 'Mapping-Public'!$A$2:$W$5015, MATCH('Mapping-DisplayedFields'!N$2, 'Mapping-Public'!$A$1:$W$1, FALSE), FALSE)</f>
        <v>49</v>
      </c>
      <c r="O721">
        <f>VLOOKUP($A721, 'Mapping-Public'!$A$2:$W$5015, MATCH('Mapping-DisplayedFields'!O$2, 'Mapping-Public'!$A$1:$W$1, FALSE), FALSE)</f>
        <v>2</v>
      </c>
      <c r="P721" t="str">
        <f>VLOOKUP(O721, Serves_Dhs_Children,2,0)</f>
        <v>Unknown</v>
      </c>
      <c r="Q721">
        <f>VLOOKUP($A721, 'Mapping-Public'!$A$2:$W$5015, MATCH('Mapping-DisplayedFields'!Q$2, 'Mapping-Public'!$A$1:$W$1, FALSE), FALSE)</f>
        <v>0</v>
      </c>
      <c r="R721" t="str">
        <f>VLOOKUP(Q721, Head_Start, 2,0)</f>
        <v>No</v>
      </c>
      <c r="S721">
        <f>VLOOKUP($A721, 'Mapping-Public'!$A$2:$W$5015, MATCH('Mapping-DisplayedFields'!S$2, 'Mapping-Public'!$A$1:$W$1, FALSE), FALSE)</f>
        <v>0</v>
      </c>
      <c r="T721" t="str">
        <f>VLOOKUP(S721, Relief_Nursery, 2,0)</f>
        <v>No</v>
      </c>
      <c r="U721" t="str">
        <f>VLOOKUP($A721, 'Mapping-Public'!$A$2:$W$5015, MATCH('Mapping-DisplayedFields'!U$2, 'Mapping-Public'!$A$1:$W$1, FALSE), FALSE)</f>
        <v>.</v>
      </c>
    </row>
    <row r="722" spans="1:21" x14ac:dyDescent="0.25">
      <c r="A722" s="9" t="s">
        <v>4208</v>
      </c>
      <c r="B722" t="str">
        <f>IF(VLOOKUP($A722, 'Mapping-Public'!$A$2:$W$5015, MATCH('Mapping-DisplayedFields'!B$2, 'Mapping-Public'!$A$1:$W$1, FALSE), FALSE)=0, "", VLOOKUP($A722, 'Mapping-Public'!$A$2:$W$5015, MATCH('Mapping-DisplayedFields'!B$2, 'Mapping-Public'!$A$1:$W$1, FALSE), FALSE))</f>
        <v>Tucker Maxon School</v>
      </c>
      <c r="C722" t="str">
        <f>VLOOKUP($A722, 'Mapping-Public'!$A$2:$W$5015, MATCH('Mapping-DisplayedFields'!C$2, 'Mapping-Public'!$A$1:$W$1, FALSE), FALSE)</f>
        <v>2860 SE Holgate Blvd</v>
      </c>
      <c r="D722" t="str">
        <f>VLOOKUP($A722, 'Mapping-Public'!$A$2:$W$5015, MATCH('Mapping-DisplayedFields'!D$2, 'Mapping-Public'!$A$1:$W$1, FALSE), FALSE)</f>
        <v>Portland</v>
      </c>
      <c r="E722" t="str">
        <f>VLOOKUP($A722, 'Mapping-Public'!$A$2:$W$5015, MATCH('Mapping-DisplayedFields'!E$2, 'Mapping-Public'!$A$1:$W$1, FALSE), FALSE)</f>
        <v>OR</v>
      </c>
      <c r="F722" t="str">
        <f>VLOOKUP($A722, 'Mapping-Public'!$A$2:$W$5015, MATCH('Mapping-DisplayedFields'!F$2, 'Mapping-Public'!$A$1:$W$1, FALSE), FALSE)</f>
        <v>97202</v>
      </c>
      <c r="G722" t="str">
        <f>VLOOKUP($A722, 'Mapping-Public'!$A$2:$W$5015, MATCH('Mapping-DisplayedFields'!G$2, 'Mapping-Public'!$A$1:$W$1, FALSE), FALSE)</f>
        <v>5032356551</v>
      </c>
      <c r="H722">
        <f>VLOOKUP($A722, 'Mapping-Public'!$A$2:$W$5015, MATCH('Mapping-DisplayedFields'!H$2, 'Mapping-Public'!$A$1:$W$1, FALSE), FALSE)</f>
        <v>2</v>
      </c>
      <c r="I722" t="str">
        <f>VLOOKUP(H722, Facility_Type, 2,0)</f>
        <v>Center</v>
      </c>
      <c r="J722">
        <f>VLOOKUP($A722, 'Mapping-Public'!$A$2:$W$5015, MATCH('Mapping-DisplayedFields'!J$2, 'Mapping-Public'!$A$1:$W$1, FALSE), FALSE)</f>
        <v>1</v>
      </c>
      <c r="K722" t="str">
        <f>VLOOKUP(J722, Type_of_Care,2,0)</f>
        <v>Regulated  Center (not HS)</v>
      </c>
      <c r="L722">
        <f>VLOOKUP($A722, 'Mapping-Public'!$A$2:$W$5015, MATCH('Mapping-DisplayedFields'!L$2, 'Mapping-Public'!$A$1:$W$1, FALSE), FALSE)</f>
        <v>3</v>
      </c>
      <c r="M722" t="str">
        <f>VLOOKUP(L722, Regulation_Status, 2,0)</f>
        <v>Certified</v>
      </c>
      <c r="N722">
        <f>VLOOKUP($A722, 'Mapping-Public'!$A$2:$W$5015, MATCH('Mapping-DisplayedFields'!N$2, 'Mapping-Public'!$A$1:$W$1, FALSE), FALSE)</f>
        <v>30</v>
      </c>
      <c r="O722">
        <f>VLOOKUP($A722, 'Mapping-Public'!$A$2:$W$5015, MATCH('Mapping-DisplayedFields'!O$2, 'Mapping-Public'!$A$1:$W$1, FALSE), FALSE)</f>
        <v>1</v>
      </c>
      <c r="P722" t="str">
        <f>VLOOKUP(O722, Serves_Dhs_Children,2,0)</f>
        <v>Yes</v>
      </c>
      <c r="Q722">
        <f>VLOOKUP($A722, 'Mapping-Public'!$A$2:$W$5015, MATCH('Mapping-DisplayedFields'!Q$2, 'Mapping-Public'!$A$1:$W$1, FALSE), FALSE)</f>
        <v>0</v>
      </c>
      <c r="R722" t="str">
        <f>VLOOKUP(Q722, Head_Start, 2,0)</f>
        <v>No</v>
      </c>
      <c r="S722">
        <f>VLOOKUP($A722, 'Mapping-Public'!$A$2:$W$5015, MATCH('Mapping-DisplayedFields'!S$2, 'Mapping-Public'!$A$1:$W$1, FALSE), FALSE)</f>
        <v>0</v>
      </c>
      <c r="T722" t="str">
        <f>VLOOKUP(S722, Relief_Nursery, 2,0)</f>
        <v>No</v>
      </c>
      <c r="U722" t="str">
        <f>VLOOKUP($A722, 'Mapping-Public'!$A$2:$W$5015, MATCH('Mapping-DisplayedFields'!U$2, 'Mapping-Public'!$A$1:$W$1, FALSE), FALSE)</f>
        <v>.</v>
      </c>
    </row>
    <row r="723" spans="1:21" x14ac:dyDescent="0.25">
      <c r="A723" s="9" t="s">
        <v>4213</v>
      </c>
      <c r="B723" t="str">
        <f>IF(VLOOKUP($A723, 'Mapping-Public'!$A$2:$W$5015, MATCH('Mapping-DisplayedFields'!B$2, 'Mapping-Public'!$A$1:$W$1, FALSE), FALSE)=0, "", VLOOKUP($A723, 'Mapping-Public'!$A$2:$W$5015, MATCH('Mapping-DisplayedFields'!B$2, 'Mapping-Public'!$A$1:$W$1, FALSE), FALSE))</f>
        <v>Neveh Shalom Foundation School</v>
      </c>
      <c r="C723" t="str">
        <f>VLOOKUP($A723, 'Mapping-Public'!$A$2:$W$5015, MATCH('Mapping-DisplayedFields'!C$2, 'Mapping-Public'!$A$1:$W$1, FALSE), FALSE)</f>
        <v>2900 SW Peaceful Ln</v>
      </c>
      <c r="D723" t="str">
        <f>VLOOKUP($A723, 'Mapping-Public'!$A$2:$W$5015, MATCH('Mapping-DisplayedFields'!D$2, 'Mapping-Public'!$A$1:$W$1, FALSE), FALSE)</f>
        <v>Portland</v>
      </c>
      <c r="E723" t="str">
        <f>VLOOKUP($A723, 'Mapping-Public'!$A$2:$W$5015, MATCH('Mapping-DisplayedFields'!E$2, 'Mapping-Public'!$A$1:$W$1, FALSE), FALSE)</f>
        <v>OR</v>
      </c>
      <c r="F723" t="str">
        <f>VLOOKUP($A723, 'Mapping-Public'!$A$2:$W$5015, MATCH('Mapping-DisplayedFields'!F$2, 'Mapping-Public'!$A$1:$W$1, FALSE), FALSE)</f>
        <v>97239</v>
      </c>
      <c r="G723" t="str">
        <f>VLOOKUP($A723, 'Mapping-Public'!$A$2:$W$5015, MATCH('Mapping-DisplayedFields'!G$2, 'Mapping-Public'!$A$1:$W$1, FALSE), FALSE)</f>
        <v>5032937307</v>
      </c>
      <c r="H723">
        <f>VLOOKUP($A723, 'Mapping-Public'!$A$2:$W$5015, MATCH('Mapping-DisplayedFields'!H$2, 'Mapping-Public'!$A$1:$W$1, FALSE), FALSE)</f>
        <v>2</v>
      </c>
      <c r="I723" t="str">
        <f>VLOOKUP(H723, Facility_Type, 2,0)</f>
        <v>Center</v>
      </c>
      <c r="J723">
        <f>VLOOKUP($A723, 'Mapping-Public'!$A$2:$W$5015, MATCH('Mapping-DisplayedFields'!J$2, 'Mapping-Public'!$A$1:$W$1, FALSE), FALSE)</f>
        <v>1</v>
      </c>
      <c r="K723" t="str">
        <f>VLOOKUP(J723, Type_of_Care,2,0)</f>
        <v>Regulated  Center (not HS)</v>
      </c>
      <c r="L723">
        <f>VLOOKUP($A723, 'Mapping-Public'!$A$2:$W$5015, MATCH('Mapping-DisplayedFields'!L$2, 'Mapping-Public'!$A$1:$W$1, FALSE), FALSE)</f>
        <v>3</v>
      </c>
      <c r="M723" t="str">
        <f>VLOOKUP(L723, Regulation_Status, 2,0)</f>
        <v>Certified</v>
      </c>
      <c r="N723">
        <f>VLOOKUP($A723, 'Mapping-Public'!$A$2:$W$5015, MATCH('Mapping-DisplayedFields'!N$2, 'Mapping-Public'!$A$1:$W$1, FALSE), FALSE)</f>
        <v>90</v>
      </c>
      <c r="O723">
        <f>VLOOKUP($A723, 'Mapping-Public'!$A$2:$W$5015, MATCH('Mapping-DisplayedFields'!O$2, 'Mapping-Public'!$A$1:$W$1, FALSE), FALSE)</f>
        <v>2</v>
      </c>
      <c r="P723" t="str">
        <f>VLOOKUP(O723, Serves_Dhs_Children,2,0)</f>
        <v>Unknown</v>
      </c>
      <c r="Q723">
        <f>VLOOKUP($A723, 'Mapping-Public'!$A$2:$W$5015, MATCH('Mapping-DisplayedFields'!Q$2, 'Mapping-Public'!$A$1:$W$1, FALSE), FALSE)</f>
        <v>0</v>
      </c>
      <c r="R723" t="str">
        <f>VLOOKUP(Q723, Head_Start, 2,0)</f>
        <v>No</v>
      </c>
      <c r="S723">
        <f>VLOOKUP($A723, 'Mapping-Public'!$A$2:$W$5015, MATCH('Mapping-DisplayedFields'!S$2, 'Mapping-Public'!$A$1:$W$1, FALSE), FALSE)</f>
        <v>0</v>
      </c>
      <c r="T723" t="str">
        <f>VLOOKUP(S723, Relief_Nursery, 2,0)</f>
        <v>No</v>
      </c>
      <c r="U723">
        <f>VLOOKUP($A723, 'Mapping-Public'!$A$2:$W$5015, MATCH('Mapping-DisplayedFields'!U$2, 'Mapping-Public'!$A$1:$W$1, FALSE), FALSE)</f>
        <v>2</v>
      </c>
    </row>
    <row r="724" spans="1:21" x14ac:dyDescent="0.25">
      <c r="A724" s="9" t="s">
        <v>4217</v>
      </c>
      <c r="B724" t="str">
        <f>IF(VLOOKUP($A724, 'Mapping-Public'!$A$2:$W$5015, MATCH('Mapping-DisplayedFields'!B$2, 'Mapping-Public'!$A$1:$W$1, FALSE), FALSE)=0, "", VLOOKUP($A724, 'Mapping-Public'!$A$2:$W$5015, MATCH('Mapping-DisplayedFields'!B$2, 'Mapping-Public'!$A$1:$W$1, FALSE), FALSE))</f>
        <v/>
      </c>
      <c r="C724" t="str">
        <f>VLOOKUP($A724, 'Mapping-Public'!$A$2:$W$5015, MATCH('Mapping-DisplayedFields'!C$2, 'Mapping-Public'!$A$1:$W$1, FALSE), FALSE)</f>
        <v>5306 NE 74th Ave</v>
      </c>
      <c r="D724" t="str">
        <f>VLOOKUP($A724, 'Mapping-Public'!$A$2:$W$5015, MATCH('Mapping-DisplayedFields'!D$2, 'Mapping-Public'!$A$1:$W$1, FALSE), FALSE)</f>
        <v>Portland</v>
      </c>
      <c r="E724" t="str">
        <f>VLOOKUP($A724, 'Mapping-Public'!$A$2:$W$5015, MATCH('Mapping-DisplayedFields'!E$2, 'Mapping-Public'!$A$1:$W$1, FALSE), FALSE)</f>
        <v>OR</v>
      </c>
      <c r="F724" t="str">
        <f>VLOOKUP($A724, 'Mapping-Public'!$A$2:$W$5015, MATCH('Mapping-DisplayedFields'!F$2, 'Mapping-Public'!$A$1:$W$1, FALSE), FALSE)</f>
        <v>97218</v>
      </c>
      <c r="G724" t="str">
        <f>VLOOKUP($A724, 'Mapping-Public'!$A$2:$W$5015, MATCH('Mapping-DisplayedFields'!G$2, 'Mapping-Public'!$A$1:$W$1, FALSE), FALSE)</f>
        <v>5039010720</v>
      </c>
      <c r="H724">
        <f>VLOOKUP($A724, 'Mapping-Public'!$A$2:$W$5015, MATCH('Mapping-DisplayedFields'!H$2, 'Mapping-Public'!$A$1:$W$1, FALSE), FALSE)</f>
        <v>1</v>
      </c>
      <c r="I724" t="str">
        <f>VLOOKUP(H724, Facility_Type, 2,0)</f>
        <v>Family</v>
      </c>
      <c r="J724">
        <f>VLOOKUP($A724, 'Mapping-Public'!$A$2:$W$5015, MATCH('Mapping-DisplayedFields'!J$2, 'Mapping-Public'!$A$1:$W$1, FALSE), FALSE)</f>
        <v>4</v>
      </c>
      <c r="K724" t="str">
        <f>VLOOKUP(J724, Type_of_Care,2,0)</f>
        <v>Regulated Family Child Care Home</v>
      </c>
      <c r="L724">
        <f>VLOOKUP($A724, 'Mapping-Public'!$A$2:$W$5015, MATCH('Mapping-DisplayedFields'!L$2, 'Mapping-Public'!$A$1:$W$1, FALSE), FALSE)</f>
        <v>2</v>
      </c>
      <c r="M724" t="str">
        <f>VLOOKUP(L724, Regulation_Status, 2,0)</f>
        <v>Register</v>
      </c>
      <c r="N724">
        <f>VLOOKUP($A724, 'Mapping-Public'!$A$2:$W$5015, MATCH('Mapping-DisplayedFields'!N$2, 'Mapping-Public'!$A$1:$W$1, FALSE), FALSE)</f>
        <v>9</v>
      </c>
      <c r="O724">
        <f>VLOOKUP($A724, 'Mapping-Public'!$A$2:$W$5015, MATCH('Mapping-DisplayedFields'!O$2, 'Mapping-Public'!$A$1:$W$1, FALSE), FALSE)</f>
        <v>1</v>
      </c>
      <c r="P724" t="str">
        <f>VLOOKUP(O724, Serves_Dhs_Children,2,0)</f>
        <v>Yes</v>
      </c>
      <c r="Q724">
        <f>VLOOKUP($A724, 'Mapping-Public'!$A$2:$W$5015, MATCH('Mapping-DisplayedFields'!Q$2, 'Mapping-Public'!$A$1:$W$1, FALSE), FALSE)</f>
        <v>0</v>
      </c>
      <c r="R724" t="str">
        <f>VLOOKUP(Q724, Head_Start, 2,0)</f>
        <v>No</v>
      </c>
      <c r="S724">
        <f>VLOOKUP($A724, 'Mapping-Public'!$A$2:$W$5015, MATCH('Mapping-DisplayedFields'!S$2, 'Mapping-Public'!$A$1:$W$1, FALSE), FALSE)</f>
        <v>0</v>
      </c>
      <c r="T724" t="str">
        <f>VLOOKUP(S724, Relief_Nursery, 2,0)</f>
        <v>No</v>
      </c>
      <c r="U724" t="str">
        <f>VLOOKUP($A724, 'Mapping-Public'!$A$2:$W$5015, MATCH('Mapping-DisplayedFields'!U$2, 'Mapping-Public'!$A$1:$W$1, FALSE), FALSE)</f>
        <v>.</v>
      </c>
    </row>
    <row r="725" spans="1:21" x14ac:dyDescent="0.25">
      <c r="A725" s="9" t="s">
        <v>4222</v>
      </c>
      <c r="B725" t="str">
        <f>IF(VLOOKUP($A725, 'Mapping-Public'!$A$2:$W$5015, MATCH('Mapping-DisplayedFields'!B$2, 'Mapping-Public'!$A$1:$W$1, FALSE), FALSE)=0, "", VLOOKUP($A725, 'Mapping-Public'!$A$2:$W$5015, MATCH('Mapping-DisplayedFields'!B$2, 'Mapping-Public'!$A$1:$W$1, FALSE), FALSE))</f>
        <v>Love Bugs Too</v>
      </c>
      <c r="C725" t="str">
        <f>VLOOKUP($A725, 'Mapping-Public'!$A$2:$W$5015, MATCH('Mapping-DisplayedFields'!C$2, 'Mapping-Public'!$A$1:$W$1, FALSE), FALSE)</f>
        <v>1995 NE Cleveland Ave</v>
      </c>
      <c r="D725" t="str">
        <f>VLOOKUP($A725, 'Mapping-Public'!$A$2:$W$5015, MATCH('Mapping-DisplayedFields'!D$2, 'Mapping-Public'!$A$1:$W$1, FALSE), FALSE)</f>
        <v>Gresham</v>
      </c>
      <c r="E725" t="str">
        <f>VLOOKUP($A725, 'Mapping-Public'!$A$2:$W$5015, MATCH('Mapping-DisplayedFields'!E$2, 'Mapping-Public'!$A$1:$W$1, FALSE), FALSE)</f>
        <v>OR</v>
      </c>
      <c r="F725" t="str">
        <f>VLOOKUP($A725, 'Mapping-Public'!$A$2:$W$5015, MATCH('Mapping-DisplayedFields'!F$2, 'Mapping-Public'!$A$1:$W$1, FALSE), FALSE)</f>
        <v>97030</v>
      </c>
      <c r="G725" t="str">
        <f>VLOOKUP($A725, 'Mapping-Public'!$A$2:$W$5015, MATCH('Mapping-DisplayedFields'!G$2, 'Mapping-Public'!$A$1:$W$1, FALSE), FALSE)</f>
        <v>9712752790</v>
      </c>
      <c r="H725">
        <f>VLOOKUP($A725, 'Mapping-Public'!$A$2:$W$5015, MATCH('Mapping-DisplayedFields'!H$2, 'Mapping-Public'!$A$1:$W$1, FALSE), FALSE)</f>
        <v>3</v>
      </c>
      <c r="I725" t="str">
        <f>VLOOKUP(H725, Facility_Type, 2,0)</f>
        <v>Certified</v>
      </c>
      <c r="J725">
        <f>VLOOKUP($A725, 'Mapping-Public'!$A$2:$W$5015, MATCH('Mapping-DisplayedFields'!J$2, 'Mapping-Public'!$A$1:$W$1, FALSE), FALSE)</f>
        <v>4</v>
      </c>
      <c r="K725" t="str">
        <f>VLOOKUP(J725, Type_of_Care,2,0)</f>
        <v>Regulated Family Child Care Home</v>
      </c>
      <c r="L725">
        <f>VLOOKUP($A725, 'Mapping-Public'!$A$2:$W$5015, MATCH('Mapping-DisplayedFields'!L$2, 'Mapping-Public'!$A$1:$W$1, FALSE), FALSE)</f>
        <v>3</v>
      </c>
      <c r="M725" t="str">
        <f>VLOOKUP(L725, Regulation_Status, 2,0)</f>
        <v>Certified</v>
      </c>
      <c r="N725">
        <f>VLOOKUP($A725, 'Mapping-Public'!$A$2:$W$5015, MATCH('Mapping-DisplayedFields'!N$2, 'Mapping-Public'!$A$1:$W$1, FALSE), FALSE)</f>
        <v>16</v>
      </c>
      <c r="O725">
        <f>VLOOKUP($A725, 'Mapping-Public'!$A$2:$W$5015, MATCH('Mapping-DisplayedFields'!O$2, 'Mapping-Public'!$A$1:$W$1, FALSE), FALSE)</f>
        <v>1</v>
      </c>
      <c r="P725" t="str">
        <f>VLOOKUP(O725, Serves_Dhs_Children,2,0)</f>
        <v>Yes</v>
      </c>
      <c r="Q725">
        <f>VLOOKUP($A725, 'Mapping-Public'!$A$2:$W$5015, MATCH('Mapping-DisplayedFields'!Q$2, 'Mapping-Public'!$A$1:$W$1, FALSE), FALSE)</f>
        <v>0</v>
      </c>
      <c r="R725" t="str">
        <f>VLOOKUP(Q725, Head_Start, 2,0)</f>
        <v>No</v>
      </c>
      <c r="S725">
        <f>VLOOKUP($A725, 'Mapping-Public'!$A$2:$W$5015, MATCH('Mapping-DisplayedFields'!S$2, 'Mapping-Public'!$A$1:$W$1, FALSE), FALSE)</f>
        <v>0</v>
      </c>
      <c r="T725" t="str">
        <f>VLOOKUP(S725, Relief_Nursery, 2,0)</f>
        <v>No</v>
      </c>
      <c r="U725">
        <f>VLOOKUP($A725, 'Mapping-Public'!$A$2:$W$5015, MATCH('Mapping-DisplayedFields'!U$2, 'Mapping-Public'!$A$1:$W$1, FALSE), FALSE)</f>
        <v>2</v>
      </c>
    </row>
    <row r="726" spans="1:21" x14ac:dyDescent="0.25">
      <c r="A726" s="9" t="s">
        <v>4229</v>
      </c>
      <c r="B726" t="str">
        <f>IF(VLOOKUP($A726, 'Mapping-Public'!$A$2:$W$5015, MATCH('Mapping-DisplayedFields'!B$2, 'Mapping-Public'!$A$1:$W$1, FALSE), FALSE)=0, "", VLOOKUP($A726, 'Mapping-Public'!$A$2:$W$5015, MATCH('Mapping-DisplayedFields'!B$2, 'Mapping-Public'!$A$1:$W$1, FALSE), FALSE))</f>
        <v>Kim's Busy Bee Daycare</v>
      </c>
      <c r="C726" t="str">
        <f>VLOOKUP($A726, 'Mapping-Public'!$A$2:$W$5015, MATCH('Mapping-DisplayedFields'!C$2, 'Mapping-Public'!$A$1:$W$1, FALSE), FALSE)</f>
        <v>15908 SE Sherman Ave</v>
      </c>
      <c r="D726" t="str">
        <f>VLOOKUP($A726, 'Mapping-Public'!$A$2:$W$5015, MATCH('Mapping-DisplayedFields'!D$2, 'Mapping-Public'!$A$1:$W$1, FALSE), FALSE)</f>
        <v>Portland</v>
      </c>
      <c r="E726" t="str">
        <f>VLOOKUP($A726, 'Mapping-Public'!$A$2:$W$5015, MATCH('Mapping-DisplayedFields'!E$2, 'Mapping-Public'!$A$1:$W$1, FALSE), FALSE)</f>
        <v>OR</v>
      </c>
      <c r="F726" t="str">
        <f>VLOOKUP($A726, 'Mapping-Public'!$A$2:$W$5015, MATCH('Mapping-DisplayedFields'!F$2, 'Mapping-Public'!$A$1:$W$1, FALSE), FALSE)</f>
        <v>97233</v>
      </c>
      <c r="G726" t="str">
        <f>VLOOKUP($A726, 'Mapping-Public'!$A$2:$W$5015, MATCH('Mapping-DisplayedFields'!G$2, 'Mapping-Public'!$A$1:$W$1, FALSE), FALSE)</f>
        <v>5035778324</v>
      </c>
      <c r="H726">
        <f>VLOOKUP($A726, 'Mapping-Public'!$A$2:$W$5015, MATCH('Mapping-DisplayedFields'!H$2, 'Mapping-Public'!$A$1:$W$1, FALSE), FALSE)</f>
        <v>1</v>
      </c>
      <c r="I726" t="str">
        <f>VLOOKUP(H726, Facility_Type, 2,0)</f>
        <v>Family</v>
      </c>
      <c r="J726">
        <f>VLOOKUP($A726, 'Mapping-Public'!$A$2:$W$5015, MATCH('Mapping-DisplayedFields'!J$2, 'Mapping-Public'!$A$1:$W$1, FALSE), FALSE)</f>
        <v>4</v>
      </c>
      <c r="K726" t="str">
        <f>VLOOKUP(J726, Type_of_Care,2,0)</f>
        <v>Regulated Family Child Care Home</v>
      </c>
      <c r="L726">
        <f>VLOOKUP($A726, 'Mapping-Public'!$A$2:$W$5015, MATCH('Mapping-DisplayedFields'!L$2, 'Mapping-Public'!$A$1:$W$1, FALSE), FALSE)</f>
        <v>2</v>
      </c>
      <c r="M726" t="str">
        <f>VLOOKUP(L726, Regulation_Status, 2,0)</f>
        <v>Register</v>
      </c>
      <c r="N726">
        <f>VLOOKUP($A726, 'Mapping-Public'!$A$2:$W$5015, MATCH('Mapping-DisplayedFields'!N$2, 'Mapping-Public'!$A$1:$W$1, FALSE), FALSE)</f>
        <v>10</v>
      </c>
      <c r="O726">
        <f>VLOOKUP($A726, 'Mapping-Public'!$A$2:$W$5015, MATCH('Mapping-DisplayedFields'!O$2, 'Mapping-Public'!$A$1:$W$1, FALSE), FALSE)</f>
        <v>2</v>
      </c>
      <c r="P726" t="str">
        <f>VLOOKUP(O726, Serves_Dhs_Children,2,0)</f>
        <v>Unknown</v>
      </c>
      <c r="Q726">
        <f>VLOOKUP($A726, 'Mapping-Public'!$A$2:$W$5015, MATCH('Mapping-DisplayedFields'!Q$2, 'Mapping-Public'!$A$1:$W$1, FALSE), FALSE)</f>
        <v>0</v>
      </c>
      <c r="R726" t="str">
        <f>VLOOKUP(Q726, Head_Start, 2,0)</f>
        <v>No</v>
      </c>
      <c r="S726">
        <f>VLOOKUP($A726, 'Mapping-Public'!$A$2:$W$5015, MATCH('Mapping-DisplayedFields'!S$2, 'Mapping-Public'!$A$1:$W$1, FALSE), FALSE)</f>
        <v>0</v>
      </c>
      <c r="T726" t="str">
        <f>VLOOKUP(S726, Relief_Nursery, 2,0)</f>
        <v>No</v>
      </c>
      <c r="U726" t="str">
        <f>VLOOKUP($A726, 'Mapping-Public'!$A$2:$W$5015, MATCH('Mapping-DisplayedFields'!U$2, 'Mapping-Public'!$A$1:$W$1, FALSE), FALSE)</f>
        <v>.</v>
      </c>
    </row>
    <row r="727" spans="1:21" x14ac:dyDescent="0.25">
      <c r="A727" s="9" t="s">
        <v>4236</v>
      </c>
      <c r="B727" t="str">
        <f>IF(VLOOKUP($A727, 'Mapping-Public'!$A$2:$W$5015, MATCH('Mapping-DisplayedFields'!B$2, 'Mapping-Public'!$A$1:$W$1, FALSE), FALSE)=0, "", VLOOKUP($A727, 'Mapping-Public'!$A$2:$W$5015, MATCH('Mapping-DisplayedFields'!B$2, 'Mapping-Public'!$A$1:$W$1, FALSE), FALSE))</f>
        <v/>
      </c>
      <c r="C727" t="str">
        <f>VLOOKUP($A727, 'Mapping-Public'!$A$2:$W$5015, MATCH('Mapping-DisplayedFields'!C$2, 'Mapping-Public'!$A$1:$W$1, FALSE), FALSE)</f>
        <v>937 NE 128th Ave</v>
      </c>
      <c r="D727" t="str">
        <f>VLOOKUP($A727, 'Mapping-Public'!$A$2:$W$5015, MATCH('Mapping-DisplayedFields'!D$2, 'Mapping-Public'!$A$1:$W$1, FALSE), FALSE)</f>
        <v>Portland</v>
      </c>
      <c r="E727" t="str">
        <f>VLOOKUP($A727, 'Mapping-Public'!$A$2:$W$5015, MATCH('Mapping-DisplayedFields'!E$2, 'Mapping-Public'!$A$1:$W$1, FALSE), FALSE)</f>
        <v>OR</v>
      </c>
      <c r="F727" t="str">
        <f>VLOOKUP($A727, 'Mapping-Public'!$A$2:$W$5015, MATCH('Mapping-DisplayedFields'!F$2, 'Mapping-Public'!$A$1:$W$1, FALSE), FALSE)</f>
        <v>97230</v>
      </c>
      <c r="G727" t="str">
        <f>VLOOKUP($A727, 'Mapping-Public'!$A$2:$W$5015, MATCH('Mapping-DisplayedFields'!G$2, 'Mapping-Public'!$A$1:$W$1, FALSE), FALSE)</f>
        <v>5032573809</v>
      </c>
      <c r="H727">
        <f>VLOOKUP($A727, 'Mapping-Public'!$A$2:$W$5015, MATCH('Mapping-DisplayedFields'!H$2, 'Mapping-Public'!$A$1:$W$1, FALSE), FALSE)</f>
        <v>1</v>
      </c>
      <c r="I727" t="str">
        <f>VLOOKUP(H727, Facility_Type, 2,0)</f>
        <v>Family</v>
      </c>
      <c r="J727">
        <f>VLOOKUP($A727, 'Mapping-Public'!$A$2:$W$5015, MATCH('Mapping-DisplayedFields'!J$2, 'Mapping-Public'!$A$1:$W$1, FALSE), FALSE)</f>
        <v>4</v>
      </c>
      <c r="K727" t="str">
        <f>VLOOKUP(J727, Type_of_Care,2,0)</f>
        <v>Regulated Family Child Care Home</v>
      </c>
      <c r="L727">
        <f>VLOOKUP($A727, 'Mapping-Public'!$A$2:$W$5015, MATCH('Mapping-DisplayedFields'!L$2, 'Mapping-Public'!$A$1:$W$1, FALSE), FALSE)</f>
        <v>2</v>
      </c>
      <c r="M727" t="str">
        <f>VLOOKUP(L727, Regulation_Status, 2,0)</f>
        <v>Register</v>
      </c>
      <c r="N727">
        <f>VLOOKUP($A727, 'Mapping-Public'!$A$2:$W$5015, MATCH('Mapping-DisplayedFields'!N$2, 'Mapping-Public'!$A$1:$W$1, FALSE), FALSE)</f>
        <v>3</v>
      </c>
      <c r="O727">
        <f>VLOOKUP($A727, 'Mapping-Public'!$A$2:$W$5015, MATCH('Mapping-DisplayedFields'!O$2, 'Mapping-Public'!$A$1:$W$1, FALSE), FALSE)</f>
        <v>2</v>
      </c>
      <c r="P727" t="str">
        <f>VLOOKUP(O727, Serves_Dhs_Children,2,0)</f>
        <v>Unknown</v>
      </c>
      <c r="Q727">
        <f>VLOOKUP($A727, 'Mapping-Public'!$A$2:$W$5015, MATCH('Mapping-DisplayedFields'!Q$2, 'Mapping-Public'!$A$1:$W$1, FALSE), FALSE)</f>
        <v>0</v>
      </c>
      <c r="R727" t="str">
        <f>VLOOKUP(Q727, Head_Start, 2,0)</f>
        <v>No</v>
      </c>
      <c r="S727">
        <f>VLOOKUP($A727, 'Mapping-Public'!$A$2:$W$5015, MATCH('Mapping-DisplayedFields'!S$2, 'Mapping-Public'!$A$1:$W$1, FALSE), FALSE)</f>
        <v>0</v>
      </c>
      <c r="T727" t="str">
        <f>VLOOKUP(S727, Relief_Nursery, 2,0)</f>
        <v>No</v>
      </c>
      <c r="U727" t="str">
        <f>VLOOKUP($A727, 'Mapping-Public'!$A$2:$W$5015, MATCH('Mapping-DisplayedFields'!U$2, 'Mapping-Public'!$A$1:$W$1, FALSE), FALSE)</f>
        <v>.</v>
      </c>
    </row>
    <row r="728" spans="1:21" x14ac:dyDescent="0.25">
      <c r="A728" s="9" t="s">
        <v>4241</v>
      </c>
      <c r="B728" t="str">
        <f>IF(VLOOKUP($A728, 'Mapping-Public'!$A$2:$W$5015, MATCH('Mapping-DisplayedFields'!B$2, 'Mapping-Public'!$A$1:$W$1, FALSE), FALSE)=0, "", VLOOKUP($A728, 'Mapping-Public'!$A$2:$W$5015, MATCH('Mapping-DisplayedFields'!B$2, 'Mapping-Public'!$A$1:$W$1, FALSE), FALSE))</f>
        <v>Northeast Community Child Development Center</v>
      </c>
      <c r="C728" t="str">
        <f>VLOOKUP($A728, 'Mapping-Public'!$A$2:$W$5015, MATCH('Mapping-DisplayedFields'!C$2, 'Mapping-Public'!$A$1:$W$1, FALSE), FALSE)</f>
        <v>1624 NE Hancock St</v>
      </c>
      <c r="D728" t="str">
        <f>VLOOKUP($A728, 'Mapping-Public'!$A$2:$W$5015, MATCH('Mapping-DisplayedFields'!D$2, 'Mapping-Public'!$A$1:$W$1, FALSE), FALSE)</f>
        <v>Portland</v>
      </c>
      <c r="E728" t="str">
        <f>VLOOKUP($A728, 'Mapping-Public'!$A$2:$W$5015, MATCH('Mapping-DisplayedFields'!E$2, 'Mapping-Public'!$A$1:$W$1, FALSE), FALSE)</f>
        <v>OR</v>
      </c>
      <c r="F728" t="str">
        <f>VLOOKUP($A728, 'Mapping-Public'!$A$2:$W$5015, MATCH('Mapping-DisplayedFields'!F$2, 'Mapping-Public'!$A$1:$W$1, FALSE), FALSE)</f>
        <v>97212</v>
      </c>
      <c r="G728" t="str">
        <f>VLOOKUP($A728, 'Mapping-Public'!$A$2:$W$5015, MATCH('Mapping-DisplayedFields'!G$2, 'Mapping-Public'!$A$1:$W$1, FALSE), FALSE)</f>
        <v>5032848797</v>
      </c>
      <c r="H728">
        <f>VLOOKUP($A728, 'Mapping-Public'!$A$2:$W$5015, MATCH('Mapping-DisplayedFields'!H$2, 'Mapping-Public'!$A$1:$W$1, FALSE), FALSE)</f>
        <v>2</v>
      </c>
      <c r="I728" t="str">
        <f>VLOOKUP(H728, Facility_Type, 2,0)</f>
        <v>Center</v>
      </c>
      <c r="J728">
        <f>VLOOKUP($A728, 'Mapping-Public'!$A$2:$W$5015, MATCH('Mapping-DisplayedFields'!J$2, 'Mapping-Public'!$A$1:$W$1, FALSE), FALSE)</f>
        <v>1</v>
      </c>
      <c r="K728" t="str">
        <f>VLOOKUP(J728, Type_of_Care,2,0)</f>
        <v>Regulated  Center (not HS)</v>
      </c>
      <c r="L728">
        <f>VLOOKUP($A728, 'Mapping-Public'!$A$2:$W$5015, MATCH('Mapping-DisplayedFields'!L$2, 'Mapping-Public'!$A$1:$W$1, FALSE), FALSE)</f>
        <v>3</v>
      </c>
      <c r="M728" t="str">
        <f>VLOOKUP(L728, Regulation_Status, 2,0)</f>
        <v>Certified</v>
      </c>
      <c r="N728">
        <f>VLOOKUP($A728, 'Mapping-Public'!$A$2:$W$5015, MATCH('Mapping-DisplayedFields'!N$2, 'Mapping-Public'!$A$1:$W$1, FALSE), FALSE)</f>
        <v>26</v>
      </c>
      <c r="O728">
        <f>VLOOKUP($A728, 'Mapping-Public'!$A$2:$W$5015, MATCH('Mapping-DisplayedFields'!O$2, 'Mapping-Public'!$A$1:$W$1, FALSE), FALSE)</f>
        <v>2</v>
      </c>
      <c r="P728" t="str">
        <f>VLOOKUP(O728, Serves_Dhs_Children,2,0)</f>
        <v>Unknown</v>
      </c>
      <c r="Q728">
        <f>VLOOKUP($A728, 'Mapping-Public'!$A$2:$W$5015, MATCH('Mapping-DisplayedFields'!Q$2, 'Mapping-Public'!$A$1:$W$1, FALSE), FALSE)</f>
        <v>0</v>
      </c>
      <c r="R728" t="str">
        <f>VLOOKUP(Q728, Head_Start, 2,0)</f>
        <v>No</v>
      </c>
      <c r="S728">
        <f>VLOOKUP($A728, 'Mapping-Public'!$A$2:$W$5015, MATCH('Mapping-DisplayedFields'!S$2, 'Mapping-Public'!$A$1:$W$1, FALSE), FALSE)</f>
        <v>0</v>
      </c>
      <c r="T728" t="str">
        <f>VLOOKUP(S728, Relief_Nursery, 2,0)</f>
        <v>No</v>
      </c>
      <c r="U728" t="str">
        <f>VLOOKUP($A728, 'Mapping-Public'!$A$2:$W$5015, MATCH('Mapping-DisplayedFields'!U$2, 'Mapping-Public'!$A$1:$W$1, FALSE), FALSE)</f>
        <v>.</v>
      </c>
    </row>
    <row r="729" spans="1:21" x14ac:dyDescent="0.25">
      <c r="A729" s="9" t="s">
        <v>4245</v>
      </c>
      <c r="B729" t="str">
        <f>IF(VLOOKUP($A729, 'Mapping-Public'!$A$2:$W$5015, MATCH('Mapping-DisplayedFields'!B$2, 'Mapping-Public'!$A$1:$W$1, FALSE), FALSE)=0, "", VLOOKUP($A729, 'Mapping-Public'!$A$2:$W$5015, MATCH('Mapping-DisplayedFields'!B$2, 'Mapping-Public'!$A$1:$W$1, FALSE), FALSE))</f>
        <v/>
      </c>
      <c r="C729" t="str">
        <f>VLOOKUP($A729, 'Mapping-Public'!$A$2:$W$5015, MATCH('Mapping-DisplayedFields'!C$2, 'Mapping-Public'!$A$1:$W$1, FALSE), FALSE)</f>
        <v>15816 Southeast Division Street APT#30</v>
      </c>
      <c r="D729" t="str">
        <f>VLOOKUP($A729, 'Mapping-Public'!$A$2:$W$5015, MATCH('Mapping-DisplayedFields'!D$2, 'Mapping-Public'!$A$1:$W$1, FALSE), FALSE)</f>
        <v>Portland</v>
      </c>
      <c r="E729" t="str">
        <f>VLOOKUP($A729, 'Mapping-Public'!$A$2:$W$5015, MATCH('Mapping-DisplayedFields'!E$2, 'Mapping-Public'!$A$1:$W$1, FALSE), FALSE)</f>
        <v>OR</v>
      </c>
      <c r="F729">
        <f>VLOOKUP($A729, 'Mapping-Public'!$A$2:$W$5015, MATCH('Mapping-DisplayedFields'!F$2, 'Mapping-Public'!$A$1:$W$1, FALSE), FALSE)</f>
        <v>0</v>
      </c>
      <c r="G729" t="str">
        <f>VLOOKUP($A729, 'Mapping-Public'!$A$2:$W$5015, MATCH('Mapping-DisplayedFields'!G$2, 'Mapping-Public'!$A$1:$W$1, FALSE), FALSE)</f>
        <v>9718047834</v>
      </c>
      <c r="H729">
        <f>VLOOKUP($A729, 'Mapping-Public'!$A$2:$W$5015, MATCH('Mapping-DisplayedFields'!H$2, 'Mapping-Public'!$A$1:$W$1, FALSE), FALSE)</f>
        <v>1</v>
      </c>
      <c r="I729" t="str">
        <f>VLOOKUP(H729, Facility_Type, 2,0)</f>
        <v>Family</v>
      </c>
      <c r="J729">
        <f>VLOOKUP($A729, 'Mapping-Public'!$A$2:$W$5015, MATCH('Mapping-DisplayedFields'!J$2, 'Mapping-Public'!$A$1:$W$1, FALSE), FALSE)</f>
        <v>5</v>
      </c>
      <c r="K729" t="str">
        <f>VLOOKUP(J729, Type_of_Care,2,0)</f>
        <v>Exempt Family Child Care Home</v>
      </c>
      <c r="L729">
        <f>VLOOKUP($A729, 'Mapping-Public'!$A$2:$W$5015, MATCH('Mapping-DisplayedFields'!L$2, 'Mapping-Public'!$A$1:$W$1, FALSE), FALSE)</f>
        <v>1</v>
      </c>
      <c r="M729" t="str">
        <f>VLOOKUP(L729, Regulation_Status, 2,0)</f>
        <v>Exempt</v>
      </c>
      <c r="N729">
        <f>VLOOKUP($A729, 'Mapping-Public'!$A$2:$W$5015, MATCH('Mapping-DisplayedFields'!N$2, 'Mapping-Public'!$A$1:$W$1, FALSE), FALSE)</f>
        <v>3</v>
      </c>
      <c r="O729">
        <f>VLOOKUP($A729, 'Mapping-Public'!$A$2:$W$5015, MATCH('Mapping-DisplayedFields'!O$2, 'Mapping-Public'!$A$1:$W$1, FALSE), FALSE)</f>
        <v>2</v>
      </c>
      <c r="P729" t="str">
        <f>VLOOKUP(O729, Serves_Dhs_Children,2,0)</f>
        <v>Unknown</v>
      </c>
      <c r="Q729">
        <f>VLOOKUP($A729, 'Mapping-Public'!$A$2:$W$5015, MATCH('Mapping-DisplayedFields'!Q$2, 'Mapping-Public'!$A$1:$W$1, FALSE), FALSE)</f>
        <v>0</v>
      </c>
      <c r="R729" t="str">
        <f>VLOOKUP(Q729, Head_Start, 2,0)</f>
        <v>No</v>
      </c>
      <c r="S729">
        <f>VLOOKUP($A729, 'Mapping-Public'!$A$2:$W$5015, MATCH('Mapping-DisplayedFields'!S$2, 'Mapping-Public'!$A$1:$W$1, FALSE), FALSE)</f>
        <v>0</v>
      </c>
      <c r="T729" t="str">
        <f>VLOOKUP(S729, Relief_Nursery, 2,0)</f>
        <v>No</v>
      </c>
      <c r="U729" t="str">
        <f>VLOOKUP($A729, 'Mapping-Public'!$A$2:$W$5015, MATCH('Mapping-DisplayedFields'!U$2, 'Mapping-Public'!$A$1:$W$1, FALSE), FALSE)</f>
        <v>.</v>
      </c>
    </row>
    <row r="730" spans="1:21" x14ac:dyDescent="0.25">
      <c r="A730" s="9" t="s">
        <v>4250</v>
      </c>
      <c r="B730" t="str">
        <f>IF(VLOOKUP($A730, 'Mapping-Public'!$A$2:$W$5015, MATCH('Mapping-DisplayedFields'!B$2, 'Mapping-Public'!$A$1:$W$1, FALSE), FALSE)=0, "", VLOOKUP($A730, 'Mapping-Public'!$A$2:$W$5015, MATCH('Mapping-DisplayedFields'!B$2, 'Mapping-Public'!$A$1:$W$1, FALSE), FALSE))</f>
        <v>Happy Bees Daycare</v>
      </c>
      <c r="C730" t="str">
        <f>VLOOKUP($A730, 'Mapping-Public'!$A$2:$W$5015, MATCH('Mapping-DisplayedFields'!C$2, 'Mapping-Public'!$A$1:$W$1, FALSE), FALSE)</f>
        <v>6840 NE Killingsworth St Apt 405</v>
      </c>
      <c r="D730" t="str">
        <f>VLOOKUP($A730, 'Mapping-Public'!$A$2:$W$5015, MATCH('Mapping-DisplayedFields'!D$2, 'Mapping-Public'!$A$1:$W$1, FALSE), FALSE)</f>
        <v>Portland</v>
      </c>
      <c r="E730" t="str">
        <f>VLOOKUP($A730, 'Mapping-Public'!$A$2:$W$5015, MATCH('Mapping-DisplayedFields'!E$2, 'Mapping-Public'!$A$1:$W$1, FALSE), FALSE)</f>
        <v>OR</v>
      </c>
      <c r="F730" t="str">
        <f>VLOOKUP($A730, 'Mapping-Public'!$A$2:$W$5015, MATCH('Mapping-DisplayedFields'!F$2, 'Mapping-Public'!$A$1:$W$1, FALSE), FALSE)</f>
        <v>97218</v>
      </c>
      <c r="G730" t="str">
        <f>VLOOKUP($A730, 'Mapping-Public'!$A$2:$W$5015, MATCH('Mapping-DisplayedFields'!G$2, 'Mapping-Public'!$A$1:$W$1, FALSE), FALSE)</f>
        <v>5032821821</v>
      </c>
      <c r="H730">
        <f>VLOOKUP($A730, 'Mapping-Public'!$A$2:$W$5015, MATCH('Mapping-DisplayedFields'!H$2, 'Mapping-Public'!$A$1:$W$1, FALSE), FALSE)</f>
        <v>1</v>
      </c>
      <c r="I730" t="str">
        <f>VLOOKUP(H730, Facility_Type, 2,0)</f>
        <v>Family</v>
      </c>
      <c r="J730">
        <f>VLOOKUP($A730, 'Mapping-Public'!$A$2:$W$5015, MATCH('Mapping-DisplayedFields'!J$2, 'Mapping-Public'!$A$1:$W$1, FALSE), FALSE)</f>
        <v>4</v>
      </c>
      <c r="K730" t="str">
        <f>VLOOKUP(J730, Type_of_Care,2,0)</f>
        <v>Regulated Family Child Care Home</v>
      </c>
      <c r="L730">
        <f>VLOOKUP($A730, 'Mapping-Public'!$A$2:$W$5015, MATCH('Mapping-DisplayedFields'!L$2, 'Mapping-Public'!$A$1:$W$1, FALSE), FALSE)</f>
        <v>2</v>
      </c>
      <c r="M730" t="str">
        <f>VLOOKUP(L730, Regulation_Status, 2,0)</f>
        <v>Register</v>
      </c>
      <c r="N730">
        <f>VLOOKUP($A730, 'Mapping-Public'!$A$2:$W$5015, MATCH('Mapping-DisplayedFields'!N$2, 'Mapping-Public'!$A$1:$W$1, FALSE), FALSE)</f>
        <v>8</v>
      </c>
      <c r="O730">
        <f>VLOOKUP($A730, 'Mapping-Public'!$A$2:$W$5015, MATCH('Mapping-DisplayedFields'!O$2, 'Mapping-Public'!$A$1:$W$1, FALSE), FALSE)</f>
        <v>1</v>
      </c>
      <c r="P730" t="str">
        <f>VLOOKUP(O730, Serves_Dhs_Children,2,0)</f>
        <v>Yes</v>
      </c>
      <c r="Q730">
        <f>VLOOKUP($A730, 'Mapping-Public'!$A$2:$W$5015, MATCH('Mapping-DisplayedFields'!Q$2, 'Mapping-Public'!$A$1:$W$1, FALSE), FALSE)</f>
        <v>0</v>
      </c>
      <c r="R730" t="str">
        <f>VLOOKUP(Q730, Head_Start, 2,0)</f>
        <v>No</v>
      </c>
      <c r="S730">
        <f>VLOOKUP($A730, 'Mapping-Public'!$A$2:$W$5015, MATCH('Mapping-DisplayedFields'!S$2, 'Mapping-Public'!$A$1:$W$1, FALSE), FALSE)</f>
        <v>0</v>
      </c>
      <c r="T730" t="str">
        <f>VLOOKUP(S730, Relief_Nursery, 2,0)</f>
        <v>No</v>
      </c>
      <c r="U730">
        <f>VLOOKUP($A730, 'Mapping-Public'!$A$2:$W$5015, MATCH('Mapping-DisplayedFields'!U$2, 'Mapping-Public'!$A$1:$W$1, FALSE), FALSE)</f>
        <v>3</v>
      </c>
    </row>
    <row r="731" spans="1:21" x14ac:dyDescent="0.25">
      <c r="A731" s="9" t="s">
        <v>4257</v>
      </c>
      <c r="B731" t="str">
        <f>IF(VLOOKUP($A731, 'Mapping-Public'!$A$2:$W$5015, MATCH('Mapping-DisplayedFields'!B$2, 'Mapping-Public'!$A$1:$W$1, FALSE), FALSE)=0, "", VLOOKUP($A731, 'Mapping-Public'!$A$2:$W$5015, MATCH('Mapping-DisplayedFields'!B$2, 'Mapping-Public'!$A$1:$W$1, FALSE), FALSE))</f>
        <v/>
      </c>
      <c r="C731" t="str">
        <f>VLOOKUP($A731, 'Mapping-Public'!$A$2:$W$5015, MATCH('Mapping-DisplayedFields'!C$2, 'Mapping-Public'!$A$1:$W$1, FALSE), FALSE)</f>
        <v>4917 SW 9th Ct</v>
      </c>
      <c r="D731" t="str">
        <f>VLOOKUP($A731, 'Mapping-Public'!$A$2:$W$5015, MATCH('Mapping-DisplayedFields'!D$2, 'Mapping-Public'!$A$1:$W$1, FALSE), FALSE)</f>
        <v>Gresham</v>
      </c>
      <c r="E731" t="str">
        <f>VLOOKUP($A731, 'Mapping-Public'!$A$2:$W$5015, MATCH('Mapping-DisplayedFields'!E$2, 'Mapping-Public'!$A$1:$W$1, FALSE), FALSE)</f>
        <v>OR</v>
      </c>
      <c r="F731" t="str">
        <f>VLOOKUP($A731, 'Mapping-Public'!$A$2:$W$5015, MATCH('Mapping-DisplayedFields'!F$2, 'Mapping-Public'!$A$1:$W$1, FALSE), FALSE)</f>
        <v>97080-7347</v>
      </c>
      <c r="G731" t="str">
        <f>VLOOKUP($A731, 'Mapping-Public'!$A$2:$W$5015, MATCH('Mapping-DisplayedFields'!G$2, 'Mapping-Public'!$A$1:$W$1, FALSE), FALSE)</f>
        <v>5039334959</v>
      </c>
      <c r="H731">
        <f>VLOOKUP($A731, 'Mapping-Public'!$A$2:$W$5015, MATCH('Mapping-DisplayedFields'!H$2, 'Mapping-Public'!$A$1:$W$1, FALSE), FALSE)</f>
        <v>1</v>
      </c>
      <c r="I731" t="str">
        <f>VLOOKUP(H731, Facility_Type, 2,0)</f>
        <v>Family</v>
      </c>
      <c r="J731">
        <f>VLOOKUP($A731, 'Mapping-Public'!$A$2:$W$5015, MATCH('Mapping-DisplayedFields'!J$2, 'Mapping-Public'!$A$1:$W$1, FALSE), FALSE)</f>
        <v>4</v>
      </c>
      <c r="K731" t="str">
        <f>VLOOKUP(J731, Type_of_Care,2,0)</f>
        <v>Regulated Family Child Care Home</v>
      </c>
      <c r="L731">
        <f>VLOOKUP($A731, 'Mapping-Public'!$A$2:$W$5015, MATCH('Mapping-DisplayedFields'!L$2, 'Mapping-Public'!$A$1:$W$1, FALSE), FALSE)</f>
        <v>2</v>
      </c>
      <c r="M731" t="str">
        <f>VLOOKUP(L731, Regulation_Status, 2,0)</f>
        <v>Register</v>
      </c>
      <c r="N731">
        <f>VLOOKUP($A731, 'Mapping-Public'!$A$2:$W$5015, MATCH('Mapping-DisplayedFields'!N$2, 'Mapping-Public'!$A$1:$W$1, FALSE), FALSE)</f>
        <v>9</v>
      </c>
      <c r="O731">
        <f>VLOOKUP($A731, 'Mapping-Public'!$A$2:$W$5015, MATCH('Mapping-DisplayedFields'!O$2, 'Mapping-Public'!$A$1:$W$1, FALSE), FALSE)</f>
        <v>2</v>
      </c>
      <c r="P731" t="str">
        <f>VLOOKUP(O731, Serves_Dhs_Children,2,0)</f>
        <v>Unknown</v>
      </c>
      <c r="Q731">
        <f>VLOOKUP($A731, 'Mapping-Public'!$A$2:$W$5015, MATCH('Mapping-DisplayedFields'!Q$2, 'Mapping-Public'!$A$1:$W$1, FALSE), FALSE)</f>
        <v>0</v>
      </c>
      <c r="R731" t="str">
        <f>VLOOKUP(Q731, Head_Start, 2,0)</f>
        <v>No</v>
      </c>
      <c r="S731">
        <f>VLOOKUP($A731, 'Mapping-Public'!$A$2:$W$5015, MATCH('Mapping-DisplayedFields'!S$2, 'Mapping-Public'!$A$1:$W$1, FALSE), FALSE)</f>
        <v>0</v>
      </c>
      <c r="T731" t="str">
        <f>VLOOKUP(S731, Relief_Nursery, 2,0)</f>
        <v>No</v>
      </c>
      <c r="U731">
        <f>VLOOKUP($A731, 'Mapping-Public'!$A$2:$W$5015, MATCH('Mapping-DisplayedFields'!U$2, 'Mapping-Public'!$A$1:$W$1, FALSE), FALSE)</f>
        <v>3</v>
      </c>
    </row>
    <row r="732" spans="1:21" x14ac:dyDescent="0.25">
      <c r="A732" s="9" t="s">
        <v>4264</v>
      </c>
      <c r="B732" t="str">
        <f>IF(VLOOKUP($A732, 'Mapping-Public'!$A$2:$W$5015, MATCH('Mapping-DisplayedFields'!B$2, 'Mapping-Public'!$A$1:$W$1, FALSE), FALSE)=0, "", VLOOKUP($A732, 'Mapping-Public'!$A$2:$W$5015, MATCH('Mapping-DisplayedFields'!B$2, 'Mapping-Public'!$A$1:$W$1, FALSE), FALSE))</f>
        <v>Sanchez Daycare</v>
      </c>
      <c r="C732" t="str">
        <f>VLOOKUP($A732, 'Mapping-Public'!$A$2:$W$5015, MATCH('Mapping-DisplayedFields'!C$2, 'Mapping-Public'!$A$1:$W$1, FALSE), FALSE)</f>
        <v>3016 SE 148th Avenue</v>
      </c>
      <c r="D732" t="str">
        <f>VLOOKUP($A732, 'Mapping-Public'!$A$2:$W$5015, MATCH('Mapping-DisplayedFields'!D$2, 'Mapping-Public'!$A$1:$W$1, FALSE), FALSE)</f>
        <v>Portland</v>
      </c>
      <c r="E732" t="str">
        <f>VLOOKUP($A732, 'Mapping-Public'!$A$2:$W$5015, MATCH('Mapping-DisplayedFields'!E$2, 'Mapping-Public'!$A$1:$W$1, FALSE), FALSE)</f>
        <v>OR</v>
      </c>
      <c r="F732">
        <f>VLOOKUP($A732, 'Mapping-Public'!$A$2:$W$5015, MATCH('Mapping-DisplayedFields'!F$2, 'Mapping-Public'!$A$1:$W$1, FALSE), FALSE)</f>
        <v>0</v>
      </c>
      <c r="G732" t="str">
        <f>VLOOKUP($A732, 'Mapping-Public'!$A$2:$W$5015, MATCH('Mapping-DisplayedFields'!G$2, 'Mapping-Public'!$A$1:$W$1, FALSE), FALSE)</f>
        <v>5037195951</v>
      </c>
      <c r="H732">
        <f>VLOOKUP($A732, 'Mapping-Public'!$A$2:$W$5015, MATCH('Mapping-DisplayedFields'!H$2, 'Mapping-Public'!$A$1:$W$1, FALSE), FALSE)</f>
        <v>1</v>
      </c>
      <c r="I732" t="str">
        <f>VLOOKUP(H732, Facility_Type, 2,0)</f>
        <v>Family</v>
      </c>
      <c r="J732">
        <f>VLOOKUP($A732, 'Mapping-Public'!$A$2:$W$5015, MATCH('Mapping-DisplayedFields'!J$2, 'Mapping-Public'!$A$1:$W$1, FALSE), FALSE)</f>
        <v>5</v>
      </c>
      <c r="K732" t="str">
        <f>VLOOKUP(J732, Type_of_Care,2,0)</f>
        <v>Exempt Family Child Care Home</v>
      </c>
      <c r="L732">
        <f>VLOOKUP($A732, 'Mapping-Public'!$A$2:$W$5015, MATCH('Mapping-DisplayedFields'!L$2, 'Mapping-Public'!$A$1:$W$1, FALSE), FALSE)</f>
        <v>1</v>
      </c>
      <c r="M732" t="str">
        <f>VLOOKUP(L732, Regulation_Status, 2,0)</f>
        <v>Exempt</v>
      </c>
      <c r="N732">
        <f>VLOOKUP($A732, 'Mapping-Public'!$A$2:$W$5015, MATCH('Mapping-DisplayedFields'!N$2, 'Mapping-Public'!$A$1:$W$1, FALSE), FALSE)</f>
        <v>3</v>
      </c>
      <c r="O732">
        <f>VLOOKUP($A732, 'Mapping-Public'!$A$2:$W$5015, MATCH('Mapping-DisplayedFields'!O$2, 'Mapping-Public'!$A$1:$W$1, FALSE), FALSE)</f>
        <v>2</v>
      </c>
      <c r="P732" t="str">
        <f>VLOOKUP(O732, Serves_Dhs_Children,2,0)</f>
        <v>Unknown</v>
      </c>
      <c r="Q732">
        <f>VLOOKUP($A732, 'Mapping-Public'!$A$2:$W$5015, MATCH('Mapping-DisplayedFields'!Q$2, 'Mapping-Public'!$A$1:$W$1, FALSE), FALSE)</f>
        <v>0</v>
      </c>
      <c r="R732" t="str">
        <f>VLOOKUP(Q732, Head_Start, 2,0)</f>
        <v>No</v>
      </c>
      <c r="S732">
        <f>VLOOKUP($A732, 'Mapping-Public'!$A$2:$W$5015, MATCH('Mapping-DisplayedFields'!S$2, 'Mapping-Public'!$A$1:$W$1, FALSE), FALSE)</f>
        <v>0</v>
      </c>
      <c r="T732" t="str">
        <f>VLOOKUP(S732, Relief_Nursery, 2,0)</f>
        <v>No</v>
      </c>
      <c r="U732" t="str">
        <f>VLOOKUP($A732, 'Mapping-Public'!$A$2:$W$5015, MATCH('Mapping-DisplayedFields'!U$2, 'Mapping-Public'!$A$1:$W$1, FALSE), FALSE)</f>
        <v>.</v>
      </c>
    </row>
    <row r="733" spans="1:21" x14ac:dyDescent="0.25">
      <c r="A733" s="9" t="s">
        <v>4270</v>
      </c>
      <c r="B733" t="str">
        <f>IF(VLOOKUP($A733, 'Mapping-Public'!$A$2:$W$5015, MATCH('Mapping-DisplayedFields'!B$2, 'Mapping-Public'!$A$1:$W$1, FALSE), FALSE)=0, "", VLOOKUP($A733, 'Mapping-Public'!$A$2:$W$5015, MATCH('Mapping-DisplayedFields'!B$2, 'Mapping-Public'!$A$1:$W$1, FALSE), FALSE))</f>
        <v>Ameera Saahir's Child Care Village</v>
      </c>
      <c r="C733" t="str">
        <f>VLOOKUP($A733, 'Mapping-Public'!$A$2:$W$5015, MATCH('Mapping-DisplayedFields'!C$2, 'Mapping-Public'!$A$1:$W$1, FALSE), FALSE)</f>
        <v>7712 SE Raymond St</v>
      </c>
      <c r="D733" t="str">
        <f>VLOOKUP($A733, 'Mapping-Public'!$A$2:$W$5015, MATCH('Mapping-DisplayedFields'!D$2, 'Mapping-Public'!$A$1:$W$1, FALSE), FALSE)</f>
        <v>Portland</v>
      </c>
      <c r="E733" t="str">
        <f>VLOOKUP($A733, 'Mapping-Public'!$A$2:$W$5015, MATCH('Mapping-DisplayedFields'!E$2, 'Mapping-Public'!$A$1:$W$1, FALSE), FALSE)</f>
        <v>OR</v>
      </c>
      <c r="F733" t="str">
        <f>VLOOKUP($A733, 'Mapping-Public'!$A$2:$W$5015, MATCH('Mapping-DisplayedFields'!F$2, 'Mapping-Public'!$A$1:$W$1, FALSE), FALSE)</f>
        <v>97206</v>
      </c>
      <c r="G733" t="str">
        <f>VLOOKUP($A733, 'Mapping-Public'!$A$2:$W$5015, MATCH('Mapping-DisplayedFields'!G$2, 'Mapping-Public'!$A$1:$W$1, FALSE), FALSE)</f>
        <v>5037882944</v>
      </c>
      <c r="H733">
        <f>VLOOKUP($A733, 'Mapping-Public'!$A$2:$W$5015, MATCH('Mapping-DisplayedFields'!H$2, 'Mapping-Public'!$A$1:$W$1, FALSE), FALSE)</f>
        <v>1</v>
      </c>
      <c r="I733" t="str">
        <f>VLOOKUP(H733, Facility_Type, 2,0)</f>
        <v>Family</v>
      </c>
      <c r="J733">
        <f>VLOOKUP($A733, 'Mapping-Public'!$A$2:$W$5015, MATCH('Mapping-DisplayedFields'!J$2, 'Mapping-Public'!$A$1:$W$1, FALSE), FALSE)</f>
        <v>4</v>
      </c>
      <c r="K733" t="str">
        <f>VLOOKUP(J733, Type_of_Care,2,0)</f>
        <v>Regulated Family Child Care Home</v>
      </c>
      <c r="L733">
        <f>VLOOKUP($A733, 'Mapping-Public'!$A$2:$W$5015, MATCH('Mapping-DisplayedFields'!L$2, 'Mapping-Public'!$A$1:$W$1, FALSE), FALSE)</f>
        <v>2</v>
      </c>
      <c r="M733" t="str">
        <f>VLOOKUP(L733, Regulation_Status, 2,0)</f>
        <v>Register</v>
      </c>
      <c r="N733">
        <f>VLOOKUP($A733, 'Mapping-Public'!$A$2:$W$5015, MATCH('Mapping-DisplayedFields'!N$2, 'Mapping-Public'!$A$1:$W$1, FALSE), FALSE)</f>
        <v>10</v>
      </c>
      <c r="O733">
        <f>VLOOKUP($A733, 'Mapping-Public'!$A$2:$W$5015, MATCH('Mapping-DisplayedFields'!O$2, 'Mapping-Public'!$A$1:$W$1, FALSE), FALSE)</f>
        <v>2</v>
      </c>
      <c r="P733" t="str">
        <f>VLOOKUP(O733, Serves_Dhs_Children,2,0)</f>
        <v>Unknown</v>
      </c>
      <c r="Q733">
        <f>VLOOKUP($A733, 'Mapping-Public'!$A$2:$W$5015, MATCH('Mapping-DisplayedFields'!Q$2, 'Mapping-Public'!$A$1:$W$1, FALSE), FALSE)</f>
        <v>0</v>
      </c>
      <c r="R733" t="str">
        <f>VLOOKUP(Q733, Head_Start, 2,0)</f>
        <v>No</v>
      </c>
      <c r="S733">
        <f>VLOOKUP($A733, 'Mapping-Public'!$A$2:$W$5015, MATCH('Mapping-DisplayedFields'!S$2, 'Mapping-Public'!$A$1:$W$1, FALSE), FALSE)</f>
        <v>0</v>
      </c>
      <c r="T733" t="str">
        <f>VLOOKUP(S733, Relief_Nursery, 2,0)</f>
        <v>No</v>
      </c>
      <c r="U733" t="str">
        <f>VLOOKUP($A733, 'Mapping-Public'!$A$2:$W$5015, MATCH('Mapping-DisplayedFields'!U$2, 'Mapping-Public'!$A$1:$W$1, FALSE), FALSE)</f>
        <v>.</v>
      </c>
    </row>
    <row r="734" spans="1:21" x14ac:dyDescent="0.25">
      <c r="A734" s="9" t="s">
        <v>4277</v>
      </c>
      <c r="B734" t="str">
        <f>IF(VLOOKUP($A734, 'Mapping-Public'!$A$2:$W$5015, MATCH('Mapping-DisplayedFields'!B$2, 'Mapping-Public'!$A$1:$W$1, FALSE), FALSE)=0, "", VLOOKUP($A734, 'Mapping-Public'!$A$2:$W$5015, MATCH('Mapping-DisplayedFields'!B$2, 'Mapping-Public'!$A$1:$W$1, FALSE), FALSE))</f>
        <v>Discovery Gardens - Kenton</v>
      </c>
      <c r="C734" t="str">
        <f>VLOOKUP($A734, 'Mapping-Public'!$A$2:$W$5015, MATCH('Mapping-DisplayedFields'!C$2, 'Mapping-Public'!$A$1:$W$1, FALSE), FALSE)</f>
        <v>8418 N Brandon Ave</v>
      </c>
      <c r="D734" t="str">
        <f>VLOOKUP($A734, 'Mapping-Public'!$A$2:$W$5015, MATCH('Mapping-DisplayedFields'!D$2, 'Mapping-Public'!$A$1:$W$1, FALSE), FALSE)</f>
        <v>Portland</v>
      </c>
      <c r="E734" t="str">
        <f>VLOOKUP($A734, 'Mapping-Public'!$A$2:$W$5015, MATCH('Mapping-DisplayedFields'!E$2, 'Mapping-Public'!$A$1:$W$1, FALSE), FALSE)</f>
        <v>OR</v>
      </c>
      <c r="F734" t="str">
        <f>VLOOKUP($A734, 'Mapping-Public'!$A$2:$W$5015, MATCH('Mapping-DisplayedFields'!F$2, 'Mapping-Public'!$A$1:$W$1, FALSE), FALSE)</f>
        <v>97217</v>
      </c>
      <c r="G734" t="str">
        <f>VLOOKUP($A734, 'Mapping-Public'!$A$2:$W$5015, MATCH('Mapping-DisplayedFields'!G$2, 'Mapping-Public'!$A$1:$W$1, FALSE), FALSE)</f>
        <v>9714008813</v>
      </c>
      <c r="H734">
        <f>VLOOKUP($A734, 'Mapping-Public'!$A$2:$W$5015, MATCH('Mapping-DisplayedFields'!H$2, 'Mapping-Public'!$A$1:$W$1, FALSE), FALSE)</f>
        <v>2</v>
      </c>
      <c r="I734" t="str">
        <f>VLOOKUP(H734, Facility_Type, 2,0)</f>
        <v>Center</v>
      </c>
      <c r="J734">
        <f>VLOOKUP($A734, 'Mapping-Public'!$A$2:$W$5015, MATCH('Mapping-DisplayedFields'!J$2, 'Mapping-Public'!$A$1:$W$1, FALSE), FALSE)</f>
        <v>1</v>
      </c>
      <c r="K734" t="str">
        <f>VLOOKUP(J734, Type_of_Care,2,0)</f>
        <v>Regulated  Center (not HS)</v>
      </c>
      <c r="L734">
        <f>VLOOKUP($A734, 'Mapping-Public'!$A$2:$W$5015, MATCH('Mapping-DisplayedFields'!L$2, 'Mapping-Public'!$A$1:$W$1, FALSE), FALSE)</f>
        <v>3</v>
      </c>
      <c r="M734" t="str">
        <f>VLOOKUP(L734, Regulation_Status, 2,0)</f>
        <v>Certified</v>
      </c>
      <c r="N734">
        <f>VLOOKUP($A734, 'Mapping-Public'!$A$2:$W$5015, MATCH('Mapping-DisplayedFields'!N$2, 'Mapping-Public'!$A$1:$W$1, FALSE), FALSE)</f>
        <v>57</v>
      </c>
      <c r="O734">
        <f>VLOOKUP($A734, 'Mapping-Public'!$A$2:$W$5015, MATCH('Mapping-DisplayedFields'!O$2, 'Mapping-Public'!$A$1:$W$1, FALSE), FALSE)</f>
        <v>1</v>
      </c>
      <c r="P734" t="str">
        <f>VLOOKUP(O734, Serves_Dhs_Children,2,0)</f>
        <v>Yes</v>
      </c>
      <c r="Q734">
        <f>VLOOKUP($A734, 'Mapping-Public'!$A$2:$W$5015, MATCH('Mapping-DisplayedFields'!Q$2, 'Mapping-Public'!$A$1:$W$1, FALSE), FALSE)</f>
        <v>0</v>
      </c>
      <c r="R734" t="str">
        <f>VLOOKUP(Q734, Head_Start, 2,0)</f>
        <v>No</v>
      </c>
      <c r="S734">
        <f>VLOOKUP($A734, 'Mapping-Public'!$A$2:$W$5015, MATCH('Mapping-DisplayedFields'!S$2, 'Mapping-Public'!$A$1:$W$1, FALSE), FALSE)</f>
        <v>0</v>
      </c>
      <c r="T734" t="str">
        <f>VLOOKUP(S734, Relief_Nursery, 2,0)</f>
        <v>No</v>
      </c>
      <c r="U734">
        <f>VLOOKUP($A734, 'Mapping-Public'!$A$2:$W$5015, MATCH('Mapping-DisplayedFields'!U$2, 'Mapping-Public'!$A$1:$W$1, FALSE), FALSE)</f>
        <v>3</v>
      </c>
    </row>
    <row r="735" spans="1:21" x14ac:dyDescent="0.25">
      <c r="A735" s="9" t="s">
        <v>4282</v>
      </c>
      <c r="B735" t="str">
        <f>IF(VLOOKUP($A735, 'Mapping-Public'!$A$2:$W$5015, MATCH('Mapping-DisplayedFields'!B$2, 'Mapping-Public'!$A$1:$W$1, FALSE), FALSE)=0, "", VLOOKUP($A735, 'Mapping-Public'!$A$2:$W$5015, MATCH('Mapping-DisplayedFields'!B$2, 'Mapping-Public'!$A$1:$W$1, FALSE), FALSE))</f>
        <v>Creative Minds Learning Centers - Broadway</v>
      </c>
      <c r="C735" t="str">
        <f>VLOOKUP($A735, 'Mapping-Public'!$A$2:$W$5015, MATCH('Mapping-DisplayedFields'!C$2, 'Mapping-Public'!$A$1:$W$1, FALSE), FALSE)</f>
        <v>8340 NE Broadway St Ste D</v>
      </c>
      <c r="D735" t="str">
        <f>VLOOKUP($A735, 'Mapping-Public'!$A$2:$W$5015, MATCH('Mapping-DisplayedFields'!D$2, 'Mapping-Public'!$A$1:$W$1, FALSE), FALSE)</f>
        <v>Portland</v>
      </c>
      <c r="E735" t="str">
        <f>VLOOKUP($A735, 'Mapping-Public'!$A$2:$W$5015, MATCH('Mapping-DisplayedFields'!E$2, 'Mapping-Public'!$A$1:$W$1, FALSE), FALSE)</f>
        <v>OR</v>
      </c>
      <c r="F735" t="str">
        <f>VLOOKUP($A735, 'Mapping-Public'!$A$2:$W$5015, MATCH('Mapping-DisplayedFields'!F$2, 'Mapping-Public'!$A$1:$W$1, FALSE), FALSE)</f>
        <v>97220</v>
      </c>
      <c r="G735" t="str">
        <f>VLOOKUP($A735, 'Mapping-Public'!$A$2:$W$5015, MATCH('Mapping-DisplayedFields'!G$2, 'Mapping-Public'!$A$1:$W$1, FALSE), FALSE)</f>
        <v>5032533491</v>
      </c>
      <c r="H735">
        <f>VLOOKUP($A735, 'Mapping-Public'!$A$2:$W$5015, MATCH('Mapping-DisplayedFields'!H$2, 'Mapping-Public'!$A$1:$W$1, FALSE), FALSE)</f>
        <v>2</v>
      </c>
      <c r="I735" t="str">
        <f>VLOOKUP(H735, Facility_Type, 2,0)</f>
        <v>Center</v>
      </c>
      <c r="J735">
        <f>VLOOKUP($A735, 'Mapping-Public'!$A$2:$W$5015, MATCH('Mapping-DisplayedFields'!J$2, 'Mapping-Public'!$A$1:$W$1, FALSE), FALSE)</f>
        <v>1</v>
      </c>
      <c r="K735" t="str">
        <f>VLOOKUP(J735, Type_of_Care,2,0)</f>
        <v>Regulated  Center (not HS)</v>
      </c>
      <c r="L735">
        <f>VLOOKUP($A735, 'Mapping-Public'!$A$2:$W$5015, MATCH('Mapping-DisplayedFields'!L$2, 'Mapping-Public'!$A$1:$W$1, FALSE), FALSE)</f>
        <v>3</v>
      </c>
      <c r="M735" t="str">
        <f>VLOOKUP(L735, Regulation_Status, 2,0)</f>
        <v>Certified</v>
      </c>
      <c r="N735">
        <f>VLOOKUP($A735, 'Mapping-Public'!$A$2:$W$5015, MATCH('Mapping-DisplayedFields'!N$2, 'Mapping-Public'!$A$1:$W$1, FALSE), FALSE)</f>
        <v>68</v>
      </c>
      <c r="O735">
        <f>VLOOKUP($A735, 'Mapping-Public'!$A$2:$W$5015, MATCH('Mapping-DisplayedFields'!O$2, 'Mapping-Public'!$A$1:$W$1, FALSE), FALSE)</f>
        <v>1</v>
      </c>
      <c r="P735" t="str">
        <f>VLOOKUP(O735, Serves_Dhs_Children,2,0)</f>
        <v>Yes</v>
      </c>
      <c r="Q735">
        <f>VLOOKUP($A735, 'Mapping-Public'!$A$2:$W$5015, MATCH('Mapping-DisplayedFields'!Q$2, 'Mapping-Public'!$A$1:$W$1, FALSE), FALSE)</f>
        <v>0</v>
      </c>
      <c r="R735" t="str">
        <f>VLOOKUP(Q735, Head_Start, 2,0)</f>
        <v>No</v>
      </c>
      <c r="S735">
        <f>VLOOKUP($A735, 'Mapping-Public'!$A$2:$W$5015, MATCH('Mapping-DisplayedFields'!S$2, 'Mapping-Public'!$A$1:$W$1, FALSE), FALSE)</f>
        <v>0</v>
      </c>
      <c r="T735" t="str">
        <f>VLOOKUP(S735, Relief_Nursery, 2,0)</f>
        <v>No</v>
      </c>
      <c r="U735">
        <f>VLOOKUP($A735, 'Mapping-Public'!$A$2:$W$5015, MATCH('Mapping-DisplayedFields'!U$2, 'Mapping-Public'!$A$1:$W$1, FALSE), FALSE)</f>
        <v>2</v>
      </c>
    </row>
    <row r="736" spans="1:21" x14ac:dyDescent="0.25">
      <c r="A736" s="9" t="s">
        <v>4287</v>
      </c>
      <c r="B736" t="str">
        <f>IF(VLOOKUP($A736, 'Mapping-Public'!$A$2:$W$5015, MATCH('Mapping-DisplayedFields'!B$2, 'Mapping-Public'!$A$1:$W$1, FALSE), FALSE)=0, "", VLOOKUP($A736, 'Mapping-Public'!$A$2:$W$5015, MATCH('Mapping-DisplayedFields'!B$2, 'Mapping-Public'!$A$1:$W$1, FALSE), FALSE))</f>
        <v>New Farm Montessori</v>
      </c>
      <c r="C736" t="str">
        <f>VLOOKUP($A736, 'Mapping-Public'!$A$2:$W$5015, MATCH('Mapping-DisplayedFields'!C$2, 'Mapping-Public'!$A$1:$W$1, FALSE), FALSE)</f>
        <v>6234 N Campbell Ave</v>
      </c>
      <c r="D736" t="str">
        <f>VLOOKUP($A736, 'Mapping-Public'!$A$2:$W$5015, MATCH('Mapping-DisplayedFields'!D$2, 'Mapping-Public'!$A$1:$W$1, FALSE), FALSE)</f>
        <v>Portland</v>
      </c>
      <c r="E736" t="str">
        <f>VLOOKUP($A736, 'Mapping-Public'!$A$2:$W$5015, MATCH('Mapping-DisplayedFields'!E$2, 'Mapping-Public'!$A$1:$W$1, FALSE), FALSE)</f>
        <v>OR</v>
      </c>
      <c r="F736" t="str">
        <f>VLOOKUP($A736, 'Mapping-Public'!$A$2:$W$5015, MATCH('Mapping-DisplayedFields'!F$2, 'Mapping-Public'!$A$1:$W$1, FALSE), FALSE)</f>
        <v>97217</v>
      </c>
      <c r="G736" t="str">
        <f>VLOOKUP($A736, 'Mapping-Public'!$A$2:$W$5015, MATCH('Mapping-DisplayedFields'!G$2, 'Mapping-Public'!$A$1:$W$1, FALSE), FALSE)</f>
        <v>5033581932</v>
      </c>
      <c r="H736">
        <f>VLOOKUP($A736, 'Mapping-Public'!$A$2:$W$5015, MATCH('Mapping-DisplayedFields'!H$2, 'Mapping-Public'!$A$1:$W$1, FALSE), FALSE)</f>
        <v>3</v>
      </c>
      <c r="I736" t="str">
        <f>VLOOKUP(H736, Facility_Type, 2,0)</f>
        <v>Certified</v>
      </c>
      <c r="J736">
        <f>VLOOKUP($A736, 'Mapping-Public'!$A$2:$W$5015, MATCH('Mapping-DisplayedFields'!J$2, 'Mapping-Public'!$A$1:$W$1, FALSE), FALSE)</f>
        <v>4</v>
      </c>
      <c r="K736" t="str">
        <f>VLOOKUP(J736, Type_of_Care,2,0)</f>
        <v>Regulated Family Child Care Home</v>
      </c>
      <c r="L736">
        <f>VLOOKUP($A736, 'Mapping-Public'!$A$2:$W$5015, MATCH('Mapping-DisplayedFields'!L$2, 'Mapping-Public'!$A$1:$W$1, FALSE), FALSE)</f>
        <v>3</v>
      </c>
      <c r="M736" t="str">
        <f>VLOOKUP(L736, Regulation_Status, 2,0)</f>
        <v>Certified</v>
      </c>
      <c r="N736">
        <f>VLOOKUP($A736, 'Mapping-Public'!$A$2:$W$5015, MATCH('Mapping-DisplayedFields'!N$2, 'Mapping-Public'!$A$1:$W$1, FALSE), FALSE)</f>
        <v>14</v>
      </c>
      <c r="O736">
        <f>VLOOKUP($A736, 'Mapping-Public'!$A$2:$W$5015, MATCH('Mapping-DisplayedFields'!O$2, 'Mapping-Public'!$A$1:$W$1, FALSE), FALSE)</f>
        <v>2</v>
      </c>
      <c r="P736" t="str">
        <f>VLOOKUP(O736, Serves_Dhs_Children,2,0)</f>
        <v>Unknown</v>
      </c>
      <c r="Q736">
        <f>VLOOKUP($A736, 'Mapping-Public'!$A$2:$W$5015, MATCH('Mapping-DisplayedFields'!Q$2, 'Mapping-Public'!$A$1:$W$1, FALSE), FALSE)</f>
        <v>0</v>
      </c>
      <c r="R736" t="str">
        <f>VLOOKUP(Q736, Head_Start, 2,0)</f>
        <v>No</v>
      </c>
      <c r="S736">
        <f>VLOOKUP($A736, 'Mapping-Public'!$A$2:$W$5015, MATCH('Mapping-DisplayedFields'!S$2, 'Mapping-Public'!$A$1:$W$1, FALSE), FALSE)</f>
        <v>0</v>
      </c>
      <c r="T736" t="str">
        <f>VLOOKUP(S736, Relief_Nursery, 2,0)</f>
        <v>No</v>
      </c>
      <c r="U736">
        <f>VLOOKUP($A736, 'Mapping-Public'!$A$2:$W$5015, MATCH('Mapping-DisplayedFields'!U$2, 'Mapping-Public'!$A$1:$W$1, FALSE), FALSE)</f>
        <v>3</v>
      </c>
    </row>
    <row r="737" spans="1:21" x14ac:dyDescent="0.25">
      <c r="A737" s="9" t="s">
        <v>4294</v>
      </c>
      <c r="B737" t="str">
        <f>IF(VLOOKUP($A737, 'Mapping-Public'!$A$2:$W$5015, MATCH('Mapping-DisplayedFields'!B$2, 'Mapping-Public'!$A$1:$W$1, FALSE), FALSE)=0, "", VLOOKUP($A737, 'Mapping-Public'!$A$2:$W$5015, MATCH('Mapping-DisplayedFields'!B$2, 'Mapping-Public'!$A$1:$W$1, FALSE), FALSE))</f>
        <v/>
      </c>
      <c r="C737" t="str">
        <f>VLOOKUP($A737, 'Mapping-Public'!$A$2:$W$5015, MATCH('Mapping-DisplayedFields'!C$2, 'Mapping-Public'!$A$1:$W$1, FALSE), FALSE)</f>
        <v>3828 NE 2nd St</v>
      </c>
      <c r="D737" t="str">
        <f>VLOOKUP($A737, 'Mapping-Public'!$A$2:$W$5015, MATCH('Mapping-DisplayedFields'!D$2, 'Mapping-Public'!$A$1:$W$1, FALSE), FALSE)</f>
        <v>Gresham</v>
      </c>
      <c r="E737" t="str">
        <f>VLOOKUP($A737, 'Mapping-Public'!$A$2:$W$5015, MATCH('Mapping-DisplayedFields'!E$2, 'Mapping-Public'!$A$1:$W$1, FALSE), FALSE)</f>
        <v>OR</v>
      </c>
      <c r="F737" t="str">
        <f>VLOOKUP($A737, 'Mapping-Public'!$A$2:$W$5015, MATCH('Mapping-DisplayedFields'!F$2, 'Mapping-Public'!$A$1:$W$1, FALSE), FALSE)</f>
        <v>97030-1708</v>
      </c>
      <c r="G737" t="str">
        <f>VLOOKUP($A737, 'Mapping-Public'!$A$2:$W$5015, MATCH('Mapping-DisplayedFields'!G$2, 'Mapping-Public'!$A$1:$W$1, FALSE), FALSE)</f>
        <v>5034151603</v>
      </c>
      <c r="H737">
        <f>VLOOKUP($A737, 'Mapping-Public'!$A$2:$W$5015, MATCH('Mapping-DisplayedFields'!H$2, 'Mapping-Public'!$A$1:$W$1, FALSE), FALSE)</f>
        <v>1</v>
      </c>
      <c r="I737" t="str">
        <f>VLOOKUP(H737, Facility_Type, 2,0)</f>
        <v>Family</v>
      </c>
      <c r="J737">
        <f>VLOOKUP($A737, 'Mapping-Public'!$A$2:$W$5015, MATCH('Mapping-DisplayedFields'!J$2, 'Mapping-Public'!$A$1:$W$1, FALSE), FALSE)</f>
        <v>4</v>
      </c>
      <c r="K737" t="str">
        <f>VLOOKUP(J737, Type_of_Care,2,0)</f>
        <v>Regulated Family Child Care Home</v>
      </c>
      <c r="L737">
        <f>VLOOKUP($A737, 'Mapping-Public'!$A$2:$W$5015, MATCH('Mapping-DisplayedFields'!L$2, 'Mapping-Public'!$A$1:$W$1, FALSE), FALSE)</f>
        <v>2</v>
      </c>
      <c r="M737" t="str">
        <f>VLOOKUP(L737, Regulation_Status, 2,0)</f>
        <v>Register</v>
      </c>
      <c r="N737">
        <f>VLOOKUP($A737, 'Mapping-Public'!$A$2:$W$5015, MATCH('Mapping-DisplayedFields'!N$2, 'Mapping-Public'!$A$1:$W$1, FALSE), FALSE)</f>
        <v>10</v>
      </c>
      <c r="O737">
        <f>VLOOKUP($A737, 'Mapping-Public'!$A$2:$W$5015, MATCH('Mapping-DisplayedFields'!O$2, 'Mapping-Public'!$A$1:$W$1, FALSE), FALSE)</f>
        <v>2</v>
      </c>
      <c r="P737" t="str">
        <f>VLOOKUP(O737, Serves_Dhs_Children,2,0)</f>
        <v>Unknown</v>
      </c>
      <c r="Q737">
        <f>VLOOKUP($A737, 'Mapping-Public'!$A$2:$W$5015, MATCH('Mapping-DisplayedFields'!Q$2, 'Mapping-Public'!$A$1:$W$1, FALSE), FALSE)</f>
        <v>0</v>
      </c>
      <c r="R737" t="str">
        <f>VLOOKUP(Q737, Head_Start, 2,0)</f>
        <v>No</v>
      </c>
      <c r="S737">
        <f>VLOOKUP($A737, 'Mapping-Public'!$A$2:$W$5015, MATCH('Mapping-DisplayedFields'!S$2, 'Mapping-Public'!$A$1:$W$1, FALSE), FALSE)</f>
        <v>0</v>
      </c>
      <c r="T737" t="str">
        <f>VLOOKUP(S737, Relief_Nursery, 2,0)</f>
        <v>No</v>
      </c>
      <c r="U737">
        <f>VLOOKUP($A737, 'Mapping-Public'!$A$2:$W$5015, MATCH('Mapping-DisplayedFields'!U$2, 'Mapping-Public'!$A$1:$W$1, FALSE), FALSE)</f>
        <v>2</v>
      </c>
    </row>
    <row r="738" spans="1:21" x14ac:dyDescent="0.25">
      <c r="A738" s="9" t="s">
        <v>4300</v>
      </c>
      <c r="B738" t="str">
        <f>IF(VLOOKUP($A738, 'Mapping-Public'!$A$2:$W$5015, MATCH('Mapping-DisplayedFields'!B$2, 'Mapping-Public'!$A$1:$W$1, FALSE), FALSE)=0, "", VLOOKUP($A738, 'Mapping-Public'!$A$2:$W$5015, MATCH('Mapping-DisplayedFields'!B$2, 'Mapping-Public'!$A$1:$W$1, FALSE), FALSE))</f>
        <v/>
      </c>
      <c r="C738" t="str">
        <f>VLOOKUP($A738, 'Mapping-Public'!$A$2:$W$5015, MATCH('Mapping-DisplayedFields'!C$2, 'Mapping-Public'!$A$1:$W$1, FALSE), FALSE)</f>
        <v>3207 SE 140th Ave</v>
      </c>
      <c r="D738" t="str">
        <f>VLOOKUP($A738, 'Mapping-Public'!$A$2:$W$5015, MATCH('Mapping-DisplayedFields'!D$2, 'Mapping-Public'!$A$1:$W$1, FALSE), FALSE)</f>
        <v>Portland</v>
      </c>
      <c r="E738" t="str">
        <f>VLOOKUP($A738, 'Mapping-Public'!$A$2:$W$5015, MATCH('Mapping-DisplayedFields'!E$2, 'Mapping-Public'!$A$1:$W$1, FALSE), FALSE)</f>
        <v>OR</v>
      </c>
      <c r="F738" t="str">
        <f>VLOOKUP($A738, 'Mapping-Public'!$A$2:$W$5015, MATCH('Mapping-DisplayedFields'!F$2, 'Mapping-Public'!$A$1:$W$1, FALSE), FALSE)</f>
        <v>97236-2851</v>
      </c>
      <c r="G738" t="str">
        <f>VLOOKUP($A738, 'Mapping-Public'!$A$2:$W$5015, MATCH('Mapping-DisplayedFields'!G$2, 'Mapping-Public'!$A$1:$W$1, FALSE), FALSE)</f>
        <v>5032568345</v>
      </c>
      <c r="H738">
        <f>VLOOKUP($A738, 'Mapping-Public'!$A$2:$W$5015, MATCH('Mapping-DisplayedFields'!H$2, 'Mapping-Public'!$A$1:$W$1, FALSE), FALSE)</f>
        <v>1</v>
      </c>
      <c r="I738" t="str">
        <f>VLOOKUP(H738, Facility_Type, 2,0)</f>
        <v>Family</v>
      </c>
      <c r="J738">
        <f>VLOOKUP($A738, 'Mapping-Public'!$A$2:$W$5015, MATCH('Mapping-DisplayedFields'!J$2, 'Mapping-Public'!$A$1:$W$1, FALSE), FALSE)</f>
        <v>4</v>
      </c>
      <c r="K738" t="str">
        <f>VLOOKUP(J738, Type_of_Care,2,0)</f>
        <v>Regulated Family Child Care Home</v>
      </c>
      <c r="L738">
        <f>VLOOKUP($A738, 'Mapping-Public'!$A$2:$W$5015, MATCH('Mapping-DisplayedFields'!L$2, 'Mapping-Public'!$A$1:$W$1, FALSE), FALSE)</f>
        <v>2</v>
      </c>
      <c r="M738" t="str">
        <f>VLOOKUP(L738, Regulation_Status, 2,0)</f>
        <v>Register</v>
      </c>
      <c r="N738">
        <f>VLOOKUP($A738, 'Mapping-Public'!$A$2:$W$5015, MATCH('Mapping-DisplayedFields'!N$2, 'Mapping-Public'!$A$1:$W$1, FALSE), FALSE)</f>
        <v>7</v>
      </c>
      <c r="O738">
        <f>VLOOKUP($A738, 'Mapping-Public'!$A$2:$W$5015, MATCH('Mapping-DisplayedFields'!O$2, 'Mapping-Public'!$A$1:$W$1, FALSE), FALSE)</f>
        <v>2</v>
      </c>
      <c r="P738" t="str">
        <f>VLOOKUP(O738, Serves_Dhs_Children,2,0)</f>
        <v>Unknown</v>
      </c>
      <c r="Q738">
        <f>VLOOKUP($A738, 'Mapping-Public'!$A$2:$W$5015, MATCH('Mapping-DisplayedFields'!Q$2, 'Mapping-Public'!$A$1:$W$1, FALSE), FALSE)</f>
        <v>0</v>
      </c>
      <c r="R738" t="str">
        <f>VLOOKUP(Q738, Head_Start, 2,0)</f>
        <v>No</v>
      </c>
      <c r="S738">
        <f>VLOOKUP($A738, 'Mapping-Public'!$A$2:$W$5015, MATCH('Mapping-DisplayedFields'!S$2, 'Mapping-Public'!$A$1:$W$1, FALSE), FALSE)</f>
        <v>0</v>
      </c>
      <c r="T738" t="str">
        <f>VLOOKUP(S738, Relief_Nursery, 2,0)</f>
        <v>No</v>
      </c>
      <c r="U738">
        <f>VLOOKUP($A738, 'Mapping-Public'!$A$2:$W$5015, MATCH('Mapping-DisplayedFields'!U$2, 'Mapping-Public'!$A$1:$W$1, FALSE), FALSE)</f>
        <v>3</v>
      </c>
    </row>
    <row r="739" spans="1:21" x14ac:dyDescent="0.25">
      <c r="A739" s="9" t="s">
        <v>4306</v>
      </c>
      <c r="B739" t="str">
        <f>IF(VLOOKUP($A739, 'Mapping-Public'!$A$2:$W$5015, MATCH('Mapping-DisplayedFields'!B$2, 'Mapping-Public'!$A$1:$W$1, FALSE), FALSE)=0, "", VLOOKUP($A739, 'Mapping-Public'!$A$2:$W$5015, MATCH('Mapping-DisplayedFields'!B$2, 'Mapping-Public'!$A$1:$W$1, FALSE), FALSE))</f>
        <v>YMCA - Lewis</v>
      </c>
      <c r="C739" t="str">
        <f>VLOOKUP($A739, 'Mapping-Public'!$A$2:$W$5015, MATCH('Mapping-DisplayedFields'!C$2, 'Mapping-Public'!$A$1:$W$1, FALSE), FALSE)</f>
        <v>4401 SE Evergreen St</v>
      </c>
      <c r="D739" t="str">
        <f>VLOOKUP($A739, 'Mapping-Public'!$A$2:$W$5015, MATCH('Mapping-DisplayedFields'!D$2, 'Mapping-Public'!$A$1:$W$1, FALSE), FALSE)</f>
        <v>Portland</v>
      </c>
      <c r="E739" t="str">
        <f>VLOOKUP($A739, 'Mapping-Public'!$A$2:$W$5015, MATCH('Mapping-DisplayedFields'!E$2, 'Mapping-Public'!$A$1:$W$1, FALSE), FALSE)</f>
        <v>OR</v>
      </c>
      <c r="F739" t="str">
        <f>VLOOKUP($A739, 'Mapping-Public'!$A$2:$W$5015, MATCH('Mapping-DisplayedFields'!F$2, 'Mapping-Public'!$A$1:$W$1, FALSE), FALSE)</f>
        <v>97206</v>
      </c>
      <c r="G739" t="str">
        <f>VLOOKUP($A739, 'Mapping-Public'!$A$2:$W$5015, MATCH('Mapping-DisplayedFields'!G$2, 'Mapping-Public'!$A$1:$W$1, FALSE), FALSE)</f>
        <v>5038492613</v>
      </c>
      <c r="H739">
        <f>VLOOKUP($A739, 'Mapping-Public'!$A$2:$W$5015, MATCH('Mapping-DisplayedFields'!H$2, 'Mapping-Public'!$A$1:$W$1, FALSE), FALSE)</f>
        <v>2</v>
      </c>
      <c r="I739" t="str">
        <f>VLOOKUP(H739, Facility_Type, 2,0)</f>
        <v>Center</v>
      </c>
      <c r="J739">
        <f>VLOOKUP($A739, 'Mapping-Public'!$A$2:$W$5015, MATCH('Mapping-DisplayedFields'!J$2, 'Mapping-Public'!$A$1:$W$1, FALSE), FALSE)</f>
        <v>1</v>
      </c>
      <c r="K739" t="str">
        <f>VLOOKUP(J739, Type_of_Care,2,0)</f>
        <v>Regulated  Center (not HS)</v>
      </c>
      <c r="L739">
        <f>VLOOKUP($A739, 'Mapping-Public'!$A$2:$W$5015, MATCH('Mapping-DisplayedFields'!L$2, 'Mapping-Public'!$A$1:$W$1, FALSE), FALSE)</f>
        <v>3</v>
      </c>
      <c r="M739" t="str">
        <f>VLOOKUP(L739, Regulation_Status, 2,0)</f>
        <v>Certified</v>
      </c>
      <c r="N739">
        <f>VLOOKUP($A739, 'Mapping-Public'!$A$2:$W$5015, MATCH('Mapping-DisplayedFields'!N$2, 'Mapping-Public'!$A$1:$W$1, FALSE), FALSE)</f>
        <v>60</v>
      </c>
      <c r="O739">
        <f>VLOOKUP($A739, 'Mapping-Public'!$A$2:$W$5015, MATCH('Mapping-DisplayedFields'!O$2, 'Mapping-Public'!$A$1:$W$1, FALSE), FALSE)</f>
        <v>2</v>
      </c>
      <c r="P739" t="str">
        <f>VLOOKUP(O739, Serves_Dhs_Children,2,0)</f>
        <v>Unknown</v>
      </c>
      <c r="Q739">
        <f>VLOOKUP($A739, 'Mapping-Public'!$A$2:$W$5015, MATCH('Mapping-DisplayedFields'!Q$2, 'Mapping-Public'!$A$1:$W$1, FALSE), FALSE)</f>
        <v>0</v>
      </c>
      <c r="R739" t="str">
        <f>VLOOKUP(Q739, Head_Start, 2,0)</f>
        <v>No</v>
      </c>
      <c r="S739">
        <f>VLOOKUP($A739, 'Mapping-Public'!$A$2:$W$5015, MATCH('Mapping-DisplayedFields'!S$2, 'Mapping-Public'!$A$1:$W$1, FALSE), FALSE)</f>
        <v>0</v>
      </c>
      <c r="T739" t="str">
        <f>VLOOKUP(S739, Relief_Nursery, 2,0)</f>
        <v>No</v>
      </c>
      <c r="U739">
        <f>VLOOKUP($A739, 'Mapping-Public'!$A$2:$W$5015, MATCH('Mapping-DisplayedFields'!U$2, 'Mapping-Public'!$A$1:$W$1, FALSE), FALSE)</f>
        <v>2</v>
      </c>
    </row>
    <row r="740" spans="1:21" x14ac:dyDescent="0.25">
      <c r="A740" s="9" t="s">
        <v>4311</v>
      </c>
      <c r="B740" t="str">
        <f>IF(VLOOKUP($A740, 'Mapping-Public'!$A$2:$W$5015, MATCH('Mapping-DisplayedFields'!B$2, 'Mapping-Public'!$A$1:$W$1, FALSE), FALSE)=0, "", VLOOKUP($A740, 'Mapping-Public'!$A$2:$W$5015, MATCH('Mapping-DisplayedFields'!B$2, 'Mapping-Public'!$A$1:$W$1, FALSE), FALSE))</f>
        <v/>
      </c>
      <c r="C740" t="str">
        <f>VLOOKUP($A740, 'Mapping-Public'!$A$2:$W$5015, MATCH('Mapping-DisplayedFields'!C$2, 'Mapping-Public'!$A$1:$W$1, FALSE), FALSE)</f>
        <v>6620 SE 80th Ave</v>
      </c>
      <c r="D740" t="str">
        <f>VLOOKUP($A740, 'Mapping-Public'!$A$2:$W$5015, MATCH('Mapping-DisplayedFields'!D$2, 'Mapping-Public'!$A$1:$W$1, FALSE), FALSE)</f>
        <v>Portland</v>
      </c>
      <c r="E740" t="str">
        <f>VLOOKUP($A740, 'Mapping-Public'!$A$2:$W$5015, MATCH('Mapping-DisplayedFields'!E$2, 'Mapping-Public'!$A$1:$W$1, FALSE), FALSE)</f>
        <v>OR</v>
      </c>
      <c r="F740" t="str">
        <f>VLOOKUP($A740, 'Mapping-Public'!$A$2:$W$5015, MATCH('Mapping-DisplayedFields'!F$2, 'Mapping-Public'!$A$1:$W$1, FALSE), FALSE)</f>
        <v>97266</v>
      </c>
      <c r="G740" t="str">
        <f>VLOOKUP($A740, 'Mapping-Public'!$A$2:$W$5015, MATCH('Mapping-DisplayedFields'!G$2, 'Mapping-Public'!$A$1:$W$1, FALSE), FALSE)</f>
        <v>5037406533</v>
      </c>
      <c r="H740">
        <f>VLOOKUP($A740, 'Mapping-Public'!$A$2:$W$5015, MATCH('Mapping-DisplayedFields'!H$2, 'Mapping-Public'!$A$1:$W$1, FALSE), FALSE)</f>
        <v>1</v>
      </c>
      <c r="I740" t="str">
        <f>VLOOKUP(H740, Facility_Type, 2,0)</f>
        <v>Family</v>
      </c>
      <c r="J740">
        <f>VLOOKUP($A740, 'Mapping-Public'!$A$2:$W$5015, MATCH('Mapping-DisplayedFields'!J$2, 'Mapping-Public'!$A$1:$W$1, FALSE), FALSE)</f>
        <v>4</v>
      </c>
      <c r="K740" t="str">
        <f>VLOOKUP(J740, Type_of_Care,2,0)</f>
        <v>Regulated Family Child Care Home</v>
      </c>
      <c r="L740">
        <f>VLOOKUP($A740, 'Mapping-Public'!$A$2:$W$5015, MATCH('Mapping-DisplayedFields'!L$2, 'Mapping-Public'!$A$1:$W$1, FALSE), FALSE)</f>
        <v>2</v>
      </c>
      <c r="M740" t="str">
        <f>VLOOKUP(L740, Regulation_Status, 2,0)</f>
        <v>Register</v>
      </c>
      <c r="N740">
        <f>VLOOKUP($A740, 'Mapping-Public'!$A$2:$W$5015, MATCH('Mapping-DisplayedFields'!N$2, 'Mapping-Public'!$A$1:$W$1, FALSE), FALSE)</f>
        <v>6</v>
      </c>
      <c r="O740">
        <f>VLOOKUP($A740, 'Mapping-Public'!$A$2:$W$5015, MATCH('Mapping-DisplayedFields'!O$2, 'Mapping-Public'!$A$1:$W$1, FALSE), FALSE)</f>
        <v>2</v>
      </c>
      <c r="P740" t="str">
        <f>VLOOKUP(O740, Serves_Dhs_Children,2,0)</f>
        <v>Unknown</v>
      </c>
      <c r="Q740">
        <f>VLOOKUP($A740, 'Mapping-Public'!$A$2:$W$5015, MATCH('Mapping-DisplayedFields'!Q$2, 'Mapping-Public'!$A$1:$W$1, FALSE), FALSE)</f>
        <v>0</v>
      </c>
      <c r="R740" t="str">
        <f>VLOOKUP(Q740, Head_Start, 2,0)</f>
        <v>No</v>
      </c>
      <c r="S740">
        <f>VLOOKUP($A740, 'Mapping-Public'!$A$2:$W$5015, MATCH('Mapping-DisplayedFields'!S$2, 'Mapping-Public'!$A$1:$W$1, FALSE), FALSE)</f>
        <v>0</v>
      </c>
      <c r="T740" t="str">
        <f>VLOOKUP(S740, Relief_Nursery, 2,0)</f>
        <v>No</v>
      </c>
      <c r="U740" t="str">
        <f>VLOOKUP($A740, 'Mapping-Public'!$A$2:$W$5015, MATCH('Mapping-DisplayedFields'!U$2, 'Mapping-Public'!$A$1:$W$1, FALSE), FALSE)</f>
        <v>.</v>
      </c>
    </row>
    <row r="741" spans="1:21" x14ac:dyDescent="0.25">
      <c r="A741" s="9" t="s">
        <v>4316</v>
      </c>
      <c r="B741" t="str">
        <f>IF(VLOOKUP($A741, 'Mapping-Public'!$A$2:$W$5015, MATCH('Mapping-DisplayedFields'!B$2, 'Mapping-Public'!$A$1:$W$1, FALSE), FALSE)=0, "", VLOOKUP($A741, 'Mapping-Public'!$A$2:$W$5015, MATCH('Mapping-DisplayedFields'!B$2, 'Mapping-Public'!$A$1:$W$1, FALSE), FALSE))</f>
        <v/>
      </c>
      <c r="C741" t="str">
        <f>VLOOKUP($A741, 'Mapping-Public'!$A$2:$W$5015, MATCH('Mapping-DisplayedFields'!C$2, 'Mapping-Public'!$A$1:$W$1, FALSE), FALSE)</f>
        <v>639 NE 200th Pl</v>
      </c>
      <c r="D741" t="str">
        <f>VLOOKUP($A741, 'Mapping-Public'!$A$2:$W$5015, MATCH('Mapping-DisplayedFields'!D$2, 'Mapping-Public'!$A$1:$W$1, FALSE), FALSE)</f>
        <v>Portland</v>
      </c>
      <c r="E741" t="str">
        <f>VLOOKUP($A741, 'Mapping-Public'!$A$2:$W$5015, MATCH('Mapping-DisplayedFields'!E$2, 'Mapping-Public'!$A$1:$W$1, FALSE), FALSE)</f>
        <v>OR</v>
      </c>
      <c r="F741" t="str">
        <f>VLOOKUP($A741, 'Mapping-Public'!$A$2:$W$5015, MATCH('Mapping-DisplayedFields'!F$2, 'Mapping-Public'!$A$1:$W$1, FALSE), FALSE)</f>
        <v>97230</v>
      </c>
      <c r="G741" t="str">
        <f>VLOOKUP($A741, 'Mapping-Public'!$A$2:$W$5015, MATCH('Mapping-DisplayedFields'!G$2, 'Mapping-Public'!$A$1:$W$1, FALSE), FALSE)</f>
        <v>9713131183</v>
      </c>
      <c r="H741">
        <f>VLOOKUP($A741, 'Mapping-Public'!$A$2:$W$5015, MATCH('Mapping-DisplayedFields'!H$2, 'Mapping-Public'!$A$1:$W$1, FALSE), FALSE)</f>
        <v>1</v>
      </c>
      <c r="I741" t="str">
        <f>VLOOKUP(H741, Facility_Type, 2,0)</f>
        <v>Family</v>
      </c>
      <c r="J741">
        <f>VLOOKUP($A741, 'Mapping-Public'!$A$2:$W$5015, MATCH('Mapping-DisplayedFields'!J$2, 'Mapping-Public'!$A$1:$W$1, FALSE), FALSE)</f>
        <v>4</v>
      </c>
      <c r="K741" t="str">
        <f>VLOOKUP(J741, Type_of_Care,2,0)</f>
        <v>Regulated Family Child Care Home</v>
      </c>
      <c r="L741">
        <f>VLOOKUP($A741, 'Mapping-Public'!$A$2:$W$5015, MATCH('Mapping-DisplayedFields'!L$2, 'Mapping-Public'!$A$1:$W$1, FALSE), FALSE)</f>
        <v>2</v>
      </c>
      <c r="M741" t="str">
        <f>VLOOKUP(L741, Regulation_Status, 2,0)</f>
        <v>Register</v>
      </c>
      <c r="N741">
        <f>VLOOKUP($A741, 'Mapping-Public'!$A$2:$W$5015, MATCH('Mapping-DisplayedFields'!N$2, 'Mapping-Public'!$A$1:$W$1, FALSE), FALSE)</f>
        <v>5</v>
      </c>
      <c r="O741">
        <f>VLOOKUP($A741, 'Mapping-Public'!$A$2:$W$5015, MATCH('Mapping-DisplayedFields'!O$2, 'Mapping-Public'!$A$1:$W$1, FALSE), FALSE)</f>
        <v>2</v>
      </c>
      <c r="P741" t="str">
        <f>VLOOKUP(O741, Serves_Dhs_Children,2,0)</f>
        <v>Unknown</v>
      </c>
      <c r="Q741">
        <f>VLOOKUP($A741, 'Mapping-Public'!$A$2:$W$5015, MATCH('Mapping-DisplayedFields'!Q$2, 'Mapping-Public'!$A$1:$W$1, FALSE), FALSE)</f>
        <v>0</v>
      </c>
      <c r="R741" t="str">
        <f>VLOOKUP(Q741, Head_Start, 2,0)</f>
        <v>No</v>
      </c>
      <c r="S741">
        <f>VLOOKUP($A741, 'Mapping-Public'!$A$2:$W$5015, MATCH('Mapping-DisplayedFields'!S$2, 'Mapping-Public'!$A$1:$W$1, FALSE), FALSE)</f>
        <v>0</v>
      </c>
      <c r="T741" t="str">
        <f>VLOOKUP(S741, Relief_Nursery, 2,0)</f>
        <v>No</v>
      </c>
      <c r="U741" t="str">
        <f>VLOOKUP($A741, 'Mapping-Public'!$A$2:$W$5015, MATCH('Mapping-DisplayedFields'!U$2, 'Mapping-Public'!$A$1:$W$1, FALSE), FALSE)</f>
        <v>.</v>
      </c>
    </row>
    <row r="742" spans="1:21" x14ac:dyDescent="0.25">
      <c r="A742" s="9" t="s">
        <v>4321</v>
      </c>
      <c r="B742" t="str">
        <f>IF(VLOOKUP($A742, 'Mapping-Public'!$A$2:$W$5015, MATCH('Mapping-DisplayedFields'!B$2, 'Mapping-Public'!$A$1:$W$1, FALSE), FALSE)=0, "", VLOOKUP($A742, 'Mapping-Public'!$A$2:$W$5015, MATCH('Mapping-DisplayedFields'!B$2, 'Mapping-Public'!$A$1:$W$1, FALSE), FALSE))</f>
        <v>PJA Kidzone</v>
      </c>
      <c r="C742" t="str">
        <f>VLOOKUP($A742, 'Mapping-Public'!$A$2:$W$5015, MATCH('Mapping-DisplayedFields'!C$2, 'Mapping-Public'!$A$1:$W$1, FALSE), FALSE)</f>
        <v>825 SE 51st Ave</v>
      </c>
      <c r="D742" t="str">
        <f>VLOOKUP($A742, 'Mapping-Public'!$A$2:$W$5015, MATCH('Mapping-DisplayedFields'!D$2, 'Mapping-Public'!$A$1:$W$1, FALSE), FALSE)</f>
        <v>Portland</v>
      </c>
      <c r="E742" t="str">
        <f>VLOOKUP($A742, 'Mapping-Public'!$A$2:$W$5015, MATCH('Mapping-DisplayedFields'!E$2, 'Mapping-Public'!$A$1:$W$1, FALSE), FALSE)</f>
        <v>OR</v>
      </c>
      <c r="F742" t="str">
        <f>VLOOKUP($A742, 'Mapping-Public'!$A$2:$W$5015, MATCH('Mapping-DisplayedFields'!F$2, 'Mapping-Public'!$A$1:$W$1, FALSE), FALSE)</f>
        <v>97215</v>
      </c>
      <c r="G742" t="str">
        <f>VLOOKUP($A742, 'Mapping-Public'!$A$2:$W$5015, MATCH('Mapping-DisplayedFields'!G$2, 'Mapping-Public'!$A$1:$W$1, FALSE), FALSE)</f>
        <v>5035353553</v>
      </c>
      <c r="H742">
        <f>VLOOKUP($A742, 'Mapping-Public'!$A$2:$W$5015, MATCH('Mapping-DisplayedFields'!H$2, 'Mapping-Public'!$A$1:$W$1, FALSE), FALSE)</f>
        <v>2</v>
      </c>
      <c r="I742" t="str">
        <f>VLOOKUP(H742, Facility_Type, 2,0)</f>
        <v>Center</v>
      </c>
      <c r="J742">
        <f>VLOOKUP($A742, 'Mapping-Public'!$A$2:$W$5015, MATCH('Mapping-DisplayedFields'!J$2, 'Mapping-Public'!$A$1:$W$1, FALSE), FALSE)</f>
        <v>1</v>
      </c>
      <c r="K742" t="str">
        <f>VLOOKUP(J742, Type_of_Care,2,0)</f>
        <v>Regulated  Center (not HS)</v>
      </c>
      <c r="L742">
        <f>VLOOKUP($A742, 'Mapping-Public'!$A$2:$W$5015, MATCH('Mapping-DisplayedFields'!L$2, 'Mapping-Public'!$A$1:$W$1, FALSE), FALSE)</f>
        <v>3</v>
      </c>
      <c r="M742" t="str">
        <f>VLOOKUP(L742, Regulation_Status, 2,0)</f>
        <v>Certified</v>
      </c>
      <c r="N742">
        <f>VLOOKUP($A742, 'Mapping-Public'!$A$2:$W$5015, MATCH('Mapping-DisplayedFields'!N$2, 'Mapping-Public'!$A$1:$W$1, FALSE), FALSE)</f>
        <v>60</v>
      </c>
      <c r="O742">
        <f>VLOOKUP($A742, 'Mapping-Public'!$A$2:$W$5015, MATCH('Mapping-DisplayedFields'!O$2, 'Mapping-Public'!$A$1:$W$1, FALSE), FALSE)</f>
        <v>2</v>
      </c>
      <c r="P742" t="str">
        <f>VLOOKUP(O742, Serves_Dhs_Children,2,0)</f>
        <v>Unknown</v>
      </c>
      <c r="Q742">
        <f>VLOOKUP($A742, 'Mapping-Public'!$A$2:$W$5015, MATCH('Mapping-DisplayedFields'!Q$2, 'Mapping-Public'!$A$1:$W$1, FALSE), FALSE)</f>
        <v>0</v>
      </c>
      <c r="R742" t="str">
        <f>VLOOKUP(Q742, Head_Start, 2,0)</f>
        <v>No</v>
      </c>
      <c r="S742">
        <f>VLOOKUP($A742, 'Mapping-Public'!$A$2:$W$5015, MATCH('Mapping-DisplayedFields'!S$2, 'Mapping-Public'!$A$1:$W$1, FALSE), FALSE)</f>
        <v>0</v>
      </c>
      <c r="T742" t="str">
        <f>VLOOKUP(S742, Relief_Nursery, 2,0)</f>
        <v>No</v>
      </c>
      <c r="U742" t="str">
        <f>VLOOKUP($A742, 'Mapping-Public'!$A$2:$W$5015, MATCH('Mapping-DisplayedFields'!U$2, 'Mapping-Public'!$A$1:$W$1, FALSE), FALSE)</f>
        <v>.</v>
      </c>
    </row>
    <row r="743" spans="1:21" x14ac:dyDescent="0.25">
      <c r="A743" s="9" t="s">
        <v>4326</v>
      </c>
      <c r="B743" t="str">
        <f>IF(VLOOKUP($A743, 'Mapping-Public'!$A$2:$W$5015, MATCH('Mapping-DisplayedFields'!B$2, 'Mapping-Public'!$A$1:$W$1, FALSE), FALSE)=0, "", VLOOKUP($A743, 'Mapping-Public'!$A$2:$W$5015, MATCH('Mapping-DisplayedFields'!B$2, 'Mapping-Public'!$A$1:$W$1, FALSE), FALSE))</f>
        <v>Volunteers of America - Gateway Drop-In Center</v>
      </c>
      <c r="C743" t="str">
        <f>VLOOKUP($A743, 'Mapping-Public'!$A$2:$W$5015, MATCH('Mapping-DisplayedFields'!C$2, 'Mapping-Public'!$A$1:$W$1, FALSE), FALSE)</f>
        <v>10305 E Burnside St</v>
      </c>
      <c r="D743" t="str">
        <f>VLOOKUP($A743, 'Mapping-Public'!$A$2:$W$5015, MATCH('Mapping-DisplayedFields'!D$2, 'Mapping-Public'!$A$1:$W$1, FALSE), FALSE)</f>
        <v>Portland</v>
      </c>
      <c r="E743" t="str">
        <f>VLOOKUP($A743, 'Mapping-Public'!$A$2:$W$5015, MATCH('Mapping-DisplayedFields'!E$2, 'Mapping-Public'!$A$1:$W$1, FALSE), FALSE)</f>
        <v>OR</v>
      </c>
      <c r="F743" t="str">
        <f>VLOOKUP($A743, 'Mapping-Public'!$A$2:$W$5015, MATCH('Mapping-DisplayedFields'!F$2, 'Mapping-Public'!$A$1:$W$1, FALSE), FALSE)</f>
        <v>97216</v>
      </c>
      <c r="G743" t="str">
        <f>VLOOKUP($A743, 'Mapping-Public'!$A$2:$W$5015, MATCH('Mapping-DisplayedFields'!G$2, 'Mapping-Public'!$A$1:$W$1, FALSE), FALSE)</f>
        <v>5039886431</v>
      </c>
      <c r="H743">
        <f>VLOOKUP($A743, 'Mapping-Public'!$A$2:$W$5015, MATCH('Mapping-DisplayedFields'!H$2, 'Mapping-Public'!$A$1:$W$1, FALSE), FALSE)</f>
        <v>2</v>
      </c>
      <c r="I743" t="str">
        <f>VLOOKUP(H743, Facility_Type, 2,0)</f>
        <v>Center</v>
      </c>
      <c r="J743">
        <f>VLOOKUP($A743, 'Mapping-Public'!$A$2:$W$5015, MATCH('Mapping-DisplayedFields'!J$2, 'Mapping-Public'!$A$1:$W$1, FALSE), FALSE)</f>
        <v>1</v>
      </c>
      <c r="K743" t="str">
        <f>VLOOKUP(J743, Type_of_Care,2,0)</f>
        <v>Regulated  Center (not HS)</v>
      </c>
      <c r="L743">
        <f>VLOOKUP($A743, 'Mapping-Public'!$A$2:$W$5015, MATCH('Mapping-DisplayedFields'!L$2, 'Mapping-Public'!$A$1:$W$1, FALSE), FALSE)</f>
        <v>3</v>
      </c>
      <c r="M743" t="str">
        <f>VLOOKUP(L743, Regulation_Status, 2,0)</f>
        <v>Certified</v>
      </c>
      <c r="N743">
        <f>VLOOKUP($A743, 'Mapping-Public'!$A$2:$W$5015, MATCH('Mapping-DisplayedFields'!N$2, 'Mapping-Public'!$A$1:$W$1, FALSE), FALSE)</f>
        <v>9</v>
      </c>
      <c r="O743">
        <f>VLOOKUP($A743, 'Mapping-Public'!$A$2:$W$5015, MATCH('Mapping-DisplayedFields'!O$2, 'Mapping-Public'!$A$1:$W$1, FALSE), FALSE)</f>
        <v>2</v>
      </c>
      <c r="P743" t="str">
        <f>VLOOKUP(O743, Serves_Dhs_Children,2,0)</f>
        <v>Unknown</v>
      </c>
      <c r="Q743">
        <f>VLOOKUP($A743, 'Mapping-Public'!$A$2:$W$5015, MATCH('Mapping-DisplayedFields'!Q$2, 'Mapping-Public'!$A$1:$W$1, FALSE), FALSE)</f>
        <v>0</v>
      </c>
      <c r="R743" t="str">
        <f>VLOOKUP(Q743, Head_Start, 2,0)</f>
        <v>No</v>
      </c>
      <c r="S743">
        <f>VLOOKUP($A743, 'Mapping-Public'!$A$2:$W$5015, MATCH('Mapping-DisplayedFields'!S$2, 'Mapping-Public'!$A$1:$W$1, FALSE), FALSE)</f>
        <v>0</v>
      </c>
      <c r="T743" t="str">
        <f>VLOOKUP(S743, Relief_Nursery, 2,0)</f>
        <v>No</v>
      </c>
      <c r="U743" t="str">
        <f>VLOOKUP($A743, 'Mapping-Public'!$A$2:$W$5015, MATCH('Mapping-DisplayedFields'!U$2, 'Mapping-Public'!$A$1:$W$1, FALSE), FALSE)</f>
        <v>.</v>
      </c>
    </row>
    <row r="744" spans="1:21" x14ac:dyDescent="0.25">
      <c r="A744" s="9" t="s">
        <v>4331</v>
      </c>
      <c r="B744" t="str">
        <f>IF(VLOOKUP($A744, 'Mapping-Public'!$A$2:$W$5015, MATCH('Mapping-DisplayedFields'!B$2, 'Mapping-Public'!$A$1:$W$1, FALSE), FALSE)=0, "", VLOOKUP($A744, 'Mapping-Public'!$A$2:$W$5015, MATCH('Mapping-DisplayedFields'!B$2, 'Mapping-Public'!$A$1:$W$1, FALSE), FALSE))</f>
        <v/>
      </c>
      <c r="C744" t="str">
        <f>VLOOKUP($A744, 'Mapping-Public'!$A$2:$W$5015, MATCH('Mapping-DisplayedFields'!C$2, 'Mapping-Public'!$A$1:$W$1, FALSE), FALSE)</f>
        <v>2910 NE 3rd St</v>
      </c>
      <c r="D744" t="str">
        <f>VLOOKUP($A744, 'Mapping-Public'!$A$2:$W$5015, MATCH('Mapping-DisplayedFields'!D$2, 'Mapping-Public'!$A$1:$W$1, FALSE), FALSE)</f>
        <v>Gresham</v>
      </c>
      <c r="E744" t="str">
        <f>VLOOKUP($A744, 'Mapping-Public'!$A$2:$W$5015, MATCH('Mapping-DisplayedFields'!E$2, 'Mapping-Public'!$A$1:$W$1, FALSE), FALSE)</f>
        <v>OR</v>
      </c>
      <c r="F744" t="str">
        <f>VLOOKUP($A744, 'Mapping-Public'!$A$2:$W$5015, MATCH('Mapping-DisplayedFields'!F$2, 'Mapping-Public'!$A$1:$W$1, FALSE), FALSE)</f>
        <v>97030-1116</v>
      </c>
      <c r="G744" t="str">
        <f>VLOOKUP($A744, 'Mapping-Public'!$A$2:$W$5015, MATCH('Mapping-DisplayedFields'!G$2, 'Mapping-Public'!$A$1:$W$1, FALSE), FALSE)</f>
        <v>9712277828</v>
      </c>
      <c r="H744">
        <f>VLOOKUP($A744, 'Mapping-Public'!$A$2:$W$5015, MATCH('Mapping-DisplayedFields'!H$2, 'Mapping-Public'!$A$1:$W$1, FALSE), FALSE)</f>
        <v>1</v>
      </c>
      <c r="I744" t="str">
        <f>VLOOKUP(H744, Facility_Type, 2,0)</f>
        <v>Family</v>
      </c>
      <c r="J744">
        <f>VLOOKUP($A744, 'Mapping-Public'!$A$2:$W$5015, MATCH('Mapping-DisplayedFields'!J$2, 'Mapping-Public'!$A$1:$W$1, FALSE), FALSE)</f>
        <v>4</v>
      </c>
      <c r="K744" t="str">
        <f>VLOOKUP(J744, Type_of_Care,2,0)</f>
        <v>Regulated Family Child Care Home</v>
      </c>
      <c r="L744">
        <f>VLOOKUP($A744, 'Mapping-Public'!$A$2:$W$5015, MATCH('Mapping-DisplayedFields'!L$2, 'Mapping-Public'!$A$1:$W$1, FALSE), FALSE)</f>
        <v>2</v>
      </c>
      <c r="M744" t="str">
        <f>VLOOKUP(L744, Regulation_Status, 2,0)</f>
        <v>Register</v>
      </c>
      <c r="N744">
        <f>VLOOKUP($A744, 'Mapping-Public'!$A$2:$W$5015, MATCH('Mapping-DisplayedFields'!N$2, 'Mapping-Public'!$A$1:$W$1, FALSE), FALSE)</f>
        <v>10</v>
      </c>
      <c r="O744">
        <f>VLOOKUP($A744, 'Mapping-Public'!$A$2:$W$5015, MATCH('Mapping-DisplayedFields'!O$2, 'Mapping-Public'!$A$1:$W$1, FALSE), FALSE)</f>
        <v>1</v>
      </c>
      <c r="P744" t="str">
        <f>VLOOKUP(O744, Serves_Dhs_Children,2,0)</f>
        <v>Yes</v>
      </c>
      <c r="Q744">
        <f>VLOOKUP($A744, 'Mapping-Public'!$A$2:$W$5015, MATCH('Mapping-DisplayedFields'!Q$2, 'Mapping-Public'!$A$1:$W$1, FALSE), FALSE)</f>
        <v>0</v>
      </c>
      <c r="R744" t="str">
        <f>VLOOKUP(Q744, Head_Start, 2,0)</f>
        <v>No</v>
      </c>
      <c r="S744">
        <f>VLOOKUP($A744, 'Mapping-Public'!$A$2:$W$5015, MATCH('Mapping-DisplayedFields'!S$2, 'Mapping-Public'!$A$1:$W$1, FALSE), FALSE)</f>
        <v>0</v>
      </c>
      <c r="T744" t="str">
        <f>VLOOKUP(S744, Relief_Nursery, 2,0)</f>
        <v>No</v>
      </c>
      <c r="U744" t="str">
        <f>VLOOKUP($A744, 'Mapping-Public'!$A$2:$W$5015, MATCH('Mapping-DisplayedFields'!U$2, 'Mapping-Public'!$A$1:$W$1, FALSE), FALSE)</f>
        <v>.</v>
      </c>
    </row>
    <row r="745" spans="1:21" x14ac:dyDescent="0.25">
      <c r="A745" s="9" t="s">
        <v>4337</v>
      </c>
      <c r="B745" t="str">
        <f>IF(VLOOKUP($A745, 'Mapping-Public'!$A$2:$W$5015, MATCH('Mapping-DisplayedFields'!B$2, 'Mapping-Public'!$A$1:$W$1, FALSE), FALSE)=0, "", VLOOKUP($A745, 'Mapping-Public'!$A$2:$W$5015, MATCH('Mapping-DisplayedFields'!B$2, 'Mapping-Public'!$A$1:$W$1, FALSE), FALSE))</f>
        <v>Conni's Childcare</v>
      </c>
      <c r="C745" t="str">
        <f>VLOOKUP($A745, 'Mapping-Public'!$A$2:$W$5015, MATCH('Mapping-DisplayedFields'!C$2, 'Mapping-Public'!$A$1:$W$1, FALSE), FALSE)</f>
        <v>9005 SE Clay St</v>
      </c>
      <c r="D745" t="str">
        <f>VLOOKUP($A745, 'Mapping-Public'!$A$2:$W$5015, MATCH('Mapping-DisplayedFields'!D$2, 'Mapping-Public'!$A$1:$W$1, FALSE), FALSE)</f>
        <v>Portland</v>
      </c>
      <c r="E745" t="str">
        <f>VLOOKUP($A745, 'Mapping-Public'!$A$2:$W$5015, MATCH('Mapping-DisplayedFields'!E$2, 'Mapping-Public'!$A$1:$W$1, FALSE), FALSE)</f>
        <v>OR</v>
      </c>
      <c r="F745" t="str">
        <f>VLOOKUP($A745, 'Mapping-Public'!$A$2:$W$5015, MATCH('Mapping-DisplayedFields'!F$2, 'Mapping-Public'!$A$1:$W$1, FALSE), FALSE)</f>
        <v>97216</v>
      </c>
      <c r="G745" t="str">
        <f>VLOOKUP($A745, 'Mapping-Public'!$A$2:$W$5015, MATCH('Mapping-DisplayedFields'!G$2, 'Mapping-Public'!$A$1:$W$1, FALSE), FALSE)</f>
        <v>5032517599</v>
      </c>
      <c r="H745">
        <f>VLOOKUP($A745, 'Mapping-Public'!$A$2:$W$5015, MATCH('Mapping-DisplayedFields'!H$2, 'Mapping-Public'!$A$1:$W$1, FALSE), FALSE)</f>
        <v>1</v>
      </c>
      <c r="I745" t="str">
        <f>VLOOKUP(H745, Facility_Type, 2,0)</f>
        <v>Family</v>
      </c>
      <c r="J745">
        <f>VLOOKUP($A745, 'Mapping-Public'!$A$2:$W$5015, MATCH('Mapping-DisplayedFields'!J$2, 'Mapping-Public'!$A$1:$W$1, FALSE), FALSE)</f>
        <v>4</v>
      </c>
      <c r="K745" t="str">
        <f>VLOOKUP(J745, Type_of_Care,2,0)</f>
        <v>Regulated Family Child Care Home</v>
      </c>
      <c r="L745">
        <f>VLOOKUP($A745, 'Mapping-Public'!$A$2:$W$5015, MATCH('Mapping-DisplayedFields'!L$2, 'Mapping-Public'!$A$1:$W$1, FALSE), FALSE)</f>
        <v>2</v>
      </c>
      <c r="M745" t="str">
        <f>VLOOKUP(L745, Regulation_Status, 2,0)</f>
        <v>Register</v>
      </c>
      <c r="N745">
        <f>VLOOKUP($A745, 'Mapping-Public'!$A$2:$W$5015, MATCH('Mapping-DisplayedFields'!N$2, 'Mapping-Public'!$A$1:$W$1, FALSE), FALSE)</f>
        <v>6</v>
      </c>
      <c r="O745">
        <f>VLOOKUP($A745, 'Mapping-Public'!$A$2:$W$5015, MATCH('Mapping-DisplayedFields'!O$2, 'Mapping-Public'!$A$1:$W$1, FALSE), FALSE)</f>
        <v>2</v>
      </c>
      <c r="P745" t="str">
        <f>VLOOKUP(O745, Serves_Dhs_Children,2,0)</f>
        <v>Unknown</v>
      </c>
      <c r="Q745">
        <f>VLOOKUP($A745, 'Mapping-Public'!$A$2:$W$5015, MATCH('Mapping-DisplayedFields'!Q$2, 'Mapping-Public'!$A$1:$W$1, FALSE), FALSE)</f>
        <v>0</v>
      </c>
      <c r="R745" t="str">
        <f>VLOOKUP(Q745, Head_Start, 2,0)</f>
        <v>No</v>
      </c>
      <c r="S745">
        <f>VLOOKUP($A745, 'Mapping-Public'!$A$2:$W$5015, MATCH('Mapping-DisplayedFields'!S$2, 'Mapping-Public'!$A$1:$W$1, FALSE), FALSE)</f>
        <v>0</v>
      </c>
      <c r="T745" t="str">
        <f>VLOOKUP(S745, Relief_Nursery, 2,0)</f>
        <v>No</v>
      </c>
      <c r="U745" t="str">
        <f>VLOOKUP($A745, 'Mapping-Public'!$A$2:$W$5015, MATCH('Mapping-DisplayedFields'!U$2, 'Mapping-Public'!$A$1:$W$1, FALSE), FALSE)</f>
        <v>.</v>
      </c>
    </row>
    <row r="746" spans="1:21" x14ac:dyDescent="0.25">
      <c r="A746" s="9" t="s">
        <v>4344</v>
      </c>
      <c r="B746" t="str">
        <f>IF(VLOOKUP($A746, 'Mapping-Public'!$A$2:$W$5015, MATCH('Mapping-DisplayedFields'!B$2, 'Mapping-Public'!$A$1:$W$1, FALSE), FALSE)=0, "", VLOOKUP($A746, 'Mapping-Public'!$A$2:$W$5015, MATCH('Mapping-DisplayedFields'!B$2, 'Mapping-Public'!$A$1:$W$1, FALSE), FALSE))</f>
        <v>All About Kids Daycare</v>
      </c>
      <c r="C746" t="str">
        <f>VLOOKUP($A746, 'Mapping-Public'!$A$2:$W$5015, MATCH('Mapping-DisplayedFields'!C$2, 'Mapping-Public'!$A$1:$W$1, FALSE), FALSE)</f>
        <v>1833 SW 33rd St</v>
      </c>
      <c r="D746" t="str">
        <f>VLOOKUP($A746, 'Mapping-Public'!$A$2:$W$5015, MATCH('Mapping-DisplayedFields'!D$2, 'Mapping-Public'!$A$1:$W$1, FALSE), FALSE)</f>
        <v>Gresham</v>
      </c>
      <c r="E746" t="str">
        <f>VLOOKUP($A746, 'Mapping-Public'!$A$2:$W$5015, MATCH('Mapping-DisplayedFields'!E$2, 'Mapping-Public'!$A$1:$W$1, FALSE), FALSE)</f>
        <v>OR</v>
      </c>
      <c r="F746" t="str">
        <f>VLOOKUP($A746, 'Mapping-Public'!$A$2:$W$5015, MATCH('Mapping-DisplayedFields'!F$2, 'Mapping-Public'!$A$1:$W$1, FALSE), FALSE)</f>
        <v>97080</v>
      </c>
      <c r="G746" t="str">
        <f>VLOOKUP($A746, 'Mapping-Public'!$A$2:$W$5015, MATCH('Mapping-DisplayedFields'!G$2, 'Mapping-Public'!$A$1:$W$1, FALSE), FALSE)</f>
        <v>5034652028</v>
      </c>
      <c r="H746">
        <f>VLOOKUP($A746, 'Mapping-Public'!$A$2:$W$5015, MATCH('Mapping-DisplayedFields'!H$2, 'Mapping-Public'!$A$1:$W$1, FALSE), FALSE)</f>
        <v>3</v>
      </c>
      <c r="I746" t="str">
        <f>VLOOKUP(H746, Facility_Type, 2,0)</f>
        <v>Certified</v>
      </c>
      <c r="J746">
        <f>VLOOKUP($A746, 'Mapping-Public'!$A$2:$W$5015, MATCH('Mapping-DisplayedFields'!J$2, 'Mapping-Public'!$A$1:$W$1, FALSE), FALSE)</f>
        <v>4</v>
      </c>
      <c r="K746" t="str">
        <f>VLOOKUP(J746, Type_of_Care,2,0)</f>
        <v>Regulated Family Child Care Home</v>
      </c>
      <c r="L746">
        <f>VLOOKUP($A746, 'Mapping-Public'!$A$2:$W$5015, MATCH('Mapping-DisplayedFields'!L$2, 'Mapping-Public'!$A$1:$W$1, FALSE), FALSE)</f>
        <v>3</v>
      </c>
      <c r="M746" t="str">
        <f>VLOOKUP(L746, Regulation_Status, 2,0)</f>
        <v>Certified</v>
      </c>
      <c r="N746">
        <f>VLOOKUP($A746, 'Mapping-Public'!$A$2:$W$5015, MATCH('Mapping-DisplayedFields'!N$2, 'Mapping-Public'!$A$1:$W$1, FALSE), FALSE)</f>
        <v>16</v>
      </c>
      <c r="O746">
        <f>VLOOKUP($A746, 'Mapping-Public'!$A$2:$W$5015, MATCH('Mapping-DisplayedFields'!O$2, 'Mapping-Public'!$A$1:$W$1, FALSE), FALSE)</f>
        <v>1</v>
      </c>
      <c r="P746" t="str">
        <f>VLOOKUP(O746, Serves_Dhs_Children,2,0)</f>
        <v>Yes</v>
      </c>
      <c r="Q746">
        <f>VLOOKUP($A746, 'Mapping-Public'!$A$2:$W$5015, MATCH('Mapping-DisplayedFields'!Q$2, 'Mapping-Public'!$A$1:$W$1, FALSE), FALSE)</f>
        <v>0</v>
      </c>
      <c r="R746" t="str">
        <f>VLOOKUP(Q746, Head_Start, 2,0)</f>
        <v>No</v>
      </c>
      <c r="S746">
        <f>VLOOKUP($A746, 'Mapping-Public'!$A$2:$W$5015, MATCH('Mapping-DisplayedFields'!S$2, 'Mapping-Public'!$A$1:$W$1, FALSE), FALSE)</f>
        <v>0</v>
      </c>
      <c r="T746" t="str">
        <f>VLOOKUP(S746, Relief_Nursery, 2,0)</f>
        <v>No</v>
      </c>
      <c r="U746">
        <f>VLOOKUP($A746, 'Mapping-Public'!$A$2:$W$5015, MATCH('Mapping-DisplayedFields'!U$2, 'Mapping-Public'!$A$1:$W$1, FALSE), FALSE)</f>
        <v>4</v>
      </c>
    </row>
    <row r="747" spans="1:21" x14ac:dyDescent="0.25">
      <c r="A747" s="9" t="s">
        <v>4351</v>
      </c>
      <c r="B747" t="str">
        <f>IF(VLOOKUP($A747, 'Mapping-Public'!$A$2:$W$5015, MATCH('Mapping-DisplayedFields'!B$2, 'Mapping-Public'!$A$1:$W$1, FALSE), FALSE)=0, "", VLOOKUP($A747, 'Mapping-Public'!$A$2:$W$5015, MATCH('Mapping-DisplayedFields'!B$2, 'Mapping-Public'!$A$1:$W$1, FALSE), FALSE))</f>
        <v>Vermont Hills - Whitman School</v>
      </c>
      <c r="C747" t="str">
        <f>VLOOKUP($A747, 'Mapping-Public'!$A$2:$W$5015, MATCH('Mapping-DisplayedFields'!C$2, 'Mapping-Public'!$A$1:$W$1, FALSE), FALSE)</f>
        <v>7326 SE Flavel St</v>
      </c>
      <c r="D747" t="str">
        <f>VLOOKUP($A747, 'Mapping-Public'!$A$2:$W$5015, MATCH('Mapping-DisplayedFields'!D$2, 'Mapping-Public'!$A$1:$W$1, FALSE), FALSE)</f>
        <v>Portland</v>
      </c>
      <c r="E747" t="str">
        <f>VLOOKUP($A747, 'Mapping-Public'!$A$2:$W$5015, MATCH('Mapping-DisplayedFields'!E$2, 'Mapping-Public'!$A$1:$W$1, FALSE), FALSE)</f>
        <v>OR</v>
      </c>
      <c r="F747" t="str">
        <f>VLOOKUP($A747, 'Mapping-Public'!$A$2:$W$5015, MATCH('Mapping-DisplayedFields'!F$2, 'Mapping-Public'!$A$1:$W$1, FALSE), FALSE)</f>
        <v>97206</v>
      </c>
      <c r="G747" t="str">
        <f>VLOOKUP($A747, 'Mapping-Public'!$A$2:$W$5015, MATCH('Mapping-DisplayedFields'!G$2, 'Mapping-Public'!$A$1:$W$1, FALSE), FALSE)</f>
        <v>5033274192</v>
      </c>
      <c r="H747">
        <f>VLOOKUP($A747, 'Mapping-Public'!$A$2:$W$5015, MATCH('Mapping-DisplayedFields'!H$2, 'Mapping-Public'!$A$1:$W$1, FALSE), FALSE)</f>
        <v>2</v>
      </c>
      <c r="I747" t="str">
        <f>VLOOKUP(H747, Facility_Type, 2,0)</f>
        <v>Center</v>
      </c>
      <c r="J747">
        <f>VLOOKUP($A747, 'Mapping-Public'!$A$2:$W$5015, MATCH('Mapping-DisplayedFields'!J$2, 'Mapping-Public'!$A$1:$W$1, FALSE), FALSE)</f>
        <v>1</v>
      </c>
      <c r="K747" t="str">
        <f>VLOOKUP(J747, Type_of_Care,2,0)</f>
        <v>Regulated  Center (not HS)</v>
      </c>
      <c r="L747">
        <f>VLOOKUP($A747, 'Mapping-Public'!$A$2:$W$5015, MATCH('Mapping-DisplayedFields'!L$2, 'Mapping-Public'!$A$1:$W$1, FALSE), FALSE)</f>
        <v>3</v>
      </c>
      <c r="M747" t="str">
        <f>VLOOKUP(L747, Regulation_Status, 2,0)</f>
        <v>Certified</v>
      </c>
      <c r="N747">
        <f>VLOOKUP($A747, 'Mapping-Public'!$A$2:$W$5015, MATCH('Mapping-DisplayedFields'!N$2, 'Mapping-Public'!$A$1:$W$1, FALSE), FALSE)</f>
        <v>25</v>
      </c>
      <c r="O747">
        <f>VLOOKUP($A747, 'Mapping-Public'!$A$2:$W$5015, MATCH('Mapping-DisplayedFields'!O$2, 'Mapping-Public'!$A$1:$W$1, FALSE), FALSE)</f>
        <v>2</v>
      </c>
      <c r="P747" t="str">
        <f>VLOOKUP(O747, Serves_Dhs_Children,2,0)</f>
        <v>Unknown</v>
      </c>
      <c r="Q747">
        <f>VLOOKUP($A747, 'Mapping-Public'!$A$2:$W$5015, MATCH('Mapping-DisplayedFields'!Q$2, 'Mapping-Public'!$A$1:$W$1, FALSE), FALSE)</f>
        <v>0</v>
      </c>
      <c r="R747" t="str">
        <f>VLOOKUP(Q747, Head_Start, 2,0)</f>
        <v>No</v>
      </c>
      <c r="S747">
        <f>VLOOKUP($A747, 'Mapping-Public'!$A$2:$W$5015, MATCH('Mapping-DisplayedFields'!S$2, 'Mapping-Public'!$A$1:$W$1, FALSE), FALSE)</f>
        <v>0</v>
      </c>
      <c r="T747" t="str">
        <f>VLOOKUP(S747, Relief_Nursery, 2,0)</f>
        <v>No</v>
      </c>
      <c r="U747">
        <f>VLOOKUP($A747, 'Mapping-Public'!$A$2:$W$5015, MATCH('Mapping-DisplayedFields'!U$2, 'Mapping-Public'!$A$1:$W$1, FALSE), FALSE)</f>
        <v>2</v>
      </c>
    </row>
    <row r="748" spans="1:21" x14ac:dyDescent="0.25">
      <c r="A748" s="9" t="s">
        <v>4355</v>
      </c>
      <c r="B748" t="str">
        <f>IF(VLOOKUP($A748, 'Mapping-Public'!$A$2:$W$5015, MATCH('Mapping-DisplayedFields'!B$2, 'Mapping-Public'!$A$1:$W$1, FALSE), FALSE)=0, "", VLOOKUP($A748, 'Mapping-Public'!$A$2:$W$5015, MATCH('Mapping-DisplayedFields'!B$2, 'Mapping-Public'!$A$1:$W$1, FALSE), FALSE))</f>
        <v>Aprende con Amigos LLC</v>
      </c>
      <c r="C748" t="str">
        <f>VLOOKUP($A748, 'Mapping-Public'!$A$2:$W$5015, MATCH('Mapping-DisplayedFields'!C$2, 'Mapping-Public'!$A$1:$W$1, FALSE), FALSE)</f>
        <v>5206 N Interstate Ave</v>
      </c>
      <c r="D748" t="str">
        <f>VLOOKUP($A748, 'Mapping-Public'!$A$2:$W$5015, MATCH('Mapping-DisplayedFields'!D$2, 'Mapping-Public'!$A$1:$W$1, FALSE), FALSE)</f>
        <v>Portland</v>
      </c>
      <c r="E748" t="str">
        <f>VLOOKUP($A748, 'Mapping-Public'!$A$2:$W$5015, MATCH('Mapping-DisplayedFields'!E$2, 'Mapping-Public'!$A$1:$W$1, FALSE), FALSE)</f>
        <v>OR</v>
      </c>
      <c r="F748" t="str">
        <f>VLOOKUP($A748, 'Mapping-Public'!$A$2:$W$5015, MATCH('Mapping-DisplayedFields'!F$2, 'Mapping-Public'!$A$1:$W$1, FALSE), FALSE)</f>
        <v>97217</v>
      </c>
      <c r="G748" t="str">
        <f>VLOOKUP($A748, 'Mapping-Public'!$A$2:$W$5015, MATCH('Mapping-DisplayedFields'!G$2, 'Mapping-Public'!$A$1:$W$1, FALSE), FALSE)</f>
        <v>5037400304</v>
      </c>
      <c r="H748">
        <f>VLOOKUP($A748, 'Mapping-Public'!$A$2:$W$5015, MATCH('Mapping-DisplayedFields'!H$2, 'Mapping-Public'!$A$1:$W$1, FALSE), FALSE)</f>
        <v>2</v>
      </c>
      <c r="I748" t="str">
        <f>VLOOKUP(H748, Facility_Type, 2,0)</f>
        <v>Center</v>
      </c>
      <c r="J748">
        <f>VLOOKUP($A748, 'Mapping-Public'!$A$2:$W$5015, MATCH('Mapping-DisplayedFields'!J$2, 'Mapping-Public'!$A$1:$W$1, FALSE), FALSE)</f>
        <v>1</v>
      </c>
      <c r="K748" t="str">
        <f>VLOOKUP(J748, Type_of_Care,2,0)</f>
        <v>Regulated  Center (not HS)</v>
      </c>
      <c r="L748">
        <f>VLOOKUP($A748, 'Mapping-Public'!$A$2:$W$5015, MATCH('Mapping-DisplayedFields'!L$2, 'Mapping-Public'!$A$1:$W$1, FALSE), FALSE)</f>
        <v>3</v>
      </c>
      <c r="M748" t="str">
        <f>VLOOKUP(L748, Regulation_Status, 2,0)</f>
        <v>Certified</v>
      </c>
      <c r="N748">
        <f>VLOOKUP($A748, 'Mapping-Public'!$A$2:$W$5015, MATCH('Mapping-DisplayedFields'!N$2, 'Mapping-Public'!$A$1:$W$1, FALSE), FALSE)</f>
        <v>47</v>
      </c>
      <c r="O748">
        <f>VLOOKUP($A748, 'Mapping-Public'!$A$2:$W$5015, MATCH('Mapping-DisplayedFields'!O$2, 'Mapping-Public'!$A$1:$W$1, FALSE), FALSE)</f>
        <v>2</v>
      </c>
      <c r="P748" t="str">
        <f>VLOOKUP(O748, Serves_Dhs_Children,2,0)</f>
        <v>Unknown</v>
      </c>
      <c r="Q748">
        <f>VLOOKUP($A748, 'Mapping-Public'!$A$2:$W$5015, MATCH('Mapping-DisplayedFields'!Q$2, 'Mapping-Public'!$A$1:$W$1, FALSE), FALSE)</f>
        <v>0</v>
      </c>
      <c r="R748" t="str">
        <f>VLOOKUP(Q748, Head_Start, 2,0)</f>
        <v>No</v>
      </c>
      <c r="S748">
        <f>VLOOKUP($A748, 'Mapping-Public'!$A$2:$W$5015, MATCH('Mapping-DisplayedFields'!S$2, 'Mapping-Public'!$A$1:$W$1, FALSE), FALSE)</f>
        <v>0</v>
      </c>
      <c r="T748" t="str">
        <f>VLOOKUP(S748, Relief_Nursery, 2,0)</f>
        <v>No</v>
      </c>
      <c r="U748">
        <f>VLOOKUP($A748, 'Mapping-Public'!$A$2:$W$5015, MATCH('Mapping-DisplayedFields'!U$2, 'Mapping-Public'!$A$1:$W$1, FALSE), FALSE)</f>
        <v>2</v>
      </c>
    </row>
    <row r="749" spans="1:21" x14ac:dyDescent="0.25">
      <c r="A749" s="9" t="s">
        <v>4360</v>
      </c>
      <c r="B749" t="str">
        <f>IF(VLOOKUP($A749, 'Mapping-Public'!$A$2:$W$5015, MATCH('Mapping-DisplayedFields'!B$2, 'Mapping-Public'!$A$1:$W$1, FALSE), FALSE)=0, "", VLOOKUP($A749, 'Mapping-Public'!$A$2:$W$5015, MATCH('Mapping-DisplayedFields'!B$2, 'Mapping-Public'!$A$1:$W$1, FALSE), FALSE))</f>
        <v/>
      </c>
      <c r="C749" t="str">
        <f>VLOOKUP($A749, 'Mapping-Public'!$A$2:$W$5015, MATCH('Mapping-DisplayedFields'!C$2, 'Mapping-Public'!$A$1:$W$1, FALSE), FALSE)</f>
        <v>6430 SE 128th Ave Apt 29</v>
      </c>
      <c r="D749" t="str">
        <f>VLOOKUP($A749, 'Mapping-Public'!$A$2:$W$5015, MATCH('Mapping-DisplayedFields'!D$2, 'Mapping-Public'!$A$1:$W$1, FALSE), FALSE)</f>
        <v>Portland</v>
      </c>
      <c r="E749" t="str">
        <f>VLOOKUP($A749, 'Mapping-Public'!$A$2:$W$5015, MATCH('Mapping-DisplayedFields'!E$2, 'Mapping-Public'!$A$1:$W$1, FALSE), FALSE)</f>
        <v>OR</v>
      </c>
      <c r="F749" t="str">
        <f>VLOOKUP($A749, 'Mapping-Public'!$A$2:$W$5015, MATCH('Mapping-DisplayedFields'!F$2, 'Mapping-Public'!$A$1:$W$1, FALSE), FALSE)</f>
        <v>97236</v>
      </c>
      <c r="G749" t="str">
        <f>VLOOKUP($A749, 'Mapping-Public'!$A$2:$W$5015, MATCH('Mapping-DisplayedFields'!G$2, 'Mapping-Public'!$A$1:$W$1, FALSE), FALSE)</f>
        <v>5035041317</v>
      </c>
      <c r="H749">
        <f>VLOOKUP($A749, 'Mapping-Public'!$A$2:$W$5015, MATCH('Mapping-DisplayedFields'!H$2, 'Mapping-Public'!$A$1:$W$1, FALSE), FALSE)</f>
        <v>1</v>
      </c>
      <c r="I749" t="str">
        <f>VLOOKUP(H749, Facility_Type, 2,0)</f>
        <v>Family</v>
      </c>
      <c r="J749">
        <f>VLOOKUP($A749, 'Mapping-Public'!$A$2:$W$5015, MATCH('Mapping-DisplayedFields'!J$2, 'Mapping-Public'!$A$1:$W$1, FALSE), FALSE)</f>
        <v>4</v>
      </c>
      <c r="K749" t="str">
        <f>VLOOKUP(J749, Type_of_Care,2,0)</f>
        <v>Regulated Family Child Care Home</v>
      </c>
      <c r="L749">
        <f>VLOOKUP($A749, 'Mapping-Public'!$A$2:$W$5015, MATCH('Mapping-DisplayedFields'!L$2, 'Mapping-Public'!$A$1:$W$1, FALSE), FALSE)</f>
        <v>2</v>
      </c>
      <c r="M749" t="str">
        <f>VLOOKUP(L749, Regulation_Status, 2,0)</f>
        <v>Register</v>
      </c>
      <c r="N749">
        <f>VLOOKUP($A749, 'Mapping-Public'!$A$2:$W$5015, MATCH('Mapping-DisplayedFields'!N$2, 'Mapping-Public'!$A$1:$W$1, FALSE), FALSE)</f>
        <v>4</v>
      </c>
      <c r="O749">
        <f>VLOOKUP($A749, 'Mapping-Public'!$A$2:$W$5015, MATCH('Mapping-DisplayedFields'!O$2, 'Mapping-Public'!$A$1:$W$1, FALSE), FALSE)</f>
        <v>2</v>
      </c>
      <c r="P749" t="str">
        <f>VLOOKUP(O749, Serves_Dhs_Children,2,0)</f>
        <v>Unknown</v>
      </c>
      <c r="Q749">
        <f>VLOOKUP($A749, 'Mapping-Public'!$A$2:$W$5015, MATCH('Mapping-DisplayedFields'!Q$2, 'Mapping-Public'!$A$1:$W$1, FALSE), FALSE)</f>
        <v>0</v>
      </c>
      <c r="R749" t="str">
        <f>VLOOKUP(Q749, Head_Start, 2,0)</f>
        <v>No</v>
      </c>
      <c r="S749">
        <f>VLOOKUP($A749, 'Mapping-Public'!$A$2:$W$5015, MATCH('Mapping-DisplayedFields'!S$2, 'Mapping-Public'!$A$1:$W$1, FALSE), FALSE)</f>
        <v>0</v>
      </c>
      <c r="T749" t="str">
        <f>VLOOKUP(S749, Relief_Nursery, 2,0)</f>
        <v>No</v>
      </c>
      <c r="U749" t="str">
        <f>VLOOKUP($A749, 'Mapping-Public'!$A$2:$W$5015, MATCH('Mapping-DisplayedFields'!U$2, 'Mapping-Public'!$A$1:$W$1, FALSE), FALSE)</f>
        <v>.</v>
      </c>
    </row>
    <row r="750" spans="1:21" x14ac:dyDescent="0.25">
      <c r="A750" s="9" t="s">
        <v>4365</v>
      </c>
      <c r="B750" t="str">
        <f>IF(VLOOKUP($A750, 'Mapping-Public'!$A$2:$W$5015, MATCH('Mapping-DisplayedFields'!B$2, 'Mapping-Public'!$A$1:$W$1, FALSE), FALSE)=0, "", VLOOKUP($A750, 'Mapping-Public'!$A$2:$W$5015, MATCH('Mapping-DisplayedFields'!B$2, 'Mapping-Public'!$A$1:$W$1, FALSE), FALSE))</f>
        <v/>
      </c>
      <c r="C750" t="str">
        <f>VLOOKUP($A750, 'Mapping-Public'!$A$2:$W$5015, MATCH('Mapping-DisplayedFields'!C$2, 'Mapping-Public'!$A$1:$W$1, FALSE), FALSE)</f>
        <v>13235 NE Failing Ct</v>
      </c>
      <c r="D750" t="str">
        <f>VLOOKUP($A750, 'Mapping-Public'!$A$2:$W$5015, MATCH('Mapping-DisplayedFields'!D$2, 'Mapping-Public'!$A$1:$W$1, FALSE), FALSE)</f>
        <v>Portland</v>
      </c>
      <c r="E750" t="str">
        <f>VLOOKUP($A750, 'Mapping-Public'!$A$2:$W$5015, MATCH('Mapping-DisplayedFields'!E$2, 'Mapping-Public'!$A$1:$W$1, FALSE), FALSE)</f>
        <v>OR</v>
      </c>
      <c r="F750" t="str">
        <f>VLOOKUP($A750, 'Mapping-Public'!$A$2:$W$5015, MATCH('Mapping-DisplayedFields'!F$2, 'Mapping-Public'!$A$1:$W$1, FALSE), FALSE)</f>
        <v>97230</v>
      </c>
      <c r="G750" t="str">
        <f>VLOOKUP($A750, 'Mapping-Public'!$A$2:$W$5015, MATCH('Mapping-DisplayedFields'!G$2, 'Mapping-Public'!$A$1:$W$1, FALSE), FALSE)</f>
        <v>5032539248</v>
      </c>
      <c r="H750">
        <f>VLOOKUP($A750, 'Mapping-Public'!$A$2:$W$5015, MATCH('Mapping-DisplayedFields'!H$2, 'Mapping-Public'!$A$1:$W$1, FALSE), FALSE)</f>
        <v>1</v>
      </c>
      <c r="I750" t="str">
        <f>VLOOKUP(H750, Facility_Type, 2,0)</f>
        <v>Family</v>
      </c>
      <c r="J750">
        <f>VLOOKUP($A750, 'Mapping-Public'!$A$2:$W$5015, MATCH('Mapping-DisplayedFields'!J$2, 'Mapping-Public'!$A$1:$W$1, FALSE), FALSE)</f>
        <v>4</v>
      </c>
      <c r="K750" t="str">
        <f>VLOOKUP(J750, Type_of_Care,2,0)</f>
        <v>Regulated Family Child Care Home</v>
      </c>
      <c r="L750">
        <f>VLOOKUP($A750, 'Mapping-Public'!$A$2:$W$5015, MATCH('Mapping-DisplayedFields'!L$2, 'Mapping-Public'!$A$1:$W$1, FALSE), FALSE)</f>
        <v>2</v>
      </c>
      <c r="M750" t="str">
        <f>VLOOKUP(L750, Regulation_Status, 2,0)</f>
        <v>Register</v>
      </c>
      <c r="N750">
        <f>VLOOKUP($A750, 'Mapping-Public'!$A$2:$W$5015, MATCH('Mapping-DisplayedFields'!N$2, 'Mapping-Public'!$A$1:$W$1, FALSE), FALSE)</f>
        <v>6</v>
      </c>
      <c r="O750">
        <f>VLOOKUP($A750, 'Mapping-Public'!$A$2:$W$5015, MATCH('Mapping-DisplayedFields'!O$2, 'Mapping-Public'!$A$1:$W$1, FALSE), FALSE)</f>
        <v>2</v>
      </c>
      <c r="P750" t="str">
        <f>VLOOKUP(O750, Serves_Dhs_Children,2,0)</f>
        <v>Unknown</v>
      </c>
      <c r="Q750">
        <f>VLOOKUP($A750, 'Mapping-Public'!$A$2:$W$5015, MATCH('Mapping-DisplayedFields'!Q$2, 'Mapping-Public'!$A$1:$W$1, FALSE), FALSE)</f>
        <v>0</v>
      </c>
      <c r="R750" t="str">
        <f>VLOOKUP(Q750, Head_Start, 2,0)</f>
        <v>No</v>
      </c>
      <c r="S750">
        <f>VLOOKUP($A750, 'Mapping-Public'!$A$2:$W$5015, MATCH('Mapping-DisplayedFields'!S$2, 'Mapping-Public'!$A$1:$W$1, FALSE), FALSE)</f>
        <v>0</v>
      </c>
      <c r="T750" t="str">
        <f>VLOOKUP(S750, Relief_Nursery, 2,0)</f>
        <v>No</v>
      </c>
      <c r="U750" t="str">
        <f>VLOOKUP($A750, 'Mapping-Public'!$A$2:$W$5015, MATCH('Mapping-DisplayedFields'!U$2, 'Mapping-Public'!$A$1:$W$1, FALSE), FALSE)</f>
        <v>.</v>
      </c>
    </row>
    <row r="751" spans="1:21" x14ac:dyDescent="0.25">
      <c r="A751" s="9" t="s">
        <v>4370</v>
      </c>
      <c r="B751" t="str">
        <f>IF(VLOOKUP($A751, 'Mapping-Public'!$A$2:$W$5015, MATCH('Mapping-DisplayedFields'!B$2, 'Mapping-Public'!$A$1:$W$1, FALSE), FALSE)=0, "", VLOOKUP($A751, 'Mapping-Public'!$A$2:$W$5015, MATCH('Mapping-DisplayedFields'!B$2, 'Mapping-Public'!$A$1:$W$1, FALSE), FALSE))</f>
        <v>Just Little People Childcare</v>
      </c>
      <c r="C751" t="str">
        <f>VLOOKUP($A751, 'Mapping-Public'!$A$2:$W$5015, MATCH('Mapping-DisplayedFields'!C$2, 'Mapping-Public'!$A$1:$W$1, FALSE), FALSE)</f>
        <v>4604 NE 35th Ave</v>
      </c>
      <c r="D751" t="str">
        <f>VLOOKUP($A751, 'Mapping-Public'!$A$2:$W$5015, MATCH('Mapping-DisplayedFields'!D$2, 'Mapping-Public'!$A$1:$W$1, FALSE), FALSE)</f>
        <v>Portland</v>
      </c>
      <c r="E751" t="str">
        <f>VLOOKUP($A751, 'Mapping-Public'!$A$2:$W$5015, MATCH('Mapping-DisplayedFields'!E$2, 'Mapping-Public'!$A$1:$W$1, FALSE), FALSE)</f>
        <v>OR</v>
      </c>
      <c r="F751" t="str">
        <f>VLOOKUP($A751, 'Mapping-Public'!$A$2:$W$5015, MATCH('Mapping-DisplayedFields'!F$2, 'Mapping-Public'!$A$1:$W$1, FALSE), FALSE)</f>
        <v>97211</v>
      </c>
      <c r="G751" t="str">
        <f>VLOOKUP($A751, 'Mapping-Public'!$A$2:$W$5015, MATCH('Mapping-DisplayedFields'!G$2, 'Mapping-Public'!$A$1:$W$1, FALSE), FALSE)</f>
        <v>5032815061</v>
      </c>
      <c r="H751">
        <f>VLOOKUP($A751, 'Mapping-Public'!$A$2:$W$5015, MATCH('Mapping-DisplayedFields'!H$2, 'Mapping-Public'!$A$1:$W$1, FALSE), FALSE)</f>
        <v>3</v>
      </c>
      <c r="I751" t="str">
        <f>VLOOKUP(H751, Facility_Type, 2,0)</f>
        <v>Certified</v>
      </c>
      <c r="J751">
        <f>VLOOKUP($A751, 'Mapping-Public'!$A$2:$W$5015, MATCH('Mapping-DisplayedFields'!J$2, 'Mapping-Public'!$A$1:$W$1, FALSE), FALSE)</f>
        <v>4</v>
      </c>
      <c r="K751" t="str">
        <f>VLOOKUP(J751, Type_of_Care,2,0)</f>
        <v>Regulated Family Child Care Home</v>
      </c>
      <c r="L751">
        <f>VLOOKUP($A751, 'Mapping-Public'!$A$2:$W$5015, MATCH('Mapping-DisplayedFields'!L$2, 'Mapping-Public'!$A$1:$W$1, FALSE), FALSE)</f>
        <v>3</v>
      </c>
      <c r="M751" t="str">
        <f>VLOOKUP(L751, Regulation_Status, 2,0)</f>
        <v>Certified</v>
      </c>
      <c r="N751">
        <f>VLOOKUP($A751, 'Mapping-Public'!$A$2:$W$5015, MATCH('Mapping-DisplayedFields'!N$2, 'Mapping-Public'!$A$1:$W$1, FALSE), FALSE)</f>
        <v>16</v>
      </c>
      <c r="O751">
        <f>VLOOKUP($A751, 'Mapping-Public'!$A$2:$W$5015, MATCH('Mapping-DisplayedFields'!O$2, 'Mapping-Public'!$A$1:$W$1, FALSE), FALSE)</f>
        <v>2</v>
      </c>
      <c r="P751" t="str">
        <f>VLOOKUP(O751, Serves_Dhs_Children,2,0)</f>
        <v>Unknown</v>
      </c>
      <c r="Q751">
        <f>VLOOKUP($A751, 'Mapping-Public'!$A$2:$W$5015, MATCH('Mapping-DisplayedFields'!Q$2, 'Mapping-Public'!$A$1:$W$1, FALSE), FALSE)</f>
        <v>0</v>
      </c>
      <c r="R751" t="str">
        <f>VLOOKUP(Q751, Head_Start, 2,0)</f>
        <v>No</v>
      </c>
      <c r="S751">
        <f>VLOOKUP($A751, 'Mapping-Public'!$A$2:$W$5015, MATCH('Mapping-DisplayedFields'!S$2, 'Mapping-Public'!$A$1:$W$1, FALSE), FALSE)</f>
        <v>0</v>
      </c>
      <c r="T751" t="str">
        <f>VLOOKUP(S751, Relief_Nursery, 2,0)</f>
        <v>No</v>
      </c>
      <c r="U751">
        <f>VLOOKUP($A751, 'Mapping-Public'!$A$2:$W$5015, MATCH('Mapping-DisplayedFields'!U$2, 'Mapping-Public'!$A$1:$W$1, FALSE), FALSE)</f>
        <v>4</v>
      </c>
    </row>
    <row r="752" spans="1:21" x14ac:dyDescent="0.25">
      <c r="A752" s="9" t="s">
        <v>4376</v>
      </c>
      <c r="B752" t="str">
        <f>IF(VLOOKUP($A752, 'Mapping-Public'!$A$2:$W$5015, MATCH('Mapping-DisplayedFields'!B$2, 'Mapping-Public'!$A$1:$W$1, FALSE), FALSE)=0, "", VLOOKUP($A752, 'Mapping-Public'!$A$2:$W$5015, MATCH('Mapping-DisplayedFields'!B$2, 'Mapping-Public'!$A$1:$W$1, FALSE), FALSE))</f>
        <v>SUN Community School - Davis Elementary</v>
      </c>
      <c r="C752" t="str">
        <f>VLOOKUP($A752, 'Mapping-Public'!$A$2:$W$5015, MATCH('Mapping-DisplayedFields'!C$2, 'Mapping-Public'!$A$1:$W$1, FALSE), FALSE)</f>
        <v>19501 NE Davis St</v>
      </c>
      <c r="D752" t="str">
        <f>VLOOKUP($A752, 'Mapping-Public'!$A$2:$W$5015, MATCH('Mapping-DisplayedFields'!D$2, 'Mapping-Public'!$A$1:$W$1, FALSE), FALSE)</f>
        <v>Portland</v>
      </c>
      <c r="E752" t="str">
        <f>VLOOKUP($A752, 'Mapping-Public'!$A$2:$W$5015, MATCH('Mapping-DisplayedFields'!E$2, 'Mapping-Public'!$A$1:$W$1, FALSE), FALSE)</f>
        <v>OR</v>
      </c>
      <c r="F752" t="str">
        <f>VLOOKUP($A752, 'Mapping-Public'!$A$2:$W$5015, MATCH('Mapping-DisplayedFields'!F$2, 'Mapping-Public'!$A$1:$W$1, FALSE), FALSE)</f>
        <v>97230</v>
      </c>
      <c r="G752" t="str">
        <f>VLOOKUP($A752, 'Mapping-Public'!$A$2:$W$5015, MATCH('Mapping-DisplayedFields'!G$2, 'Mapping-Public'!$A$1:$W$1, FALSE), FALSE)</f>
        <v>5036659193</v>
      </c>
      <c r="H752">
        <f>VLOOKUP($A752, 'Mapping-Public'!$A$2:$W$5015, MATCH('Mapping-DisplayedFields'!H$2, 'Mapping-Public'!$A$1:$W$1, FALSE), FALSE)</f>
        <v>2</v>
      </c>
      <c r="I752" t="str">
        <f>VLOOKUP(H752, Facility_Type, 2,0)</f>
        <v>Center</v>
      </c>
      <c r="J752">
        <f>VLOOKUP($A752, 'Mapping-Public'!$A$2:$W$5015, MATCH('Mapping-DisplayedFields'!J$2, 'Mapping-Public'!$A$1:$W$1, FALSE), FALSE)</f>
        <v>2</v>
      </c>
      <c r="K752" t="str">
        <f>VLOOKUP(J752, Type_of_Care,2,0)</f>
        <v>Exempt Center</v>
      </c>
      <c r="L752">
        <f>VLOOKUP($A752, 'Mapping-Public'!$A$2:$W$5015, MATCH('Mapping-DisplayedFields'!L$2, 'Mapping-Public'!$A$1:$W$1, FALSE), FALSE)</f>
        <v>4</v>
      </c>
      <c r="M752" t="str">
        <f>VLOOKUP(L752, Regulation_Status, 2,0)</f>
        <v>Recorded</v>
      </c>
      <c r="N752">
        <f>VLOOKUP($A752, 'Mapping-Public'!$A$2:$W$5015, MATCH('Mapping-DisplayedFields'!N$2, 'Mapping-Public'!$A$1:$W$1, FALSE), FALSE)</f>
        <v>60</v>
      </c>
      <c r="O752">
        <f>VLOOKUP($A752, 'Mapping-Public'!$A$2:$W$5015, MATCH('Mapping-DisplayedFields'!O$2, 'Mapping-Public'!$A$1:$W$1, FALSE), FALSE)</f>
        <v>2</v>
      </c>
      <c r="P752" t="str">
        <f>VLOOKUP(O752, Serves_Dhs_Children,2,0)</f>
        <v>Unknown</v>
      </c>
      <c r="Q752">
        <f>VLOOKUP($A752, 'Mapping-Public'!$A$2:$W$5015, MATCH('Mapping-DisplayedFields'!Q$2, 'Mapping-Public'!$A$1:$W$1, FALSE), FALSE)</f>
        <v>0</v>
      </c>
      <c r="R752" t="str">
        <f>VLOOKUP(Q752, Head_Start, 2,0)</f>
        <v>No</v>
      </c>
      <c r="S752">
        <f>VLOOKUP($A752, 'Mapping-Public'!$A$2:$W$5015, MATCH('Mapping-DisplayedFields'!S$2, 'Mapping-Public'!$A$1:$W$1, FALSE), FALSE)</f>
        <v>0</v>
      </c>
      <c r="T752" t="str">
        <f>VLOOKUP(S752, Relief_Nursery, 2,0)</f>
        <v>No</v>
      </c>
      <c r="U752" t="str">
        <f>VLOOKUP($A752, 'Mapping-Public'!$A$2:$W$5015, MATCH('Mapping-DisplayedFields'!U$2, 'Mapping-Public'!$A$1:$W$1, FALSE), FALSE)</f>
        <v>.</v>
      </c>
    </row>
    <row r="753" spans="1:21" x14ac:dyDescent="0.25">
      <c r="A753" s="9" t="s">
        <v>4381</v>
      </c>
      <c r="B753" t="str">
        <f>IF(VLOOKUP($A753, 'Mapping-Public'!$A$2:$W$5015, MATCH('Mapping-DisplayedFields'!B$2, 'Mapping-Public'!$A$1:$W$1, FALSE), FALSE)=0, "", VLOOKUP($A753, 'Mapping-Public'!$A$2:$W$5015, MATCH('Mapping-DisplayedFields'!B$2, 'Mapping-Public'!$A$1:$W$1, FALSE), FALSE))</f>
        <v/>
      </c>
      <c r="C753" t="str">
        <f>VLOOKUP($A753, 'Mapping-Public'!$A$2:$W$5015, MATCH('Mapping-DisplayedFields'!C$2, 'Mapping-Public'!$A$1:$W$1, FALSE), FALSE)</f>
        <v>1686 SW 26th Ct</v>
      </c>
      <c r="D753" t="str">
        <f>VLOOKUP($A753, 'Mapping-Public'!$A$2:$W$5015, MATCH('Mapping-DisplayedFields'!D$2, 'Mapping-Public'!$A$1:$W$1, FALSE), FALSE)</f>
        <v>Gresham</v>
      </c>
      <c r="E753" t="str">
        <f>VLOOKUP($A753, 'Mapping-Public'!$A$2:$W$5015, MATCH('Mapping-DisplayedFields'!E$2, 'Mapping-Public'!$A$1:$W$1, FALSE), FALSE)</f>
        <v>OR</v>
      </c>
      <c r="F753" t="str">
        <f>VLOOKUP($A753, 'Mapping-Public'!$A$2:$W$5015, MATCH('Mapping-DisplayedFields'!F$2, 'Mapping-Public'!$A$1:$W$1, FALSE), FALSE)</f>
        <v>97080-9596</v>
      </c>
      <c r="G753" t="str">
        <f>VLOOKUP($A753, 'Mapping-Public'!$A$2:$W$5015, MATCH('Mapping-DisplayedFields'!G$2, 'Mapping-Public'!$A$1:$W$1, FALSE), FALSE)</f>
        <v>5039987538</v>
      </c>
      <c r="H753">
        <f>VLOOKUP($A753, 'Mapping-Public'!$A$2:$W$5015, MATCH('Mapping-DisplayedFields'!H$2, 'Mapping-Public'!$A$1:$W$1, FALSE), FALSE)</f>
        <v>1</v>
      </c>
      <c r="I753" t="str">
        <f>VLOOKUP(H753, Facility_Type, 2,0)</f>
        <v>Family</v>
      </c>
      <c r="J753">
        <f>VLOOKUP($A753, 'Mapping-Public'!$A$2:$W$5015, MATCH('Mapping-DisplayedFields'!J$2, 'Mapping-Public'!$A$1:$W$1, FALSE), FALSE)</f>
        <v>4</v>
      </c>
      <c r="K753" t="str">
        <f>VLOOKUP(J753, Type_of_Care,2,0)</f>
        <v>Regulated Family Child Care Home</v>
      </c>
      <c r="L753">
        <f>VLOOKUP($A753, 'Mapping-Public'!$A$2:$W$5015, MATCH('Mapping-DisplayedFields'!L$2, 'Mapping-Public'!$A$1:$W$1, FALSE), FALSE)</f>
        <v>2</v>
      </c>
      <c r="M753" t="str">
        <f>VLOOKUP(L753, Regulation_Status, 2,0)</f>
        <v>Register</v>
      </c>
      <c r="N753">
        <f>VLOOKUP($A753, 'Mapping-Public'!$A$2:$W$5015, MATCH('Mapping-DisplayedFields'!N$2, 'Mapping-Public'!$A$1:$W$1, FALSE), FALSE)</f>
        <v>10</v>
      </c>
      <c r="O753">
        <f>VLOOKUP($A753, 'Mapping-Public'!$A$2:$W$5015, MATCH('Mapping-DisplayedFields'!O$2, 'Mapping-Public'!$A$1:$W$1, FALSE), FALSE)</f>
        <v>2</v>
      </c>
      <c r="P753" t="str">
        <f>VLOOKUP(O753, Serves_Dhs_Children,2,0)</f>
        <v>Unknown</v>
      </c>
      <c r="Q753">
        <f>VLOOKUP($A753, 'Mapping-Public'!$A$2:$W$5015, MATCH('Mapping-DisplayedFields'!Q$2, 'Mapping-Public'!$A$1:$W$1, FALSE), FALSE)</f>
        <v>0</v>
      </c>
      <c r="R753" t="str">
        <f>VLOOKUP(Q753, Head_Start, 2,0)</f>
        <v>No</v>
      </c>
      <c r="S753">
        <f>VLOOKUP($A753, 'Mapping-Public'!$A$2:$W$5015, MATCH('Mapping-DisplayedFields'!S$2, 'Mapping-Public'!$A$1:$W$1, FALSE), FALSE)</f>
        <v>0</v>
      </c>
      <c r="T753" t="str">
        <f>VLOOKUP(S753, Relief_Nursery, 2,0)</f>
        <v>No</v>
      </c>
      <c r="U753" t="str">
        <f>VLOOKUP($A753, 'Mapping-Public'!$A$2:$W$5015, MATCH('Mapping-DisplayedFields'!U$2, 'Mapping-Public'!$A$1:$W$1, FALSE), FALSE)</f>
        <v>.</v>
      </c>
    </row>
    <row r="754" spans="1:21" x14ac:dyDescent="0.25">
      <c r="A754" s="9" t="s">
        <v>4387</v>
      </c>
      <c r="B754" t="str">
        <f>IF(VLOOKUP($A754, 'Mapping-Public'!$A$2:$W$5015, MATCH('Mapping-DisplayedFields'!B$2, 'Mapping-Public'!$A$1:$W$1, FALSE), FALSE)=0, "", VLOOKUP($A754, 'Mapping-Public'!$A$2:$W$5015, MATCH('Mapping-DisplayedFields'!B$2, 'Mapping-Public'!$A$1:$W$1, FALSE), FALSE))</f>
        <v>Portland Circle of Friends and Family Preschool</v>
      </c>
      <c r="C754" t="str">
        <f>VLOOKUP($A754, 'Mapping-Public'!$A$2:$W$5015, MATCH('Mapping-DisplayedFields'!C$2, 'Mapping-Public'!$A$1:$W$1, FALSE), FALSE)</f>
        <v>6828 SE Holgate Blvd</v>
      </c>
      <c r="D754" t="str">
        <f>VLOOKUP($A754, 'Mapping-Public'!$A$2:$W$5015, MATCH('Mapping-DisplayedFields'!D$2, 'Mapping-Public'!$A$1:$W$1, FALSE), FALSE)</f>
        <v>Portland</v>
      </c>
      <c r="E754" t="str">
        <f>VLOOKUP($A754, 'Mapping-Public'!$A$2:$W$5015, MATCH('Mapping-DisplayedFields'!E$2, 'Mapping-Public'!$A$1:$W$1, FALSE), FALSE)</f>
        <v>OR</v>
      </c>
      <c r="F754" t="str">
        <f>VLOOKUP($A754, 'Mapping-Public'!$A$2:$W$5015, MATCH('Mapping-DisplayedFields'!F$2, 'Mapping-Public'!$A$1:$W$1, FALSE), FALSE)</f>
        <v>97206-3504</v>
      </c>
      <c r="G754" t="str">
        <f>VLOOKUP($A754, 'Mapping-Public'!$A$2:$W$5015, MATCH('Mapping-DisplayedFields'!G$2, 'Mapping-Public'!$A$1:$W$1, FALSE), FALSE)</f>
        <v>9712853264</v>
      </c>
      <c r="H754">
        <f>VLOOKUP($A754, 'Mapping-Public'!$A$2:$W$5015, MATCH('Mapping-DisplayedFields'!H$2, 'Mapping-Public'!$A$1:$W$1, FALSE), FALSE)</f>
        <v>2</v>
      </c>
      <c r="I754" t="str">
        <f>VLOOKUP(H754, Facility_Type, 2,0)</f>
        <v>Center</v>
      </c>
      <c r="J754">
        <f>VLOOKUP($A754, 'Mapping-Public'!$A$2:$W$5015, MATCH('Mapping-DisplayedFields'!J$2, 'Mapping-Public'!$A$1:$W$1, FALSE), FALSE)</f>
        <v>2</v>
      </c>
      <c r="K754" t="str">
        <f>VLOOKUP(J754, Type_of_Care,2,0)</f>
        <v>Exempt Center</v>
      </c>
      <c r="L754">
        <f>VLOOKUP($A754, 'Mapping-Public'!$A$2:$W$5015, MATCH('Mapping-DisplayedFields'!L$2, 'Mapping-Public'!$A$1:$W$1, FALSE), FALSE)</f>
        <v>4</v>
      </c>
      <c r="M754" t="str">
        <f>VLOOKUP(L754, Regulation_Status, 2,0)</f>
        <v>Recorded</v>
      </c>
      <c r="N754">
        <f>VLOOKUP($A754, 'Mapping-Public'!$A$2:$W$5015, MATCH('Mapping-DisplayedFields'!N$2, 'Mapping-Public'!$A$1:$W$1, FALSE), FALSE)</f>
        <v>15</v>
      </c>
      <c r="O754">
        <f>VLOOKUP($A754, 'Mapping-Public'!$A$2:$W$5015, MATCH('Mapping-DisplayedFields'!O$2, 'Mapping-Public'!$A$1:$W$1, FALSE), FALSE)</f>
        <v>2</v>
      </c>
      <c r="P754" t="str">
        <f>VLOOKUP(O754, Serves_Dhs_Children,2,0)</f>
        <v>Unknown</v>
      </c>
      <c r="Q754">
        <f>VLOOKUP($A754, 'Mapping-Public'!$A$2:$W$5015, MATCH('Mapping-DisplayedFields'!Q$2, 'Mapping-Public'!$A$1:$W$1, FALSE), FALSE)</f>
        <v>0</v>
      </c>
      <c r="R754" t="str">
        <f>VLOOKUP(Q754, Head_Start, 2,0)</f>
        <v>No</v>
      </c>
      <c r="S754">
        <f>VLOOKUP($A754, 'Mapping-Public'!$A$2:$W$5015, MATCH('Mapping-DisplayedFields'!S$2, 'Mapping-Public'!$A$1:$W$1, FALSE), FALSE)</f>
        <v>0</v>
      </c>
      <c r="T754" t="str">
        <f>VLOOKUP(S754, Relief_Nursery, 2,0)</f>
        <v>No</v>
      </c>
      <c r="U754" t="str">
        <f>VLOOKUP($A754, 'Mapping-Public'!$A$2:$W$5015, MATCH('Mapping-DisplayedFields'!U$2, 'Mapping-Public'!$A$1:$W$1, FALSE), FALSE)</f>
        <v>.</v>
      </c>
    </row>
    <row r="755" spans="1:21" x14ac:dyDescent="0.25">
      <c r="A755" s="9" t="s">
        <v>4393</v>
      </c>
      <c r="B755" t="str">
        <f>IF(VLOOKUP($A755, 'Mapping-Public'!$A$2:$W$5015, MATCH('Mapping-DisplayedFields'!B$2, 'Mapping-Public'!$A$1:$W$1, FALSE), FALSE)=0, "", VLOOKUP($A755, 'Mapping-Public'!$A$2:$W$5015, MATCH('Mapping-DisplayedFields'!B$2, 'Mapping-Public'!$A$1:$W$1, FALSE), FALSE))</f>
        <v/>
      </c>
      <c r="C755" t="str">
        <f>VLOOKUP($A755, 'Mapping-Public'!$A$2:$W$5015, MATCH('Mapping-DisplayedFields'!C$2, 'Mapping-Public'!$A$1:$W$1, FALSE), FALSE)</f>
        <v>17702 SE Pine St</v>
      </c>
      <c r="D755" t="str">
        <f>VLOOKUP($A755, 'Mapping-Public'!$A$2:$W$5015, MATCH('Mapping-DisplayedFields'!D$2, 'Mapping-Public'!$A$1:$W$1, FALSE), FALSE)</f>
        <v>Portland</v>
      </c>
      <c r="E755" t="str">
        <f>VLOOKUP($A755, 'Mapping-Public'!$A$2:$W$5015, MATCH('Mapping-DisplayedFields'!E$2, 'Mapping-Public'!$A$1:$W$1, FALSE), FALSE)</f>
        <v>OR</v>
      </c>
      <c r="F755" t="str">
        <f>VLOOKUP($A755, 'Mapping-Public'!$A$2:$W$5015, MATCH('Mapping-DisplayedFields'!F$2, 'Mapping-Public'!$A$1:$W$1, FALSE), FALSE)</f>
        <v>97233</v>
      </c>
      <c r="G755" t="str">
        <f>VLOOKUP($A755, 'Mapping-Public'!$A$2:$W$5015, MATCH('Mapping-DisplayedFields'!G$2, 'Mapping-Public'!$A$1:$W$1, FALSE), FALSE)</f>
        <v>5035018292</v>
      </c>
      <c r="H755">
        <f>VLOOKUP($A755, 'Mapping-Public'!$A$2:$W$5015, MATCH('Mapping-DisplayedFields'!H$2, 'Mapping-Public'!$A$1:$W$1, FALSE), FALSE)</f>
        <v>1</v>
      </c>
      <c r="I755" t="str">
        <f>VLOOKUP(H755, Facility_Type, 2,0)</f>
        <v>Family</v>
      </c>
      <c r="J755">
        <f>VLOOKUP($A755, 'Mapping-Public'!$A$2:$W$5015, MATCH('Mapping-DisplayedFields'!J$2, 'Mapping-Public'!$A$1:$W$1, FALSE), FALSE)</f>
        <v>4</v>
      </c>
      <c r="K755" t="str">
        <f>VLOOKUP(J755, Type_of_Care,2,0)</f>
        <v>Regulated Family Child Care Home</v>
      </c>
      <c r="L755">
        <f>VLOOKUP($A755, 'Mapping-Public'!$A$2:$W$5015, MATCH('Mapping-DisplayedFields'!L$2, 'Mapping-Public'!$A$1:$W$1, FALSE), FALSE)</f>
        <v>2</v>
      </c>
      <c r="M755" t="str">
        <f>VLOOKUP(L755, Regulation_Status, 2,0)</f>
        <v>Register</v>
      </c>
      <c r="N755">
        <f>VLOOKUP($A755, 'Mapping-Public'!$A$2:$W$5015, MATCH('Mapping-DisplayedFields'!N$2, 'Mapping-Public'!$A$1:$W$1, FALSE), FALSE)</f>
        <v>7</v>
      </c>
      <c r="O755">
        <f>VLOOKUP($A755, 'Mapping-Public'!$A$2:$W$5015, MATCH('Mapping-DisplayedFields'!O$2, 'Mapping-Public'!$A$1:$W$1, FALSE), FALSE)</f>
        <v>2</v>
      </c>
      <c r="P755" t="str">
        <f>VLOOKUP(O755, Serves_Dhs_Children,2,0)</f>
        <v>Unknown</v>
      </c>
      <c r="Q755">
        <f>VLOOKUP($A755, 'Mapping-Public'!$A$2:$W$5015, MATCH('Mapping-DisplayedFields'!Q$2, 'Mapping-Public'!$A$1:$W$1, FALSE), FALSE)</f>
        <v>0</v>
      </c>
      <c r="R755" t="str">
        <f>VLOOKUP(Q755, Head_Start, 2,0)</f>
        <v>No</v>
      </c>
      <c r="S755">
        <f>VLOOKUP($A755, 'Mapping-Public'!$A$2:$W$5015, MATCH('Mapping-DisplayedFields'!S$2, 'Mapping-Public'!$A$1:$W$1, FALSE), FALSE)</f>
        <v>0</v>
      </c>
      <c r="T755" t="str">
        <f>VLOOKUP(S755, Relief_Nursery, 2,0)</f>
        <v>No</v>
      </c>
      <c r="U755" t="str">
        <f>VLOOKUP($A755, 'Mapping-Public'!$A$2:$W$5015, MATCH('Mapping-DisplayedFields'!U$2, 'Mapping-Public'!$A$1:$W$1, FALSE), FALSE)</f>
        <v>.</v>
      </c>
    </row>
    <row r="756" spans="1:21" x14ac:dyDescent="0.25">
      <c r="A756" s="9" t="s">
        <v>4398</v>
      </c>
      <c r="B756" t="str">
        <f>IF(VLOOKUP($A756, 'Mapping-Public'!$A$2:$W$5015, MATCH('Mapping-DisplayedFields'!B$2, 'Mapping-Public'!$A$1:$W$1, FALSE), FALSE)=0, "", VLOOKUP($A756, 'Mapping-Public'!$A$2:$W$5015, MATCH('Mapping-DisplayedFields'!B$2, 'Mapping-Public'!$A$1:$W$1, FALSE), FALSE))</f>
        <v/>
      </c>
      <c r="C756" t="str">
        <f>VLOOKUP($A756, 'Mapping-Public'!$A$2:$W$5015, MATCH('Mapping-DisplayedFields'!C$2, 'Mapping-Public'!$A$1:$W$1, FALSE), FALSE)</f>
        <v>12611 SE Taggart St</v>
      </c>
      <c r="D756" t="str">
        <f>VLOOKUP($A756, 'Mapping-Public'!$A$2:$W$5015, MATCH('Mapping-DisplayedFields'!D$2, 'Mapping-Public'!$A$1:$W$1, FALSE), FALSE)</f>
        <v>Portland</v>
      </c>
      <c r="E756" t="str">
        <f>VLOOKUP($A756, 'Mapping-Public'!$A$2:$W$5015, MATCH('Mapping-DisplayedFields'!E$2, 'Mapping-Public'!$A$1:$W$1, FALSE), FALSE)</f>
        <v>OR</v>
      </c>
      <c r="F756" t="str">
        <f>VLOOKUP($A756, 'Mapping-Public'!$A$2:$W$5015, MATCH('Mapping-DisplayedFields'!F$2, 'Mapping-Public'!$A$1:$W$1, FALSE), FALSE)</f>
        <v>97236-3178</v>
      </c>
      <c r="G756" t="str">
        <f>VLOOKUP($A756, 'Mapping-Public'!$A$2:$W$5015, MATCH('Mapping-DisplayedFields'!G$2, 'Mapping-Public'!$A$1:$W$1, FALSE), FALSE)</f>
        <v>5035019980</v>
      </c>
      <c r="H756">
        <f>VLOOKUP($A756, 'Mapping-Public'!$A$2:$W$5015, MATCH('Mapping-DisplayedFields'!H$2, 'Mapping-Public'!$A$1:$W$1, FALSE), FALSE)</f>
        <v>1</v>
      </c>
      <c r="I756" t="str">
        <f>VLOOKUP(H756, Facility_Type, 2,0)</f>
        <v>Family</v>
      </c>
      <c r="J756">
        <f>VLOOKUP($A756, 'Mapping-Public'!$A$2:$W$5015, MATCH('Mapping-DisplayedFields'!J$2, 'Mapping-Public'!$A$1:$W$1, FALSE), FALSE)</f>
        <v>4</v>
      </c>
      <c r="K756" t="str">
        <f>VLOOKUP(J756, Type_of_Care,2,0)</f>
        <v>Regulated Family Child Care Home</v>
      </c>
      <c r="L756">
        <f>VLOOKUP($A756, 'Mapping-Public'!$A$2:$W$5015, MATCH('Mapping-DisplayedFields'!L$2, 'Mapping-Public'!$A$1:$W$1, FALSE), FALSE)</f>
        <v>2</v>
      </c>
      <c r="M756" t="str">
        <f>VLOOKUP(L756, Regulation_Status, 2,0)</f>
        <v>Register</v>
      </c>
      <c r="N756">
        <f>VLOOKUP($A756, 'Mapping-Public'!$A$2:$W$5015, MATCH('Mapping-DisplayedFields'!N$2, 'Mapping-Public'!$A$1:$W$1, FALSE), FALSE)</f>
        <v>10</v>
      </c>
      <c r="O756">
        <f>VLOOKUP($A756, 'Mapping-Public'!$A$2:$W$5015, MATCH('Mapping-DisplayedFields'!O$2, 'Mapping-Public'!$A$1:$W$1, FALSE), FALSE)</f>
        <v>1</v>
      </c>
      <c r="P756" t="str">
        <f>VLOOKUP(O756, Serves_Dhs_Children,2,0)</f>
        <v>Yes</v>
      </c>
      <c r="Q756">
        <f>VLOOKUP($A756, 'Mapping-Public'!$A$2:$W$5015, MATCH('Mapping-DisplayedFields'!Q$2, 'Mapping-Public'!$A$1:$W$1, FALSE), FALSE)</f>
        <v>0</v>
      </c>
      <c r="R756" t="str">
        <f>VLOOKUP(Q756, Head_Start, 2,0)</f>
        <v>No</v>
      </c>
      <c r="S756">
        <f>VLOOKUP($A756, 'Mapping-Public'!$A$2:$W$5015, MATCH('Mapping-DisplayedFields'!S$2, 'Mapping-Public'!$A$1:$W$1, FALSE), FALSE)</f>
        <v>0</v>
      </c>
      <c r="T756" t="str">
        <f>VLOOKUP(S756, Relief_Nursery, 2,0)</f>
        <v>No</v>
      </c>
      <c r="U756" t="str">
        <f>VLOOKUP($A756, 'Mapping-Public'!$A$2:$W$5015, MATCH('Mapping-DisplayedFields'!U$2, 'Mapping-Public'!$A$1:$W$1, FALSE), FALSE)</f>
        <v>.</v>
      </c>
    </row>
    <row r="757" spans="1:21" x14ac:dyDescent="0.25">
      <c r="A757" s="9" t="s">
        <v>4405</v>
      </c>
      <c r="B757" t="str">
        <f>IF(VLOOKUP($A757, 'Mapping-Public'!$A$2:$W$5015, MATCH('Mapping-DisplayedFields'!B$2, 'Mapping-Public'!$A$1:$W$1, FALSE), FALSE)=0, "", VLOOKUP($A757, 'Mapping-Public'!$A$2:$W$5015, MATCH('Mapping-DisplayedFields'!B$2, 'Mapping-Public'!$A$1:$W$1, FALSE), FALSE))</f>
        <v/>
      </c>
      <c r="C757" t="str">
        <f>VLOOKUP($A757, 'Mapping-Public'!$A$2:$W$5015, MATCH('Mapping-DisplayedFields'!C$2, 'Mapping-Public'!$A$1:$W$1, FALSE), FALSE)</f>
        <v>2616 SE 148th Ave</v>
      </c>
      <c r="D757" t="str">
        <f>VLOOKUP($A757, 'Mapping-Public'!$A$2:$W$5015, MATCH('Mapping-DisplayedFields'!D$2, 'Mapping-Public'!$A$1:$W$1, FALSE), FALSE)</f>
        <v>Portland</v>
      </c>
      <c r="E757" t="str">
        <f>VLOOKUP($A757, 'Mapping-Public'!$A$2:$W$5015, MATCH('Mapping-DisplayedFields'!E$2, 'Mapping-Public'!$A$1:$W$1, FALSE), FALSE)</f>
        <v>OR</v>
      </c>
      <c r="F757" t="str">
        <f>VLOOKUP($A757, 'Mapping-Public'!$A$2:$W$5015, MATCH('Mapping-DisplayedFields'!F$2, 'Mapping-Public'!$A$1:$W$1, FALSE), FALSE)</f>
        <v>97236-2304</v>
      </c>
      <c r="G757" t="str">
        <f>VLOOKUP($A757, 'Mapping-Public'!$A$2:$W$5015, MATCH('Mapping-DisplayedFields'!G$2, 'Mapping-Public'!$A$1:$W$1, FALSE), FALSE)</f>
        <v>5039014152</v>
      </c>
      <c r="H757">
        <f>VLOOKUP($A757, 'Mapping-Public'!$A$2:$W$5015, MATCH('Mapping-DisplayedFields'!H$2, 'Mapping-Public'!$A$1:$W$1, FALSE), FALSE)</f>
        <v>1</v>
      </c>
      <c r="I757" t="str">
        <f>VLOOKUP(H757, Facility_Type, 2,0)</f>
        <v>Family</v>
      </c>
      <c r="J757">
        <f>VLOOKUP($A757, 'Mapping-Public'!$A$2:$W$5015, MATCH('Mapping-DisplayedFields'!J$2, 'Mapping-Public'!$A$1:$W$1, FALSE), FALSE)</f>
        <v>4</v>
      </c>
      <c r="K757" t="str">
        <f>VLOOKUP(J757, Type_of_Care,2,0)</f>
        <v>Regulated Family Child Care Home</v>
      </c>
      <c r="L757">
        <f>VLOOKUP($A757, 'Mapping-Public'!$A$2:$W$5015, MATCH('Mapping-DisplayedFields'!L$2, 'Mapping-Public'!$A$1:$W$1, FALSE), FALSE)</f>
        <v>2</v>
      </c>
      <c r="M757" t="str">
        <f>VLOOKUP(L757, Regulation_Status, 2,0)</f>
        <v>Register</v>
      </c>
      <c r="N757">
        <f>VLOOKUP($A757, 'Mapping-Public'!$A$2:$W$5015, MATCH('Mapping-DisplayedFields'!N$2, 'Mapping-Public'!$A$1:$W$1, FALSE), FALSE)</f>
        <v>10</v>
      </c>
      <c r="O757">
        <f>VLOOKUP($A757, 'Mapping-Public'!$A$2:$W$5015, MATCH('Mapping-DisplayedFields'!O$2, 'Mapping-Public'!$A$1:$W$1, FALSE), FALSE)</f>
        <v>1</v>
      </c>
      <c r="P757" t="str">
        <f>VLOOKUP(O757, Serves_Dhs_Children,2,0)</f>
        <v>Yes</v>
      </c>
      <c r="Q757">
        <f>VLOOKUP($A757, 'Mapping-Public'!$A$2:$W$5015, MATCH('Mapping-DisplayedFields'!Q$2, 'Mapping-Public'!$A$1:$W$1, FALSE), FALSE)</f>
        <v>0</v>
      </c>
      <c r="R757" t="str">
        <f>VLOOKUP(Q757, Head_Start, 2,0)</f>
        <v>No</v>
      </c>
      <c r="S757">
        <f>VLOOKUP($A757, 'Mapping-Public'!$A$2:$W$5015, MATCH('Mapping-DisplayedFields'!S$2, 'Mapping-Public'!$A$1:$W$1, FALSE), FALSE)</f>
        <v>0</v>
      </c>
      <c r="T757" t="str">
        <f>VLOOKUP(S757, Relief_Nursery, 2,0)</f>
        <v>No</v>
      </c>
      <c r="U757" t="str">
        <f>VLOOKUP($A757, 'Mapping-Public'!$A$2:$W$5015, MATCH('Mapping-DisplayedFields'!U$2, 'Mapping-Public'!$A$1:$W$1, FALSE), FALSE)</f>
        <v>.</v>
      </c>
    </row>
    <row r="758" spans="1:21" x14ac:dyDescent="0.25">
      <c r="A758" s="9" t="s">
        <v>4412</v>
      </c>
      <c r="B758" t="str">
        <f>IF(VLOOKUP($A758, 'Mapping-Public'!$A$2:$W$5015, MATCH('Mapping-DisplayedFields'!B$2, 'Mapping-Public'!$A$1:$W$1, FALSE), FALSE)=0, "", VLOOKUP($A758, 'Mapping-Public'!$A$2:$W$5015, MATCH('Mapping-DisplayedFields'!B$2, 'Mapping-Public'!$A$1:$W$1, FALSE), FALSE))</f>
        <v>Alameda Beaumont Child Care Inc</v>
      </c>
      <c r="C758" t="str">
        <f>VLOOKUP($A758, 'Mapping-Public'!$A$2:$W$5015, MATCH('Mapping-DisplayedFields'!C$2, 'Mapping-Public'!$A$1:$W$1, FALSE), FALSE)</f>
        <v>3289 NE Dunckley St</v>
      </c>
      <c r="D758" t="str">
        <f>VLOOKUP($A758, 'Mapping-Public'!$A$2:$W$5015, MATCH('Mapping-DisplayedFields'!D$2, 'Mapping-Public'!$A$1:$W$1, FALSE), FALSE)</f>
        <v>Portland</v>
      </c>
      <c r="E758" t="str">
        <f>VLOOKUP($A758, 'Mapping-Public'!$A$2:$W$5015, MATCH('Mapping-DisplayedFields'!E$2, 'Mapping-Public'!$A$1:$W$1, FALSE), FALSE)</f>
        <v>OR</v>
      </c>
      <c r="F758" t="str">
        <f>VLOOKUP($A758, 'Mapping-Public'!$A$2:$W$5015, MATCH('Mapping-DisplayedFields'!F$2, 'Mapping-Public'!$A$1:$W$1, FALSE), FALSE)</f>
        <v>97212</v>
      </c>
      <c r="G758" t="str">
        <f>VLOOKUP($A758, 'Mapping-Public'!$A$2:$W$5015, MATCH('Mapping-DisplayedFields'!G$2, 'Mapping-Public'!$A$1:$W$1, FALSE), FALSE)</f>
        <v>5032885327</v>
      </c>
      <c r="H758">
        <f>VLOOKUP($A758, 'Mapping-Public'!$A$2:$W$5015, MATCH('Mapping-DisplayedFields'!H$2, 'Mapping-Public'!$A$1:$W$1, FALSE), FALSE)</f>
        <v>3</v>
      </c>
      <c r="I758" t="str">
        <f>VLOOKUP(H758, Facility_Type, 2,0)</f>
        <v>Certified</v>
      </c>
      <c r="J758">
        <f>VLOOKUP($A758, 'Mapping-Public'!$A$2:$W$5015, MATCH('Mapping-DisplayedFields'!J$2, 'Mapping-Public'!$A$1:$W$1, FALSE), FALSE)</f>
        <v>4</v>
      </c>
      <c r="K758" t="str">
        <f>VLOOKUP(J758, Type_of_Care,2,0)</f>
        <v>Regulated Family Child Care Home</v>
      </c>
      <c r="L758">
        <f>VLOOKUP($A758, 'Mapping-Public'!$A$2:$W$5015, MATCH('Mapping-DisplayedFields'!L$2, 'Mapping-Public'!$A$1:$W$1, FALSE), FALSE)</f>
        <v>3</v>
      </c>
      <c r="M758" t="str">
        <f>VLOOKUP(L758, Regulation_Status, 2,0)</f>
        <v>Certified</v>
      </c>
      <c r="N758">
        <f>VLOOKUP($A758, 'Mapping-Public'!$A$2:$W$5015, MATCH('Mapping-DisplayedFields'!N$2, 'Mapping-Public'!$A$1:$W$1, FALSE), FALSE)</f>
        <v>16</v>
      </c>
      <c r="O758">
        <f>VLOOKUP($A758, 'Mapping-Public'!$A$2:$W$5015, MATCH('Mapping-DisplayedFields'!O$2, 'Mapping-Public'!$A$1:$W$1, FALSE), FALSE)</f>
        <v>2</v>
      </c>
      <c r="P758" t="str">
        <f>VLOOKUP(O758, Serves_Dhs_Children,2,0)</f>
        <v>Unknown</v>
      </c>
      <c r="Q758">
        <f>VLOOKUP($A758, 'Mapping-Public'!$A$2:$W$5015, MATCH('Mapping-DisplayedFields'!Q$2, 'Mapping-Public'!$A$1:$W$1, FALSE), FALSE)</f>
        <v>0</v>
      </c>
      <c r="R758" t="str">
        <f>VLOOKUP(Q758, Head_Start, 2,0)</f>
        <v>No</v>
      </c>
      <c r="S758">
        <f>VLOOKUP($A758, 'Mapping-Public'!$A$2:$W$5015, MATCH('Mapping-DisplayedFields'!S$2, 'Mapping-Public'!$A$1:$W$1, FALSE), FALSE)</f>
        <v>0</v>
      </c>
      <c r="T758" t="str">
        <f>VLOOKUP(S758, Relief_Nursery, 2,0)</f>
        <v>No</v>
      </c>
      <c r="U758">
        <f>VLOOKUP($A758, 'Mapping-Public'!$A$2:$W$5015, MATCH('Mapping-DisplayedFields'!U$2, 'Mapping-Public'!$A$1:$W$1, FALSE), FALSE)</f>
        <v>5</v>
      </c>
    </row>
    <row r="759" spans="1:21" x14ac:dyDescent="0.25">
      <c r="A759" s="9" t="s">
        <v>4418</v>
      </c>
      <c r="B759" t="str">
        <f>IF(VLOOKUP($A759, 'Mapping-Public'!$A$2:$W$5015, MATCH('Mapping-DisplayedFields'!B$2, 'Mapping-Public'!$A$1:$W$1, FALSE), FALSE)=0, "", VLOOKUP($A759, 'Mapping-Public'!$A$2:$W$5015, MATCH('Mapping-DisplayedFields'!B$2, 'Mapping-Public'!$A$1:$W$1, FALSE), FALSE))</f>
        <v/>
      </c>
      <c r="C759" t="str">
        <f>VLOOKUP($A759, 'Mapping-Public'!$A$2:$W$5015, MATCH('Mapping-DisplayedFields'!C$2, 'Mapping-Public'!$A$1:$W$1, FALSE), FALSE)</f>
        <v>445 NE 113th Ave</v>
      </c>
      <c r="D759" t="str">
        <f>VLOOKUP($A759, 'Mapping-Public'!$A$2:$W$5015, MATCH('Mapping-DisplayedFields'!D$2, 'Mapping-Public'!$A$1:$W$1, FALSE), FALSE)</f>
        <v>Portland</v>
      </c>
      <c r="E759" t="str">
        <f>VLOOKUP($A759, 'Mapping-Public'!$A$2:$W$5015, MATCH('Mapping-DisplayedFields'!E$2, 'Mapping-Public'!$A$1:$W$1, FALSE), FALSE)</f>
        <v>OR</v>
      </c>
      <c r="F759" t="str">
        <f>VLOOKUP($A759, 'Mapping-Public'!$A$2:$W$5015, MATCH('Mapping-DisplayedFields'!F$2, 'Mapping-Public'!$A$1:$W$1, FALSE), FALSE)</f>
        <v>97220-1306</v>
      </c>
      <c r="G759" t="str">
        <f>VLOOKUP($A759, 'Mapping-Public'!$A$2:$W$5015, MATCH('Mapping-DisplayedFields'!G$2, 'Mapping-Public'!$A$1:$W$1, FALSE), FALSE)</f>
        <v>5037243685</v>
      </c>
      <c r="H759">
        <f>VLOOKUP($A759, 'Mapping-Public'!$A$2:$W$5015, MATCH('Mapping-DisplayedFields'!H$2, 'Mapping-Public'!$A$1:$W$1, FALSE), FALSE)</f>
        <v>1</v>
      </c>
      <c r="I759" t="str">
        <f>VLOOKUP(H759, Facility_Type, 2,0)</f>
        <v>Family</v>
      </c>
      <c r="J759">
        <f>VLOOKUP($A759, 'Mapping-Public'!$A$2:$W$5015, MATCH('Mapping-DisplayedFields'!J$2, 'Mapping-Public'!$A$1:$W$1, FALSE), FALSE)</f>
        <v>4</v>
      </c>
      <c r="K759" t="str">
        <f>VLOOKUP(J759, Type_of_Care,2,0)</f>
        <v>Regulated Family Child Care Home</v>
      </c>
      <c r="L759">
        <f>VLOOKUP($A759, 'Mapping-Public'!$A$2:$W$5015, MATCH('Mapping-DisplayedFields'!L$2, 'Mapping-Public'!$A$1:$W$1, FALSE), FALSE)</f>
        <v>2</v>
      </c>
      <c r="M759" t="str">
        <f>VLOOKUP(L759, Regulation_Status, 2,0)</f>
        <v>Register</v>
      </c>
      <c r="N759">
        <f>VLOOKUP($A759, 'Mapping-Public'!$A$2:$W$5015, MATCH('Mapping-DisplayedFields'!N$2, 'Mapping-Public'!$A$1:$W$1, FALSE), FALSE)</f>
        <v>5</v>
      </c>
      <c r="O759">
        <f>VLOOKUP($A759, 'Mapping-Public'!$A$2:$W$5015, MATCH('Mapping-DisplayedFields'!O$2, 'Mapping-Public'!$A$1:$W$1, FALSE), FALSE)</f>
        <v>2</v>
      </c>
      <c r="P759" t="str">
        <f>VLOOKUP(O759, Serves_Dhs_Children,2,0)</f>
        <v>Unknown</v>
      </c>
      <c r="Q759">
        <f>VLOOKUP($A759, 'Mapping-Public'!$A$2:$W$5015, MATCH('Mapping-DisplayedFields'!Q$2, 'Mapping-Public'!$A$1:$W$1, FALSE), FALSE)</f>
        <v>0</v>
      </c>
      <c r="R759" t="str">
        <f>VLOOKUP(Q759, Head_Start, 2,0)</f>
        <v>No</v>
      </c>
      <c r="S759">
        <f>VLOOKUP($A759, 'Mapping-Public'!$A$2:$W$5015, MATCH('Mapping-DisplayedFields'!S$2, 'Mapping-Public'!$A$1:$W$1, FALSE), FALSE)</f>
        <v>0</v>
      </c>
      <c r="T759" t="str">
        <f>VLOOKUP(S759, Relief_Nursery, 2,0)</f>
        <v>No</v>
      </c>
      <c r="U759" t="str">
        <f>VLOOKUP($A759, 'Mapping-Public'!$A$2:$W$5015, MATCH('Mapping-DisplayedFields'!U$2, 'Mapping-Public'!$A$1:$W$1, FALSE), FALSE)</f>
        <v>.</v>
      </c>
    </row>
    <row r="760" spans="1:21" x14ac:dyDescent="0.25">
      <c r="A760" s="9" t="s">
        <v>4423</v>
      </c>
      <c r="B760" t="str">
        <f>IF(VLOOKUP($A760, 'Mapping-Public'!$A$2:$W$5015, MATCH('Mapping-DisplayedFields'!B$2, 'Mapping-Public'!$A$1:$W$1, FALSE), FALSE)=0, "", VLOOKUP($A760, 'Mapping-Public'!$A$2:$W$5015, MATCH('Mapping-DisplayedFields'!B$2, 'Mapping-Public'!$A$1:$W$1, FALSE), FALSE))</f>
        <v>Teto's Day Care</v>
      </c>
      <c r="C760" t="str">
        <f>VLOOKUP($A760, 'Mapping-Public'!$A$2:$W$5015, MATCH('Mapping-DisplayedFields'!C$2, 'Mapping-Public'!$A$1:$W$1, FALSE), FALSE)</f>
        <v>15533 NE Glisan Street APT#3</v>
      </c>
      <c r="D760" t="str">
        <f>VLOOKUP($A760, 'Mapping-Public'!$A$2:$W$5015, MATCH('Mapping-DisplayedFields'!D$2, 'Mapping-Public'!$A$1:$W$1, FALSE), FALSE)</f>
        <v>Portland</v>
      </c>
      <c r="E760" t="str">
        <f>VLOOKUP($A760, 'Mapping-Public'!$A$2:$W$5015, MATCH('Mapping-DisplayedFields'!E$2, 'Mapping-Public'!$A$1:$W$1, FALSE), FALSE)</f>
        <v>OR</v>
      </c>
      <c r="F760">
        <f>VLOOKUP($A760, 'Mapping-Public'!$A$2:$W$5015, MATCH('Mapping-DisplayedFields'!F$2, 'Mapping-Public'!$A$1:$W$1, FALSE), FALSE)</f>
        <v>0</v>
      </c>
      <c r="G760" t="str">
        <f>VLOOKUP($A760, 'Mapping-Public'!$A$2:$W$5015, MATCH('Mapping-DisplayedFields'!G$2, 'Mapping-Public'!$A$1:$W$1, FALSE), FALSE)</f>
        <v>5039958702</v>
      </c>
      <c r="H760">
        <f>VLOOKUP($A760, 'Mapping-Public'!$A$2:$W$5015, MATCH('Mapping-DisplayedFields'!H$2, 'Mapping-Public'!$A$1:$W$1, FALSE), FALSE)</f>
        <v>1</v>
      </c>
      <c r="I760" t="str">
        <f>VLOOKUP(H760, Facility_Type, 2,0)</f>
        <v>Family</v>
      </c>
      <c r="J760">
        <f>VLOOKUP($A760, 'Mapping-Public'!$A$2:$W$5015, MATCH('Mapping-DisplayedFields'!J$2, 'Mapping-Public'!$A$1:$W$1, FALSE), FALSE)</f>
        <v>5</v>
      </c>
      <c r="K760" t="str">
        <f>VLOOKUP(J760, Type_of_Care,2,0)</f>
        <v>Exempt Family Child Care Home</v>
      </c>
      <c r="L760">
        <f>VLOOKUP($A760, 'Mapping-Public'!$A$2:$W$5015, MATCH('Mapping-DisplayedFields'!L$2, 'Mapping-Public'!$A$1:$W$1, FALSE), FALSE)</f>
        <v>1</v>
      </c>
      <c r="M760" t="str">
        <f>VLOOKUP(L760, Regulation_Status, 2,0)</f>
        <v>Exempt</v>
      </c>
      <c r="N760">
        <f>VLOOKUP($A760, 'Mapping-Public'!$A$2:$W$5015, MATCH('Mapping-DisplayedFields'!N$2, 'Mapping-Public'!$A$1:$W$1, FALSE), FALSE)</f>
        <v>3</v>
      </c>
      <c r="O760">
        <f>VLOOKUP($A760, 'Mapping-Public'!$A$2:$W$5015, MATCH('Mapping-DisplayedFields'!O$2, 'Mapping-Public'!$A$1:$W$1, FALSE), FALSE)</f>
        <v>2</v>
      </c>
      <c r="P760" t="str">
        <f>VLOOKUP(O760, Serves_Dhs_Children,2,0)</f>
        <v>Unknown</v>
      </c>
      <c r="Q760">
        <f>VLOOKUP($A760, 'Mapping-Public'!$A$2:$W$5015, MATCH('Mapping-DisplayedFields'!Q$2, 'Mapping-Public'!$A$1:$W$1, FALSE), FALSE)</f>
        <v>0</v>
      </c>
      <c r="R760" t="str">
        <f>VLOOKUP(Q760, Head_Start, 2,0)</f>
        <v>No</v>
      </c>
      <c r="S760">
        <f>VLOOKUP($A760, 'Mapping-Public'!$A$2:$W$5015, MATCH('Mapping-DisplayedFields'!S$2, 'Mapping-Public'!$A$1:$W$1, FALSE), FALSE)</f>
        <v>0</v>
      </c>
      <c r="T760" t="str">
        <f>VLOOKUP(S760, Relief_Nursery, 2,0)</f>
        <v>No</v>
      </c>
      <c r="U760" t="str">
        <f>VLOOKUP($A760, 'Mapping-Public'!$A$2:$W$5015, MATCH('Mapping-DisplayedFields'!U$2, 'Mapping-Public'!$A$1:$W$1, FALSE), FALSE)</f>
        <v>.</v>
      </c>
    </row>
    <row r="761" spans="1:21" x14ac:dyDescent="0.25">
      <c r="A761" s="9" t="s">
        <v>4428</v>
      </c>
      <c r="B761" t="str">
        <f>IF(VLOOKUP($A761, 'Mapping-Public'!$A$2:$W$5015, MATCH('Mapping-DisplayedFields'!B$2, 'Mapping-Public'!$A$1:$W$1, FALSE), FALSE)=0, "", VLOOKUP($A761, 'Mapping-Public'!$A$2:$W$5015, MATCH('Mapping-DisplayedFields'!B$2, 'Mapping-Public'!$A$1:$W$1, FALSE), FALSE))</f>
        <v>Mt Carmel Preschool &amp; Daycare</v>
      </c>
      <c r="C761" t="str">
        <f>VLOOKUP($A761, 'Mapping-Public'!$A$2:$W$5015, MATCH('Mapping-DisplayedFields'!C$2, 'Mapping-Public'!$A$1:$W$1, FALSE), FALSE)</f>
        <v>515 SW Maplecrest Dr</v>
      </c>
      <c r="D761" t="str">
        <f>VLOOKUP($A761, 'Mapping-Public'!$A$2:$W$5015, MATCH('Mapping-DisplayedFields'!D$2, 'Mapping-Public'!$A$1:$W$1, FALSE), FALSE)</f>
        <v>Portland</v>
      </c>
      <c r="E761" t="str">
        <f>VLOOKUP($A761, 'Mapping-Public'!$A$2:$W$5015, MATCH('Mapping-DisplayedFields'!E$2, 'Mapping-Public'!$A$1:$W$1, FALSE), FALSE)</f>
        <v>OR</v>
      </c>
      <c r="F761" t="str">
        <f>VLOOKUP($A761, 'Mapping-Public'!$A$2:$W$5015, MATCH('Mapping-DisplayedFields'!F$2, 'Mapping-Public'!$A$1:$W$1, FALSE), FALSE)</f>
        <v>97219</v>
      </c>
      <c r="G761" t="str">
        <f>VLOOKUP($A761, 'Mapping-Public'!$A$2:$W$5015, MATCH('Mapping-DisplayedFields'!G$2, 'Mapping-Public'!$A$1:$W$1, FALSE), FALSE)</f>
        <v>5032445153</v>
      </c>
      <c r="H761">
        <f>VLOOKUP($A761, 'Mapping-Public'!$A$2:$W$5015, MATCH('Mapping-DisplayedFields'!H$2, 'Mapping-Public'!$A$1:$W$1, FALSE), FALSE)</f>
        <v>2</v>
      </c>
      <c r="I761" t="str">
        <f>VLOOKUP(H761, Facility_Type, 2,0)</f>
        <v>Center</v>
      </c>
      <c r="J761">
        <f>VLOOKUP($A761, 'Mapping-Public'!$A$2:$W$5015, MATCH('Mapping-DisplayedFields'!J$2, 'Mapping-Public'!$A$1:$W$1, FALSE), FALSE)</f>
        <v>1</v>
      </c>
      <c r="K761" t="str">
        <f>VLOOKUP(J761, Type_of_Care,2,0)</f>
        <v>Regulated  Center (not HS)</v>
      </c>
      <c r="L761">
        <f>VLOOKUP($A761, 'Mapping-Public'!$A$2:$W$5015, MATCH('Mapping-DisplayedFields'!L$2, 'Mapping-Public'!$A$1:$W$1, FALSE), FALSE)</f>
        <v>3</v>
      </c>
      <c r="M761" t="str">
        <f>VLOOKUP(L761, Regulation_Status, 2,0)</f>
        <v>Certified</v>
      </c>
      <c r="N761">
        <f>VLOOKUP($A761, 'Mapping-Public'!$A$2:$W$5015, MATCH('Mapping-DisplayedFields'!N$2, 'Mapping-Public'!$A$1:$W$1, FALSE), FALSE)</f>
        <v>26</v>
      </c>
      <c r="O761">
        <f>VLOOKUP($A761, 'Mapping-Public'!$A$2:$W$5015, MATCH('Mapping-DisplayedFields'!O$2, 'Mapping-Public'!$A$1:$W$1, FALSE), FALSE)</f>
        <v>2</v>
      </c>
      <c r="P761" t="str">
        <f>VLOOKUP(O761, Serves_Dhs_Children,2,0)</f>
        <v>Unknown</v>
      </c>
      <c r="Q761">
        <f>VLOOKUP($A761, 'Mapping-Public'!$A$2:$W$5015, MATCH('Mapping-DisplayedFields'!Q$2, 'Mapping-Public'!$A$1:$W$1, FALSE), FALSE)</f>
        <v>0</v>
      </c>
      <c r="R761" t="str">
        <f>VLOOKUP(Q761, Head_Start, 2,0)</f>
        <v>No</v>
      </c>
      <c r="S761">
        <f>VLOOKUP($A761, 'Mapping-Public'!$A$2:$W$5015, MATCH('Mapping-DisplayedFields'!S$2, 'Mapping-Public'!$A$1:$W$1, FALSE), FALSE)</f>
        <v>0</v>
      </c>
      <c r="T761" t="str">
        <f>VLOOKUP(S761, Relief_Nursery, 2,0)</f>
        <v>No</v>
      </c>
      <c r="U761">
        <f>VLOOKUP($A761, 'Mapping-Public'!$A$2:$W$5015, MATCH('Mapping-DisplayedFields'!U$2, 'Mapping-Public'!$A$1:$W$1, FALSE), FALSE)</f>
        <v>2</v>
      </c>
    </row>
    <row r="762" spans="1:21" x14ac:dyDescent="0.25">
      <c r="A762" s="9" t="s">
        <v>4433</v>
      </c>
      <c r="B762" t="str">
        <f>IF(VLOOKUP($A762, 'Mapping-Public'!$A$2:$W$5015, MATCH('Mapping-DisplayedFields'!B$2, 'Mapping-Public'!$A$1:$W$1, FALSE), FALSE)=0, "", VLOOKUP($A762, 'Mapping-Public'!$A$2:$W$5015, MATCH('Mapping-DisplayedFields'!B$2, 'Mapping-Public'!$A$1:$W$1, FALSE), FALSE))</f>
        <v>Peninsula Children's Learning Center - Annex</v>
      </c>
      <c r="C762" t="str">
        <f>VLOOKUP($A762, 'Mapping-Public'!$A$2:$W$5015, MATCH('Mapping-DisplayedFields'!C$2, 'Mapping-Public'!$A$1:$W$1, FALSE), FALSE)</f>
        <v>4630 N Maryland Ave</v>
      </c>
      <c r="D762" t="str">
        <f>VLOOKUP($A762, 'Mapping-Public'!$A$2:$W$5015, MATCH('Mapping-DisplayedFields'!D$2, 'Mapping-Public'!$A$1:$W$1, FALSE), FALSE)</f>
        <v>Portland</v>
      </c>
      <c r="E762" t="str">
        <f>VLOOKUP($A762, 'Mapping-Public'!$A$2:$W$5015, MATCH('Mapping-DisplayedFields'!E$2, 'Mapping-Public'!$A$1:$W$1, FALSE), FALSE)</f>
        <v>OR</v>
      </c>
      <c r="F762" t="str">
        <f>VLOOKUP($A762, 'Mapping-Public'!$A$2:$W$5015, MATCH('Mapping-DisplayedFields'!F$2, 'Mapping-Public'!$A$1:$W$1, FALSE), FALSE)</f>
        <v>97217</v>
      </c>
      <c r="G762" t="str">
        <f>VLOOKUP($A762, 'Mapping-Public'!$A$2:$W$5015, MATCH('Mapping-DisplayedFields'!G$2, 'Mapping-Public'!$A$1:$W$1, FALSE), FALSE)</f>
        <v>5032800534</v>
      </c>
      <c r="H762">
        <f>VLOOKUP($A762, 'Mapping-Public'!$A$2:$W$5015, MATCH('Mapping-DisplayedFields'!H$2, 'Mapping-Public'!$A$1:$W$1, FALSE), FALSE)</f>
        <v>2</v>
      </c>
      <c r="I762" t="str">
        <f>VLOOKUP(H762, Facility_Type, 2,0)</f>
        <v>Center</v>
      </c>
      <c r="J762">
        <f>VLOOKUP($A762, 'Mapping-Public'!$A$2:$W$5015, MATCH('Mapping-DisplayedFields'!J$2, 'Mapping-Public'!$A$1:$W$1, FALSE), FALSE)</f>
        <v>1</v>
      </c>
      <c r="K762" t="str">
        <f>VLOOKUP(J762, Type_of_Care,2,0)</f>
        <v>Regulated  Center (not HS)</v>
      </c>
      <c r="L762">
        <f>VLOOKUP($A762, 'Mapping-Public'!$A$2:$W$5015, MATCH('Mapping-DisplayedFields'!L$2, 'Mapping-Public'!$A$1:$W$1, FALSE), FALSE)</f>
        <v>3</v>
      </c>
      <c r="M762" t="str">
        <f>VLOOKUP(L762, Regulation_Status, 2,0)</f>
        <v>Certified</v>
      </c>
      <c r="N762">
        <f>VLOOKUP($A762, 'Mapping-Public'!$A$2:$W$5015, MATCH('Mapping-DisplayedFields'!N$2, 'Mapping-Public'!$A$1:$W$1, FALSE), FALSE)</f>
        <v>20</v>
      </c>
      <c r="O762">
        <f>VLOOKUP($A762, 'Mapping-Public'!$A$2:$W$5015, MATCH('Mapping-DisplayedFields'!O$2, 'Mapping-Public'!$A$1:$W$1, FALSE), FALSE)</f>
        <v>1</v>
      </c>
      <c r="P762" t="str">
        <f>VLOOKUP(O762, Serves_Dhs_Children,2,0)</f>
        <v>Yes</v>
      </c>
      <c r="Q762">
        <f>VLOOKUP($A762, 'Mapping-Public'!$A$2:$W$5015, MATCH('Mapping-DisplayedFields'!Q$2, 'Mapping-Public'!$A$1:$W$1, FALSE), FALSE)</f>
        <v>0</v>
      </c>
      <c r="R762" t="str">
        <f>VLOOKUP(Q762, Head_Start, 2,0)</f>
        <v>No</v>
      </c>
      <c r="S762">
        <f>VLOOKUP($A762, 'Mapping-Public'!$A$2:$W$5015, MATCH('Mapping-DisplayedFields'!S$2, 'Mapping-Public'!$A$1:$W$1, FALSE), FALSE)</f>
        <v>0</v>
      </c>
      <c r="T762" t="str">
        <f>VLOOKUP(S762, Relief_Nursery, 2,0)</f>
        <v>No</v>
      </c>
      <c r="U762">
        <f>VLOOKUP($A762, 'Mapping-Public'!$A$2:$W$5015, MATCH('Mapping-DisplayedFields'!U$2, 'Mapping-Public'!$A$1:$W$1, FALSE), FALSE)</f>
        <v>4</v>
      </c>
    </row>
    <row r="763" spans="1:21" x14ac:dyDescent="0.25">
      <c r="A763" s="9" t="s">
        <v>4437</v>
      </c>
      <c r="B763" t="str">
        <f>IF(VLOOKUP($A763, 'Mapping-Public'!$A$2:$W$5015, MATCH('Mapping-DisplayedFields'!B$2, 'Mapping-Public'!$A$1:$W$1, FALSE), FALSE)=0, "", VLOOKUP($A763, 'Mapping-Public'!$A$2:$W$5015, MATCH('Mapping-DisplayedFields'!B$2, 'Mapping-Public'!$A$1:$W$1, FALSE), FALSE))</f>
        <v>Laurie's House</v>
      </c>
      <c r="C763" t="str">
        <f>VLOOKUP($A763, 'Mapping-Public'!$A$2:$W$5015, MATCH('Mapping-DisplayedFields'!C$2, 'Mapping-Public'!$A$1:$W$1, FALSE), FALSE)</f>
        <v>3756 SE Stephens St</v>
      </c>
      <c r="D763" t="str">
        <f>VLOOKUP($A763, 'Mapping-Public'!$A$2:$W$5015, MATCH('Mapping-DisplayedFields'!D$2, 'Mapping-Public'!$A$1:$W$1, FALSE), FALSE)</f>
        <v>Portland</v>
      </c>
      <c r="E763" t="str">
        <f>VLOOKUP($A763, 'Mapping-Public'!$A$2:$W$5015, MATCH('Mapping-DisplayedFields'!E$2, 'Mapping-Public'!$A$1:$W$1, FALSE), FALSE)</f>
        <v>OR</v>
      </c>
      <c r="F763" t="str">
        <f>VLOOKUP($A763, 'Mapping-Public'!$A$2:$W$5015, MATCH('Mapping-DisplayedFields'!F$2, 'Mapping-Public'!$A$1:$W$1, FALSE), FALSE)</f>
        <v>97214</v>
      </c>
      <c r="G763" t="str">
        <f>VLOOKUP($A763, 'Mapping-Public'!$A$2:$W$5015, MATCH('Mapping-DisplayedFields'!G$2, 'Mapping-Public'!$A$1:$W$1, FALSE), FALSE)</f>
        <v>5032363940</v>
      </c>
      <c r="H763">
        <f>VLOOKUP($A763, 'Mapping-Public'!$A$2:$W$5015, MATCH('Mapping-DisplayedFields'!H$2, 'Mapping-Public'!$A$1:$W$1, FALSE), FALSE)</f>
        <v>3</v>
      </c>
      <c r="I763" t="str">
        <f>VLOOKUP(H763, Facility_Type, 2,0)</f>
        <v>Certified</v>
      </c>
      <c r="J763">
        <f>VLOOKUP($A763, 'Mapping-Public'!$A$2:$W$5015, MATCH('Mapping-DisplayedFields'!J$2, 'Mapping-Public'!$A$1:$W$1, FALSE), FALSE)</f>
        <v>4</v>
      </c>
      <c r="K763" t="str">
        <f>VLOOKUP(J763, Type_of_Care,2,0)</f>
        <v>Regulated Family Child Care Home</v>
      </c>
      <c r="L763">
        <f>VLOOKUP($A763, 'Mapping-Public'!$A$2:$W$5015, MATCH('Mapping-DisplayedFields'!L$2, 'Mapping-Public'!$A$1:$W$1, FALSE), FALSE)</f>
        <v>3</v>
      </c>
      <c r="M763" t="str">
        <f>VLOOKUP(L763, Regulation_Status, 2,0)</f>
        <v>Certified</v>
      </c>
      <c r="N763">
        <f>VLOOKUP($A763, 'Mapping-Public'!$A$2:$W$5015, MATCH('Mapping-DisplayedFields'!N$2, 'Mapping-Public'!$A$1:$W$1, FALSE), FALSE)</f>
        <v>4</v>
      </c>
      <c r="O763">
        <f>VLOOKUP($A763, 'Mapping-Public'!$A$2:$W$5015, MATCH('Mapping-DisplayedFields'!O$2, 'Mapping-Public'!$A$1:$W$1, FALSE), FALSE)</f>
        <v>2</v>
      </c>
      <c r="P763" t="str">
        <f>VLOOKUP(O763, Serves_Dhs_Children,2,0)</f>
        <v>Unknown</v>
      </c>
      <c r="Q763">
        <f>VLOOKUP($A763, 'Mapping-Public'!$A$2:$W$5015, MATCH('Mapping-DisplayedFields'!Q$2, 'Mapping-Public'!$A$1:$W$1, FALSE), FALSE)</f>
        <v>0</v>
      </c>
      <c r="R763" t="str">
        <f>VLOOKUP(Q763, Head_Start, 2,0)</f>
        <v>No</v>
      </c>
      <c r="S763">
        <f>VLOOKUP($A763, 'Mapping-Public'!$A$2:$W$5015, MATCH('Mapping-DisplayedFields'!S$2, 'Mapping-Public'!$A$1:$W$1, FALSE), FALSE)</f>
        <v>0</v>
      </c>
      <c r="T763" t="str">
        <f>VLOOKUP(S763, Relief_Nursery, 2,0)</f>
        <v>No</v>
      </c>
      <c r="U763">
        <f>VLOOKUP($A763, 'Mapping-Public'!$A$2:$W$5015, MATCH('Mapping-DisplayedFields'!U$2, 'Mapping-Public'!$A$1:$W$1, FALSE), FALSE)</f>
        <v>5</v>
      </c>
    </row>
    <row r="764" spans="1:21" x14ac:dyDescent="0.25">
      <c r="A764" s="9" t="s">
        <v>4443</v>
      </c>
      <c r="B764" t="str">
        <f>IF(VLOOKUP($A764, 'Mapping-Public'!$A$2:$W$5015, MATCH('Mapping-DisplayedFields'!B$2, 'Mapping-Public'!$A$1:$W$1, FALSE), FALSE)=0, "", VLOOKUP($A764, 'Mapping-Public'!$A$2:$W$5015, MATCH('Mapping-DisplayedFields'!B$2, 'Mapping-Public'!$A$1:$W$1, FALSE), FALSE))</f>
        <v>Wildflowers Preschool</v>
      </c>
      <c r="C764" t="str">
        <f>VLOOKUP($A764, 'Mapping-Public'!$A$2:$W$5015, MATCH('Mapping-DisplayedFields'!C$2, 'Mapping-Public'!$A$1:$W$1, FALSE), FALSE)</f>
        <v>4520 SE Center St</v>
      </c>
      <c r="D764" t="str">
        <f>VLOOKUP($A764, 'Mapping-Public'!$A$2:$W$5015, MATCH('Mapping-DisplayedFields'!D$2, 'Mapping-Public'!$A$1:$W$1, FALSE), FALSE)</f>
        <v>Portland</v>
      </c>
      <c r="E764" t="str">
        <f>VLOOKUP($A764, 'Mapping-Public'!$A$2:$W$5015, MATCH('Mapping-DisplayedFields'!E$2, 'Mapping-Public'!$A$1:$W$1, FALSE), FALSE)</f>
        <v>OR</v>
      </c>
      <c r="F764" t="str">
        <f>VLOOKUP($A764, 'Mapping-Public'!$A$2:$W$5015, MATCH('Mapping-DisplayedFields'!F$2, 'Mapping-Public'!$A$1:$W$1, FALSE), FALSE)</f>
        <v>97206</v>
      </c>
      <c r="G764" t="str">
        <f>VLOOKUP($A764, 'Mapping-Public'!$A$2:$W$5015, MATCH('Mapping-DisplayedFields'!G$2, 'Mapping-Public'!$A$1:$W$1, FALSE), FALSE)</f>
        <v>5037741207</v>
      </c>
      <c r="H764">
        <f>VLOOKUP($A764, 'Mapping-Public'!$A$2:$W$5015, MATCH('Mapping-DisplayedFields'!H$2, 'Mapping-Public'!$A$1:$W$1, FALSE), FALSE)</f>
        <v>3</v>
      </c>
      <c r="I764" t="str">
        <f>VLOOKUP(H764, Facility_Type, 2,0)</f>
        <v>Certified</v>
      </c>
      <c r="J764">
        <f>VLOOKUP($A764, 'Mapping-Public'!$A$2:$W$5015, MATCH('Mapping-DisplayedFields'!J$2, 'Mapping-Public'!$A$1:$W$1, FALSE), FALSE)</f>
        <v>4</v>
      </c>
      <c r="K764" t="str">
        <f>VLOOKUP(J764, Type_of_Care,2,0)</f>
        <v>Regulated Family Child Care Home</v>
      </c>
      <c r="L764">
        <f>VLOOKUP($A764, 'Mapping-Public'!$A$2:$W$5015, MATCH('Mapping-DisplayedFields'!L$2, 'Mapping-Public'!$A$1:$W$1, FALSE), FALSE)</f>
        <v>3</v>
      </c>
      <c r="M764" t="str">
        <f>VLOOKUP(L764, Regulation_Status, 2,0)</f>
        <v>Certified</v>
      </c>
      <c r="N764">
        <f>VLOOKUP($A764, 'Mapping-Public'!$A$2:$W$5015, MATCH('Mapping-DisplayedFields'!N$2, 'Mapping-Public'!$A$1:$W$1, FALSE), FALSE)</f>
        <v>16</v>
      </c>
      <c r="O764">
        <f>VLOOKUP($A764, 'Mapping-Public'!$A$2:$W$5015, MATCH('Mapping-DisplayedFields'!O$2, 'Mapping-Public'!$A$1:$W$1, FALSE), FALSE)</f>
        <v>2</v>
      </c>
      <c r="P764" t="str">
        <f>VLOOKUP(O764, Serves_Dhs_Children,2,0)</f>
        <v>Unknown</v>
      </c>
      <c r="Q764">
        <f>VLOOKUP($A764, 'Mapping-Public'!$A$2:$W$5015, MATCH('Mapping-DisplayedFields'!Q$2, 'Mapping-Public'!$A$1:$W$1, FALSE), FALSE)</f>
        <v>0</v>
      </c>
      <c r="R764" t="str">
        <f>VLOOKUP(Q764, Head_Start, 2,0)</f>
        <v>No</v>
      </c>
      <c r="S764">
        <f>VLOOKUP($A764, 'Mapping-Public'!$A$2:$W$5015, MATCH('Mapping-DisplayedFields'!S$2, 'Mapping-Public'!$A$1:$W$1, FALSE), FALSE)</f>
        <v>0</v>
      </c>
      <c r="T764" t="str">
        <f>VLOOKUP(S764, Relief_Nursery, 2,0)</f>
        <v>No</v>
      </c>
      <c r="U764">
        <f>VLOOKUP($A764, 'Mapping-Public'!$A$2:$W$5015, MATCH('Mapping-DisplayedFields'!U$2, 'Mapping-Public'!$A$1:$W$1, FALSE), FALSE)</f>
        <v>5</v>
      </c>
    </row>
    <row r="765" spans="1:21" x14ac:dyDescent="0.25">
      <c r="A765" s="9" t="s">
        <v>4450</v>
      </c>
      <c r="B765" t="str">
        <f>IF(VLOOKUP($A765, 'Mapping-Public'!$A$2:$W$5015, MATCH('Mapping-DisplayedFields'!B$2, 'Mapping-Public'!$A$1:$W$1, FALSE), FALSE)=0, "", VLOOKUP($A765, 'Mapping-Public'!$A$2:$W$5015, MATCH('Mapping-DisplayedFields'!B$2, 'Mapping-Public'!$A$1:$W$1, FALSE), FALSE))</f>
        <v>ES MSA OpCo, LLC (dba Montessori of Alameda)</v>
      </c>
      <c r="C765" t="str">
        <f>VLOOKUP($A765, 'Mapping-Public'!$A$2:$W$5015, MATCH('Mapping-DisplayedFields'!C$2, 'Mapping-Public'!$A$1:$W$1, FALSE), FALSE)</f>
        <v>4210 NE Going St</v>
      </c>
      <c r="D765" t="str">
        <f>VLOOKUP($A765, 'Mapping-Public'!$A$2:$W$5015, MATCH('Mapping-DisplayedFields'!D$2, 'Mapping-Public'!$A$1:$W$1, FALSE), FALSE)</f>
        <v>Portland</v>
      </c>
      <c r="E765" t="str">
        <f>VLOOKUP($A765, 'Mapping-Public'!$A$2:$W$5015, MATCH('Mapping-DisplayedFields'!E$2, 'Mapping-Public'!$A$1:$W$1, FALSE), FALSE)</f>
        <v>OR</v>
      </c>
      <c r="F765" t="str">
        <f>VLOOKUP($A765, 'Mapping-Public'!$A$2:$W$5015, MATCH('Mapping-DisplayedFields'!F$2, 'Mapping-Public'!$A$1:$W$1, FALSE), FALSE)</f>
        <v>97218-1622</v>
      </c>
      <c r="G765" t="str">
        <f>VLOOKUP($A765, 'Mapping-Public'!$A$2:$W$5015, MATCH('Mapping-DisplayedFields'!G$2, 'Mapping-Public'!$A$1:$W$1, FALSE), FALSE)</f>
        <v>5032658081</v>
      </c>
      <c r="H765">
        <f>VLOOKUP($A765, 'Mapping-Public'!$A$2:$W$5015, MATCH('Mapping-DisplayedFields'!H$2, 'Mapping-Public'!$A$1:$W$1, FALSE), FALSE)</f>
        <v>2</v>
      </c>
      <c r="I765" t="str">
        <f>VLOOKUP(H765, Facility_Type, 2,0)</f>
        <v>Center</v>
      </c>
      <c r="J765">
        <f>VLOOKUP($A765, 'Mapping-Public'!$A$2:$W$5015, MATCH('Mapping-DisplayedFields'!J$2, 'Mapping-Public'!$A$1:$W$1, FALSE), FALSE)</f>
        <v>1</v>
      </c>
      <c r="K765" t="str">
        <f>VLOOKUP(J765, Type_of_Care,2,0)</f>
        <v>Regulated  Center (not HS)</v>
      </c>
      <c r="L765">
        <f>VLOOKUP($A765, 'Mapping-Public'!$A$2:$W$5015, MATCH('Mapping-DisplayedFields'!L$2, 'Mapping-Public'!$A$1:$W$1, FALSE), FALSE)</f>
        <v>3</v>
      </c>
      <c r="M765" t="str">
        <f>VLOOKUP(L765, Regulation_Status, 2,0)</f>
        <v>Certified</v>
      </c>
      <c r="N765">
        <f>VLOOKUP($A765, 'Mapping-Public'!$A$2:$W$5015, MATCH('Mapping-DisplayedFields'!N$2, 'Mapping-Public'!$A$1:$W$1, FALSE), FALSE)</f>
        <v>153</v>
      </c>
      <c r="O765">
        <f>VLOOKUP($A765, 'Mapping-Public'!$A$2:$W$5015, MATCH('Mapping-DisplayedFields'!O$2, 'Mapping-Public'!$A$1:$W$1, FALSE), FALSE)</f>
        <v>1</v>
      </c>
      <c r="P765" t="str">
        <f>VLOOKUP(O765, Serves_Dhs_Children,2,0)</f>
        <v>Yes</v>
      </c>
      <c r="Q765">
        <f>VLOOKUP($A765, 'Mapping-Public'!$A$2:$W$5015, MATCH('Mapping-DisplayedFields'!Q$2, 'Mapping-Public'!$A$1:$W$1, FALSE), FALSE)</f>
        <v>0</v>
      </c>
      <c r="R765" t="str">
        <f>VLOOKUP(Q765, Head_Start, 2,0)</f>
        <v>No</v>
      </c>
      <c r="S765">
        <f>VLOOKUP($A765, 'Mapping-Public'!$A$2:$W$5015, MATCH('Mapping-DisplayedFields'!S$2, 'Mapping-Public'!$A$1:$W$1, FALSE), FALSE)</f>
        <v>0</v>
      </c>
      <c r="T765" t="str">
        <f>VLOOKUP(S765, Relief_Nursery, 2,0)</f>
        <v>No</v>
      </c>
      <c r="U765" t="str">
        <f>VLOOKUP($A765, 'Mapping-Public'!$A$2:$W$5015, MATCH('Mapping-DisplayedFields'!U$2, 'Mapping-Public'!$A$1:$W$1, FALSE), FALSE)</f>
        <v>.</v>
      </c>
    </row>
    <row r="766" spans="1:21" x14ac:dyDescent="0.25">
      <c r="A766" s="9" t="s">
        <v>4456</v>
      </c>
      <c r="B766" t="str">
        <f>IF(VLOOKUP($A766, 'Mapping-Public'!$A$2:$W$5015, MATCH('Mapping-DisplayedFields'!B$2, 'Mapping-Public'!$A$1:$W$1, FALSE), FALSE)=0, "", VLOOKUP($A766, 'Mapping-Public'!$A$2:$W$5015, MATCH('Mapping-DisplayedFields'!B$2, 'Mapping-Public'!$A$1:$W$1, FALSE), FALSE))</f>
        <v/>
      </c>
      <c r="C766" t="str">
        <f>VLOOKUP($A766, 'Mapping-Public'!$A$2:$W$5015, MATCH('Mapping-DisplayedFields'!C$2, 'Mapping-Public'!$A$1:$W$1, FALSE), FALSE)</f>
        <v>1908 NW Florence Ave</v>
      </c>
      <c r="D766" t="str">
        <f>VLOOKUP($A766, 'Mapping-Public'!$A$2:$W$5015, MATCH('Mapping-DisplayedFields'!D$2, 'Mapping-Public'!$A$1:$W$1, FALSE), FALSE)</f>
        <v>Gresham</v>
      </c>
      <c r="E766" t="str">
        <f>VLOOKUP($A766, 'Mapping-Public'!$A$2:$W$5015, MATCH('Mapping-DisplayedFields'!E$2, 'Mapping-Public'!$A$1:$W$1, FALSE), FALSE)</f>
        <v>OR</v>
      </c>
      <c r="F766" t="str">
        <f>VLOOKUP($A766, 'Mapping-Public'!$A$2:$W$5015, MATCH('Mapping-DisplayedFields'!F$2, 'Mapping-Public'!$A$1:$W$1, FALSE), FALSE)</f>
        <v>97030-3753</v>
      </c>
      <c r="G766" t="str">
        <f>VLOOKUP($A766, 'Mapping-Public'!$A$2:$W$5015, MATCH('Mapping-DisplayedFields'!G$2, 'Mapping-Public'!$A$1:$W$1, FALSE), FALSE)</f>
        <v>5033818402</v>
      </c>
      <c r="H766">
        <f>VLOOKUP($A766, 'Mapping-Public'!$A$2:$W$5015, MATCH('Mapping-DisplayedFields'!H$2, 'Mapping-Public'!$A$1:$W$1, FALSE), FALSE)</f>
        <v>1</v>
      </c>
      <c r="I766" t="str">
        <f>VLOOKUP(H766, Facility_Type, 2,0)</f>
        <v>Family</v>
      </c>
      <c r="J766">
        <f>VLOOKUP($A766, 'Mapping-Public'!$A$2:$W$5015, MATCH('Mapping-DisplayedFields'!J$2, 'Mapping-Public'!$A$1:$W$1, FALSE), FALSE)</f>
        <v>4</v>
      </c>
      <c r="K766" t="str">
        <f>VLOOKUP(J766, Type_of_Care,2,0)</f>
        <v>Regulated Family Child Care Home</v>
      </c>
      <c r="L766">
        <f>VLOOKUP($A766, 'Mapping-Public'!$A$2:$W$5015, MATCH('Mapping-DisplayedFields'!L$2, 'Mapping-Public'!$A$1:$W$1, FALSE), FALSE)</f>
        <v>2</v>
      </c>
      <c r="M766" t="str">
        <f>VLOOKUP(L766, Regulation_Status, 2,0)</f>
        <v>Register</v>
      </c>
      <c r="N766">
        <f>VLOOKUP($A766, 'Mapping-Public'!$A$2:$W$5015, MATCH('Mapping-DisplayedFields'!N$2, 'Mapping-Public'!$A$1:$W$1, FALSE), FALSE)</f>
        <v>2</v>
      </c>
      <c r="O766">
        <f>VLOOKUP($A766, 'Mapping-Public'!$A$2:$W$5015, MATCH('Mapping-DisplayedFields'!O$2, 'Mapping-Public'!$A$1:$W$1, FALSE), FALSE)</f>
        <v>2</v>
      </c>
      <c r="P766" t="str">
        <f>VLOOKUP(O766, Serves_Dhs_Children,2,0)</f>
        <v>Unknown</v>
      </c>
      <c r="Q766">
        <f>VLOOKUP($A766, 'Mapping-Public'!$A$2:$W$5015, MATCH('Mapping-DisplayedFields'!Q$2, 'Mapping-Public'!$A$1:$W$1, FALSE), FALSE)</f>
        <v>0</v>
      </c>
      <c r="R766" t="str">
        <f>VLOOKUP(Q766, Head_Start, 2,0)</f>
        <v>No</v>
      </c>
      <c r="S766">
        <f>VLOOKUP($A766, 'Mapping-Public'!$A$2:$W$5015, MATCH('Mapping-DisplayedFields'!S$2, 'Mapping-Public'!$A$1:$W$1, FALSE), FALSE)</f>
        <v>0</v>
      </c>
      <c r="T766" t="str">
        <f>VLOOKUP(S766, Relief_Nursery, 2,0)</f>
        <v>No</v>
      </c>
      <c r="U766" t="str">
        <f>VLOOKUP($A766, 'Mapping-Public'!$A$2:$W$5015, MATCH('Mapping-DisplayedFields'!U$2, 'Mapping-Public'!$A$1:$W$1, FALSE), FALSE)</f>
        <v>.</v>
      </c>
    </row>
    <row r="767" spans="1:21" x14ac:dyDescent="0.25">
      <c r="A767" s="9" t="s">
        <v>4463</v>
      </c>
      <c r="B767" t="str">
        <f>IF(VLOOKUP($A767, 'Mapping-Public'!$A$2:$W$5015, MATCH('Mapping-DisplayedFields'!B$2, 'Mapping-Public'!$A$1:$W$1, FALSE), FALSE)=0, "", VLOOKUP($A767, 'Mapping-Public'!$A$2:$W$5015, MATCH('Mapping-DisplayedFields'!B$2, 'Mapping-Public'!$A$1:$W$1, FALSE), FALSE))</f>
        <v>KCE Champions - Gilbert Park</v>
      </c>
      <c r="C767" t="str">
        <f>VLOOKUP($A767, 'Mapping-Public'!$A$2:$W$5015, MATCH('Mapping-DisplayedFields'!C$2, 'Mapping-Public'!$A$1:$W$1, FALSE), FALSE)</f>
        <v>13132 SE Ramona St</v>
      </c>
      <c r="D767" t="str">
        <f>VLOOKUP($A767, 'Mapping-Public'!$A$2:$W$5015, MATCH('Mapping-DisplayedFields'!D$2, 'Mapping-Public'!$A$1:$W$1, FALSE), FALSE)</f>
        <v>Portland</v>
      </c>
      <c r="E767" t="str">
        <f>VLOOKUP($A767, 'Mapping-Public'!$A$2:$W$5015, MATCH('Mapping-DisplayedFields'!E$2, 'Mapping-Public'!$A$1:$W$1, FALSE), FALSE)</f>
        <v>OR</v>
      </c>
      <c r="F767" t="str">
        <f>VLOOKUP($A767, 'Mapping-Public'!$A$2:$W$5015, MATCH('Mapping-DisplayedFields'!F$2, 'Mapping-Public'!$A$1:$W$1, FALSE), FALSE)</f>
        <v>97236</v>
      </c>
      <c r="G767" t="str">
        <f>VLOOKUP($A767, 'Mapping-Public'!$A$2:$W$5015, MATCH('Mapping-DisplayedFields'!G$2, 'Mapping-Public'!$A$1:$W$1, FALSE), FALSE)</f>
        <v>5037613213</v>
      </c>
      <c r="H767">
        <f>VLOOKUP($A767, 'Mapping-Public'!$A$2:$W$5015, MATCH('Mapping-DisplayedFields'!H$2, 'Mapping-Public'!$A$1:$W$1, FALSE), FALSE)</f>
        <v>2</v>
      </c>
      <c r="I767" t="str">
        <f>VLOOKUP(H767, Facility_Type, 2,0)</f>
        <v>Center</v>
      </c>
      <c r="J767">
        <f>VLOOKUP($A767, 'Mapping-Public'!$A$2:$W$5015, MATCH('Mapping-DisplayedFields'!J$2, 'Mapping-Public'!$A$1:$W$1, FALSE), FALSE)</f>
        <v>1</v>
      </c>
      <c r="K767" t="str">
        <f>VLOOKUP(J767, Type_of_Care,2,0)</f>
        <v>Regulated  Center (not HS)</v>
      </c>
      <c r="L767">
        <f>VLOOKUP($A767, 'Mapping-Public'!$A$2:$W$5015, MATCH('Mapping-DisplayedFields'!L$2, 'Mapping-Public'!$A$1:$W$1, FALSE), FALSE)</f>
        <v>3</v>
      </c>
      <c r="M767" t="str">
        <f>VLOOKUP(L767, Regulation_Status, 2,0)</f>
        <v>Certified</v>
      </c>
      <c r="N767">
        <f>VLOOKUP($A767, 'Mapping-Public'!$A$2:$W$5015, MATCH('Mapping-DisplayedFields'!N$2, 'Mapping-Public'!$A$1:$W$1, FALSE), FALSE)</f>
        <v>39</v>
      </c>
      <c r="O767">
        <f>VLOOKUP($A767, 'Mapping-Public'!$A$2:$W$5015, MATCH('Mapping-DisplayedFields'!O$2, 'Mapping-Public'!$A$1:$W$1, FALSE), FALSE)</f>
        <v>1</v>
      </c>
      <c r="P767" t="str">
        <f>VLOOKUP(O767, Serves_Dhs_Children,2,0)</f>
        <v>Yes</v>
      </c>
      <c r="Q767">
        <f>VLOOKUP($A767, 'Mapping-Public'!$A$2:$W$5015, MATCH('Mapping-DisplayedFields'!Q$2, 'Mapping-Public'!$A$1:$W$1, FALSE), FALSE)</f>
        <v>0</v>
      </c>
      <c r="R767" t="str">
        <f>VLOOKUP(Q767, Head_Start, 2,0)</f>
        <v>No</v>
      </c>
      <c r="S767">
        <f>VLOOKUP($A767, 'Mapping-Public'!$A$2:$W$5015, MATCH('Mapping-DisplayedFields'!S$2, 'Mapping-Public'!$A$1:$W$1, FALSE), FALSE)</f>
        <v>0</v>
      </c>
      <c r="T767" t="str">
        <f>VLOOKUP(S767, Relief_Nursery, 2,0)</f>
        <v>No</v>
      </c>
      <c r="U767" t="str">
        <f>VLOOKUP($A767, 'Mapping-Public'!$A$2:$W$5015, MATCH('Mapping-DisplayedFields'!U$2, 'Mapping-Public'!$A$1:$W$1, FALSE), FALSE)</f>
        <v>.</v>
      </c>
    </row>
    <row r="768" spans="1:21" x14ac:dyDescent="0.25">
      <c r="A768" s="9" t="s">
        <v>4467</v>
      </c>
      <c r="B768" t="str">
        <f>IF(VLOOKUP($A768, 'Mapping-Public'!$A$2:$W$5015, MATCH('Mapping-DisplayedFields'!B$2, 'Mapping-Public'!$A$1:$W$1, FALSE), FALSE)=0, "", VLOOKUP($A768, 'Mapping-Public'!$A$2:$W$5015, MATCH('Mapping-DisplayedFields'!B$2, 'Mapping-Public'!$A$1:$W$1, FALSE), FALSE))</f>
        <v>Fresh Start Preschool Enrichment Program</v>
      </c>
      <c r="C768" t="str">
        <f>VLOOKUP($A768, 'Mapping-Public'!$A$2:$W$5015, MATCH('Mapping-DisplayedFields'!C$2, 'Mapping-Public'!$A$1:$W$1, FALSE), FALSE)</f>
        <v>232 NE Holland St</v>
      </c>
      <c r="D768" t="str">
        <f>VLOOKUP($A768, 'Mapping-Public'!$A$2:$W$5015, MATCH('Mapping-DisplayedFields'!D$2, 'Mapping-Public'!$A$1:$W$1, FALSE), FALSE)</f>
        <v>Portland</v>
      </c>
      <c r="E768" t="str">
        <f>VLOOKUP($A768, 'Mapping-Public'!$A$2:$W$5015, MATCH('Mapping-DisplayedFields'!E$2, 'Mapping-Public'!$A$1:$W$1, FALSE), FALSE)</f>
        <v>OR</v>
      </c>
      <c r="F768" t="str">
        <f>VLOOKUP($A768, 'Mapping-Public'!$A$2:$W$5015, MATCH('Mapping-DisplayedFields'!F$2, 'Mapping-Public'!$A$1:$W$1, FALSE), FALSE)</f>
        <v>97211</v>
      </c>
      <c r="G768" t="str">
        <f>VLOOKUP($A768, 'Mapping-Public'!$A$2:$W$5015, MATCH('Mapping-DisplayedFields'!G$2, 'Mapping-Public'!$A$1:$W$1, FALSE), FALSE)</f>
        <v>5032866227</v>
      </c>
      <c r="H768">
        <f>VLOOKUP($A768, 'Mapping-Public'!$A$2:$W$5015, MATCH('Mapping-DisplayedFields'!H$2, 'Mapping-Public'!$A$1:$W$1, FALSE), FALSE)</f>
        <v>3</v>
      </c>
      <c r="I768" t="str">
        <f>VLOOKUP(H768, Facility_Type, 2,0)</f>
        <v>Certified</v>
      </c>
      <c r="J768">
        <f>VLOOKUP($A768, 'Mapping-Public'!$A$2:$W$5015, MATCH('Mapping-DisplayedFields'!J$2, 'Mapping-Public'!$A$1:$W$1, FALSE), FALSE)</f>
        <v>4</v>
      </c>
      <c r="K768" t="str">
        <f>VLOOKUP(J768, Type_of_Care,2,0)</f>
        <v>Regulated Family Child Care Home</v>
      </c>
      <c r="L768">
        <f>VLOOKUP($A768, 'Mapping-Public'!$A$2:$W$5015, MATCH('Mapping-DisplayedFields'!L$2, 'Mapping-Public'!$A$1:$W$1, FALSE), FALSE)</f>
        <v>3</v>
      </c>
      <c r="M768" t="str">
        <f>VLOOKUP(L768, Regulation_Status, 2,0)</f>
        <v>Certified</v>
      </c>
      <c r="N768">
        <f>VLOOKUP($A768, 'Mapping-Public'!$A$2:$W$5015, MATCH('Mapping-DisplayedFields'!N$2, 'Mapping-Public'!$A$1:$W$1, FALSE), FALSE)</f>
        <v>6</v>
      </c>
      <c r="O768">
        <f>VLOOKUP($A768, 'Mapping-Public'!$A$2:$W$5015, MATCH('Mapping-DisplayedFields'!O$2, 'Mapping-Public'!$A$1:$W$1, FALSE), FALSE)</f>
        <v>2</v>
      </c>
      <c r="P768" t="str">
        <f>VLOOKUP(O768, Serves_Dhs_Children,2,0)</f>
        <v>Unknown</v>
      </c>
      <c r="Q768">
        <f>VLOOKUP($A768, 'Mapping-Public'!$A$2:$W$5015, MATCH('Mapping-DisplayedFields'!Q$2, 'Mapping-Public'!$A$1:$W$1, FALSE), FALSE)</f>
        <v>0</v>
      </c>
      <c r="R768" t="str">
        <f>VLOOKUP(Q768, Head_Start, 2,0)</f>
        <v>No</v>
      </c>
      <c r="S768">
        <f>VLOOKUP($A768, 'Mapping-Public'!$A$2:$W$5015, MATCH('Mapping-DisplayedFields'!S$2, 'Mapping-Public'!$A$1:$W$1, FALSE), FALSE)</f>
        <v>0</v>
      </c>
      <c r="T768" t="str">
        <f>VLOOKUP(S768, Relief_Nursery, 2,0)</f>
        <v>No</v>
      </c>
      <c r="U768">
        <f>VLOOKUP($A768, 'Mapping-Public'!$A$2:$W$5015, MATCH('Mapping-DisplayedFields'!U$2, 'Mapping-Public'!$A$1:$W$1, FALSE), FALSE)</f>
        <v>2</v>
      </c>
    </row>
    <row r="769" spans="1:21" x14ac:dyDescent="0.25">
      <c r="A769" s="9" t="s">
        <v>4474</v>
      </c>
      <c r="B769" t="str">
        <f>IF(VLOOKUP($A769, 'Mapping-Public'!$A$2:$W$5015, MATCH('Mapping-DisplayedFields'!B$2, 'Mapping-Public'!$A$1:$W$1, FALSE), FALSE)=0, "", VLOOKUP($A769, 'Mapping-Public'!$A$2:$W$5015, MATCH('Mapping-DisplayedFields'!B$2, 'Mapping-Public'!$A$1:$W$1, FALSE), FALSE))</f>
        <v>KCE Champions - Gilbert Heights</v>
      </c>
      <c r="C769" t="str">
        <f>VLOOKUP($A769, 'Mapping-Public'!$A$2:$W$5015, MATCH('Mapping-DisplayedFields'!C$2, 'Mapping-Public'!$A$1:$W$1, FALSE), FALSE)</f>
        <v>12839 SE Holgate Blvd</v>
      </c>
      <c r="D769" t="str">
        <f>VLOOKUP($A769, 'Mapping-Public'!$A$2:$W$5015, MATCH('Mapping-DisplayedFields'!D$2, 'Mapping-Public'!$A$1:$W$1, FALSE), FALSE)</f>
        <v>Portland</v>
      </c>
      <c r="E769" t="str">
        <f>VLOOKUP($A769, 'Mapping-Public'!$A$2:$W$5015, MATCH('Mapping-DisplayedFields'!E$2, 'Mapping-Public'!$A$1:$W$1, FALSE), FALSE)</f>
        <v>OR</v>
      </c>
      <c r="F769" t="str">
        <f>VLOOKUP($A769, 'Mapping-Public'!$A$2:$W$5015, MATCH('Mapping-DisplayedFields'!F$2, 'Mapping-Public'!$A$1:$W$1, FALSE), FALSE)</f>
        <v>97236</v>
      </c>
      <c r="G769" t="str">
        <f>VLOOKUP($A769, 'Mapping-Public'!$A$2:$W$5015, MATCH('Mapping-DisplayedFields'!G$2, 'Mapping-Public'!$A$1:$W$1, FALSE), FALSE)</f>
        <v>5037618011</v>
      </c>
      <c r="H769">
        <f>VLOOKUP($A769, 'Mapping-Public'!$A$2:$W$5015, MATCH('Mapping-DisplayedFields'!H$2, 'Mapping-Public'!$A$1:$W$1, FALSE), FALSE)</f>
        <v>2</v>
      </c>
      <c r="I769" t="str">
        <f>VLOOKUP(H769, Facility_Type, 2,0)</f>
        <v>Center</v>
      </c>
      <c r="J769">
        <f>VLOOKUP($A769, 'Mapping-Public'!$A$2:$W$5015, MATCH('Mapping-DisplayedFields'!J$2, 'Mapping-Public'!$A$1:$W$1, FALSE), FALSE)</f>
        <v>1</v>
      </c>
      <c r="K769" t="str">
        <f>VLOOKUP(J769, Type_of_Care,2,0)</f>
        <v>Regulated  Center (not HS)</v>
      </c>
      <c r="L769">
        <f>VLOOKUP($A769, 'Mapping-Public'!$A$2:$W$5015, MATCH('Mapping-DisplayedFields'!L$2, 'Mapping-Public'!$A$1:$W$1, FALSE), FALSE)</f>
        <v>3</v>
      </c>
      <c r="M769" t="str">
        <f>VLOOKUP(L769, Regulation_Status, 2,0)</f>
        <v>Certified</v>
      </c>
      <c r="N769">
        <f>VLOOKUP($A769, 'Mapping-Public'!$A$2:$W$5015, MATCH('Mapping-DisplayedFields'!N$2, 'Mapping-Public'!$A$1:$W$1, FALSE), FALSE)</f>
        <v>39</v>
      </c>
      <c r="O769">
        <f>VLOOKUP($A769, 'Mapping-Public'!$A$2:$W$5015, MATCH('Mapping-DisplayedFields'!O$2, 'Mapping-Public'!$A$1:$W$1, FALSE), FALSE)</f>
        <v>1</v>
      </c>
      <c r="P769" t="str">
        <f>VLOOKUP(O769, Serves_Dhs_Children,2,0)</f>
        <v>Yes</v>
      </c>
      <c r="Q769">
        <f>VLOOKUP($A769, 'Mapping-Public'!$A$2:$W$5015, MATCH('Mapping-DisplayedFields'!Q$2, 'Mapping-Public'!$A$1:$W$1, FALSE), FALSE)</f>
        <v>0</v>
      </c>
      <c r="R769" t="str">
        <f>VLOOKUP(Q769, Head_Start, 2,0)</f>
        <v>No</v>
      </c>
      <c r="S769">
        <f>VLOOKUP($A769, 'Mapping-Public'!$A$2:$W$5015, MATCH('Mapping-DisplayedFields'!S$2, 'Mapping-Public'!$A$1:$W$1, FALSE), FALSE)</f>
        <v>0</v>
      </c>
      <c r="T769" t="str">
        <f>VLOOKUP(S769, Relief_Nursery, 2,0)</f>
        <v>No</v>
      </c>
      <c r="U769" t="str">
        <f>VLOOKUP($A769, 'Mapping-Public'!$A$2:$W$5015, MATCH('Mapping-DisplayedFields'!U$2, 'Mapping-Public'!$A$1:$W$1, FALSE), FALSE)</f>
        <v>.</v>
      </c>
    </row>
    <row r="770" spans="1:21" x14ac:dyDescent="0.25">
      <c r="A770" s="9" t="s">
        <v>4478</v>
      </c>
      <c r="B770" t="str">
        <f>IF(VLOOKUP($A770, 'Mapping-Public'!$A$2:$W$5015, MATCH('Mapping-DisplayedFields'!B$2, 'Mapping-Public'!$A$1:$W$1, FALSE), FALSE)=0, "", VLOOKUP($A770, 'Mapping-Public'!$A$2:$W$5015, MATCH('Mapping-DisplayedFields'!B$2, 'Mapping-Public'!$A$1:$W$1, FALSE), FALSE))</f>
        <v/>
      </c>
      <c r="C770" t="str">
        <f>VLOOKUP($A770, 'Mapping-Public'!$A$2:$W$5015, MATCH('Mapping-DisplayedFields'!C$2, 'Mapping-Public'!$A$1:$W$1, FALSE), FALSE)</f>
        <v>14326 SE Ellis St</v>
      </c>
      <c r="D770" t="str">
        <f>VLOOKUP($A770, 'Mapping-Public'!$A$2:$W$5015, MATCH('Mapping-DisplayedFields'!D$2, 'Mapping-Public'!$A$1:$W$1, FALSE), FALSE)</f>
        <v>Portland</v>
      </c>
      <c r="E770" t="str">
        <f>VLOOKUP($A770, 'Mapping-Public'!$A$2:$W$5015, MATCH('Mapping-DisplayedFields'!E$2, 'Mapping-Public'!$A$1:$W$1, FALSE), FALSE)</f>
        <v>OR</v>
      </c>
      <c r="F770" t="str">
        <f>VLOOKUP($A770, 'Mapping-Public'!$A$2:$W$5015, MATCH('Mapping-DisplayedFields'!F$2, 'Mapping-Public'!$A$1:$W$1, FALSE), FALSE)</f>
        <v>97236-4043</v>
      </c>
      <c r="G770" t="str">
        <f>VLOOKUP($A770, 'Mapping-Public'!$A$2:$W$5015, MATCH('Mapping-DisplayedFields'!G$2, 'Mapping-Public'!$A$1:$W$1, FALSE), FALSE)</f>
        <v>5034731645</v>
      </c>
      <c r="H770">
        <f>VLOOKUP($A770, 'Mapping-Public'!$A$2:$W$5015, MATCH('Mapping-DisplayedFields'!H$2, 'Mapping-Public'!$A$1:$W$1, FALSE), FALSE)</f>
        <v>1</v>
      </c>
      <c r="I770" t="str">
        <f>VLOOKUP(H770, Facility_Type, 2,0)</f>
        <v>Family</v>
      </c>
      <c r="J770">
        <f>VLOOKUP($A770, 'Mapping-Public'!$A$2:$W$5015, MATCH('Mapping-DisplayedFields'!J$2, 'Mapping-Public'!$A$1:$W$1, FALSE), FALSE)</f>
        <v>4</v>
      </c>
      <c r="K770" t="str">
        <f>VLOOKUP(J770, Type_of_Care,2,0)</f>
        <v>Regulated Family Child Care Home</v>
      </c>
      <c r="L770">
        <f>VLOOKUP($A770, 'Mapping-Public'!$A$2:$W$5015, MATCH('Mapping-DisplayedFields'!L$2, 'Mapping-Public'!$A$1:$W$1, FALSE), FALSE)</f>
        <v>2</v>
      </c>
      <c r="M770" t="str">
        <f>VLOOKUP(L770, Regulation_Status, 2,0)</f>
        <v>Register</v>
      </c>
      <c r="N770">
        <f>VLOOKUP($A770, 'Mapping-Public'!$A$2:$W$5015, MATCH('Mapping-DisplayedFields'!N$2, 'Mapping-Public'!$A$1:$W$1, FALSE), FALSE)</f>
        <v>10</v>
      </c>
      <c r="O770">
        <f>VLOOKUP($A770, 'Mapping-Public'!$A$2:$W$5015, MATCH('Mapping-DisplayedFields'!O$2, 'Mapping-Public'!$A$1:$W$1, FALSE), FALSE)</f>
        <v>2</v>
      </c>
      <c r="P770" t="str">
        <f>VLOOKUP(O770, Serves_Dhs_Children,2,0)</f>
        <v>Unknown</v>
      </c>
      <c r="Q770">
        <f>VLOOKUP($A770, 'Mapping-Public'!$A$2:$W$5015, MATCH('Mapping-DisplayedFields'!Q$2, 'Mapping-Public'!$A$1:$W$1, FALSE), FALSE)</f>
        <v>0</v>
      </c>
      <c r="R770" t="str">
        <f>VLOOKUP(Q770, Head_Start, 2,0)</f>
        <v>No</v>
      </c>
      <c r="S770">
        <f>VLOOKUP($A770, 'Mapping-Public'!$A$2:$W$5015, MATCH('Mapping-DisplayedFields'!S$2, 'Mapping-Public'!$A$1:$W$1, FALSE), FALSE)</f>
        <v>0</v>
      </c>
      <c r="T770" t="str">
        <f>VLOOKUP(S770, Relief_Nursery, 2,0)</f>
        <v>No</v>
      </c>
      <c r="U770" t="str">
        <f>VLOOKUP($A770, 'Mapping-Public'!$A$2:$W$5015, MATCH('Mapping-DisplayedFields'!U$2, 'Mapping-Public'!$A$1:$W$1, FALSE), FALSE)</f>
        <v>.</v>
      </c>
    </row>
    <row r="771" spans="1:21" x14ac:dyDescent="0.25">
      <c r="A771" s="9" t="s">
        <v>4485</v>
      </c>
      <c r="B771" t="str">
        <f>IF(VLOOKUP($A771, 'Mapping-Public'!$A$2:$W$5015, MATCH('Mapping-DisplayedFields'!B$2, 'Mapping-Public'!$A$1:$W$1, FALSE), FALSE)=0, "", VLOOKUP($A771, 'Mapping-Public'!$A$2:$W$5015, MATCH('Mapping-DisplayedFields'!B$2, 'Mapping-Public'!$A$1:$W$1, FALSE), FALSE))</f>
        <v/>
      </c>
      <c r="C771" t="str">
        <f>VLOOKUP($A771, 'Mapping-Public'!$A$2:$W$5015, MATCH('Mapping-DisplayedFields'!C$2, 'Mapping-Public'!$A$1:$W$1, FALSE), FALSE)</f>
        <v>770 SE Williams Rd</v>
      </c>
      <c r="D771" t="str">
        <f>VLOOKUP($A771, 'Mapping-Public'!$A$2:$W$5015, MATCH('Mapping-DisplayedFields'!D$2, 'Mapping-Public'!$A$1:$W$1, FALSE), FALSE)</f>
        <v>Gresham</v>
      </c>
      <c r="E771" t="str">
        <f>VLOOKUP($A771, 'Mapping-Public'!$A$2:$W$5015, MATCH('Mapping-DisplayedFields'!E$2, 'Mapping-Public'!$A$1:$W$1, FALSE), FALSE)</f>
        <v>OR</v>
      </c>
      <c r="F771" t="str">
        <f>VLOOKUP($A771, 'Mapping-Public'!$A$2:$W$5015, MATCH('Mapping-DisplayedFields'!F$2, 'Mapping-Public'!$A$1:$W$1, FALSE), FALSE)</f>
        <v>97080</v>
      </c>
      <c r="G771" t="str">
        <f>VLOOKUP($A771, 'Mapping-Public'!$A$2:$W$5015, MATCH('Mapping-DisplayedFields'!G$2, 'Mapping-Public'!$A$1:$W$1, FALSE), FALSE)</f>
        <v>5033888861</v>
      </c>
      <c r="H771">
        <f>VLOOKUP($A771, 'Mapping-Public'!$A$2:$W$5015, MATCH('Mapping-DisplayedFields'!H$2, 'Mapping-Public'!$A$1:$W$1, FALSE), FALSE)</f>
        <v>1</v>
      </c>
      <c r="I771" t="str">
        <f>VLOOKUP(H771, Facility_Type, 2,0)</f>
        <v>Family</v>
      </c>
      <c r="J771">
        <f>VLOOKUP($A771, 'Mapping-Public'!$A$2:$W$5015, MATCH('Mapping-DisplayedFields'!J$2, 'Mapping-Public'!$A$1:$W$1, FALSE), FALSE)</f>
        <v>4</v>
      </c>
      <c r="K771" t="str">
        <f>VLOOKUP(J771, Type_of_Care,2,0)</f>
        <v>Regulated Family Child Care Home</v>
      </c>
      <c r="L771">
        <f>VLOOKUP($A771, 'Mapping-Public'!$A$2:$W$5015, MATCH('Mapping-DisplayedFields'!L$2, 'Mapping-Public'!$A$1:$W$1, FALSE), FALSE)</f>
        <v>2</v>
      </c>
      <c r="M771" t="str">
        <f>VLOOKUP(L771, Regulation_Status, 2,0)</f>
        <v>Register</v>
      </c>
      <c r="N771">
        <f>VLOOKUP($A771, 'Mapping-Public'!$A$2:$W$5015, MATCH('Mapping-DisplayedFields'!N$2, 'Mapping-Public'!$A$1:$W$1, FALSE), FALSE)</f>
        <v>10</v>
      </c>
      <c r="O771">
        <f>VLOOKUP($A771, 'Mapping-Public'!$A$2:$W$5015, MATCH('Mapping-DisplayedFields'!O$2, 'Mapping-Public'!$A$1:$W$1, FALSE), FALSE)</f>
        <v>2</v>
      </c>
      <c r="P771" t="str">
        <f>VLOOKUP(O771, Serves_Dhs_Children,2,0)</f>
        <v>Unknown</v>
      </c>
      <c r="Q771">
        <f>VLOOKUP($A771, 'Mapping-Public'!$A$2:$W$5015, MATCH('Mapping-DisplayedFields'!Q$2, 'Mapping-Public'!$A$1:$W$1, FALSE), FALSE)</f>
        <v>0</v>
      </c>
      <c r="R771" t="str">
        <f>VLOOKUP(Q771, Head_Start, 2,0)</f>
        <v>No</v>
      </c>
      <c r="S771">
        <f>VLOOKUP($A771, 'Mapping-Public'!$A$2:$W$5015, MATCH('Mapping-DisplayedFields'!S$2, 'Mapping-Public'!$A$1:$W$1, FALSE), FALSE)</f>
        <v>0</v>
      </c>
      <c r="T771" t="str">
        <f>VLOOKUP(S771, Relief_Nursery, 2,0)</f>
        <v>No</v>
      </c>
      <c r="U771" t="str">
        <f>VLOOKUP($A771, 'Mapping-Public'!$A$2:$W$5015, MATCH('Mapping-DisplayedFields'!U$2, 'Mapping-Public'!$A$1:$W$1, FALSE), FALSE)</f>
        <v>.</v>
      </c>
    </row>
    <row r="772" spans="1:21" x14ac:dyDescent="0.25">
      <c r="A772" s="9" t="s">
        <v>4490</v>
      </c>
      <c r="B772" t="str">
        <f>IF(VLOOKUP($A772, 'Mapping-Public'!$A$2:$W$5015, MATCH('Mapping-DisplayedFields'!B$2, 'Mapping-Public'!$A$1:$W$1, FALSE), FALSE)=0, "", VLOOKUP($A772, 'Mapping-Public'!$A$2:$W$5015, MATCH('Mapping-DisplayedFields'!B$2, 'Mapping-Public'!$A$1:$W$1, FALSE), FALSE))</f>
        <v/>
      </c>
      <c r="C772" t="str">
        <f>VLOOKUP($A772, 'Mapping-Public'!$A$2:$W$5015, MATCH('Mapping-DisplayedFields'!C$2, 'Mapping-Public'!$A$1:$W$1, FALSE), FALSE)</f>
        <v>2947 SE 138th Ave</v>
      </c>
      <c r="D772" t="str">
        <f>VLOOKUP($A772, 'Mapping-Public'!$A$2:$W$5015, MATCH('Mapping-DisplayedFields'!D$2, 'Mapping-Public'!$A$1:$W$1, FALSE), FALSE)</f>
        <v>Portland</v>
      </c>
      <c r="E772" t="str">
        <f>VLOOKUP($A772, 'Mapping-Public'!$A$2:$W$5015, MATCH('Mapping-DisplayedFields'!E$2, 'Mapping-Public'!$A$1:$W$1, FALSE), FALSE)</f>
        <v>OR</v>
      </c>
      <c r="F772" t="str">
        <f>VLOOKUP($A772, 'Mapping-Public'!$A$2:$W$5015, MATCH('Mapping-DisplayedFields'!F$2, 'Mapping-Public'!$A$1:$W$1, FALSE), FALSE)</f>
        <v>97236</v>
      </c>
      <c r="G772" t="str">
        <f>VLOOKUP($A772, 'Mapping-Public'!$A$2:$W$5015, MATCH('Mapping-DisplayedFields'!G$2, 'Mapping-Public'!$A$1:$W$1, FALSE), FALSE)</f>
        <v>5032546476</v>
      </c>
      <c r="H772">
        <f>VLOOKUP($A772, 'Mapping-Public'!$A$2:$W$5015, MATCH('Mapping-DisplayedFields'!H$2, 'Mapping-Public'!$A$1:$W$1, FALSE), FALSE)</f>
        <v>1</v>
      </c>
      <c r="I772" t="str">
        <f>VLOOKUP(H772, Facility_Type, 2,0)</f>
        <v>Family</v>
      </c>
      <c r="J772">
        <f>VLOOKUP($A772, 'Mapping-Public'!$A$2:$W$5015, MATCH('Mapping-DisplayedFields'!J$2, 'Mapping-Public'!$A$1:$W$1, FALSE), FALSE)</f>
        <v>4</v>
      </c>
      <c r="K772" t="str">
        <f>VLOOKUP(J772, Type_of_Care,2,0)</f>
        <v>Regulated Family Child Care Home</v>
      </c>
      <c r="L772">
        <f>VLOOKUP($A772, 'Mapping-Public'!$A$2:$W$5015, MATCH('Mapping-DisplayedFields'!L$2, 'Mapping-Public'!$A$1:$W$1, FALSE), FALSE)</f>
        <v>2</v>
      </c>
      <c r="M772" t="str">
        <f>VLOOKUP(L772, Regulation_Status, 2,0)</f>
        <v>Register</v>
      </c>
      <c r="N772">
        <f>VLOOKUP($A772, 'Mapping-Public'!$A$2:$W$5015, MATCH('Mapping-DisplayedFields'!N$2, 'Mapping-Public'!$A$1:$W$1, FALSE), FALSE)</f>
        <v>10</v>
      </c>
      <c r="O772">
        <f>VLOOKUP($A772, 'Mapping-Public'!$A$2:$W$5015, MATCH('Mapping-DisplayedFields'!O$2, 'Mapping-Public'!$A$1:$W$1, FALSE), FALSE)</f>
        <v>2</v>
      </c>
      <c r="P772" t="str">
        <f>VLOOKUP(O772, Serves_Dhs_Children,2,0)</f>
        <v>Unknown</v>
      </c>
      <c r="Q772">
        <f>VLOOKUP($A772, 'Mapping-Public'!$A$2:$W$5015, MATCH('Mapping-DisplayedFields'!Q$2, 'Mapping-Public'!$A$1:$W$1, FALSE), FALSE)</f>
        <v>0</v>
      </c>
      <c r="R772" t="str">
        <f>VLOOKUP(Q772, Head_Start, 2,0)</f>
        <v>No</v>
      </c>
      <c r="S772">
        <f>VLOOKUP($A772, 'Mapping-Public'!$A$2:$W$5015, MATCH('Mapping-DisplayedFields'!S$2, 'Mapping-Public'!$A$1:$W$1, FALSE), FALSE)</f>
        <v>0</v>
      </c>
      <c r="T772" t="str">
        <f>VLOOKUP(S772, Relief_Nursery, 2,0)</f>
        <v>No</v>
      </c>
      <c r="U772">
        <f>VLOOKUP($A772, 'Mapping-Public'!$A$2:$W$5015, MATCH('Mapping-DisplayedFields'!U$2, 'Mapping-Public'!$A$1:$W$1, FALSE), FALSE)</f>
        <v>2</v>
      </c>
    </row>
    <row r="773" spans="1:21" x14ac:dyDescent="0.25">
      <c r="A773" s="9" t="s">
        <v>4496</v>
      </c>
      <c r="B773" t="str">
        <f>IF(VLOOKUP($A773, 'Mapping-Public'!$A$2:$W$5015, MATCH('Mapping-DisplayedFields'!B$2, 'Mapping-Public'!$A$1:$W$1, FALSE), FALSE)=0, "", VLOOKUP($A773, 'Mapping-Public'!$A$2:$W$5015, MATCH('Mapping-DisplayedFields'!B$2, 'Mapping-Public'!$A$1:$W$1, FALSE), FALSE))</f>
        <v>Little Ducklings Daycare &amp; Preschool</v>
      </c>
      <c r="C773" t="str">
        <f>VLOOKUP($A773, 'Mapping-Public'!$A$2:$W$5015, MATCH('Mapping-DisplayedFields'!C$2, 'Mapping-Public'!$A$1:$W$1, FALSE), FALSE)</f>
        <v>3715 NE 70th Ave</v>
      </c>
      <c r="D773" t="str">
        <f>VLOOKUP($A773, 'Mapping-Public'!$A$2:$W$5015, MATCH('Mapping-DisplayedFields'!D$2, 'Mapping-Public'!$A$1:$W$1, FALSE), FALSE)</f>
        <v>Portland</v>
      </c>
      <c r="E773" t="str">
        <f>VLOOKUP($A773, 'Mapping-Public'!$A$2:$W$5015, MATCH('Mapping-DisplayedFields'!E$2, 'Mapping-Public'!$A$1:$W$1, FALSE), FALSE)</f>
        <v>OR</v>
      </c>
      <c r="F773" t="str">
        <f>VLOOKUP($A773, 'Mapping-Public'!$A$2:$W$5015, MATCH('Mapping-DisplayedFields'!F$2, 'Mapping-Public'!$A$1:$W$1, FALSE), FALSE)</f>
        <v>97213-5140</v>
      </c>
      <c r="G773" t="str">
        <f>VLOOKUP($A773, 'Mapping-Public'!$A$2:$W$5015, MATCH('Mapping-DisplayedFields'!G$2, 'Mapping-Public'!$A$1:$W$1, FALSE), FALSE)</f>
        <v>5038758926</v>
      </c>
      <c r="H773">
        <f>VLOOKUP($A773, 'Mapping-Public'!$A$2:$W$5015, MATCH('Mapping-DisplayedFields'!H$2, 'Mapping-Public'!$A$1:$W$1, FALSE), FALSE)</f>
        <v>1</v>
      </c>
      <c r="I773" t="str">
        <f>VLOOKUP(H773, Facility_Type, 2,0)</f>
        <v>Family</v>
      </c>
      <c r="J773">
        <f>VLOOKUP($A773, 'Mapping-Public'!$A$2:$W$5015, MATCH('Mapping-DisplayedFields'!J$2, 'Mapping-Public'!$A$1:$W$1, FALSE), FALSE)</f>
        <v>4</v>
      </c>
      <c r="K773" t="str">
        <f>VLOOKUP(J773, Type_of_Care,2,0)</f>
        <v>Regulated Family Child Care Home</v>
      </c>
      <c r="L773">
        <f>VLOOKUP($A773, 'Mapping-Public'!$A$2:$W$5015, MATCH('Mapping-DisplayedFields'!L$2, 'Mapping-Public'!$A$1:$W$1, FALSE), FALSE)</f>
        <v>2</v>
      </c>
      <c r="M773" t="str">
        <f>VLOOKUP(L773, Regulation_Status, 2,0)</f>
        <v>Register</v>
      </c>
      <c r="N773">
        <f>VLOOKUP($A773, 'Mapping-Public'!$A$2:$W$5015, MATCH('Mapping-DisplayedFields'!N$2, 'Mapping-Public'!$A$1:$W$1, FALSE), FALSE)</f>
        <v>6</v>
      </c>
      <c r="O773">
        <f>VLOOKUP($A773, 'Mapping-Public'!$A$2:$W$5015, MATCH('Mapping-DisplayedFields'!O$2, 'Mapping-Public'!$A$1:$W$1, FALSE), FALSE)</f>
        <v>1</v>
      </c>
      <c r="P773" t="str">
        <f>VLOOKUP(O773, Serves_Dhs_Children,2,0)</f>
        <v>Yes</v>
      </c>
      <c r="Q773">
        <f>VLOOKUP($A773, 'Mapping-Public'!$A$2:$W$5015, MATCH('Mapping-DisplayedFields'!Q$2, 'Mapping-Public'!$A$1:$W$1, FALSE), FALSE)</f>
        <v>0</v>
      </c>
      <c r="R773" t="str">
        <f>VLOOKUP(Q773, Head_Start, 2,0)</f>
        <v>No</v>
      </c>
      <c r="S773">
        <f>VLOOKUP($A773, 'Mapping-Public'!$A$2:$W$5015, MATCH('Mapping-DisplayedFields'!S$2, 'Mapping-Public'!$A$1:$W$1, FALSE), FALSE)</f>
        <v>0</v>
      </c>
      <c r="T773" t="str">
        <f>VLOOKUP(S773, Relief_Nursery, 2,0)</f>
        <v>No</v>
      </c>
      <c r="U773" t="str">
        <f>VLOOKUP($A773, 'Mapping-Public'!$A$2:$W$5015, MATCH('Mapping-DisplayedFields'!U$2, 'Mapping-Public'!$A$1:$W$1, FALSE), FALSE)</f>
        <v>.</v>
      </c>
    </row>
    <row r="774" spans="1:21" x14ac:dyDescent="0.25">
      <c r="A774" s="9" t="s">
        <v>4503</v>
      </c>
      <c r="B774" t="str">
        <f>IF(VLOOKUP($A774, 'Mapping-Public'!$A$2:$W$5015, MATCH('Mapping-DisplayedFields'!B$2, 'Mapping-Public'!$A$1:$W$1, FALSE), FALSE)=0, "", VLOOKUP($A774, 'Mapping-Public'!$A$2:$W$5015, MATCH('Mapping-DisplayedFields'!B$2, 'Mapping-Public'!$A$1:$W$1, FALSE), FALSE))</f>
        <v>Pequenitos Daycare</v>
      </c>
      <c r="C774" t="str">
        <f>VLOOKUP($A774, 'Mapping-Public'!$A$2:$W$5015, MATCH('Mapping-DisplayedFields'!C$2, 'Mapping-Public'!$A$1:$W$1, FALSE), FALSE)</f>
        <v>4714 NE 73rd Ave</v>
      </c>
      <c r="D774" t="str">
        <f>VLOOKUP($A774, 'Mapping-Public'!$A$2:$W$5015, MATCH('Mapping-DisplayedFields'!D$2, 'Mapping-Public'!$A$1:$W$1, FALSE), FALSE)</f>
        <v>Portland</v>
      </c>
      <c r="E774" t="str">
        <f>VLOOKUP($A774, 'Mapping-Public'!$A$2:$W$5015, MATCH('Mapping-DisplayedFields'!E$2, 'Mapping-Public'!$A$1:$W$1, FALSE), FALSE)</f>
        <v>OR</v>
      </c>
      <c r="F774" t="str">
        <f>VLOOKUP($A774, 'Mapping-Public'!$A$2:$W$5015, MATCH('Mapping-DisplayedFields'!F$2, 'Mapping-Public'!$A$1:$W$1, FALSE), FALSE)</f>
        <v>97218</v>
      </c>
      <c r="G774" t="str">
        <f>VLOOKUP($A774, 'Mapping-Public'!$A$2:$W$5015, MATCH('Mapping-DisplayedFields'!G$2, 'Mapping-Public'!$A$1:$W$1, FALSE), FALSE)</f>
        <v>5039016807</v>
      </c>
      <c r="H774">
        <f>VLOOKUP($A774, 'Mapping-Public'!$A$2:$W$5015, MATCH('Mapping-DisplayedFields'!H$2, 'Mapping-Public'!$A$1:$W$1, FALSE), FALSE)</f>
        <v>3</v>
      </c>
      <c r="I774" t="str">
        <f>VLOOKUP(H774, Facility_Type, 2,0)</f>
        <v>Certified</v>
      </c>
      <c r="J774">
        <f>VLOOKUP($A774, 'Mapping-Public'!$A$2:$W$5015, MATCH('Mapping-DisplayedFields'!J$2, 'Mapping-Public'!$A$1:$W$1, FALSE), FALSE)</f>
        <v>4</v>
      </c>
      <c r="K774" t="str">
        <f>VLOOKUP(J774, Type_of_Care,2,0)</f>
        <v>Regulated Family Child Care Home</v>
      </c>
      <c r="L774">
        <f>VLOOKUP($A774, 'Mapping-Public'!$A$2:$W$5015, MATCH('Mapping-DisplayedFields'!L$2, 'Mapping-Public'!$A$1:$W$1, FALSE), FALSE)</f>
        <v>3</v>
      </c>
      <c r="M774" t="str">
        <f>VLOOKUP(L774, Regulation_Status, 2,0)</f>
        <v>Certified</v>
      </c>
      <c r="N774">
        <f>VLOOKUP($A774, 'Mapping-Public'!$A$2:$W$5015, MATCH('Mapping-DisplayedFields'!N$2, 'Mapping-Public'!$A$1:$W$1, FALSE), FALSE)</f>
        <v>15</v>
      </c>
      <c r="O774">
        <f>VLOOKUP($A774, 'Mapping-Public'!$A$2:$W$5015, MATCH('Mapping-DisplayedFields'!O$2, 'Mapping-Public'!$A$1:$W$1, FALSE), FALSE)</f>
        <v>1</v>
      </c>
      <c r="P774" t="str">
        <f>VLOOKUP(O774, Serves_Dhs_Children,2,0)</f>
        <v>Yes</v>
      </c>
      <c r="Q774">
        <f>VLOOKUP($A774, 'Mapping-Public'!$A$2:$W$5015, MATCH('Mapping-DisplayedFields'!Q$2, 'Mapping-Public'!$A$1:$W$1, FALSE), FALSE)</f>
        <v>0</v>
      </c>
      <c r="R774" t="str">
        <f>VLOOKUP(Q774, Head_Start, 2,0)</f>
        <v>No</v>
      </c>
      <c r="S774">
        <f>VLOOKUP($A774, 'Mapping-Public'!$A$2:$W$5015, MATCH('Mapping-DisplayedFields'!S$2, 'Mapping-Public'!$A$1:$W$1, FALSE), FALSE)</f>
        <v>0</v>
      </c>
      <c r="T774" t="str">
        <f>VLOOKUP(S774, Relief_Nursery, 2,0)</f>
        <v>No</v>
      </c>
      <c r="U774">
        <f>VLOOKUP($A774, 'Mapping-Public'!$A$2:$W$5015, MATCH('Mapping-DisplayedFields'!U$2, 'Mapping-Public'!$A$1:$W$1, FALSE), FALSE)</f>
        <v>3</v>
      </c>
    </row>
    <row r="775" spans="1:21" x14ac:dyDescent="0.25">
      <c r="A775" s="9" t="s">
        <v>4509</v>
      </c>
      <c r="B775" t="str">
        <f>IF(VLOOKUP($A775, 'Mapping-Public'!$A$2:$W$5015, MATCH('Mapping-DisplayedFields'!B$2, 'Mapping-Public'!$A$1:$W$1, FALSE), FALSE)=0, "", VLOOKUP($A775, 'Mapping-Public'!$A$2:$W$5015, MATCH('Mapping-DisplayedFields'!B$2, 'Mapping-Public'!$A$1:$W$1, FALSE), FALSE))</f>
        <v>SUN Community School - Prescott Elementary</v>
      </c>
      <c r="C775" t="str">
        <f>VLOOKUP($A775, 'Mapping-Public'!$A$2:$W$5015, MATCH('Mapping-DisplayedFields'!C$2, 'Mapping-Public'!$A$1:$W$1, FALSE), FALSE)</f>
        <v>10410 NE Prescott St</v>
      </c>
      <c r="D775" t="str">
        <f>VLOOKUP($A775, 'Mapping-Public'!$A$2:$W$5015, MATCH('Mapping-DisplayedFields'!D$2, 'Mapping-Public'!$A$1:$W$1, FALSE), FALSE)</f>
        <v>Portland</v>
      </c>
      <c r="E775" t="str">
        <f>VLOOKUP($A775, 'Mapping-Public'!$A$2:$W$5015, MATCH('Mapping-DisplayedFields'!E$2, 'Mapping-Public'!$A$1:$W$1, FALSE), FALSE)</f>
        <v>OR</v>
      </c>
      <c r="F775" t="str">
        <f>VLOOKUP($A775, 'Mapping-Public'!$A$2:$W$5015, MATCH('Mapping-DisplayedFields'!F$2, 'Mapping-Public'!$A$1:$W$1, FALSE), FALSE)</f>
        <v>97220-3451</v>
      </c>
      <c r="G775" t="str">
        <f>VLOOKUP($A775, 'Mapping-Public'!$A$2:$W$5015, MATCH('Mapping-DisplayedFields'!G$2, 'Mapping-Public'!$A$1:$W$1, FALSE), FALSE)</f>
        <v>5034082150</v>
      </c>
      <c r="H775">
        <f>VLOOKUP($A775, 'Mapping-Public'!$A$2:$W$5015, MATCH('Mapping-DisplayedFields'!H$2, 'Mapping-Public'!$A$1:$W$1, FALSE), FALSE)</f>
        <v>2</v>
      </c>
      <c r="I775" t="str">
        <f>VLOOKUP(H775, Facility_Type, 2,0)</f>
        <v>Center</v>
      </c>
      <c r="J775">
        <f>VLOOKUP($A775, 'Mapping-Public'!$A$2:$W$5015, MATCH('Mapping-DisplayedFields'!J$2, 'Mapping-Public'!$A$1:$W$1, FALSE), FALSE)</f>
        <v>2</v>
      </c>
      <c r="K775" t="str">
        <f>VLOOKUP(J775, Type_of_Care,2,0)</f>
        <v>Exempt Center</v>
      </c>
      <c r="L775">
        <f>VLOOKUP($A775, 'Mapping-Public'!$A$2:$W$5015, MATCH('Mapping-DisplayedFields'!L$2, 'Mapping-Public'!$A$1:$W$1, FALSE), FALSE)</f>
        <v>4</v>
      </c>
      <c r="M775" t="str">
        <f>VLOOKUP(L775, Regulation_Status, 2,0)</f>
        <v>Recorded</v>
      </c>
      <c r="N775">
        <f>VLOOKUP($A775, 'Mapping-Public'!$A$2:$W$5015, MATCH('Mapping-DisplayedFields'!N$2, 'Mapping-Public'!$A$1:$W$1, FALSE), FALSE)</f>
        <v>100</v>
      </c>
      <c r="O775">
        <f>VLOOKUP($A775, 'Mapping-Public'!$A$2:$W$5015, MATCH('Mapping-DisplayedFields'!O$2, 'Mapping-Public'!$A$1:$W$1, FALSE), FALSE)</f>
        <v>2</v>
      </c>
      <c r="P775" t="str">
        <f>VLOOKUP(O775, Serves_Dhs_Children,2,0)</f>
        <v>Unknown</v>
      </c>
      <c r="Q775">
        <f>VLOOKUP($A775, 'Mapping-Public'!$A$2:$W$5015, MATCH('Mapping-DisplayedFields'!Q$2, 'Mapping-Public'!$A$1:$W$1, FALSE), FALSE)</f>
        <v>0</v>
      </c>
      <c r="R775" t="str">
        <f>VLOOKUP(Q775, Head_Start, 2,0)</f>
        <v>No</v>
      </c>
      <c r="S775">
        <f>VLOOKUP($A775, 'Mapping-Public'!$A$2:$W$5015, MATCH('Mapping-DisplayedFields'!S$2, 'Mapping-Public'!$A$1:$W$1, FALSE), FALSE)</f>
        <v>0</v>
      </c>
      <c r="T775" t="str">
        <f>VLOOKUP(S775, Relief_Nursery, 2,0)</f>
        <v>No</v>
      </c>
      <c r="U775" t="str">
        <f>VLOOKUP($A775, 'Mapping-Public'!$A$2:$W$5015, MATCH('Mapping-DisplayedFields'!U$2, 'Mapping-Public'!$A$1:$W$1, FALSE), FALSE)</f>
        <v>.</v>
      </c>
    </row>
    <row r="776" spans="1:21" x14ac:dyDescent="0.25">
      <c r="A776" s="9" t="s">
        <v>4515</v>
      </c>
      <c r="B776" t="str">
        <f>IF(VLOOKUP($A776, 'Mapping-Public'!$A$2:$W$5015, MATCH('Mapping-DisplayedFields'!B$2, 'Mapping-Public'!$A$1:$W$1, FALSE), FALSE)=0, "", VLOOKUP($A776, 'Mapping-Public'!$A$2:$W$5015, MATCH('Mapping-DisplayedFields'!B$2, 'Mapping-Public'!$A$1:$W$1, FALSE), FALSE))</f>
        <v>Lad N Lassie</v>
      </c>
      <c r="C776" t="str">
        <f>VLOOKUP($A776, 'Mapping-Public'!$A$2:$W$5015, MATCH('Mapping-DisplayedFields'!C$2, 'Mapping-Public'!$A$1:$W$1, FALSE), FALSE)</f>
        <v>3409 SE 164th Ave</v>
      </c>
      <c r="D776" t="str">
        <f>VLOOKUP($A776, 'Mapping-Public'!$A$2:$W$5015, MATCH('Mapping-DisplayedFields'!D$2, 'Mapping-Public'!$A$1:$W$1, FALSE), FALSE)</f>
        <v>Portland</v>
      </c>
      <c r="E776" t="str">
        <f>VLOOKUP($A776, 'Mapping-Public'!$A$2:$W$5015, MATCH('Mapping-DisplayedFields'!E$2, 'Mapping-Public'!$A$1:$W$1, FALSE), FALSE)</f>
        <v>OR</v>
      </c>
      <c r="F776" t="str">
        <f>VLOOKUP($A776, 'Mapping-Public'!$A$2:$W$5015, MATCH('Mapping-DisplayedFields'!F$2, 'Mapping-Public'!$A$1:$W$1, FALSE), FALSE)</f>
        <v>97236</v>
      </c>
      <c r="G776" t="str">
        <f>VLOOKUP($A776, 'Mapping-Public'!$A$2:$W$5015, MATCH('Mapping-DisplayedFields'!G$2, 'Mapping-Public'!$A$1:$W$1, FALSE), FALSE)</f>
        <v>5037616915</v>
      </c>
      <c r="H776">
        <f>VLOOKUP($A776, 'Mapping-Public'!$A$2:$W$5015, MATCH('Mapping-DisplayedFields'!H$2, 'Mapping-Public'!$A$1:$W$1, FALSE), FALSE)</f>
        <v>2</v>
      </c>
      <c r="I776" t="str">
        <f>VLOOKUP(H776, Facility_Type, 2,0)</f>
        <v>Center</v>
      </c>
      <c r="J776">
        <f>VLOOKUP($A776, 'Mapping-Public'!$A$2:$W$5015, MATCH('Mapping-DisplayedFields'!J$2, 'Mapping-Public'!$A$1:$W$1, FALSE), FALSE)</f>
        <v>1</v>
      </c>
      <c r="K776" t="str">
        <f>VLOOKUP(J776, Type_of_Care,2,0)</f>
        <v>Regulated  Center (not HS)</v>
      </c>
      <c r="L776">
        <f>VLOOKUP($A776, 'Mapping-Public'!$A$2:$W$5015, MATCH('Mapping-DisplayedFields'!L$2, 'Mapping-Public'!$A$1:$W$1, FALSE), FALSE)</f>
        <v>3</v>
      </c>
      <c r="M776" t="str">
        <f>VLOOKUP(L776, Regulation_Status, 2,0)</f>
        <v>Certified</v>
      </c>
      <c r="N776">
        <f>VLOOKUP($A776, 'Mapping-Public'!$A$2:$W$5015, MATCH('Mapping-DisplayedFields'!N$2, 'Mapping-Public'!$A$1:$W$1, FALSE), FALSE)</f>
        <v>49</v>
      </c>
      <c r="O776">
        <f>VLOOKUP($A776, 'Mapping-Public'!$A$2:$W$5015, MATCH('Mapping-DisplayedFields'!O$2, 'Mapping-Public'!$A$1:$W$1, FALSE), FALSE)</f>
        <v>1</v>
      </c>
      <c r="P776" t="str">
        <f>VLOOKUP(O776, Serves_Dhs_Children,2,0)</f>
        <v>Yes</v>
      </c>
      <c r="Q776">
        <f>VLOOKUP($A776, 'Mapping-Public'!$A$2:$W$5015, MATCH('Mapping-DisplayedFields'!Q$2, 'Mapping-Public'!$A$1:$W$1, FALSE), FALSE)</f>
        <v>0</v>
      </c>
      <c r="R776" t="str">
        <f>VLOOKUP(Q776, Head_Start, 2,0)</f>
        <v>No</v>
      </c>
      <c r="S776">
        <f>VLOOKUP($A776, 'Mapping-Public'!$A$2:$W$5015, MATCH('Mapping-DisplayedFields'!S$2, 'Mapping-Public'!$A$1:$W$1, FALSE), FALSE)</f>
        <v>0</v>
      </c>
      <c r="T776" t="str">
        <f>VLOOKUP(S776, Relief_Nursery, 2,0)</f>
        <v>No</v>
      </c>
      <c r="U776" t="str">
        <f>VLOOKUP($A776, 'Mapping-Public'!$A$2:$W$5015, MATCH('Mapping-DisplayedFields'!U$2, 'Mapping-Public'!$A$1:$W$1, FALSE), FALSE)</f>
        <v>.</v>
      </c>
    </row>
    <row r="777" spans="1:21" x14ac:dyDescent="0.25">
      <c r="A777" s="9" t="s">
        <v>4520</v>
      </c>
      <c r="B777" t="str">
        <f>IF(VLOOKUP($A777, 'Mapping-Public'!$A$2:$W$5015, MATCH('Mapping-DisplayedFields'!B$2, 'Mapping-Public'!$A$1:$W$1, FALSE), FALSE)=0, "", VLOOKUP($A777, 'Mapping-Public'!$A$2:$W$5015, MATCH('Mapping-DisplayedFields'!B$2, 'Mapping-Public'!$A$1:$W$1, FALSE), FALSE))</f>
        <v/>
      </c>
      <c r="C777" t="str">
        <f>VLOOKUP($A777, 'Mapping-Public'!$A$2:$W$5015, MATCH('Mapping-DisplayedFields'!C$2, 'Mapping-Public'!$A$1:$W$1, FALSE), FALSE)</f>
        <v>14612 SE Rachel Ln</v>
      </c>
      <c r="D777" t="str">
        <f>VLOOKUP($A777, 'Mapping-Public'!$A$2:$W$5015, MATCH('Mapping-DisplayedFields'!D$2, 'Mapping-Public'!$A$1:$W$1, FALSE), FALSE)</f>
        <v>Portland</v>
      </c>
      <c r="E777" t="str">
        <f>VLOOKUP($A777, 'Mapping-Public'!$A$2:$W$5015, MATCH('Mapping-DisplayedFields'!E$2, 'Mapping-Public'!$A$1:$W$1, FALSE), FALSE)</f>
        <v>OR</v>
      </c>
      <c r="F777" t="str">
        <f>VLOOKUP($A777, 'Mapping-Public'!$A$2:$W$5015, MATCH('Mapping-DisplayedFields'!F$2, 'Mapping-Public'!$A$1:$W$1, FALSE), FALSE)</f>
        <v>97236</v>
      </c>
      <c r="G777" t="str">
        <f>VLOOKUP($A777, 'Mapping-Public'!$A$2:$W$5015, MATCH('Mapping-DisplayedFields'!G$2, 'Mapping-Public'!$A$1:$W$1, FALSE), FALSE)</f>
        <v>5038885872</v>
      </c>
      <c r="H777">
        <f>VLOOKUP($A777, 'Mapping-Public'!$A$2:$W$5015, MATCH('Mapping-DisplayedFields'!H$2, 'Mapping-Public'!$A$1:$W$1, FALSE), FALSE)</f>
        <v>1</v>
      </c>
      <c r="I777" t="str">
        <f>VLOOKUP(H777, Facility_Type, 2,0)</f>
        <v>Family</v>
      </c>
      <c r="J777">
        <f>VLOOKUP($A777, 'Mapping-Public'!$A$2:$W$5015, MATCH('Mapping-DisplayedFields'!J$2, 'Mapping-Public'!$A$1:$W$1, FALSE), FALSE)</f>
        <v>4</v>
      </c>
      <c r="K777" t="str">
        <f>VLOOKUP(J777, Type_of_Care,2,0)</f>
        <v>Regulated Family Child Care Home</v>
      </c>
      <c r="L777">
        <f>VLOOKUP($A777, 'Mapping-Public'!$A$2:$W$5015, MATCH('Mapping-DisplayedFields'!L$2, 'Mapping-Public'!$A$1:$W$1, FALSE), FALSE)</f>
        <v>2</v>
      </c>
      <c r="M777" t="str">
        <f>VLOOKUP(L777, Regulation_Status, 2,0)</f>
        <v>Register</v>
      </c>
      <c r="N777">
        <f>VLOOKUP($A777, 'Mapping-Public'!$A$2:$W$5015, MATCH('Mapping-DisplayedFields'!N$2, 'Mapping-Public'!$A$1:$W$1, FALSE), FALSE)</f>
        <v>4</v>
      </c>
      <c r="O777">
        <f>VLOOKUP($A777, 'Mapping-Public'!$A$2:$W$5015, MATCH('Mapping-DisplayedFields'!O$2, 'Mapping-Public'!$A$1:$W$1, FALSE), FALSE)</f>
        <v>2</v>
      </c>
      <c r="P777" t="str">
        <f>VLOOKUP(O777, Serves_Dhs_Children,2,0)</f>
        <v>Unknown</v>
      </c>
      <c r="Q777">
        <f>VLOOKUP($A777, 'Mapping-Public'!$A$2:$W$5015, MATCH('Mapping-DisplayedFields'!Q$2, 'Mapping-Public'!$A$1:$W$1, FALSE), FALSE)</f>
        <v>0</v>
      </c>
      <c r="R777" t="str">
        <f>VLOOKUP(Q777, Head_Start, 2,0)</f>
        <v>No</v>
      </c>
      <c r="S777">
        <f>VLOOKUP($A777, 'Mapping-Public'!$A$2:$W$5015, MATCH('Mapping-DisplayedFields'!S$2, 'Mapping-Public'!$A$1:$W$1, FALSE), FALSE)</f>
        <v>0</v>
      </c>
      <c r="T777" t="str">
        <f>VLOOKUP(S777, Relief_Nursery, 2,0)</f>
        <v>No</v>
      </c>
      <c r="U777" t="str">
        <f>VLOOKUP($A777, 'Mapping-Public'!$A$2:$W$5015, MATCH('Mapping-DisplayedFields'!U$2, 'Mapping-Public'!$A$1:$W$1, FALSE), FALSE)</f>
        <v>.</v>
      </c>
    </row>
    <row r="778" spans="1:21" x14ac:dyDescent="0.25">
      <c r="A778" s="9" t="s">
        <v>4525</v>
      </c>
      <c r="B778" t="str">
        <f>IF(VLOOKUP($A778, 'Mapping-Public'!$A$2:$W$5015, MATCH('Mapping-DisplayedFields'!B$2, 'Mapping-Public'!$A$1:$W$1, FALSE), FALSE)=0, "", VLOOKUP($A778, 'Mapping-Public'!$A$2:$W$5015, MATCH('Mapping-DisplayedFields'!B$2, 'Mapping-Public'!$A$1:$W$1, FALSE), FALSE))</f>
        <v>SUN Community School - Roseway Heights</v>
      </c>
      <c r="C778" t="str">
        <f>VLOOKUP($A778, 'Mapping-Public'!$A$2:$W$5015, MATCH('Mapping-DisplayedFields'!C$2, 'Mapping-Public'!$A$1:$W$1, FALSE), FALSE)</f>
        <v>7334 NE Siskyou St</v>
      </c>
      <c r="D778" t="str">
        <f>VLOOKUP($A778, 'Mapping-Public'!$A$2:$W$5015, MATCH('Mapping-DisplayedFields'!D$2, 'Mapping-Public'!$A$1:$W$1, FALSE), FALSE)</f>
        <v>Portland</v>
      </c>
      <c r="E778" t="str">
        <f>VLOOKUP($A778, 'Mapping-Public'!$A$2:$W$5015, MATCH('Mapping-DisplayedFields'!E$2, 'Mapping-Public'!$A$1:$W$1, FALSE), FALSE)</f>
        <v>OR</v>
      </c>
      <c r="F778" t="str">
        <f>VLOOKUP($A778, 'Mapping-Public'!$A$2:$W$5015, MATCH('Mapping-DisplayedFields'!F$2, 'Mapping-Public'!$A$1:$W$1, FALSE), FALSE)</f>
        <v>97213</v>
      </c>
      <c r="G778" t="str">
        <f>VLOOKUP($A778, 'Mapping-Public'!$A$2:$W$5015, MATCH('Mapping-DisplayedFields'!G$2, 'Mapping-Public'!$A$1:$W$1, FALSE), FALSE)</f>
        <v>5039165600</v>
      </c>
      <c r="H778">
        <f>VLOOKUP($A778, 'Mapping-Public'!$A$2:$W$5015, MATCH('Mapping-DisplayedFields'!H$2, 'Mapping-Public'!$A$1:$W$1, FALSE), FALSE)</f>
        <v>2</v>
      </c>
      <c r="I778" t="str">
        <f>VLOOKUP(H778, Facility_Type, 2,0)</f>
        <v>Center</v>
      </c>
      <c r="J778">
        <f>VLOOKUP($A778, 'Mapping-Public'!$A$2:$W$5015, MATCH('Mapping-DisplayedFields'!J$2, 'Mapping-Public'!$A$1:$W$1, FALSE), FALSE)</f>
        <v>2</v>
      </c>
      <c r="K778" t="str">
        <f>VLOOKUP(J778, Type_of_Care,2,0)</f>
        <v>Exempt Center</v>
      </c>
      <c r="L778">
        <f>VLOOKUP($A778, 'Mapping-Public'!$A$2:$W$5015, MATCH('Mapping-DisplayedFields'!L$2, 'Mapping-Public'!$A$1:$W$1, FALSE), FALSE)</f>
        <v>4</v>
      </c>
      <c r="M778" t="str">
        <f>VLOOKUP(L778, Regulation_Status, 2,0)</f>
        <v>Recorded</v>
      </c>
      <c r="N778">
        <f>VLOOKUP($A778, 'Mapping-Public'!$A$2:$W$5015, MATCH('Mapping-DisplayedFields'!N$2, 'Mapping-Public'!$A$1:$W$1, FALSE), FALSE)</f>
        <v>300</v>
      </c>
      <c r="O778">
        <f>VLOOKUP($A778, 'Mapping-Public'!$A$2:$W$5015, MATCH('Mapping-DisplayedFields'!O$2, 'Mapping-Public'!$A$1:$W$1, FALSE), FALSE)</f>
        <v>2</v>
      </c>
      <c r="P778" t="str">
        <f>VLOOKUP(O778, Serves_Dhs_Children,2,0)</f>
        <v>Unknown</v>
      </c>
      <c r="Q778">
        <f>VLOOKUP($A778, 'Mapping-Public'!$A$2:$W$5015, MATCH('Mapping-DisplayedFields'!Q$2, 'Mapping-Public'!$A$1:$W$1, FALSE), FALSE)</f>
        <v>0</v>
      </c>
      <c r="R778" t="str">
        <f>VLOOKUP(Q778, Head_Start, 2,0)</f>
        <v>No</v>
      </c>
      <c r="S778">
        <f>VLOOKUP($A778, 'Mapping-Public'!$A$2:$W$5015, MATCH('Mapping-DisplayedFields'!S$2, 'Mapping-Public'!$A$1:$W$1, FALSE), FALSE)</f>
        <v>0</v>
      </c>
      <c r="T778" t="str">
        <f>VLOOKUP(S778, Relief_Nursery, 2,0)</f>
        <v>No</v>
      </c>
      <c r="U778" t="str">
        <f>VLOOKUP($A778, 'Mapping-Public'!$A$2:$W$5015, MATCH('Mapping-DisplayedFields'!U$2, 'Mapping-Public'!$A$1:$W$1, FALSE), FALSE)</f>
        <v>.</v>
      </c>
    </row>
    <row r="779" spans="1:21" x14ac:dyDescent="0.25">
      <c r="A779" s="9" t="s">
        <v>4530</v>
      </c>
      <c r="B779" t="str">
        <f>IF(VLOOKUP($A779, 'Mapping-Public'!$A$2:$W$5015, MATCH('Mapping-DisplayedFields'!B$2, 'Mapping-Public'!$A$1:$W$1, FALSE), FALSE)=0, "", VLOOKUP($A779, 'Mapping-Public'!$A$2:$W$5015, MATCH('Mapping-DisplayedFields'!B$2, 'Mapping-Public'!$A$1:$W$1, FALSE), FALSE))</f>
        <v>West Hills Learning Center</v>
      </c>
      <c r="C779" t="str">
        <f>VLOOKUP($A779, 'Mapping-Public'!$A$2:$W$5015, MATCH('Mapping-DisplayedFields'!C$2, 'Mapping-Public'!$A$1:$W$1, FALSE), FALSE)</f>
        <v>7339 SW Capitol Hwy</v>
      </c>
      <c r="D779" t="str">
        <f>VLOOKUP($A779, 'Mapping-Public'!$A$2:$W$5015, MATCH('Mapping-DisplayedFields'!D$2, 'Mapping-Public'!$A$1:$W$1, FALSE), FALSE)</f>
        <v>Portland</v>
      </c>
      <c r="E779" t="str">
        <f>VLOOKUP($A779, 'Mapping-Public'!$A$2:$W$5015, MATCH('Mapping-DisplayedFields'!E$2, 'Mapping-Public'!$A$1:$W$1, FALSE), FALSE)</f>
        <v>OR</v>
      </c>
      <c r="F779" t="str">
        <f>VLOOKUP($A779, 'Mapping-Public'!$A$2:$W$5015, MATCH('Mapping-DisplayedFields'!F$2, 'Mapping-Public'!$A$1:$W$1, FALSE), FALSE)</f>
        <v>97219</v>
      </c>
      <c r="G779" t="str">
        <f>VLOOKUP($A779, 'Mapping-Public'!$A$2:$W$5015, MATCH('Mapping-DisplayedFields'!G$2, 'Mapping-Public'!$A$1:$W$1, FALSE), FALSE)</f>
        <v>5032442579</v>
      </c>
      <c r="H779">
        <f>VLOOKUP($A779, 'Mapping-Public'!$A$2:$W$5015, MATCH('Mapping-DisplayedFields'!H$2, 'Mapping-Public'!$A$1:$W$1, FALSE), FALSE)</f>
        <v>2</v>
      </c>
      <c r="I779" t="str">
        <f>VLOOKUP(H779, Facility_Type, 2,0)</f>
        <v>Center</v>
      </c>
      <c r="J779">
        <f>VLOOKUP($A779, 'Mapping-Public'!$A$2:$W$5015, MATCH('Mapping-DisplayedFields'!J$2, 'Mapping-Public'!$A$1:$W$1, FALSE), FALSE)</f>
        <v>1</v>
      </c>
      <c r="K779" t="str">
        <f>VLOOKUP(J779, Type_of_Care,2,0)</f>
        <v>Regulated  Center (not HS)</v>
      </c>
      <c r="L779">
        <f>VLOOKUP($A779, 'Mapping-Public'!$A$2:$W$5015, MATCH('Mapping-DisplayedFields'!L$2, 'Mapping-Public'!$A$1:$W$1, FALSE), FALSE)</f>
        <v>3</v>
      </c>
      <c r="M779" t="str">
        <f>VLOOKUP(L779, Regulation_Status, 2,0)</f>
        <v>Certified</v>
      </c>
      <c r="N779">
        <f>VLOOKUP($A779, 'Mapping-Public'!$A$2:$W$5015, MATCH('Mapping-DisplayedFields'!N$2, 'Mapping-Public'!$A$1:$W$1, FALSE), FALSE)</f>
        <v>107</v>
      </c>
      <c r="O779">
        <f>VLOOKUP($A779, 'Mapping-Public'!$A$2:$W$5015, MATCH('Mapping-DisplayedFields'!O$2, 'Mapping-Public'!$A$1:$W$1, FALSE), FALSE)</f>
        <v>1</v>
      </c>
      <c r="P779" t="str">
        <f>VLOOKUP(O779, Serves_Dhs_Children,2,0)</f>
        <v>Yes</v>
      </c>
      <c r="Q779">
        <f>VLOOKUP($A779, 'Mapping-Public'!$A$2:$W$5015, MATCH('Mapping-DisplayedFields'!Q$2, 'Mapping-Public'!$A$1:$W$1, FALSE), FALSE)</f>
        <v>0</v>
      </c>
      <c r="R779" t="str">
        <f>VLOOKUP(Q779, Head_Start, 2,0)</f>
        <v>No</v>
      </c>
      <c r="S779">
        <f>VLOOKUP($A779, 'Mapping-Public'!$A$2:$W$5015, MATCH('Mapping-DisplayedFields'!S$2, 'Mapping-Public'!$A$1:$W$1, FALSE), FALSE)</f>
        <v>0</v>
      </c>
      <c r="T779" t="str">
        <f>VLOOKUP(S779, Relief_Nursery, 2,0)</f>
        <v>No</v>
      </c>
      <c r="U779">
        <f>VLOOKUP($A779, 'Mapping-Public'!$A$2:$W$5015, MATCH('Mapping-DisplayedFields'!U$2, 'Mapping-Public'!$A$1:$W$1, FALSE), FALSE)</f>
        <v>3</v>
      </c>
    </row>
    <row r="780" spans="1:21" x14ac:dyDescent="0.25">
      <c r="A780" s="9" t="s">
        <v>4535</v>
      </c>
      <c r="B780" t="str">
        <f>IF(VLOOKUP($A780, 'Mapping-Public'!$A$2:$W$5015, MATCH('Mapping-DisplayedFields'!B$2, 'Mapping-Public'!$A$1:$W$1, FALSE), FALSE)=0, "", VLOOKUP($A780, 'Mapping-Public'!$A$2:$W$5015, MATCH('Mapping-DisplayedFields'!B$2, 'Mapping-Public'!$A$1:$W$1, FALSE), FALSE))</f>
        <v>Chestnut Grove Montessori Children's House</v>
      </c>
      <c r="C780" t="str">
        <f>VLOOKUP($A780, 'Mapping-Public'!$A$2:$W$5015, MATCH('Mapping-DisplayedFields'!C$2, 'Mapping-Public'!$A$1:$W$1, FALSE), FALSE)</f>
        <v>7920 SE 11th Ave</v>
      </c>
      <c r="D780" t="str">
        <f>VLOOKUP($A780, 'Mapping-Public'!$A$2:$W$5015, MATCH('Mapping-DisplayedFields'!D$2, 'Mapping-Public'!$A$1:$W$1, FALSE), FALSE)</f>
        <v>Portland</v>
      </c>
      <c r="E780" t="str">
        <f>VLOOKUP($A780, 'Mapping-Public'!$A$2:$W$5015, MATCH('Mapping-DisplayedFields'!E$2, 'Mapping-Public'!$A$1:$W$1, FALSE), FALSE)</f>
        <v>OR</v>
      </c>
      <c r="F780" t="str">
        <f>VLOOKUP($A780, 'Mapping-Public'!$A$2:$W$5015, MATCH('Mapping-DisplayedFields'!F$2, 'Mapping-Public'!$A$1:$W$1, FALSE), FALSE)</f>
        <v>97202-6572</v>
      </c>
      <c r="G780" t="str">
        <f>VLOOKUP($A780, 'Mapping-Public'!$A$2:$W$5015, MATCH('Mapping-DisplayedFields'!G$2, 'Mapping-Public'!$A$1:$W$1, FALSE), FALSE)</f>
        <v>5032814521</v>
      </c>
      <c r="H780">
        <f>VLOOKUP($A780, 'Mapping-Public'!$A$2:$W$5015, MATCH('Mapping-DisplayedFields'!H$2, 'Mapping-Public'!$A$1:$W$1, FALSE), FALSE)</f>
        <v>3</v>
      </c>
      <c r="I780" t="str">
        <f>VLOOKUP(H780, Facility_Type, 2,0)</f>
        <v>Certified</v>
      </c>
      <c r="J780">
        <f>VLOOKUP($A780, 'Mapping-Public'!$A$2:$W$5015, MATCH('Mapping-DisplayedFields'!J$2, 'Mapping-Public'!$A$1:$W$1, FALSE), FALSE)</f>
        <v>4</v>
      </c>
      <c r="K780" t="str">
        <f>VLOOKUP(J780, Type_of_Care,2,0)</f>
        <v>Regulated Family Child Care Home</v>
      </c>
      <c r="L780">
        <f>VLOOKUP($A780, 'Mapping-Public'!$A$2:$W$5015, MATCH('Mapping-DisplayedFields'!L$2, 'Mapping-Public'!$A$1:$W$1, FALSE), FALSE)</f>
        <v>3</v>
      </c>
      <c r="M780" t="str">
        <f>VLOOKUP(L780, Regulation_Status, 2,0)</f>
        <v>Certified</v>
      </c>
      <c r="N780">
        <f>VLOOKUP($A780, 'Mapping-Public'!$A$2:$W$5015, MATCH('Mapping-DisplayedFields'!N$2, 'Mapping-Public'!$A$1:$W$1, FALSE), FALSE)</f>
        <v>15</v>
      </c>
      <c r="O780">
        <f>VLOOKUP($A780, 'Mapping-Public'!$A$2:$W$5015, MATCH('Mapping-DisplayedFields'!O$2, 'Mapping-Public'!$A$1:$W$1, FALSE), FALSE)</f>
        <v>2</v>
      </c>
      <c r="P780" t="str">
        <f>VLOOKUP(O780, Serves_Dhs_Children,2,0)</f>
        <v>Unknown</v>
      </c>
      <c r="Q780">
        <f>VLOOKUP($A780, 'Mapping-Public'!$A$2:$W$5015, MATCH('Mapping-DisplayedFields'!Q$2, 'Mapping-Public'!$A$1:$W$1, FALSE), FALSE)</f>
        <v>0</v>
      </c>
      <c r="R780" t="str">
        <f>VLOOKUP(Q780, Head_Start, 2,0)</f>
        <v>No</v>
      </c>
      <c r="S780">
        <f>VLOOKUP($A780, 'Mapping-Public'!$A$2:$W$5015, MATCH('Mapping-DisplayedFields'!S$2, 'Mapping-Public'!$A$1:$W$1, FALSE), FALSE)</f>
        <v>0</v>
      </c>
      <c r="T780" t="str">
        <f>VLOOKUP(S780, Relief_Nursery, 2,0)</f>
        <v>No</v>
      </c>
      <c r="U780">
        <f>VLOOKUP($A780, 'Mapping-Public'!$A$2:$W$5015, MATCH('Mapping-DisplayedFields'!U$2, 'Mapping-Public'!$A$1:$W$1, FALSE), FALSE)</f>
        <v>2</v>
      </c>
    </row>
    <row r="781" spans="1:21" x14ac:dyDescent="0.25">
      <c r="A781" s="9" t="s">
        <v>4542</v>
      </c>
      <c r="B781" t="str">
        <f>IF(VLOOKUP($A781, 'Mapping-Public'!$A$2:$W$5015, MATCH('Mapping-DisplayedFields'!B$2, 'Mapping-Public'!$A$1:$W$1, FALSE), FALSE)=0, "", VLOOKUP($A781, 'Mapping-Public'!$A$2:$W$5015, MATCH('Mapping-DisplayedFields'!B$2, 'Mapping-Public'!$A$1:$W$1, FALSE), FALSE))</f>
        <v/>
      </c>
      <c r="C781" t="str">
        <f>VLOOKUP($A781, 'Mapping-Public'!$A$2:$W$5015, MATCH('Mapping-DisplayedFields'!C$2, 'Mapping-Public'!$A$1:$W$1, FALSE), FALSE)</f>
        <v>13149 SE Duke St</v>
      </c>
      <c r="D781" t="str">
        <f>VLOOKUP($A781, 'Mapping-Public'!$A$2:$W$5015, MATCH('Mapping-DisplayedFields'!D$2, 'Mapping-Public'!$A$1:$W$1, FALSE), FALSE)</f>
        <v>Portland</v>
      </c>
      <c r="E781" t="str">
        <f>VLOOKUP($A781, 'Mapping-Public'!$A$2:$W$5015, MATCH('Mapping-DisplayedFields'!E$2, 'Mapping-Public'!$A$1:$W$1, FALSE), FALSE)</f>
        <v>OR</v>
      </c>
      <c r="F781" t="str">
        <f>VLOOKUP($A781, 'Mapping-Public'!$A$2:$W$5015, MATCH('Mapping-DisplayedFields'!F$2, 'Mapping-Public'!$A$1:$W$1, FALSE), FALSE)</f>
        <v>97236</v>
      </c>
      <c r="G781" t="str">
        <f>VLOOKUP($A781, 'Mapping-Public'!$A$2:$W$5015, MATCH('Mapping-DisplayedFields'!G$2, 'Mapping-Public'!$A$1:$W$1, FALSE), FALSE)</f>
        <v>5039148410</v>
      </c>
      <c r="H781">
        <f>VLOOKUP($A781, 'Mapping-Public'!$A$2:$W$5015, MATCH('Mapping-DisplayedFields'!H$2, 'Mapping-Public'!$A$1:$W$1, FALSE), FALSE)</f>
        <v>1</v>
      </c>
      <c r="I781" t="str">
        <f>VLOOKUP(H781, Facility_Type, 2,0)</f>
        <v>Family</v>
      </c>
      <c r="J781">
        <f>VLOOKUP($A781, 'Mapping-Public'!$A$2:$W$5015, MATCH('Mapping-DisplayedFields'!J$2, 'Mapping-Public'!$A$1:$W$1, FALSE), FALSE)</f>
        <v>4</v>
      </c>
      <c r="K781" t="str">
        <f>VLOOKUP(J781, Type_of_Care,2,0)</f>
        <v>Regulated Family Child Care Home</v>
      </c>
      <c r="L781">
        <f>VLOOKUP($A781, 'Mapping-Public'!$A$2:$W$5015, MATCH('Mapping-DisplayedFields'!L$2, 'Mapping-Public'!$A$1:$W$1, FALSE), FALSE)</f>
        <v>2</v>
      </c>
      <c r="M781" t="str">
        <f>VLOOKUP(L781, Regulation_Status, 2,0)</f>
        <v>Register</v>
      </c>
      <c r="N781">
        <f>VLOOKUP($A781, 'Mapping-Public'!$A$2:$W$5015, MATCH('Mapping-DisplayedFields'!N$2, 'Mapping-Public'!$A$1:$W$1, FALSE), FALSE)</f>
        <v>6</v>
      </c>
      <c r="O781">
        <f>VLOOKUP($A781, 'Mapping-Public'!$A$2:$W$5015, MATCH('Mapping-DisplayedFields'!O$2, 'Mapping-Public'!$A$1:$W$1, FALSE), FALSE)</f>
        <v>2</v>
      </c>
      <c r="P781" t="str">
        <f>VLOOKUP(O781, Serves_Dhs_Children,2,0)</f>
        <v>Unknown</v>
      </c>
      <c r="Q781">
        <f>VLOOKUP($A781, 'Mapping-Public'!$A$2:$W$5015, MATCH('Mapping-DisplayedFields'!Q$2, 'Mapping-Public'!$A$1:$W$1, FALSE), FALSE)</f>
        <v>0</v>
      </c>
      <c r="R781" t="str">
        <f>VLOOKUP(Q781, Head_Start, 2,0)</f>
        <v>No</v>
      </c>
      <c r="S781">
        <f>VLOOKUP($A781, 'Mapping-Public'!$A$2:$W$5015, MATCH('Mapping-DisplayedFields'!S$2, 'Mapping-Public'!$A$1:$W$1, FALSE), FALSE)</f>
        <v>0</v>
      </c>
      <c r="T781" t="str">
        <f>VLOOKUP(S781, Relief_Nursery, 2,0)</f>
        <v>No</v>
      </c>
      <c r="U781" t="str">
        <f>VLOOKUP($A781, 'Mapping-Public'!$A$2:$W$5015, MATCH('Mapping-DisplayedFields'!U$2, 'Mapping-Public'!$A$1:$W$1, FALSE), FALSE)</f>
        <v>.</v>
      </c>
    </row>
    <row r="782" spans="1:21" x14ac:dyDescent="0.25">
      <c r="A782" s="9" t="s">
        <v>4547</v>
      </c>
      <c r="B782" t="str">
        <f>IF(VLOOKUP($A782, 'Mapping-Public'!$A$2:$W$5015, MATCH('Mapping-DisplayedFields'!B$2, 'Mapping-Public'!$A$1:$W$1, FALSE), FALSE)=0, "", VLOOKUP($A782, 'Mapping-Public'!$A$2:$W$5015, MATCH('Mapping-DisplayedFields'!B$2, 'Mapping-Public'!$A$1:$W$1, FALSE), FALSE))</f>
        <v>Xuan Huong Thi Nguyen</v>
      </c>
      <c r="C782" t="str">
        <f>VLOOKUP($A782, 'Mapping-Public'!$A$2:$W$5015, MATCH('Mapping-DisplayedFields'!C$2, 'Mapping-Public'!$A$1:$W$1, FALSE), FALSE)</f>
        <v>8840 NE Thompson St</v>
      </c>
      <c r="D782" t="str">
        <f>VLOOKUP($A782, 'Mapping-Public'!$A$2:$W$5015, MATCH('Mapping-DisplayedFields'!D$2, 'Mapping-Public'!$A$1:$W$1, FALSE), FALSE)</f>
        <v>Portland</v>
      </c>
      <c r="E782" t="str">
        <f>VLOOKUP($A782, 'Mapping-Public'!$A$2:$W$5015, MATCH('Mapping-DisplayedFields'!E$2, 'Mapping-Public'!$A$1:$W$1, FALSE), FALSE)</f>
        <v>OR</v>
      </c>
      <c r="F782" t="str">
        <f>VLOOKUP($A782, 'Mapping-Public'!$A$2:$W$5015, MATCH('Mapping-DisplayedFields'!F$2, 'Mapping-Public'!$A$1:$W$1, FALSE), FALSE)</f>
        <v>97220</v>
      </c>
      <c r="G782" t="str">
        <f>VLOOKUP($A782, 'Mapping-Public'!$A$2:$W$5015, MATCH('Mapping-DisplayedFields'!G$2, 'Mapping-Public'!$A$1:$W$1, FALSE), FALSE)</f>
        <v>5039645230</v>
      </c>
      <c r="H782">
        <f>VLOOKUP($A782, 'Mapping-Public'!$A$2:$W$5015, MATCH('Mapping-DisplayedFields'!H$2, 'Mapping-Public'!$A$1:$W$1, FALSE), FALSE)</f>
        <v>1</v>
      </c>
      <c r="I782" t="str">
        <f>VLOOKUP(H782, Facility_Type, 2,0)</f>
        <v>Family</v>
      </c>
      <c r="J782">
        <f>VLOOKUP($A782, 'Mapping-Public'!$A$2:$W$5015, MATCH('Mapping-DisplayedFields'!J$2, 'Mapping-Public'!$A$1:$W$1, FALSE), FALSE)</f>
        <v>4</v>
      </c>
      <c r="K782" t="str">
        <f>VLOOKUP(J782, Type_of_Care,2,0)</f>
        <v>Regulated Family Child Care Home</v>
      </c>
      <c r="L782">
        <f>VLOOKUP($A782, 'Mapping-Public'!$A$2:$W$5015, MATCH('Mapping-DisplayedFields'!L$2, 'Mapping-Public'!$A$1:$W$1, FALSE), FALSE)</f>
        <v>2</v>
      </c>
      <c r="M782" t="str">
        <f>VLOOKUP(L782, Regulation_Status, 2,0)</f>
        <v>Register</v>
      </c>
      <c r="N782">
        <f>VLOOKUP($A782, 'Mapping-Public'!$A$2:$W$5015, MATCH('Mapping-DisplayedFields'!N$2, 'Mapping-Public'!$A$1:$W$1, FALSE), FALSE)</f>
        <v>3</v>
      </c>
      <c r="O782">
        <f>VLOOKUP($A782, 'Mapping-Public'!$A$2:$W$5015, MATCH('Mapping-DisplayedFields'!O$2, 'Mapping-Public'!$A$1:$W$1, FALSE), FALSE)</f>
        <v>2</v>
      </c>
      <c r="P782" t="str">
        <f>VLOOKUP(O782, Serves_Dhs_Children,2,0)</f>
        <v>Unknown</v>
      </c>
      <c r="Q782">
        <f>VLOOKUP($A782, 'Mapping-Public'!$A$2:$W$5015, MATCH('Mapping-DisplayedFields'!Q$2, 'Mapping-Public'!$A$1:$W$1, FALSE), FALSE)</f>
        <v>0</v>
      </c>
      <c r="R782" t="str">
        <f>VLOOKUP(Q782, Head_Start, 2,0)</f>
        <v>No</v>
      </c>
      <c r="S782">
        <f>VLOOKUP($A782, 'Mapping-Public'!$A$2:$W$5015, MATCH('Mapping-DisplayedFields'!S$2, 'Mapping-Public'!$A$1:$W$1, FALSE), FALSE)</f>
        <v>0</v>
      </c>
      <c r="T782" t="str">
        <f>VLOOKUP(S782, Relief_Nursery, 2,0)</f>
        <v>No</v>
      </c>
      <c r="U782" t="str">
        <f>VLOOKUP($A782, 'Mapping-Public'!$A$2:$W$5015, MATCH('Mapping-DisplayedFields'!U$2, 'Mapping-Public'!$A$1:$W$1, FALSE), FALSE)</f>
        <v>.</v>
      </c>
    </row>
    <row r="783" spans="1:21" x14ac:dyDescent="0.25">
      <c r="A783" s="9" t="s">
        <v>4553</v>
      </c>
      <c r="B783" t="str">
        <f>IF(VLOOKUP($A783, 'Mapping-Public'!$A$2:$W$5015, MATCH('Mapping-DisplayedFields'!B$2, 'Mapping-Public'!$A$1:$W$1, FALSE), FALSE)=0, "", VLOOKUP($A783, 'Mapping-Public'!$A$2:$W$5015, MATCH('Mapping-DisplayedFields'!B$2, 'Mapping-Public'!$A$1:$W$1, FALSE), FALSE))</f>
        <v>Delvic Childcare Center</v>
      </c>
      <c r="C783" t="str">
        <f>VLOOKUP($A783, 'Mapping-Public'!$A$2:$W$5015, MATCH('Mapping-DisplayedFields'!C$2, 'Mapping-Public'!$A$1:$W$1, FALSE), FALSE)</f>
        <v>2650 SE 170th Avenue</v>
      </c>
      <c r="D783" t="str">
        <f>VLOOKUP($A783, 'Mapping-Public'!$A$2:$W$5015, MATCH('Mapping-DisplayedFields'!D$2, 'Mapping-Public'!$A$1:$W$1, FALSE), FALSE)</f>
        <v>Portland</v>
      </c>
      <c r="E783" t="str">
        <f>VLOOKUP($A783, 'Mapping-Public'!$A$2:$W$5015, MATCH('Mapping-DisplayedFields'!E$2, 'Mapping-Public'!$A$1:$W$1, FALSE), FALSE)</f>
        <v>OR</v>
      </c>
      <c r="F783">
        <f>VLOOKUP($A783, 'Mapping-Public'!$A$2:$W$5015, MATCH('Mapping-DisplayedFields'!F$2, 'Mapping-Public'!$A$1:$W$1, FALSE), FALSE)</f>
        <v>0</v>
      </c>
      <c r="G783" t="str">
        <f>VLOOKUP($A783, 'Mapping-Public'!$A$2:$W$5015, MATCH('Mapping-DisplayedFields'!G$2, 'Mapping-Public'!$A$1:$W$1, FALSE), FALSE)</f>
        <v>5039221978</v>
      </c>
      <c r="H783">
        <f>VLOOKUP($A783, 'Mapping-Public'!$A$2:$W$5015, MATCH('Mapping-DisplayedFields'!H$2, 'Mapping-Public'!$A$1:$W$1, FALSE), FALSE)</f>
        <v>1</v>
      </c>
      <c r="I783" t="str">
        <f>VLOOKUP(H783, Facility_Type, 2,0)</f>
        <v>Family</v>
      </c>
      <c r="J783">
        <f>VLOOKUP($A783, 'Mapping-Public'!$A$2:$W$5015, MATCH('Mapping-DisplayedFields'!J$2, 'Mapping-Public'!$A$1:$W$1, FALSE), FALSE)</f>
        <v>5</v>
      </c>
      <c r="K783" t="str">
        <f>VLOOKUP(J783, Type_of_Care,2,0)</f>
        <v>Exempt Family Child Care Home</v>
      </c>
      <c r="L783">
        <f>VLOOKUP($A783, 'Mapping-Public'!$A$2:$W$5015, MATCH('Mapping-DisplayedFields'!L$2, 'Mapping-Public'!$A$1:$W$1, FALSE), FALSE)</f>
        <v>1</v>
      </c>
      <c r="M783" t="str">
        <f>VLOOKUP(L783, Regulation_Status, 2,0)</f>
        <v>Exempt</v>
      </c>
      <c r="N783">
        <f>VLOOKUP($A783, 'Mapping-Public'!$A$2:$W$5015, MATCH('Mapping-DisplayedFields'!N$2, 'Mapping-Public'!$A$1:$W$1, FALSE), FALSE)</f>
        <v>3</v>
      </c>
      <c r="O783">
        <f>VLOOKUP($A783, 'Mapping-Public'!$A$2:$W$5015, MATCH('Mapping-DisplayedFields'!O$2, 'Mapping-Public'!$A$1:$W$1, FALSE), FALSE)</f>
        <v>2</v>
      </c>
      <c r="P783" t="str">
        <f>VLOOKUP(O783, Serves_Dhs_Children,2,0)</f>
        <v>Unknown</v>
      </c>
      <c r="Q783">
        <f>VLOOKUP($A783, 'Mapping-Public'!$A$2:$W$5015, MATCH('Mapping-DisplayedFields'!Q$2, 'Mapping-Public'!$A$1:$W$1, FALSE), FALSE)</f>
        <v>0</v>
      </c>
      <c r="R783" t="str">
        <f>VLOOKUP(Q783, Head_Start, 2,0)</f>
        <v>No</v>
      </c>
      <c r="S783">
        <f>VLOOKUP($A783, 'Mapping-Public'!$A$2:$W$5015, MATCH('Mapping-DisplayedFields'!S$2, 'Mapping-Public'!$A$1:$W$1, FALSE), FALSE)</f>
        <v>0</v>
      </c>
      <c r="T783" t="str">
        <f>VLOOKUP(S783, Relief_Nursery, 2,0)</f>
        <v>No</v>
      </c>
      <c r="U783" t="str">
        <f>VLOOKUP($A783, 'Mapping-Public'!$A$2:$W$5015, MATCH('Mapping-DisplayedFields'!U$2, 'Mapping-Public'!$A$1:$W$1, FALSE), FALSE)</f>
        <v>.</v>
      </c>
    </row>
    <row r="784" spans="1:21" x14ac:dyDescent="0.25">
      <c r="A784" s="9" t="s">
        <v>4559</v>
      </c>
      <c r="B784" t="str">
        <f>IF(VLOOKUP($A784, 'Mapping-Public'!$A$2:$W$5015, MATCH('Mapping-DisplayedFields'!B$2, 'Mapping-Public'!$A$1:$W$1, FALSE), FALSE)=0, "", VLOOKUP($A784, 'Mapping-Public'!$A$2:$W$5015, MATCH('Mapping-DisplayedFields'!B$2, 'Mapping-Public'!$A$1:$W$1, FALSE), FALSE))</f>
        <v/>
      </c>
      <c r="C784" t="str">
        <f>VLOOKUP($A784, 'Mapping-Public'!$A$2:$W$5015, MATCH('Mapping-DisplayedFields'!C$2, 'Mapping-Public'!$A$1:$W$1, FALSE), FALSE)</f>
        <v>1966 SW 19th Ter</v>
      </c>
      <c r="D784" t="str">
        <f>VLOOKUP($A784, 'Mapping-Public'!$A$2:$W$5015, MATCH('Mapping-DisplayedFields'!D$2, 'Mapping-Public'!$A$1:$W$1, FALSE), FALSE)</f>
        <v>Gresham</v>
      </c>
      <c r="E784" t="str">
        <f>VLOOKUP($A784, 'Mapping-Public'!$A$2:$W$5015, MATCH('Mapping-DisplayedFields'!E$2, 'Mapping-Public'!$A$1:$W$1, FALSE), FALSE)</f>
        <v>OR</v>
      </c>
      <c r="F784" t="str">
        <f>VLOOKUP($A784, 'Mapping-Public'!$A$2:$W$5015, MATCH('Mapping-DisplayedFields'!F$2, 'Mapping-Public'!$A$1:$W$1, FALSE), FALSE)</f>
        <v>97080-5789</v>
      </c>
      <c r="G784" t="str">
        <f>VLOOKUP($A784, 'Mapping-Public'!$A$2:$W$5015, MATCH('Mapping-DisplayedFields'!G$2, 'Mapping-Public'!$A$1:$W$1, FALSE), FALSE)</f>
        <v>5039274858</v>
      </c>
      <c r="H784">
        <f>VLOOKUP($A784, 'Mapping-Public'!$A$2:$W$5015, MATCH('Mapping-DisplayedFields'!H$2, 'Mapping-Public'!$A$1:$W$1, FALSE), FALSE)</f>
        <v>1</v>
      </c>
      <c r="I784" t="str">
        <f>VLOOKUP(H784, Facility_Type, 2,0)</f>
        <v>Family</v>
      </c>
      <c r="J784">
        <f>VLOOKUP($A784, 'Mapping-Public'!$A$2:$W$5015, MATCH('Mapping-DisplayedFields'!J$2, 'Mapping-Public'!$A$1:$W$1, FALSE), FALSE)</f>
        <v>4</v>
      </c>
      <c r="K784" t="str">
        <f>VLOOKUP(J784, Type_of_Care,2,0)</f>
        <v>Regulated Family Child Care Home</v>
      </c>
      <c r="L784">
        <f>VLOOKUP($A784, 'Mapping-Public'!$A$2:$W$5015, MATCH('Mapping-DisplayedFields'!L$2, 'Mapping-Public'!$A$1:$W$1, FALSE), FALSE)</f>
        <v>2</v>
      </c>
      <c r="M784" t="str">
        <f>VLOOKUP(L784, Regulation_Status, 2,0)</f>
        <v>Register</v>
      </c>
      <c r="N784">
        <f>VLOOKUP($A784, 'Mapping-Public'!$A$2:$W$5015, MATCH('Mapping-DisplayedFields'!N$2, 'Mapping-Public'!$A$1:$W$1, FALSE), FALSE)</f>
        <v>10</v>
      </c>
      <c r="O784">
        <f>VLOOKUP($A784, 'Mapping-Public'!$A$2:$W$5015, MATCH('Mapping-DisplayedFields'!O$2, 'Mapping-Public'!$A$1:$W$1, FALSE), FALSE)</f>
        <v>2</v>
      </c>
      <c r="P784" t="str">
        <f>VLOOKUP(O784, Serves_Dhs_Children,2,0)</f>
        <v>Unknown</v>
      </c>
      <c r="Q784">
        <f>VLOOKUP($A784, 'Mapping-Public'!$A$2:$W$5015, MATCH('Mapping-DisplayedFields'!Q$2, 'Mapping-Public'!$A$1:$W$1, FALSE), FALSE)</f>
        <v>0</v>
      </c>
      <c r="R784" t="str">
        <f>VLOOKUP(Q784, Head_Start, 2,0)</f>
        <v>No</v>
      </c>
      <c r="S784">
        <f>VLOOKUP($A784, 'Mapping-Public'!$A$2:$W$5015, MATCH('Mapping-DisplayedFields'!S$2, 'Mapping-Public'!$A$1:$W$1, FALSE), FALSE)</f>
        <v>0</v>
      </c>
      <c r="T784" t="str">
        <f>VLOOKUP(S784, Relief_Nursery, 2,0)</f>
        <v>No</v>
      </c>
      <c r="U784" t="str">
        <f>VLOOKUP($A784, 'Mapping-Public'!$A$2:$W$5015, MATCH('Mapping-DisplayedFields'!U$2, 'Mapping-Public'!$A$1:$W$1, FALSE), FALSE)</f>
        <v>.</v>
      </c>
    </row>
    <row r="785" spans="1:21" x14ac:dyDescent="0.25">
      <c r="A785" s="9" t="s">
        <v>4564</v>
      </c>
      <c r="B785" t="str">
        <f>IF(VLOOKUP($A785, 'Mapping-Public'!$A$2:$W$5015, MATCH('Mapping-DisplayedFields'!B$2, 'Mapping-Public'!$A$1:$W$1, FALSE), FALSE)=0, "", VLOOKUP($A785, 'Mapping-Public'!$A$2:$W$5015, MATCH('Mapping-DisplayedFields'!B$2, 'Mapping-Public'!$A$1:$W$1, FALSE), FALSE))</f>
        <v>Tiny Feet Academy</v>
      </c>
      <c r="C785" t="str">
        <f>VLOOKUP($A785, 'Mapping-Public'!$A$2:$W$5015, MATCH('Mapping-DisplayedFields'!C$2, 'Mapping-Public'!$A$1:$W$1, FALSE), FALSE)</f>
        <v>1805 SW 2nd St</v>
      </c>
      <c r="D785" t="str">
        <f>VLOOKUP($A785, 'Mapping-Public'!$A$2:$W$5015, MATCH('Mapping-DisplayedFields'!D$2, 'Mapping-Public'!$A$1:$W$1, FALSE), FALSE)</f>
        <v>Gresham</v>
      </c>
      <c r="E785" t="str">
        <f>VLOOKUP($A785, 'Mapping-Public'!$A$2:$W$5015, MATCH('Mapping-DisplayedFields'!E$2, 'Mapping-Public'!$A$1:$W$1, FALSE), FALSE)</f>
        <v>OR</v>
      </c>
      <c r="F785" t="str">
        <f>VLOOKUP($A785, 'Mapping-Public'!$A$2:$W$5015, MATCH('Mapping-DisplayedFields'!F$2, 'Mapping-Public'!$A$1:$W$1, FALSE), FALSE)</f>
        <v>97080</v>
      </c>
      <c r="G785" t="str">
        <f>VLOOKUP($A785, 'Mapping-Public'!$A$2:$W$5015, MATCH('Mapping-DisplayedFields'!G$2, 'Mapping-Public'!$A$1:$W$1, FALSE), FALSE)</f>
        <v>5034212291</v>
      </c>
      <c r="H785">
        <f>VLOOKUP($A785, 'Mapping-Public'!$A$2:$W$5015, MATCH('Mapping-DisplayedFields'!H$2, 'Mapping-Public'!$A$1:$W$1, FALSE), FALSE)</f>
        <v>1</v>
      </c>
      <c r="I785" t="str">
        <f>VLOOKUP(H785, Facility_Type, 2,0)</f>
        <v>Family</v>
      </c>
      <c r="J785">
        <f>VLOOKUP($A785, 'Mapping-Public'!$A$2:$W$5015, MATCH('Mapping-DisplayedFields'!J$2, 'Mapping-Public'!$A$1:$W$1, FALSE), FALSE)</f>
        <v>4</v>
      </c>
      <c r="K785" t="str">
        <f>VLOOKUP(J785, Type_of_Care,2,0)</f>
        <v>Regulated Family Child Care Home</v>
      </c>
      <c r="L785">
        <f>VLOOKUP($A785, 'Mapping-Public'!$A$2:$W$5015, MATCH('Mapping-DisplayedFields'!L$2, 'Mapping-Public'!$A$1:$W$1, FALSE), FALSE)</f>
        <v>2</v>
      </c>
      <c r="M785" t="str">
        <f>VLOOKUP(L785, Regulation_Status, 2,0)</f>
        <v>Register</v>
      </c>
      <c r="N785">
        <f>VLOOKUP($A785, 'Mapping-Public'!$A$2:$W$5015, MATCH('Mapping-DisplayedFields'!N$2, 'Mapping-Public'!$A$1:$W$1, FALSE), FALSE)</f>
        <v>10</v>
      </c>
      <c r="O785">
        <f>VLOOKUP($A785, 'Mapping-Public'!$A$2:$W$5015, MATCH('Mapping-DisplayedFields'!O$2, 'Mapping-Public'!$A$1:$W$1, FALSE), FALSE)</f>
        <v>1</v>
      </c>
      <c r="P785" t="str">
        <f>VLOOKUP(O785, Serves_Dhs_Children,2,0)</f>
        <v>Yes</v>
      </c>
      <c r="Q785">
        <f>VLOOKUP($A785, 'Mapping-Public'!$A$2:$W$5015, MATCH('Mapping-DisplayedFields'!Q$2, 'Mapping-Public'!$A$1:$W$1, FALSE), FALSE)</f>
        <v>0</v>
      </c>
      <c r="R785" t="str">
        <f>VLOOKUP(Q785, Head_Start, 2,0)</f>
        <v>No</v>
      </c>
      <c r="S785">
        <f>VLOOKUP($A785, 'Mapping-Public'!$A$2:$W$5015, MATCH('Mapping-DisplayedFields'!S$2, 'Mapping-Public'!$A$1:$W$1, FALSE), FALSE)</f>
        <v>0</v>
      </c>
      <c r="T785" t="str">
        <f>VLOOKUP(S785, Relief_Nursery, 2,0)</f>
        <v>No</v>
      </c>
      <c r="U785" t="str">
        <f>VLOOKUP($A785, 'Mapping-Public'!$A$2:$W$5015, MATCH('Mapping-DisplayedFields'!U$2, 'Mapping-Public'!$A$1:$W$1, FALSE), FALSE)</f>
        <v>.</v>
      </c>
    </row>
    <row r="786" spans="1:21" x14ac:dyDescent="0.25">
      <c r="A786" s="9" t="s">
        <v>4571</v>
      </c>
      <c r="B786" t="str">
        <f>IF(VLOOKUP($A786, 'Mapping-Public'!$A$2:$W$5015, MATCH('Mapping-DisplayedFields'!B$2, 'Mapping-Public'!$A$1:$W$1, FALSE), FALSE)=0, "", VLOOKUP($A786, 'Mapping-Public'!$A$2:$W$5015, MATCH('Mapping-DisplayedFields'!B$2, 'Mapping-Public'!$A$1:$W$1, FALSE), FALSE))</f>
        <v>Rosie's Day Care</v>
      </c>
      <c r="C786" t="str">
        <f>VLOOKUP($A786, 'Mapping-Public'!$A$2:$W$5015, MATCH('Mapping-DisplayedFields'!C$2, 'Mapping-Public'!$A$1:$W$1, FALSE), FALSE)</f>
        <v>3826 SE 14th St</v>
      </c>
      <c r="D786" t="str">
        <f>VLOOKUP($A786, 'Mapping-Public'!$A$2:$W$5015, MATCH('Mapping-DisplayedFields'!D$2, 'Mapping-Public'!$A$1:$W$1, FALSE), FALSE)</f>
        <v>Gresham</v>
      </c>
      <c r="E786" t="str">
        <f>VLOOKUP($A786, 'Mapping-Public'!$A$2:$W$5015, MATCH('Mapping-DisplayedFields'!E$2, 'Mapping-Public'!$A$1:$W$1, FALSE), FALSE)</f>
        <v>OR</v>
      </c>
      <c r="F786" t="str">
        <f>VLOOKUP($A786, 'Mapping-Public'!$A$2:$W$5015, MATCH('Mapping-DisplayedFields'!F$2, 'Mapping-Public'!$A$1:$W$1, FALSE), FALSE)</f>
        <v>97080-6431</v>
      </c>
      <c r="G786" t="str">
        <f>VLOOKUP($A786, 'Mapping-Public'!$A$2:$W$5015, MATCH('Mapping-DisplayedFields'!G$2, 'Mapping-Public'!$A$1:$W$1, FALSE), FALSE)</f>
        <v>5037570505</v>
      </c>
      <c r="H786">
        <f>VLOOKUP($A786, 'Mapping-Public'!$A$2:$W$5015, MATCH('Mapping-DisplayedFields'!H$2, 'Mapping-Public'!$A$1:$W$1, FALSE), FALSE)</f>
        <v>1</v>
      </c>
      <c r="I786" t="str">
        <f>VLOOKUP(H786, Facility_Type, 2,0)</f>
        <v>Family</v>
      </c>
      <c r="J786">
        <f>VLOOKUP($A786, 'Mapping-Public'!$A$2:$W$5015, MATCH('Mapping-DisplayedFields'!J$2, 'Mapping-Public'!$A$1:$W$1, FALSE), FALSE)</f>
        <v>4</v>
      </c>
      <c r="K786" t="str">
        <f>VLOOKUP(J786, Type_of_Care,2,0)</f>
        <v>Regulated Family Child Care Home</v>
      </c>
      <c r="L786">
        <f>VLOOKUP($A786, 'Mapping-Public'!$A$2:$W$5015, MATCH('Mapping-DisplayedFields'!L$2, 'Mapping-Public'!$A$1:$W$1, FALSE), FALSE)</f>
        <v>2</v>
      </c>
      <c r="M786" t="str">
        <f>VLOOKUP(L786, Regulation_Status, 2,0)</f>
        <v>Register</v>
      </c>
      <c r="N786">
        <f>VLOOKUP($A786, 'Mapping-Public'!$A$2:$W$5015, MATCH('Mapping-DisplayedFields'!N$2, 'Mapping-Public'!$A$1:$W$1, FALSE), FALSE)</f>
        <v>10</v>
      </c>
      <c r="O786">
        <f>VLOOKUP($A786, 'Mapping-Public'!$A$2:$W$5015, MATCH('Mapping-DisplayedFields'!O$2, 'Mapping-Public'!$A$1:$W$1, FALSE), FALSE)</f>
        <v>1</v>
      </c>
      <c r="P786" t="str">
        <f>VLOOKUP(O786, Serves_Dhs_Children,2,0)</f>
        <v>Yes</v>
      </c>
      <c r="Q786">
        <f>VLOOKUP($A786, 'Mapping-Public'!$A$2:$W$5015, MATCH('Mapping-DisplayedFields'!Q$2, 'Mapping-Public'!$A$1:$W$1, FALSE), FALSE)</f>
        <v>0</v>
      </c>
      <c r="R786" t="str">
        <f>VLOOKUP(Q786, Head_Start, 2,0)</f>
        <v>No</v>
      </c>
      <c r="S786">
        <f>VLOOKUP($A786, 'Mapping-Public'!$A$2:$W$5015, MATCH('Mapping-DisplayedFields'!S$2, 'Mapping-Public'!$A$1:$W$1, FALSE), FALSE)</f>
        <v>0</v>
      </c>
      <c r="T786" t="str">
        <f>VLOOKUP(S786, Relief_Nursery, 2,0)</f>
        <v>No</v>
      </c>
      <c r="U786">
        <f>VLOOKUP($A786, 'Mapping-Public'!$A$2:$W$5015, MATCH('Mapping-DisplayedFields'!U$2, 'Mapping-Public'!$A$1:$W$1, FALSE), FALSE)</f>
        <v>2</v>
      </c>
    </row>
    <row r="787" spans="1:21" x14ac:dyDescent="0.25">
      <c r="A787" s="9" t="s">
        <v>4578</v>
      </c>
      <c r="B787" t="str">
        <f>IF(VLOOKUP($A787, 'Mapping-Public'!$A$2:$W$5015, MATCH('Mapping-DisplayedFields'!B$2, 'Mapping-Public'!$A$1:$W$1, FALSE), FALSE)=0, "", VLOOKUP($A787, 'Mapping-Public'!$A$2:$W$5015, MATCH('Mapping-DisplayedFields'!B$2, 'Mapping-Public'!$A$1:$W$1, FALSE), FALSE))</f>
        <v>Royal Owl Academy</v>
      </c>
      <c r="C787" t="str">
        <f>VLOOKUP($A787, 'Mapping-Public'!$A$2:$W$5015, MATCH('Mapping-DisplayedFields'!C$2, 'Mapping-Public'!$A$1:$W$1, FALSE), FALSE)</f>
        <v>4110 NE 9th Ave</v>
      </c>
      <c r="D787" t="str">
        <f>VLOOKUP($A787, 'Mapping-Public'!$A$2:$W$5015, MATCH('Mapping-DisplayedFields'!D$2, 'Mapping-Public'!$A$1:$W$1, FALSE), FALSE)</f>
        <v>Portland</v>
      </c>
      <c r="E787" t="str">
        <f>VLOOKUP($A787, 'Mapping-Public'!$A$2:$W$5015, MATCH('Mapping-DisplayedFields'!E$2, 'Mapping-Public'!$A$1:$W$1, FALSE), FALSE)</f>
        <v>OR</v>
      </c>
      <c r="F787" t="str">
        <f>VLOOKUP($A787, 'Mapping-Public'!$A$2:$W$5015, MATCH('Mapping-DisplayedFields'!F$2, 'Mapping-Public'!$A$1:$W$1, FALSE), FALSE)</f>
        <v>97211</v>
      </c>
      <c r="G787" t="str">
        <f>VLOOKUP($A787, 'Mapping-Public'!$A$2:$W$5015, MATCH('Mapping-DisplayedFields'!G$2, 'Mapping-Public'!$A$1:$W$1, FALSE), FALSE)</f>
        <v>9712452048</v>
      </c>
      <c r="H787">
        <f>VLOOKUP($A787, 'Mapping-Public'!$A$2:$W$5015, MATCH('Mapping-DisplayedFields'!H$2, 'Mapping-Public'!$A$1:$W$1, FALSE), FALSE)</f>
        <v>3</v>
      </c>
      <c r="I787" t="str">
        <f>VLOOKUP(H787, Facility_Type, 2,0)</f>
        <v>Certified</v>
      </c>
      <c r="J787">
        <f>VLOOKUP($A787, 'Mapping-Public'!$A$2:$W$5015, MATCH('Mapping-DisplayedFields'!J$2, 'Mapping-Public'!$A$1:$W$1, FALSE), FALSE)</f>
        <v>4</v>
      </c>
      <c r="K787" t="str">
        <f>VLOOKUP(J787, Type_of_Care,2,0)</f>
        <v>Regulated Family Child Care Home</v>
      </c>
      <c r="L787">
        <f>VLOOKUP($A787, 'Mapping-Public'!$A$2:$W$5015, MATCH('Mapping-DisplayedFields'!L$2, 'Mapping-Public'!$A$1:$W$1, FALSE), FALSE)</f>
        <v>3</v>
      </c>
      <c r="M787" t="str">
        <f>VLOOKUP(L787, Regulation_Status, 2,0)</f>
        <v>Certified</v>
      </c>
      <c r="N787">
        <f>VLOOKUP($A787, 'Mapping-Public'!$A$2:$W$5015, MATCH('Mapping-DisplayedFields'!N$2, 'Mapping-Public'!$A$1:$W$1, FALSE), FALSE)</f>
        <v>11</v>
      </c>
      <c r="O787">
        <f>VLOOKUP($A787, 'Mapping-Public'!$A$2:$W$5015, MATCH('Mapping-DisplayedFields'!O$2, 'Mapping-Public'!$A$1:$W$1, FALSE), FALSE)</f>
        <v>2</v>
      </c>
      <c r="P787" t="str">
        <f>VLOOKUP(O787, Serves_Dhs_Children,2,0)</f>
        <v>Unknown</v>
      </c>
      <c r="Q787">
        <f>VLOOKUP($A787, 'Mapping-Public'!$A$2:$W$5015, MATCH('Mapping-DisplayedFields'!Q$2, 'Mapping-Public'!$A$1:$W$1, FALSE), FALSE)</f>
        <v>0</v>
      </c>
      <c r="R787" t="str">
        <f>VLOOKUP(Q787, Head_Start, 2,0)</f>
        <v>No</v>
      </c>
      <c r="S787">
        <f>VLOOKUP($A787, 'Mapping-Public'!$A$2:$W$5015, MATCH('Mapping-DisplayedFields'!S$2, 'Mapping-Public'!$A$1:$W$1, FALSE), FALSE)</f>
        <v>0</v>
      </c>
      <c r="T787" t="str">
        <f>VLOOKUP(S787, Relief_Nursery, 2,0)</f>
        <v>No</v>
      </c>
      <c r="U787">
        <f>VLOOKUP($A787, 'Mapping-Public'!$A$2:$W$5015, MATCH('Mapping-DisplayedFields'!U$2, 'Mapping-Public'!$A$1:$W$1, FALSE), FALSE)</f>
        <v>2</v>
      </c>
    </row>
    <row r="788" spans="1:21" x14ac:dyDescent="0.25">
      <c r="A788" s="9" t="s">
        <v>4585</v>
      </c>
      <c r="B788" t="str">
        <f>IF(VLOOKUP($A788, 'Mapping-Public'!$A$2:$W$5015, MATCH('Mapping-DisplayedFields'!B$2, 'Mapping-Public'!$A$1:$W$1, FALSE), FALSE)=0, "", VLOOKUP($A788, 'Mapping-Public'!$A$2:$W$5015, MATCH('Mapping-DisplayedFields'!B$2, 'Mapping-Public'!$A$1:$W$1, FALSE), FALSE))</f>
        <v>Happy Day Care</v>
      </c>
      <c r="C788" t="str">
        <f>VLOOKUP($A788, 'Mapping-Public'!$A$2:$W$5015, MATCH('Mapping-DisplayedFields'!C$2, 'Mapping-Public'!$A$1:$W$1, FALSE), FALSE)</f>
        <v>388 SE 194th Ave Apt A102</v>
      </c>
      <c r="D788" t="str">
        <f>VLOOKUP($A788, 'Mapping-Public'!$A$2:$W$5015, MATCH('Mapping-DisplayedFields'!D$2, 'Mapping-Public'!$A$1:$W$1, FALSE), FALSE)</f>
        <v>Portland</v>
      </c>
      <c r="E788" t="str">
        <f>VLOOKUP($A788, 'Mapping-Public'!$A$2:$W$5015, MATCH('Mapping-DisplayedFields'!E$2, 'Mapping-Public'!$A$1:$W$1, FALSE), FALSE)</f>
        <v>OR</v>
      </c>
      <c r="F788" t="str">
        <f>VLOOKUP($A788, 'Mapping-Public'!$A$2:$W$5015, MATCH('Mapping-DisplayedFields'!F$2, 'Mapping-Public'!$A$1:$W$1, FALSE), FALSE)</f>
        <v>97233-5777</v>
      </c>
      <c r="G788" t="str">
        <f>VLOOKUP($A788, 'Mapping-Public'!$A$2:$W$5015, MATCH('Mapping-DisplayedFields'!G$2, 'Mapping-Public'!$A$1:$W$1, FALSE), FALSE)</f>
        <v>5034823011</v>
      </c>
      <c r="H788">
        <f>VLOOKUP($A788, 'Mapping-Public'!$A$2:$W$5015, MATCH('Mapping-DisplayedFields'!H$2, 'Mapping-Public'!$A$1:$W$1, FALSE), FALSE)</f>
        <v>1</v>
      </c>
      <c r="I788" t="str">
        <f>VLOOKUP(H788, Facility_Type, 2,0)</f>
        <v>Family</v>
      </c>
      <c r="J788">
        <f>VLOOKUP($A788, 'Mapping-Public'!$A$2:$W$5015, MATCH('Mapping-DisplayedFields'!J$2, 'Mapping-Public'!$A$1:$W$1, FALSE), FALSE)</f>
        <v>4</v>
      </c>
      <c r="K788" t="str">
        <f>VLOOKUP(J788, Type_of_Care,2,0)</f>
        <v>Regulated Family Child Care Home</v>
      </c>
      <c r="L788">
        <f>VLOOKUP($A788, 'Mapping-Public'!$A$2:$W$5015, MATCH('Mapping-DisplayedFields'!L$2, 'Mapping-Public'!$A$1:$W$1, FALSE), FALSE)</f>
        <v>2</v>
      </c>
      <c r="M788" t="str">
        <f>VLOOKUP(L788, Regulation_Status, 2,0)</f>
        <v>Register</v>
      </c>
      <c r="N788">
        <f>VLOOKUP($A788, 'Mapping-Public'!$A$2:$W$5015, MATCH('Mapping-DisplayedFields'!N$2, 'Mapping-Public'!$A$1:$W$1, FALSE), FALSE)</f>
        <v>9</v>
      </c>
      <c r="O788">
        <f>VLOOKUP($A788, 'Mapping-Public'!$A$2:$W$5015, MATCH('Mapping-DisplayedFields'!O$2, 'Mapping-Public'!$A$1:$W$1, FALSE), FALSE)</f>
        <v>1</v>
      </c>
      <c r="P788" t="str">
        <f>VLOOKUP(O788, Serves_Dhs_Children,2,0)</f>
        <v>Yes</v>
      </c>
      <c r="Q788">
        <f>VLOOKUP($A788, 'Mapping-Public'!$A$2:$W$5015, MATCH('Mapping-DisplayedFields'!Q$2, 'Mapping-Public'!$A$1:$W$1, FALSE), FALSE)</f>
        <v>0</v>
      </c>
      <c r="R788" t="str">
        <f>VLOOKUP(Q788, Head_Start, 2,0)</f>
        <v>No</v>
      </c>
      <c r="S788">
        <f>VLOOKUP($A788, 'Mapping-Public'!$A$2:$W$5015, MATCH('Mapping-DisplayedFields'!S$2, 'Mapping-Public'!$A$1:$W$1, FALSE), FALSE)</f>
        <v>0</v>
      </c>
      <c r="T788" t="str">
        <f>VLOOKUP(S788, Relief_Nursery, 2,0)</f>
        <v>No</v>
      </c>
      <c r="U788" t="str">
        <f>VLOOKUP($A788, 'Mapping-Public'!$A$2:$W$5015, MATCH('Mapping-DisplayedFields'!U$2, 'Mapping-Public'!$A$1:$W$1, FALSE), FALSE)</f>
        <v>.</v>
      </c>
    </row>
    <row r="789" spans="1:21" x14ac:dyDescent="0.25">
      <c r="A789" s="9" t="s">
        <v>4593</v>
      </c>
      <c r="B789" t="str">
        <f>IF(VLOOKUP($A789, 'Mapping-Public'!$A$2:$W$5015, MATCH('Mapping-DisplayedFields'!B$2, 'Mapping-Public'!$A$1:$W$1, FALSE), FALSE)=0, "", VLOOKUP($A789, 'Mapping-Public'!$A$2:$W$5015, MATCH('Mapping-DisplayedFields'!B$2, 'Mapping-Public'!$A$1:$W$1, FALSE), FALSE))</f>
        <v>Casita Montessori School</v>
      </c>
      <c r="C789" t="str">
        <f>VLOOKUP($A789, 'Mapping-Public'!$A$2:$W$5015, MATCH('Mapping-DisplayedFields'!C$2, 'Mapping-Public'!$A$1:$W$1, FALSE), FALSE)</f>
        <v>6719 N McKenna Ave</v>
      </c>
      <c r="D789" t="str">
        <f>VLOOKUP($A789, 'Mapping-Public'!$A$2:$W$5015, MATCH('Mapping-DisplayedFields'!D$2, 'Mapping-Public'!$A$1:$W$1, FALSE), FALSE)</f>
        <v>Portland</v>
      </c>
      <c r="E789" t="str">
        <f>VLOOKUP($A789, 'Mapping-Public'!$A$2:$W$5015, MATCH('Mapping-DisplayedFields'!E$2, 'Mapping-Public'!$A$1:$W$1, FALSE), FALSE)</f>
        <v>OR</v>
      </c>
      <c r="F789" t="str">
        <f>VLOOKUP($A789, 'Mapping-Public'!$A$2:$W$5015, MATCH('Mapping-DisplayedFields'!F$2, 'Mapping-Public'!$A$1:$W$1, FALSE), FALSE)</f>
        <v>97203-5623</v>
      </c>
      <c r="G789" t="str">
        <f>VLOOKUP($A789, 'Mapping-Public'!$A$2:$W$5015, MATCH('Mapping-DisplayedFields'!G$2, 'Mapping-Public'!$A$1:$W$1, FALSE), FALSE)</f>
        <v>5032897570</v>
      </c>
      <c r="H789">
        <f>VLOOKUP($A789, 'Mapping-Public'!$A$2:$W$5015, MATCH('Mapping-DisplayedFields'!H$2, 'Mapping-Public'!$A$1:$W$1, FALSE), FALSE)</f>
        <v>3</v>
      </c>
      <c r="I789" t="str">
        <f>VLOOKUP(H789, Facility_Type, 2,0)</f>
        <v>Certified</v>
      </c>
      <c r="J789">
        <f>VLOOKUP($A789, 'Mapping-Public'!$A$2:$W$5015, MATCH('Mapping-DisplayedFields'!J$2, 'Mapping-Public'!$A$1:$W$1, FALSE), FALSE)</f>
        <v>4</v>
      </c>
      <c r="K789" t="str">
        <f>VLOOKUP(J789, Type_of_Care,2,0)</f>
        <v>Regulated Family Child Care Home</v>
      </c>
      <c r="L789">
        <f>VLOOKUP($A789, 'Mapping-Public'!$A$2:$W$5015, MATCH('Mapping-DisplayedFields'!L$2, 'Mapping-Public'!$A$1:$W$1, FALSE), FALSE)</f>
        <v>3</v>
      </c>
      <c r="M789" t="str">
        <f>VLOOKUP(L789, Regulation_Status, 2,0)</f>
        <v>Certified</v>
      </c>
      <c r="N789">
        <f>VLOOKUP($A789, 'Mapping-Public'!$A$2:$W$5015, MATCH('Mapping-DisplayedFields'!N$2, 'Mapping-Public'!$A$1:$W$1, FALSE), FALSE)</f>
        <v>13</v>
      </c>
      <c r="O789">
        <f>VLOOKUP($A789, 'Mapping-Public'!$A$2:$W$5015, MATCH('Mapping-DisplayedFields'!O$2, 'Mapping-Public'!$A$1:$W$1, FALSE), FALSE)</f>
        <v>2</v>
      </c>
      <c r="P789" t="str">
        <f>VLOOKUP(O789, Serves_Dhs_Children,2,0)</f>
        <v>Unknown</v>
      </c>
      <c r="Q789">
        <f>VLOOKUP($A789, 'Mapping-Public'!$A$2:$W$5015, MATCH('Mapping-DisplayedFields'!Q$2, 'Mapping-Public'!$A$1:$W$1, FALSE), FALSE)</f>
        <v>0</v>
      </c>
      <c r="R789" t="str">
        <f>VLOOKUP(Q789, Head_Start, 2,0)</f>
        <v>No</v>
      </c>
      <c r="S789">
        <f>VLOOKUP($A789, 'Mapping-Public'!$A$2:$W$5015, MATCH('Mapping-DisplayedFields'!S$2, 'Mapping-Public'!$A$1:$W$1, FALSE), FALSE)</f>
        <v>0</v>
      </c>
      <c r="T789" t="str">
        <f>VLOOKUP(S789, Relief_Nursery, 2,0)</f>
        <v>No</v>
      </c>
      <c r="U789">
        <f>VLOOKUP($A789, 'Mapping-Public'!$A$2:$W$5015, MATCH('Mapping-DisplayedFields'!U$2, 'Mapping-Public'!$A$1:$W$1, FALSE), FALSE)</f>
        <v>2</v>
      </c>
    </row>
    <row r="790" spans="1:21" x14ac:dyDescent="0.25">
      <c r="A790" s="9" t="s">
        <v>4601</v>
      </c>
      <c r="B790" t="str">
        <f>IF(VLOOKUP($A790, 'Mapping-Public'!$A$2:$W$5015, MATCH('Mapping-DisplayedFields'!B$2, 'Mapping-Public'!$A$1:$W$1, FALSE), FALSE)=0, "", VLOOKUP($A790, 'Mapping-Public'!$A$2:$W$5015, MATCH('Mapping-DisplayedFields'!B$2, 'Mapping-Public'!$A$1:$W$1, FALSE), FALSE))</f>
        <v>Pequenitos Day Care II</v>
      </c>
      <c r="C790" t="str">
        <f>VLOOKUP($A790, 'Mapping-Public'!$A$2:$W$5015, MATCH('Mapping-DisplayedFields'!C$2, 'Mapping-Public'!$A$1:$W$1, FALSE), FALSE)</f>
        <v>4431 NE 72nd Ave</v>
      </c>
      <c r="D790" t="str">
        <f>VLOOKUP($A790, 'Mapping-Public'!$A$2:$W$5015, MATCH('Mapping-DisplayedFields'!D$2, 'Mapping-Public'!$A$1:$W$1, FALSE), FALSE)</f>
        <v>Portland</v>
      </c>
      <c r="E790" t="str">
        <f>VLOOKUP($A790, 'Mapping-Public'!$A$2:$W$5015, MATCH('Mapping-DisplayedFields'!E$2, 'Mapping-Public'!$A$1:$W$1, FALSE), FALSE)</f>
        <v>OR</v>
      </c>
      <c r="F790" t="str">
        <f>VLOOKUP($A790, 'Mapping-Public'!$A$2:$W$5015, MATCH('Mapping-DisplayedFields'!F$2, 'Mapping-Public'!$A$1:$W$1, FALSE), FALSE)</f>
        <v>97218-3622</v>
      </c>
      <c r="G790" t="str">
        <f>VLOOKUP($A790, 'Mapping-Public'!$A$2:$W$5015, MATCH('Mapping-DisplayedFields'!G$2, 'Mapping-Public'!$A$1:$W$1, FALSE), FALSE)</f>
        <v>5039016027</v>
      </c>
      <c r="H790">
        <f>VLOOKUP($A790, 'Mapping-Public'!$A$2:$W$5015, MATCH('Mapping-DisplayedFields'!H$2, 'Mapping-Public'!$A$1:$W$1, FALSE), FALSE)</f>
        <v>3</v>
      </c>
      <c r="I790" t="str">
        <f>VLOOKUP(H790, Facility_Type, 2,0)</f>
        <v>Certified</v>
      </c>
      <c r="J790">
        <f>VLOOKUP($A790, 'Mapping-Public'!$A$2:$W$5015, MATCH('Mapping-DisplayedFields'!J$2, 'Mapping-Public'!$A$1:$W$1, FALSE), FALSE)</f>
        <v>4</v>
      </c>
      <c r="K790" t="str">
        <f>VLOOKUP(J790, Type_of_Care,2,0)</f>
        <v>Regulated Family Child Care Home</v>
      </c>
      <c r="L790">
        <f>VLOOKUP($A790, 'Mapping-Public'!$A$2:$W$5015, MATCH('Mapping-DisplayedFields'!L$2, 'Mapping-Public'!$A$1:$W$1, FALSE), FALSE)</f>
        <v>3</v>
      </c>
      <c r="M790" t="str">
        <f>VLOOKUP(L790, Regulation_Status, 2,0)</f>
        <v>Certified</v>
      </c>
      <c r="N790">
        <f>VLOOKUP($A790, 'Mapping-Public'!$A$2:$W$5015, MATCH('Mapping-DisplayedFields'!N$2, 'Mapping-Public'!$A$1:$W$1, FALSE), FALSE)</f>
        <v>14</v>
      </c>
      <c r="O790">
        <f>VLOOKUP($A790, 'Mapping-Public'!$A$2:$W$5015, MATCH('Mapping-DisplayedFields'!O$2, 'Mapping-Public'!$A$1:$W$1, FALSE), FALSE)</f>
        <v>1</v>
      </c>
      <c r="P790" t="str">
        <f>VLOOKUP(O790, Serves_Dhs_Children,2,0)</f>
        <v>Yes</v>
      </c>
      <c r="Q790">
        <f>VLOOKUP($A790, 'Mapping-Public'!$A$2:$W$5015, MATCH('Mapping-DisplayedFields'!Q$2, 'Mapping-Public'!$A$1:$W$1, FALSE), FALSE)</f>
        <v>0</v>
      </c>
      <c r="R790" t="str">
        <f>VLOOKUP(Q790, Head_Start, 2,0)</f>
        <v>No</v>
      </c>
      <c r="S790">
        <f>VLOOKUP($A790, 'Mapping-Public'!$A$2:$W$5015, MATCH('Mapping-DisplayedFields'!S$2, 'Mapping-Public'!$A$1:$W$1, FALSE), FALSE)</f>
        <v>0</v>
      </c>
      <c r="T790" t="str">
        <f>VLOOKUP(S790, Relief_Nursery, 2,0)</f>
        <v>No</v>
      </c>
      <c r="U790">
        <f>VLOOKUP($A790, 'Mapping-Public'!$A$2:$W$5015, MATCH('Mapping-DisplayedFields'!U$2, 'Mapping-Public'!$A$1:$W$1, FALSE), FALSE)</f>
        <v>2</v>
      </c>
    </row>
    <row r="791" spans="1:21" x14ac:dyDescent="0.25">
      <c r="A791" s="9" t="s">
        <v>4609</v>
      </c>
      <c r="B791" t="str">
        <f>IF(VLOOKUP($A791, 'Mapping-Public'!$A$2:$W$5015, MATCH('Mapping-DisplayedFields'!B$2, 'Mapping-Public'!$A$1:$W$1, FALSE), FALSE)=0, "", VLOOKUP($A791, 'Mapping-Public'!$A$2:$W$5015, MATCH('Mapping-DisplayedFields'!B$2, 'Mapping-Public'!$A$1:$W$1, FALSE), FALSE))</f>
        <v>Monica Day Care</v>
      </c>
      <c r="C791" t="str">
        <f>VLOOKUP($A791, 'Mapping-Public'!$A$2:$W$5015, MATCH('Mapping-DisplayedFields'!C$2, 'Mapping-Public'!$A$1:$W$1, FALSE), FALSE)</f>
        <v>3321 SE 118th Ave</v>
      </c>
      <c r="D791" t="str">
        <f>VLOOKUP($A791, 'Mapping-Public'!$A$2:$W$5015, MATCH('Mapping-DisplayedFields'!D$2, 'Mapping-Public'!$A$1:$W$1, FALSE), FALSE)</f>
        <v>Portland</v>
      </c>
      <c r="E791" t="str">
        <f>VLOOKUP($A791, 'Mapping-Public'!$A$2:$W$5015, MATCH('Mapping-DisplayedFields'!E$2, 'Mapping-Public'!$A$1:$W$1, FALSE), FALSE)</f>
        <v>OR</v>
      </c>
      <c r="F791" t="str">
        <f>VLOOKUP($A791, 'Mapping-Public'!$A$2:$W$5015, MATCH('Mapping-DisplayedFields'!F$2, 'Mapping-Public'!$A$1:$W$1, FALSE), FALSE)</f>
        <v>97266-1609</v>
      </c>
      <c r="G791" t="str">
        <f>VLOOKUP($A791, 'Mapping-Public'!$A$2:$W$5015, MATCH('Mapping-DisplayedFields'!G$2, 'Mapping-Public'!$A$1:$W$1, FALSE), FALSE)</f>
        <v>5038750477</v>
      </c>
      <c r="H791">
        <f>VLOOKUP($A791, 'Mapping-Public'!$A$2:$W$5015, MATCH('Mapping-DisplayedFields'!H$2, 'Mapping-Public'!$A$1:$W$1, FALSE), FALSE)</f>
        <v>1</v>
      </c>
      <c r="I791" t="str">
        <f>VLOOKUP(H791, Facility_Type, 2,0)</f>
        <v>Family</v>
      </c>
      <c r="J791">
        <f>VLOOKUP($A791, 'Mapping-Public'!$A$2:$W$5015, MATCH('Mapping-DisplayedFields'!J$2, 'Mapping-Public'!$A$1:$W$1, FALSE), FALSE)</f>
        <v>4</v>
      </c>
      <c r="K791" t="str">
        <f>VLOOKUP(J791, Type_of_Care,2,0)</f>
        <v>Regulated Family Child Care Home</v>
      </c>
      <c r="L791">
        <f>VLOOKUP($A791, 'Mapping-Public'!$A$2:$W$5015, MATCH('Mapping-DisplayedFields'!L$2, 'Mapping-Public'!$A$1:$W$1, FALSE), FALSE)</f>
        <v>2</v>
      </c>
      <c r="M791" t="str">
        <f>VLOOKUP(L791, Regulation_Status, 2,0)</f>
        <v>Register</v>
      </c>
      <c r="N791">
        <f>VLOOKUP($A791, 'Mapping-Public'!$A$2:$W$5015, MATCH('Mapping-DisplayedFields'!N$2, 'Mapping-Public'!$A$1:$W$1, FALSE), FALSE)</f>
        <v>7</v>
      </c>
      <c r="O791">
        <f>VLOOKUP($A791, 'Mapping-Public'!$A$2:$W$5015, MATCH('Mapping-DisplayedFields'!O$2, 'Mapping-Public'!$A$1:$W$1, FALSE), FALSE)</f>
        <v>1</v>
      </c>
      <c r="P791" t="str">
        <f>VLOOKUP(O791, Serves_Dhs_Children,2,0)</f>
        <v>Yes</v>
      </c>
      <c r="Q791">
        <f>VLOOKUP($A791, 'Mapping-Public'!$A$2:$W$5015, MATCH('Mapping-DisplayedFields'!Q$2, 'Mapping-Public'!$A$1:$W$1, FALSE), FALSE)</f>
        <v>0</v>
      </c>
      <c r="R791" t="str">
        <f>VLOOKUP(Q791, Head_Start, 2,0)</f>
        <v>No</v>
      </c>
      <c r="S791">
        <f>VLOOKUP($A791, 'Mapping-Public'!$A$2:$W$5015, MATCH('Mapping-DisplayedFields'!S$2, 'Mapping-Public'!$A$1:$W$1, FALSE), FALSE)</f>
        <v>0</v>
      </c>
      <c r="T791" t="str">
        <f>VLOOKUP(S791, Relief_Nursery, 2,0)</f>
        <v>No</v>
      </c>
      <c r="U791" t="str">
        <f>VLOOKUP($A791, 'Mapping-Public'!$A$2:$W$5015, MATCH('Mapping-DisplayedFields'!U$2, 'Mapping-Public'!$A$1:$W$1, FALSE), FALSE)</f>
        <v>.</v>
      </c>
    </row>
    <row r="792" spans="1:21" x14ac:dyDescent="0.25">
      <c r="A792" s="9" t="s">
        <v>4615</v>
      </c>
      <c r="B792" t="str">
        <f>IF(VLOOKUP($A792, 'Mapping-Public'!$A$2:$W$5015, MATCH('Mapping-DisplayedFields'!B$2, 'Mapping-Public'!$A$1:$W$1, FALSE), FALSE)=0, "", VLOOKUP($A792, 'Mapping-Public'!$A$2:$W$5015, MATCH('Mapping-DisplayedFields'!B$2, 'Mapping-Public'!$A$1:$W$1, FALSE), FALSE))</f>
        <v>Portland Baby School</v>
      </c>
      <c r="C792" t="str">
        <f>VLOOKUP($A792, 'Mapping-Public'!$A$2:$W$5015, MATCH('Mapping-DisplayedFields'!C$2, 'Mapping-Public'!$A$1:$W$1, FALSE), FALSE)</f>
        <v>4432 NE 68th Ave</v>
      </c>
      <c r="D792" t="str">
        <f>VLOOKUP($A792, 'Mapping-Public'!$A$2:$W$5015, MATCH('Mapping-DisplayedFields'!D$2, 'Mapping-Public'!$A$1:$W$1, FALSE), FALSE)</f>
        <v>Portland</v>
      </c>
      <c r="E792" t="str">
        <f>VLOOKUP($A792, 'Mapping-Public'!$A$2:$W$5015, MATCH('Mapping-DisplayedFields'!E$2, 'Mapping-Public'!$A$1:$W$1, FALSE), FALSE)</f>
        <v>OR</v>
      </c>
      <c r="F792" t="str">
        <f>VLOOKUP($A792, 'Mapping-Public'!$A$2:$W$5015, MATCH('Mapping-DisplayedFields'!F$2, 'Mapping-Public'!$A$1:$W$1, FALSE), FALSE)</f>
        <v>97218-3501</v>
      </c>
      <c r="G792" t="str">
        <f>VLOOKUP($A792, 'Mapping-Public'!$A$2:$W$5015, MATCH('Mapping-DisplayedFields'!G$2, 'Mapping-Public'!$A$1:$W$1, FALSE), FALSE)</f>
        <v>9712663606</v>
      </c>
      <c r="H792">
        <f>VLOOKUP($A792, 'Mapping-Public'!$A$2:$W$5015, MATCH('Mapping-DisplayedFields'!H$2, 'Mapping-Public'!$A$1:$W$1, FALSE), FALSE)</f>
        <v>1</v>
      </c>
      <c r="I792" t="str">
        <f>VLOOKUP(H792, Facility_Type, 2,0)</f>
        <v>Family</v>
      </c>
      <c r="J792">
        <f>VLOOKUP($A792, 'Mapping-Public'!$A$2:$W$5015, MATCH('Mapping-DisplayedFields'!J$2, 'Mapping-Public'!$A$1:$W$1, FALSE), FALSE)</f>
        <v>4</v>
      </c>
      <c r="K792" t="str">
        <f>VLOOKUP(J792, Type_of_Care,2,0)</f>
        <v>Regulated Family Child Care Home</v>
      </c>
      <c r="L792">
        <f>VLOOKUP($A792, 'Mapping-Public'!$A$2:$W$5015, MATCH('Mapping-DisplayedFields'!L$2, 'Mapping-Public'!$A$1:$W$1, FALSE), FALSE)</f>
        <v>2</v>
      </c>
      <c r="M792" t="str">
        <f>VLOOKUP(L792, Regulation_Status, 2,0)</f>
        <v>Register</v>
      </c>
      <c r="N792">
        <f>VLOOKUP($A792, 'Mapping-Public'!$A$2:$W$5015, MATCH('Mapping-DisplayedFields'!N$2, 'Mapping-Public'!$A$1:$W$1, FALSE), FALSE)</f>
        <v>4</v>
      </c>
      <c r="O792">
        <f>VLOOKUP($A792, 'Mapping-Public'!$A$2:$W$5015, MATCH('Mapping-DisplayedFields'!O$2, 'Mapping-Public'!$A$1:$W$1, FALSE), FALSE)</f>
        <v>2</v>
      </c>
      <c r="P792" t="str">
        <f>VLOOKUP(O792, Serves_Dhs_Children,2,0)</f>
        <v>Unknown</v>
      </c>
      <c r="Q792">
        <f>VLOOKUP($A792, 'Mapping-Public'!$A$2:$W$5015, MATCH('Mapping-DisplayedFields'!Q$2, 'Mapping-Public'!$A$1:$W$1, FALSE), FALSE)</f>
        <v>0</v>
      </c>
      <c r="R792" t="str">
        <f>VLOOKUP(Q792, Head_Start, 2,0)</f>
        <v>No</v>
      </c>
      <c r="S792">
        <f>VLOOKUP($A792, 'Mapping-Public'!$A$2:$W$5015, MATCH('Mapping-DisplayedFields'!S$2, 'Mapping-Public'!$A$1:$W$1, FALSE), FALSE)</f>
        <v>0</v>
      </c>
      <c r="T792" t="str">
        <f>VLOOKUP(S792, Relief_Nursery, 2,0)</f>
        <v>No</v>
      </c>
      <c r="U792" t="str">
        <f>VLOOKUP($A792, 'Mapping-Public'!$A$2:$W$5015, MATCH('Mapping-DisplayedFields'!U$2, 'Mapping-Public'!$A$1:$W$1, FALSE), FALSE)</f>
        <v>.</v>
      </c>
    </row>
    <row r="793" spans="1:21" x14ac:dyDescent="0.25">
      <c r="A793" s="9" t="s">
        <v>4623</v>
      </c>
      <c r="B793" t="str">
        <f>IF(VLOOKUP($A793, 'Mapping-Public'!$A$2:$W$5015, MATCH('Mapping-DisplayedFields'!B$2, 'Mapping-Public'!$A$1:$W$1, FALSE), FALSE)=0, "", VLOOKUP($A793, 'Mapping-Public'!$A$2:$W$5015, MATCH('Mapping-DisplayedFields'!B$2, 'Mapping-Public'!$A$1:$W$1, FALSE), FALSE))</f>
        <v>Einsteins Daycare</v>
      </c>
      <c r="C793" t="str">
        <f>VLOOKUP($A793, 'Mapping-Public'!$A$2:$W$5015, MATCH('Mapping-DisplayedFields'!C$2, 'Mapping-Public'!$A$1:$W$1, FALSE), FALSE)</f>
        <v>2223 SE 139th Ave #A</v>
      </c>
      <c r="D793" t="str">
        <f>VLOOKUP($A793, 'Mapping-Public'!$A$2:$W$5015, MATCH('Mapping-DisplayedFields'!D$2, 'Mapping-Public'!$A$1:$W$1, FALSE), FALSE)</f>
        <v>Portland</v>
      </c>
      <c r="E793" t="str">
        <f>VLOOKUP($A793, 'Mapping-Public'!$A$2:$W$5015, MATCH('Mapping-DisplayedFields'!E$2, 'Mapping-Public'!$A$1:$W$1, FALSE), FALSE)</f>
        <v>OR</v>
      </c>
      <c r="F793" t="str">
        <f>VLOOKUP($A793, 'Mapping-Public'!$A$2:$W$5015, MATCH('Mapping-DisplayedFields'!F$2, 'Mapping-Public'!$A$1:$W$1, FALSE), FALSE)</f>
        <v>97233-2072</v>
      </c>
      <c r="G793" t="str">
        <f>VLOOKUP($A793, 'Mapping-Public'!$A$2:$W$5015, MATCH('Mapping-DisplayedFields'!G$2, 'Mapping-Public'!$A$1:$W$1, FALSE), FALSE)</f>
        <v>5037080383</v>
      </c>
      <c r="H793">
        <f>VLOOKUP($A793, 'Mapping-Public'!$A$2:$W$5015, MATCH('Mapping-DisplayedFields'!H$2, 'Mapping-Public'!$A$1:$W$1, FALSE), FALSE)</f>
        <v>1</v>
      </c>
      <c r="I793" t="str">
        <f>VLOOKUP(H793, Facility_Type, 2,0)</f>
        <v>Family</v>
      </c>
      <c r="J793">
        <f>VLOOKUP($A793, 'Mapping-Public'!$A$2:$W$5015, MATCH('Mapping-DisplayedFields'!J$2, 'Mapping-Public'!$A$1:$W$1, FALSE), FALSE)</f>
        <v>4</v>
      </c>
      <c r="K793" t="str">
        <f>VLOOKUP(J793, Type_of_Care,2,0)</f>
        <v>Regulated Family Child Care Home</v>
      </c>
      <c r="L793">
        <f>VLOOKUP($A793, 'Mapping-Public'!$A$2:$W$5015, MATCH('Mapping-DisplayedFields'!L$2, 'Mapping-Public'!$A$1:$W$1, FALSE), FALSE)</f>
        <v>2</v>
      </c>
      <c r="M793" t="str">
        <f>VLOOKUP(L793, Regulation_Status, 2,0)</f>
        <v>Register</v>
      </c>
      <c r="N793">
        <f>VLOOKUP($A793, 'Mapping-Public'!$A$2:$W$5015, MATCH('Mapping-DisplayedFields'!N$2, 'Mapping-Public'!$A$1:$W$1, FALSE), FALSE)</f>
        <v>10</v>
      </c>
      <c r="O793">
        <f>VLOOKUP($A793, 'Mapping-Public'!$A$2:$W$5015, MATCH('Mapping-DisplayedFields'!O$2, 'Mapping-Public'!$A$1:$W$1, FALSE), FALSE)</f>
        <v>1</v>
      </c>
      <c r="P793" t="str">
        <f>VLOOKUP(O793, Serves_Dhs_Children,2,0)</f>
        <v>Yes</v>
      </c>
      <c r="Q793">
        <f>VLOOKUP($A793, 'Mapping-Public'!$A$2:$W$5015, MATCH('Mapping-DisplayedFields'!Q$2, 'Mapping-Public'!$A$1:$W$1, FALSE), FALSE)</f>
        <v>0</v>
      </c>
      <c r="R793" t="str">
        <f>VLOOKUP(Q793, Head_Start, 2,0)</f>
        <v>No</v>
      </c>
      <c r="S793">
        <f>VLOOKUP($A793, 'Mapping-Public'!$A$2:$W$5015, MATCH('Mapping-DisplayedFields'!S$2, 'Mapping-Public'!$A$1:$W$1, FALSE), FALSE)</f>
        <v>0</v>
      </c>
      <c r="T793" t="str">
        <f>VLOOKUP(S793, Relief_Nursery, 2,0)</f>
        <v>No</v>
      </c>
      <c r="U793" t="str">
        <f>VLOOKUP($A793, 'Mapping-Public'!$A$2:$W$5015, MATCH('Mapping-DisplayedFields'!U$2, 'Mapping-Public'!$A$1:$W$1, FALSE), FALSE)</f>
        <v>.</v>
      </c>
    </row>
    <row r="794" spans="1:21" x14ac:dyDescent="0.25">
      <c r="A794" s="9" t="s">
        <v>4630</v>
      </c>
      <c r="B794" t="str">
        <f>IF(VLOOKUP($A794, 'Mapping-Public'!$A$2:$W$5015, MATCH('Mapping-DisplayedFields'!B$2, 'Mapping-Public'!$A$1:$W$1, FALSE), FALSE)=0, "", VLOOKUP($A794, 'Mapping-Public'!$A$2:$W$5015, MATCH('Mapping-DisplayedFields'!B$2, 'Mapping-Public'!$A$1:$W$1, FALSE), FALSE))</f>
        <v>Tabor Tots II</v>
      </c>
      <c r="C794" t="str">
        <f>VLOOKUP($A794, 'Mapping-Public'!$A$2:$W$5015, MATCH('Mapping-DisplayedFields'!C$2, 'Mapping-Public'!$A$1:$W$1, FALSE), FALSE)</f>
        <v>6415 SE Morrison St</v>
      </c>
      <c r="D794" t="str">
        <f>VLOOKUP($A794, 'Mapping-Public'!$A$2:$W$5015, MATCH('Mapping-DisplayedFields'!D$2, 'Mapping-Public'!$A$1:$W$1, FALSE), FALSE)</f>
        <v>Portland</v>
      </c>
      <c r="E794" t="str">
        <f>VLOOKUP($A794, 'Mapping-Public'!$A$2:$W$5015, MATCH('Mapping-DisplayedFields'!E$2, 'Mapping-Public'!$A$1:$W$1, FALSE), FALSE)</f>
        <v>OR</v>
      </c>
      <c r="F794" t="str">
        <f>VLOOKUP($A794, 'Mapping-Public'!$A$2:$W$5015, MATCH('Mapping-DisplayedFields'!F$2, 'Mapping-Public'!$A$1:$W$1, FALSE), FALSE)</f>
        <v>97215-1945</v>
      </c>
      <c r="G794" t="str">
        <f>VLOOKUP($A794, 'Mapping-Public'!$A$2:$W$5015, MATCH('Mapping-DisplayedFields'!G$2, 'Mapping-Public'!$A$1:$W$1, FALSE), FALSE)</f>
        <v>5032333838</v>
      </c>
      <c r="H794">
        <f>VLOOKUP($A794, 'Mapping-Public'!$A$2:$W$5015, MATCH('Mapping-DisplayedFields'!H$2, 'Mapping-Public'!$A$1:$W$1, FALSE), FALSE)</f>
        <v>3</v>
      </c>
      <c r="I794" t="str">
        <f>VLOOKUP(H794, Facility_Type, 2,0)</f>
        <v>Certified</v>
      </c>
      <c r="J794">
        <f>VLOOKUP($A794, 'Mapping-Public'!$A$2:$W$5015, MATCH('Mapping-DisplayedFields'!J$2, 'Mapping-Public'!$A$1:$W$1, FALSE), FALSE)</f>
        <v>4</v>
      </c>
      <c r="K794" t="str">
        <f>VLOOKUP(J794, Type_of_Care,2,0)</f>
        <v>Regulated Family Child Care Home</v>
      </c>
      <c r="L794">
        <f>VLOOKUP($A794, 'Mapping-Public'!$A$2:$W$5015, MATCH('Mapping-DisplayedFields'!L$2, 'Mapping-Public'!$A$1:$W$1, FALSE), FALSE)</f>
        <v>3</v>
      </c>
      <c r="M794" t="str">
        <f>VLOOKUP(L794, Regulation_Status, 2,0)</f>
        <v>Certified</v>
      </c>
      <c r="N794">
        <f>VLOOKUP($A794, 'Mapping-Public'!$A$2:$W$5015, MATCH('Mapping-DisplayedFields'!N$2, 'Mapping-Public'!$A$1:$W$1, FALSE), FALSE)</f>
        <v>15</v>
      </c>
      <c r="O794">
        <f>VLOOKUP($A794, 'Mapping-Public'!$A$2:$W$5015, MATCH('Mapping-DisplayedFields'!O$2, 'Mapping-Public'!$A$1:$W$1, FALSE), FALSE)</f>
        <v>2</v>
      </c>
      <c r="P794" t="str">
        <f>VLOOKUP(O794, Serves_Dhs_Children,2,0)</f>
        <v>Unknown</v>
      </c>
      <c r="Q794">
        <f>VLOOKUP($A794, 'Mapping-Public'!$A$2:$W$5015, MATCH('Mapping-DisplayedFields'!Q$2, 'Mapping-Public'!$A$1:$W$1, FALSE), FALSE)</f>
        <v>0</v>
      </c>
      <c r="R794" t="str">
        <f>VLOOKUP(Q794, Head_Start, 2,0)</f>
        <v>No</v>
      </c>
      <c r="S794">
        <f>VLOOKUP($A794, 'Mapping-Public'!$A$2:$W$5015, MATCH('Mapping-DisplayedFields'!S$2, 'Mapping-Public'!$A$1:$W$1, FALSE), FALSE)</f>
        <v>0</v>
      </c>
      <c r="T794" t="str">
        <f>VLOOKUP(S794, Relief_Nursery, 2,0)</f>
        <v>No</v>
      </c>
      <c r="U794" t="str">
        <f>VLOOKUP($A794, 'Mapping-Public'!$A$2:$W$5015, MATCH('Mapping-DisplayedFields'!U$2, 'Mapping-Public'!$A$1:$W$1, FALSE), FALSE)</f>
        <v>.</v>
      </c>
    </row>
    <row r="795" spans="1:21" x14ac:dyDescent="0.25">
      <c r="A795" s="9" t="s">
        <v>4636</v>
      </c>
      <c r="B795" t="str">
        <f>IF(VLOOKUP($A795, 'Mapping-Public'!$A$2:$W$5015, MATCH('Mapping-DisplayedFields'!B$2, 'Mapping-Public'!$A$1:$W$1, FALSE), FALSE)=0, "", VLOOKUP($A795, 'Mapping-Public'!$A$2:$W$5015, MATCH('Mapping-DisplayedFields'!B$2, 'Mapping-Public'!$A$1:$W$1, FALSE), FALSE))</f>
        <v>Kateri Park Preschool</v>
      </c>
      <c r="C795" t="str">
        <f>VLOOKUP($A795, 'Mapping-Public'!$A$2:$W$5015, MATCH('Mapping-DisplayedFields'!C$2, 'Mapping-Public'!$A$1:$W$1, FALSE), FALSE)</f>
        <v>3640 SE 28th Ave</v>
      </c>
      <c r="D795" t="str">
        <f>VLOOKUP($A795, 'Mapping-Public'!$A$2:$W$5015, MATCH('Mapping-DisplayedFields'!D$2, 'Mapping-Public'!$A$1:$W$1, FALSE), FALSE)</f>
        <v>Portland</v>
      </c>
      <c r="E795" t="str">
        <f>VLOOKUP($A795, 'Mapping-Public'!$A$2:$W$5015, MATCH('Mapping-DisplayedFields'!E$2, 'Mapping-Public'!$A$1:$W$1, FALSE), FALSE)</f>
        <v>OR</v>
      </c>
      <c r="F795" t="str">
        <f>VLOOKUP($A795, 'Mapping-Public'!$A$2:$W$5015, MATCH('Mapping-DisplayedFields'!F$2, 'Mapping-Public'!$A$1:$W$1, FALSE), FALSE)</f>
        <v>97202</v>
      </c>
      <c r="G795" t="str">
        <f>VLOOKUP($A795, 'Mapping-Public'!$A$2:$W$5015, MATCH('Mapping-DisplayedFields'!G$2, 'Mapping-Public'!$A$1:$W$1, FALSE), FALSE)</f>
        <v>9713448954</v>
      </c>
      <c r="H795">
        <f>VLOOKUP($A795, 'Mapping-Public'!$A$2:$W$5015, MATCH('Mapping-DisplayedFields'!H$2, 'Mapping-Public'!$A$1:$W$1, FALSE), FALSE)</f>
        <v>2</v>
      </c>
      <c r="I795" t="str">
        <f>VLOOKUP(H795, Facility_Type, 2,0)</f>
        <v>Center</v>
      </c>
      <c r="J795">
        <f>VLOOKUP($A795, 'Mapping-Public'!$A$2:$W$5015, MATCH('Mapping-DisplayedFields'!J$2, 'Mapping-Public'!$A$1:$W$1, FALSE), FALSE)</f>
        <v>2</v>
      </c>
      <c r="K795" t="str">
        <f>VLOOKUP(J795, Type_of_Care,2,0)</f>
        <v>Exempt Center</v>
      </c>
      <c r="L795">
        <f>VLOOKUP($A795, 'Mapping-Public'!$A$2:$W$5015, MATCH('Mapping-DisplayedFields'!L$2, 'Mapping-Public'!$A$1:$W$1, FALSE), FALSE)</f>
        <v>4</v>
      </c>
      <c r="M795" t="str">
        <f>VLOOKUP(L795, Regulation_Status, 2,0)</f>
        <v>Recorded</v>
      </c>
      <c r="N795">
        <f>VLOOKUP($A795, 'Mapping-Public'!$A$2:$W$5015, MATCH('Mapping-DisplayedFields'!N$2, 'Mapping-Public'!$A$1:$W$1, FALSE), FALSE)</f>
        <v>7</v>
      </c>
      <c r="O795">
        <f>VLOOKUP($A795, 'Mapping-Public'!$A$2:$W$5015, MATCH('Mapping-DisplayedFields'!O$2, 'Mapping-Public'!$A$1:$W$1, FALSE), FALSE)</f>
        <v>2</v>
      </c>
      <c r="P795" t="str">
        <f>VLOOKUP(O795, Serves_Dhs_Children,2,0)</f>
        <v>Unknown</v>
      </c>
      <c r="Q795">
        <f>VLOOKUP($A795, 'Mapping-Public'!$A$2:$W$5015, MATCH('Mapping-DisplayedFields'!Q$2, 'Mapping-Public'!$A$1:$W$1, FALSE), FALSE)</f>
        <v>0</v>
      </c>
      <c r="R795" t="str">
        <f>VLOOKUP(Q795, Head_Start, 2,0)</f>
        <v>No</v>
      </c>
      <c r="S795">
        <f>VLOOKUP($A795, 'Mapping-Public'!$A$2:$W$5015, MATCH('Mapping-DisplayedFields'!S$2, 'Mapping-Public'!$A$1:$W$1, FALSE), FALSE)</f>
        <v>0</v>
      </c>
      <c r="T795" t="str">
        <f>VLOOKUP(S795, Relief_Nursery, 2,0)</f>
        <v>No</v>
      </c>
      <c r="U795" t="str">
        <f>VLOOKUP($A795, 'Mapping-Public'!$A$2:$W$5015, MATCH('Mapping-DisplayedFields'!U$2, 'Mapping-Public'!$A$1:$W$1, FALSE), FALSE)</f>
        <v>.</v>
      </c>
    </row>
    <row r="796" spans="1:21" x14ac:dyDescent="0.25">
      <c r="A796" s="9" t="s">
        <v>4641</v>
      </c>
      <c r="B796" t="str">
        <f>IF(VLOOKUP($A796, 'Mapping-Public'!$A$2:$W$5015, MATCH('Mapping-DisplayedFields'!B$2, 'Mapping-Public'!$A$1:$W$1, FALSE), FALSE)=0, "", VLOOKUP($A796, 'Mapping-Public'!$A$2:$W$5015, MATCH('Mapping-DisplayedFields'!B$2, 'Mapping-Public'!$A$1:$W$1, FALSE), FALSE))</f>
        <v/>
      </c>
      <c r="C796" t="str">
        <f>VLOOKUP($A796, 'Mapping-Public'!$A$2:$W$5015, MATCH('Mapping-DisplayedFields'!C$2, 'Mapping-Public'!$A$1:$W$1, FALSE), FALSE)</f>
        <v>1621 SE 148th Ave</v>
      </c>
      <c r="D796" t="str">
        <f>VLOOKUP($A796, 'Mapping-Public'!$A$2:$W$5015, MATCH('Mapping-DisplayedFields'!D$2, 'Mapping-Public'!$A$1:$W$1, FALSE), FALSE)</f>
        <v>Portland</v>
      </c>
      <c r="E796" t="str">
        <f>VLOOKUP($A796, 'Mapping-Public'!$A$2:$W$5015, MATCH('Mapping-DisplayedFields'!E$2, 'Mapping-Public'!$A$1:$W$1, FALSE), FALSE)</f>
        <v>OR</v>
      </c>
      <c r="F796" t="str">
        <f>VLOOKUP($A796, 'Mapping-Public'!$A$2:$W$5015, MATCH('Mapping-DisplayedFields'!F$2, 'Mapping-Public'!$A$1:$W$1, FALSE), FALSE)</f>
        <v>97233-2631</v>
      </c>
      <c r="G796" t="str">
        <f>VLOOKUP($A796, 'Mapping-Public'!$A$2:$W$5015, MATCH('Mapping-DisplayedFields'!G$2, 'Mapping-Public'!$A$1:$W$1, FALSE), FALSE)</f>
        <v>5032904866</v>
      </c>
      <c r="H796">
        <f>VLOOKUP($A796, 'Mapping-Public'!$A$2:$W$5015, MATCH('Mapping-DisplayedFields'!H$2, 'Mapping-Public'!$A$1:$W$1, FALSE), FALSE)</f>
        <v>1</v>
      </c>
      <c r="I796" t="str">
        <f>VLOOKUP(H796, Facility_Type, 2,0)</f>
        <v>Family</v>
      </c>
      <c r="J796">
        <f>VLOOKUP($A796, 'Mapping-Public'!$A$2:$W$5015, MATCH('Mapping-DisplayedFields'!J$2, 'Mapping-Public'!$A$1:$W$1, FALSE), FALSE)</f>
        <v>4</v>
      </c>
      <c r="K796" t="str">
        <f>VLOOKUP(J796, Type_of_Care,2,0)</f>
        <v>Regulated Family Child Care Home</v>
      </c>
      <c r="L796">
        <f>VLOOKUP($A796, 'Mapping-Public'!$A$2:$W$5015, MATCH('Mapping-DisplayedFields'!L$2, 'Mapping-Public'!$A$1:$W$1, FALSE), FALSE)</f>
        <v>2</v>
      </c>
      <c r="M796" t="str">
        <f>VLOOKUP(L796, Regulation_Status, 2,0)</f>
        <v>Register</v>
      </c>
      <c r="N796">
        <f>VLOOKUP($A796, 'Mapping-Public'!$A$2:$W$5015, MATCH('Mapping-DisplayedFields'!N$2, 'Mapping-Public'!$A$1:$W$1, FALSE), FALSE)</f>
        <v>4</v>
      </c>
      <c r="O796">
        <f>VLOOKUP($A796, 'Mapping-Public'!$A$2:$W$5015, MATCH('Mapping-DisplayedFields'!O$2, 'Mapping-Public'!$A$1:$W$1, FALSE), FALSE)</f>
        <v>2</v>
      </c>
      <c r="P796" t="str">
        <f>VLOOKUP(O796, Serves_Dhs_Children,2,0)</f>
        <v>Unknown</v>
      </c>
      <c r="Q796">
        <f>VLOOKUP($A796, 'Mapping-Public'!$A$2:$W$5015, MATCH('Mapping-DisplayedFields'!Q$2, 'Mapping-Public'!$A$1:$W$1, FALSE), FALSE)</f>
        <v>0</v>
      </c>
      <c r="R796" t="str">
        <f>VLOOKUP(Q796, Head_Start, 2,0)</f>
        <v>No</v>
      </c>
      <c r="S796">
        <f>VLOOKUP($A796, 'Mapping-Public'!$A$2:$W$5015, MATCH('Mapping-DisplayedFields'!S$2, 'Mapping-Public'!$A$1:$W$1, FALSE), FALSE)</f>
        <v>0</v>
      </c>
      <c r="T796" t="str">
        <f>VLOOKUP(S796, Relief_Nursery, 2,0)</f>
        <v>No</v>
      </c>
      <c r="U796" t="str">
        <f>VLOOKUP($A796, 'Mapping-Public'!$A$2:$W$5015, MATCH('Mapping-DisplayedFields'!U$2, 'Mapping-Public'!$A$1:$W$1, FALSE), FALSE)</f>
        <v>.</v>
      </c>
    </row>
    <row r="797" spans="1:21" x14ac:dyDescent="0.25">
      <c r="A797" s="9" t="s">
        <v>4647</v>
      </c>
      <c r="B797" t="str">
        <f>IF(VLOOKUP($A797, 'Mapping-Public'!$A$2:$W$5015, MATCH('Mapping-DisplayedFields'!B$2, 'Mapping-Public'!$A$1:$W$1, FALSE), FALSE)=0, "", VLOOKUP($A797, 'Mapping-Public'!$A$2:$W$5015, MATCH('Mapping-DisplayedFields'!B$2, 'Mapping-Public'!$A$1:$W$1, FALSE), FALSE))</f>
        <v/>
      </c>
      <c r="C797" t="str">
        <f>VLOOKUP($A797, 'Mapping-Public'!$A$2:$W$5015, MATCH('Mapping-DisplayedFields'!C$2, 'Mapping-Public'!$A$1:$W$1, FALSE), FALSE)</f>
        <v>8024 NE Schuyler St</v>
      </c>
      <c r="D797" t="str">
        <f>VLOOKUP($A797, 'Mapping-Public'!$A$2:$W$5015, MATCH('Mapping-DisplayedFields'!D$2, 'Mapping-Public'!$A$1:$W$1, FALSE), FALSE)</f>
        <v>Portland</v>
      </c>
      <c r="E797" t="str">
        <f>VLOOKUP($A797, 'Mapping-Public'!$A$2:$W$5015, MATCH('Mapping-DisplayedFields'!E$2, 'Mapping-Public'!$A$1:$W$1, FALSE), FALSE)</f>
        <v>OR</v>
      </c>
      <c r="F797" t="str">
        <f>VLOOKUP($A797, 'Mapping-Public'!$A$2:$W$5015, MATCH('Mapping-DisplayedFields'!F$2, 'Mapping-Public'!$A$1:$W$1, FALSE), FALSE)</f>
        <v>97213</v>
      </c>
      <c r="G797" t="str">
        <f>VLOOKUP($A797, 'Mapping-Public'!$A$2:$W$5015, MATCH('Mapping-DisplayedFields'!G$2, 'Mapping-Public'!$A$1:$W$1, FALSE), FALSE)</f>
        <v>5039133953</v>
      </c>
      <c r="H797">
        <f>VLOOKUP($A797, 'Mapping-Public'!$A$2:$W$5015, MATCH('Mapping-DisplayedFields'!H$2, 'Mapping-Public'!$A$1:$W$1, FALSE), FALSE)</f>
        <v>1</v>
      </c>
      <c r="I797" t="str">
        <f>VLOOKUP(H797, Facility_Type, 2,0)</f>
        <v>Family</v>
      </c>
      <c r="J797">
        <f>VLOOKUP($A797, 'Mapping-Public'!$A$2:$W$5015, MATCH('Mapping-DisplayedFields'!J$2, 'Mapping-Public'!$A$1:$W$1, FALSE), FALSE)</f>
        <v>4</v>
      </c>
      <c r="K797" t="str">
        <f>VLOOKUP(J797, Type_of_Care,2,0)</f>
        <v>Regulated Family Child Care Home</v>
      </c>
      <c r="L797">
        <f>VLOOKUP($A797, 'Mapping-Public'!$A$2:$W$5015, MATCH('Mapping-DisplayedFields'!L$2, 'Mapping-Public'!$A$1:$W$1, FALSE), FALSE)</f>
        <v>2</v>
      </c>
      <c r="M797" t="str">
        <f>VLOOKUP(L797, Regulation_Status, 2,0)</f>
        <v>Register</v>
      </c>
      <c r="N797">
        <f>VLOOKUP($A797, 'Mapping-Public'!$A$2:$W$5015, MATCH('Mapping-DisplayedFields'!N$2, 'Mapping-Public'!$A$1:$W$1, FALSE), FALSE)</f>
        <v>3</v>
      </c>
      <c r="O797">
        <f>VLOOKUP($A797, 'Mapping-Public'!$A$2:$W$5015, MATCH('Mapping-DisplayedFields'!O$2, 'Mapping-Public'!$A$1:$W$1, FALSE), FALSE)</f>
        <v>2</v>
      </c>
      <c r="P797" t="str">
        <f>VLOOKUP(O797, Serves_Dhs_Children,2,0)</f>
        <v>Unknown</v>
      </c>
      <c r="Q797">
        <f>VLOOKUP($A797, 'Mapping-Public'!$A$2:$W$5015, MATCH('Mapping-DisplayedFields'!Q$2, 'Mapping-Public'!$A$1:$W$1, FALSE), FALSE)</f>
        <v>0</v>
      </c>
      <c r="R797" t="str">
        <f>VLOOKUP(Q797, Head_Start, 2,0)</f>
        <v>No</v>
      </c>
      <c r="S797">
        <f>VLOOKUP($A797, 'Mapping-Public'!$A$2:$W$5015, MATCH('Mapping-DisplayedFields'!S$2, 'Mapping-Public'!$A$1:$W$1, FALSE), FALSE)</f>
        <v>0</v>
      </c>
      <c r="T797" t="str">
        <f>VLOOKUP(S797, Relief_Nursery, 2,0)</f>
        <v>No</v>
      </c>
      <c r="U797" t="str">
        <f>VLOOKUP($A797, 'Mapping-Public'!$A$2:$W$5015, MATCH('Mapping-DisplayedFields'!U$2, 'Mapping-Public'!$A$1:$W$1, FALSE), FALSE)</f>
        <v>.</v>
      </c>
    </row>
    <row r="798" spans="1:21" x14ac:dyDescent="0.25">
      <c r="A798" s="9" t="s">
        <v>4651</v>
      </c>
      <c r="B798" t="str">
        <f>IF(VLOOKUP($A798, 'Mapping-Public'!$A$2:$W$5015, MATCH('Mapping-DisplayedFields'!B$2, 'Mapping-Public'!$A$1:$W$1, FALSE), FALSE)=0, "", VLOOKUP($A798, 'Mapping-Public'!$A$2:$W$5015, MATCH('Mapping-DisplayedFields'!B$2, 'Mapping-Public'!$A$1:$W$1, FALSE), FALSE))</f>
        <v/>
      </c>
      <c r="C798" t="str">
        <f>VLOOKUP($A798, 'Mapping-Public'!$A$2:$W$5015, MATCH('Mapping-DisplayedFields'!C$2, 'Mapping-Public'!$A$1:$W$1, FALSE), FALSE)</f>
        <v>2437 SE 87th Ave</v>
      </c>
      <c r="D798" t="str">
        <f>VLOOKUP($A798, 'Mapping-Public'!$A$2:$W$5015, MATCH('Mapping-DisplayedFields'!D$2, 'Mapping-Public'!$A$1:$W$1, FALSE), FALSE)</f>
        <v>Portland</v>
      </c>
      <c r="E798" t="str">
        <f>VLOOKUP($A798, 'Mapping-Public'!$A$2:$W$5015, MATCH('Mapping-DisplayedFields'!E$2, 'Mapping-Public'!$A$1:$W$1, FALSE), FALSE)</f>
        <v>OR</v>
      </c>
      <c r="F798" t="str">
        <f>VLOOKUP($A798, 'Mapping-Public'!$A$2:$W$5015, MATCH('Mapping-DisplayedFields'!F$2, 'Mapping-Public'!$A$1:$W$1, FALSE), FALSE)</f>
        <v>97216-2009</v>
      </c>
      <c r="G798" t="str">
        <f>VLOOKUP($A798, 'Mapping-Public'!$A$2:$W$5015, MATCH('Mapping-DisplayedFields'!G$2, 'Mapping-Public'!$A$1:$W$1, FALSE), FALSE)</f>
        <v>5037375051</v>
      </c>
      <c r="H798">
        <f>VLOOKUP($A798, 'Mapping-Public'!$A$2:$W$5015, MATCH('Mapping-DisplayedFields'!H$2, 'Mapping-Public'!$A$1:$W$1, FALSE), FALSE)</f>
        <v>1</v>
      </c>
      <c r="I798" t="str">
        <f>VLOOKUP(H798, Facility_Type, 2,0)</f>
        <v>Family</v>
      </c>
      <c r="J798">
        <f>VLOOKUP($A798, 'Mapping-Public'!$A$2:$W$5015, MATCH('Mapping-DisplayedFields'!J$2, 'Mapping-Public'!$A$1:$W$1, FALSE), FALSE)</f>
        <v>4</v>
      </c>
      <c r="K798" t="str">
        <f>VLOOKUP(J798, Type_of_Care,2,0)</f>
        <v>Regulated Family Child Care Home</v>
      </c>
      <c r="L798">
        <f>VLOOKUP($A798, 'Mapping-Public'!$A$2:$W$5015, MATCH('Mapping-DisplayedFields'!L$2, 'Mapping-Public'!$A$1:$W$1, FALSE), FALSE)</f>
        <v>2</v>
      </c>
      <c r="M798" t="str">
        <f>VLOOKUP(L798, Regulation_Status, 2,0)</f>
        <v>Register</v>
      </c>
      <c r="N798">
        <f>VLOOKUP($A798, 'Mapping-Public'!$A$2:$W$5015, MATCH('Mapping-DisplayedFields'!N$2, 'Mapping-Public'!$A$1:$W$1, FALSE), FALSE)</f>
        <v>7</v>
      </c>
      <c r="O798">
        <f>VLOOKUP($A798, 'Mapping-Public'!$A$2:$W$5015, MATCH('Mapping-DisplayedFields'!O$2, 'Mapping-Public'!$A$1:$W$1, FALSE), FALSE)</f>
        <v>2</v>
      </c>
      <c r="P798" t="str">
        <f>VLOOKUP(O798, Serves_Dhs_Children,2,0)</f>
        <v>Unknown</v>
      </c>
      <c r="Q798">
        <f>VLOOKUP($A798, 'Mapping-Public'!$A$2:$W$5015, MATCH('Mapping-DisplayedFields'!Q$2, 'Mapping-Public'!$A$1:$W$1, FALSE), FALSE)</f>
        <v>0</v>
      </c>
      <c r="R798" t="str">
        <f>VLOOKUP(Q798, Head_Start, 2,0)</f>
        <v>No</v>
      </c>
      <c r="S798">
        <f>VLOOKUP($A798, 'Mapping-Public'!$A$2:$W$5015, MATCH('Mapping-DisplayedFields'!S$2, 'Mapping-Public'!$A$1:$W$1, FALSE), FALSE)</f>
        <v>0</v>
      </c>
      <c r="T798" t="str">
        <f>VLOOKUP(S798, Relief_Nursery, 2,0)</f>
        <v>No</v>
      </c>
      <c r="U798" t="str">
        <f>VLOOKUP($A798, 'Mapping-Public'!$A$2:$W$5015, MATCH('Mapping-DisplayedFields'!U$2, 'Mapping-Public'!$A$1:$W$1, FALSE), FALSE)</f>
        <v>.</v>
      </c>
    </row>
    <row r="799" spans="1:21" x14ac:dyDescent="0.25">
      <c r="A799" s="9" t="s">
        <v>4657</v>
      </c>
      <c r="B799" t="str">
        <f>IF(VLOOKUP($A799, 'Mapping-Public'!$A$2:$W$5015, MATCH('Mapping-DisplayedFields'!B$2, 'Mapping-Public'!$A$1:$W$1, FALSE), FALSE)=0, "", VLOOKUP($A799, 'Mapping-Public'!$A$2:$W$5015, MATCH('Mapping-DisplayedFields'!B$2, 'Mapping-Public'!$A$1:$W$1, FALSE), FALSE))</f>
        <v/>
      </c>
      <c r="C799" t="str">
        <f>VLOOKUP($A799, 'Mapping-Public'!$A$2:$W$5015, MATCH('Mapping-DisplayedFields'!C$2, 'Mapping-Public'!$A$1:$W$1, FALSE), FALSE)</f>
        <v>8714 SE Holgate Blvd</v>
      </c>
      <c r="D799" t="str">
        <f>VLOOKUP($A799, 'Mapping-Public'!$A$2:$W$5015, MATCH('Mapping-DisplayedFields'!D$2, 'Mapping-Public'!$A$1:$W$1, FALSE), FALSE)</f>
        <v>Portland</v>
      </c>
      <c r="E799" t="str">
        <f>VLOOKUP($A799, 'Mapping-Public'!$A$2:$W$5015, MATCH('Mapping-DisplayedFields'!E$2, 'Mapping-Public'!$A$1:$W$1, FALSE), FALSE)</f>
        <v>OR</v>
      </c>
      <c r="F799" t="str">
        <f>VLOOKUP($A799, 'Mapping-Public'!$A$2:$W$5015, MATCH('Mapping-DisplayedFields'!F$2, 'Mapping-Public'!$A$1:$W$1, FALSE), FALSE)</f>
        <v>97266-3060</v>
      </c>
      <c r="G799" t="str">
        <f>VLOOKUP($A799, 'Mapping-Public'!$A$2:$W$5015, MATCH('Mapping-DisplayedFields'!G$2, 'Mapping-Public'!$A$1:$W$1, FALSE), FALSE)</f>
        <v>5035831686</v>
      </c>
      <c r="H799">
        <f>VLOOKUP($A799, 'Mapping-Public'!$A$2:$W$5015, MATCH('Mapping-DisplayedFields'!H$2, 'Mapping-Public'!$A$1:$W$1, FALSE), FALSE)</f>
        <v>1</v>
      </c>
      <c r="I799" t="str">
        <f>VLOOKUP(H799, Facility_Type, 2,0)</f>
        <v>Family</v>
      </c>
      <c r="J799">
        <f>VLOOKUP($A799, 'Mapping-Public'!$A$2:$W$5015, MATCH('Mapping-DisplayedFields'!J$2, 'Mapping-Public'!$A$1:$W$1, FALSE), FALSE)</f>
        <v>4</v>
      </c>
      <c r="K799" t="str">
        <f>VLOOKUP(J799, Type_of_Care,2,0)</f>
        <v>Regulated Family Child Care Home</v>
      </c>
      <c r="L799">
        <f>VLOOKUP($A799, 'Mapping-Public'!$A$2:$W$5015, MATCH('Mapping-DisplayedFields'!L$2, 'Mapping-Public'!$A$1:$W$1, FALSE), FALSE)</f>
        <v>2</v>
      </c>
      <c r="M799" t="str">
        <f>VLOOKUP(L799, Regulation_Status, 2,0)</f>
        <v>Register</v>
      </c>
      <c r="N799">
        <f>VLOOKUP($A799, 'Mapping-Public'!$A$2:$W$5015, MATCH('Mapping-DisplayedFields'!N$2, 'Mapping-Public'!$A$1:$W$1, FALSE), FALSE)</f>
        <v>6</v>
      </c>
      <c r="O799">
        <f>VLOOKUP($A799, 'Mapping-Public'!$A$2:$W$5015, MATCH('Mapping-DisplayedFields'!O$2, 'Mapping-Public'!$A$1:$W$1, FALSE), FALSE)</f>
        <v>2</v>
      </c>
      <c r="P799" t="str">
        <f>VLOOKUP(O799, Serves_Dhs_Children,2,0)</f>
        <v>Unknown</v>
      </c>
      <c r="Q799">
        <f>VLOOKUP($A799, 'Mapping-Public'!$A$2:$W$5015, MATCH('Mapping-DisplayedFields'!Q$2, 'Mapping-Public'!$A$1:$W$1, FALSE), FALSE)</f>
        <v>0</v>
      </c>
      <c r="R799" t="str">
        <f>VLOOKUP(Q799, Head_Start, 2,0)</f>
        <v>No</v>
      </c>
      <c r="S799">
        <f>VLOOKUP($A799, 'Mapping-Public'!$A$2:$W$5015, MATCH('Mapping-DisplayedFields'!S$2, 'Mapping-Public'!$A$1:$W$1, FALSE), FALSE)</f>
        <v>0</v>
      </c>
      <c r="T799" t="str">
        <f>VLOOKUP(S799, Relief_Nursery, 2,0)</f>
        <v>No</v>
      </c>
      <c r="U799" t="str">
        <f>VLOOKUP($A799, 'Mapping-Public'!$A$2:$W$5015, MATCH('Mapping-DisplayedFields'!U$2, 'Mapping-Public'!$A$1:$W$1, FALSE), FALSE)</f>
        <v>.</v>
      </c>
    </row>
    <row r="800" spans="1:21" x14ac:dyDescent="0.25">
      <c r="A800" s="9" t="s">
        <v>4664</v>
      </c>
      <c r="B800" t="str">
        <f>IF(VLOOKUP($A800, 'Mapping-Public'!$A$2:$W$5015, MATCH('Mapping-DisplayedFields'!B$2, 'Mapping-Public'!$A$1:$W$1, FALSE), FALSE)=0, "", VLOOKUP($A800, 'Mapping-Public'!$A$2:$W$5015, MATCH('Mapping-DisplayedFields'!B$2, 'Mapping-Public'!$A$1:$W$1, FALSE), FALSE))</f>
        <v/>
      </c>
      <c r="C800" t="str">
        <f>VLOOKUP($A800, 'Mapping-Public'!$A$2:$W$5015, MATCH('Mapping-DisplayedFields'!C$2, 'Mapping-Public'!$A$1:$W$1, FALSE), FALSE)</f>
        <v>9257 N Woolsey Ave</v>
      </c>
      <c r="D800" t="str">
        <f>VLOOKUP($A800, 'Mapping-Public'!$A$2:$W$5015, MATCH('Mapping-DisplayedFields'!D$2, 'Mapping-Public'!$A$1:$W$1, FALSE), FALSE)</f>
        <v>Portland</v>
      </c>
      <c r="E800" t="str">
        <f>VLOOKUP($A800, 'Mapping-Public'!$A$2:$W$5015, MATCH('Mapping-DisplayedFields'!E$2, 'Mapping-Public'!$A$1:$W$1, FALSE), FALSE)</f>
        <v>OR</v>
      </c>
      <c r="F800" t="str">
        <f>VLOOKUP($A800, 'Mapping-Public'!$A$2:$W$5015, MATCH('Mapping-DisplayedFields'!F$2, 'Mapping-Public'!$A$1:$W$1, FALSE), FALSE)</f>
        <v>97203-2026</v>
      </c>
      <c r="G800" t="str">
        <f>VLOOKUP($A800, 'Mapping-Public'!$A$2:$W$5015, MATCH('Mapping-DisplayedFields'!G$2, 'Mapping-Public'!$A$1:$W$1, FALSE), FALSE)</f>
        <v>5038396396</v>
      </c>
      <c r="H800">
        <f>VLOOKUP($A800, 'Mapping-Public'!$A$2:$W$5015, MATCH('Mapping-DisplayedFields'!H$2, 'Mapping-Public'!$A$1:$W$1, FALSE), FALSE)</f>
        <v>1</v>
      </c>
      <c r="I800" t="str">
        <f>VLOOKUP(H800, Facility_Type, 2,0)</f>
        <v>Family</v>
      </c>
      <c r="J800">
        <f>VLOOKUP($A800, 'Mapping-Public'!$A$2:$W$5015, MATCH('Mapping-DisplayedFields'!J$2, 'Mapping-Public'!$A$1:$W$1, FALSE), FALSE)</f>
        <v>4</v>
      </c>
      <c r="K800" t="str">
        <f>VLOOKUP(J800, Type_of_Care,2,0)</f>
        <v>Regulated Family Child Care Home</v>
      </c>
      <c r="L800">
        <f>VLOOKUP($A800, 'Mapping-Public'!$A$2:$W$5015, MATCH('Mapping-DisplayedFields'!L$2, 'Mapping-Public'!$A$1:$W$1, FALSE), FALSE)</f>
        <v>2</v>
      </c>
      <c r="M800" t="str">
        <f>VLOOKUP(L800, Regulation_Status, 2,0)</f>
        <v>Register</v>
      </c>
      <c r="N800">
        <f>VLOOKUP($A800, 'Mapping-Public'!$A$2:$W$5015, MATCH('Mapping-DisplayedFields'!N$2, 'Mapping-Public'!$A$1:$W$1, FALSE), FALSE)</f>
        <v>3</v>
      </c>
      <c r="O800">
        <f>VLOOKUP($A800, 'Mapping-Public'!$A$2:$W$5015, MATCH('Mapping-DisplayedFields'!O$2, 'Mapping-Public'!$A$1:$W$1, FALSE), FALSE)</f>
        <v>2</v>
      </c>
      <c r="P800" t="str">
        <f>VLOOKUP(O800, Serves_Dhs_Children,2,0)</f>
        <v>Unknown</v>
      </c>
      <c r="Q800">
        <f>VLOOKUP($A800, 'Mapping-Public'!$A$2:$W$5015, MATCH('Mapping-DisplayedFields'!Q$2, 'Mapping-Public'!$A$1:$W$1, FALSE), FALSE)</f>
        <v>0</v>
      </c>
      <c r="R800" t="str">
        <f>VLOOKUP(Q800, Head_Start, 2,0)</f>
        <v>No</v>
      </c>
      <c r="S800">
        <f>VLOOKUP($A800, 'Mapping-Public'!$A$2:$W$5015, MATCH('Mapping-DisplayedFields'!S$2, 'Mapping-Public'!$A$1:$W$1, FALSE), FALSE)</f>
        <v>0</v>
      </c>
      <c r="T800" t="str">
        <f>VLOOKUP(S800, Relief_Nursery, 2,0)</f>
        <v>No</v>
      </c>
      <c r="U800" t="str">
        <f>VLOOKUP($A800, 'Mapping-Public'!$A$2:$W$5015, MATCH('Mapping-DisplayedFields'!U$2, 'Mapping-Public'!$A$1:$W$1, FALSE), FALSE)</f>
        <v>.</v>
      </c>
    </row>
    <row r="801" spans="1:21" x14ac:dyDescent="0.25">
      <c r="A801" s="9" t="s">
        <v>4671</v>
      </c>
      <c r="B801" t="str">
        <f>IF(VLOOKUP($A801, 'Mapping-Public'!$A$2:$W$5015, MATCH('Mapping-DisplayedFields'!B$2, 'Mapping-Public'!$A$1:$W$1, FALSE), FALSE)=0, "", VLOOKUP($A801, 'Mapping-Public'!$A$2:$W$5015, MATCH('Mapping-DisplayedFields'!B$2, 'Mapping-Public'!$A$1:$W$1, FALSE), FALSE))</f>
        <v/>
      </c>
      <c r="C801" t="str">
        <f>VLOOKUP($A801, 'Mapping-Public'!$A$2:$W$5015, MATCH('Mapping-DisplayedFields'!C$2, 'Mapping-Public'!$A$1:$W$1, FALSE), FALSE)</f>
        <v>6925 SE 81st Pl</v>
      </c>
      <c r="D801" t="str">
        <f>VLOOKUP($A801, 'Mapping-Public'!$A$2:$W$5015, MATCH('Mapping-DisplayedFields'!D$2, 'Mapping-Public'!$A$1:$W$1, FALSE), FALSE)</f>
        <v>Portland</v>
      </c>
      <c r="E801" t="str">
        <f>VLOOKUP($A801, 'Mapping-Public'!$A$2:$W$5015, MATCH('Mapping-DisplayedFields'!E$2, 'Mapping-Public'!$A$1:$W$1, FALSE), FALSE)</f>
        <v>OR</v>
      </c>
      <c r="F801" t="str">
        <f>VLOOKUP($A801, 'Mapping-Public'!$A$2:$W$5015, MATCH('Mapping-DisplayedFields'!F$2, 'Mapping-Public'!$A$1:$W$1, FALSE), FALSE)</f>
        <v>97206-7182</v>
      </c>
      <c r="G801" t="str">
        <f>VLOOKUP($A801, 'Mapping-Public'!$A$2:$W$5015, MATCH('Mapping-DisplayedFields'!G$2, 'Mapping-Public'!$A$1:$W$1, FALSE), FALSE)</f>
        <v>5039988710</v>
      </c>
      <c r="H801">
        <f>VLOOKUP($A801, 'Mapping-Public'!$A$2:$W$5015, MATCH('Mapping-DisplayedFields'!H$2, 'Mapping-Public'!$A$1:$W$1, FALSE), FALSE)</f>
        <v>1</v>
      </c>
      <c r="I801" t="str">
        <f>VLOOKUP(H801, Facility_Type, 2,0)</f>
        <v>Family</v>
      </c>
      <c r="J801">
        <f>VLOOKUP($A801, 'Mapping-Public'!$A$2:$W$5015, MATCH('Mapping-DisplayedFields'!J$2, 'Mapping-Public'!$A$1:$W$1, FALSE), FALSE)</f>
        <v>4</v>
      </c>
      <c r="K801" t="str">
        <f>VLOOKUP(J801, Type_of_Care,2,0)</f>
        <v>Regulated Family Child Care Home</v>
      </c>
      <c r="L801">
        <f>VLOOKUP($A801, 'Mapping-Public'!$A$2:$W$5015, MATCH('Mapping-DisplayedFields'!L$2, 'Mapping-Public'!$A$1:$W$1, FALSE), FALSE)</f>
        <v>2</v>
      </c>
      <c r="M801" t="str">
        <f>VLOOKUP(L801, Regulation_Status, 2,0)</f>
        <v>Register</v>
      </c>
      <c r="N801">
        <f>VLOOKUP($A801, 'Mapping-Public'!$A$2:$W$5015, MATCH('Mapping-DisplayedFields'!N$2, 'Mapping-Public'!$A$1:$W$1, FALSE), FALSE)</f>
        <v>10</v>
      </c>
      <c r="O801">
        <f>VLOOKUP($A801, 'Mapping-Public'!$A$2:$W$5015, MATCH('Mapping-DisplayedFields'!O$2, 'Mapping-Public'!$A$1:$W$1, FALSE), FALSE)</f>
        <v>2</v>
      </c>
      <c r="P801" t="str">
        <f>VLOOKUP(O801, Serves_Dhs_Children,2,0)</f>
        <v>Unknown</v>
      </c>
      <c r="Q801">
        <f>VLOOKUP($A801, 'Mapping-Public'!$A$2:$W$5015, MATCH('Mapping-DisplayedFields'!Q$2, 'Mapping-Public'!$A$1:$W$1, FALSE), FALSE)</f>
        <v>0</v>
      </c>
      <c r="R801" t="str">
        <f>VLOOKUP(Q801, Head_Start, 2,0)</f>
        <v>No</v>
      </c>
      <c r="S801">
        <f>VLOOKUP($A801, 'Mapping-Public'!$A$2:$W$5015, MATCH('Mapping-DisplayedFields'!S$2, 'Mapping-Public'!$A$1:$W$1, FALSE), FALSE)</f>
        <v>0</v>
      </c>
      <c r="T801" t="str">
        <f>VLOOKUP(S801, Relief_Nursery, 2,0)</f>
        <v>No</v>
      </c>
      <c r="U801" t="str">
        <f>VLOOKUP($A801, 'Mapping-Public'!$A$2:$W$5015, MATCH('Mapping-DisplayedFields'!U$2, 'Mapping-Public'!$A$1:$W$1, FALSE), FALSE)</f>
        <v>.</v>
      </c>
    </row>
    <row r="802" spans="1:21" x14ac:dyDescent="0.25">
      <c r="A802" s="9" t="s">
        <v>4678</v>
      </c>
      <c r="B802" t="str">
        <f>IF(VLOOKUP($A802, 'Mapping-Public'!$A$2:$W$5015, MATCH('Mapping-DisplayedFields'!B$2, 'Mapping-Public'!$A$1:$W$1, FALSE), FALSE)=0, "", VLOOKUP($A802, 'Mapping-Public'!$A$2:$W$5015, MATCH('Mapping-DisplayedFields'!B$2, 'Mapping-Public'!$A$1:$W$1, FALSE), FALSE))</f>
        <v/>
      </c>
      <c r="C802" t="str">
        <f>VLOOKUP($A802, 'Mapping-Public'!$A$2:$W$5015, MATCH('Mapping-DisplayedFields'!C$2, 'Mapping-Public'!$A$1:$W$1, FALSE), FALSE)</f>
        <v>6430 SE 128th Ave Apt 10</v>
      </c>
      <c r="D802" t="str">
        <f>VLOOKUP($A802, 'Mapping-Public'!$A$2:$W$5015, MATCH('Mapping-DisplayedFields'!D$2, 'Mapping-Public'!$A$1:$W$1, FALSE), FALSE)</f>
        <v>Portland</v>
      </c>
      <c r="E802" t="str">
        <f>VLOOKUP($A802, 'Mapping-Public'!$A$2:$W$5015, MATCH('Mapping-DisplayedFields'!E$2, 'Mapping-Public'!$A$1:$W$1, FALSE), FALSE)</f>
        <v>OR</v>
      </c>
      <c r="F802" t="str">
        <f>VLOOKUP($A802, 'Mapping-Public'!$A$2:$W$5015, MATCH('Mapping-DisplayedFields'!F$2, 'Mapping-Public'!$A$1:$W$1, FALSE), FALSE)</f>
        <v>97236-4691</v>
      </c>
      <c r="G802" t="str">
        <f>VLOOKUP($A802, 'Mapping-Public'!$A$2:$W$5015, MATCH('Mapping-DisplayedFields'!G$2, 'Mapping-Public'!$A$1:$W$1, FALSE), FALSE)</f>
        <v>5039547639</v>
      </c>
      <c r="H802">
        <f>VLOOKUP($A802, 'Mapping-Public'!$A$2:$W$5015, MATCH('Mapping-DisplayedFields'!H$2, 'Mapping-Public'!$A$1:$W$1, FALSE), FALSE)</f>
        <v>1</v>
      </c>
      <c r="I802" t="str">
        <f>VLOOKUP(H802, Facility_Type, 2,0)</f>
        <v>Family</v>
      </c>
      <c r="J802">
        <f>VLOOKUP($A802, 'Mapping-Public'!$A$2:$W$5015, MATCH('Mapping-DisplayedFields'!J$2, 'Mapping-Public'!$A$1:$W$1, FALSE), FALSE)</f>
        <v>4</v>
      </c>
      <c r="K802" t="str">
        <f>VLOOKUP(J802, Type_of_Care,2,0)</f>
        <v>Regulated Family Child Care Home</v>
      </c>
      <c r="L802">
        <f>VLOOKUP($A802, 'Mapping-Public'!$A$2:$W$5015, MATCH('Mapping-DisplayedFields'!L$2, 'Mapping-Public'!$A$1:$W$1, FALSE), FALSE)</f>
        <v>2</v>
      </c>
      <c r="M802" t="str">
        <f>VLOOKUP(L802, Regulation_Status, 2,0)</f>
        <v>Register</v>
      </c>
      <c r="N802">
        <f>VLOOKUP($A802, 'Mapping-Public'!$A$2:$W$5015, MATCH('Mapping-DisplayedFields'!N$2, 'Mapping-Public'!$A$1:$W$1, FALSE), FALSE)</f>
        <v>5</v>
      </c>
      <c r="O802">
        <f>VLOOKUP($A802, 'Mapping-Public'!$A$2:$W$5015, MATCH('Mapping-DisplayedFields'!O$2, 'Mapping-Public'!$A$1:$W$1, FALSE), FALSE)</f>
        <v>2</v>
      </c>
      <c r="P802" t="str">
        <f>VLOOKUP(O802, Serves_Dhs_Children,2,0)</f>
        <v>Unknown</v>
      </c>
      <c r="Q802">
        <f>VLOOKUP($A802, 'Mapping-Public'!$A$2:$W$5015, MATCH('Mapping-DisplayedFields'!Q$2, 'Mapping-Public'!$A$1:$W$1, FALSE), FALSE)</f>
        <v>0</v>
      </c>
      <c r="R802" t="str">
        <f>VLOOKUP(Q802, Head_Start, 2,0)</f>
        <v>No</v>
      </c>
      <c r="S802">
        <f>VLOOKUP($A802, 'Mapping-Public'!$A$2:$W$5015, MATCH('Mapping-DisplayedFields'!S$2, 'Mapping-Public'!$A$1:$W$1, FALSE), FALSE)</f>
        <v>0</v>
      </c>
      <c r="T802" t="str">
        <f>VLOOKUP(S802, Relief_Nursery, 2,0)</f>
        <v>No</v>
      </c>
      <c r="U802" t="str">
        <f>VLOOKUP($A802, 'Mapping-Public'!$A$2:$W$5015, MATCH('Mapping-DisplayedFields'!U$2, 'Mapping-Public'!$A$1:$W$1, FALSE), FALSE)</f>
        <v>.</v>
      </c>
    </row>
    <row r="803" spans="1:21" x14ac:dyDescent="0.25">
      <c r="A803" s="9" t="s">
        <v>4685</v>
      </c>
      <c r="B803" t="str">
        <f>IF(VLOOKUP($A803, 'Mapping-Public'!$A$2:$W$5015, MATCH('Mapping-DisplayedFields'!B$2, 'Mapping-Public'!$A$1:$W$1, FALSE), FALSE)=0, "", VLOOKUP($A803, 'Mapping-Public'!$A$2:$W$5015, MATCH('Mapping-DisplayedFields'!B$2, 'Mapping-Public'!$A$1:$W$1, FALSE), FALSE))</f>
        <v>Ely's Preschool &amp; Child Care</v>
      </c>
      <c r="C803" t="str">
        <f>VLOOKUP($A803, 'Mapping-Public'!$A$2:$W$5015, MATCH('Mapping-DisplayedFields'!C$2, 'Mapping-Public'!$A$1:$W$1, FALSE), FALSE)</f>
        <v>1875 SW Pleasant View Dr</v>
      </c>
      <c r="D803" t="str">
        <f>VLOOKUP($A803, 'Mapping-Public'!$A$2:$W$5015, MATCH('Mapping-DisplayedFields'!D$2, 'Mapping-Public'!$A$1:$W$1, FALSE), FALSE)</f>
        <v>Gresham</v>
      </c>
      <c r="E803" t="str">
        <f>VLOOKUP($A803, 'Mapping-Public'!$A$2:$W$5015, MATCH('Mapping-DisplayedFields'!E$2, 'Mapping-Public'!$A$1:$W$1, FALSE), FALSE)</f>
        <v>OR</v>
      </c>
      <c r="F803" t="str">
        <f>VLOOKUP($A803, 'Mapping-Public'!$A$2:$W$5015, MATCH('Mapping-DisplayedFields'!F$2, 'Mapping-Public'!$A$1:$W$1, FALSE), FALSE)</f>
        <v>97080-9440</v>
      </c>
      <c r="G803" t="str">
        <f>VLOOKUP($A803, 'Mapping-Public'!$A$2:$W$5015, MATCH('Mapping-DisplayedFields'!G$2, 'Mapping-Public'!$A$1:$W$1, FALSE), FALSE)</f>
        <v>5034329320</v>
      </c>
      <c r="H803">
        <f>VLOOKUP($A803, 'Mapping-Public'!$A$2:$W$5015, MATCH('Mapping-DisplayedFields'!H$2, 'Mapping-Public'!$A$1:$W$1, FALSE), FALSE)</f>
        <v>3</v>
      </c>
      <c r="I803" t="str">
        <f>VLOOKUP(H803, Facility_Type, 2,0)</f>
        <v>Certified</v>
      </c>
      <c r="J803">
        <f>VLOOKUP($A803, 'Mapping-Public'!$A$2:$W$5015, MATCH('Mapping-DisplayedFields'!J$2, 'Mapping-Public'!$A$1:$W$1, FALSE), FALSE)</f>
        <v>4</v>
      </c>
      <c r="K803" t="str">
        <f>VLOOKUP(J803, Type_of_Care,2,0)</f>
        <v>Regulated Family Child Care Home</v>
      </c>
      <c r="L803">
        <f>VLOOKUP($A803, 'Mapping-Public'!$A$2:$W$5015, MATCH('Mapping-DisplayedFields'!L$2, 'Mapping-Public'!$A$1:$W$1, FALSE), FALSE)</f>
        <v>3</v>
      </c>
      <c r="M803" t="str">
        <f>VLOOKUP(L803, Regulation_Status, 2,0)</f>
        <v>Certified</v>
      </c>
      <c r="N803">
        <f>VLOOKUP($A803, 'Mapping-Public'!$A$2:$W$5015, MATCH('Mapping-DisplayedFields'!N$2, 'Mapping-Public'!$A$1:$W$1, FALSE), FALSE)</f>
        <v>16</v>
      </c>
      <c r="O803">
        <f>VLOOKUP($A803, 'Mapping-Public'!$A$2:$W$5015, MATCH('Mapping-DisplayedFields'!O$2, 'Mapping-Public'!$A$1:$W$1, FALSE), FALSE)</f>
        <v>1</v>
      </c>
      <c r="P803" t="str">
        <f>VLOOKUP(O803, Serves_Dhs_Children,2,0)</f>
        <v>Yes</v>
      </c>
      <c r="Q803">
        <f>VLOOKUP($A803, 'Mapping-Public'!$A$2:$W$5015, MATCH('Mapping-DisplayedFields'!Q$2, 'Mapping-Public'!$A$1:$W$1, FALSE), FALSE)</f>
        <v>0</v>
      </c>
      <c r="R803" t="str">
        <f>VLOOKUP(Q803, Head_Start, 2,0)</f>
        <v>No</v>
      </c>
      <c r="S803">
        <f>VLOOKUP($A803, 'Mapping-Public'!$A$2:$W$5015, MATCH('Mapping-DisplayedFields'!S$2, 'Mapping-Public'!$A$1:$W$1, FALSE), FALSE)</f>
        <v>0</v>
      </c>
      <c r="T803" t="str">
        <f>VLOOKUP(S803, Relief_Nursery, 2,0)</f>
        <v>No</v>
      </c>
      <c r="U803">
        <f>VLOOKUP($A803, 'Mapping-Public'!$A$2:$W$5015, MATCH('Mapping-DisplayedFields'!U$2, 'Mapping-Public'!$A$1:$W$1, FALSE), FALSE)</f>
        <v>4</v>
      </c>
    </row>
    <row r="804" spans="1:21" x14ac:dyDescent="0.25">
      <c r="A804" s="9" t="s">
        <v>4692</v>
      </c>
      <c r="B804" t="str">
        <f>IF(VLOOKUP($A804, 'Mapping-Public'!$A$2:$W$5015, MATCH('Mapping-DisplayedFields'!B$2, 'Mapping-Public'!$A$1:$W$1, FALSE), FALSE)=0, "", VLOOKUP($A804, 'Mapping-Public'!$A$2:$W$5015, MATCH('Mapping-DisplayedFields'!B$2, 'Mapping-Public'!$A$1:$W$1, FALSE), FALSE))</f>
        <v/>
      </c>
      <c r="C804" t="str">
        <f>VLOOKUP($A804, 'Mapping-Public'!$A$2:$W$5015, MATCH('Mapping-DisplayedFields'!C$2, 'Mapping-Public'!$A$1:$W$1, FALSE), FALSE)</f>
        <v>16031 SE Stark St Apt 33</v>
      </c>
      <c r="D804" t="str">
        <f>VLOOKUP($A804, 'Mapping-Public'!$A$2:$W$5015, MATCH('Mapping-DisplayedFields'!D$2, 'Mapping-Public'!$A$1:$W$1, FALSE), FALSE)</f>
        <v>Portland</v>
      </c>
      <c r="E804" t="str">
        <f>VLOOKUP($A804, 'Mapping-Public'!$A$2:$W$5015, MATCH('Mapping-DisplayedFields'!E$2, 'Mapping-Public'!$A$1:$W$1, FALSE), FALSE)</f>
        <v>OR</v>
      </c>
      <c r="F804" t="str">
        <f>VLOOKUP($A804, 'Mapping-Public'!$A$2:$W$5015, MATCH('Mapping-DisplayedFields'!F$2, 'Mapping-Public'!$A$1:$W$1, FALSE), FALSE)</f>
        <v>97233-3567</v>
      </c>
      <c r="G804" t="str">
        <f>VLOOKUP($A804, 'Mapping-Public'!$A$2:$W$5015, MATCH('Mapping-DisplayedFields'!G$2, 'Mapping-Public'!$A$1:$W$1, FALSE), FALSE)</f>
        <v>9713023656</v>
      </c>
      <c r="H804">
        <f>VLOOKUP($A804, 'Mapping-Public'!$A$2:$W$5015, MATCH('Mapping-DisplayedFields'!H$2, 'Mapping-Public'!$A$1:$W$1, FALSE), FALSE)</f>
        <v>1</v>
      </c>
      <c r="I804" t="str">
        <f>VLOOKUP(H804, Facility_Type, 2,0)</f>
        <v>Family</v>
      </c>
      <c r="J804">
        <f>VLOOKUP($A804, 'Mapping-Public'!$A$2:$W$5015, MATCH('Mapping-DisplayedFields'!J$2, 'Mapping-Public'!$A$1:$W$1, FALSE), FALSE)</f>
        <v>4</v>
      </c>
      <c r="K804" t="str">
        <f>VLOOKUP(J804, Type_of_Care,2,0)</f>
        <v>Regulated Family Child Care Home</v>
      </c>
      <c r="L804">
        <f>VLOOKUP($A804, 'Mapping-Public'!$A$2:$W$5015, MATCH('Mapping-DisplayedFields'!L$2, 'Mapping-Public'!$A$1:$W$1, FALSE), FALSE)</f>
        <v>2</v>
      </c>
      <c r="M804" t="str">
        <f>VLOOKUP(L804, Regulation_Status, 2,0)</f>
        <v>Register</v>
      </c>
      <c r="N804">
        <f>VLOOKUP($A804, 'Mapping-Public'!$A$2:$W$5015, MATCH('Mapping-DisplayedFields'!N$2, 'Mapping-Public'!$A$1:$W$1, FALSE), FALSE)</f>
        <v>6</v>
      </c>
      <c r="O804">
        <f>VLOOKUP($A804, 'Mapping-Public'!$A$2:$W$5015, MATCH('Mapping-DisplayedFields'!O$2, 'Mapping-Public'!$A$1:$W$1, FALSE), FALSE)</f>
        <v>1</v>
      </c>
      <c r="P804" t="str">
        <f>VLOOKUP(O804, Serves_Dhs_Children,2,0)</f>
        <v>Yes</v>
      </c>
      <c r="Q804">
        <f>VLOOKUP($A804, 'Mapping-Public'!$A$2:$W$5015, MATCH('Mapping-DisplayedFields'!Q$2, 'Mapping-Public'!$A$1:$W$1, FALSE), FALSE)</f>
        <v>0</v>
      </c>
      <c r="R804" t="str">
        <f>VLOOKUP(Q804, Head_Start, 2,0)</f>
        <v>No</v>
      </c>
      <c r="S804">
        <f>VLOOKUP($A804, 'Mapping-Public'!$A$2:$W$5015, MATCH('Mapping-DisplayedFields'!S$2, 'Mapping-Public'!$A$1:$W$1, FALSE), FALSE)</f>
        <v>0</v>
      </c>
      <c r="T804" t="str">
        <f>VLOOKUP(S804, Relief_Nursery, 2,0)</f>
        <v>No</v>
      </c>
      <c r="U804">
        <f>VLOOKUP($A804, 'Mapping-Public'!$A$2:$W$5015, MATCH('Mapping-DisplayedFields'!U$2, 'Mapping-Public'!$A$1:$W$1, FALSE), FALSE)</f>
        <v>2</v>
      </c>
    </row>
    <row r="805" spans="1:21" x14ac:dyDescent="0.25">
      <c r="A805" s="9" t="s">
        <v>4698</v>
      </c>
      <c r="B805" t="str">
        <f>IF(VLOOKUP($A805, 'Mapping-Public'!$A$2:$W$5015, MATCH('Mapping-DisplayedFields'!B$2, 'Mapping-Public'!$A$1:$W$1, FALSE), FALSE)=0, "", VLOOKUP($A805, 'Mapping-Public'!$A$2:$W$5015, MATCH('Mapping-DisplayedFields'!B$2, 'Mapping-Public'!$A$1:$W$1, FALSE), FALSE))</f>
        <v/>
      </c>
      <c r="C805" t="str">
        <f>VLOOKUP($A805, 'Mapping-Public'!$A$2:$W$5015, MATCH('Mapping-DisplayedFields'!C$2, 'Mapping-Public'!$A$1:$W$1, FALSE), FALSE)</f>
        <v>1841 NE 119th Ave</v>
      </c>
      <c r="D805" t="str">
        <f>VLOOKUP($A805, 'Mapping-Public'!$A$2:$W$5015, MATCH('Mapping-DisplayedFields'!D$2, 'Mapping-Public'!$A$1:$W$1, FALSE), FALSE)</f>
        <v>Portland</v>
      </c>
      <c r="E805" t="str">
        <f>VLOOKUP($A805, 'Mapping-Public'!$A$2:$W$5015, MATCH('Mapping-DisplayedFields'!E$2, 'Mapping-Public'!$A$1:$W$1, FALSE), FALSE)</f>
        <v>OR</v>
      </c>
      <c r="F805" t="str">
        <f>VLOOKUP($A805, 'Mapping-Public'!$A$2:$W$5015, MATCH('Mapping-DisplayedFields'!F$2, 'Mapping-Public'!$A$1:$W$1, FALSE), FALSE)</f>
        <v>97220-2008</v>
      </c>
      <c r="G805" t="str">
        <f>VLOOKUP($A805, 'Mapping-Public'!$A$2:$W$5015, MATCH('Mapping-DisplayedFields'!G$2, 'Mapping-Public'!$A$1:$W$1, FALSE), FALSE)</f>
        <v>5037504272</v>
      </c>
      <c r="H805">
        <f>VLOOKUP($A805, 'Mapping-Public'!$A$2:$W$5015, MATCH('Mapping-DisplayedFields'!H$2, 'Mapping-Public'!$A$1:$W$1, FALSE), FALSE)</f>
        <v>1</v>
      </c>
      <c r="I805" t="str">
        <f>VLOOKUP(H805, Facility_Type, 2,0)</f>
        <v>Family</v>
      </c>
      <c r="J805">
        <f>VLOOKUP($A805, 'Mapping-Public'!$A$2:$W$5015, MATCH('Mapping-DisplayedFields'!J$2, 'Mapping-Public'!$A$1:$W$1, FALSE), FALSE)</f>
        <v>4</v>
      </c>
      <c r="K805" t="str">
        <f>VLOOKUP(J805, Type_of_Care,2,0)</f>
        <v>Regulated Family Child Care Home</v>
      </c>
      <c r="L805">
        <f>VLOOKUP($A805, 'Mapping-Public'!$A$2:$W$5015, MATCH('Mapping-DisplayedFields'!L$2, 'Mapping-Public'!$A$1:$W$1, FALSE), FALSE)</f>
        <v>2</v>
      </c>
      <c r="M805" t="str">
        <f>VLOOKUP(L805, Regulation_Status, 2,0)</f>
        <v>Register</v>
      </c>
      <c r="N805">
        <f>VLOOKUP($A805, 'Mapping-Public'!$A$2:$W$5015, MATCH('Mapping-DisplayedFields'!N$2, 'Mapping-Public'!$A$1:$W$1, FALSE), FALSE)</f>
        <v>8</v>
      </c>
      <c r="O805">
        <f>VLOOKUP($A805, 'Mapping-Public'!$A$2:$W$5015, MATCH('Mapping-DisplayedFields'!O$2, 'Mapping-Public'!$A$1:$W$1, FALSE), FALSE)</f>
        <v>2</v>
      </c>
      <c r="P805" t="str">
        <f>VLOOKUP(O805, Serves_Dhs_Children,2,0)</f>
        <v>Unknown</v>
      </c>
      <c r="Q805">
        <f>VLOOKUP($A805, 'Mapping-Public'!$A$2:$W$5015, MATCH('Mapping-DisplayedFields'!Q$2, 'Mapping-Public'!$A$1:$W$1, FALSE), FALSE)</f>
        <v>0</v>
      </c>
      <c r="R805" t="str">
        <f>VLOOKUP(Q805, Head_Start, 2,0)</f>
        <v>No</v>
      </c>
      <c r="S805">
        <f>VLOOKUP($A805, 'Mapping-Public'!$A$2:$W$5015, MATCH('Mapping-DisplayedFields'!S$2, 'Mapping-Public'!$A$1:$W$1, FALSE), FALSE)</f>
        <v>0</v>
      </c>
      <c r="T805" t="str">
        <f>VLOOKUP(S805, Relief_Nursery, 2,0)</f>
        <v>No</v>
      </c>
      <c r="U805" t="str">
        <f>VLOOKUP($A805, 'Mapping-Public'!$A$2:$W$5015, MATCH('Mapping-DisplayedFields'!U$2, 'Mapping-Public'!$A$1:$W$1, FALSE), FALSE)</f>
        <v>.</v>
      </c>
    </row>
    <row r="806" spans="1:21" x14ac:dyDescent="0.25">
      <c r="A806" s="9" t="s">
        <v>4705</v>
      </c>
      <c r="B806" t="str">
        <f>IF(VLOOKUP($A806, 'Mapping-Public'!$A$2:$W$5015, MATCH('Mapping-DisplayedFields'!B$2, 'Mapping-Public'!$A$1:$W$1, FALSE), FALSE)=0, "", VLOOKUP($A806, 'Mapping-Public'!$A$2:$W$5015, MATCH('Mapping-DisplayedFields'!B$2, 'Mapping-Public'!$A$1:$W$1, FALSE), FALSE))</f>
        <v>Vermont Hills - Holy Cross Elementary</v>
      </c>
      <c r="C806" t="str">
        <f>VLOOKUP($A806, 'Mapping-Public'!$A$2:$W$5015, MATCH('Mapping-DisplayedFields'!C$2, 'Mapping-Public'!$A$1:$W$1, FALSE), FALSE)</f>
        <v>5202 N Bowdoin St</v>
      </c>
      <c r="D806" t="str">
        <f>VLOOKUP($A806, 'Mapping-Public'!$A$2:$W$5015, MATCH('Mapping-DisplayedFields'!D$2, 'Mapping-Public'!$A$1:$W$1, FALSE), FALSE)</f>
        <v>Portland</v>
      </c>
      <c r="E806" t="str">
        <f>VLOOKUP($A806, 'Mapping-Public'!$A$2:$W$5015, MATCH('Mapping-DisplayedFields'!E$2, 'Mapping-Public'!$A$1:$W$1, FALSE), FALSE)</f>
        <v>OR</v>
      </c>
      <c r="F806" t="str">
        <f>VLOOKUP($A806, 'Mapping-Public'!$A$2:$W$5015, MATCH('Mapping-DisplayedFields'!F$2, 'Mapping-Public'!$A$1:$W$1, FALSE), FALSE)</f>
        <v>97203</v>
      </c>
      <c r="G806" t="str">
        <f>VLOOKUP($A806, 'Mapping-Public'!$A$2:$W$5015, MATCH('Mapping-DisplayedFields'!G$2, 'Mapping-Public'!$A$1:$W$1, FALSE), FALSE)</f>
        <v>5032471270</v>
      </c>
      <c r="H806">
        <f>VLOOKUP($A806, 'Mapping-Public'!$A$2:$W$5015, MATCH('Mapping-DisplayedFields'!H$2, 'Mapping-Public'!$A$1:$W$1, FALSE), FALSE)</f>
        <v>2</v>
      </c>
      <c r="I806" t="str">
        <f>VLOOKUP(H806, Facility_Type, 2,0)</f>
        <v>Center</v>
      </c>
      <c r="J806">
        <f>VLOOKUP($A806, 'Mapping-Public'!$A$2:$W$5015, MATCH('Mapping-DisplayedFields'!J$2, 'Mapping-Public'!$A$1:$W$1, FALSE), FALSE)</f>
        <v>1</v>
      </c>
      <c r="K806" t="str">
        <f>VLOOKUP(J806, Type_of_Care,2,0)</f>
        <v>Regulated  Center (not HS)</v>
      </c>
      <c r="L806">
        <f>VLOOKUP($A806, 'Mapping-Public'!$A$2:$W$5015, MATCH('Mapping-DisplayedFields'!L$2, 'Mapping-Public'!$A$1:$W$1, FALSE), FALSE)</f>
        <v>3</v>
      </c>
      <c r="M806" t="str">
        <f>VLOOKUP(L806, Regulation_Status, 2,0)</f>
        <v>Certified</v>
      </c>
      <c r="N806">
        <f>VLOOKUP($A806, 'Mapping-Public'!$A$2:$W$5015, MATCH('Mapping-DisplayedFields'!N$2, 'Mapping-Public'!$A$1:$W$1, FALSE), FALSE)</f>
        <v>30</v>
      </c>
      <c r="O806">
        <f>VLOOKUP($A806, 'Mapping-Public'!$A$2:$W$5015, MATCH('Mapping-DisplayedFields'!O$2, 'Mapping-Public'!$A$1:$W$1, FALSE), FALSE)</f>
        <v>2</v>
      </c>
      <c r="P806" t="str">
        <f>VLOOKUP(O806, Serves_Dhs_Children,2,0)</f>
        <v>Unknown</v>
      </c>
      <c r="Q806">
        <f>VLOOKUP($A806, 'Mapping-Public'!$A$2:$W$5015, MATCH('Mapping-DisplayedFields'!Q$2, 'Mapping-Public'!$A$1:$W$1, FALSE), FALSE)</f>
        <v>0</v>
      </c>
      <c r="R806" t="str">
        <f>VLOOKUP(Q806, Head_Start, 2,0)</f>
        <v>No</v>
      </c>
      <c r="S806">
        <f>VLOOKUP($A806, 'Mapping-Public'!$A$2:$W$5015, MATCH('Mapping-DisplayedFields'!S$2, 'Mapping-Public'!$A$1:$W$1, FALSE), FALSE)</f>
        <v>0</v>
      </c>
      <c r="T806" t="str">
        <f>VLOOKUP(S806, Relief_Nursery, 2,0)</f>
        <v>No</v>
      </c>
      <c r="U806">
        <f>VLOOKUP($A806, 'Mapping-Public'!$A$2:$W$5015, MATCH('Mapping-DisplayedFields'!U$2, 'Mapping-Public'!$A$1:$W$1, FALSE), FALSE)</f>
        <v>2</v>
      </c>
    </row>
    <row r="807" spans="1:21" x14ac:dyDescent="0.25">
      <c r="A807" s="9" t="s">
        <v>4710</v>
      </c>
      <c r="B807" t="str">
        <f>IF(VLOOKUP($A807, 'Mapping-Public'!$A$2:$W$5015, MATCH('Mapping-DisplayedFields'!B$2, 'Mapping-Public'!$A$1:$W$1, FALSE), FALSE)=0, "", VLOOKUP($A807, 'Mapping-Public'!$A$2:$W$5015, MATCH('Mapping-DisplayedFields'!B$2, 'Mapping-Public'!$A$1:$W$1, FALSE), FALSE))</f>
        <v>PDX Kids Dropoff Daycare</v>
      </c>
      <c r="C807" t="str">
        <f>VLOOKUP($A807, 'Mapping-Public'!$A$2:$W$5015, MATCH('Mapping-DisplayedFields'!C$2, 'Mapping-Public'!$A$1:$W$1, FALSE), FALSE)</f>
        <v>1824 SE Ellis St</v>
      </c>
      <c r="D807" t="str">
        <f>VLOOKUP($A807, 'Mapping-Public'!$A$2:$W$5015, MATCH('Mapping-DisplayedFields'!D$2, 'Mapping-Public'!$A$1:$W$1, FALSE), FALSE)</f>
        <v>Portland</v>
      </c>
      <c r="E807" t="str">
        <f>VLOOKUP($A807, 'Mapping-Public'!$A$2:$W$5015, MATCH('Mapping-DisplayedFields'!E$2, 'Mapping-Public'!$A$1:$W$1, FALSE), FALSE)</f>
        <v>OR</v>
      </c>
      <c r="F807" t="str">
        <f>VLOOKUP($A807, 'Mapping-Public'!$A$2:$W$5015, MATCH('Mapping-DisplayedFields'!F$2, 'Mapping-Public'!$A$1:$W$1, FALSE), FALSE)</f>
        <v>97202</v>
      </c>
      <c r="G807" t="str">
        <f>VLOOKUP($A807, 'Mapping-Public'!$A$2:$W$5015, MATCH('Mapping-DisplayedFields'!G$2, 'Mapping-Public'!$A$1:$W$1, FALSE), FALSE)</f>
        <v>4157136680</v>
      </c>
      <c r="H807">
        <f>VLOOKUP($A807, 'Mapping-Public'!$A$2:$W$5015, MATCH('Mapping-DisplayedFields'!H$2, 'Mapping-Public'!$A$1:$W$1, FALSE), FALSE)</f>
        <v>1</v>
      </c>
      <c r="I807" t="str">
        <f>VLOOKUP(H807, Facility_Type, 2,0)</f>
        <v>Family</v>
      </c>
      <c r="J807">
        <f>VLOOKUP($A807, 'Mapping-Public'!$A$2:$W$5015, MATCH('Mapping-DisplayedFields'!J$2, 'Mapping-Public'!$A$1:$W$1, FALSE), FALSE)</f>
        <v>4</v>
      </c>
      <c r="K807" t="str">
        <f>VLOOKUP(J807, Type_of_Care,2,0)</f>
        <v>Regulated Family Child Care Home</v>
      </c>
      <c r="L807">
        <f>VLOOKUP($A807, 'Mapping-Public'!$A$2:$W$5015, MATCH('Mapping-DisplayedFields'!L$2, 'Mapping-Public'!$A$1:$W$1, FALSE), FALSE)</f>
        <v>2</v>
      </c>
      <c r="M807" t="str">
        <f>VLOOKUP(L807, Regulation_Status, 2,0)</f>
        <v>Register</v>
      </c>
      <c r="N807">
        <f>VLOOKUP($A807, 'Mapping-Public'!$A$2:$W$5015, MATCH('Mapping-DisplayedFields'!N$2, 'Mapping-Public'!$A$1:$W$1, FALSE), FALSE)</f>
        <v>6</v>
      </c>
      <c r="O807">
        <f>VLOOKUP($A807, 'Mapping-Public'!$A$2:$W$5015, MATCH('Mapping-DisplayedFields'!O$2, 'Mapping-Public'!$A$1:$W$1, FALSE), FALSE)</f>
        <v>2</v>
      </c>
      <c r="P807" t="str">
        <f>VLOOKUP(O807, Serves_Dhs_Children,2,0)</f>
        <v>Unknown</v>
      </c>
      <c r="Q807">
        <f>VLOOKUP($A807, 'Mapping-Public'!$A$2:$W$5015, MATCH('Mapping-DisplayedFields'!Q$2, 'Mapping-Public'!$A$1:$W$1, FALSE), FALSE)</f>
        <v>0</v>
      </c>
      <c r="R807" t="str">
        <f>VLOOKUP(Q807, Head_Start, 2,0)</f>
        <v>No</v>
      </c>
      <c r="S807">
        <f>VLOOKUP($A807, 'Mapping-Public'!$A$2:$W$5015, MATCH('Mapping-DisplayedFields'!S$2, 'Mapping-Public'!$A$1:$W$1, FALSE), FALSE)</f>
        <v>0</v>
      </c>
      <c r="T807" t="str">
        <f>VLOOKUP(S807, Relief_Nursery, 2,0)</f>
        <v>No</v>
      </c>
      <c r="U807" t="str">
        <f>VLOOKUP($A807, 'Mapping-Public'!$A$2:$W$5015, MATCH('Mapping-DisplayedFields'!U$2, 'Mapping-Public'!$A$1:$W$1, FALSE), FALSE)</f>
        <v>.</v>
      </c>
    </row>
    <row r="808" spans="1:21" x14ac:dyDescent="0.25">
      <c r="A808" s="9" t="s">
        <v>4717</v>
      </c>
      <c r="B808" t="str">
        <f>IF(VLOOKUP($A808, 'Mapping-Public'!$A$2:$W$5015, MATCH('Mapping-DisplayedFields'!B$2, 'Mapping-Public'!$A$1:$W$1, FALSE), FALSE)=0, "", VLOOKUP($A808, 'Mapping-Public'!$A$2:$W$5015, MATCH('Mapping-DisplayedFields'!B$2, 'Mapping-Public'!$A$1:$W$1, FALSE), FALSE))</f>
        <v>Mary's Day Care</v>
      </c>
      <c r="C808" t="str">
        <f>VLOOKUP($A808, 'Mapping-Public'!$A$2:$W$5015, MATCH('Mapping-DisplayedFields'!C$2, 'Mapping-Public'!$A$1:$W$1, FALSE), FALSE)</f>
        <v>515 SE Vista Ter</v>
      </c>
      <c r="D808" t="str">
        <f>VLOOKUP($A808, 'Mapping-Public'!$A$2:$W$5015, MATCH('Mapping-DisplayedFields'!D$2, 'Mapping-Public'!$A$1:$W$1, FALSE), FALSE)</f>
        <v>Gresham</v>
      </c>
      <c r="E808" t="str">
        <f>VLOOKUP($A808, 'Mapping-Public'!$A$2:$W$5015, MATCH('Mapping-DisplayedFields'!E$2, 'Mapping-Public'!$A$1:$W$1, FALSE), FALSE)</f>
        <v>OR</v>
      </c>
      <c r="F808" t="str">
        <f>VLOOKUP($A808, 'Mapping-Public'!$A$2:$W$5015, MATCH('Mapping-DisplayedFields'!F$2, 'Mapping-Public'!$A$1:$W$1, FALSE), FALSE)</f>
        <v>97080</v>
      </c>
      <c r="G808" t="str">
        <f>VLOOKUP($A808, 'Mapping-Public'!$A$2:$W$5015, MATCH('Mapping-DisplayedFields'!G$2, 'Mapping-Public'!$A$1:$W$1, FALSE), FALSE)</f>
        <v>5038530309</v>
      </c>
      <c r="H808">
        <f>VLOOKUP($A808, 'Mapping-Public'!$A$2:$W$5015, MATCH('Mapping-DisplayedFields'!H$2, 'Mapping-Public'!$A$1:$W$1, FALSE), FALSE)</f>
        <v>3</v>
      </c>
      <c r="I808" t="str">
        <f>VLOOKUP(H808, Facility_Type, 2,0)</f>
        <v>Certified</v>
      </c>
      <c r="J808">
        <f>VLOOKUP($A808, 'Mapping-Public'!$A$2:$W$5015, MATCH('Mapping-DisplayedFields'!J$2, 'Mapping-Public'!$A$1:$W$1, FALSE), FALSE)</f>
        <v>4</v>
      </c>
      <c r="K808" t="str">
        <f>VLOOKUP(J808, Type_of_Care,2,0)</f>
        <v>Regulated Family Child Care Home</v>
      </c>
      <c r="L808">
        <f>VLOOKUP($A808, 'Mapping-Public'!$A$2:$W$5015, MATCH('Mapping-DisplayedFields'!L$2, 'Mapping-Public'!$A$1:$W$1, FALSE), FALSE)</f>
        <v>3</v>
      </c>
      <c r="M808" t="str">
        <f>VLOOKUP(L808, Regulation_Status, 2,0)</f>
        <v>Certified</v>
      </c>
      <c r="N808">
        <f>VLOOKUP($A808, 'Mapping-Public'!$A$2:$W$5015, MATCH('Mapping-DisplayedFields'!N$2, 'Mapping-Public'!$A$1:$W$1, FALSE), FALSE)</f>
        <v>8</v>
      </c>
      <c r="O808">
        <f>VLOOKUP($A808, 'Mapping-Public'!$A$2:$W$5015, MATCH('Mapping-DisplayedFields'!O$2, 'Mapping-Public'!$A$1:$W$1, FALSE), FALSE)</f>
        <v>1</v>
      </c>
      <c r="P808" t="str">
        <f>VLOOKUP(O808, Serves_Dhs_Children,2,0)</f>
        <v>Yes</v>
      </c>
      <c r="Q808">
        <f>VLOOKUP($A808, 'Mapping-Public'!$A$2:$W$5015, MATCH('Mapping-DisplayedFields'!Q$2, 'Mapping-Public'!$A$1:$W$1, FALSE), FALSE)</f>
        <v>0</v>
      </c>
      <c r="R808" t="str">
        <f>VLOOKUP(Q808, Head_Start, 2,0)</f>
        <v>No</v>
      </c>
      <c r="S808">
        <f>VLOOKUP($A808, 'Mapping-Public'!$A$2:$W$5015, MATCH('Mapping-DisplayedFields'!S$2, 'Mapping-Public'!$A$1:$W$1, FALSE), FALSE)</f>
        <v>0</v>
      </c>
      <c r="T808" t="str">
        <f>VLOOKUP(S808, Relief_Nursery, 2,0)</f>
        <v>No</v>
      </c>
      <c r="U808">
        <f>VLOOKUP($A808, 'Mapping-Public'!$A$2:$W$5015, MATCH('Mapping-DisplayedFields'!U$2, 'Mapping-Public'!$A$1:$W$1, FALSE), FALSE)</f>
        <v>2</v>
      </c>
    </row>
    <row r="809" spans="1:21" x14ac:dyDescent="0.25">
      <c r="A809" s="9" t="s">
        <v>4723</v>
      </c>
      <c r="B809" t="str">
        <f>IF(VLOOKUP($A809, 'Mapping-Public'!$A$2:$W$5015, MATCH('Mapping-DisplayedFields'!B$2, 'Mapping-Public'!$A$1:$W$1, FALSE), FALSE)=0, "", VLOOKUP($A809, 'Mapping-Public'!$A$2:$W$5015, MATCH('Mapping-DisplayedFields'!B$2, 'Mapping-Public'!$A$1:$W$1, FALSE), FALSE))</f>
        <v/>
      </c>
      <c r="C809" t="str">
        <f>VLOOKUP($A809, 'Mapping-Public'!$A$2:$W$5015, MATCH('Mapping-DisplayedFields'!C$2, 'Mapping-Public'!$A$1:$W$1, FALSE), FALSE)</f>
        <v>815 SE 223rd Ave Apt 15</v>
      </c>
      <c r="D809" t="str">
        <f>VLOOKUP($A809, 'Mapping-Public'!$A$2:$W$5015, MATCH('Mapping-DisplayedFields'!D$2, 'Mapping-Public'!$A$1:$W$1, FALSE), FALSE)</f>
        <v>Gresham</v>
      </c>
      <c r="E809" t="str">
        <f>VLOOKUP($A809, 'Mapping-Public'!$A$2:$W$5015, MATCH('Mapping-DisplayedFields'!E$2, 'Mapping-Public'!$A$1:$W$1, FALSE), FALSE)</f>
        <v>OR</v>
      </c>
      <c r="F809" t="str">
        <f>VLOOKUP($A809, 'Mapping-Public'!$A$2:$W$5015, MATCH('Mapping-DisplayedFields'!F$2, 'Mapping-Public'!$A$1:$W$1, FALSE), FALSE)</f>
        <v>97030</v>
      </c>
      <c r="G809" t="str">
        <f>VLOOKUP($A809, 'Mapping-Public'!$A$2:$W$5015, MATCH('Mapping-DisplayedFields'!G$2, 'Mapping-Public'!$A$1:$W$1, FALSE), FALSE)</f>
        <v>5038473676</v>
      </c>
      <c r="H809">
        <f>VLOOKUP($A809, 'Mapping-Public'!$A$2:$W$5015, MATCH('Mapping-DisplayedFields'!H$2, 'Mapping-Public'!$A$1:$W$1, FALSE), FALSE)</f>
        <v>1</v>
      </c>
      <c r="I809" t="str">
        <f>VLOOKUP(H809, Facility_Type, 2,0)</f>
        <v>Family</v>
      </c>
      <c r="J809">
        <f>VLOOKUP($A809, 'Mapping-Public'!$A$2:$W$5015, MATCH('Mapping-DisplayedFields'!J$2, 'Mapping-Public'!$A$1:$W$1, FALSE), FALSE)</f>
        <v>4</v>
      </c>
      <c r="K809" t="str">
        <f>VLOOKUP(J809, Type_of_Care,2,0)</f>
        <v>Regulated Family Child Care Home</v>
      </c>
      <c r="L809">
        <f>VLOOKUP($A809, 'Mapping-Public'!$A$2:$W$5015, MATCH('Mapping-DisplayedFields'!L$2, 'Mapping-Public'!$A$1:$W$1, FALSE), FALSE)</f>
        <v>2</v>
      </c>
      <c r="M809" t="str">
        <f>VLOOKUP(L809, Regulation_Status, 2,0)</f>
        <v>Register</v>
      </c>
      <c r="N809">
        <f>VLOOKUP($A809, 'Mapping-Public'!$A$2:$W$5015, MATCH('Mapping-DisplayedFields'!N$2, 'Mapping-Public'!$A$1:$W$1, FALSE), FALSE)</f>
        <v>7</v>
      </c>
      <c r="O809">
        <f>VLOOKUP($A809, 'Mapping-Public'!$A$2:$W$5015, MATCH('Mapping-DisplayedFields'!O$2, 'Mapping-Public'!$A$1:$W$1, FALSE), FALSE)</f>
        <v>2</v>
      </c>
      <c r="P809" t="str">
        <f>VLOOKUP(O809, Serves_Dhs_Children,2,0)</f>
        <v>Unknown</v>
      </c>
      <c r="Q809">
        <f>VLOOKUP($A809, 'Mapping-Public'!$A$2:$W$5015, MATCH('Mapping-DisplayedFields'!Q$2, 'Mapping-Public'!$A$1:$W$1, FALSE), FALSE)</f>
        <v>0</v>
      </c>
      <c r="R809" t="str">
        <f>VLOOKUP(Q809, Head_Start, 2,0)</f>
        <v>No</v>
      </c>
      <c r="S809">
        <f>VLOOKUP($A809, 'Mapping-Public'!$A$2:$W$5015, MATCH('Mapping-DisplayedFields'!S$2, 'Mapping-Public'!$A$1:$W$1, FALSE), FALSE)</f>
        <v>0</v>
      </c>
      <c r="T809" t="str">
        <f>VLOOKUP(S809, Relief_Nursery, 2,0)</f>
        <v>No</v>
      </c>
      <c r="U809" t="str">
        <f>VLOOKUP($A809, 'Mapping-Public'!$A$2:$W$5015, MATCH('Mapping-DisplayedFields'!U$2, 'Mapping-Public'!$A$1:$W$1, FALSE), FALSE)</f>
        <v>.</v>
      </c>
    </row>
    <row r="810" spans="1:21" x14ac:dyDescent="0.25">
      <c r="A810" s="9" t="s">
        <v>4729</v>
      </c>
      <c r="B810" t="str">
        <f>IF(VLOOKUP($A810, 'Mapping-Public'!$A$2:$W$5015, MATCH('Mapping-DisplayedFields'!B$2, 'Mapping-Public'!$A$1:$W$1, FALSE), FALSE)=0, "", VLOOKUP($A810, 'Mapping-Public'!$A$2:$W$5015, MATCH('Mapping-DisplayedFields'!B$2, 'Mapping-Public'!$A$1:$W$1, FALSE), FALSE))</f>
        <v>SUN Community School - Lynch Meadows Elementary</v>
      </c>
      <c r="C810" t="str">
        <f>VLOOKUP($A810, 'Mapping-Public'!$A$2:$W$5015, MATCH('Mapping-DisplayedFields'!C$2, 'Mapping-Public'!$A$1:$W$1, FALSE), FALSE)</f>
        <v>18009 SE Brooklyn St</v>
      </c>
      <c r="D810" t="str">
        <f>VLOOKUP($A810, 'Mapping-Public'!$A$2:$W$5015, MATCH('Mapping-DisplayedFields'!D$2, 'Mapping-Public'!$A$1:$W$1, FALSE), FALSE)</f>
        <v>Portland</v>
      </c>
      <c r="E810" t="str">
        <f>VLOOKUP($A810, 'Mapping-Public'!$A$2:$W$5015, MATCH('Mapping-DisplayedFields'!E$2, 'Mapping-Public'!$A$1:$W$1, FALSE), FALSE)</f>
        <v>OR</v>
      </c>
      <c r="F810" t="str">
        <f>VLOOKUP($A810, 'Mapping-Public'!$A$2:$W$5015, MATCH('Mapping-DisplayedFields'!F$2, 'Mapping-Public'!$A$1:$W$1, FALSE), FALSE)</f>
        <v>97236</v>
      </c>
      <c r="G810" t="str">
        <f>VLOOKUP($A810, 'Mapping-Public'!$A$2:$W$5015, MATCH('Mapping-DisplayedFields'!G$2, 'Mapping-Public'!$A$1:$W$1, FALSE), FALSE)</f>
        <v>5037623208</v>
      </c>
      <c r="H810">
        <f>VLOOKUP($A810, 'Mapping-Public'!$A$2:$W$5015, MATCH('Mapping-DisplayedFields'!H$2, 'Mapping-Public'!$A$1:$W$1, FALSE), FALSE)</f>
        <v>2</v>
      </c>
      <c r="I810" t="str">
        <f>VLOOKUP(H810, Facility_Type, 2,0)</f>
        <v>Center</v>
      </c>
      <c r="J810">
        <f>VLOOKUP($A810, 'Mapping-Public'!$A$2:$W$5015, MATCH('Mapping-DisplayedFields'!J$2, 'Mapping-Public'!$A$1:$W$1, FALSE), FALSE)</f>
        <v>2</v>
      </c>
      <c r="K810" t="str">
        <f>VLOOKUP(J810, Type_of_Care,2,0)</f>
        <v>Exempt Center</v>
      </c>
      <c r="L810">
        <f>VLOOKUP($A810, 'Mapping-Public'!$A$2:$W$5015, MATCH('Mapping-DisplayedFields'!L$2, 'Mapping-Public'!$A$1:$W$1, FALSE), FALSE)</f>
        <v>4</v>
      </c>
      <c r="M810" t="str">
        <f>VLOOKUP(L810, Regulation_Status, 2,0)</f>
        <v>Recorded</v>
      </c>
      <c r="N810">
        <f>VLOOKUP($A810, 'Mapping-Public'!$A$2:$W$5015, MATCH('Mapping-DisplayedFields'!N$2, 'Mapping-Public'!$A$1:$W$1, FALSE), FALSE)</f>
        <v>98</v>
      </c>
      <c r="O810">
        <f>VLOOKUP($A810, 'Mapping-Public'!$A$2:$W$5015, MATCH('Mapping-DisplayedFields'!O$2, 'Mapping-Public'!$A$1:$W$1, FALSE), FALSE)</f>
        <v>2</v>
      </c>
      <c r="P810" t="str">
        <f>VLOOKUP(O810, Serves_Dhs_Children,2,0)</f>
        <v>Unknown</v>
      </c>
      <c r="Q810">
        <f>VLOOKUP($A810, 'Mapping-Public'!$A$2:$W$5015, MATCH('Mapping-DisplayedFields'!Q$2, 'Mapping-Public'!$A$1:$W$1, FALSE), FALSE)</f>
        <v>0</v>
      </c>
      <c r="R810" t="str">
        <f>VLOOKUP(Q810, Head_Start, 2,0)</f>
        <v>No</v>
      </c>
      <c r="S810">
        <f>VLOOKUP($A810, 'Mapping-Public'!$A$2:$W$5015, MATCH('Mapping-DisplayedFields'!S$2, 'Mapping-Public'!$A$1:$W$1, FALSE), FALSE)</f>
        <v>0</v>
      </c>
      <c r="T810" t="str">
        <f>VLOOKUP(S810, Relief_Nursery, 2,0)</f>
        <v>No</v>
      </c>
      <c r="U810" t="str">
        <f>VLOOKUP($A810, 'Mapping-Public'!$A$2:$W$5015, MATCH('Mapping-DisplayedFields'!U$2, 'Mapping-Public'!$A$1:$W$1, FALSE), FALSE)</f>
        <v>.</v>
      </c>
    </row>
    <row r="811" spans="1:21" x14ac:dyDescent="0.25">
      <c r="A811" s="9" t="s">
        <v>4734</v>
      </c>
      <c r="B811" t="str">
        <f>IF(VLOOKUP($A811, 'Mapping-Public'!$A$2:$W$5015, MATCH('Mapping-DisplayedFields'!B$2, 'Mapping-Public'!$A$1:$W$1, FALSE), FALSE)=0, "", VLOOKUP($A811, 'Mapping-Public'!$A$2:$W$5015, MATCH('Mapping-DisplayedFields'!B$2, 'Mapping-Public'!$A$1:$W$1, FALSE), FALSE))</f>
        <v>SUN Community School - Lincoln Park Elementary</v>
      </c>
      <c r="C811" t="str">
        <f>VLOOKUP($A811, 'Mapping-Public'!$A$2:$W$5015, MATCH('Mapping-DisplayedFields'!C$2, 'Mapping-Public'!$A$1:$W$1, FALSE), FALSE)</f>
        <v>13200 SE Lincoln St</v>
      </c>
      <c r="D811" t="str">
        <f>VLOOKUP($A811, 'Mapping-Public'!$A$2:$W$5015, MATCH('Mapping-DisplayedFields'!D$2, 'Mapping-Public'!$A$1:$W$1, FALSE), FALSE)</f>
        <v>Portland</v>
      </c>
      <c r="E811" t="str">
        <f>VLOOKUP($A811, 'Mapping-Public'!$A$2:$W$5015, MATCH('Mapping-DisplayedFields'!E$2, 'Mapping-Public'!$A$1:$W$1, FALSE), FALSE)</f>
        <v>OR</v>
      </c>
      <c r="F811" t="str">
        <f>VLOOKUP($A811, 'Mapping-Public'!$A$2:$W$5015, MATCH('Mapping-DisplayedFields'!F$2, 'Mapping-Public'!$A$1:$W$1, FALSE), FALSE)</f>
        <v>97233-1400</v>
      </c>
      <c r="G811" t="str">
        <f>VLOOKUP($A811, 'Mapping-Public'!$A$2:$W$5015, MATCH('Mapping-DisplayedFields'!G$2, 'Mapping-Public'!$A$1:$W$1, FALSE), FALSE)</f>
        <v>5032566504</v>
      </c>
      <c r="H811">
        <f>VLOOKUP($A811, 'Mapping-Public'!$A$2:$W$5015, MATCH('Mapping-DisplayedFields'!H$2, 'Mapping-Public'!$A$1:$W$1, FALSE), FALSE)</f>
        <v>2</v>
      </c>
      <c r="I811" t="str">
        <f>VLOOKUP(H811, Facility_Type, 2,0)</f>
        <v>Center</v>
      </c>
      <c r="J811">
        <f>VLOOKUP($A811, 'Mapping-Public'!$A$2:$W$5015, MATCH('Mapping-DisplayedFields'!J$2, 'Mapping-Public'!$A$1:$W$1, FALSE), FALSE)</f>
        <v>2</v>
      </c>
      <c r="K811" t="str">
        <f>VLOOKUP(J811, Type_of_Care,2,0)</f>
        <v>Exempt Center</v>
      </c>
      <c r="L811">
        <f>VLOOKUP($A811, 'Mapping-Public'!$A$2:$W$5015, MATCH('Mapping-DisplayedFields'!L$2, 'Mapping-Public'!$A$1:$W$1, FALSE), FALSE)</f>
        <v>4</v>
      </c>
      <c r="M811" t="str">
        <f>VLOOKUP(L811, Regulation_Status, 2,0)</f>
        <v>Recorded</v>
      </c>
      <c r="N811">
        <f>VLOOKUP($A811, 'Mapping-Public'!$A$2:$W$5015, MATCH('Mapping-DisplayedFields'!N$2, 'Mapping-Public'!$A$1:$W$1, FALSE), FALSE)</f>
        <v>108</v>
      </c>
      <c r="O811">
        <f>VLOOKUP($A811, 'Mapping-Public'!$A$2:$W$5015, MATCH('Mapping-DisplayedFields'!O$2, 'Mapping-Public'!$A$1:$W$1, FALSE), FALSE)</f>
        <v>2</v>
      </c>
      <c r="P811" t="str">
        <f>VLOOKUP(O811, Serves_Dhs_Children,2,0)</f>
        <v>Unknown</v>
      </c>
      <c r="Q811">
        <f>VLOOKUP($A811, 'Mapping-Public'!$A$2:$W$5015, MATCH('Mapping-DisplayedFields'!Q$2, 'Mapping-Public'!$A$1:$W$1, FALSE), FALSE)</f>
        <v>0</v>
      </c>
      <c r="R811" t="str">
        <f>VLOOKUP(Q811, Head_Start, 2,0)</f>
        <v>No</v>
      </c>
      <c r="S811">
        <f>VLOOKUP($A811, 'Mapping-Public'!$A$2:$W$5015, MATCH('Mapping-DisplayedFields'!S$2, 'Mapping-Public'!$A$1:$W$1, FALSE), FALSE)</f>
        <v>0</v>
      </c>
      <c r="T811" t="str">
        <f>VLOOKUP(S811, Relief_Nursery, 2,0)</f>
        <v>No</v>
      </c>
      <c r="U811" t="str">
        <f>VLOOKUP($A811, 'Mapping-Public'!$A$2:$W$5015, MATCH('Mapping-DisplayedFields'!U$2, 'Mapping-Public'!$A$1:$W$1, FALSE), FALSE)</f>
        <v>.</v>
      </c>
    </row>
    <row r="812" spans="1:21" x14ac:dyDescent="0.25">
      <c r="A812" s="9" t="s">
        <v>4740</v>
      </c>
      <c r="B812" t="str">
        <f>IF(VLOOKUP($A812, 'Mapping-Public'!$A$2:$W$5015, MATCH('Mapping-DisplayedFields'!B$2, 'Mapping-Public'!$A$1:$W$1, FALSE), FALSE)=0, "", VLOOKUP($A812, 'Mapping-Public'!$A$2:$W$5015, MATCH('Mapping-DisplayedFields'!B$2, 'Mapping-Public'!$A$1:$W$1, FALSE), FALSE))</f>
        <v/>
      </c>
      <c r="C812" t="str">
        <f>VLOOKUP($A812, 'Mapping-Public'!$A$2:$W$5015, MATCH('Mapping-DisplayedFields'!C$2, 'Mapping-Public'!$A$1:$W$1, FALSE), FALSE)</f>
        <v>4301 SE 59th Ave</v>
      </c>
      <c r="D812" t="str">
        <f>VLOOKUP($A812, 'Mapping-Public'!$A$2:$W$5015, MATCH('Mapping-DisplayedFields'!D$2, 'Mapping-Public'!$A$1:$W$1, FALSE), FALSE)</f>
        <v>Portland</v>
      </c>
      <c r="E812" t="str">
        <f>VLOOKUP($A812, 'Mapping-Public'!$A$2:$W$5015, MATCH('Mapping-DisplayedFields'!E$2, 'Mapping-Public'!$A$1:$W$1, FALSE), FALSE)</f>
        <v>OR</v>
      </c>
      <c r="F812" t="str">
        <f>VLOOKUP($A812, 'Mapping-Public'!$A$2:$W$5015, MATCH('Mapping-DisplayedFields'!F$2, 'Mapping-Public'!$A$1:$W$1, FALSE), FALSE)</f>
        <v>97206-3853</v>
      </c>
      <c r="G812" t="str">
        <f>VLOOKUP($A812, 'Mapping-Public'!$A$2:$W$5015, MATCH('Mapping-DisplayedFields'!G$2, 'Mapping-Public'!$A$1:$W$1, FALSE), FALSE)</f>
        <v>5037645956</v>
      </c>
      <c r="H812">
        <f>VLOOKUP($A812, 'Mapping-Public'!$A$2:$W$5015, MATCH('Mapping-DisplayedFields'!H$2, 'Mapping-Public'!$A$1:$W$1, FALSE), FALSE)</f>
        <v>1</v>
      </c>
      <c r="I812" t="str">
        <f>VLOOKUP(H812, Facility_Type, 2,0)</f>
        <v>Family</v>
      </c>
      <c r="J812">
        <f>VLOOKUP($A812, 'Mapping-Public'!$A$2:$W$5015, MATCH('Mapping-DisplayedFields'!J$2, 'Mapping-Public'!$A$1:$W$1, FALSE), FALSE)</f>
        <v>4</v>
      </c>
      <c r="K812" t="str">
        <f>VLOOKUP(J812, Type_of_Care,2,0)</f>
        <v>Regulated Family Child Care Home</v>
      </c>
      <c r="L812">
        <f>VLOOKUP($A812, 'Mapping-Public'!$A$2:$W$5015, MATCH('Mapping-DisplayedFields'!L$2, 'Mapping-Public'!$A$1:$W$1, FALSE), FALSE)</f>
        <v>2</v>
      </c>
      <c r="M812" t="str">
        <f>VLOOKUP(L812, Regulation_Status, 2,0)</f>
        <v>Register</v>
      </c>
      <c r="N812">
        <f>VLOOKUP($A812, 'Mapping-Public'!$A$2:$W$5015, MATCH('Mapping-DisplayedFields'!N$2, 'Mapping-Public'!$A$1:$W$1, FALSE), FALSE)</f>
        <v>3</v>
      </c>
      <c r="O812">
        <f>VLOOKUP($A812, 'Mapping-Public'!$A$2:$W$5015, MATCH('Mapping-DisplayedFields'!O$2, 'Mapping-Public'!$A$1:$W$1, FALSE), FALSE)</f>
        <v>2</v>
      </c>
      <c r="P812" t="str">
        <f>VLOOKUP(O812, Serves_Dhs_Children,2,0)</f>
        <v>Unknown</v>
      </c>
      <c r="Q812">
        <f>VLOOKUP($A812, 'Mapping-Public'!$A$2:$W$5015, MATCH('Mapping-DisplayedFields'!Q$2, 'Mapping-Public'!$A$1:$W$1, FALSE), FALSE)</f>
        <v>0</v>
      </c>
      <c r="R812" t="str">
        <f>VLOOKUP(Q812, Head_Start, 2,0)</f>
        <v>No</v>
      </c>
      <c r="S812">
        <f>VLOOKUP($A812, 'Mapping-Public'!$A$2:$W$5015, MATCH('Mapping-DisplayedFields'!S$2, 'Mapping-Public'!$A$1:$W$1, FALSE), FALSE)</f>
        <v>0</v>
      </c>
      <c r="T812" t="str">
        <f>VLOOKUP(S812, Relief_Nursery, 2,0)</f>
        <v>No</v>
      </c>
      <c r="U812" t="str">
        <f>VLOOKUP($A812, 'Mapping-Public'!$A$2:$W$5015, MATCH('Mapping-DisplayedFields'!U$2, 'Mapping-Public'!$A$1:$W$1, FALSE), FALSE)</f>
        <v>.</v>
      </c>
    </row>
    <row r="813" spans="1:21" x14ac:dyDescent="0.25">
      <c r="A813" s="9" t="s">
        <v>4747</v>
      </c>
      <c r="B813" t="str">
        <f>IF(VLOOKUP($A813, 'Mapping-Public'!$A$2:$W$5015, MATCH('Mapping-DisplayedFields'!B$2, 'Mapping-Public'!$A$1:$W$1, FALSE), FALSE)=0, "", VLOOKUP($A813, 'Mapping-Public'!$A$2:$W$5015, MATCH('Mapping-DisplayedFields'!B$2, 'Mapping-Public'!$A$1:$W$1, FALSE), FALSE))</f>
        <v/>
      </c>
      <c r="C813" t="str">
        <f>VLOOKUP($A813, 'Mapping-Public'!$A$2:$W$5015, MATCH('Mapping-DisplayedFields'!C$2, 'Mapping-Public'!$A$1:$W$1, FALSE), FALSE)</f>
        <v>3942 SE 114th Ave</v>
      </c>
      <c r="D813" t="str">
        <f>VLOOKUP($A813, 'Mapping-Public'!$A$2:$W$5015, MATCH('Mapping-DisplayedFields'!D$2, 'Mapping-Public'!$A$1:$W$1, FALSE), FALSE)</f>
        <v>Portland</v>
      </c>
      <c r="E813" t="str">
        <f>VLOOKUP($A813, 'Mapping-Public'!$A$2:$W$5015, MATCH('Mapping-DisplayedFields'!E$2, 'Mapping-Public'!$A$1:$W$1, FALSE), FALSE)</f>
        <v>OR</v>
      </c>
      <c r="F813" t="str">
        <f>VLOOKUP($A813, 'Mapping-Public'!$A$2:$W$5015, MATCH('Mapping-DisplayedFields'!F$2, 'Mapping-Public'!$A$1:$W$1, FALSE), FALSE)</f>
        <v>97266</v>
      </c>
      <c r="G813" t="str">
        <f>VLOOKUP($A813, 'Mapping-Public'!$A$2:$W$5015, MATCH('Mapping-DisplayedFields'!G$2, 'Mapping-Public'!$A$1:$W$1, FALSE), FALSE)</f>
        <v>5035162575</v>
      </c>
      <c r="H813">
        <f>VLOOKUP($A813, 'Mapping-Public'!$A$2:$W$5015, MATCH('Mapping-DisplayedFields'!H$2, 'Mapping-Public'!$A$1:$W$1, FALSE), FALSE)</f>
        <v>1</v>
      </c>
      <c r="I813" t="str">
        <f>VLOOKUP(H813, Facility_Type, 2,0)</f>
        <v>Family</v>
      </c>
      <c r="J813">
        <f>VLOOKUP($A813, 'Mapping-Public'!$A$2:$W$5015, MATCH('Mapping-DisplayedFields'!J$2, 'Mapping-Public'!$A$1:$W$1, FALSE), FALSE)</f>
        <v>4</v>
      </c>
      <c r="K813" t="str">
        <f>VLOOKUP(J813, Type_of_Care,2,0)</f>
        <v>Regulated Family Child Care Home</v>
      </c>
      <c r="L813">
        <f>VLOOKUP($A813, 'Mapping-Public'!$A$2:$W$5015, MATCH('Mapping-DisplayedFields'!L$2, 'Mapping-Public'!$A$1:$W$1, FALSE), FALSE)</f>
        <v>2</v>
      </c>
      <c r="M813" t="str">
        <f>VLOOKUP(L813, Regulation_Status, 2,0)</f>
        <v>Register</v>
      </c>
      <c r="N813">
        <f>VLOOKUP($A813, 'Mapping-Public'!$A$2:$W$5015, MATCH('Mapping-DisplayedFields'!N$2, 'Mapping-Public'!$A$1:$W$1, FALSE), FALSE)</f>
        <v>10</v>
      </c>
      <c r="O813">
        <f>VLOOKUP($A813, 'Mapping-Public'!$A$2:$W$5015, MATCH('Mapping-DisplayedFields'!O$2, 'Mapping-Public'!$A$1:$W$1, FALSE), FALSE)</f>
        <v>2</v>
      </c>
      <c r="P813" t="str">
        <f>VLOOKUP(O813, Serves_Dhs_Children,2,0)</f>
        <v>Unknown</v>
      </c>
      <c r="Q813">
        <f>VLOOKUP($A813, 'Mapping-Public'!$A$2:$W$5015, MATCH('Mapping-DisplayedFields'!Q$2, 'Mapping-Public'!$A$1:$W$1, FALSE), FALSE)</f>
        <v>0</v>
      </c>
      <c r="R813" t="str">
        <f>VLOOKUP(Q813, Head_Start, 2,0)</f>
        <v>No</v>
      </c>
      <c r="S813">
        <f>VLOOKUP($A813, 'Mapping-Public'!$A$2:$W$5015, MATCH('Mapping-DisplayedFields'!S$2, 'Mapping-Public'!$A$1:$W$1, FALSE), FALSE)</f>
        <v>0</v>
      </c>
      <c r="T813" t="str">
        <f>VLOOKUP(S813, Relief_Nursery, 2,0)</f>
        <v>No</v>
      </c>
      <c r="U813" t="str">
        <f>VLOOKUP($A813, 'Mapping-Public'!$A$2:$W$5015, MATCH('Mapping-DisplayedFields'!U$2, 'Mapping-Public'!$A$1:$W$1, FALSE), FALSE)</f>
        <v>.</v>
      </c>
    </row>
    <row r="814" spans="1:21" x14ac:dyDescent="0.25">
      <c r="A814" s="9" t="s">
        <v>4752</v>
      </c>
      <c r="B814" t="str">
        <f>IF(VLOOKUP($A814, 'Mapping-Public'!$A$2:$W$5015, MATCH('Mapping-DisplayedFields'!B$2, 'Mapping-Public'!$A$1:$W$1, FALSE), FALSE)=0, "", VLOOKUP($A814, 'Mapping-Public'!$A$2:$W$5015, MATCH('Mapping-DisplayedFields'!B$2, 'Mapping-Public'!$A$1:$W$1, FALSE), FALSE))</f>
        <v/>
      </c>
      <c r="C814" t="str">
        <f>VLOOKUP($A814, 'Mapping-Public'!$A$2:$W$5015, MATCH('Mapping-DisplayedFields'!C$2, 'Mapping-Public'!$A$1:$W$1, FALSE), FALSE)</f>
        <v>6700 SE 94th Ave</v>
      </c>
      <c r="D814" t="str">
        <f>VLOOKUP($A814, 'Mapping-Public'!$A$2:$W$5015, MATCH('Mapping-DisplayedFields'!D$2, 'Mapping-Public'!$A$1:$W$1, FALSE), FALSE)</f>
        <v>Portland</v>
      </c>
      <c r="E814" t="str">
        <f>VLOOKUP($A814, 'Mapping-Public'!$A$2:$W$5015, MATCH('Mapping-DisplayedFields'!E$2, 'Mapping-Public'!$A$1:$W$1, FALSE), FALSE)</f>
        <v>OR</v>
      </c>
      <c r="F814" t="str">
        <f>VLOOKUP($A814, 'Mapping-Public'!$A$2:$W$5015, MATCH('Mapping-DisplayedFields'!F$2, 'Mapping-Public'!$A$1:$W$1, FALSE), FALSE)</f>
        <v>97266</v>
      </c>
      <c r="G814" t="str">
        <f>VLOOKUP($A814, 'Mapping-Public'!$A$2:$W$5015, MATCH('Mapping-DisplayedFields'!G$2, 'Mapping-Public'!$A$1:$W$1, FALSE), FALSE)</f>
        <v>5039022019</v>
      </c>
      <c r="H814">
        <f>VLOOKUP($A814, 'Mapping-Public'!$A$2:$W$5015, MATCH('Mapping-DisplayedFields'!H$2, 'Mapping-Public'!$A$1:$W$1, FALSE), FALSE)</f>
        <v>1</v>
      </c>
      <c r="I814" t="str">
        <f>VLOOKUP(H814, Facility_Type, 2,0)</f>
        <v>Family</v>
      </c>
      <c r="J814">
        <f>VLOOKUP($A814, 'Mapping-Public'!$A$2:$W$5015, MATCH('Mapping-DisplayedFields'!J$2, 'Mapping-Public'!$A$1:$W$1, FALSE), FALSE)</f>
        <v>4</v>
      </c>
      <c r="K814" t="str">
        <f>VLOOKUP(J814, Type_of_Care,2,0)</f>
        <v>Regulated Family Child Care Home</v>
      </c>
      <c r="L814">
        <f>VLOOKUP($A814, 'Mapping-Public'!$A$2:$W$5015, MATCH('Mapping-DisplayedFields'!L$2, 'Mapping-Public'!$A$1:$W$1, FALSE), FALSE)</f>
        <v>2</v>
      </c>
      <c r="M814" t="str">
        <f>VLOOKUP(L814, Regulation_Status, 2,0)</f>
        <v>Register</v>
      </c>
      <c r="N814">
        <f>VLOOKUP($A814, 'Mapping-Public'!$A$2:$W$5015, MATCH('Mapping-DisplayedFields'!N$2, 'Mapping-Public'!$A$1:$W$1, FALSE), FALSE)</f>
        <v>5</v>
      </c>
      <c r="O814">
        <f>VLOOKUP($A814, 'Mapping-Public'!$A$2:$W$5015, MATCH('Mapping-DisplayedFields'!O$2, 'Mapping-Public'!$A$1:$W$1, FALSE), FALSE)</f>
        <v>2</v>
      </c>
      <c r="P814" t="str">
        <f>VLOOKUP(O814, Serves_Dhs_Children,2,0)</f>
        <v>Unknown</v>
      </c>
      <c r="Q814">
        <f>VLOOKUP($A814, 'Mapping-Public'!$A$2:$W$5015, MATCH('Mapping-DisplayedFields'!Q$2, 'Mapping-Public'!$A$1:$W$1, FALSE), FALSE)</f>
        <v>0</v>
      </c>
      <c r="R814" t="str">
        <f>VLOOKUP(Q814, Head_Start, 2,0)</f>
        <v>No</v>
      </c>
      <c r="S814">
        <f>VLOOKUP($A814, 'Mapping-Public'!$A$2:$W$5015, MATCH('Mapping-DisplayedFields'!S$2, 'Mapping-Public'!$A$1:$W$1, FALSE), FALSE)</f>
        <v>0</v>
      </c>
      <c r="T814" t="str">
        <f>VLOOKUP(S814, Relief_Nursery, 2,0)</f>
        <v>No</v>
      </c>
      <c r="U814" t="str">
        <f>VLOOKUP($A814, 'Mapping-Public'!$A$2:$W$5015, MATCH('Mapping-DisplayedFields'!U$2, 'Mapping-Public'!$A$1:$W$1, FALSE), FALSE)</f>
        <v>.</v>
      </c>
    </row>
    <row r="815" spans="1:21" x14ac:dyDescent="0.25">
      <c r="A815" s="9" t="s">
        <v>4757</v>
      </c>
      <c r="B815" t="str">
        <f>IF(VLOOKUP($A815, 'Mapping-Public'!$A$2:$W$5015, MATCH('Mapping-DisplayedFields'!B$2, 'Mapping-Public'!$A$1:$W$1, FALSE), FALSE)=0, "", VLOOKUP($A815, 'Mapping-Public'!$A$2:$W$5015, MATCH('Mapping-DisplayedFields'!B$2, 'Mapping-Public'!$A$1:$W$1, FALSE), FALSE))</f>
        <v>Acorns to Oaks Preschool</v>
      </c>
      <c r="C815" t="str">
        <f>VLOOKUP($A815, 'Mapping-Public'!$A$2:$W$5015, MATCH('Mapping-DisplayedFields'!C$2, 'Mapping-Public'!$A$1:$W$1, FALSE), FALSE)</f>
        <v>8135 SW 46th Ave</v>
      </c>
      <c r="D815" t="str">
        <f>VLOOKUP($A815, 'Mapping-Public'!$A$2:$W$5015, MATCH('Mapping-DisplayedFields'!D$2, 'Mapping-Public'!$A$1:$W$1, FALSE), FALSE)</f>
        <v>Portland</v>
      </c>
      <c r="E815" t="str">
        <f>VLOOKUP($A815, 'Mapping-Public'!$A$2:$W$5015, MATCH('Mapping-DisplayedFields'!E$2, 'Mapping-Public'!$A$1:$W$1, FALSE), FALSE)</f>
        <v>OR</v>
      </c>
      <c r="F815" t="str">
        <f>VLOOKUP($A815, 'Mapping-Public'!$A$2:$W$5015, MATCH('Mapping-DisplayedFields'!F$2, 'Mapping-Public'!$A$1:$W$1, FALSE), FALSE)</f>
        <v>97219</v>
      </c>
      <c r="G815" t="str">
        <f>VLOOKUP($A815, 'Mapping-Public'!$A$2:$W$5015, MATCH('Mapping-DisplayedFields'!G$2, 'Mapping-Public'!$A$1:$W$1, FALSE), FALSE)</f>
        <v>9712852124</v>
      </c>
      <c r="H815">
        <f>VLOOKUP($A815, 'Mapping-Public'!$A$2:$W$5015, MATCH('Mapping-DisplayedFields'!H$2, 'Mapping-Public'!$A$1:$W$1, FALSE), FALSE)</f>
        <v>2</v>
      </c>
      <c r="I815" t="str">
        <f>VLOOKUP(H815, Facility_Type, 2,0)</f>
        <v>Center</v>
      </c>
      <c r="J815">
        <f>VLOOKUP($A815, 'Mapping-Public'!$A$2:$W$5015, MATCH('Mapping-DisplayedFields'!J$2, 'Mapping-Public'!$A$1:$W$1, FALSE), FALSE)</f>
        <v>2</v>
      </c>
      <c r="K815" t="str">
        <f>VLOOKUP(J815, Type_of_Care,2,0)</f>
        <v>Exempt Center</v>
      </c>
      <c r="L815">
        <f>VLOOKUP($A815, 'Mapping-Public'!$A$2:$W$5015, MATCH('Mapping-DisplayedFields'!L$2, 'Mapping-Public'!$A$1:$W$1, FALSE), FALSE)</f>
        <v>4</v>
      </c>
      <c r="M815" t="str">
        <f>VLOOKUP(L815, Regulation_Status, 2,0)</f>
        <v>Recorded</v>
      </c>
      <c r="N815">
        <f>VLOOKUP($A815, 'Mapping-Public'!$A$2:$W$5015, MATCH('Mapping-DisplayedFields'!N$2, 'Mapping-Public'!$A$1:$W$1, FALSE), FALSE)</f>
        <v>18</v>
      </c>
      <c r="O815">
        <f>VLOOKUP($A815, 'Mapping-Public'!$A$2:$W$5015, MATCH('Mapping-DisplayedFields'!O$2, 'Mapping-Public'!$A$1:$W$1, FALSE), FALSE)</f>
        <v>2</v>
      </c>
      <c r="P815" t="str">
        <f>VLOOKUP(O815, Serves_Dhs_Children,2,0)</f>
        <v>Unknown</v>
      </c>
      <c r="Q815">
        <f>VLOOKUP($A815, 'Mapping-Public'!$A$2:$W$5015, MATCH('Mapping-DisplayedFields'!Q$2, 'Mapping-Public'!$A$1:$W$1, FALSE), FALSE)</f>
        <v>0</v>
      </c>
      <c r="R815" t="str">
        <f>VLOOKUP(Q815, Head_Start, 2,0)</f>
        <v>No</v>
      </c>
      <c r="S815">
        <f>VLOOKUP($A815, 'Mapping-Public'!$A$2:$W$5015, MATCH('Mapping-DisplayedFields'!S$2, 'Mapping-Public'!$A$1:$W$1, FALSE), FALSE)</f>
        <v>0</v>
      </c>
      <c r="T815" t="str">
        <f>VLOOKUP(S815, Relief_Nursery, 2,0)</f>
        <v>No</v>
      </c>
      <c r="U815" t="str">
        <f>VLOOKUP($A815, 'Mapping-Public'!$A$2:$W$5015, MATCH('Mapping-DisplayedFields'!U$2, 'Mapping-Public'!$A$1:$W$1, FALSE), FALSE)</f>
        <v>.</v>
      </c>
    </row>
    <row r="816" spans="1:21" x14ac:dyDescent="0.25">
      <c r="A816" s="9" t="s">
        <v>4762</v>
      </c>
      <c r="B816" t="str">
        <f>IF(VLOOKUP($A816, 'Mapping-Public'!$A$2:$W$5015, MATCH('Mapping-DisplayedFields'!B$2, 'Mapping-Public'!$A$1:$W$1, FALSE), FALSE)=0, "", VLOOKUP($A816, 'Mapping-Public'!$A$2:$W$5015, MATCH('Mapping-DisplayedFields'!B$2, 'Mapping-Public'!$A$1:$W$1, FALSE), FALSE))</f>
        <v>Little Wings Daycare</v>
      </c>
      <c r="C816" t="str">
        <f>VLOOKUP($A816, 'Mapping-Public'!$A$2:$W$5015, MATCH('Mapping-DisplayedFields'!C$2, 'Mapping-Public'!$A$1:$W$1, FALSE), FALSE)</f>
        <v>17721 NE Couch St</v>
      </c>
      <c r="D816" t="str">
        <f>VLOOKUP($A816, 'Mapping-Public'!$A$2:$W$5015, MATCH('Mapping-DisplayedFields'!D$2, 'Mapping-Public'!$A$1:$W$1, FALSE), FALSE)</f>
        <v>Portland</v>
      </c>
      <c r="E816" t="str">
        <f>VLOOKUP($A816, 'Mapping-Public'!$A$2:$W$5015, MATCH('Mapping-DisplayedFields'!E$2, 'Mapping-Public'!$A$1:$W$1, FALSE), FALSE)</f>
        <v>OR</v>
      </c>
      <c r="F816" t="str">
        <f>VLOOKUP($A816, 'Mapping-Public'!$A$2:$W$5015, MATCH('Mapping-DisplayedFields'!F$2, 'Mapping-Public'!$A$1:$W$1, FALSE), FALSE)</f>
        <v>97230</v>
      </c>
      <c r="G816" t="str">
        <f>VLOOKUP($A816, 'Mapping-Public'!$A$2:$W$5015, MATCH('Mapping-DisplayedFields'!G$2, 'Mapping-Public'!$A$1:$W$1, FALSE), FALSE)</f>
        <v>5035454912</v>
      </c>
      <c r="H816">
        <f>VLOOKUP($A816, 'Mapping-Public'!$A$2:$W$5015, MATCH('Mapping-DisplayedFields'!H$2, 'Mapping-Public'!$A$1:$W$1, FALSE), FALSE)</f>
        <v>3</v>
      </c>
      <c r="I816" t="str">
        <f>VLOOKUP(H816, Facility_Type, 2,0)</f>
        <v>Certified</v>
      </c>
      <c r="J816">
        <f>VLOOKUP($A816, 'Mapping-Public'!$A$2:$W$5015, MATCH('Mapping-DisplayedFields'!J$2, 'Mapping-Public'!$A$1:$W$1, FALSE), FALSE)</f>
        <v>4</v>
      </c>
      <c r="K816" t="str">
        <f>VLOOKUP(J816, Type_of_Care,2,0)</f>
        <v>Regulated Family Child Care Home</v>
      </c>
      <c r="L816">
        <f>VLOOKUP($A816, 'Mapping-Public'!$A$2:$W$5015, MATCH('Mapping-DisplayedFields'!L$2, 'Mapping-Public'!$A$1:$W$1, FALSE), FALSE)</f>
        <v>3</v>
      </c>
      <c r="M816" t="str">
        <f>VLOOKUP(L816, Regulation_Status, 2,0)</f>
        <v>Certified</v>
      </c>
      <c r="N816">
        <f>VLOOKUP($A816, 'Mapping-Public'!$A$2:$W$5015, MATCH('Mapping-DisplayedFields'!N$2, 'Mapping-Public'!$A$1:$W$1, FALSE), FALSE)</f>
        <v>12</v>
      </c>
      <c r="O816">
        <f>VLOOKUP($A816, 'Mapping-Public'!$A$2:$W$5015, MATCH('Mapping-DisplayedFields'!O$2, 'Mapping-Public'!$A$1:$W$1, FALSE), FALSE)</f>
        <v>1</v>
      </c>
      <c r="P816" t="str">
        <f>VLOOKUP(O816, Serves_Dhs_Children,2,0)</f>
        <v>Yes</v>
      </c>
      <c r="Q816">
        <f>VLOOKUP($A816, 'Mapping-Public'!$A$2:$W$5015, MATCH('Mapping-DisplayedFields'!Q$2, 'Mapping-Public'!$A$1:$W$1, FALSE), FALSE)</f>
        <v>0</v>
      </c>
      <c r="R816" t="str">
        <f>VLOOKUP(Q816, Head_Start, 2,0)</f>
        <v>No</v>
      </c>
      <c r="S816">
        <f>VLOOKUP($A816, 'Mapping-Public'!$A$2:$W$5015, MATCH('Mapping-DisplayedFields'!S$2, 'Mapping-Public'!$A$1:$W$1, FALSE), FALSE)</f>
        <v>0</v>
      </c>
      <c r="T816" t="str">
        <f>VLOOKUP(S816, Relief_Nursery, 2,0)</f>
        <v>No</v>
      </c>
      <c r="U816" t="str">
        <f>VLOOKUP($A816, 'Mapping-Public'!$A$2:$W$5015, MATCH('Mapping-DisplayedFields'!U$2, 'Mapping-Public'!$A$1:$W$1, FALSE), FALSE)</f>
        <v>.</v>
      </c>
    </row>
    <row r="817" spans="1:21" x14ac:dyDescent="0.25">
      <c r="A817" s="9" t="s">
        <v>4768</v>
      </c>
      <c r="B817" t="str">
        <f>IF(VLOOKUP($A817, 'Mapping-Public'!$A$2:$W$5015, MATCH('Mapping-DisplayedFields'!B$2, 'Mapping-Public'!$A$1:$W$1, FALSE), FALSE)=0, "", VLOOKUP($A817, 'Mapping-Public'!$A$2:$W$5015, MATCH('Mapping-DisplayedFields'!B$2, 'Mapping-Public'!$A$1:$W$1, FALSE), FALSE))</f>
        <v/>
      </c>
      <c r="C817" t="str">
        <f>VLOOKUP($A817, 'Mapping-Public'!$A$2:$W$5015, MATCH('Mapping-DisplayedFields'!C$2, 'Mapping-Public'!$A$1:$W$1, FALSE), FALSE)</f>
        <v>8038 SE Rhine St</v>
      </c>
      <c r="D817" t="str">
        <f>VLOOKUP($A817, 'Mapping-Public'!$A$2:$W$5015, MATCH('Mapping-DisplayedFields'!D$2, 'Mapping-Public'!$A$1:$W$1, FALSE), FALSE)</f>
        <v>Portland</v>
      </c>
      <c r="E817" t="str">
        <f>VLOOKUP($A817, 'Mapping-Public'!$A$2:$W$5015, MATCH('Mapping-DisplayedFields'!E$2, 'Mapping-Public'!$A$1:$W$1, FALSE), FALSE)</f>
        <v>OR</v>
      </c>
      <c r="F817" t="str">
        <f>VLOOKUP($A817, 'Mapping-Public'!$A$2:$W$5015, MATCH('Mapping-DisplayedFields'!F$2, 'Mapping-Public'!$A$1:$W$1, FALSE), FALSE)</f>
        <v>97206</v>
      </c>
      <c r="G817" t="str">
        <f>VLOOKUP($A817, 'Mapping-Public'!$A$2:$W$5015, MATCH('Mapping-DisplayedFields'!G$2, 'Mapping-Public'!$A$1:$W$1, FALSE), FALSE)</f>
        <v>5037889133</v>
      </c>
      <c r="H817">
        <f>VLOOKUP($A817, 'Mapping-Public'!$A$2:$W$5015, MATCH('Mapping-DisplayedFields'!H$2, 'Mapping-Public'!$A$1:$W$1, FALSE), FALSE)</f>
        <v>1</v>
      </c>
      <c r="I817" t="str">
        <f>VLOOKUP(H817, Facility_Type, 2,0)</f>
        <v>Family</v>
      </c>
      <c r="J817">
        <f>VLOOKUP($A817, 'Mapping-Public'!$A$2:$W$5015, MATCH('Mapping-DisplayedFields'!J$2, 'Mapping-Public'!$A$1:$W$1, FALSE), FALSE)</f>
        <v>4</v>
      </c>
      <c r="K817" t="str">
        <f>VLOOKUP(J817, Type_of_Care,2,0)</f>
        <v>Regulated Family Child Care Home</v>
      </c>
      <c r="L817">
        <f>VLOOKUP($A817, 'Mapping-Public'!$A$2:$W$5015, MATCH('Mapping-DisplayedFields'!L$2, 'Mapping-Public'!$A$1:$W$1, FALSE), FALSE)</f>
        <v>2</v>
      </c>
      <c r="M817" t="str">
        <f>VLOOKUP(L817, Regulation_Status, 2,0)</f>
        <v>Register</v>
      </c>
      <c r="N817">
        <f>VLOOKUP($A817, 'Mapping-Public'!$A$2:$W$5015, MATCH('Mapping-DisplayedFields'!N$2, 'Mapping-Public'!$A$1:$W$1, FALSE), FALSE)</f>
        <v>2</v>
      </c>
      <c r="O817">
        <f>VLOOKUP($A817, 'Mapping-Public'!$A$2:$W$5015, MATCH('Mapping-DisplayedFields'!O$2, 'Mapping-Public'!$A$1:$W$1, FALSE), FALSE)</f>
        <v>2</v>
      </c>
      <c r="P817" t="str">
        <f>VLOOKUP(O817, Serves_Dhs_Children,2,0)</f>
        <v>Unknown</v>
      </c>
      <c r="Q817">
        <f>VLOOKUP($A817, 'Mapping-Public'!$A$2:$W$5015, MATCH('Mapping-DisplayedFields'!Q$2, 'Mapping-Public'!$A$1:$W$1, FALSE), FALSE)</f>
        <v>0</v>
      </c>
      <c r="R817" t="str">
        <f>VLOOKUP(Q817, Head_Start, 2,0)</f>
        <v>No</v>
      </c>
      <c r="S817">
        <f>VLOOKUP($A817, 'Mapping-Public'!$A$2:$W$5015, MATCH('Mapping-DisplayedFields'!S$2, 'Mapping-Public'!$A$1:$W$1, FALSE), FALSE)</f>
        <v>0</v>
      </c>
      <c r="T817" t="str">
        <f>VLOOKUP(S817, Relief_Nursery, 2,0)</f>
        <v>No</v>
      </c>
      <c r="U817" t="str">
        <f>VLOOKUP($A817, 'Mapping-Public'!$A$2:$W$5015, MATCH('Mapping-DisplayedFields'!U$2, 'Mapping-Public'!$A$1:$W$1, FALSE), FALSE)</f>
        <v>.</v>
      </c>
    </row>
    <row r="818" spans="1:21" x14ac:dyDescent="0.25">
      <c r="A818" s="9" t="s">
        <v>4773</v>
      </c>
      <c r="B818" t="str">
        <f>IF(VLOOKUP($A818, 'Mapping-Public'!$A$2:$W$5015, MATCH('Mapping-DisplayedFields'!B$2, 'Mapping-Public'!$A$1:$W$1, FALSE), FALSE)=0, "", VLOOKUP($A818, 'Mapping-Public'!$A$2:$W$5015, MATCH('Mapping-DisplayedFields'!B$2, 'Mapping-Public'!$A$1:$W$1, FALSE), FALSE))</f>
        <v/>
      </c>
      <c r="C818" t="str">
        <f>VLOOKUP($A818, 'Mapping-Public'!$A$2:$W$5015, MATCH('Mapping-DisplayedFields'!C$2, 'Mapping-Public'!$A$1:$W$1, FALSE), FALSE)</f>
        <v>6414 SE 129th Pl</v>
      </c>
      <c r="D818" t="str">
        <f>VLOOKUP($A818, 'Mapping-Public'!$A$2:$W$5015, MATCH('Mapping-DisplayedFields'!D$2, 'Mapping-Public'!$A$1:$W$1, FALSE), FALSE)</f>
        <v>Portland</v>
      </c>
      <c r="E818" t="str">
        <f>VLOOKUP($A818, 'Mapping-Public'!$A$2:$W$5015, MATCH('Mapping-DisplayedFields'!E$2, 'Mapping-Public'!$A$1:$W$1, FALSE), FALSE)</f>
        <v>OR</v>
      </c>
      <c r="F818" t="str">
        <f>VLOOKUP($A818, 'Mapping-Public'!$A$2:$W$5015, MATCH('Mapping-DisplayedFields'!F$2, 'Mapping-Public'!$A$1:$W$1, FALSE), FALSE)</f>
        <v>97236-1173</v>
      </c>
      <c r="G818" t="str">
        <f>VLOOKUP($A818, 'Mapping-Public'!$A$2:$W$5015, MATCH('Mapping-DisplayedFields'!G$2, 'Mapping-Public'!$A$1:$W$1, FALSE), FALSE)</f>
        <v>5033888480</v>
      </c>
      <c r="H818">
        <f>VLOOKUP($A818, 'Mapping-Public'!$A$2:$W$5015, MATCH('Mapping-DisplayedFields'!H$2, 'Mapping-Public'!$A$1:$W$1, FALSE), FALSE)</f>
        <v>1</v>
      </c>
      <c r="I818" t="str">
        <f>VLOOKUP(H818, Facility_Type, 2,0)</f>
        <v>Family</v>
      </c>
      <c r="J818">
        <f>VLOOKUP($A818, 'Mapping-Public'!$A$2:$W$5015, MATCH('Mapping-DisplayedFields'!J$2, 'Mapping-Public'!$A$1:$W$1, FALSE), FALSE)</f>
        <v>4</v>
      </c>
      <c r="K818" t="str">
        <f>VLOOKUP(J818, Type_of_Care,2,0)</f>
        <v>Regulated Family Child Care Home</v>
      </c>
      <c r="L818">
        <f>VLOOKUP($A818, 'Mapping-Public'!$A$2:$W$5015, MATCH('Mapping-DisplayedFields'!L$2, 'Mapping-Public'!$A$1:$W$1, FALSE), FALSE)</f>
        <v>2</v>
      </c>
      <c r="M818" t="str">
        <f>VLOOKUP(L818, Regulation_Status, 2,0)</f>
        <v>Register</v>
      </c>
      <c r="N818">
        <f>VLOOKUP($A818, 'Mapping-Public'!$A$2:$W$5015, MATCH('Mapping-DisplayedFields'!N$2, 'Mapping-Public'!$A$1:$W$1, FALSE), FALSE)</f>
        <v>9</v>
      </c>
      <c r="O818">
        <f>VLOOKUP($A818, 'Mapping-Public'!$A$2:$W$5015, MATCH('Mapping-DisplayedFields'!O$2, 'Mapping-Public'!$A$1:$W$1, FALSE), FALSE)</f>
        <v>2</v>
      </c>
      <c r="P818" t="str">
        <f>VLOOKUP(O818, Serves_Dhs_Children,2,0)</f>
        <v>Unknown</v>
      </c>
      <c r="Q818">
        <f>VLOOKUP($A818, 'Mapping-Public'!$A$2:$W$5015, MATCH('Mapping-DisplayedFields'!Q$2, 'Mapping-Public'!$A$1:$W$1, FALSE), FALSE)</f>
        <v>0</v>
      </c>
      <c r="R818" t="str">
        <f>VLOOKUP(Q818, Head_Start, 2,0)</f>
        <v>No</v>
      </c>
      <c r="S818">
        <f>VLOOKUP($A818, 'Mapping-Public'!$A$2:$W$5015, MATCH('Mapping-DisplayedFields'!S$2, 'Mapping-Public'!$A$1:$W$1, FALSE), FALSE)</f>
        <v>0</v>
      </c>
      <c r="T818" t="str">
        <f>VLOOKUP(S818, Relief_Nursery, 2,0)</f>
        <v>No</v>
      </c>
      <c r="U818" t="str">
        <f>VLOOKUP($A818, 'Mapping-Public'!$A$2:$W$5015, MATCH('Mapping-DisplayedFields'!U$2, 'Mapping-Public'!$A$1:$W$1, FALSE), FALSE)</f>
        <v>.</v>
      </c>
    </row>
    <row r="819" spans="1:21" x14ac:dyDescent="0.25">
      <c r="A819" s="9" t="s">
        <v>4779</v>
      </c>
      <c r="B819" t="str">
        <f>IF(VLOOKUP($A819, 'Mapping-Public'!$A$2:$W$5015, MATCH('Mapping-DisplayedFields'!B$2, 'Mapping-Public'!$A$1:$W$1, FALSE), FALSE)=0, "", VLOOKUP($A819, 'Mapping-Public'!$A$2:$W$5015, MATCH('Mapping-DisplayedFields'!B$2, 'Mapping-Public'!$A$1:$W$1, FALSE), FALSE))</f>
        <v>The Montessori House</v>
      </c>
      <c r="C819" t="str">
        <f>VLOOKUP($A819, 'Mapping-Public'!$A$2:$W$5015, MATCH('Mapping-DisplayedFields'!C$2, 'Mapping-Public'!$A$1:$W$1, FALSE), FALSE)</f>
        <v>7528 N Charleston St</v>
      </c>
      <c r="D819" t="str">
        <f>VLOOKUP($A819, 'Mapping-Public'!$A$2:$W$5015, MATCH('Mapping-DisplayedFields'!D$2, 'Mapping-Public'!$A$1:$W$1, FALSE), FALSE)</f>
        <v>Portland</v>
      </c>
      <c r="E819" t="str">
        <f>VLOOKUP($A819, 'Mapping-Public'!$A$2:$W$5015, MATCH('Mapping-DisplayedFields'!E$2, 'Mapping-Public'!$A$1:$W$1, FALSE), FALSE)</f>
        <v>OR</v>
      </c>
      <c r="F819" t="str">
        <f>VLOOKUP($A819, 'Mapping-Public'!$A$2:$W$5015, MATCH('Mapping-DisplayedFields'!F$2, 'Mapping-Public'!$A$1:$W$1, FALSE), FALSE)</f>
        <v>97203</v>
      </c>
      <c r="G819" t="str">
        <f>VLOOKUP($A819, 'Mapping-Public'!$A$2:$W$5015, MATCH('Mapping-DisplayedFields'!G$2, 'Mapping-Public'!$A$1:$W$1, FALSE), FALSE)</f>
        <v>5037195818</v>
      </c>
      <c r="H819">
        <f>VLOOKUP($A819, 'Mapping-Public'!$A$2:$W$5015, MATCH('Mapping-DisplayedFields'!H$2, 'Mapping-Public'!$A$1:$W$1, FALSE), FALSE)</f>
        <v>2</v>
      </c>
      <c r="I819" t="str">
        <f>VLOOKUP(H819, Facility_Type, 2,0)</f>
        <v>Center</v>
      </c>
      <c r="J819">
        <f>VLOOKUP($A819, 'Mapping-Public'!$A$2:$W$5015, MATCH('Mapping-DisplayedFields'!J$2, 'Mapping-Public'!$A$1:$W$1, FALSE), FALSE)</f>
        <v>1</v>
      </c>
      <c r="K819" t="str">
        <f>VLOOKUP(J819, Type_of_Care,2,0)</f>
        <v>Regulated  Center (not HS)</v>
      </c>
      <c r="L819">
        <f>VLOOKUP($A819, 'Mapping-Public'!$A$2:$W$5015, MATCH('Mapping-DisplayedFields'!L$2, 'Mapping-Public'!$A$1:$W$1, FALSE), FALSE)</f>
        <v>3</v>
      </c>
      <c r="M819" t="str">
        <f>VLOOKUP(L819, Regulation_Status, 2,0)</f>
        <v>Certified</v>
      </c>
      <c r="N819">
        <f>VLOOKUP($A819, 'Mapping-Public'!$A$2:$W$5015, MATCH('Mapping-DisplayedFields'!N$2, 'Mapping-Public'!$A$1:$W$1, FALSE), FALSE)</f>
        <v>38</v>
      </c>
      <c r="O819">
        <f>VLOOKUP($A819, 'Mapping-Public'!$A$2:$W$5015, MATCH('Mapping-DisplayedFields'!O$2, 'Mapping-Public'!$A$1:$W$1, FALSE), FALSE)</f>
        <v>1</v>
      </c>
      <c r="P819" t="str">
        <f>VLOOKUP(O819, Serves_Dhs_Children,2,0)</f>
        <v>Yes</v>
      </c>
      <c r="Q819">
        <f>VLOOKUP($A819, 'Mapping-Public'!$A$2:$W$5015, MATCH('Mapping-DisplayedFields'!Q$2, 'Mapping-Public'!$A$1:$W$1, FALSE), FALSE)</f>
        <v>0</v>
      </c>
      <c r="R819" t="str">
        <f>VLOOKUP(Q819, Head_Start, 2,0)</f>
        <v>No</v>
      </c>
      <c r="S819">
        <f>VLOOKUP($A819, 'Mapping-Public'!$A$2:$W$5015, MATCH('Mapping-DisplayedFields'!S$2, 'Mapping-Public'!$A$1:$W$1, FALSE), FALSE)</f>
        <v>0</v>
      </c>
      <c r="T819" t="str">
        <f>VLOOKUP(S819, Relief_Nursery, 2,0)</f>
        <v>No</v>
      </c>
      <c r="U819">
        <f>VLOOKUP($A819, 'Mapping-Public'!$A$2:$W$5015, MATCH('Mapping-DisplayedFields'!U$2, 'Mapping-Public'!$A$1:$W$1, FALSE), FALSE)</f>
        <v>3</v>
      </c>
    </row>
    <row r="820" spans="1:21" x14ac:dyDescent="0.25">
      <c r="A820" s="9" t="s">
        <v>4784</v>
      </c>
      <c r="B820" t="str">
        <f>IF(VLOOKUP($A820, 'Mapping-Public'!$A$2:$W$5015, MATCH('Mapping-DisplayedFields'!B$2, 'Mapping-Public'!$A$1:$W$1, FALSE), FALSE)=0, "", VLOOKUP($A820, 'Mapping-Public'!$A$2:$W$5015, MATCH('Mapping-DisplayedFields'!B$2, 'Mapping-Public'!$A$1:$W$1, FALSE), FALSE))</f>
        <v>Trillium Preschool</v>
      </c>
      <c r="C820" t="str">
        <f>VLOOKUP($A820, 'Mapping-Public'!$A$2:$W$5015, MATCH('Mapping-DisplayedFields'!C$2, 'Mapping-Public'!$A$1:$W$1, FALSE), FALSE)</f>
        <v>5420 N Interstate Avenue</v>
      </c>
      <c r="D820" t="str">
        <f>VLOOKUP($A820, 'Mapping-Public'!$A$2:$W$5015, MATCH('Mapping-DisplayedFields'!D$2, 'Mapping-Public'!$A$1:$W$1, FALSE), FALSE)</f>
        <v>Portland</v>
      </c>
      <c r="E820" t="str">
        <f>VLOOKUP($A820, 'Mapping-Public'!$A$2:$W$5015, MATCH('Mapping-DisplayedFields'!E$2, 'Mapping-Public'!$A$1:$W$1, FALSE), FALSE)</f>
        <v>OR</v>
      </c>
      <c r="F820">
        <f>VLOOKUP($A820, 'Mapping-Public'!$A$2:$W$5015, MATCH('Mapping-DisplayedFields'!F$2, 'Mapping-Public'!$A$1:$W$1, FALSE), FALSE)</f>
        <v>0</v>
      </c>
      <c r="G820" t="str">
        <f>VLOOKUP($A820, 'Mapping-Public'!$A$2:$W$5015, MATCH('Mapping-DisplayedFields'!G$2, 'Mapping-Public'!$A$1:$W$1, FALSE), FALSE)</f>
        <v>5032853833</v>
      </c>
      <c r="H820">
        <f>VLOOKUP($A820, 'Mapping-Public'!$A$2:$W$5015, MATCH('Mapping-DisplayedFields'!H$2, 'Mapping-Public'!$A$1:$W$1, FALSE), FALSE)</f>
        <v>2</v>
      </c>
      <c r="I820" t="str">
        <f>VLOOKUP(H820, Facility_Type, 2,0)</f>
        <v>Center</v>
      </c>
      <c r="J820">
        <f>VLOOKUP($A820, 'Mapping-Public'!$A$2:$W$5015, MATCH('Mapping-DisplayedFields'!J$2, 'Mapping-Public'!$A$1:$W$1, FALSE), FALSE)</f>
        <v>2</v>
      </c>
      <c r="K820" t="str">
        <f>VLOOKUP(J820, Type_of_Care,2,0)</f>
        <v>Exempt Center</v>
      </c>
      <c r="L820">
        <f>VLOOKUP($A820, 'Mapping-Public'!$A$2:$W$5015, MATCH('Mapping-DisplayedFields'!L$2, 'Mapping-Public'!$A$1:$W$1, FALSE), FALSE)</f>
        <v>1</v>
      </c>
      <c r="M820" t="str">
        <f>VLOOKUP(L820, Regulation_Status, 2,0)</f>
        <v>Exempt</v>
      </c>
      <c r="N820">
        <f>VLOOKUP($A820, 'Mapping-Public'!$A$2:$W$5015, MATCH('Mapping-DisplayedFields'!N$2, 'Mapping-Public'!$A$1:$W$1, FALSE), FALSE)</f>
        <v>20</v>
      </c>
      <c r="O820">
        <f>VLOOKUP($A820, 'Mapping-Public'!$A$2:$W$5015, MATCH('Mapping-DisplayedFields'!O$2, 'Mapping-Public'!$A$1:$W$1, FALSE), FALSE)</f>
        <v>2</v>
      </c>
      <c r="P820" t="str">
        <f>VLOOKUP(O820, Serves_Dhs_Children,2,0)</f>
        <v>Unknown</v>
      </c>
      <c r="Q820">
        <f>VLOOKUP($A820, 'Mapping-Public'!$A$2:$W$5015, MATCH('Mapping-DisplayedFields'!Q$2, 'Mapping-Public'!$A$1:$W$1, FALSE), FALSE)</f>
        <v>0</v>
      </c>
      <c r="R820" t="str">
        <f>VLOOKUP(Q820, Head_Start, 2,0)</f>
        <v>No</v>
      </c>
      <c r="S820">
        <f>VLOOKUP($A820, 'Mapping-Public'!$A$2:$W$5015, MATCH('Mapping-DisplayedFields'!S$2, 'Mapping-Public'!$A$1:$W$1, FALSE), FALSE)</f>
        <v>0</v>
      </c>
      <c r="T820" t="str">
        <f>VLOOKUP(S820, Relief_Nursery, 2,0)</f>
        <v>No</v>
      </c>
      <c r="U820" t="str">
        <f>VLOOKUP($A820, 'Mapping-Public'!$A$2:$W$5015, MATCH('Mapping-DisplayedFields'!U$2, 'Mapping-Public'!$A$1:$W$1, FALSE), FALSE)</f>
        <v>.</v>
      </c>
    </row>
    <row r="821" spans="1:21" x14ac:dyDescent="0.25">
      <c r="A821" s="9" t="s">
        <v>4788</v>
      </c>
      <c r="B821" t="str">
        <f>IF(VLOOKUP($A821, 'Mapping-Public'!$A$2:$W$5015, MATCH('Mapping-DisplayedFields'!B$2, 'Mapping-Public'!$A$1:$W$1, FALSE), FALSE)=0, "", VLOOKUP($A821, 'Mapping-Public'!$A$2:$W$5015, MATCH('Mapping-DisplayedFields'!B$2, 'Mapping-Public'!$A$1:$W$1, FALSE), FALSE))</f>
        <v>The Tree of Knowledge</v>
      </c>
      <c r="C821" t="str">
        <f>VLOOKUP($A821, 'Mapping-Public'!$A$2:$W$5015, MATCH('Mapping-DisplayedFields'!C$2, 'Mapping-Public'!$A$1:$W$1, FALSE), FALSE)</f>
        <v>24457 SE Stark St</v>
      </c>
      <c r="D821" t="str">
        <f>VLOOKUP($A821, 'Mapping-Public'!$A$2:$W$5015, MATCH('Mapping-DisplayedFields'!D$2, 'Mapping-Public'!$A$1:$W$1, FALSE), FALSE)</f>
        <v>Gresham</v>
      </c>
      <c r="E821" t="str">
        <f>VLOOKUP($A821, 'Mapping-Public'!$A$2:$W$5015, MATCH('Mapping-DisplayedFields'!E$2, 'Mapping-Public'!$A$1:$W$1, FALSE), FALSE)</f>
        <v>OR</v>
      </c>
      <c r="F821" t="str">
        <f>VLOOKUP($A821, 'Mapping-Public'!$A$2:$W$5015, MATCH('Mapping-DisplayedFields'!F$2, 'Mapping-Public'!$A$1:$W$1, FALSE), FALSE)</f>
        <v>97030</v>
      </c>
      <c r="G821" t="str">
        <f>VLOOKUP($A821, 'Mapping-Public'!$A$2:$W$5015, MATCH('Mapping-DisplayedFields'!G$2, 'Mapping-Public'!$A$1:$W$1, FALSE), FALSE)</f>
        <v>5036666654</v>
      </c>
      <c r="H821">
        <f>VLOOKUP($A821, 'Mapping-Public'!$A$2:$W$5015, MATCH('Mapping-DisplayedFields'!H$2, 'Mapping-Public'!$A$1:$W$1, FALSE), FALSE)</f>
        <v>2</v>
      </c>
      <c r="I821" t="str">
        <f>VLOOKUP(H821, Facility_Type, 2,0)</f>
        <v>Center</v>
      </c>
      <c r="J821">
        <f>VLOOKUP($A821, 'Mapping-Public'!$A$2:$W$5015, MATCH('Mapping-DisplayedFields'!J$2, 'Mapping-Public'!$A$1:$W$1, FALSE), FALSE)</f>
        <v>2</v>
      </c>
      <c r="K821" t="str">
        <f>VLOOKUP(J821, Type_of_Care,2,0)</f>
        <v>Exempt Center</v>
      </c>
      <c r="L821">
        <f>VLOOKUP($A821, 'Mapping-Public'!$A$2:$W$5015, MATCH('Mapping-DisplayedFields'!L$2, 'Mapping-Public'!$A$1:$W$1, FALSE), FALSE)</f>
        <v>4</v>
      </c>
      <c r="M821" t="str">
        <f>VLOOKUP(L821, Regulation_Status, 2,0)</f>
        <v>Recorded</v>
      </c>
      <c r="N821">
        <f>VLOOKUP($A821, 'Mapping-Public'!$A$2:$W$5015, MATCH('Mapping-DisplayedFields'!N$2, 'Mapping-Public'!$A$1:$W$1, FALSE), FALSE)</f>
        <v>66</v>
      </c>
      <c r="O821">
        <f>VLOOKUP($A821, 'Mapping-Public'!$A$2:$W$5015, MATCH('Mapping-DisplayedFields'!O$2, 'Mapping-Public'!$A$1:$W$1, FALSE), FALSE)</f>
        <v>2</v>
      </c>
      <c r="P821" t="str">
        <f>VLOOKUP(O821, Serves_Dhs_Children,2,0)</f>
        <v>Unknown</v>
      </c>
      <c r="Q821">
        <f>VLOOKUP($A821, 'Mapping-Public'!$A$2:$W$5015, MATCH('Mapping-DisplayedFields'!Q$2, 'Mapping-Public'!$A$1:$W$1, FALSE), FALSE)</f>
        <v>0</v>
      </c>
      <c r="R821" t="str">
        <f>VLOOKUP(Q821, Head_Start, 2,0)</f>
        <v>No</v>
      </c>
      <c r="S821">
        <f>VLOOKUP($A821, 'Mapping-Public'!$A$2:$W$5015, MATCH('Mapping-DisplayedFields'!S$2, 'Mapping-Public'!$A$1:$W$1, FALSE), FALSE)</f>
        <v>0</v>
      </c>
      <c r="T821" t="str">
        <f>VLOOKUP(S821, Relief_Nursery, 2,0)</f>
        <v>No</v>
      </c>
      <c r="U821" t="str">
        <f>VLOOKUP($A821, 'Mapping-Public'!$A$2:$W$5015, MATCH('Mapping-DisplayedFields'!U$2, 'Mapping-Public'!$A$1:$W$1, FALSE), FALSE)</f>
        <v>.</v>
      </c>
    </row>
    <row r="822" spans="1:21" x14ac:dyDescent="0.25">
      <c r="A822" s="9" t="s">
        <v>4793</v>
      </c>
      <c r="B822" t="str">
        <f>IF(VLOOKUP($A822, 'Mapping-Public'!$A$2:$W$5015, MATCH('Mapping-DisplayedFields'!B$2, 'Mapping-Public'!$A$1:$W$1, FALSE), FALSE)=0, "", VLOOKUP($A822, 'Mapping-Public'!$A$2:$W$5015, MATCH('Mapping-DisplayedFields'!B$2, 'Mapping-Public'!$A$1:$W$1, FALSE), FALSE))</f>
        <v>Golden Apples</v>
      </c>
      <c r="C822" t="str">
        <f>VLOOKUP($A822, 'Mapping-Public'!$A$2:$W$5015, MATCH('Mapping-DisplayedFields'!C$2, 'Mapping-Public'!$A$1:$W$1, FALSE), FALSE)</f>
        <v>4856 NE 12th Ave</v>
      </c>
      <c r="D822" t="str">
        <f>VLOOKUP($A822, 'Mapping-Public'!$A$2:$W$5015, MATCH('Mapping-DisplayedFields'!D$2, 'Mapping-Public'!$A$1:$W$1, FALSE), FALSE)</f>
        <v>Portland</v>
      </c>
      <c r="E822" t="str">
        <f>VLOOKUP($A822, 'Mapping-Public'!$A$2:$W$5015, MATCH('Mapping-DisplayedFields'!E$2, 'Mapping-Public'!$A$1:$W$1, FALSE), FALSE)</f>
        <v>OR</v>
      </c>
      <c r="F822" t="str">
        <f>VLOOKUP($A822, 'Mapping-Public'!$A$2:$W$5015, MATCH('Mapping-DisplayedFields'!F$2, 'Mapping-Public'!$A$1:$W$1, FALSE), FALSE)</f>
        <v>97211</v>
      </c>
      <c r="G822" t="str">
        <f>VLOOKUP($A822, 'Mapping-Public'!$A$2:$W$5015, MATCH('Mapping-DisplayedFields'!G$2, 'Mapping-Public'!$A$1:$W$1, FALSE), FALSE)</f>
        <v>5039159957</v>
      </c>
      <c r="H822">
        <f>VLOOKUP($A822, 'Mapping-Public'!$A$2:$W$5015, MATCH('Mapping-DisplayedFields'!H$2, 'Mapping-Public'!$A$1:$W$1, FALSE), FALSE)</f>
        <v>3</v>
      </c>
      <c r="I822" t="str">
        <f>VLOOKUP(H822, Facility_Type, 2,0)</f>
        <v>Certified</v>
      </c>
      <c r="J822">
        <f>VLOOKUP($A822, 'Mapping-Public'!$A$2:$W$5015, MATCH('Mapping-DisplayedFields'!J$2, 'Mapping-Public'!$A$1:$W$1, FALSE), FALSE)</f>
        <v>4</v>
      </c>
      <c r="K822" t="str">
        <f>VLOOKUP(J822, Type_of_Care,2,0)</f>
        <v>Regulated Family Child Care Home</v>
      </c>
      <c r="L822">
        <f>VLOOKUP($A822, 'Mapping-Public'!$A$2:$W$5015, MATCH('Mapping-DisplayedFields'!L$2, 'Mapping-Public'!$A$1:$W$1, FALSE), FALSE)</f>
        <v>3</v>
      </c>
      <c r="M822" t="str">
        <f>VLOOKUP(L822, Regulation_Status, 2,0)</f>
        <v>Certified</v>
      </c>
      <c r="N822">
        <f>VLOOKUP($A822, 'Mapping-Public'!$A$2:$W$5015, MATCH('Mapping-DisplayedFields'!N$2, 'Mapping-Public'!$A$1:$W$1, FALSE), FALSE)</f>
        <v>15</v>
      </c>
      <c r="O822">
        <f>VLOOKUP($A822, 'Mapping-Public'!$A$2:$W$5015, MATCH('Mapping-DisplayedFields'!O$2, 'Mapping-Public'!$A$1:$W$1, FALSE), FALSE)</f>
        <v>1</v>
      </c>
      <c r="P822" t="str">
        <f>VLOOKUP(O822, Serves_Dhs_Children,2,0)</f>
        <v>Yes</v>
      </c>
      <c r="Q822">
        <f>VLOOKUP($A822, 'Mapping-Public'!$A$2:$W$5015, MATCH('Mapping-DisplayedFields'!Q$2, 'Mapping-Public'!$A$1:$W$1, FALSE), FALSE)</f>
        <v>0</v>
      </c>
      <c r="R822" t="str">
        <f>VLOOKUP(Q822, Head_Start, 2,0)</f>
        <v>No</v>
      </c>
      <c r="S822">
        <f>VLOOKUP($A822, 'Mapping-Public'!$A$2:$W$5015, MATCH('Mapping-DisplayedFields'!S$2, 'Mapping-Public'!$A$1:$W$1, FALSE), FALSE)</f>
        <v>0</v>
      </c>
      <c r="T822" t="str">
        <f>VLOOKUP(S822, Relief_Nursery, 2,0)</f>
        <v>No</v>
      </c>
      <c r="U822" t="str">
        <f>VLOOKUP($A822, 'Mapping-Public'!$A$2:$W$5015, MATCH('Mapping-DisplayedFields'!U$2, 'Mapping-Public'!$A$1:$W$1, FALSE), FALSE)</f>
        <v>.</v>
      </c>
    </row>
    <row r="823" spans="1:21" x14ac:dyDescent="0.25">
      <c r="A823" s="9" t="s">
        <v>4800</v>
      </c>
      <c r="B823" t="str">
        <f>IF(VLOOKUP($A823, 'Mapping-Public'!$A$2:$W$5015, MATCH('Mapping-DisplayedFields'!B$2, 'Mapping-Public'!$A$1:$W$1, FALSE), FALSE)=0, "", VLOOKUP($A823, 'Mapping-Public'!$A$2:$W$5015, MATCH('Mapping-DisplayedFields'!B$2, 'Mapping-Public'!$A$1:$W$1, FALSE), FALSE))</f>
        <v>Growing Together Playschool</v>
      </c>
      <c r="C823" t="str">
        <f>VLOOKUP($A823, 'Mapping-Public'!$A$2:$W$5015, MATCH('Mapping-DisplayedFields'!C$2, 'Mapping-Public'!$A$1:$W$1, FALSE), FALSE)</f>
        <v>2505 SE 70th Ave</v>
      </c>
      <c r="D823" t="str">
        <f>VLOOKUP($A823, 'Mapping-Public'!$A$2:$W$5015, MATCH('Mapping-DisplayedFields'!D$2, 'Mapping-Public'!$A$1:$W$1, FALSE), FALSE)</f>
        <v>Portland</v>
      </c>
      <c r="E823" t="str">
        <f>VLOOKUP($A823, 'Mapping-Public'!$A$2:$W$5015, MATCH('Mapping-DisplayedFields'!E$2, 'Mapping-Public'!$A$1:$W$1, FALSE), FALSE)</f>
        <v>OR</v>
      </c>
      <c r="F823" t="str">
        <f>VLOOKUP($A823, 'Mapping-Public'!$A$2:$W$5015, MATCH('Mapping-DisplayedFields'!F$2, 'Mapping-Public'!$A$1:$W$1, FALSE), FALSE)</f>
        <v>97206-1110</v>
      </c>
      <c r="G823" t="str">
        <f>VLOOKUP($A823, 'Mapping-Public'!$A$2:$W$5015, MATCH('Mapping-DisplayedFields'!G$2, 'Mapping-Public'!$A$1:$W$1, FALSE), FALSE)</f>
        <v>5039847112</v>
      </c>
      <c r="H823">
        <f>VLOOKUP($A823, 'Mapping-Public'!$A$2:$W$5015, MATCH('Mapping-DisplayedFields'!H$2, 'Mapping-Public'!$A$1:$W$1, FALSE), FALSE)</f>
        <v>1</v>
      </c>
      <c r="I823" t="str">
        <f>VLOOKUP(H823, Facility_Type, 2,0)</f>
        <v>Family</v>
      </c>
      <c r="J823">
        <f>VLOOKUP($A823, 'Mapping-Public'!$A$2:$W$5015, MATCH('Mapping-DisplayedFields'!J$2, 'Mapping-Public'!$A$1:$W$1, FALSE), FALSE)</f>
        <v>4</v>
      </c>
      <c r="K823" t="str">
        <f>VLOOKUP(J823, Type_of_Care,2,0)</f>
        <v>Regulated Family Child Care Home</v>
      </c>
      <c r="L823">
        <f>VLOOKUP($A823, 'Mapping-Public'!$A$2:$W$5015, MATCH('Mapping-DisplayedFields'!L$2, 'Mapping-Public'!$A$1:$W$1, FALSE), FALSE)</f>
        <v>2</v>
      </c>
      <c r="M823" t="str">
        <f>VLOOKUP(L823, Regulation_Status, 2,0)</f>
        <v>Register</v>
      </c>
      <c r="N823">
        <f>VLOOKUP($A823, 'Mapping-Public'!$A$2:$W$5015, MATCH('Mapping-DisplayedFields'!N$2, 'Mapping-Public'!$A$1:$W$1, FALSE), FALSE)</f>
        <v>5</v>
      </c>
      <c r="O823">
        <f>VLOOKUP($A823, 'Mapping-Public'!$A$2:$W$5015, MATCH('Mapping-DisplayedFields'!O$2, 'Mapping-Public'!$A$1:$W$1, FALSE), FALSE)</f>
        <v>2</v>
      </c>
      <c r="P823" t="str">
        <f>VLOOKUP(O823, Serves_Dhs_Children,2,0)</f>
        <v>Unknown</v>
      </c>
      <c r="Q823">
        <f>VLOOKUP($A823, 'Mapping-Public'!$A$2:$W$5015, MATCH('Mapping-DisplayedFields'!Q$2, 'Mapping-Public'!$A$1:$W$1, FALSE), FALSE)</f>
        <v>0</v>
      </c>
      <c r="R823" t="str">
        <f>VLOOKUP(Q823, Head_Start, 2,0)</f>
        <v>No</v>
      </c>
      <c r="S823">
        <f>VLOOKUP($A823, 'Mapping-Public'!$A$2:$W$5015, MATCH('Mapping-DisplayedFields'!S$2, 'Mapping-Public'!$A$1:$W$1, FALSE), FALSE)</f>
        <v>0</v>
      </c>
      <c r="T823" t="str">
        <f>VLOOKUP(S823, Relief_Nursery, 2,0)</f>
        <v>No</v>
      </c>
      <c r="U823" t="str">
        <f>VLOOKUP($A823, 'Mapping-Public'!$A$2:$W$5015, MATCH('Mapping-DisplayedFields'!U$2, 'Mapping-Public'!$A$1:$W$1, FALSE), FALSE)</f>
        <v>.</v>
      </c>
    </row>
    <row r="824" spans="1:21" x14ac:dyDescent="0.25">
      <c r="A824" s="9" t="s">
        <v>4807</v>
      </c>
      <c r="B824" t="str">
        <f>IF(VLOOKUP($A824, 'Mapping-Public'!$A$2:$W$5015, MATCH('Mapping-DisplayedFields'!B$2, 'Mapping-Public'!$A$1:$W$1, FALSE), FALSE)=0, "", VLOOKUP($A824, 'Mapping-Public'!$A$2:$W$5015, MATCH('Mapping-DisplayedFields'!B$2, 'Mapping-Public'!$A$1:$W$1, FALSE), FALSE))</f>
        <v/>
      </c>
      <c r="C824" t="str">
        <f>VLOOKUP($A824, 'Mapping-Public'!$A$2:$W$5015, MATCH('Mapping-DisplayedFields'!C$2, 'Mapping-Public'!$A$1:$W$1, FALSE), FALSE)</f>
        <v>527 SE 166th Pl</v>
      </c>
      <c r="D824" t="str">
        <f>VLOOKUP($A824, 'Mapping-Public'!$A$2:$W$5015, MATCH('Mapping-DisplayedFields'!D$2, 'Mapping-Public'!$A$1:$W$1, FALSE), FALSE)</f>
        <v>Portland</v>
      </c>
      <c r="E824" t="str">
        <f>VLOOKUP($A824, 'Mapping-Public'!$A$2:$W$5015, MATCH('Mapping-DisplayedFields'!E$2, 'Mapping-Public'!$A$1:$W$1, FALSE), FALSE)</f>
        <v>OR</v>
      </c>
      <c r="F824" t="str">
        <f>VLOOKUP($A824, 'Mapping-Public'!$A$2:$W$5015, MATCH('Mapping-DisplayedFields'!F$2, 'Mapping-Public'!$A$1:$W$1, FALSE), FALSE)</f>
        <v>97233-4301</v>
      </c>
      <c r="G824" t="str">
        <f>VLOOKUP($A824, 'Mapping-Public'!$A$2:$W$5015, MATCH('Mapping-DisplayedFields'!G$2, 'Mapping-Public'!$A$1:$W$1, FALSE), FALSE)</f>
        <v>5039958696</v>
      </c>
      <c r="H824">
        <f>VLOOKUP($A824, 'Mapping-Public'!$A$2:$W$5015, MATCH('Mapping-DisplayedFields'!H$2, 'Mapping-Public'!$A$1:$W$1, FALSE), FALSE)</f>
        <v>1</v>
      </c>
      <c r="I824" t="str">
        <f>VLOOKUP(H824, Facility_Type, 2,0)</f>
        <v>Family</v>
      </c>
      <c r="J824">
        <f>VLOOKUP($A824, 'Mapping-Public'!$A$2:$W$5015, MATCH('Mapping-DisplayedFields'!J$2, 'Mapping-Public'!$A$1:$W$1, FALSE), FALSE)</f>
        <v>4</v>
      </c>
      <c r="K824" t="str">
        <f>VLOOKUP(J824, Type_of_Care,2,0)</f>
        <v>Regulated Family Child Care Home</v>
      </c>
      <c r="L824">
        <f>VLOOKUP($A824, 'Mapping-Public'!$A$2:$W$5015, MATCH('Mapping-DisplayedFields'!L$2, 'Mapping-Public'!$A$1:$W$1, FALSE), FALSE)</f>
        <v>2</v>
      </c>
      <c r="M824" t="str">
        <f>VLOOKUP(L824, Regulation_Status, 2,0)</f>
        <v>Register</v>
      </c>
      <c r="N824">
        <f>VLOOKUP($A824, 'Mapping-Public'!$A$2:$W$5015, MATCH('Mapping-DisplayedFields'!N$2, 'Mapping-Public'!$A$1:$W$1, FALSE), FALSE)</f>
        <v>4</v>
      </c>
      <c r="O824">
        <f>VLOOKUP($A824, 'Mapping-Public'!$A$2:$W$5015, MATCH('Mapping-DisplayedFields'!O$2, 'Mapping-Public'!$A$1:$W$1, FALSE), FALSE)</f>
        <v>2</v>
      </c>
      <c r="P824" t="str">
        <f>VLOOKUP(O824, Serves_Dhs_Children,2,0)</f>
        <v>Unknown</v>
      </c>
      <c r="Q824">
        <f>VLOOKUP($A824, 'Mapping-Public'!$A$2:$W$5015, MATCH('Mapping-DisplayedFields'!Q$2, 'Mapping-Public'!$A$1:$W$1, FALSE), FALSE)</f>
        <v>0</v>
      </c>
      <c r="R824" t="str">
        <f>VLOOKUP(Q824, Head_Start, 2,0)</f>
        <v>No</v>
      </c>
      <c r="S824">
        <f>VLOOKUP($A824, 'Mapping-Public'!$A$2:$W$5015, MATCH('Mapping-DisplayedFields'!S$2, 'Mapping-Public'!$A$1:$W$1, FALSE), FALSE)</f>
        <v>0</v>
      </c>
      <c r="T824" t="str">
        <f>VLOOKUP(S824, Relief_Nursery, 2,0)</f>
        <v>No</v>
      </c>
      <c r="U824" t="str">
        <f>VLOOKUP($A824, 'Mapping-Public'!$A$2:$W$5015, MATCH('Mapping-DisplayedFields'!U$2, 'Mapping-Public'!$A$1:$W$1, FALSE), FALSE)</f>
        <v>.</v>
      </c>
    </row>
    <row r="825" spans="1:21" x14ac:dyDescent="0.25">
      <c r="A825" s="9" t="s">
        <v>4814</v>
      </c>
      <c r="B825" t="str">
        <f>IF(VLOOKUP($A825, 'Mapping-Public'!$A$2:$W$5015, MATCH('Mapping-DisplayedFields'!B$2, 'Mapping-Public'!$A$1:$W$1, FALSE), FALSE)=0, "", VLOOKUP($A825, 'Mapping-Public'!$A$2:$W$5015, MATCH('Mapping-DisplayedFields'!B$2, 'Mapping-Public'!$A$1:$W$1, FALSE), FALSE))</f>
        <v/>
      </c>
      <c r="C825" t="str">
        <f>VLOOKUP($A825, 'Mapping-Public'!$A$2:$W$5015, MATCH('Mapping-DisplayedFields'!C$2, 'Mapping-Public'!$A$1:$W$1, FALSE), FALSE)</f>
        <v>1414 SE 180th Way</v>
      </c>
      <c r="D825" t="str">
        <f>VLOOKUP($A825, 'Mapping-Public'!$A$2:$W$5015, MATCH('Mapping-DisplayedFields'!D$2, 'Mapping-Public'!$A$1:$W$1, FALSE), FALSE)</f>
        <v>Portland</v>
      </c>
      <c r="E825" t="str">
        <f>VLOOKUP($A825, 'Mapping-Public'!$A$2:$W$5015, MATCH('Mapping-DisplayedFields'!E$2, 'Mapping-Public'!$A$1:$W$1, FALSE), FALSE)</f>
        <v>OR</v>
      </c>
      <c r="F825" t="str">
        <f>VLOOKUP($A825, 'Mapping-Public'!$A$2:$W$5015, MATCH('Mapping-DisplayedFields'!F$2, 'Mapping-Public'!$A$1:$W$1, FALSE), FALSE)</f>
        <v>97233</v>
      </c>
      <c r="G825" t="str">
        <f>VLOOKUP($A825, 'Mapping-Public'!$A$2:$W$5015, MATCH('Mapping-DisplayedFields'!G$2, 'Mapping-Public'!$A$1:$W$1, FALSE), FALSE)</f>
        <v>5039169737</v>
      </c>
      <c r="H825">
        <f>VLOOKUP($A825, 'Mapping-Public'!$A$2:$W$5015, MATCH('Mapping-DisplayedFields'!H$2, 'Mapping-Public'!$A$1:$W$1, FALSE), FALSE)</f>
        <v>1</v>
      </c>
      <c r="I825" t="str">
        <f>VLOOKUP(H825, Facility_Type, 2,0)</f>
        <v>Family</v>
      </c>
      <c r="J825">
        <f>VLOOKUP($A825, 'Mapping-Public'!$A$2:$W$5015, MATCH('Mapping-DisplayedFields'!J$2, 'Mapping-Public'!$A$1:$W$1, FALSE), FALSE)</f>
        <v>4</v>
      </c>
      <c r="K825" t="str">
        <f>VLOOKUP(J825, Type_of_Care,2,0)</f>
        <v>Regulated Family Child Care Home</v>
      </c>
      <c r="L825">
        <f>VLOOKUP($A825, 'Mapping-Public'!$A$2:$W$5015, MATCH('Mapping-DisplayedFields'!L$2, 'Mapping-Public'!$A$1:$W$1, FALSE), FALSE)</f>
        <v>2</v>
      </c>
      <c r="M825" t="str">
        <f>VLOOKUP(L825, Regulation_Status, 2,0)</f>
        <v>Register</v>
      </c>
      <c r="N825">
        <f>VLOOKUP($A825, 'Mapping-Public'!$A$2:$W$5015, MATCH('Mapping-DisplayedFields'!N$2, 'Mapping-Public'!$A$1:$W$1, FALSE), FALSE)</f>
        <v>7</v>
      </c>
      <c r="O825">
        <f>VLOOKUP($A825, 'Mapping-Public'!$A$2:$W$5015, MATCH('Mapping-DisplayedFields'!O$2, 'Mapping-Public'!$A$1:$W$1, FALSE), FALSE)</f>
        <v>2</v>
      </c>
      <c r="P825" t="str">
        <f>VLOOKUP(O825, Serves_Dhs_Children,2,0)</f>
        <v>Unknown</v>
      </c>
      <c r="Q825">
        <f>VLOOKUP($A825, 'Mapping-Public'!$A$2:$W$5015, MATCH('Mapping-DisplayedFields'!Q$2, 'Mapping-Public'!$A$1:$W$1, FALSE), FALSE)</f>
        <v>0</v>
      </c>
      <c r="R825" t="str">
        <f>VLOOKUP(Q825, Head_Start, 2,0)</f>
        <v>No</v>
      </c>
      <c r="S825">
        <f>VLOOKUP($A825, 'Mapping-Public'!$A$2:$W$5015, MATCH('Mapping-DisplayedFields'!S$2, 'Mapping-Public'!$A$1:$W$1, FALSE), FALSE)</f>
        <v>0</v>
      </c>
      <c r="T825" t="str">
        <f>VLOOKUP(S825, Relief_Nursery, 2,0)</f>
        <v>No</v>
      </c>
      <c r="U825" t="str">
        <f>VLOOKUP($A825, 'Mapping-Public'!$A$2:$W$5015, MATCH('Mapping-DisplayedFields'!U$2, 'Mapping-Public'!$A$1:$W$1, FALSE), FALSE)</f>
        <v>.</v>
      </c>
    </row>
    <row r="826" spans="1:21" x14ac:dyDescent="0.25">
      <c r="A826" s="9" t="s">
        <v>4818</v>
      </c>
      <c r="B826" t="str">
        <f>IF(VLOOKUP($A826, 'Mapping-Public'!$A$2:$W$5015, MATCH('Mapping-DisplayedFields'!B$2, 'Mapping-Public'!$A$1:$W$1, FALSE), FALSE)=0, "", VLOOKUP($A826, 'Mapping-Public'!$A$2:$W$5015, MATCH('Mapping-DisplayedFields'!B$2, 'Mapping-Public'!$A$1:$W$1, FALSE), FALSE))</f>
        <v>Little Vikings</v>
      </c>
      <c r="C826" t="str">
        <f>VLOOKUP($A826, 'Mapping-Public'!$A$2:$W$5015, MATCH('Mapping-DisplayedFields'!C$2, 'Mapping-Public'!$A$1:$W$1, FALSE), FALSE)</f>
        <v>1136 SW Montgomery St</v>
      </c>
      <c r="D826" t="str">
        <f>VLOOKUP($A826, 'Mapping-Public'!$A$2:$W$5015, MATCH('Mapping-DisplayedFields'!D$2, 'Mapping-Public'!$A$1:$W$1, FALSE), FALSE)</f>
        <v>Portland</v>
      </c>
      <c r="E826" t="str">
        <f>VLOOKUP($A826, 'Mapping-Public'!$A$2:$W$5015, MATCH('Mapping-DisplayedFields'!E$2, 'Mapping-Public'!$A$1:$W$1, FALSE), FALSE)</f>
        <v>OR</v>
      </c>
      <c r="F826" t="str">
        <f>VLOOKUP($A826, 'Mapping-Public'!$A$2:$W$5015, MATCH('Mapping-DisplayedFields'!F$2, 'Mapping-Public'!$A$1:$W$1, FALSE), FALSE)</f>
        <v>97201</v>
      </c>
      <c r="G826" t="str">
        <f>VLOOKUP($A826, 'Mapping-Public'!$A$2:$W$5015, MATCH('Mapping-DisplayedFields'!G$2, 'Mapping-Public'!$A$1:$W$1, FALSE), FALSE)</f>
        <v>5037258800</v>
      </c>
      <c r="H826">
        <f>VLOOKUP($A826, 'Mapping-Public'!$A$2:$W$5015, MATCH('Mapping-DisplayedFields'!H$2, 'Mapping-Public'!$A$1:$W$1, FALSE), FALSE)</f>
        <v>2</v>
      </c>
      <c r="I826" t="str">
        <f>VLOOKUP(H826, Facility_Type, 2,0)</f>
        <v>Center</v>
      </c>
      <c r="J826">
        <f>VLOOKUP($A826, 'Mapping-Public'!$A$2:$W$5015, MATCH('Mapping-DisplayedFields'!J$2, 'Mapping-Public'!$A$1:$W$1, FALSE), FALSE)</f>
        <v>1</v>
      </c>
      <c r="K826" t="str">
        <f>VLOOKUP(J826, Type_of_Care,2,0)</f>
        <v>Regulated  Center (not HS)</v>
      </c>
      <c r="L826">
        <f>VLOOKUP($A826, 'Mapping-Public'!$A$2:$W$5015, MATCH('Mapping-DisplayedFields'!L$2, 'Mapping-Public'!$A$1:$W$1, FALSE), FALSE)</f>
        <v>3</v>
      </c>
      <c r="M826" t="str">
        <f>VLOOKUP(L826, Regulation_Status, 2,0)</f>
        <v>Certified</v>
      </c>
      <c r="N826">
        <f>VLOOKUP($A826, 'Mapping-Public'!$A$2:$W$5015, MATCH('Mapping-DisplayedFields'!N$2, 'Mapping-Public'!$A$1:$W$1, FALSE), FALSE)</f>
        <v>15</v>
      </c>
      <c r="O826">
        <f>VLOOKUP($A826, 'Mapping-Public'!$A$2:$W$5015, MATCH('Mapping-DisplayedFields'!O$2, 'Mapping-Public'!$A$1:$W$1, FALSE), FALSE)</f>
        <v>2</v>
      </c>
      <c r="P826" t="str">
        <f>VLOOKUP(O826, Serves_Dhs_Children,2,0)</f>
        <v>Unknown</v>
      </c>
      <c r="Q826">
        <f>VLOOKUP($A826, 'Mapping-Public'!$A$2:$W$5015, MATCH('Mapping-DisplayedFields'!Q$2, 'Mapping-Public'!$A$1:$W$1, FALSE), FALSE)</f>
        <v>0</v>
      </c>
      <c r="R826" t="str">
        <f>VLOOKUP(Q826, Head_Start, 2,0)</f>
        <v>No</v>
      </c>
      <c r="S826">
        <f>VLOOKUP($A826, 'Mapping-Public'!$A$2:$W$5015, MATCH('Mapping-DisplayedFields'!S$2, 'Mapping-Public'!$A$1:$W$1, FALSE), FALSE)</f>
        <v>0</v>
      </c>
      <c r="T826" t="str">
        <f>VLOOKUP(S826, Relief_Nursery, 2,0)</f>
        <v>No</v>
      </c>
      <c r="U826" t="str">
        <f>VLOOKUP($A826, 'Mapping-Public'!$A$2:$W$5015, MATCH('Mapping-DisplayedFields'!U$2, 'Mapping-Public'!$A$1:$W$1, FALSE), FALSE)</f>
        <v>.</v>
      </c>
    </row>
    <row r="827" spans="1:21" x14ac:dyDescent="0.25">
      <c r="A827" s="9" t="s">
        <v>4823</v>
      </c>
      <c r="B827" t="str">
        <f>IF(VLOOKUP($A827, 'Mapping-Public'!$A$2:$W$5015, MATCH('Mapping-DisplayedFields'!B$2, 'Mapping-Public'!$A$1:$W$1, FALSE), FALSE)=0, "", VLOOKUP($A827, 'Mapping-Public'!$A$2:$W$5015, MATCH('Mapping-DisplayedFields'!B$2, 'Mapping-Public'!$A$1:$W$1, FALSE), FALSE))</f>
        <v>Pipster Prep</v>
      </c>
      <c r="C827" t="str">
        <f>VLOOKUP($A827, 'Mapping-Public'!$A$2:$W$5015, MATCH('Mapping-DisplayedFields'!C$2, 'Mapping-Public'!$A$1:$W$1, FALSE), FALSE)</f>
        <v>920 NW 25th Ave</v>
      </c>
      <c r="D827" t="str">
        <f>VLOOKUP($A827, 'Mapping-Public'!$A$2:$W$5015, MATCH('Mapping-DisplayedFields'!D$2, 'Mapping-Public'!$A$1:$W$1, FALSE), FALSE)</f>
        <v>Portland</v>
      </c>
      <c r="E827" t="str">
        <f>VLOOKUP($A827, 'Mapping-Public'!$A$2:$W$5015, MATCH('Mapping-DisplayedFields'!E$2, 'Mapping-Public'!$A$1:$W$1, FALSE), FALSE)</f>
        <v>OR</v>
      </c>
      <c r="F827" t="str">
        <f>VLOOKUP($A827, 'Mapping-Public'!$A$2:$W$5015, MATCH('Mapping-DisplayedFields'!F$2, 'Mapping-Public'!$A$1:$W$1, FALSE), FALSE)</f>
        <v>97210</v>
      </c>
      <c r="G827" t="str">
        <f>VLOOKUP($A827, 'Mapping-Public'!$A$2:$W$5015, MATCH('Mapping-DisplayedFields'!G$2, 'Mapping-Public'!$A$1:$W$1, FALSE), FALSE)</f>
        <v>5035456905</v>
      </c>
      <c r="H827">
        <f>VLOOKUP($A827, 'Mapping-Public'!$A$2:$W$5015, MATCH('Mapping-DisplayedFields'!H$2, 'Mapping-Public'!$A$1:$W$1, FALSE), FALSE)</f>
        <v>2</v>
      </c>
      <c r="I827" t="str">
        <f>VLOOKUP(H827, Facility_Type, 2,0)</f>
        <v>Center</v>
      </c>
      <c r="J827">
        <f>VLOOKUP($A827, 'Mapping-Public'!$A$2:$W$5015, MATCH('Mapping-DisplayedFields'!J$2, 'Mapping-Public'!$A$1:$W$1, FALSE), FALSE)</f>
        <v>1</v>
      </c>
      <c r="K827" t="str">
        <f>VLOOKUP(J827, Type_of_Care,2,0)</f>
        <v>Regulated  Center (not HS)</v>
      </c>
      <c r="L827">
        <f>VLOOKUP($A827, 'Mapping-Public'!$A$2:$W$5015, MATCH('Mapping-DisplayedFields'!L$2, 'Mapping-Public'!$A$1:$W$1, FALSE), FALSE)</f>
        <v>3</v>
      </c>
      <c r="M827" t="str">
        <f>VLOOKUP(L827, Regulation_Status, 2,0)</f>
        <v>Certified</v>
      </c>
      <c r="N827">
        <f>VLOOKUP($A827, 'Mapping-Public'!$A$2:$W$5015, MATCH('Mapping-DisplayedFields'!N$2, 'Mapping-Public'!$A$1:$W$1, FALSE), FALSE)</f>
        <v>50</v>
      </c>
      <c r="O827">
        <f>VLOOKUP($A827, 'Mapping-Public'!$A$2:$W$5015, MATCH('Mapping-DisplayedFields'!O$2, 'Mapping-Public'!$A$1:$W$1, FALSE), FALSE)</f>
        <v>1</v>
      </c>
      <c r="P827" t="str">
        <f>VLOOKUP(O827, Serves_Dhs_Children,2,0)</f>
        <v>Yes</v>
      </c>
      <c r="Q827">
        <f>VLOOKUP($A827, 'Mapping-Public'!$A$2:$W$5015, MATCH('Mapping-DisplayedFields'!Q$2, 'Mapping-Public'!$A$1:$W$1, FALSE), FALSE)</f>
        <v>0</v>
      </c>
      <c r="R827" t="str">
        <f>VLOOKUP(Q827, Head_Start, 2,0)</f>
        <v>No</v>
      </c>
      <c r="S827">
        <f>VLOOKUP($A827, 'Mapping-Public'!$A$2:$W$5015, MATCH('Mapping-DisplayedFields'!S$2, 'Mapping-Public'!$A$1:$W$1, FALSE), FALSE)</f>
        <v>0</v>
      </c>
      <c r="T827" t="str">
        <f>VLOOKUP(S827, Relief_Nursery, 2,0)</f>
        <v>No</v>
      </c>
      <c r="U827" t="str">
        <f>VLOOKUP($A827, 'Mapping-Public'!$A$2:$W$5015, MATCH('Mapping-DisplayedFields'!U$2, 'Mapping-Public'!$A$1:$W$1, FALSE), FALSE)</f>
        <v>.</v>
      </c>
    </row>
    <row r="828" spans="1:21" x14ac:dyDescent="0.25">
      <c r="A828" s="9" t="s">
        <v>4827</v>
      </c>
      <c r="B828" t="str">
        <f>IF(VLOOKUP($A828, 'Mapping-Public'!$A$2:$W$5015, MATCH('Mapping-DisplayedFields'!B$2, 'Mapping-Public'!$A$1:$W$1, FALSE), FALSE)=0, "", VLOOKUP($A828, 'Mapping-Public'!$A$2:$W$5015, MATCH('Mapping-DisplayedFields'!B$2, 'Mapping-Public'!$A$1:$W$1, FALSE), FALSE))</f>
        <v>Growing Garden Childcare, LLC</v>
      </c>
      <c r="C828" t="str">
        <f>VLOOKUP($A828, 'Mapping-Public'!$A$2:$W$5015, MATCH('Mapping-DisplayedFields'!C$2, 'Mapping-Public'!$A$1:$W$1, FALSE), FALSE)</f>
        <v>5309 SE Raymond St</v>
      </c>
      <c r="D828" t="str">
        <f>VLOOKUP($A828, 'Mapping-Public'!$A$2:$W$5015, MATCH('Mapping-DisplayedFields'!D$2, 'Mapping-Public'!$A$1:$W$1, FALSE), FALSE)</f>
        <v>Portland</v>
      </c>
      <c r="E828" t="str">
        <f>VLOOKUP($A828, 'Mapping-Public'!$A$2:$W$5015, MATCH('Mapping-DisplayedFields'!E$2, 'Mapping-Public'!$A$1:$W$1, FALSE), FALSE)</f>
        <v>OR</v>
      </c>
      <c r="F828" t="str">
        <f>VLOOKUP($A828, 'Mapping-Public'!$A$2:$W$5015, MATCH('Mapping-DisplayedFields'!F$2, 'Mapping-Public'!$A$1:$W$1, FALSE), FALSE)</f>
        <v>97206</v>
      </c>
      <c r="G828" t="str">
        <f>VLOOKUP($A828, 'Mapping-Public'!$A$2:$W$5015, MATCH('Mapping-DisplayedFields'!G$2, 'Mapping-Public'!$A$1:$W$1, FALSE), FALSE)</f>
        <v>5037207646</v>
      </c>
      <c r="H828">
        <f>VLOOKUP($A828, 'Mapping-Public'!$A$2:$W$5015, MATCH('Mapping-DisplayedFields'!H$2, 'Mapping-Public'!$A$1:$W$1, FALSE), FALSE)</f>
        <v>1</v>
      </c>
      <c r="I828" t="str">
        <f>VLOOKUP(H828, Facility_Type, 2,0)</f>
        <v>Family</v>
      </c>
      <c r="J828">
        <f>VLOOKUP($A828, 'Mapping-Public'!$A$2:$W$5015, MATCH('Mapping-DisplayedFields'!J$2, 'Mapping-Public'!$A$1:$W$1, FALSE), FALSE)</f>
        <v>4</v>
      </c>
      <c r="K828" t="str">
        <f>VLOOKUP(J828, Type_of_Care,2,0)</f>
        <v>Regulated Family Child Care Home</v>
      </c>
      <c r="L828">
        <f>VLOOKUP($A828, 'Mapping-Public'!$A$2:$W$5015, MATCH('Mapping-DisplayedFields'!L$2, 'Mapping-Public'!$A$1:$W$1, FALSE), FALSE)</f>
        <v>2</v>
      </c>
      <c r="M828" t="str">
        <f>VLOOKUP(L828, Regulation_Status, 2,0)</f>
        <v>Register</v>
      </c>
      <c r="N828">
        <f>VLOOKUP($A828, 'Mapping-Public'!$A$2:$W$5015, MATCH('Mapping-DisplayedFields'!N$2, 'Mapping-Public'!$A$1:$W$1, FALSE), FALSE)</f>
        <v>8</v>
      </c>
      <c r="O828">
        <f>VLOOKUP($A828, 'Mapping-Public'!$A$2:$W$5015, MATCH('Mapping-DisplayedFields'!O$2, 'Mapping-Public'!$A$1:$W$1, FALSE), FALSE)</f>
        <v>2</v>
      </c>
      <c r="P828" t="str">
        <f>VLOOKUP(O828, Serves_Dhs_Children,2,0)</f>
        <v>Unknown</v>
      </c>
      <c r="Q828">
        <f>VLOOKUP($A828, 'Mapping-Public'!$A$2:$W$5015, MATCH('Mapping-DisplayedFields'!Q$2, 'Mapping-Public'!$A$1:$W$1, FALSE), FALSE)</f>
        <v>0</v>
      </c>
      <c r="R828" t="str">
        <f>VLOOKUP(Q828, Head_Start, 2,0)</f>
        <v>No</v>
      </c>
      <c r="S828">
        <f>VLOOKUP($A828, 'Mapping-Public'!$A$2:$W$5015, MATCH('Mapping-DisplayedFields'!S$2, 'Mapping-Public'!$A$1:$W$1, FALSE), FALSE)</f>
        <v>0</v>
      </c>
      <c r="T828" t="str">
        <f>VLOOKUP(S828, Relief_Nursery, 2,0)</f>
        <v>No</v>
      </c>
      <c r="U828" t="str">
        <f>VLOOKUP($A828, 'Mapping-Public'!$A$2:$W$5015, MATCH('Mapping-DisplayedFields'!U$2, 'Mapping-Public'!$A$1:$W$1, FALSE), FALSE)</f>
        <v>.</v>
      </c>
    </row>
    <row r="829" spans="1:21" x14ac:dyDescent="0.25">
      <c r="A829" s="9" t="s">
        <v>4834</v>
      </c>
      <c r="B829" t="str">
        <f>IF(VLOOKUP($A829, 'Mapping-Public'!$A$2:$W$5015, MATCH('Mapping-DisplayedFields'!B$2, 'Mapping-Public'!$A$1:$W$1, FALSE), FALSE)=0, "", VLOOKUP($A829, 'Mapping-Public'!$A$2:$W$5015, MATCH('Mapping-DisplayedFields'!B$2, 'Mapping-Public'!$A$1:$W$1, FALSE), FALSE))</f>
        <v/>
      </c>
      <c r="C829" t="str">
        <f>VLOOKUP($A829, 'Mapping-Public'!$A$2:$W$5015, MATCH('Mapping-DisplayedFields'!C$2, 'Mapping-Public'!$A$1:$W$1, FALSE), FALSE)</f>
        <v>687 SE 176th Pl</v>
      </c>
      <c r="D829" t="str">
        <f>VLOOKUP($A829, 'Mapping-Public'!$A$2:$W$5015, MATCH('Mapping-DisplayedFields'!D$2, 'Mapping-Public'!$A$1:$W$1, FALSE), FALSE)</f>
        <v>Portland</v>
      </c>
      <c r="E829" t="str">
        <f>VLOOKUP($A829, 'Mapping-Public'!$A$2:$W$5015, MATCH('Mapping-DisplayedFields'!E$2, 'Mapping-Public'!$A$1:$W$1, FALSE), FALSE)</f>
        <v>OR</v>
      </c>
      <c r="F829" t="str">
        <f>VLOOKUP($A829, 'Mapping-Public'!$A$2:$W$5015, MATCH('Mapping-DisplayedFields'!F$2, 'Mapping-Public'!$A$1:$W$1, FALSE), FALSE)</f>
        <v>97233</v>
      </c>
      <c r="G829" t="str">
        <f>VLOOKUP($A829, 'Mapping-Public'!$A$2:$W$5015, MATCH('Mapping-DisplayedFields'!G$2, 'Mapping-Public'!$A$1:$W$1, FALSE), FALSE)</f>
        <v>9164689785</v>
      </c>
      <c r="H829">
        <f>VLOOKUP($A829, 'Mapping-Public'!$A$2:$W$5015, MATCH('Mapping-DisplayedFields'!H$2, 'Mapping-Public'!$A$1:$W$1, FALSE), FALSE)</f>
        <v>1</v>
      </c>
      <c r="I829" t="str">
        <f>VLOOKUP(H829, Facility_Type, 2,0)</f>
        <v>Family</v>
      </c>
      <c r="J829">
        <f>VLOOKUP($A829, 'Mapping-Public'!$A$2:$W$5015, MATCH('Mapping-DisplayedFields'!J$2, 'Mapping-Public'!$A$1:$W$1, FALSE), FALSE)</f>
        <v>4</v>
      </c>
      <c r="K829" t="str">
        <f>VLOOKUP(J829, Type_of_Care,2,0)</f>
        <v>Regulated Family Child Care Home</v>
      </c>
      <c r="L829">
        <f>VLOOKUP($A829, 'Mapping-Public'!$A$2:$W$5015, MATCH('Mapping-DisplayedFields'!L$2, 'Mapping-Public'!$A$1:$W$1, FALSE), FALSE)</f>
        <v>2</v>
      </c>
      <c r="M829" t="str">
        <f>VLOOKUP(L829, Regulation_Status, 2,0)</f>
        <v>Register</v>
      </c>
      <c r="N829">
        <f>VLOOKUP($A829, 'Mapping-Public'!$A$2:$W$5015, MATCH('Mapping-DisplayedFields'!N$2, 'Mapping-Public'!$A$1:$W$1, FALSE), FALSE)</f>
        <v>4</v>
      </c>
      <c r="O829">
        <f>VLOOKUP($A829, 'Mapping-Public'!$A$2:$W$5015, MATCH('Mapping-DisplayedFields'!O$2, 'Mapping-Public'!$A$1:$W$1, FALSE), FALSE)</f>
        <v>2</v>
      </c>
      <c r="P829" t="str">
        <f>VLOOKUP(O829, Serves_Dhs_Children,2,0)</f>
        <v>Unknown</v>
      </c>
      <c r="Q829">
        <f>VLOOKUP($A829, 'Mapping-Public'!$A$2:$W$5015, MATCH('Mapping-DisplayedFields'!Q$2, 'Mapping-Public'!$A$1:$W$1, FALSE), FALSE)</f>
        <v>0</v>
      </c>
      <c r="R829" t="str">
        <f>VLOOKUP(Q829, Head_Start, 2,0)</f>
        <v>No</v>
      </c>
      <c r="S829">
        <f>VLOOKUP($A829, 'Mapping-Public'!$A$2:$W$5015, MATCH('Mapping-DisplayedFields'!S$2, 'Mapping-Public'!$A$1:$W$1, FALSE), FALSE)</f>
        <v>0</v>
      </c>
      <c r="T829" t="str">
        <f>VLOOKUP(S829, Relief_Nursery, 2,0)</f>
        <v>No</v>
      </c>
      <c r="U829" t="str">
        <f>VLOOKUP($A829, 'Mapping-Public'!$A$2:$W$5015, MATCH('Mapping-DisplayedFields'!U$2, 'Mapping-Public'!$A$1:$W$1, FALSE), FALSE)</f>
        <v>.</v>
      </c>
    </row>
    <row r="830" spans="1:21" x14ac:dyDescent="0.25">
      <c r="A830" s="9" t="s">
        <v>4839</v>
      </c>
      <c r="B830" t="str">
        <f>IF(VLOOKUP($A830, 'Mapping-Public'!$A$2:$W$5015, MATCH('Mapping-DisplayedFields'!B$2, 'Mapping-Public'!$A$1:$W$1, FALSE), FALSE)=0, "", VLOOKUP($A830, 'Mapping-Public'!$A$2:$W$5015, MATCH('Mapping-DisplayedFields'!B$2, 'Mapping-Public'!$A$1:$W$1, FALSE), FALSE))</f>
        <v>One Tribe Home School, LLC</v>
      </c>
      <c r="C830" t="str">
        <f>VLOOKUP($A830, 'Mapping-Public'!$A$2:$W$5015, MATCH('Mapping-DisplayedFields'!C$2, 'Mapping-Public'!$A$1:$W$1, FALSE), FALSE)</f>
        <v>3036 NE 63rd Ave</v>
      </c>
      <c r="D830" t="str">
        <f>VLOOKUP($A830, 'Mapping-Public'!$A$2:$W$5015, MATCH('Mapping-DisplayedFields'!D$2, 'Mapping-Public'!$A$1:$W$1, FALSE), FALSE)</f>
        <v>Portland</v>
      </c>
      <c r="E830" t="str">
        <f>VLOOKUP($A830, 'Mapping-Public'!$A$2:$W$5015, MATCH('Mapping-DisplayedFields'!E$2, 'Mapping-Public'!$A$1:$W$1, FALSE), FALSE)</f>
        <v>OR</v>
      </c>
      <c r="F830" t="str">
        <f>VLOOKUP($A830, 'Mapping-Public'!$A$2:$W$5015, MATCH('Mapping-DisplayedFields'!F$2, 'Mapping-Public'!$A$1:$W$1, FALSE), FALSE)</f>
        <v>97213</v>
      </c>
      <c r="G830" t="str">
        <f>VLOOKUP($A830, 'Mapping-Public'!$A$2:$W$5015, MATCH('Mapping-DisplayedFields'!G$2, 'Mapping-Public'!$A$1:$W$1, FALSE), FALSE)</f>
        <v>5037403919</v>
      </c>
      <c r="H830">
        <f>VLOOKUP($A830, 'Mapping-Public'!$A$2:$W$5015, MATCH('Mapping-DisplayedFields'!H$2, 'Mapping-Public'!$A$1:$W$1, FALSE), FALSE)</f>
        <v>3</v>
      </c>
      <c r="I830" t="str">
        <f>VLOOKUP(H830, Facility_Type, 2,0)</f>
        <v>Certified</v>
      </c>
      <c r="J830">
        <f>VLOOKUP($A830, 'Mapping-Public'!$A$2:$W$5015, MATCH('Mapping-DisplayedFields'!J$2, 'Mapping-Public'!$A$1:$W$1, FALSE), FALSE)</f>
        <v>4</v>
      </c>
      <c r="K830" t="str">
        <f>VLOOKUP(J830, Type_of_Care,2,0)</f>
        <v>Regulated Family Child Care Home</v>
      </c>
      <c r="L830">
        <f>VLOOKUP($A830, 'Mapping-Public'!$A$2:$W$5015, MATCH('Mapping-DisplayedFields'!L$2, 'Mapping-Public'!$A$1:$W$1, FALSE), FALSE)</f>
        <v>3</v>
      </c>
      <c r="M830" t="str">
        <f>VLOOKUP(L830, Regulation_Status, 2,0)</f>
        <v>Certified</v>
      </c>
      <c r="N830">
        <f>VLOOKUP($A830, 'Mapping-Public'!$A$2:$W$5015, MATCH('Mapping-DisplayedFields'!N$2, 'Mapping-Public'!$A$1:$W$1, FALSE), FALSE)</f>
        <v>14</v>
      </c>
      <c r="O830">
        <f>VLOOKUP($A830, 'Mapping-Public'!$A$2:$W$5015, MATCH('Mapping-DisplayedFields'!O$2, 'Mapping-Public'!$A$1:$W$1, FALSE), FALSE)</f>
        <v>2</v>
      </c>
      <c r="P830" t="str">
        <f>VLOOKUP(O830, Serves_Dhs_Children,2,0)</f>
        <v>Unknown</v>
      </c>
      <c r="Q830">
        <f>VLOOKUP($A830, 'Mapping-Public'!$A$2:$W$5015, MATCH('Mapping-DisplayedFields'!Q$2, 'Mapping-Public'!$A$1:$W$1, FALSE), FALSE)</f>
        <v>0</v>
      </c>
      <c r="R830" t="str">
        <f>VLOOKUP(Q830, Head_Start, 2,0)</f>
        <v>No</v>
      </c>
      <c r="S830">
        <f>VLOOKUP($A830, 'Mapping-Public'!$A$2:$W$5015, MATCH('Mapping-DisplayedFields'!S$2, 'Mapping-Public'!$A$1:$W$1, FALSE), FALSE)</f>
        <v>0</v>
      </c>
      <c r="T830" t="str">
        <f>VLOOKUP(S830, Relief_Nursery, 2,0)</f>
        <v>No</v>
      </c>
      <c r="U830" t="str">
        <f>VLOOKUP($A830, 'Mapping-Public'!$A$2:$W$5015, MATCH('Mapping-DisplayedFields'!U$2, 'Mapping-Public'!$A$1:$W$1, FALSE), FALSE)</f>
        <v>.</v>
      </c>
    </row>
    <row r="831" spans="1:21" x14ac:dyDescent="0.25">
      <c r="A831" s="9" t="s">
        <v>4846</v>
      </c>
      <c r="B831" t="str">
        <f>IF(VLOOKUP($A831, 'Mapping-Public'!$A$2:$W$5015, MATCH('Mapping-DisplayedFields'!B$2, 'Mapping-Public'!$A$1:$W$1, FALSE), FALSE)=0, "", VLOOKUP($A831, 'Mapping-Public'!$A$2:$W$5015, MATCH('Mapping-DisplayedFields'!B$2, 'Mapping-Public'!$A$1:$W$1, FALSE), FALSE))</f>
        <v>Mirna's Daycare</v>
      </c>
      <c r="C831" t="str">
        <f>VLOOKUP($A831, 'Mapping-Public'!$A$2:$W$5015, MATCH('Mapping-DisplayedFields'!C$2, 'Mapping-Public'!$A$1:$W$1, FALSE), FALSE)</f>
        <v>13821 SE Powell Blvd</v>
      </c>
      <c r="D831" t="str">
        <f>VLOOKUP($A831, 'Mapping-Public'!$A$2:$W$5015, MATCH('Mapping-DisplayedFields'!D$2, 'Mapping-Public'!$A$1:$W$1, FALSE), FALSE)</f>
        <v>Portland</v>
      </c>
      <c r="E831" t="str">
        <f>VLOOKUP($A831, 'Mapping-Public'!$A$2:$W$5015, MATCH('Mapping-DisplayedFields'!E$2, 'Mapping-Public'!$A$1:$W$1, FALSE), FALSE)</f>
        <v>OR</v>
      </c>
      <c r="F831" t="str">
        <f>VLOOKUP($A831, 'Mapping-Public'!$A$2:$W$5015, MATCH('Mapping-DisplayedFields'!F$2, 'Mapping-Public'!$A$1:$W$1, FALSE), FALSE)</f>
        <v>97236-2914</v>
      </c>
      <c r="G831" t="str">
        <f>VLOOKUP($A831, 'Mapping-Public'!$A$2:$W$5015, MATCH('Mapping-DisplayedFields'!G$2, 'Mapping-Public'!$A$1:$W$1, FALSE), FALSE)</f>
        <v>5039337542</v>
      </c>
      <c r="H831">
        <f>VLOOKUP($A831, 'Mapping-Public'!$A$2:$W$5015, MATCH('Mapping-DisplayedFields'!H$2, 'Mapping-Public'!$A$1:$W$1, FALSE), FALSE)</f>
        <v>3</v>
      </c>
      <c r="I831" t="str">
        <f>VLOOKUP(H831, Facility_Type, 2,0)</f>
        <v>Certified</v>
      </c>
      <c r="J831">
        <f>VLOOKUP($A831, 'Mapping-Public'!$A$2:$W$5015, MATCH('Mapping-DisplayedFields'!J$2, 'Mapping-Public'!$A$1:$W$1, FALSE), FALSE)</f>
        <v>4</v>
      </c>
      <c r="K831" t="str">
        <f>VLOOKUP(J831, Type_of_Care,2,0)</f>
        <v>Regulated Family Child Care Home</v>
      </c>
      <c r="L831">
        <f>VLOOKUP($A831, 'Mapping-Public'!$A$2:$W$5015, MATCH('Mapping-DisplayedFields'!L$2, 'Mapping-Public'!$A$1:$W$1, FALSE), FALSE)</f>
        <v>3</v>
      </c>
      <c r="M831" t="str">
        <f>VLOOKUP(L831, Regulation_Status, 2,0)</f>
        <v>Certified</v>
      </c>
      <c r="N831">
        <f>VLOOKUP($A831, 'Mapping-Public'!$A$2:$W$5015, MATCH('Mapping-DisplayedFields'!N$2, 'Mapping-Public'!$A$1:$W$1, FALSE), FALSE)</f>
        <v>15</v>
      </c>
      <c r="O831">
        <f>VLOOKUP($A831, 'Mapping-Public'!$A$2:$W$5015, MATCH('Mapping-DisplayedFields'!O$2, 'Mapping-Public'!$A$1:$W$1, FALSE), FALSE)</f>
        <v>1</v>
      </c>
      <c r="P831" t="str">
        <f>VLOOKUP(O831, Serves_Dhs_Children,2,0)</f>
        <v>Yes</v>
      </c>
      <c r="Q831">
        <f>VLOOKUP($A831, 'Mapping-Public'!$A$2:$W$5015, MATCH('Mapping-DisplayedFields'!Q$2, 'Mapping-Public'!$A$1:$W$1, FALSE), FALSE)</f>
        <v>0</v>
      </c>
      <c r="R831" t="str">
        <f>VLOOKUP(Q831, Head_Start, 2,0)</f>
        <v>No</v>
      </c>
      <c r="S831">
        <f>VLOOKUP($A831, 'Mapping-Public'!$A$2:$W$5015, MATCH('Mapping-DisplayedFields'!S$2, 'Mapping-Public'!$A$1:$W$1, FALSE), FALSE)</f>
        <v>0</v>
      </c>
      <c r="T831" t="str">
        <f>VLOOKUP(S831, Relief_Nursery, 2,0)</f>
        <v>No</v>
      </c>
      <c r="U831">
        <f>VLOOKUP($A831, 'Mapping-Public'!$A$2:$W$5015, MATCH('Mapping-DisplayedFields'!U$2, 'Mapping-Public'!$A$1:$W$1, FALSE), FALSE)</f>
        <v>2</v>
      </c>
    </row>
    <row r="832" spans="1:21" x14ac:dyDescent="0.25">
      <c r="A832" s="9" t="s">
        <v>4854</v>
      </c>
      <c r="B832" t="str">
        <f>IF(VLOOKUP($A832, 'Mapping-Public'!$A$2:$W$5015, MATCH('Mapping-DisplayedFields'!B$2, 'Mapping-Public'!$A$1:$W$1, FALSE), FALSE)=0, "", VLOOKUP($A832, 'Mapping-Public'!$A$2:$W$5015, MATCH('Mapping-DisplayedFields'!B$2, 'Mapping-Public'!$A$1:$W$1, FALSE), FALSE))</f>
        <v/>
      </c>
      <c r="C832" t="str">
        <f>VLOOKUP($A832, 'Mapping-Public'!$A$2:$W$5015, MATCH('Mapping-DisplayedFields'!C$2, 'Mapping-Public'!$A$1:$W$1, FALSE), FALSE)</f>
        <v>16055 SE Flavel Dr</v>
      </c>
      <c r="D832" t="str">
        <f>VLOOKUP($A832, 'Mapping-Public'!$A$2:$W$5015, MATCH('Mapping-DisplayedFields'!D$2, 'Mapping-Public'!$A$1:$W$1, FALSE), FALSE)</f>
        <v>Portland</v>
      </c>
      <c r="E832" t="str">
        <f>VLOOKUP($A832, 'Mapping-Public'!$A$2:$W$5015, MATCH('Mapping-DisplayedFields'!E$2, 'Mapping-Public'!$A$1:$W$1, FALSE), FALSE)</f>
        <v>OR</v>
      </c>
      <c r="F832" t="str">
        <f>VLOOKUP($A832, 'Mapping-Public'!$A$2:$W$5015, MATCH('Mapping-DisplayedFields'!F$2, 'Mapping-Public'!$A$1:$W$1, FALSE), FALSE)</f>
        <v>97236</v>
      </c>
      <c r="G832" t="str">
        <f>VLOOKUP($A832, 'Mapping-Public'!$A$2:$W$5015, MATCH('Mapping-DisplayedFields'!G$2, 'Mapping-Public'!$A$1:$W$1, FALSE), FALSE)</f>
        <v>5037613132</v>
      </c>
      <c r="H832">
        <f>VLOOKUP($A832, 'Mapping-Public'!$A$2:$W$5015, MATCH('Mapping-DisplayedFields'!H$2, 'Mapping-Public'!$A$1:$W$1, FALSE), FALSE)</f>
        <v>1</v>
      </c>
      <c r="I832" t="str">
        <f>VLOOKUP(H832, Facility_Type, 2,0)</f>
        <v>Family</v>
      </c>
      <c r="J832">
        <f>VLOOKUP($A832, 'Mapping-Public'!$A$2:$W$5015, MATCH('Mapping-DisplayedFields'!J$2, 'Mapping-Public'!$A$1:$W$1, FALSE), FALSE)</f>
        <v>4</v>
      </c>
      <c r="K832" t="str">
        <f>VLOOKUP(J832, Type_of_Care,2,0)</f>
        <v>Regulated Family Child Care Home</v>
      </c>
      <c r="L832">
        <f>VLOOKUP($A832, 'Mapping-Public'!$A$2:$W$5015, MATCH('Mapping-DisplayedFields'!L$2, 'Mapping-Public'!$A$1:$W$1, FALSE), FALSE)</f>
        <v>2</v>
      </c>
      <c r="M832" t="str">
        <f>VLOOKUP(L832, Regulation_Status, 2,0)</f>
        <v>Register</v>
      </c>
      <c r="N832">
        <f>VLOOKUP($A832, 'Mapping-Public'!$A$2:$W$5015, MATCH('Mapping-DisplayedFields'!N$2, 'Mapping-Public'!$A$1:$W$1, FALSE), FALSE)</f>
        <v>10</v>
      </c>
      <c r="O832">
        <f>VLOOKUP($A832, 'Mapping-Public'!$A$2:$W$5015, MATCH('Mapping-DisplayedFields'!O$2, 'Mapping-Public'!$A$1:$W$1, FALSE), FALSE)</f>
        <v>2</v>
      </c>
      <c r="P832" t="str">
        <f>VLOOKUP(O832, Serves_Dhs_Children,2,0)</f>
        <v>Unknown</v>
      </c>
      <c r="Q832">
        <f>VLOOKUP($A832, 'Mapping-Public'!$A$2:$W$5015, MATCH('Mapping-DisplayedFields'!Q$2, 'Mapping-Public'!$A$1:$W$1, FALSE), FALSE)</f>
        <v>0</v>
      </c>
      <c r="R832" t="str">
        <f>VLOOKUP(Q832, Head_Start, 2,0)</f>
        <v>No</v>
      </c>
      <c r="S832">
        <f>VLOOKUP($A832, 'Mapping-Public'!$A$2:$W$5015, MATCH('Mapping-DisplayedFields'!S$2, 'Mapping-Public'!$A$1:$W$1, FALSE), FALSE)</f>
        <v>0</v>
      </c>
      <c r="T832" t="str">
        <f>VLOOKUP(S832, Relief_Nursery, 2,0)</f>
        <v>No</v>
      </c>
      <c r="U832" t="str">
        <f>VLOOKUP($A832, 'Mapping-Public'!$A$2:$W$5015, MATCH('Mapping-DisplayedFields'!U$2, 'Mapping-Public'!$A$1:$W$1, FALSE), FALSE)</f>
        <v>.</v>
      </c>
    </row>
    <row r="833" spans="1:21" x14ac:dyDescent="0.25">
      <c r="A833" s="9" t="s">
        <v>4858</v>
      </c>
      <c r="B833" t="str">
        <f>IF(VLOOKUP($A833, 'Mapping-Public'!$A$2:$W$5015, MATCH('Mapping-DisplayedFields'!B$2, 'Mapping-Public'!$A$1:$W$1, FALSE), FALSE)=0, "", VLOOKUP($A833, 'Mapping-Public'!$A$2:$W$5015, MATCH('Mapping-DisplayedFields'!B$2, 'Mapping-Public'!$A$1:$W$1, FALSE), FALSE))</f>
        <v>Happy Go Lucky Childcare</v>
      </c>
      <c r="C833" t="str">
        <f>VLOOKUP($A833, 'Mapping-Public'!$A$2:$W$5015, MATCH('Mapping-DisplayedFields'!C$2, 'Mapping-Public'!$A$1:$W$1, FALSE), FALSE)</f>
        <v>11036 SE Cherry Blossom Dr</v>
      </c>
      <c r="D833" t="str">
        <f>VLOOKUP($A833, 'Mapping-Public'!$A$2:$W$5015, MATCH('Mapping-DisplayedFields'!D$2, 'Mapping-Public'!$A$1:$W$1, FALSE), FALSE)</f>
        <v>Portland</v>
      </c>
      <c r="E833" t="str">
        <f>VLOOKUP($A833, 'Mapping-Public'!$A$2:$W$5015, MATCH('Mapping-DisplayedFields'!E$2, 'Mapping-Public'!$A$1:$W$1, FALSE), FALSE)</f>
        <v>OR</v>
      </c>
      <c r="F833" t="str">
        <f>VLOOKUP($A833, 'Mapping-Public'!$A$2:$W$5015, MATCH('Mapping-DisplayedFields'!F$2, 'Mapping-Public'!$A$1:$W$1, FALSE), FALSE)</f>
        <v>97216-3540</v>
      </c>
      <c r="G833" t="str">
        <f>VLOOKUP($A833, 'Mapping-Public'!$A$2:$W$5015, MATCH('Mapping-DisplayedFields'!G$2, 'Mapping-Public'!$A$1:$W$1, FALSE), FALSE)</f>
        <v>5032957984</v>
      </c>
      <c r="H833">
        <f>VLOOKUP($A833, 'Mapping-Public'!$A$2:$W$5015, MATCH('Mapping-DisplayedFields'!H$2, 'Mapping-Public'!$A$1:$W$1, FALSE), FALSE)</f>
        <v>3</v>
      </c>
      <c r="I833" t="str">
        <f>VLOOKUP(H833, Facility_Type, 2,0)</f>
        <v>Certified</v>
      </c>
      <c r="J833">
        <f>VLOOKUP($A833, 'Mapping-Public'!$A$2:$W$5015, MATCH('Mapping-DisplayedFields'!J$2, 'Mapping-Public'!$A$1:$W$1, FALSE), FALSE)</f>
        <v>4</v>
      </c>
      <c r="K833" t="str">
        <f>VLOOKUP(J833, Type_of_Care,2,0)</f>
        <v>Regulated Family Child Care Home</v>
      </c>
      <c r="L833">
        <f>VLOOKUP($A833, 'Mapping-Public'!$A$2:$W$5015, MATCH('Mapping-DisplayedFields'!L$2, 'Mapping-Public'!$A$1:$W$1, FALSE), FALSE)</f>
        <v>3</v>
      </c>
      <c r="M833" t="str">
        <f>VLOOKUP(L833, Regulation_Status, 2,0)</f>
        <v>Certified</v>
      </c>
      <c r="N833">
        <f>VLOOKUP($A833, 'Mapping-Public'!$A$2:$W$5015, MATCH('Mapping-DisplayedFields'!N$2, 'Mapping-Public'!$A$1:$W$1, FALSE), FALSE)</f>
        <v>15</v>
      </c>
      <c r="O833">
        <f>VLOOKUP($A833, 'Mapping-Public'!$A$2:$W$5015, MATCH('Mapping-DisplayedFields'!O$2, 'Mapping-Public'!$A$1:$W$1, FALSE), FALSE)</f>
        <v>1</v>
      </c>
      <c r="P833" t="str">
        <f>VLOOKUP(O833, Serves_Dhs_Children,2,0)</f>
        <v>Yes</v>
      </c>
      <c r="Q833">
        <f>VLOOKUP($A833, 'Mapping-Public'!$A$2:$W$5015, MATCH('Mapping-DisplayedFields'!Q$2, 'Mapping-Public'!$A$1:$W$1, FALSE), FALSE)</f>
        <v>0</v>
      </c>
      <c r="R833" t="str">
        <f>VLOOKUP(Q833, Head_Start, 2,0)</f>
        <v>No</v>
      </c>
      <c r="S833">
        <f>VLOOKUP($A833, 'Mapping-Public'!$A$2:$W$5015, MATCH('Mapping-DisplayedFields'!S$2, 'Mapping-Public'!$A$1:$W$1, FALSE), FALSE)</f>
        <v>0</v>
      </c>
      <c r="T833" t="str">
        <f>VLOOKUP(S833, Relief_Nursery, 2,0)</f>
        <v>No</v>
      </c>
      <c r="U833">
        <f>VLOOKUP($A833, 'Mapping-Public'!$A$2:$W$5015, MATCH('Mapping-DisplayedFields'!U$2, 'Mapping-Public'!$A$1:$W$1, FALSE), FALSE)</f>
        <v>4</v>
      </c>
    </row>
    <row r="834" spans="1:21" x14ac:dyDescent="0.25">
      <c r="A834" s="9" t="s">
        <v>4865</v>
      </c>
      <c r="B834" t="str">
        <f>IF(VLOOKUP($A834, 'Mapping-Public'!$A$2:$W$5015, MATCH('Mapping-DisplayedFields'!B$2, 'Mapping-Public'!$A$1:$W$1, FALSE), FALSE)=0, "", VLOOKUP($A834, 'Mapping-Public'!$A$2:$W$5015, MATCH('Mapping-DisplayedFields'!B$2, 'Mapping-Public'!$A$1:$W$1, FALSE), FALSE))</f>
        <v>Candy's Child Care</v>
      </c>
      <c r="C834" t="str">
        <f>VLOOKUP($A834, 'Mapping-Public'!$A$2:$W$5015, MATCH('Mapping-DisplayedFields'!C$2, 'Mapping-Public'!$A$1:$W$1, FALSE), FALSE)</f>
        <v>1605 SE 177th Avenue</v>
      </c>
      <c r="D834" t="str">
        <f>VLOOKUP($A834, 'Mapping-Public'!$A$2:$W$5015, MATCH('Mapping-DisplayedFields'!D$2, 'Mapping-Public'!$A$1:$W$1, FALSE), FALSE)</f>
        <v>Portland</v>
      </c>
      <c r="E834" t="str">
        <f>VLOOKUP($A834, 'Mapping-Public'!$A$2:$W$5015, MATCH('Mapping-DisplayedFields'!E$2, 'Mapping-Public'!$A$1:$W$1, FALSE), FALSE)</f>
        <v>OR</v>
      </c>
      <c r="F834">
        <f>VLOOKUP($A834, 'Mapping-Public'!$A$2:$W$5015, MATCH('Mapping-DisplayedFields'!F$2, 'Mapping-Public'!$A$1:$W$1, FALSE), FALSE)</f>
        <v>0</v>
      </c>
      <c r="G834" t="str">
        <f>VLOOKUP($A834, 'Mapping-Public'!$A$2:$W$5015, MATCH('Mapping-DisplayedFields'!G$2, 'Mapping-Public'!$A$1:$W$1, FALSE), FALSE)</f>
        <v>5037616988</v>
      </c>
      <c r="H834">
        <f>VLOOKUP($A834, 'Mapping-Public'!$A$2:$W$5015, MATCH('Mapping-DisplayedFields'!H$2, 'Mapping-Public'!$A$1:$W$1, FALSE), FALSE)</f>
        <v>1</v>
      </c>
      <c r="I834" t="str">
        <f>VLOOKUP(H834, Facility_Type, 2,0)</f>
        <v>Family</v>
      </c>
      <c r="J834">
        <f>VLOOKUP($A834, 'Mapping-Public'!$A$2:$W$5015, MATCH('Mapping-DisplayedFields'!J$2, 'Mapping-Public'!$A$1:$W$1, FALSE), FALSE)</f>
        <v>5</v>
      </c>
      <c r="K834" t="str">
        <f>VLOOKUP(J834, Type_of_Care,2,0)</f>
        <v>Exempt Family Child Care Home</v>
      </c>
      <c r="L834">
        <f>VLOOKUP($A834, 'Mapping-Public'!$A$2:$W$5015, MATCH('Mapping-DisplayedFields'!L$2, 'Mapping-Public'!$A$1:$W$1, FALSE), FALSE)</f>
        <v>1</v>
      </c>
      <c r="M834" t="str">
        <f>VLOOKUP(L834, Regulation_Status, 2,0)</f>
        <v>Exempt</v>
      </c>
      <c r="N834">
        <f>VLOOKUP($A834, 'Mapping-Public'!$A$2:$W$5015, MATCH('Mapping-DisplayedFields'!N$2, 'Mapping-Public'!$A$1:$W$1, FALSE), FALSE)</f>
        <v>3</v>
      </c>
      <c r="O834">
        <f>VLOOKUP($A834, 'Mapping-Public'!$A$2:$W$5015, MATCH('Mapping-DisplayedFields'!O$2, 'Mapping-Public'!$A$1:$W$1, FALSE), FALSE)</f>
        <v>2</v>
      </c>
      <c r="P834" t="str">
        <f>VLOOKUP(O834, Serves_Dhs_Children,2,0)</f>
        <v>Unknown</v>
      </c>
      <c r="Q834">
        <f>VLOOKUP($A834, 'Mapping-Public'!$A$2:$W$5015, MATCH('Mapping-DisplayedFields'!Q$2, 'Mapping-Public'!$A$1:$W$1, FALSE), FALSE)</f>
        <v>0</v>
      </c>
      <c r="R834" t="str">
        <f>VLOOKUP(Q834, Head_Start, 2,0)</f>
        <v>No</v>
      </c>
      <c r="S834">
        <f>VLOOKUP($A834, 'Mapping-Public'!$A$2:$W$5015, MATCH('Mapping-DisplayedFields'!S$2, 'Mapping-Public'!$A$1:$W$1, FALSE), FALSE)</f>
        <v>0</v>
      </c>
      <c r="T834" t="str">
        <f>VLOOKUP(S834, Relief_Nursery, 2,0)</f>
        <v>No</v>
      </c>
      <c r="U834" t="str">
        <f>VLOOKUP($A834, 'Mapping-Public'!$A$2:$W$5015, MATCH('Mapping-DisplayedFields'!U$2, 'Mapping-Public'!$A$1:$W$1, FALSE), FALSE)</f>
        <v>.</v>
      </c>
    </row>
    <row r="835" spans="1:21" x14ac:dyDescent="0.25">
      <c r="A835" s="9" t="s">
        <v>4870</v>
      </c>
      <c r="B835" t="str">
        <f>IF(VLOOKUP($A835, 'Mapping-Public'!$A$2:$W$5015, MATCH('Mapping-DisplayedFields'!B$2, 'Mapping-Public'!$A$1:$W$1, FALSE), FALSE)=0, "", VLOOKUP($A835, 'Mapping-Public'!$A$2:$W$5015, MATCH('Mapping-DisplayedFields'!B$2, 'Mapping-Public'!$A$1:$W$1, FALSE), FALSE))</f>
        <v/>
      </c>
      <c r="C835" t="str">
        <f>VLOOKUP($A835, 'Mapping-Public'!$A$2:$W$5015, MATCH('Mapping-DisplayedFields'!C$2, 'Mapping-Public'!$A$1:$W$1, FALSE), FALSE)</f>
        <v>11911 SE Division St Unit 63</v>
      </c>
      <c r="D835" t="str">
        <f>VLOOKUP($A835, 'Mapping-Public'!$A$2:$W$5015, MATCH('Mapping-DisplayedFields'!D$2, 'Mapping-Public'!$A$1:$W$1, FALSE), FALSE)</f>
        <v>Portland</v>
      </c>
      <c r="E835" t="str">
        <f>VLOOKUP($A835, 'Mapping-Public'!$A$2:$W$5015, MATCH('Mapping-DisplayedFields'!E$2, 'Mapping-Public'!$A$1:$W$1, FALSE), FALSE)</f>
        <v>OR</v>
      </c>
      <c r="F835" t="str">
        <f>VLOOKUP($A835, 'Mapping-Public'!$A$2:$W$5015, MATCH('Mapping-DisplayedFields'!F$2, 'Mapping-Public'!$A$1:$W$1, FALSE), FALSE)</f>
        <v>97266-1081</v>
      </c>
      <c r="G835" t="str">
        <f>VLOOKUP($A835, 'Mapping-Public'!$A$2:$W$5015, MATCH('Mapping-DisplayedFields'!G$2, 'Mapping-Public'!$A$1:$W$1, FALSE), FALSE)</f>
        <v>9712822976</v>
      </c>
      <c r="H835">
        <f>VLOOKUP($A835, 'Mapping-Public'!$A$2:$W$5015, MATCH('Mapping-DisplayedFields'!H$2, 'Mapping-Public'!$A$1:$W$1, FALSE), FALSE)</f>
        <v>1</v>
      </c>
      <c r="I835" t="str">
        <f>VLOOKUP(H835, Facility_Type, 2,0)</f>
        <v>Family</v>
      </c>
      <c r="J835">
        <f>VLOOKUP($A835, 'Mapping-Public'!$A$2:$W$5015, MATCH('Mapping-DisplayedFields'!J$2, 'Mapping-Public'!$A$1:$W$1, FALSE), FALSE)</f>
        <v>4</v>
      </c>
      <c r="K835" t="str">
        <f>VLOOKUP(J835, Type_of_Care,2,0)</f>
        <v>Regulated Family Child Care Home</v>
      </c>
      <c r="L835">
        <f>VLOOKUP($A835, 'Mapping-Public'!$A$2:$W$5015, MATCH('Mapping-DisplayedFields'!L$2, 'Mapping-Public'!$A$1:$W$1, FALSE), FALSE)</f>
        <v>2</v>
      </c>
      <c r="M835" t="str">
        <f>VLOOKUP(L835, Regulation_Status, 2,0)</f>
        <v>Register</v>
      </c>
      <c r="N835">
        <f>VLOOKUP($A835, 'Mapping-Public'!$A$2:$W$5015, MATCH('Mapping-DisplayedFields'!N$2, 'Mapping-Public'!$A$1:$W$1, FALSE), FALSE)</f>
        <v>10</v>
      </c>
      <c r="O835">
        <f>VLOOKUP($A835, 'Mapping-Public'!$A$2:$W$5015, MATCH('Mapping-DisplayedFields'!O$2, 'Mapping-Public'!$A$1:$W$1, FALSE), FALSE)</f>
        <v>1</v>
      </c>
      <c r="P835" t="str">
        <f>VLOOKUP(O835, Serves_Dhs_Children,2,0)</f>
        <v>Yes</v>
      </c>
      <c r="Q835">
        <f>VLOOKUP($A835, 'Mapping-Public'!$A$2:$W$5015, MATCH('Mapping-DisplayedFields'!Q$2, 'Mapping-Public'!$A$1:$W$1, FALSE), FALSE)</f>
        <v>0</v>
      </c>
      <c r="R835" t="str">
        <f>VLOOKUP(Q835, Head_Start, 2,0)</f>
        <v>No</v>
      </c>
      <c r="S835">
        <f>VLOOKUP($A835, 'Mapping-Public'!$A$2:$W$5015, MATCH('Mapping-DisplayedFields'!S$2, 'Mapping-Public'!$A$1:$W$1, FALSE), FALSE)</f>
        <v>0</v>
      </c>
      <c r="T835" t="str">
        <f>VLOOKUP(S835, Relief_Nursery, 2,0)</f>
        <v>No</v>
      </c>
      <c r="U835" t="str">
        <f>VLOOKUP($A835, 'Mapping-Public'!$A$2:$W$5015, MATCH('Mapping-DisplayedFields'!U$2, 'Mapping-Public'!$A$1:$W$1, FALSE), FALSE)</f>
        <v>.</v>
      </c>
    </row>
    <row r="836" spans="1:21" x14ac:dyDescent="0.25">
      <c r="A836" s="9" t="s">
        <v>4877</v>
      </c>
      <c r="B836" t="str">
        <f>IF(VLOOKUP($A836, 'Mapping-Public'!$A$2:$W$5015, MATCH('Mapping-DisplayedFields'!B$2, 'Mapping-Public'!$A$1:$W$1, FALSE), FALSE)=0, "", VLOOKUP($A836, 'Mapping-Public'!$A$2:$W$5015, MATCH('Mapping-DisplayedFields'!B$2, 'Mapping-Public'!$A$1:$W$1, FALSE), FALSE))</f>
        <v/>
      </c>
      <c r="C836" t="str">
        <f>VLOOKUP($A836, 'Mapping-Public'!$A$2:$W$5015, MATCH('Mapping-DisplayedFields'!C$2, 'Mapping-Public'!$A$1:$W$1, FALSE), FALSE)</f>
        <v>7325 N Jersey Street</v>
      </c>
      <c r="D836" t="str">
        <f>VLOOKUP($A836, 'Mapping-Public'!$A$2:$W$5015, MATCH('Mapping-DisplayedFields'!D$2, 'Mapping-Public'!$A$1:$W$1, FALSE), FALSE)</f>
        <v>Portland</v>
      </c>
      <c r="E836" t="str">
        <f>VLOOKUP($A836, 'Mapping-Public'!$A$2:$W$5015, MATCH('Mapping-DisplayedFields'!E$2, 'Mapping-Public'!$A$1:$W$1, FALSE), FALSE)</f>
        <v>OR</v>
      </c>
      <c r="F836">
        <f>VLOOKUP($A836, 'Mapping-Public'!$A$2:$W$5015, MATCH('Mapping-DisplayedFields'!F$2, 'Mapping-Public'!$A$1:$W$1, FALSE), FALSE)</f>
        <v>0</v>
      </c>
      <c r="G836" t="str">
        <f>VLOOKUP($A836, 'Mapping-Public'!$A$2:$W$5015, MATCH('Mapping-DisplayedFields'!G$2, 'Mapping-Public'!$A$1:$W$1, FALSE), FALSE)</f>
        <v>9713446516</v>
      </c>
      <c r="H836">
        <f>VLOOKUP($A836, 'Mapping-Public'!$A$2:$W$5015, MATCH('Mapping-DisplayedFields'!H$2, 'Mapping-Public'!$A$1:$W$1, FALSE), FALSE)</f>
        <v>1</v>
      </c>
      <c r="I836" t="str">
        <f>VLOOKUP(H836, Facility_Type, 2,0)</f>
        <v>Family</v>
      </c>
      <c r="J836">
        <f>VLOOKUP($A836, 'Mapping-Public'!$A$2:$W$5015, MATCH('Mapping-DisplayedFields'!J$2, 'Mapping-Public'!$A$1:$W$1, FALSE), FALSE)</f>
        <v>5</v>
      </c>
      <c r="K836" t="str">
        <f>VLOOKUP(J836, Type_of_Care,2,0)</f>
        <v>Exempt Family Child Care Home</v>
      </c>
      <c r="L836">
        <f>VLOOKUP($A836, 'Mapping-Public'!$A$2:$W$5015, MATCH('Mapping-DisplayedFields'!L$2, 'Mapping-Public'!$A$1:$W$1, FALSE), FALSE)</f>
        <v>1</v>
      </c>
      <c r="M836" t="str">
        <f>VLOOKUP(L836, Regulation_Status, 2,0)</f>
        <v>Exempt</v>
      </c>
      <c r="N836">
        <f>VLOOKUP($A836, 'Mapping-Public'!$A$2:$W$5015, MATCH('Mapping-DisplayedFields'!N$2, 'Mapping-Public'!$A$1:$W$1, FALSE), FALSE)</f>
        <v>3</v>
      </c>
      <c r="O836">
        <f>VLOOKUP($A836, 'Mapping-Public'!$A$2:$W$5015, MATCH('Mapping-DisplayedFields'!O$2, 'Mapping-Public'!$A$1:$W$1, FALSE), FALSE)</f>
        <v>2</v>
      </c>
      <c r="P836" t="str">
        <f>VLOOKUP(O836, Serves_Dhs_Children,2,0)</f>
        <v>Unknown</v>
      </c>
      <c r="Q836">
        <f>VLOOKUP($A836, 'Mapping-Public'!$A$2:$W$5015, MATCH('Mapping-DisplayedFields'!Q$2, 'Mapping-Public'!$A$1:$W$1, FALSE), FALSE)</f>
        <v>0</v>
      </c>
      <c r="R836" t="str">
        <f>VLOOKUP(Q836, Head_Start, 2,0)</f>
        <v>No</v>
      </c>
      <c r="S836">
        <f>VLOOKUP($A836, 'Mapping-Public'!$A$2:$W$5015, MATCH('Mapping-DisplayedFields'!S$2, 'Mapping-Public'!$A$1:$W$1, FALSE), FALSE)</f>
        <v>0</v>
      </c>
      <c r="T836" t="str">
        <f>VLOOKUP(S836, Relief_Nursery, 2,0)</f>
        <v>No</v>
      </c>
      <c r="U836" t="str">
        <f>VLOOKUP($A836, 'Mapping-Public'!$A$2:$W$5015, MATCH('Mapping-DisplayedFields'!U$2, 'Mapping-Public'!$A$1:$W$1, FALSE), FALSE)</f>
        <v>.</v>
      </c>
    </row>
    <row r="837" spans="1:21" x14ac:dyDescent="0.25">
      <c r="A837" s="9" t="s">
        <v>4881</v>
      </c>
      <c r="B837" t="str">
        <f>IF(VLOOKUP($A837, 'Mapping-Public'!$A$2:$W$5015, MATCH('Mapping-DisplayedFields'!B$2, 'Mapping-Public'!$A$1:$W$1, FALSE), FALSE)=0, "", VLOOKUP($A837, 'Mapping-Public'!$A$2:$W$5015, MATCH('Mapping-DisplayedFields'!B$2, 'Mapping-Public'!$A$1:$W$1, FALSE), FALSE))</f>
        <v/>
      </c>
      <c r="C837" t="str">
        <f>VLOOKUP($A837, 'Mapping-Public'!$A$2:$W$5015, MATCH('Mapping-DisplayedFields'!C$2, 'Mapping-Public'!$A$1:$W$1, FALSE), FALSE)</f>
        <v>2343 SE 135th Ave Apt 6</v>
      </c>
      <c r="D837" t="str">
        <f>VLOOKUP($A837, 'Mapping-Public'!$A$2:$W$5015, MATCH('Mapping-DisplayedFields'!D$2, 'Mapping-Public'!$A$1:$W$1, FALSE), FALSE)</f>
        <v>Portland</v>
      </c>
      <c r="E837" t="str">
        <f>VLOOKUP($A837, 'Mapping-Public'!$A$2:$W$5015, MATCH('Mapping-DisplayedFields'!E$2, 'Mapping-Public'!$A$1:$W$1, FALSE), FALSE)</f>
        <v>OR</v>
      </c>
      <c r="F837" t="str">
        <f>VLOOKUP($A837, 'Mapping-Public'!$A$2:$W$5015, MATCH('Mapping-DisplayedFields'!F$2, 'Mapping-Public'!$A$1:$W$1, FALSE), FALSE)</f>
        <v>97233</v>
      </c>
      <c r="G837" t="str">
        <f>VLOOKUP($A837, 'Mapping-Public'!$A$2:$W$5015, MATCH('Mapping-DisplayedFields'!G$2, 'Mapping-Public'!$A$1:$W$1, FALSE), FALSE)</f>
        <v>5033819711</v>
      </c>
      <c r="H837">
        <f>VLOOKUP($A837, 'Mapping-Public'!$A$2:$W$5015, MATCH('Mapping-DisplayedFields'!H$2, 'Mapping-Public'!$A$1:$W$1, FALSE), FALSE)</f>
        <v>1</v>
      </c>
      <c r="I837" t="str">
        <f>VLOOKUP(H837, Facility_Type, 2,0)</f>
        <v>Family</v>
      </c>
      <c r="J837">
        <f>VLOOKUP($A837, 'Mapping-Public'!$A$2:$W$5015, MATCH('Mapping-DisplayedFields'!J$2, 'Mapping-Public'!$A$1:$W$1, FALSE), FALSE)</f>
        <v>4</v>
      </c>
      <c r="K837" t="str">
        <f>VLOOKUP(J837, Type_of_Care,2,0)</f>
        <v>Regulated Family Child Care Home</v>
      </c>
      <c r="L837">
        <f>VLOOKUP($A837, 'Mapping-Public'!$A$2:$W$5015, MATCH('Mapping-DisplayedFields'!L$2, 'Mapping-Public'!$A$1:$W$1, FALSE), FALSE)</f>
        <v>2</v>
      </c>
      <c r="M837" t="str">
        <f>VLOOKUP(L837, Regulation_Status, 2,0)</f>
        <v>Register</v>
      </c>
      <c r="N837">
        <f>VLOOKUP($A837, 'Mapping-Public'!$A$2:$W$5015, MATCH('Mapping-DisplayedFields'!N$2, 'Mapping-Public'!$A$1:$W$1, FALSE), FALSE)</f>
        <v>8</v>
      </c>
      <c r="O837">
        <f>VLOOKUP($A837, 'Mapping-Public'!$A$2:$W$5015, MATCH('Mapping-DisplayedFields'!O$2, 'Mapping-Public'!$A$1:$W$1, FALSE), FALSE)</f>
        <v>2</v>
      </c>
      <c r="P837" t="str">
        <f>VLOOKUP(O837, Serves_Dhs_Children,2,0)</f>
        <v>Unknown</v>
      </c>
      <c r="Q837">
        <f>VLOOKUP($A837, 'Mapping-Public'!$A$2:$W$5015, MATCH('Mapping-DisplayedFields'!Q$2, 'Mapping-Public'!$A$1:$W$1, FALSE), FALSE)</f>
        <v>0</v>
      </c>
      <c r="R837" t="str">
        <f>VLOOKUP(Q837, Head_Start, 2,0)</f>
        <v>No</v>
      </c>
      <c r="S837">
        <f>VLOOKUP($A837, 'Mapping-Public'!$A$2:$W$5015, MATCH('Mapping-DisplayedFields'!S$2, 'Mapping-Public'!$A$1:$W$1, FALSE), FALSE)</f>
        <v>0</v>
      </c>
      <c r="T837" t="str">
        <f>VLOOKUP(S837, Relief_Nursery, 2,0)</f>
        <v>No</v>
      </c>
      <c r="U837" t="str">
        <f>VLOOKUP($A837, 'Mapping-Public'!$A$2:$W$5015, MATCH('Mapping-DisplayedFields'!U$2, 'Mapping-Public'!$A$1:$W$1, FALSE), FALSE)</f>
        <v>.</v>
      </c>
    </row>
    <row r="838" spans="1:21" x14ac:dyDescent="0.25">
      <c r="A838" s="9" t="s">
        <v>4887</v>
      </c>
      <c r="B838" t="str">
        <f>IF(VLOOKUP($A838, 'Mapping-Public'!$A$2:$W$5015, MATCH('Mapping-DisplayedFields'!B$2, 'Mapping-Public'!$A$1:$W$1, FALSE), FALSE)=0, "", VLOOKUP($A838, 'Mapping-Public'!$A$2:$W$5015, MATCH('Mapping-DisplayedFields'!B$2, 'Mapping-Public'!$A$1:$W$1, FALSE), FALSE))</f>
        <v/>
      </c>
      <c r="C838" t="str">
        <f>VLOOKUP($A838, 'Mapping-Public'!$A$2:$W$5015, MATCH('Mapping-DisplayedFields'!C$2, 'Mapping-Public'!$A$1:$W$1, FALSE), FALSE)</f>
        <v>10611 NE Fremont St Apt 11</v>
      </c>
      <c r="D838" t="str">
        <f>VLOOKUP($A838, 'Mapping-Public'!$A$2:$W$5015, MATCH('Mapping-DisplayedFields'!D$2, 'Mapping-Public'!$A$1:$W$1, FALSE), FALSE)</f>
        <v>Portland</v>
      </c>
      <c r="E838" t="str">
        <f>VLOOKUP($A838, 'Mapping-Public'!$A$2:$W$5015, MATCH('Mapping-DisplayedFields'!E$2, 'Mapping-Public'!$A$1:$W$1, FALSE), FALSE)</f>
        <v>OR</v>
      </c>
      <c r="F838" t="str">
        <f>VLOOKUP($A838, 'Mapping-Public'!$A$2:$W$5015, MATCH('Mapping-DisplayedFields'!F$2, 'Mapping-Public'!$A$1:$W$1, FALSE), FALSE)</f>
        <v>97220</v>
      </c>
      <c r="G838" t="str">
        <f>VLOOKUP($A838, 'Mapping-Public'!$A$2:$W$5015, MATCH('Mapping-DisplayedFields'!G$2, 'Mapping-Public'!$A$1:$W$1, FALSE), FALSE)</f>
        <v>9712767502</v>
      </c>
      <c r="H838">
        <f>VLOOKUP($A838, 'Mapping-Public'!$A$2:$W$5015, MATCH('Mapping-DisplayedFields'!H$2, 'Mapping-Public'!$A$1:$W$1, FALSE), FALSE)</f>
        <v>1</v>
      </c>
      <c r="I838" t="str">
        <f>VLOOKUP(H838, Facility_Type, 2,0)</f>
        <v>Family</v>
      </c>
      <c r="J838">
        <f>VLOOKUP($A838, 'Mapping-Public'!$A$2:$W$5015, MATCH('Mapping-DisplayedFields'!J$2, 'Mapping-Public'!$A$1:$W$1, FALSE), FALSE)</f>
        <v>4</v>
      </c>
      <c r="K838" t="str">
        <f>VLOOKUP(J838, Type_of_Care,2,0)</f>
        <v>Regulated Family Child Care Home</v>
      </c>
      <c r="L838">
        <f>VLOOKUP($A838, 'Mapping-Public'!$A$2:$W$5015, MATCH('Mapping-DisplayedFields'!L$2, 'Mapping-Public'!$A$1:$W$1, FALSE), FALSE)</f>
        <v>2</v>
      </c>
      <c r="M838" t="str">
        <f>VLOOKUP(L838, Regulation_Status, 2,0)</f>
        <v>Register</v>
      </c>
      <c r="N838">
        <f>VLOOKUP($A838, 'Mapping-Public'!$A$2:$W$5015, MATCH('Mapping-DisplayedFields'!N$2, 'Mapping-Public'!$A$1:$W$1, FALSE), FALSE)</f>
        <v>5</v>
      </c>
      <c r="O838">
        <f>VLOOKUP($A838, 'Mapping-Public'!$A$2:$W$5015, MATCH('Mapping-DisplayedFields'!O$2, 'Mapping-Public'!$A$1:$W$1, FALSE), FALSE)</f>
        <v>2</v>
      </c>
      <c r="P838" t="str">
        <f>VLOOKUP(O838, Serves_Dhs_Children,2,0)</f>
        <v>Unknown</v>
      </c>
      <c r="Q838">
        <f>VLOOKUP($A838, 'Mapping-Public'!$A$2:$W$5015, MATCH('Mapping-DisplayedFields'!Q$2, 'Mapping-Public'!$A$1:$W$1, FALSE), FALSE)</f>
        <v>0</v>
      </c>
      <c r="R838" t="str">
        <f>VLOOKUP(Q838, Head_Start, 2,0)</f>
        <v>No</v>
      </c>
      <c r="S838">
        <f>VLOOKUP($A838, 'Mapping-Public'!$A$2:$W$5015, MATCH('Mapping-DisplayedFields'!S$2, 'Mapping-Public'!$A$1:$W$1, FALSE), FALSE)</f>
        <v>0</v>
      </c>
      <c r="T838" t="str">
        <f>VLOOKUP(S838, Relief_Nursery, 2,0)</f>
        <v>No</v>
      </c>
      <c r="U838" t="str">
        <f>VLOOKUP($A838, 'Mapping-Public'!$A$2:$W$5015, MATCH('Mapping-DisplayedFields'!U$2, 'Mapping-Public'!$A$1:$W$1, FALSE), FALSE)</f>
        <v>.</v>
      </c>
    </row>
    <row r="839" spans="1:21" x14ac:dyDescent="0.25">
      <c r="A839" s="9" t="s">
        <v>4892</v>
      </c>
      <c r="B839" t="str">
        <f>IF(VLOOKUP($A839, 'Mapping-Public'!$A$2:$W$5015, MATCH('Mapping-DisplayedFields'!B$2, 'Mapping-Public'!$A$1:$W$1, FALSE), FALSE)=0, "", VLOOKUP($A839, 'Mapping-Public'!$A$2:$W$5015, MATCH('Mapping-DisplayedFields'!B$2, 'Mapping-Public'!$A$1:$W$1, FALSE), FALSE))</f>
        <v>Christina's Preschool At Mcoy Village</v>
      </c>
      <c r="C839" t="str">
        <f>VLOOKUP($A839, 'Mapping-Public'!$A$2:$W$5015, MATCH('Mapping-DisplayedFields'!C$2, 'Mapping-Public'!$A$1:$W$1, FALSE), FALSE)</f>
        <v>4542 NE MLK Blvd</v>
      </c>
      <c r="D839" t="str">
        <f>VLOOKUP($A839, 'Mapping-Public'!$A$2:$W$5015, MATCH('Mapping-DisplayedFields'!D$2, 'Mapping-Public'!$A$1:$W$1, FALSE), FALSE)</f>
        <v>Portland</v>
      </c>
      <c r="E839" t="str">
        <f>VLOOKUP($A839, 'Mapping-Public'!$A$2:$W$5015, MATCH('Mapping-DisplayedFields'!E$2, 'Mapping-Public'!$A$1:$W$1, FALSE), FALSE)</f>
        <v>OR</v>
      </c>
      <c r="F839" t="str">
        <f>VLOOKUP($A839, 'Mapping-Public'!$A$2:$W$5015, MATCH('Mapping-DisplayedFields'!F$2, 'Mapping-Public'!$A$1:$W$1, FALSE), FALSE)</f>
        <v>97211</v>
      </c>
      <c r="G839" t="str">
        <f>VLOOKUP($A839, 'Mapping-Public'!$A$2:$W$5015, MATCH('Mapping-DisplayedFields'!G$2, 'Mapping-Public'!$A$1:$W$1, FALSE), FALSE)</f>
        <v>5038753022</v>
      </c>
      <c r="H839">
        <f>VLOOKUP($A839, 'Mapping-Public'!$A$2:$W$5015, MATCH('Mapping-DisplayedFields'!H$2, 'Mapping-Public'!$A$1:$W$1, FALSE), FALSE)</f>
        <v>2</v>
      </c>
      <c r="I839" t="str">
        <f>VLOOKUP(H839, Facility_Type, 2,0)</f>
        <v>Center</v>
      </c>
      <c r="J839">
        <f>VLOOKUP($A839, 'Mapping-Public'!$A$2:$W$5015, MATCH('Mapping-DisplayedFields'!J$2, 'Mapping-Public'!$A$1:$W$1, FALSE), FALSE)</f>
        <v>1</v>
      </c>
      <c r="K839" t="str">
        <f>VLOOKUP(J839, Type_of_Care,2,0)</f>
        <v>Regulated  Center (not HS)</v>
      </c>
      <c r="L839">
        <f>VLOOKUP($A839, 'Mapping-Public'!$A$2:$W$5015, MATCH('Mapping-DisplayedFields'!L$2, 'Mapping-Public'!$A$1:$W$1, FALSE), FALSE)</f>
        <v>3</v>
      </c>
      <c r="M839" t="str">
        <f>VLOOKUP(L839, Regulation_Status, 2,0)</f>
        <v>Certified</v>
      </c>
      <c r="N839">
        <f>VLOOKUP($A839, 'Mapping-Public'!$A$2:$W$5015, MATCH('Mapping-DisplayedFields'!N$2, 'Mapping-Public'!$A$1:$W$1, FALSE), FALSE)</f>
        <v>10</v>
      </c>
      <c r="O839">
        <f>VLOOKUP($A839, 'Mapping-Public'!$A$2:$W$5015, MATCH('Mapping-DisplayedFields'!O$2, 'Mapping-Public'!$A$1:$W$1, FALSE), FALSE)</f>
        <v>1</v>
      </c>
      <c r="P839" t="str">
        <f>VLOOKUP(O839, Serves_Dhs_Children,2,0)</f>
        <v>Yes</v>
      </c>
      <c r="Q839">
        <f>VLOOKUP($A839, 'Mapping-Public'!$A$2:$W$5015, MATCH('Mapping-DisplayedFields'!Q$2, 'Mapping-Public'!$A$1:$W$1, FALSE), FALSE)</f>
        <v>0</v>
      </c>
      <c r="R839" t="str">
        <f>VLOOKUP(Q839, Head_Start, 2,0)</f>
        <v>No</v>
      </c>
      <c r="S839">
        <f>VLOOKUP($A839, 'Mapping-Public'!$A$2:$W$5015, MATCH('Mapping-DisplayedFields'!S$2, 'Mapping-Public'!$A$1:$W$1, FALSE), FALSE)</f>
        <v>0</v>
      </c>
      <c r="T839" t="str">
        <f>VLOOKUP(S839, Relief_Nursery, 2,0)</f>
        <v>No</v>
      </c>
      <c r="U839" t="str">
        <f>VLOOKUP($A839, 'Mapping-Public'!$A$2:$W$5015, MATCH('Mapping-DisplayedFields'!U$2, 'Mapping-Public'!$A$1:$W$1, FALSE), FALSE)</f>
        <v>.</v>
      </c>
    </row>
    <row r="840" spans="1:21" x14ac:dyDescent="0.25">
      <c r="A840" s="9" t="s">
        <v>4897</v>
      </c>
      <c r="B840" t="str">
        <f>IF(VLOOKUP($A840, 'Mapping-Public'!$A$2:$W$5015, MATCH('Mapping-DisplayedFields'!B$2, 'Mapping-Public'!$A$1:$W$1, FALSE), FALSE)=0, "", VLOOKUP($A840, 'Mapping-Public'!$A$2:$W$5015, MATCH('Mapping-DisplayedFields'!B$2, 'Mapping-Public'!$A$1:$W$1, FALSE), FALSE))</f>
        <v/>
      </c>
      <c r="C840" t="str">
        <f>VLOOKUP($A840, 'Mapping-Public'!$A$2:$W$5015, MATCH('Mapping-DisplayedFields'!C$2, 'Mapping-Public'!$A$1:$W$1, FALSE), FALSE)</f>
        <v>5421 SE 140th PL</v>
      </c>
      <c r="D840" t="str">
        <f>VLOOKUP($A840, 'Mapping-Public'!$A$2:$W$5015, MATCH('Mapping-DisplayedFields'!D$2, 'Mapping-Public'!$A$1:$W$1, FALSE), FALSE)</f>
        <v>Portland</v>
      </c>
      <c r="E840" t="str">
        <f>VLOOKUP($A840, 'Mapping-Public'!$A$2:$W$5015, MATCH('Mapping-DisplayedFields'!E$2, 'Mapping-Public'!$A$1:$W$1, FALSE), FALSE)</f>
        <v>OR</v>
      </c>
      <c r="F840" t="str">
        <f>VLOOKUP($A840, 'Mapping-Public'!$A$2:$W$5015, MATCH('Mapping-DisplayedFields'!F$2, 'Mapping-Public'!$A$1:$W$1, FALSE), FALSE)</f>
        <v>97236</v>
      </c>
      <c r="G840" t="str">
        <f>VLOOKUP($A840, 'Mapping-Public'!$A$2:$W$5015, MATCH('Mapping-DisplayedFields'!G$2, 'Mapping-Public'!$A$1:$W$1, FALSE), FALSE)</f>
        <v>9713379311</v>
      </c>
      <c r="H840">
        <f>VLOOKUP($A840, 'Mapping-Public'!$A$2:$W$5015, MATCH('Mapping-DisplayedFields'!H$2, 'Mapping-Public'!$A$1:$W$1, FALSE), FALSE)</f>
        <v>1</v>
      </c>
      <c r="I840" t="str">
        <f>VLOOKUP(H840, Facility_Type, 2,0)</f>
        <v>Family</v>
      </c>
      <c r="J840">
        <f>VLOOKUP($A840, 'Mapping-Public'!$A$2:$W$5015, MATCH('Mapping-DisplayedFields'!J$2, 'Mapping-Public'!$A$1:$W$1, FALSE), FALSE)</f>
        <v>4</v>
      </c>
      <c r="K840" t="str">
        <f>VLOOKUP(J840, Type_of_Care,2,0)</f>
        <v>Regulated Family Child Care Home</v>
      </c>
      <c r="L840">
        <f>VLOOKUP($A840, 'Mapping-Public'!$A$2:$W$5015, MATCH('Mapping-DisplayedFields'!L$2, 'Mapping-Public'!$A$1:$W$1, FALSE), FALSE)</f>
        <v>2</v>
      </c>
      <c r="M840" t="str">
        <f>VLOOKUP(L840, Regulation_Status, 2,0)</f>
        <v>Register</v>
      </c>
      <c r="N840">
        <f>VLOOKUP($A840, 'Mapping-Public'!$A$2:$W$5015, MATCH('Mapping-DisplayedFields'!N$2, 'Mapping-Public'!$A$1:$W$1, FALSE), FALSE)</f>
        <v>5</v>
      </c>
      <c r="O840">
        <f>VLOOKUP($A840, 'Mapping-Public'!$A$2:$W$5015, MATCH('Mapping-DisplayedFields'!O$2, 'Mapping-Public'!$A$1:$W$1, FALSE), FALSE)</f>
        <v>2</v>
      </c>
      <c r="P840" t="str">
        <f>VLOOKUP(O840, Serves_Dhs_Children,2,0)</f>
        <v>Unknown</v>
      </c>
      <c r="Q840">
        <f>VLOOKUP($A840, 'Mapping-Public'!$A$2:$W$5015, MATCH('Mapping-DisplayedFields'!Q$2, 'Mapping-Public'!$A$1:$W$1, FALSE), FALSE)</f>
        <v>0</v>
      </c>
      <c r="R840" t="str">
        <f>VLOOKUP(Q840, Head_Start, 2,0)</f>
        <v>No</v>
      </c>
      <c r="S840">
        <f>VLOOKUP($A840, 'Mapping-Public'!$A$2:$W$5015, MATCH('Mapping-DisplayedFields'!S$2, 'Mapping-Public'!$A$1:$W$1, FALSE), FALSE)</f>
        <v>0</v>
      </c>
      <c r="T840" t="str">
        <f>VLOOKUP(S840, Relief_Nursery, 2,0)</f>
        <v>No</v>
      </c>
      <c r="U840" t="str">
        <f>VLOOKUP($A840, 'Mapping-Public'!$A$2:$W$5015, MATCH('Mapping-DisplayedFields'!U$2, 'Mapping-Public'!$A$1:$W$1, FALSE), FALSE)</f>
        <v>.</v>
      </c>
    </row>
    <row r="841" spans="1:21" x14ac:dyDescent="0.25">
      <c r="A841" s="9" t="s">
        <v>4902</v>
      </c>
      <c r="B841" t="str">
        <f>IF(VLOOKUP($A841, 'Mapping-Public'!$A$2:$W$5015, MATCH('Mapping-DisplayedFields'!B$2, 'Mapping-Public'!$A$1:$W$1, FALSE), FALSE)=0, "", VLOOKUP($A841, 'Mapping-Public'!$A$2:$W$5015, MATCH('Mapping-DisplayedFields'!B$2, 'Mapping-Public'!$A$1:$W$1, FALSE), FALSE))</f>
        <v/>
      </c>
      <c r="C841" t="str">
        <f>VLOOKUP($A841, 'Mapping-Public'!$A$2:$W$5015, MATCH('Mapping-DisplayedFields'!C$2, 'Mapping-Public'!$A$1:$W$1, FALSE), FALSE)</f>
        <v>6109 SE 84th Ave</v>
      </c>
      <c r="D841" t="str">
        <f>VLOOKUP($A841, 'Mapping-Public'!$A$2:$W$5015, MATCH('Mapping-DisplayedFields'!D$2, 'Mapping-Public'!$A$1:$W$1, FALSE), FALSE)</f>
        <v>Portland</v>
      </c>
      <c r="E841" t="str">
        <f>VLOOKUP($A841, 'Mapping-Public'!$A$2:$W$5015, MATCH('Mapping-DisplayedFields'!E$2, 'Mapping-Public'!$A$1:$W$1, FALSE), FALSE)</f>
        <v>OR</v>
      </c>
      <c r="F841" t="str">
        <f>VLOOKUP($A841, 'Mapping-Public'!$A$2:$W$5015, MATCH('Mapping-DisplayedFields'!F$2, 'Mapping-Public'!$A$1:$W$1, FALSE), FALSE)</f>
        <v>97266</v>
      </c>
      <c r="G841" t="str">
        <f>VLOOKUP($A841, 'Mapping-Public'!$A$2:$W$5015, MATCH('Mapping-DisplayedFields'!G$2, 'Mapping-Public'!$A$1:$W$1, FALSE), FALSE)</f>
        <v>5033349457</v>
      </c>
      <c r="H841">
        <f>VLOOKUP($A841, 'Mapping-Public'!$A$2:$W$5015, MATCH('Mapping-DisplayedFields'!H$2, 'Mapping-Public'!$A$1:$W$1, FALSE), FALSE)</f>
        <v>1</v>
      </c>
      <c r="I841" t="str">
        <f>VLOOKUP(H841, Facility_Type, 2,0)</f>
        <v>Family</v>
      </c>
      <c r="J841">
        <f>VLOOKUP($A841, 'Mapping-Public'!$A$2:$W$5015, MATCH('Mapping-DisplayedFields'!J$2, 'Mapping-Public'!$A$1:$W$1, FALSE), FALSE)</f>
        <v>4</v>
      </c>
      <c r="K841" t="str">
        <f>VLOOKUP(J841, Type_of_Care,2,0)</f>
        <v>Regulated Family Child Care Home</v>
      </c>
      <c r="L841">
        <f>VLOOKUP($A841, 'Mapping-Public'!$A$2:$W$5015, MATCH('Mapping-DisplayedFields'!L$2, 'Mapping-Public'!$A$1:$W$1, FALSE), FALSE)</f>
        <v>2</v>
      </c>
      <c r="M841" t="str">
        <f>VLOOKUP(L841, Regulation_Status, 2,0)</f>
        <v>Register</v>
      </c>
      <c r="N841">
        <f>VLOOKUP($A841, 'Mapping-Public'!$A$2:$W$5015, MATCH('Mapping-DisplayedFields'!N$2, 'Mapping-Public'!$A$1:$W$1, FALSE), FALSE)</f>
        <v>5</v>
      </c>
      <c r="O841">
        <f>VLOOKUP($A841, 'Mapping-Public'!$A$2:$W$5015, MATCH('Mapping-DisplayedFields'!O$2, 'Mapping-Public'!$A$1:$W$1, FALSE), FALSE)</f>
        <v>2</v>
      </c>
      <c r="P841" t="str">
        <f>VLOOKUP(O841, Serves_Dhs_Children,2,0)</f>
        <v>Unknown</v>
      </c>
      <c r="Q841">
        <f>VLOOKUP($A841, 'Mapping-Public'!$A$2:$W$5015, MATCH('Mapping-DisplayedFields'!Q$2, 'Mapping-Public'!$A$1:$W$1, FALSE), FALSE)</f>
        <v>0</v>
      </c>
      <c r="R841" t="str">
        <f>VLOOKUP(Q841, Head_Start, 2,0)</f>
        <v>No</v>
      </c>
      <c r="S841">
        <f>VLOOKUP($A841, 'Mapping-Public'!$A$2:$W$5015, MATCH('Mapping-DisplayedFields'!S$2, 'Mapping-Public'!$A$1:$W$1, FALSE), FALSE)</f>
        <v>0</v>
      </c>
      <c r="T841" t="str">
        <f>VLOOKUP(S841, Relief_Nursery, 2,0)</f>
        <v>No</v>
      </c>
      <c r="U841" t="str">
        <f>VLOOKUP($A841, 'Mapping-Public'!$A$2:$W$5015, MATCH('Mapping-DisplayedFields'!U$2, 'Mapping-Public'!$A$1:$W$1, FALSE), FALSE)</f>
        <v>.</v>
      </c>
    </row>
    <row r="842" spans="1:21" x14ac:dyDescent="0.25">
      <c r="A842" s="9" t="s">
        <v>4907</v>
      </c>
      <c r="B842" t="str">
        <f>IF(VLOOKUP($A842, 'Mapping-Public'!$A$2:$W$5015, MATCH('Mapping-DisplayedFields'!B$2, 'Mapping-Public'!$A$1:$W$1, FALSE), FALSE)=0, "", VLOOKUP($A842, 'Mapping-Public'!$A$2:$W$5015, MATCH('Mapping-DisplayedFields'!B$2, 'Mapping-Public'!$A$1:$W$1, FALSE), FALSE))</f>
        <v/>
      </c>
      <c r="C842" t="str">
        <f>VLOOKUP($A842, 'Mapping-Public'!$A$2:$W$5015, MATCH('Mapping-DisplayedFields'!C$2, 'Mapping-Public'!$A$1:$W$1, FALSE), FALSE)</f>
        <v>7149 SE Terrace Trails Dr</v>
      </c>
      <c r="D842" t="str">
        <f>VLOOKUP($A842, 'Mapping-Public'!$A$2:$W$5015, MATCH('Mapping-DisplayedFields'!D$2, 'Mapping-Public'!$A$1:$W$1, FALSE), FALSE)</f>
        <v>Portland</v>
      </c>
      <c r="E842" t="str">
        <f>VLOOKUP($A842, 'Mapping-Public'!$A$2:$W$5015, MATCH('Mapping-DisplayedFields'!E$2, 'Mapping-Public'!$A$1:$W$1, FALSE), FALSE)</f>
        <v>OR</v>
      </c>
      <c r="F842" t="str">
        <f>VLOOKUP($A842, 'Mapping-Public'!$A$2:$W$5015, MATCH('Mapping-DisplayedFields'!F$2, 'Mapping-Public'!$A$1:$W$1, FALSE), FALSE)</f>
        <v>97266</v>
      </c>
      <c r="G842" t="str">
        <f>VLOOKUP($A842, 'Mapping-Public'!$A$2:$W$5015, MATCH('Mapping-DisplayedFields'!G$2, 'Mapping-Public'!$A$1:$W$1, FALSE), FALSE)</f>
        <v>5032553187</v>
      </c>
      <c r="H842">
        <f>VLOOKUP($A842, 'Mapping-Public'!$A$2:$W$5015, MATCH('Mapping-DisplayedFields'!H$2, 'Mapping-Public'!$A$1:$W$1, FALSE), FALSE)</f>
        <v>1</v>
      </c>
      <c r="I842" t="str">
        <f>VLOOKUP(H842, Facility_Type, 2,0)</f>
        <v>Family</v>
      </c>
      <c r="J842">
        <f>VLOOKUP($A842, 'Mapping-Public'!$A$2:$W$5015, MATCH('Mapping-DisplayedFields'!J$2, 'Mapping-Public'!$A$1:$W$1, FALSE), FALSE)</f>
        <v>4</v>
      </c>
      <c r="K842" t="str">
        <f>VLOOKUP(J842, Type_of_Care,2,0)</f>
        <v>Regulated Family Child Care Home</v>
      </c>
      <c r="L842">
        <f>VLOOKUP($A842, 'Mapping-Public'!$A$2:$W$5015, MATCH('Mapping-DisplayedFields'!L$2, 'Mapping-Public'!$A$1:$W$1, FALSE), FALSE)</f>
        <v>2</v>
      </c>
      <c r="M842" t="str">
        <f>VLOOKUP(L842, Regulation_Status, 2,0)</f>
        <v>Register</v>
      </c>
      <c r="N842">
        <f>VLOOKUP($A842, 'Mapping-Public'!$A$2:$W$5015, MATCH('Mapping-DisplayedFields'!N$2, 'Mapping-Public'!$A$1:$W$1, FALSE), FALSE)</f>
        <v>10</v>
      </c>
      <c r="O842">
        <f>VLOOKUP($A842, 'Mapping-Public'!$A$2:$W$5015, MATCH('Mapping-DisplayedFields'!O$2, 'Mapping-Public'!$A$1:$W$1, FALSE), FALSE)</f>
        <v>2</v>
      </c>
      <c r="P842" t="str">
        <f>VLOOKUP(O842, Serves_Dhs_Children,2,0)</f>
        <v>Unknown</v>
      </c>
      <c r="Q842">
        <f>VLOOKUP($A842, 'Mapping-Public'!$A$2:$W$5015, MATCH('Mapping-DisplayedFields'!Q$2, 'Mapping-Public'!$A$1:$W$1, FALSE), FALSE)</f>
        <v>0</v>
      </c>
      <c r="R842" t="str">
        <f>VLOOKUP(Q842, Head_Start, 2,0)</f>
        <v>No</v>
      </c>
      <c r="S842">
        <f>VLOOKUP($A842, 'Mapping-Public'!$A$2:$W$5015, MATCH('Mapping-DisplayedFields'!S$2, 'Mapping-Public'!$A$1:$W$1, FALSE), FALSE)</f>
        <v>0</v>
      </c>
      <c r="T842" t="str">
        <f>VLOOKUP(S842, Relief_Nursery, 2,0)</f>
        <v>No</v>
      </c>
      <c r="U842" t="str">
        <f>VLOOKUP($A842, 'Mapping-Public'!$A$2:$W$5015, MATCH('Mapping-DisplayedFields'!U$2, 'Mapping-Public'!$A$1:$W$1, FALSE), FALSE)</f>
        <v>.</v>
      </c>
    </row>
    <row r="843" spans="1:21" x14ac:dyDescent="0.25">
      <c r="A843" s="9" t="s">
        <v>4912</v>
      </c>
      <c r="B843" t="str">
        <f>IF(VLOOKUP($A843, 'Mapping-Public'!$A$2:$W$5015, MATCH('Mapping-DisplayedFields'!B$2, 'Mapping-Public'!$A$1:$W$1, FALSE), FALSE)=0, "", VLOOKUP($A843, 'Mapping-Public'!$A$2:$W$5015, MATCH('Mapping-DisplayedFields'!B$2, 'Mapping-Public'!$A$1:$W$1, FALSE), FALSE))</f>
        <v/>
      </c>
      <c r="C843" t="str">
        <f>VLOOKUP($A843, 'Mapping-Public'!$A$2:$W$5015, MATCH('Mapping-DisplayedFields'!C$2, 'Mapping-Public'!$A$1:$W$1, FALSE), FALSE)</f>
        <v>12420 SE Center St</v>
      </c>
      <c r="D843" t="str">
        <f>VLOOKUP($A843, 'Mapping-Public'!$A$2:$W$5015, MATCH('Mapping-DisplayedFields'!D$2, 'Mapping-Public'!$A$1:$W$1, FALSE), FALSE)</f>
        <v>Portland</v>
      </c>
      <c r="E843" t="str">
        <f>VLOOKUP($A843, 'Mapping-Public'!$A$2:$W$5015, MATCH('Mapping-DisplayedFields'!E$2, 'Mapping-Public'!$A$1:$W$1, FALSE), FALSE)</f>
        <v>OR</v>
      </c>
      <c r="F843" t="str">
        <f>VLOOKUP($A843, 'Mapping-Public'!$A$2:$W$5015, MATCH('Mapping-DisplayedFields'!F$2, 'Mapping-Public'!$A$1:$W$1, FALSE), FALSE)</f>
        <v>97236-3666</v>
      </c>
      <c r="G843" t="str">
        <f>VLOOKUP($A843, 'Mapping-Public'!$A$2:$W$5015, MATCH('Mapping-DisplayedFields'!G$2, 'Mapping-Public'!$A$1:$W$1, FALSE), FALSE)</f>
        <v>5038883463</v>
      </c>
      <c r="H843">
        <f>VLOOKUP($A843, 'Mapping-Public'!$A$2:$W$5015, MATCH('Mapping-DisplayedFields'!H$2, 'Mapping-Public'!$A$1:$W$1, FALSE), FALSE)</f>
        <v>1</v>
      </c>
      <c r="I843" t="str">
        <f>VLOOKUP(H843, Facility_Type, 2,0)</f>
        <v>Family</v>
      </c>
      <c r="J843">
        <f>VLOOKUP($A843, 'Mapping-Public'!$A$2:$W$5015, MATCH('Mapping-DisplayedFields'!J$2, 'Mapping-Public'!$A$1:$W$1, FALSE), FALSE)</f>
        <v>4</v>
      </c>
      <c r="K843" t="str">
        <f>VLOOKUP(J843, Type_of_Care,2,0)</f>
        <v>Regulated Family Child Care Home</v>
      </c>
      <c r="L843">
        <f>VLOOKUP($A843, 'Mapping-Public'!$A$2:$W$5015, MATCH('Mapping-DisplayedFields'!L$2, 'Mapping-Public'!$A$1:$W$1, FALSE), FALSE)</f>
        <v>2</v>
      </c>
      <c r="M843" t="str">
        <f>VLOOKUP(L843, Regulation_Status, 2,0)</f>
        <v>Register</v>
      </c>
      <c r="N843">
        <f>VLOOKUP($A843, 'Mapping-Public'!$A$2:$W$5015, MATCH('Mapping-DisplayedFields'!N$2, 'Mapping-Public'!$A$1:$W$1, FALSE), FALSE)</f>
        <v>9</v>
      </c>
      <c r="O843">
        <f>VLOOKUP($A843, 'Mapping-Public'!$A$2:$W$5015, MATCH('Mapping-DisplayedFields'!O$2, 'Mapping-Public'!$A$1:$W$1, FALSE), FALSE)</f>
        <v>2</v>
      </c>
      <c r="P843" t="str">
        <f>VLOOKUP(O843, Serves_Dhs_Children,2,0)</f>
        <v>Unknown</v>
      </c>
      <c r="Q843">
        <f>VLOOKUP($A843, 'Mapping-Public'!$A$2:$W$5015, MATCH('Mapping-DisplayedFields'!Q$2, 'Mapping-Public'!$A$1:$W$1, FALSE), FALSE)</f>
        <v>0</v>
      </c>
      <c r="R843" t="str">
        <f>VLOOKUP(Q843, Head_Start, 2,0)</f>
        <v>No</v>
      </c>
      <c r="S843">
        <f>VLOOKUP($A843, 'Mapping-Public'!$A$2:$W$5015, MATCH('Mapping-DisplayedFields'!S$2, 'Mapping-Public'!$A$1:$W$1, FALSE), FALSE)</f>
        <v>0</v>
      </c>
      <c r="T843" t="str">
        <f>VLOOKUP(S843, Relief_Nursery, 2,0)</f>
        <v>No</v>
      </c>
      <c r="U843" t="str">
        <f>VLOOKUP($A843, 'Mapping-Public'!$A$2:$W$5015, MATCH('Mapping-DisplayedFields'!U$2, 'Mapping-Public'!$A$1:$W$1, FALSE), FALSE)</f>
        <v>.</v>
      </c>
    </row>
    <row r="844" spans="1:21" x14ac:dyDescent="0.25">
      <c r="A844" s="9" t="s">
        <v>4918</v>
      </c>
      <c r="B844" t="str">
        <f>IF(VLOOKUP($A844, 'Mapping-Public'!$A$2:$W$5015, MATCH('Mapping-DisplayedFields'!B$2, 'Mapping-Public'!$A$1:$W$1, FALSE), FALSE)=0, "", VLOOKUP($A844, 'Mapping-Public'!$A$2:$W$5015, MATCH('Mapping-DisplayedFields'!B$2, 'Mapping-Public'!$A$1:$W$1, FALSE), FALSE))</f>
        <v>Roots and Wings Portland Preschool</v>
      </c>
      <c r="C844" t="str">
        <f>VLOOKUP($A844, 'Mapping-Public'!$A$2:$W$5015, MATCH('Mapping-DisplayedFields'!C$2, 'Mapping-Public'!$A$1:$W$1, FALSE), FALSE)</f>
        <v>1814 SE Bybee</v>
      </c>
      <c r="D844" t="str">
        <f>VLOOKUP($A844, 'Mapping-Public'!$A$2:$W$5015, MATCH('Mapping-DisplayedFields'!D$2, 'Mapping-Public'!$A$1:$W$1, FALSE), FALSE)</f>
        <v>Portland</v>
      </c>
      <c r="E844" t="str">
        <f>VLOOKUP($A844, 'Mapping-Public'!$A$2:$W$5015, MATCH('Mapping-DisplayedFields'!E$2, 'Mapping-Public'!$A$1:$W$1, FALSE), FALSE)</f>
        <v>OR</v>
      </c>
      <c r="F844" t="str">
        <f>VLOOKUP($A844, 'Mapping-Public'!$A$2:$W$5015, MATCH('Mapping-DisplayedFields'!F$2, 'Mapping-Public'!$A$1:$W$1, FALSE), FALSE)</f>
        <v>97202</v>
      </c>
      <c r="G844" t="str">
        <f>VLOOKUP($A844, 'Mapping-Public'!$A$2:$W$5015, MATCH('Mapping-DisplayedFields'!G$2, 'Mapping-Public'!$A$1:$W$1, FALSE), FALSE)</f>
        <v>9713033943</v>
      </c>
      <c r="H844">
        <f>VLOOKUP($A844, 'Mapping-Public'!$A$2:$W$5015, MATCH('Mapping-DisplayedFields'!H$2, 'Mapping-Public'!$A$1:$W$1, FALSE), FALSE)</f>
        <v>2</v>
      </c>
      <c r="I844" t="str">
        <f>VLOOKUP(H844, Facility_Type, 2,0)</f>
        <v>Center</v>
      </c>
      <c r="J844">
        <f>VLOOKUP($A844, 'Mapping-Public'!$A$2:$W$5015, MATCH('Mapping-DisplayedFields'!J$2, 'Mapping-Public'!$A$1:$W$1, FALSE), FALSE)</f>
        <v>2</v>
      </c>
      <c r="K844" t="str">
        <f>VLOOKUP(J844, Type_of_Care,2,0)</f>
        <v>Exempt Center</v>
      </c>
      <c r="L844">
        <f>VLOOKUP($A844, 'Mapping-Public'!$A$2:$W$5015, MATCH('Mapping-DisplayedFields'!L$2, 'Mapping-Public'!$A$1:$W$1, FALSE), FALSE)</f>
        <v>4</v>
      </c>
      <c r="M844" t="str">
        <f>VLOOKUP(L844, Regulation_Status, 2,0)</f>
        <v>Recorded</v>
      </c>
      <c r="N844">
        <f>VLOOKUP($A844, 'Mapping-Public'!$A$2:$W$5015, MATCH('Mapping-DisplayedFields'!N$2, 'Mapping-Public'!$A$1:$W$1, FALSE), FALSE)</f>
        <v>16</v>
      </c>
      <c r="O844">
        <f>VLOOKUP($A844, 'Mapping-Public'!$A$2:$W$5015, MATCH('Mapping-DisplayedFields'!O$2, 'Mapping-Public'!$A$1:$W$1, FALSE), FALSE)</f>
        <v>2</v>
      </c>
      <c r="P844" t="str">
        <f>VLOOKUP(O844, Serves_Dhs_Children,2,0)</f>
        <v>Unknown</v>
      </c>
      <c r="Q844">
        <f>VLOOKUP($A844, 'Mapping-Public'!$A$2:$W$5015, MATCH('Mapping-DisplayedFields'!Q$2, 'Mapping-Public'!$A$1:$W$1, FALSE), FALSE)</f>
        <v>0</v>
      </c>
      <c r="R844" t="str">
        <f>VLOOKUP(Q844, Head_Start, 2,0)</f>
        <v>No</v>
      </c>
      <c r="S844">
        <f>VLOOKUP($A844, 'Mapping-Public'!$A$2:$W$5015, MATCH('Mapping-DisplayedFields'!S$2, 'Mapping-Public'!$A$1:$W$1, FALSE), FALSE)</f>
        <v>0</v>
      </c>
      <c r="T844" t="str">
        <f>VLOOKUP(S844, Relief_Nursery, 2,0)</f>
        <v>No</v>
      </c>
      <c r="U844" t="str">
        <f>VLOOKUP($A844, 'Mapping-Public'!$A$2:$W$5015, MATCH('Mapping-DisplayedFields'!U$2, 'Mapping-Public'!$A$1:$W$1, FALSE), FALSE)</f>
        <v>.</v>
      </c>
    </row>
    <row r="845" spans="1:21" x14ac:dyDescent="0.25">
      <c r="A845" s="9" t="s">
        <v>4923</v>
      </c>
      <c r="B845" t="str">
        <f>IF(VLOOKUP($A845, 'Mapping-Public'!$A$2:$W$5015, MATCH('Mapping-DisplayedFields'!B$2, 'Mapping-Public'!$A$1:$W$1, FALSE), FALSE)=0, "", VLOOKUP($A845, 'Mapping-Public'!$A$2:$W$5015, MATCH('Mapping-DisplayedFields'!B$2, 'Mapping-Public'!$A$1:$W$1, FALSE), FALSE))</f>
        <v>Wow &amp; Flutterville Infant &amp; Toddler Playgarden</v>
      </c>
      <c r="C845" t="str">
        <f>VLOOKUP($A845, 'Mapping-Public'!$A$2:$W$5015, MATCH('Mapping-DisplayedFields'!C$2, 'Mapping-Public'!$A$1:$W$1, FALSE), FALSE)</f>
        <v>3416 NE 11th Ave</v>
      </c>
      <c r="D845" t="str">
        <f>VLOOKUP($A845, 'Mapping-Public'!$A$2:$W$5015, MATCH('Mapping-DisplayedFields'!D$2, 'Mapping-Public'!$A$1:$W$1, FALSE), FALSE)</f>
        <v>Portland</v>
      </c>
      <c r="E845" t="str">
        <f>VLOOKUP($A845, 'Mapping-Public'!$A$2:$W$5015, MATCH('Mapping-DisplayedFields'!E$2, 'Mapping-Public'!$A$1:$W$1, FALSE), FALSE)</f>
        <v>OR</v>
      </c>
      <c r="F845" t="str">
        <f>VLOOKUP($A845, 'Mapping-Public'!$A$2:$W$5015, MATCH('Mapping-DisplayedFields'!F$2, 'Mapping-Public'!$A$1:$W$1, FALSE), FALSE)</f>
        <v>97212</v>
      </c>
      <c r="G845" t="str">
        <f>VLOOKUP($A845, 'Mapping-Public'!$A$2:$W$5015, MATCH('Mapping-DisplayedFields'!G$2, 'Mapping-Public'!$A$1:$W$1, FALSE), FALSE)</f>
        <v>5039542255</v>
      </c>
      <c r="H845">
        <f>VLOOKUP($A845, 'Mapping-Public'!$A$2:$W$5015, MATCH('Mapping-DisplayedFields'!H$2, 'Mapping-Public'!$A$1:$W$1, FALSE), FALSE)</f>
        <v>3</v>
      </c>
      <c r="I845" t="str">
        <f>VLOOKUP(H845, Facility_Type, 2,0)</f>
        <v>Certified</v>
      </c>
      <c r="J845">
        <f>VLOOKUP($A845, 'Mapping-Public'!$A$2:$W$5015, MATCH('Mapping-DisplayedFields'!J$2, 'Mapping-Public'!$A$1:$W$1, FALSE), FALSE)</f>
        <v>4</v>
      </c>
      <c r="K845" t="str">
        <f>VLOOKUP(J845, Type_of_Care,2,0)</f>
        <v>Regulated Family Child Care Home</v>
      </c>
      <c r="L845">
        <f>VLOOKUP($A845, 'Mapping-Public'!$A$2:$W$5015, MATCH('Mapping-DisplayedFields'!L$2, 'Mapping-Public'!$A$1:$W$1, FALSE), FALSE)</f>
        <v>3</v>
      </c>
      <c r="M845" t="str">
        <f>VLOOKUP(L845, Regulation_Status, 2,0)</f>
        <v>Certified</v>
      </c>
      <c r="N845">
        <f>VLOOKUP($A845, 'Mapping-Public'!$A$2:$W$5015, MATCH('Mapping-DisplayedFields'!N$2, 'Mapping-Public'!$A$1:$W$1, FALSE), FALSE)</f>
        <v>12</v>
      </c>
      <c r="O845">
        <f>VLOOKUP($A845, 'Mapping-Public'!$A$2:$W$5015, MATCH('Mapping-DisplayedFields'!O$2, 'Mapping-Public'!$A$1:$W$1, FALSE), FALSE)</f>
        <v>2</v>
      </c>
      <c r="P845" t="str">
        <f>VLOOKUP(O845, Serves_Dhs_Children,2,0)</f>
        <v>Unknown</v>
      </c>
      <c r="Q845">
        <f>VLOOKUP($A845, 'Mapping-Public'!$A$2:$W$5015, MATCH('Mapping-DisplayedFields'!Q$2, 'Mapping-Public'!$A$1:$W$1, FALSE), FALSE)</f>
        <v>0</v>
      </c>
      <c r="R845" t="str">
        <f>VLOOKUP(Q845, Head_Start, 2,0)</f>
        <v>No</v>
      </c>
      <c r="S845">
        <f>VLOOKUP($A845, 'Mapping-Public'!$A$2:$W$5015, MATCH('Mapping-DisplayedFields'!S$2, 'Mapping-Public'!$A$1:$W$1, FALSE), FALSE)</f>
        <v>0</v>
      </c>
      <c r="T845" t="str">
        <f>VLOOKUP(S845, Relief_Nursery, 2,0)</f>
        <v>No</v>
      </c>
      <c r="U845" t="str">
        <f>VLOOKUP($A845, 'Mapping-Public'!$A$2:$W$5015, MATCH('Mapping-DisplayedFields'!U$2, 'Mapping-Public'!$A$1:$W$1, FALSE), FALSE)</f>
        <v>.</v>
      </c>
    </row>
    <row r="846" spans="1:21" x14ac:dyDescent="0.25">
      <c r="A846" s="9" t="s">
        <v>4929</v>
      </c>
      <c r="B846" t="str">
        <f>IF(VLOOKUP($A846, 'Mapping-Public'!$A$2:$W$5015, MATCH('Mapping-DisplayedFields'!B$2, 'Mapping-Public'!$A$1:$W$1, FALSE), FALSE)=0, "", VLOOKUP($A846, 'Mapping-Public'!$A$2:$W$5015, MATCH('Mapping-DisplayedFields'!B$2, 'Mapping-Public'!$A$1:$W$1, FALSE), FALSE))</f>
        <v>Neighborhood House Head Start - Stephens Creek Crossing</v>
      </c>
      <c r="C846" t="str">
        <f>VLOOKUP($A846, 'Mapping-Public'!$A$2:$W$5015, MATCH('Mapping-DisplayedFields'!C$2, 'Mapping-Public'!$A$1:$W$1, FALSE), FALSE)</f>
        <v>6650 SW Capitol Hwy</v>
      </c>
      <c r="D846" t="str">
        <f>VLOOKUP($A846, 'Mapping-Public'!$A$2:$W$5015, MATCH('Mapping-DisplayedFields'!D$2, 'Mapping-Public'!$A$1:$W$1, FALSE), FALSE)</f>
        <v>Portland</v>
      </c>
      <c r="E846" t="str">
        <f>VLOOKUP($A846, 'Mapping-Public'!$A$2:$W$5015, MATCH('Mapping-DisplayedFields'!E$2, 'Mapping-Public'!$A$1:$W$1, FALSE), FALSE)</f>
        <v>OR</v>
      </c>
      <c r="F846" t="str">
        <f>VLOOKUP($A846, 'Mapping-Public'!$A$2:$W$5015, MATCH('Mapping-DisplayedFields'!F$2, 'Mapping-Public'!$A$1:$W$1, FALSE), FALSE)</f>
        <v>97219-1915</v>
      </c>
      <c r="G846" t="str">
        <f>VLOOKUP($A846, 'Mapping-Public'!$A$2:$W$5015, MATCH('Mapping-DisplayedFields'!G$2, 'Mapping-Public'!$A$1:$W$1, FALSE), FALSE)</f>
        <v>5032461663</v>
      </c>
      <c r="H846">
        <f>VLOOKUP($A846, 'Mapping-Public'!$A$2:$W$5015, MATCH('Mapping-DisplayedFields'!H$2, 'Mapping-Public'!$A$1:$W$1, FALSE), FALSE)</f>
        <v>2</v>
      </c>
      <c r="I846" t="str">
        <f>VLOOKUP(H846, Facility_Type, 2,0)</f>
        <v>Center</v>
      </c>
      <c r="J846">
        <f>VLOOKUP($A846, 'Mapping-Public'!$A$2:$W$5015, MATCH('Mapping-DisplayedFields'!J$2, 'Mapping-Public'!$A$1:$W$1, FALSE), FALSE)</f>
        <v>3</v>
      </c>
      <c r="K846" t="str">
        <f>VLOOKUP(J846, Type_of_Care,2,0)</f>
        <v>Head Start/Early HS</v>
      </c>
      <c r="L846">
        <f>VLOOKUP($A846, 'Mapping-Public'!$A$2:$W$5015, MATCH('Mapping-DisplayedFields'!L$2, 'Mapping-Public'!$A$1:$W$1, FALSE), FALSE)</f>
        <v>3</v>
      </c>
      <c r="M846" t="str">
        <f>VLOOKUP(L846, Regulation_Status, 2,0)</f>
        <v>Certified</v>
      </c>
      <c r="N846">
        <f>VLOOKUP($A846, 'Mapping-Public'!$A$2:$W$5015, MATCH('Mapping-DisplayedFields'!N$2, 'Mapping-Public'!$A$1:$W$1, FALSE), FALSE)</f>
        <v>54</v>
      </c>
      <c r="O846">
        <f>VLOOKUP($A846, 'Mapping-Public'!$A$2:$W$5015, MATCH('Mapping-DisplayedFields'!O$2, 'Mapping-Public'!$A$1:$W$1, FALSE), FALSE)</f>
        <v>2</v>
      </c>
      <c r="P846" t="str">
        <f>VLOOKUP(O846, Serves_Dhs_Children,2,0)</f>
        <v>Unknown</v>
      </c>
      <c r="Q846">
        <f>VLOOKUP($A846, 'Mapping-Public'!$A$2:$W$5015, MATCH('Mapping-DisplayedFields'!Q$2, 'Mapping-Public'!$A$1:$W$1, FALSE), FALSE)</f>
        <v>1</v>
      </c>
      <c r="R846" t="str">
        <f>VLOOKUP(Q846, Head_Start, 2,0)</f>
        <v>Yes</v>
      </c>
      <c r="S846">
        <f>VLOOKUP($A846, 'Mapping-Public'!$A$2:$W$5015, MATCH('Mapping-DisplayedFields'!S$2, 'Mapping-Public'!$A$1:$W$1, FALSE), FALSE)</f>
        <v>0</v>
      </c>
      <c r="T846" t="str">
        <f>VLOOKUP(S846, Relief_Nursery, 2,0)</f>
        <v>No</v>
      </c>
      <c r="U846">
        <f>VLOOKUP($A846, 'Mapping-Public'!$A$2:$W$5015, MATCH('Mapping-DisplayedFields'!U$2, 'Mapping-Public'!$A$1:$W$1, FALSE), FALSE)</f>
        <v>5</v>
      </c>
    </row>
    <row r="847" spans="1:21" x14ac:dyDescent="0.25">
      <c r="A847" s="9" t="s">
        <v>4935</v>
      </c>
      <c r="B847" t="str">
        <f>IF(VLOOKUP($A847, 'Mapping-Public'!$A$2:$W$5015, MATCH('Mapping-DisplayedFields'!B$2, 'Mapping-Public'!$A$1:$W$1, FALSE), FALSE)=0, "", VLOOKUP($A847, 'Mapping-Public'!$A$2:$W$5015, MATCH('Mapping-DisplayedFields'!B$2, 'Mapping-Public'!$A$1:$W$1, FALSE), FALSE))</f>
        <v>Parkrose Montessori School</v>
      </c>
      <c r="C847" t="str">
        <f>VLOOKUP($A847, 'Mapping-Public'!$A$2:$W$5015, MATCH('Mapping-DisplayedFields'!C$2, 'Mapping-Public'!$A$1:$W$1, FALSE), FALSE)</f>
        <v>1700 NE 132nd Ave</v>
      </c>
      <c r="D847" t="str">
        <f>VLOOKUP($A847, 'Mapping-Public'!$A$2:$W$5015, MATCH('Mapping-DisplayedFields'!D$2, 'Mapping-Public'!$A$1:$W$1, FALSE), FALSE)</f>
        <v>Portland</v>
      </c>
      <c r="E847" t="str">
        <f>VLOOKUP($A847, 'Mapping-Public'!$A$2:$W$5015, MATCH('Mapping-DisplayedFields'!E$2, 'Mapping-Public'!$A$1:$W$1, FALSE), FALSE)</f>
        <v>OR</v>
      </c>
      <c r="F847" t="str">
        <f>VLOOKUP($A847, 'Mapping-Public'!$A$2:$W$5015, MATCH('Mapping-DisplayedFields'!F$2, 'Mapping-Public'!$A$1:$W$1, FALSE), FALSE)</f>
        <v>97230-3104</v>
      </c>
      <c r="G847" t="str">
        <f>VLOOKUP($A847, 'Mapping-Public'!$A$2:$W$5015, MATCH('Mapping-DisplayedFields'!G$2, 'Mapping-Public'!$A$1:$W$1, FALSE), FALSE)</f>
        <v>5037801649</v>
      </c>
      <c r="H847">
        <f>VLOOKUP($A847, 'Mapping-Public'!$A$2:$W$5015, MATCH('Mapping-DisplayedFields'!H$2, 'Mapping-Public'!$A$1:$W$1, FALSE), FALSE)</f>
        <v>2</v>
      </c>
      <c r="I847" t="str">
        <f>VLOOKUP(H847, Facility_Type, 2,0)</f>
        <v>Center</v>
      </c>
      <c r="J847">
        <f>VLOOKUP($A847, 'Mapping-Public'!$A$2:$W$5015, MATCH('Mapping-DisplayedFields'!J$2, 'Mapping-Public'!$A$1:$W$1, FALSE), FALSE)</f>
        <v>1</v>
      </c>
      <c r="K847" t="str">
        <f>VLOOKUP(J847, Type_of_Care,2,0)</f>
        <v>Regulated  Center (not HS)</v>
      </c>
      <c r="L847">
        <f>VLOOKUP($A847, 'Mapping-Public'!$A$2:$W$5015, MATCH('Mapping-DisplayedFields'!L$2, 'Mapping-Public'!$A$1:$W$1, FALSE), FALSE)</f>
        <v>3</v>
      </c>
      <c r="M847" t="str">
        <f>VLOOKUP(L847, Regulation_Status, 2,0)</f>
        <v>Certified</v>
      </c>
      <c r="N847">
        <f>VLOOKUP($A847, 'Mapping-Public'!$A$2:$W$5015, MATCH('Mapping-DisplayedFields'!N$2, 'Mapping-Public'!$A$1:$W$1, FALSE), FALSE)</f>
        <v>32</v>
      </c>
      <c r="O847">
        <f>VLOOKUP($A847, 'Mapping-Public'!$A$2:$W$5015, MATCH('Mapping-DisplayedFields'!O$2, 'Mapping-Public'!$A$1:$W$1, FALSE), FALSE)</f>
        <v>1</v>
      </c>
      <c r="P847" t="str">
        <f>VLOOKUP(O847, Serves_Dhs_Children,2,0)</f>
        <v>Yes</v>
      </c>
      <c r="Q847">
        <f>VLOOKUP($A847, 'Mapping-Public'!$A$2:$W$5015, MATCH('Mapping-DisplayedFields'!Q$2, 'Mapping-Public'!$A$1:$W$1, FALSE), FALSE)</f>
        <v>0</v>
      </c>
      <c r="R847" t="str">
        <f>VLOOKUP(Q847, Head_Start, 2,0)</f>
        <v>No</v>
      </c>
      <c r="S847">
        <f>VLOOKUP($A847, 'Mapping-Public'!$A$2:$W$5015, MATCH('Mapping-DisplayedFields'!S$2, 'Mapping-Public'!$A$1:$W$1, FALSE), FALSE)</f>
        <v>0</v>
      </c>
      <c r="T847" t="str">
        <f>VLOOKUP(S847, Relief_Nursery, 2,0)</f>
        <v>No</v>
      </c>
      <c r="U847">
        <f>VLOOKUP($A847, 'Mapping-Public'!$A$2:$W$5015, MATCH('Mapping-DisplayedFields'!U$2, 'Mapping-Public'!$A$1:$W$1, FALSE), FALSE)</f>
        <v>2</v>
      </c>
    </row>
    <row r="848" spans="1:21" x14ac:dyDescent="0.25">
      <c r="A848" s="9" t="s">
        <v>4941</v>
      </c>
      <c r="B848" t="str">
        <f>IF(VLOOKUP($A848, 'Mapping-Public'!$A$2:$W$5015, MATCH('Mapping-DisplayedFields'!B$2, 'Mapping-Public'!$A$1:$W$1, FALSE), FALSE)=0, "", VLOOKUP($A848, 'Mapping-Public'!$A$2:$W$5015, MATCH('Mapping-DisplayedFields'!B$2, 'Mapping-Public'!$A$1:$W$1, FALSE), FALSE))</f>
        <v>Children's Song - Brooklyn</v>
      </c>
      <c r="C848" t="str">
        <f>VLOOKUP($A848, 'Mapping-Public'!$A$2:$W$5015, MATCH('Mapping-DisplayedFields'!C$2, 'Mapping-Public'!$A$1:$W$1, FALSE), FALSE)</f>
        <v>6000 SE Brooklyn St</v>
      </c>
      <c r="D848" t="str">
        <f>VLOOKUP($A848, 'Mapping-Public'!$A$2:$W$5015, MATCH('Mapping-DisplayedFields'!D$2, 'Mapping-Public'!$A$1:$W$1, FALSE), FALSE)</f>
        <v>Portland</v>
      </c>
      <c r="E848" t="str">
        <f>VLOOKUP($A848, 'Mapping-Public'!$A$2:$W$5015, MATCH('Mapping-DisplayedFields'!E$2, 'Mapping-Public'!$A$1:$W$1, FALSE), FALSE)</f>
        <v>OR</v>
      </c>
      <c r="F848" t="str">
        <f>VLOOKUP($A848, 'Mapping-Public'!$A$2:$W$5015, MATCH('Mapping-DisplayedFields'!F$2, 'Mapping-Public'!$A$1:$W$1, FALSE), FALSE)</f>
        <v>97206</v>
      </c>
      <c r="G848" t="str">
        <f>VLOOKUP($A848, 'Mapping-Public'!$A$2:$W$5015, MATCH('Mapping-DisplayedFields'!G$2, 'Mapping-Public'!$A$1:$W$1, FALSE), FALSE)</f>
        <v>9716458458</v>
      </c>
      <c r="H848">
        <f>VLOOKUP($A848, 'Mapping-Public'!$A$2:$W$5015, MATCH('Mapping-DisplayedFields'!H$2, 'Mapping-Public'!$A$1:$W$1, FALSE), FALSE)</f>
        <v>3</v>
      </c>
      <c r="I848" t="str">
        <f>VLOOKUP(H848, Facility_Type, 2,0)</f>
        <v>Certified</v>
      </c>
      <c r="J848">
        <f>VLOOKUP($A848, 'Mapping-Public'!$A$2:$W$5015, MATCH('Mapping-DisplayedFields'!J$2, 'Mapping-Public'!$A$1:$W$1, FALSE), FALSE)</f>
        <v>4</v>
      </c>
      <c r="K848" t="str">
        <f>VLOOKUP(J848, Type_of_Care,2,0)</f>
        <v>Regulated Family Child Care Home</v>
      </c>
      <c r="L848">
        <f>VLOOKUP($A848, 'Mapping-Public'!$A$2:$W$5015, MATCH('Mapping-DisplayedFields'!L$2, 'Mapping-Public'!$A$1:$W$1, FALSE), FALSE)</f>
        <v>3</v>
      </c>
      <c r="M848" t="str">
        <f>VLOOKUP(L848, Regulation_Status, 2,0)</f>
        <v>Certified</v>
      </c>
      <c r="N848">
        <f>VLOOKUP($A848, 'Mapping-Public'!$A$2:$W$5015, MATCH('Mapping-DisplayedFields'!N$2, 'Mapping-Public'!$A$1:$W$1, FALSE), FALSE)</f>
        <v>16</v>
      </c>
      <c r="O848">
        <f>VLOOKUP($A848, 'Mapping-Public'!$A$2:$W$5015, MATCH('Mapping-DisplayedFields'!O$2, 'Mapping-Public'!$A$1:$W$1, FALSE), FALSE)</f>
        <v>2</v>
      </c>
      <c r="P848" t="str">
        <f>VLOOKUP(O848, Serves_Dhs_Children,2,0)</f>
        <v>Unknown</v>
      </c>
      <c r="Q848">
        <f>VLOOKUP($A848, 'Mapping-Public'!$A$2:$W$5015, MATCH('Mapping-DisplayedFields'!Q$2, 'Mapping-Public'!$A$1:$W$1, FALSE), FALSE)</f>
        <v>0</v>
      </c>
      <c r="R848" t="str">
        <f>VLOOKUP(Q848, Head_Start, 2,0)</f>
        <v>No</v>
      </c>
      <c r="S848">
        <f>VLOOKUP($A848, 'Mapping-Public'!$A$2:$W$5015, MATCH('Mapping-DisplayedFields'!S$2, 'Mapping-Public'!$A$1:$W$1, FALSE), FALSE)</f>
        <v>0</v>
      </c>
      <c r="T848" t="str">
        <f>VLOOKUP(S848, Relief_Nursery, 2,0)</f>
        <v>No</v>
      </c>
      <c r="U848" t="str">
        <f>VLOOKUP($A848, 'Mapping-Public'!$A$2:$W$5015, MATCH('Mapping-DisplayedFields'!U$2, 'Mapping-Public'!$A$1:$W$1, FALSE), FALSE)</f>
        <v>.</v>
      </c>
    </row>
    <row r="849" spans="1:21" x14ac:dyDescent="0.25">
      <c r="A849" s="9" t="s">
        <v>4948</v>
      </c>
      <c r="B849" t="str">
        <f>IF(VLOOKUP($A849, 'Mapping-Public'!$A$2:$W$5015, MATCH('Mapping-DisplayedFields'!B$2, 'Mapping-Public'!$A$1:$W$1, FALSE), FALSE)=0, "", VLOOKUP($A849, 'Mapping-Public'!$A$2:$W$5015, MATCH('Mapping-DisplayedFields'!B$2, 'Mapping-Public'!$A$1:$W$1, FALSE), FALSE))</f>
        <v/>
      </c>
      <c r="C849" t="str">
        <f>VLOOKUP($A849, 'Mapping-Public'!$A$2:$W$5015, MATCH('Mapping-DisplayedFields'!C$2, 'Mapping-Public'!$A$1:$W$1, FALSE), FALSE)</f>
        <v>1829 NE 106th Ave</v>
      </c>
      <c r="D849" t="str">
        <f>VLOOKUP($A849, 'Mapping-Public'!$A$2:$W$5015, MATCH('Mapping-DisplayedFields'!D$2, 'Mapping-Public'!$A$1:$W$1, FALSE), FALSE)</f>
        <v>Portland</v>
      </c>
      <c r="E849" t="str">
        <f>VLOOKUP($A849, 'Mapping-Public'!$A$2:$W$5015, MATCH('Mapping-DisplayedFields'!E$2, 'Mapping-Public'!$A$1:$W$1, FALSE), FALSE)</f>
        <v>OR</v>
      </c>
      <c r="F849" t="str">
        <f>VLOOKUP($A849, 'Mapping-Public'!$A$2:$W$5015, MATCH('Mapping-DisplayedFields'!F$2, 'Mapping-Public'!$A$1:$W$1, FALSE), FALSE)</f>
        <v>97220</v>
      </c>
      <c r="G849" t="str">
        <f>VLOOKUP($A849, 'Mapping-Public'!$A$2:$W$5015, MATCH('Mapping-DisplayedFields'!G$2, 'Mapping-Public'!$A$1:$W$1, FALSE), FALSE)</f>
        <v>9713446653</v>
      </c>
      <c r="H849">
        <f>VLOOKUP($A849, 'Mapping-Public'!$A$2:$W$5015, MATCH('Mapping-DisplayedFields'!H$2, 'Mapping-Public'!$A$1:$W$1, FALSE), FALSE)</f>
        <v>1</v>
      </c>
      <c r="I849" t="str">
        <f>VLOOKUP(H849, Facility_Type, 2,0)</f>
        <v>Family</v>
      </c>
      <c r="J849">
        <f>VLOOKUP($A849, 'Mapping-Public'!$A$2:$W$5015, MATCH('Mapping-DisplayedFields'!J$2, 'Mapping-Public'!$A$1:$W$1, FALSE), FALSE)</f>
        <v>4</v>
      </c>
      <c r="K849" t="str">
        <f>VLOOKUP(J849, Type_of_Care,2,0)</f>
        <v>Regulated Family Child Care Home</v>
      </c>
      <c r="L849">
        <f>VLOOKUP($A849, 'Mapping-Public'!$A$2:$W$5015, MATCH('Mapping-DisplayedFields'!L$2, 'Mapping-Public'!$A$1:$W$1, FALSE), FALSE)</f>
        <v>2</v>
      </c>
      <c r="M849" t="str">
        <f>VLOOKUP(L849, Regulation_Status, 2,0)</f>
        <v>Register</v>
      </c>
      <c r="N849">
        <f>VLOOKUP($A849, 'Mapping-Public'!$A$2:$W$5015, MATCH('Mapping-DisplayedFields'!N$2, 'Mapping-Public'!$A$1:$W$1, FALSE), FALSE)</f>
        <v>4</v>
      </c>
      <c r="O849">
        <f>VLOOKUP($A849, 'Mapping-Public'!$A$2:$W$5015, MATCH('Mapping-DisplayedFields'!O$2, 'Mapping-Public'!$A$1:$W$1, FALSE), FALSE)</f>
        <v>2</v>
      </c>
      <c r="P849" t="str">
        <f>VLOOKUP(O849, Serves_Dhs_Children,2,0)</f>
        <v>Unknown</v>
      </c>
      <c r="Q849">
        <f>VLOOKUP($A849, 'Mapping-Public'!$A$2:$W$5015, MATCH('Mapping-DisplayedFields'!Q$2, 'Mapping-Public'!$A$1:$W$1, FALSE), FALSE)</f>
        <v>0</v>
      </c>
      <c r="R849" t="str">
        <f>VLOOKUP(Q849, Head_Start, 2,0)</f>
        <v>No</v>
      </c>
      <c r="S849">
        <f>VLOOKUP($A849, 'Mapping-Public'!$A$2:$W$5015, MATCH('Mapping-DisplayedFields'!S$2, 'Mapping-Public'!$A$1:$W$1, FALSE), FALSE)</f>
        <v>0</v>
      </c>
      <c r="T849" t="str">
        <f>VLOOKUP(S849, Relief_Nursery, 2,0)</f>
        <v>No</v>
      </c>
      <c r="U849" t="str">
        <f>VLOOKUP($A849, 'Mapping-Public'!$A$2:$W$5015, MATCH('Mapping-DisplayedFields'!U$2, 'Mapping-Public'!$A$1:$W$1, FALSE), FALSE)</f>
        <v>.</v>
      </c>
    </row>
    <row r="850" spans="1:21" x14ac:dyDescent="0.25">
      <c r="A850" s="9" t="s">
        <v>4954</v>
      </c>
      <c r="B850" t="str">
        <f>IF(VLOOKUP($A850, 'Mapping-Public'!$A$2:$W$5015, MATCH('Mapping-DisplayedFields'!B$2, 'Mapping-Public'!$A$1:$W$1, FALSE), FALSE)=0, "", VLOOKUP($A850, 'Mapping-Public'!$A$2:$W$5015, MATCH('Mapping-DisplayedFields'!B$2, 'Mapping-Public'!$A$1:$W$1, FALSE), FALSE))</f>
        <v>Bodhi Tree Center</v>
      </c>
      <c r="C850" t="str">
        <f>VLOOKUP($A850, 'Mapping-Public'!$A$2:$W$5015, MATCH('Mapping-DisplayedFields'!C$2, 'Mapping-Public'!$A$1:$W$1, FALSE), FALSE)</f>
        <v>5403 SE Center St</v>
      </c>
      <c r="D850" t="str">
        <f>VLOOKUP($A850, 'Mapping-Public'!$A$2:$W$5015, MATCH('Mapping-DisplayedFields'!D$2, 'Mapping-Public'!$A$1:$W$1, FALSE), FALSE)</f>
        <v>Portland</v>
      </c>
      <c r="E850" t="str">
        <f>VLOOKUP($A850, 'Mapping-Public'!$A$2:$W$5015, MATCH('Mapping-DisplayedFields'!E$2, 'Mapping-Public'!$A$1:$W$1, FALSE), FALSE)</f>
        <v>OR</v>
      </c>
      <c r="F850" t="str">
        <f>VLOOKUP($A850, 'Mapping-Public'!$A$2:$W$5015, MATCH('Mapping-DisplayedFields'!F$2, 'Mapping-Public'!$A$1:$W$1, FALSE), FALSE)</f>
        <v>97206</v>
      </c>
      <c r="G850" t="str">
        <f>VLOOKUP($A850, 'Mapping-Public'!$A$2:$W$5015, MATCH('Mapping-DisplayedFields'!G$2, 'Mapping-Public'!$A$1:$W$1, FALSE), FALSE)</f>
        <v>5037880336</v>
      </c>
      <c r="H850">
        <f>VLOOKUP($A850, 'Mapping-Public'!$A$2:$W$5015, MATCH('Mapping-DisplayedFields'!H$2, 'Mapping-Public'!$A$1:$W$1, FALSE), FALSE)</f>
        <v>2</v>
      </c>
      <c r="I850" t="str">
        <f>VLOOKUP(H850, Facility_Type, 2,0)</f>
        <v>Center</v>
      </c>
      <c r="J850">
        <f>VLOOKUP($A850, 'Mapping-Public'!$A$2:$W$5015, MATCH('Mapping-DisplayedFields'!J$2, 'Mapping-Public'!$A$1:$W$1, FALSE), FALSE)</f>
        <v>2</v>
      </c>
      <c r="K850" t="str">
        <f>VLOOKUP(J850, Type_of_Care,2,0)</f>
        <v>Exempt Center</v>
      </c>
      <c r="L850">
        <f>VLOOKUP($A850, 'Mapping-Public'!$A$2:$W$5015, MATCH('Mapping-DisplayedFields'!L$2, 'Mapping-Public'!$A$1:$W$1, FALSE), FALSE)</f>
        <v>4</v>
      </c>
      <c r="M850" t="str">
        <f>VLOOKUP(L850, Regulation_Status, 2,0)</f>
        <v>Recorded</v>
      </c>
      <c r="N850">
        <f>VLOOKUP($A850, 'Mapping-Public'!$A$2:$W$5015, MATCH('Mapping-DisplayedFields'!N$2, 'Mapping-Public'!$A$1:$W$1, FALSE), FALSE)</f>
        <v>45</v>
      </c>
      <c r="O850">
        <f>VLOOKUP($A850, 'Mapping-Public'!$A$2:$W$5015, MATCH('Mapping-DisplayedFields'!O$2, 'Mapping-Public'!$A$1:$W$1, FALSE), FALSE)</f>
        <v>2</v>
      </c>
      <c r="P850" t="str">
        <f>VLOOKUP(O850, Serves_Dhs_Children,2,0)</f>
        <v>Unknown</v>
      </c>
      <c r="Q850">
        <f>VLOOKUP($A850, 'Mapping-Public'!$A$2:$W$5015, MATCH('Mapping-DisplayedFields'!Q$2, 'Mapping-Public'!$A$1:$W$1, FALSE), FALSE)</f>
        <v>0</v>
      </c>
      <c r="R850" t="str">
        <f>VLOOKUP(Q850, Head_Start, 2,0)</f>
        <v>No</v>
      </c>
      <c r="S850">
        <f>VLOOKUP($A850, 'Mapping-Public'!$A$2:$W$5015, MATCH('Mapping-DisplayedFields'!S$2, 'Mapping-Public'!$A$1:$W$1, FALSE), FALSE)</f>
        <v>0</v>
      </c>
      <c r="T850" t="str">
        <f>VLOOKUP(S850, Relief_Nursery, 2,0)</f>
        <v>No</v>
      </c>
      <c r="U850" t="str">
        <f>VLOOKUP($A850, 'Mapping-Public'!$A$2:$W$5015, MATCH('Mapping-DisplayedFields'!U$2, 'Mapping-Public'!$A$1:$W$1, FALSE), FALSE)</f>
        <v>.</v>
      </c>
    </row>
    <row r="851" spans="1:21" x14ac:dyDescent="0.25">
      <c r="A851" s="9" t="s">
        <v>4959</v>
      </c>
      <c r="B851" t="str">
        <f>IF(VLOOKUP($A851, 'Mapping-Public'!$A$2:$W$5015, MATCH('Mapping-DisplayedFields'!B$2, 'Mapping-Public'!$A$1:$W$1, FALSE), FALSE)=0, "", VLOOKUP($A851, 'Mapping-Public'!$A$2:$W$5015, MATCH('Mapping-DisplayedFields'!B$2, 'Mapping-Public'!$A$1:$W$1, FALSE), FALSE))</f>
        <v>Dove Christian Preschool</v>
      </c>
      <c r="C851" t="str">
        <f>VLOOKUP($A851, 'Mapping-Public'!$A$2:$W$5015, MATCH('Mapping-DisplayedFields'!C$2, 'Mapping-Public'!$A$1:$W$1, FALSE), FALSE)</f>
        <v>7555 SW 45th Ave</v>
      </c>
      <c r="D851" t="str">
        <f>VLOOKUP($A851, 'Mapping-Public'!$A$2:$W$5015, MATCH('Mapping-DisplayedFields'!D$2, 'Mapping-Public'!$A$1:$W$1, FALSE), FALSE)</f>
        <v>Portland</v>
      </c>
      <c r="E851" t="str">
        <f>VLOOKUP($A851, 'Mapping-Public'!$A$2:$W$5015, MATCH('Mapping-DisplayedFields'!E$2, 'Mapping-Public'!$A$1:$W$1, FALSE), FALSE)</f>
        <v>OR</v>
      </c>
      <c r="F851" t="str">
        <f>VLOOKUP($A851, 'Mapping-Public'!$A$2:$W$5015, MATCH('Mapping-DisplayedFields'!F$2, 'Mapping-Public'!$A$1:$W$1, FALSE), FALSE)</f>
        <v>97219</v>
      </c>
      <c r="G851" t="str">
        <f>VLOOKUP($A851, 'Mapping-Public'!$A$2:$W$5015, MATCH('Mapping-DisplayedFields'!G$2, 'Mapping-Public'!$A$1:$W$1, FALSE), FALSE)</f>
        <v>5032465459</v>
      </c>
      <c r="H851">
        <f>VLOOKUP($A851, 'Mapping-Public'!$A$2:$W$5015, MATCH('Mapping-DisplayedFields'!H$2, 'Mapping-Public'!$A$1:$W$1, FALSE), FALSE)</f>
        <v>2</v>
      </c>
      <c r="I851" t="str">
        <f>VLOOKUP(H851, Facility_Type, 2,0)</f>
        <v>Center</v>
      </c>
      <c r="J851">
        <f>VLOOKUP($A851, 'Mapping-Public'!$A$2:$W$5015, MATCH('Mapping-DisplayedFields'!J$2, 'Mapping-Public'!$A$1:$W$1, FALSE), FALSE)</f>
        <v>2</v>
      </c>
      <c r="K851" t="str">
        <f>VLOOKUP(J851, Type_of_Care,2,0)</f>
        <v>Exempt Center</v>
      </c>
      <c r="L851">
        <f>VLOOKUP($A851, 'Mapping-Public'!$A$2:$W$5015, MATCH('Mapping-DisplayedFields'!L$2, 'Mapping-Public'!$A$1:$W$1, FALSE), FALSE)</f>
        <v>4</v>
      </c>
      <c r="M851" t="str">
        <f>VLOOKUP(L851, Regulation_Status, 2,0)</f>
        <v>Recorded</v>
      </c>
      <c r="N851">
        <f>VLOOKUP($A851, 'Mapping-Public'!$A$2:$W$5015, MATCH('Mapping-DisplayedFields'!N$2, 'Mapping-Public'!$A$1:$W$1, FALSE), FALSE)</f>
        <v>16</v>
      </c>
      <c r="O851">
        <f>VLOOKUP($A851, 'Mapping-Public'!$A$2:$W$5015, MATCH('Mapping-DisplayedFields'!O$2, 'Mapping-Public'!$A$1:$W$1, FALSE), FALSE)</f>
        <v>2</v>
      </c>
      <c r="P851" t="str">
        <f>VLOOKUP(O851, Serves_Dhs_Children,2,0)</f>
        <v>Unknown</v>
      </c>
      <c r="Q851">
        <f>VLOOKUP($A851, 'Mapping-Public'!$A$2:$W$5015, MATCH('Mapping-DisplayedFields'!Q$2, 'Mapping-Public'!$A$1:$W$1, FALSE), FALSE)</f>
        <v>0</v>
      </c>
      <c r="R851" t="str">
        <f>VLOOKUP(Q851, Head_Start, 2,0)</f>
        <v>No</v>
      </c>
      <c r="S851">
        <f>VLOOKUP($A851, 'Mapping-Public'!$A$2:$W$5015, MATCH('Mapping-DisplayedFields'!S$2, 'Mapping-Public'!$A$1:$W$1, FALSE), FALSE)</f>
        <v>0</v>
      </c>
      <c r="T851" t="str">
        <f>VLOOKUP(S851, Relief_Nursery, 2,0)</f>
        <v>No</v>
      </c>
      <c r="U851" t="str">
        <f>VLOOKUP($A851, 'Mapping-Public'!$A$2:$W$5015, MATCH('Mapping-DisplayedFields'!U$2, 'Mapping-Public'!$A$1:$W$1, FALSE), FALSE)</f>
        <v>.</v>
      </c>
    </row>
    <row r="852" spans="1:21" x14ac:dyDescent="0.25">
      <c r="A852" s="9" t="s">
        <v>4964</v>
      </c>
      <c r="B852" t="str">
        <f>IF(VLOOKUP($A852, 'Mapping-Public'!$A$2:$W$5015, MATCH('Mapping-DisplayedFields'!B$2, 'Mapping-Public'!$A$1:$W$1, FALSE), FALSE)=0, "", VLOOKUP($A852, 'Mapping-Public'!$A$2:$W$5015, MATCH('Mapping-DisplayedFields'!B$2, 'Mapping-Public'!$A$1:$W$1, FALSE), FALSE))</f>
        <v>The Earth Tortoise School LLC</v>
      </c>
      <c r="C852" t="str">
        <f>VLOOKUP($A852, 'Mapping-Public'!$A$2:$W$5015, MATCH('Mapping-DisplayedFields'!C$2, 'Mapping-Public'!$A$1:$W$1, FALSE), FALSE)</f>
        <v>221 NE 117th Ave</v>
      </c>
      <c r="D852" t="str">
        <f>VLOOKUP($A852, 'Mapping-Public'!$A$2:$W$5015, MATCH('Mapping-DisplayedFields'!D$2, 'Mapping-Public'!$A$1:$W$1, FALSE), FALSE)</f>
        <v>Portland</v>
      </c>
      <c r="E852" t="str">
        <f>VLOOKUP($A852, 'Mapping-Public'!$A$2:$W$5015, MATCH('Mapping-DisplayedFields'!E$2, 'Mapping-Public'!$A$1:$W$1, FALSE), FALSE)</f>
        <v>OR</v>
      </c>
      <c r="F852" t="str">
        <f>VLOOKUP($A852, 'Mapping-Public'!$A$2:$W$5015, MATCH('Mapping-DisplayedFields'!F$2, 'Mapping-Public'!$A$1:$W$1, FALSE), FALSE)</f>
        <v>97220</v>
      </c>
      <c r="G852" t="str">
        <f>VLOOKUP($A852, 'Mapping-Public'!$A$2:$W$5015, MATCH('Mapping-DisplayedFields'!G$2, 'Mapping-Public'!$A$1:$W$1, FALSE), FALSE)</f>
        <v>5032574783</v>
      </c>
      <c r="H852">
        <f>VLOOKUP($A852, 'Mapping-Public'!$A$2:$W$5015, MATCH('Mapping-DisplayedFields'!H$2, 'Mapping-Public'!$A$1:$W$1, FALSE), FALSE)</f>
        <v>3</v>
      </c>
      <c r="I852" t="str">
        <f>VLOOKUP(H852, Facility_Type, 2,0)</f>
        <v>Certified</v>
      </c>
      <c r="J852">
        <f>VLOOKUP($A852, 'Mapping-Public'!$A$2:$W$5015, MATCH('Mapping-DisplayedFields'!J$2, 'Mapping-Public'!$A$1:$W$1, FALSE), FALSE)</f>
        <v>4</v>
      </c>
      <c r="K852" t="str">
        <f>VLOOKUP(J852, Type_of_Care,2,0)</f>
        <v>Regulated Family Child Care Home</v>
      </c>
      <c r="L852">
        <f>VLOOKUP($A852, 'Mapping-Public'!$A$2:$W$5015, MATCH('Mapping-DisplayedFields'!L$2, 'Mapping-Public'!$A$1:$W$1, FALSE), FALSE)</f>
        <v>3</v>
      </c>
      <c r="M852" t="str">
        <f>VLOOKUP(L852, Regulation_Status, 2,0)</f>
        <v>Certified</v>
      </c>
      <c r="N852">
        <f>VLOOKUP($A852, 'Mapping-Public'!$A$2:$W$5015, MATCH('Mapping-DisplayedFields'!N$2, 'Mapping-Public'!$A$1:$W$1, FALSE), FALSE)</f>
        <v>16</v>
      </c>
      <c r="O852">
        <f>VLOOKUP($A852, 'Mapping-Public'!$A$2:$W$5015, MATCH('Mapping-DisplayedFields'!O$2, 'Mapping-Public'!$A$1:$W$1, FALSE), FALSE)</f>
        <v>2</v>
      </c>
      <c r="P852" t="str">
        <f>VLOOKUP(O852, Serves_Dhs_Children,2,0)</f>
        <v>Unknown</v>
      </c>
      <c r="Q852">
        <f>VLOOKUP($A852, 'Mapping-Public'!$A$2:$W$5015, MATCH('Mapping-DisplayedFields'!Q$2, 'Mapping-Public'!$A$1:$W$1, FALSE), FALSE)</f>
        <v>0</v>
      </c>
      <c r="R852" t="str">
        <f>VLOOKUP(Q852, Head_Start, 2,0)</f>
        <v>No</v>
      </c>
      <c r="S852">
        <f>VLOOKUP($A852, 'Mapping-Public'!$A$2:$W$5015, MATCH('Mapping-DisplayedFields'!S$2, 'Mapping-Public'!$A$1:$W$1, FALSE), FALSE)</f>
        <v>0</v>
      </c>
      <c r="T852" t="str">
        <f>VLOOKUP(S852, Relief_Nursery, 2,0)</f>
        <v>No</v>
      </c>
      <c r="U852">
        <f>VLOOKUP($A852, 'Mapping-Public'!$A$2:$W$5015, MATCH('Mapping-DisplayedFields'!U$2, 'Mapping-Public'!$A$1:$W$1, FALSE), FALSE)</f>
        <v>4</v>
      </c>
    </row>
    <row r="853" spans="1:21" x14ac:dyDescent="0.25">
      <c r="A853" s="9" t="s">
        <v>4970</v>
      </c>
      <c r="B853" t="str">
        <f>IF(VLOOKUP($A853, 'Mapping-Public'!$A$2:$W$5015, MATCH('Mapping-DisplayedFields'!B$2, 'Mapping-Public'!$A$1:$W$1, FALSE), FALSE)=0, "", VLOOKUP($A853, 'Mapping-Public'!$A$2:$W$5015, MATCH('Mapping-DisplayedFields'!B$2, 'Mapping-Public'!$A$1:$W$1, FALSE), FALSE))</f>
        <v/>
      </c>
      <c r="C853" t="str">
        <f>VLOOKUP($A853, 'Mapping-Public'!$A$2:$W$5015, MATCH('Mapping-DisplayedFields'!C$2, 'Mapping-Public'!$A$1:$W$1, FALSE), FALSE)</f>
        <v>8013 SE Ogden St</v>
      </c>
      <c r="D853" t="str">
        <f>VLOOKUP($A853, 'Mapping-Public'!$A$2:$W$5015, MATCH('Mapping-DisplayedFields'!D$2, 'Mapping-Public'!$A$1:$W$1, FALSE), FALSE)</f>
        <v>portland</v>
      </c>
      <c r="E853" t="str">
        <f>VLOOKUP($A853, 'Mapping-Public'!$A$2:$W$5015, MATCH('Mapping-DisplayedFields'!E$2, 'Mapping-Public'!$A$1:$W$1, FALSE), FALSE)</f>
        <v>OR</v>
      </c>
      <c r="F853" t="str">
        <f>VLOOKUP($A853, 'Mapping-Public'!$A$2:$W$5015, MATCH('Mapping-DisplayedFields'!F$2, 'Mapping-Public'!$A$1:$W$1, FALSE), FALSE)</f>
        <v>97206</v>
      </c>
      <c r="G853" t="str">
        <f>VLOOKUP($A853, 'Mapping-Public'!$A$2:$W$5015, MATCH('Mapping-DisplayedFields'!G$2, 'Mapping-Public'!$A$1:$W$1, FALSE), FALSE)</f>
        <v>5034750296</v>
      </c>
      <c r="H853">
        <f>VLOOKUP($A853, 'Mapping-Public'!$A$2:$W$5015, MATCH('Mapping-DisplayedFields'!H$2, 'Mapping-Public'!$A$1:$W$1, FALSE), FALSE)</f>
        <v>1</v>
      </c>
      <c r="I853" t="str">
        <f>VLOOKUP(H853, Facility_Type, 2,0)</f>
        <v>Family</v>
      </c>
      <c r="J853">
        <f>VLOOKUP($A853, 'Mapping-Public'!$A$2:$W$5015, MATCH('Mapping-DisplayedFields'!J$2, 'Mapping-Public'!$A$1:$W$1, FALSE), FALSE)</f>
        <v>4</v>
      </c>
      <c r="K853" t="str">
        <f>VLOOKUP(J853, Type_of_Care,2,0)</f>
        <v>Regulated Family Child Care Home</v>
      </c>
      <c r="L853">
        <f>VLOOKUP($A853, 'Mapping-Public'!$A$2:$W$5015, MATCH('Mapping-DisplayedFields'!L$2, 'Mapping-Public'!$A$1:$W$1, FALSE), FALSE)</f>
        <v>2</v>
      </c>
      <c r="M853" t="str">
        <f>VLOOKUP(L853, Regulation_Status, 2,0)</f>
        <v>Register</v>
      </c>
      <c r="N853">
        <f>VLOOKUP($A853, 'Mapping-Public'!$A$2:$W$5015, MATCH('Mapping-DisplayedFields'!N$2, 'Mapping-Public'!$A$1:$W$1, FALSE), FALSE)</f>
        <v>10</v>
      </c>
      <c r="O853">
        <f>VLOOKUP($A853, 'Mapping-Public'!$A$2:$W$5015, MATCH('Mapping-DisplayedFields'!O$2, 'Mapping-Public'!$A$1:$W$1, FALSE), FALSE)</f>
        <v>2</v>
      </c>
      <c r="P853" t="str">
        <f>VLOOKUP(O853, Serves_Dhs_Children,2,0)</f>
        <v>Unknown</v>
      </c>
      <c r="Q853">
        <f>VLOOKUP($A853, 'Mapping-Public'!$A$2:$W$5015, MATCH('Mapping-DisplayedFields'!Q$2, 'Mapping-Public'!$A$1:$W$1, FALSE), FALSE)</f>
        <v>0</v>
      </c>
      <c r="R853" t="str">
        <f>VLOOKUP(Q853, Head_Start, 2,0)</f>
        <v>No</v>
      </c>
      <c r="S853">
        <f>VLOOKUP($A853, 'Mapping-Public'!$A$2:$W$5015, MATCH('Mapping-DisplayedFields'!S$2, 'Mapping-Public'!$A$1:$W$1, FALSE), FALSE)</f>
        <v>0</v>
      </c>
      <c r="T853" t="str">
        <f>VLOOKUP(S853, Relief_Nursery, 2,0)</f>
        <v>No</v>
      </c>
      <c r="U853" t="str">
        <f>VLOOKUP($A853, 'Mapping-Public'!$A$2:$W$5015, MATCH('Mapping-DisplayedFields'!U$2, 'Mapping-Public'!$A$1:$W$1, FALSE), FALSE)</f>
        <v>.</v>
      </c>
    </row>
    <row r="854" spans="1:21" x14ac:dyDescent="0.25">
      <c r="A854" s="9" t="s">
        <v>4976</v>
      </c>
      <c r="B854" t="str">
        <f>IF(VLOOKUP($A854, 'Mapping-Public'!$A$2:$W$5015, MATCH('Mapping-DisplayedFields'!B$2, 'Mapping-Public'!$A$1:$W$1, FALSE), FALSE)=0, "", VLOOKUP($A854, 'Mapping-Public'!$A$2:$W$5015, MATCH('Mapping-DisplayedFields'!B$2, 'Mapping-Public'!$A$1:$W$1, FALSE), FALSE))</f>
        <v>Rock, Paper, Scissors Childcare</v>
      </c>
      <c r="C854" t="str">
        <f>VLOOKUP($A854, 'Mapping-Public'!$A$2:$W$5015, MATCH('Mapping-DisplayedFields'!C$2, 'Mapping-Public'!$A$1:$W$1, FALSE), FALSE)</f>
        <v>5206 N Willis Blvd</v>
      </c>
      <c r="D854" t="str">
        <f>VLOOKUP($A854, 'Mapping-Public'!$A$2:$W$5015, MATCH('Mapping-DisplayedFields'!D$2, 'Mapping-Public'!$A$1:$W$1, FALSE), FALSE)</f>
        <v>Portland</v>
      </c>
      <c r="E854" t="str">
        <f>VLOOKUP($A854, 'Mapping-Public'!$A$2:$W$5015, MATCH('Mapping-DisplayedFields'!E$2, 'Mapping-Public'!$A$1:$W$1, FALSE), FALSE)</f>
        <v>OR</v>
      </c>
      <c r="F854" t="str">
        <f>VLOOKUP($A854, 'Mapping-Public'!$A$2:$W$5015, MATCH('Mapping-DisplayedFields'!F$2, 'Mapping-Public'!$A$1:$W$1, FALSE), FALSE)</f>
        <v>97203-5978</v>
      </c>
      <c r="G854" t="str">
        <f>VLOOKUP($A854, 'Mapping-Public'!$A$2:$W$5015, MATCH('Mapping-DisplayedFields'!G$2, 'Mapping-Public'!$A$1:$W$1, FALSE), FALSE)</f>
        <v>5032863554</v>
      </c>
      <c r="H854">
        <f>VLOOKUP($A854, 'Mapping-Public'!$A$2:$W$5015, MATCH('Mapping-DisplayedFields'!H$2, 'Mapping-Public'!$A$1:$W$1, FALSE), FALSE)</f>
        <v>3</v>
      </c>
      <c r="I854" t="str">
        <f>VLOOKUP(H854, Facility_Type, 2,0)</f>
        <v>Certified</v>
      </c>
      <c r="J854">
        <f>VLOOKUP($A854, 'Mapping-Public'!$A$2:$W$5015, MATCH('Mapping-DisplayedFields'!J$2, 'Mapping-Public'!$A$1:$W$1, FALSE), FALSE)</f>
        <v>4</v>
      </c>
      <c r="K854" t="str">
        <f>VLOOKUP(J854, Type_of_Care,2,0)</f>
        <v>Regulated Family Child Care Home</v>
      </c>
      <c r="L854">
        <f>VLOOKUP($A854, 'Mapping-Public'!$A$2:$W$5015, MATCH('Mapping-DisplayedFields'!L$2, 'Mapping-Public'!$A$1:$W$1, FALSE), FALSE)</f>
        <v>3</v>
      </c>
      <c r="M854" t="str">
        <f>VLOOKUP(L854, Regulation_Status, 2,0)</f>
        <v>Certified</v>
      </c>
      <c r="N854">
        <f>VLOOKUP($A854, 'Mapping-Public'!$A$2:$W$5015, MATCH('Mapping-DisplayedFields'!N$2, 'Mapping-Public'!$A$1:$W$1, FALSE), FALSE)</f>
        <v>13</v>
      </c>
      <c r="O854">
        <f>VLOOKUP($A854, 'Mapping-Public'!$A$2:$W$5015, MATCH('Mapping-DisplayedFields'!O$2, 'Mapping-Public'!$A$1:$W$1, FALSE), FALSE)</f>
        <v>1</v>
      </c>
      <c r="P854" t="str">
        <f>VLOOKUP(O854, Serves_Dhs_Children,2,0)</f>
        <v>Yes</v>
      </c>
      <c r="Q854">
        <f>VLOOKUP($A854, 'Mapping-Public'!$A$2:$W$5015, MATCH('Mapping-DisplayedFields'!Q$2, 'Mapping-Public'!$A$1:$W$1, FALSE), FALSE)</f>
        <v>0</v>
      </c>
      <c r="R854" t="str">
        <f>VLOOKUP(Q854, Head_Start, 2,0)</f>
        <v>No</v>
      </c>
      <c r="S854">
        <f>VLOOKUP($A854, 'Mapping-Public'!$A$2:$W$5015, MATCH('Mapping-DisplayedFields'!S$2, 'Mapping-Public'!$A$1:$W$1, FALSE), FALSE)</f>
        <v>0</v>
      </c>
      <c r="T854" t="str">
        <f>VLOOKUP(S854, Relief_Nursery, 2,0)</f>
        <v>No</v>
      </c>
      <c r="U854" t="str">
        <f>VLOOKUP($A854, 'Mapping-Public'!$A$2:$W$5015, MATCH('Mapping-DisplayedFields'!U$2, 'Mapping-Public'!$A$1:$W$1, FALSE), FALSE)</f>
        <v>.</v>
      </c>
    </row>
    <row r="855" spans="1:21" x14ac:dyDescent="0.25">
      <c r="A855" s="9" t="s">
        <v>4984</v>
      </c>
      <c r="B855" t="str">
        <f>IF(VLOOKUP($A855, 'Mapping-Public'!$A$2:$W$5015, MATCH('Mapping-DisplayedFields'!B$2, 'Mapping-Public'!$A$1:$W$1, FALSE), FALSE)=0, "", VLOOKUP($A855, 'Mapping-Public'!$A$2:$W$5015, MATCH('Mapping-DisplayedFields'!B$2, 'Mapping-Public'!$A$1:$W$1, FALSE), FALSE))</f>
        <v>Rising Song ll</v>
      </c>
      <c r="C855" t="str">
        <f>VLOOKUP($A855, 'Mapping-Public'!$A$2:$W$5015, MATCH('Mapping-DisplayedFields'!C$2, 'Mapping-Public'!$A$1:$W$1, FALSE), FALSE)</f>
        <v>5017 NE Prescott St</v>
      </c>
      <c r="D855" t="str">
        <f>VLOOKUP($A855, 'Mapping-Public'!$A$2:$W$5015, MATCH('Mapping-DisplayedFields'!D$2, 'Mapping-Public'!$A$1:$W$1, FALSE), FALSE)</f>
        <v>Portland</v>
      </c>
      <c r="E855" t="str">
        <f>VLOOKUP($A855, 'Mapping-Public'!$A$2:$W$5015, MATCH('Mapping-DisplayedFields'!E$2, 'Mapping-Public'!$A$1:$W$1, FALSE), FALSE)</f>
        <v>OR</v>
      </c>
      <c r="F855" t="str">
        <f>VLOOKUP($A855, 'Mapping-Public'!$A$2:$W$5015, MATCH('Mapping-DisplayedFields'!F$2, 'Mapping-Public'!$A$1:$W$1, FALSE), FALSE)</f>
        <v>97218-2141</v>
      </c>
      <c r="G855" t="str">
        <f>VLOOKUP($A855, 'Mapping-Public'!$A$2:$W$5015, MATCH('Mapping-DisplayedFields'!G$2, 'Mapping-Public'!$A$1:$W$1, FALSE), FALSE)</f>
        <v>5032658596</v>
      </c>
      <c r="H855">
        <f>VLOOKUP($A855, 'Mapping-Public'!$A$2:$W$5015, MATCH('Mapping-DisplayedFields'!H$2, 'Mapping-Public'!$A$1:$W$1, FALSE), FALSE)</f>
        <v>3</v>
      </c>
      <c r="I855" t="str">
        <f>VLOOKUP(H855, Facility_Type, 2,0)</f>
        <v>Certified</v>
      </c>
      <c r="J855">
        <f>VLOOKUP($A855, 'Mapping-Public'!$A$2:$W$5015, MATCH('Mapping-DisplayedFields'!J$2, 'Mapping-Public'!$A$1:$W$1, FALSE), FALSE)</f>
        <v>4</v>
      </c>
      <c r="K855" t="str">
        <f>VLOOKUP(J855, Type_of_Care,2,0)</f>
        <v>Regulated Family Child Care Home</v>
      </c>
      <c r="L855">
        <f>VLOOKUP($A855, 'Mapping-Public'!$A$2:$W$5015, MATCH('Mapping-DisplayedFields'!L$2, 'Mapping-Public'!$A$1:$W$1, FALSE), FALSE)</f>
        <v>3</v>
      </c>
      <c r="M855" t="str">
        <f>VLOOKUP(L855, Regulation_Status, 2,0)</f>
        <v>Certified</v>
      </c>
      <c r="N855">
        <f>VLOOKUP($A855, 'Mapping-Public'!$A$2:$W$5015, MATCH('Mapping-DisplayedFields'!N$2, 'Mapping-Public'!$A$1:$W$1, FALSE), FALSE)</f>
        <v>13</v>
      </c>
      <c r="O855">
        <f>VLOOKUP($A855, 'Mapping-Public'!$A$2:$W$5015, MATCH('Mapping-DisplayedFields'!O$2, 'Mapping-Public'!$A$1:$W$1, FALSE), FALSE)</f>
        <v>2</v>
      </c>
      <c r="P855" t="str">
        <f>VLOOKUP(O855, Serves_Dhs_Children,2,0)</f>
        <v>Unknown</v>
      </c>
      <c r="Q855">
        <f>VLOOKUP($A855, 'Mapping-Public'!$A$2:$W$5015, MATCH('Mapping-DisplayedFields'!Q$2, 'Mapping-Public'!$A$1:$W$1, FALSE), FALSE)</f>
        <v>0</v>
      </c>
      <c r="R855" t="str">
        <f>VLOOKUP(Q855, Head_Start, 2,0)</f>
        <v>No</v>
      </c>
      <c r="S855">
        <f>VLOOKUP($A855, 'Mapping-Public'!$A$2:$W$5015, MATCH('Mapping-DisplayedFields'!S$2, 'Mapping-Public'!$A$1:$W$1, FALSE), FALSE)</f>
        <v>0</v>
      </c>
      <c r="T855" t="str">
        <f>VLOOKUP(S855, Relief_Nursery, 2,0)</f>
        <v>No</v>
      </c>
      <c r="U855" t="str">
        <f>VLOOKUP($A855, 'Mapping-Public'!$A$2:$W$5015, MATCH('Mapping-DisplayedFields'!U$2, 'Mapping-Public'!$A$1:$W$1, FALSE), FALSE)</f>
        <v>.</v>
      </c>
    </row>
    <row r="856" spans="1:21" x14ac:dyDescent="0.25">
      <c r="A856" s="9" t="s">
        <v>4990</v>
      </c>
      <c r="B856" t="str">
        <f>IF(VLOOKUP($A856, 'Mapping-Public'!$A$2:$W$5015, MATCH('Mapping-DisplayedFields'!B$2, 'Mapping-Public'!$A$1:$W$1, FALSE), FALSE)=0, "", VLOOKUP($A856, 'Mapping-Public'!$A$2:$W$5015, MATCH('Mapping-DisplayedFields'!B$2, 'Mapping-Public'!$A$1:$W$1, FALSE), FALSE))</f>
        <v>The Montessori House of St Johns</v>
      </c>
      <c r="C856" t="str">
        <f>VLOOKUP($A856, 'Mapping-Public'!$A$2:$W$5015, MATCH('Mapping-DisplayedFields'!C$2, 'Mapping-Public'!$A$1:$W$1, FALSE), FALSE)</f>
        <v>7400 N Jersey St</v>
      </c>
      <c r="D856" t="str">
        <f>VLOOKUP($A856, 'Mapping-Public'!$A$2:$W$5015, MATCH('Mapping-DisplayedFields'!D$2, 'Mapping-Public'!$A$1:$W$1, FALSE), FALSE)</f>
        <v>Portland</v>
      </c>
      <c r="E856" t="str">
        <f>VLOOKUP($A856, 'Mapping-Public'!$A$2:$W$5015, MATCH('Mapping-DisplayedFields'!E$2, 'Mapping-Public'!$A$1:$W$1, FALSE), FALSE)</f>
        <v>OR</v>
      </c>
      <c r="F856" t="str">
        <f>VLOOKUP($A856, 'Mapping-Public'!$A$2:$W$5015, MATCH('Mapping-DisplayedFields'!F$2, 'Mapping-Public'!$A$1:$W$1, FALSE), FALSE)</f>
        <v>97203</v>
      </c>
      <c r="G856" t="str">
        <f>VLOOKUP($A856, 'Mapping-Public'!$A$2:$W$5015, MATCH('Mapping-DisplayedFields'!G$2, 'Mapping-Public'!$A$1:$W$1, FALSE), FALSE)</f>
        <v>9712549383</v>
      </c>
      <c r="H856">
        <f>VLOOKUP($A856, 'Mapping-Public'!$A$2:$W$5015, MATCH('Mapping-DisplayedFields'!H$2, 'Mapping-Public'!$A$1:$W$1, FALSE), FALSE)</f>
        <v>3</v>
      </c>
      <c r="I856" t="str">
        <f>VLOOKUP(H856, Facility_Type, 2,0)</f>
        <v>Certified</v>
      </c>
      <c r="J856">
        <f>VLOOKUP($A856, 'Mapping-Public'!$A$2:$W$5015, MATCH('Mapping-DisplayedFields'!J$2, 'Mapping-Public'!$A$1:$W$1, FALSE), FALSE)</f>
        <v>4</v>
      </c>
      <c r="K856" t="str">
        <f>VLOOKUP(J856, Type_of_Care,2,0)</f>
        <v>Regulated Family Child Care Home</v>
      </c>
      <c r="L856">
        <f>VLOOKUP($A856, 'Mapping-Public'!$A$2:$W$5015, MATCH('Mapping-DisplayedFields'!L$2, 'Mapping-Public'!$A$1:$W$1, FALSE), FALSE)</f>
        <v>3</v>
      </c>
      <c r="M856" t="str">
        <f>VLOOKUP(L856, Regulation_Status, 2,0)</f>
        <v>Certified</v>
      </c>
      <c r="N856">
        <f>VLOOKUP($A856, 'Mapping-Public'!$A$2:$W$5015, MATCH('Mapping-DisplayedFields'!N$2, 'Mapping-Public'!$A$1:$W$1, FALSE), FALSE)</f>
        <v>12</v>
      </c>
      <c r="O856">
        <f>VLOOKUP($A856, 'Mapping-Public'!$A$2:$W$5015, MATCH('Mapping-DisplayedFields'!O$2, 'Mapping-Public'!$A$1:$W$1, FALSE), FALSE)</f>
        <v>2</v>
      </c>
      <c r="P856" t="str">
        <f>VLOOKUP(O856, Serves_Dhs_Children,2,0)</f>
        <v>Unknown</v>
      </c>
      <c r="Q856">
        <f>VLOOKUP($A856, 'Mapping-Public'!$A$2:$W$5015, MATCH('Mapping-DisplayedFields'!Q$2, 'Mapping-Public'!$A$1:$W$1, FALSE), FALSE)</f>
        <v>0</v>
      </c>
      <c r="R856" t="str">
        <f>VLOOKUP(Q856, Head_Start, 2,0)</f>
        <v>No</v>
      </c>
      <c r="S856">
        <f>VLOOKUP($A856, 'Mapping-Public'!$A$2:$W$5015, MATCH('Mapping-DisplayedFields'!S$2, 'Mapping-Public'!$A$1:$W$1, FALSE), FALSE)</f>
        <v>0</v>
      </c>
      <c r="T856" t="str">
        <f>VLOOKUP(S856, Relief_Nursery, 2,0)</f>
        <v>No</v>
      </c>
      <c r="U856" t="str">
        <f>VLOOKUP($A856, 'Mapping-Public'!$A$2:$W$5015, MATCH('Mapping-DisplayedFields'!U$2, 'Mapping-Public'!$A$1:$W$1, FALSE), FALSE)</f>
        <v>.</v>
      </c>
    </row>
    <row r="857" spans="1:21" x14ac:dyDescent="0.25">
      <c r="A857" s="9" t="s">
        <v>4996</v>
      </c>
      <c r="B857" t="str">
        <f>IF(VLOOKUP($A857, 'Mapping-Public'!$A$2:$W$5015, MATCH('Mapping-DisplayedFields'!B$2, 'Mapping-Public'!$A$1:$W$1, FALSE), FALSE)=0, "", VLOOKUP($A857, 'Mapping-Public'!$A$2:$W$5015, MATCH('Mapping-DisplayedFields'!B$2, 'Mapping-Public'!$A$1:$W$1, FALSE), FALSE))</f>
        <v>Busy Bee Child Care Family</v>
      </c>
      <c r="C857" t="str">
        <f>VLOOKUP($A857, 'Mapping-Public'!$A$2:$W$5015, MATCH('Mapping-DisplayedFields'!C$2, 'Mapping-Public'!$A$1:$W$1, FALSE), FALSE)</f>
        <v>7525 SE Alder St</v>
      </c>
      <c r="D857" t="str">
        <f>VLOOKUP($A857, 'Mapping-Public'!$A$2:$W$5015, MATCH('Mapping-DisplayedFields'!D$2, 'Mapping-Public'!$A$1:$W$1, FALSE), FALSE)</f>
        <v>Portland</v>
      </c>
      <c r="E857" t="str">
        <f>VLOOKUP($A857, 'Mapping-Public'!$A$2:$W$5015, MATCH('Mapping-DisplayedFields'!E$2, 'Mapping-Public'!$A$1:$W$1, FALSE), FALSE)</f>
        <v>OR</v>
      </c>
      <c r="F857" t="str">
        <f>VLOOKUP($A857, 'Mapping-Public'!$A$2:$W$5015, MATCH('Mapping-DisplayedFields'!F$2, 'Mapping-Public'!$A$1:$W$1, FALSE), FALSE)</f>
        <v>97215</v>
      </c>
      <c r="G857" t="str">
        <f>VLOOKUP($A857, 'Mapping-Public'!$A$2:$W$5015, MATCH('Mapping-DisplayedFields'!G$2, 'Mapping-Public'!$A$1:$W$1, FALSE), FALSE)</f>
        <v>5032538766</v>
      </c>
      <c r="H857">
        <f>VLOOKUP($A857, 'Mapping-Public'!$A$2:$W$5015, MATCH('Mapping-DisplayedFields'!H$2, 'Mapping-Public'!$A$1:$W$1, FALSE), FALSE)</f>
        <v>3</v>
      </c>
      <c r="I857" t="str">
        <f>VLOOKUP(H857, Facility_Type, 2,0)</f>
        <v>Certified</v>
      </c>
      <c r="J857">
        <f>VLOOKUP($A857, 'Mapping-Public'!$A$2:$W$5015, MATCH('Mapping-DisplayedFields'!J$2, 'Mapping-Public'!$A$1:$W$1, FALSE), FALSE)</f>
        <v>4</v>
      </c>
      <c r="K857" t="str">
        <f>VLOOKUP(J857, Type_of_Care,2,0)</f>
        <v>Regulated Family Child Care Home</v>
      </c>
      <c r="L857">
        <f>VLOOKUP($A857, 'Mapping-Public'!$A$2:$W$5015, MATCH('Mapping-DisplayedFields'!L$2, 'Mapping-Public'!$A$1:$W$1, FALSE), FALSE)</f>
        <v>3</v>
      </c>
      <c r="M857" t="str">
        <f>VLOOKUP(L857, Regulation_Status, 2,0)</f>
        <v>Certified</v>
      </c>
      <c r="N857">
        <f>VLOOKUP($A857, 'Mapping-Public'!$A$2:$W$5015, MATCH('Mapping-DisplayedFields'!N$2, 'Mapping-Public'!$A$1:$W$1, FALSE), FALSE)</f>
        <v>10</v>
      </c>
      <c r="O857">
        <f>VLOOKUP($A857, 'Mapping-Public'!$A$2:$W$5015, MATCH('Mapping-DisplayedFields'!O$2, 'Mapping-Public'!$A$1:$W$1, FALSE), FALSE)</f>
        <v>2</v>
      </c>
      <c r="P857" t="str">
        <f>VLOOKUP(O857, Serves_Dhs_Children,2,0)</f>
        <v>Unknown</v>
      </c>
      <c r="Q857">
        <f>VLOOKUP($A857, 'Mapping-Public'!$A$2:$W$5015, MATCH('Mapping-DisplayedFields'!Q$2, 'Mapping-Public'!$A$1:$W$1, FALSE), FALSE)</f>
        <v>0</v>
      </c>
      <c r="R857" t="str">
        <f>VLOOKUP(Q857, Head_Start, 2,0)</f>
        <v>No</v>
      </c>
      <c r="S857">
        <f>VLOOKUP($A857, 'Mapping-Public'!$A$2:$W$5015, MATCH('Mapping-DisplayedFields'!S$2, 'Mapping-Public'!$A$1:$W$1, FALSE), FALSE)</f>
        <v>0</v>
      </c>
      <c r="T857" t="str">
        <f>VLOOKUP(S857, Relief_Nursery, 2,0)</f>
        <v>No</v>
      </c>
      <c r="U857" t="str">
        <f>VLOOKUP($A857, 'Mapping-Public'!$A$2:$W$5015, MATCH('Mapping-DisplayedFields'!U$2, 'Mapping-Public'!$A$1:$W$1, FALSE), FALSE)</f>
        <v>.</v>
      </c>
    </row>
    <row r="858" spans="1:21" x14ac:dyDescent="0.25">
      <c r="A858" s="9" t="s">
        <v>5001</v>
      </c>
      <c r="B858" t="str">
        <f>IF(VLOOKUP($A858, 'Mapping-Public'!$A$2:$W$5015, MATCH('Mapping-DisplayedFields'!B$2, 'Mapping-Public'!$A$1:$W$1, FALSE), FALSE)=0, "", VLOOKUP($A858, 'Mapping-Public'!$A$2:$W$5015, MATCH('Mapping-DisplayedFields'!B$2, 'Mapping-Public'!$A$1:$W$1, FALSE), FALSE))</f>
        <v>Camp Fire Columbia at Rose City Park</v>
      </c>
      <c r="C858" t="str">
        <f>VLOOKUP($A858, 'Mapping-Public'!$A$2:$W$5015, MATCH('Mapping-DisplayedFields'!C$2, 'Mapping-Public'!$A$1:$W$1, FALSE), FALSE)</f>
        <v>2334 NE 57th Ave</v>
      </c>
      <c r="D858" t="str">
        <f>VLOOKUP($A858, 'Mapping-Public'!$A$2:$W$5015, MATCH('Mapping-DisplayedFields'!D$2, 'Mapping-Public'!$A$1:$W$1, FALSE), FALSE)</f>
        <v>Portland</v>
      </c>
      <c r="E858" t="str">
        <f>VLOOKUP($A858, 'Mapping-Public'!$A$2:$W$5015, MATCH('Mapping-DisplayedFields'!E$2, 'Mapping-Public'!$A$1:$W$1, FALSE), FALSE)</f>
        <v>OR</v>
      </c>
      <c r="F858" t="str">
        <f>VLOOKUP($A858, 'Mapping-Public'!$A$2:$W$5015, MATCH('Mapping-DisplayedFields'!F$2, 'Mapping-Public'!$A$1:$W$1, FALSE), FALSE)</f>
        <v>97213</v>
      </c>
      <c r="G858" t="str">
        <f>VLOOKUP($A858, 'Mapping-Public'!$A$2:$W$5015, MATCH('Mapping-DisplayedFields'!G$2, 'Mapping-Public'!$A$1:$W$1, FALSE), FALSE)</f>
        <v>5032908078</v>
      </c>
      <c r="H858">
        <f>VLOOKUP($A858, 'Mapping-Public'!$A$2:$W$5015, MATCH('Mapping-DisplayedFields'!H$2, 'Mapping-Public'!$A$1:$W$1, FALSE), FALSE)</f>
        <v>2</v>
      </c>
      <c r="I858" t="str">
        <f>VLOOKUP(H858, Facility_Type, 2,0)</f>
        <v>Center</v>
      </c>
      <c r="J858">
        <f>VLOOKUP($A858, 'Mapping-Public'!$A$2:$W$5015, MATCH('Mapping-DisplayedFields'!J$2, 'Mapping-Public'!$A$1:$W$1, FALSE), FALSE)</f>
        <v>1</v>
      </c>
      <c r="K858" t="str">
        <f>VLOOKUP(J858, Type_of_Care,2,0)</f>
        <v>Regulated  Center (not HS)</v>
      </c>
      <c r="L858">
        <f>VLOOKUP($A858, 'Mapping-Public'!$A$2:$W$5015, MATCH('Mapping-DisplayedFields'!L$2, 'Mapping-Public'!$A$1:$W$1, FALSE), FALSE)</f>
        <v>3</v>
      </c>
      <c r="M858" t="str">
        <f>VLOOKUP(L858, Regulation_Status, 2,0)</f>
        <v>Certified</v>
      </c>
      <c r="N858">
        <f>VLOOKUP($A858, 'Mapping-Public'!$A$2:$W$5015, MATCH('Mapping-DisplayedFields'!N$2, 'Mapping-Public'!$A$1:$W$1, FALSE), FALSE)</f>
        <v>75</v>
      </c>
      <c r="O858">
        <f>VLOOKUP($A858, 'Mapping-Public'!$A$2:$W$5015, MATCH('Mapping-DisplayedFields'!O$2, 'Mapping-Public'!$A$1:$W$1, FALSE), FALSE)</f>
        <v>2</v>
      </c>
      <c r="P858" t="str">
        <f>VLOOKUP(O858, Serves_Dhs_Children,2,0)</f>
        <v>Unknown</v>
      </c>
      <c r="Q858">
        <f>VLOOKUP($A858, 'Mapping-Public'!$A$2:$W$5015, MATCH('Mapping-DisplayedFields'!Q$2, 'Mapping-Public'!$A$1:$W$1, FALSE), FALSE)</f>
        <v>0</v>
      </c>
      <c r="R858" t="str">
        <f>VLOOKUP(Q858, Head_Start, 2,0)</f>
        <v>No</v>
      </c>
      <c r="S858">
        <f>VLOOKUP($A858, 'Mapping-Public'!$A$2:$W$5015, MATCH('Mapping-DisplayedFields'!S$2, 'Mapping-Public'!$A$1:$W$1, FALSE), FALSE)</f>
        <v>0</v>
      </c>
      <c r="T858" t="str">
        <f>VLOOKUP(S858, Relief_Nursery, 2,0)</f>
        <v>No</v>
      </c>
      <c r="U858" t="str">
        <f>VLOOKUP($A858, 'Mapping-Public'!$A$2:$W$5015, MATCH('Mapping-DisplayedFields'!U$2, 'Mapping-Public'!$A$1:$W$1, FALSE), FALSE)</f>
        <v>.</v>
      </c>
    </row>
    <row r="859" spans="1:21" x14ac:dyDescent="0.25">
      <c r="A859" s="9" t="s">
        <v>5006</v>
      </c>
      <c r="B859" t="str">
        <f>IF(VLOOKUP($A859, 'Mapping-Public'!$A$2:$W$5015, MATCH('Mapping-DisplayedFields'!B$2, 'Mapping-Public'!$A$1:$W$1, FALSE), FALSE)=0, "", VLOOKUP($A859, 'Mapping-Public'!$A$2:$W$5015, MATCH('Mapping-DisplayedFields'!B$2, 'Mapping-Public'!$A$1:$W$1, FALSE), FALSE))</f>
        <v>Holy Cross Catholic School Pre Kindergarten</v>
      </c>
      <c r="C859" t="str">
        <f>VLOOKUP($A859, 'Mapping-Public'!$A$2:$W$5015, MATCH('Mapping-DisplayedFields'!C$2, 'Mapping-Public'!$A$1:$W$1, FALSE), FALSE)</f>
        <v>5241 N Bowdoin St</v>
      </c>
      <c r="D859" t="str">
        <f>VLOOKUP($A859, 'Mapping-Public'!$A$2:$W$5015, MATCH('Mapping-DisplayedFields'!D$2, 'Mapping-Public'!$A$1:$W$1, FALSE), FALSE)</f>
        <v>Portland</v>
      </c>
      <c r="E859" t="str">
        <f>VLOOKUP($A859, 'Mapping-Public'!$A$2:$W$5015, MATCH('Mapping-DisplayedFields'!E$2, 'Mapping-Public'!$A$1:$W$1, FALSE), FALSE)</f>
        <v>OR</v>
      </c>
      <c r="F859" t="str">
        <f>VLOOKUP($A859, 'Mapping-Public'!$A$2:$W$5015, MATCH('Mapping-DisplayedFields'!F$2, 'Mapping-Public'!$A$1:$W$1, FALSE), FALSE)</f>
        <v>97203-4303</v>
      </c>
      <c r="G859" t="str">
        <f>VLOOKUP($A859, 'Mapping-Public'!$A$2:$W$5015, MATCH('Mapping-DisplayedFields'!G$2, 'Mapping-Public'!$A$1:$W$1, FALSE), FALSE)</f>
        <v>5032893010</v>
      </c>
      <c r="H859">
        <f>VLOOKUP($A859, 'Mapping-Public'!$A$2:$W$5015, MATCH('Mapping-DisplayedFields'!H$2, 'Mapping-Public'!$A$1:$W$1, FALSE), FALSE)</f>
        <v>2</v>
      </c>
      <c r="I859" t="str">
        <f>VLOOKUP(H859, Facility_Type, 2,0)</f>
        <v>Center</v>
      </c>
      <c r="J859">
        <f>VLOOKUP($A859, 'Mapping-Public'!$A$2:$W$5015, MATCH('Mapping-DisplayedFields'!J$2, 'Mapping-Public'!$A$1:$W$1, FALSE), FALSE)</f>
        <v>1</v>
      </c>
      <c r="K859" t="str">
        <f>VLOOKUP(J859, Type_of_Care,2,0)</f>
        <v>Regulated  Center (not HS)</v>
      </c>
      <c r="L859">
        <f>VLOOKUP($A859, 'Mapping-Public'!$A$2:$W$5015, MATCH('Mapping-DisplayedFields'!L$2, 'Mapping-Public'!$A$1:$W$1, FALSE), FALSE)</f>
        <v>3</v>
      </c>
      <c r="M859" t="str">
        <f>VLOOKUP(L859, Regulation_Status, 2,0)</f>
        <v>Certified</v>
      </c>
      <c r="N859">
        <f>VLOOKUP($A859, 'Mapping-Public'!$A$2:$W$5015, MATCH('Mapping-DisplayedFields'!N$2, 'Mapping-Public'!$A$1:$W$1, FALSE), FALSE)</f>
        <v>18</v>
      </c>
      <c r="O859">
        <f>VLOOKUP($A859, 'Mapping-Public'!$A$2:$W$5015, MATCH('Mapping-DisplayedFields'!O$2, 'Mapping-Public'!$A$1:$W$1, FALSE), FALSE)</f>
        <v>2</v>
      </c>
      <c r="P859" t="str">
        <f>VLOOKUP(O859, Serves_Dhs_Children,2,0)</f>
        <v>Unknown</v>
      </c>
      <c r="Q859">
        <f>VLOOKUP($A859, 'Mapping-Public'!$A$2:$W$5015, MATCH('Mapping-DisplayedFields'!Q$2, 'Mapping-Public'!$A$1:$W$1, FALSE), FALSE)</f>
        <v>0</v>
      </c>
      <c r="R859" t="str">
        <f>VLOOKUP(Q859, Head_Start, 2,0)</f>
        <v>No</v>
      </c>
      <c r="S859">
        <f>VLOOKUP($A859, 'Mapping-Public'!$A$2:$W$5015, MATCH('Mapping-DisplayedFields'!S$2, 'Mapping-Public'!$A$1:$W$1, FALSE), FALSE)</f>
        <v>0</v>
      </c>
      <c r="T859" t="str">
        <f>VLOOKUP(S859, Relief_Nursery, 2,0)</f>
        <v>No</v>
      </c>
      <c r="U859" t="str">
        <f>VLOOKUP($A859, 'Mapping-Public'!$A$2:$W$5015, MATCH('Mapping-DisplayedFields'!U$2, 'Mapping-Public'!$A$1:$W$1, FALSE), FALSE)</f>
        <v>.</v>
      </c>
    </row>
    <row r="860" spans="1:21" x14ac:dyDescent="0.25">
      <c r="A860" s="9" t="s">
        <v>5012</v>
      </c>
      <c r="B860" t="str">
        <f>IF(VLOOKUP($A860, 'Mapping-Public'!$A$2:$W$5015, MATCH('Mapping-DisplayedFields'!B$2, 'Mapping-Public'!$A$1:$W$1, FALSE), FALSE)=0, "", VLOOKUP($A860, 'Mapping-Public'!$A$2:$W$5015, MATCH('Mapping-DisplayedFields'!B$2, 'Mapping-Public'!$A$1:$W$1, FALSE), FALSE))</f>
        <v>Vermont Hills - Woodstock</v>
      </c>
      <c r="C860" t="str">
        <f>VLOOKUP($A860, 'Mapping-Public'!$A$2:$W$5015, MATCH('Mapping-DisplayedFields'!C$2, 'Mapping-Public'!$A$1:$W$1, FALSE), FALSE)</f>
        <v>5601 SE 50th Ave</v>
      </c>
      <c r="D860" t="str">
        <f>VLOOKUP($A860, 'Mapping-Public'!$A$2:$W$5015, MATCH('Mapping-DisplayedFields'!D$2, 'Mapping-Public'!$A$1:$W$1, FALSE), FALSE)</f>
        <v>Portland</v>
      </c>
      <c r="E860" t="str">
        <f>VLOOKUP($A860, 'Mapping-Public'!$A$2:$W$5015, MATCH('Mapping-DisplayedFields'!E$2, 'Mapping-Public'!$A$1:$W$1, FALSE), FALSE)</f>
        <v>OR</v>
      </c>
      <c r="F860" t="str">
        <f>VLOOKUP($A860, 'Mapping-Public'!$A$2:$W$5015, MATCH('Mapping-DisplayedFields'!F$2, 'Mapping-Public'!$A$1:$W$1, FALSE), FALSE)</f>
        <v>97226</v>
      </c>
      <c r="G860" t="str">
        <f>VLOOKUP($A860, 'Mapping-Public'!$A$2:$W$5015, MATCH('Mapping-DisplayedFields'!G$2, 'Mapping-Public'!$A$1:$W$1, FALSE), FALSE)</f>
        <v>5032613851</v>
      </c>
      <c r="H860">
        <f>VLOOKUP($A860, 'Mapping-Public'!$A$2:$W$5015, MATCH('Mapping-DisplayedFields'!H$2, 'Mapping-Public'!$A$1:$W$1, FALSE), FALSE)</f>
        <v>2</v>
      </c>
      <c r="I860" t="str">
        <f>VLOOKUP(H860, Facility_Type, 2,0)</f>
        <v>Center</v>
      </c>
      <c r="J860">
        <f>VLOOKUP($A860, 'Mapping-Public'!$A$2:$W$5015, MATCH('Mapping-DisplayedFields'!J$2, 'Mapping-Public'!$A$1:$W$1, FALSE), FALSE)</f>
        <v>1</v>
      </c>
      <c r="K860" t="str">
        <f>VLOOKUP(J860, Type_of_Care,2,0)</f>
        <v>Regulated  Center (not HS)</v>
      </c>
      <c r="L860">
        <f>VLOOKUP($A860, 'Mapping-Public'!$A$2:$W$5015, MATCH('Mapping-DisplayedFields'!L$2, 'Mapping-Public'!$A$1:$W$1, FALSE), FALSE)</f>
        <v>3</v>
      </c>
      <c r="M860" t="str">
        <f>VLOOKUP(L860, Regulation_Status, 2,0)</f>
        <v>Certified</v>
      </c>
      <c r="N860">
        <f>VLOOKUP($A860, 'Mapping-Public'!$A$2:$W$5015, MATCH('Mapping-DisplayedFields'!N$2, 'Mapping-Public'!$A$1:$W$1, FALSE), FALSE)</f>
        <v>80</v>
      </c>
      <c r="O860">
        <f>VLOOKUP($A860, 'Mapping-Public'!$A$2:$W$5015, MATCH('Mapping-DisplayedFields'!O$2, 'Mapping-Public'!$A$1:$W$1, FALSE), FALSE)</f>
        <v>2</v>
      </c>
      <c r="P860" t="str">
        <f>VLOOKUP(O860, Serves_Dhs_Children,2,0)</f>
        <v>Unknown</v>
      </c>
      <c r="Q860">
        <f>VLOOKUP($A860, 'Mapping-Public'!$A$2:$W$5015, MATCH('Mapping-DisplayedFields'!Q$2, 'Mapping-Public'!$A$1:$W$1, FALSE), FALSE)</f>
        <v>0</v>
      </c>
      <c r="R860" t="str">
        <f>VLOOKUP(Q860, Head_Start, 2,0)</f>
        <v>No</v>
      </c>
      <c r="S860">
        <f>VLOOKUP($A860, 'Mapping-Public'!$A$2:$W$5015, MATCH('Mapping-DisplayedFields'!S$2, 'Mapping-Public'!$A$1:$W$1, FALSE), FALSE)</f>
        <v>0</v>
      </c>
      <c r="T860" t="str">
        <f>VLOOKUP(S860, Relief_Nursery, 2,0)</f>
        <v>No</v>
      </c>
      <c r="U860">
        <f>VLOOKUP($A860, 'Mapping-Public'!$A$2:$W$5015, MATCH('Mapping-DisplayedFields'!U$2, 'Mapping-Public'!$A$1:$W$1, FALSE), FALSE)</f>
        <v>2</v>
      </c>
    </row>
    <row r="861" spans="1:21" x14ac:dyDescent="0.25">
      <c r="A861" s="9" t="s">
        <v>5018</v>
      </c>
      <c r="B861" t="str">
        <f>IF(VLOOKUP($A861, 'Mapping-Public'!$A$2:$W$5015, MATCH('Mapping-DisplayedFields'!B$2, 'Mapping-Public'!$A$1:$W$1, FALSE), FALSE)=0, "", VLOOKUP($A861, 'Mapping-Public'!$A$2:$W$5015, MATCH('Mapping-DisplayedFields'!B$2, 'Mapping-Public'!$A$1:$W$1, FALSE), FALSE))</f>
        <v>Oak &amp; Rose School</v>
      </c>
      <c r="C861" t="str">
        <f>VLOOKUP($A861, 'Mapping-Public'!$A$2:$W$5015, MATCH('Mapping-DisplayedFields'!C$2, 'Mapping-Public'!$A$1:$W$1, FALSE), FALSE)</f>
        <v>3636 NE 9th Ave</v>
      </c>
      <c r="D861" t="str">
        <f>VLOOKUP($A861, 'Mapping-Public'!$A$2:$W$5015, MATCH('Mapping-DisplayedFields'!D$2, 'Mapping-Public'!$A$1:$W$1, FALSE), FALSE)</f>
        <v>Portland</v>
      </c>
      <c r="E861" t="str">
        <f>VLOOKUP($A861, 'Mapping-Public'!$A$2:$W$5015, MATCH('Mapping-DisplayedFields'!E$2, 'Mapping-Public'!$A$1:$W$1, FALSE), FALSE)</f>
        <v>OR</v>
      </c>
      <c r="F861" t="str">
        <f>VLOOKUP($A861, 'Mapping-Public'!$A$2:$W$5015, MATCH('Mapping-DisplayedFields'!F$2, 'Mapping-Public'!$A$1:$W$1, FALSE), FALSE)</f>
        <v>97212</v>
      </c>
      <c r="G861" t="str">
        <f>VLOOKUP($A861, 'Mapping-Public'!$A$2:$W$5015, MATCH('Mapping-DisplayedFields'!G$2, 'Mapping-Public'!$A$1:$W$1, FALSE), FALSE)</f>
        <v>5034901801</v>
      </c>
      <c r="H861">
        <f>VLOOKUP($A861, 'Mapping-Public'!$A$2:$W$5015, MATCH('Mapping-DisplayedFields'!H$2, 'Mapping-Public'!$A$1:$W$1, FALSE), FALSE)</f>
        <v>3</v>
      </c>
      <c r="I861" t="str">
        <f>VLOOKUP(H861, Facility_Type, 2,0)</f>
        <v>Certified</v>
      </c>
      <c r="J861">
        <f>VLOOKUP($A861, 'Mapping-Public'!$A$2:$W$5015, MATCH('Mapping-DisplayedFields'!J$2, 'Mapping-Public'!$A$1:$W$1, FALSE), FALSE)</f>
        <v>4</v>
      </c>
      <c r="K861" t="str">
        <f>VLOOKUP(J861, Type_of_Care,2,0)</f>
        <v>Regulated Family Child Care Home</v>
      </c>
      <c r="L861">
        <f>VLOOKUP($A861, 'Mapping-Public'!$A$2:$W$5015, MATCH('Mapping-DisplayedFields'!L$2, 'Mapping-Public'!$A$1:$W$1, FALSE), FALSE)</f>
        <v>3</v>
      </c>
      <c r="M861" t="str">
        <f>VLOOKUP(L861, Regulation_Status, 2,0)</f>
        <v>Certified</v>
      </c>
      <c r="N861">
        <f>VLOOKUP($A861, 'Mapping-Public'!$A$2:$W$5015, MATCH('Mapping-DisplayedFields'!N$2, 'Mapping-Public'!$A$1:$W$1, FALSE), FALSE)</f>
        <v>15</v>
      </c>
      <c r="O861">
        <f>VLOOKUP($A861, 'Mapping-Public'!$A$2:$W$5015, MATCH('Mapping-DisplayedFields'!O$2, 'Mapping-Public'!$A$1:$W$1, FALSE), FALSE)</f>
        <v>2</v>
      </c>
      <c r="P861" t="str">
        <f>VLOOKUP(O861, Serves_Dhs_Children,2,0)</f>
        <v>Unknown</v>
      </c>
      <c r="Q861">
        <f>VLOOKUP($A861, 'Mapping-Public'!$A$2:$W$5015, MATCH('Mapping-DisplayedFields'!Q$2, 'Mapping-Public'!$A$1:$W$1, FALSE), FALSE)</f>
        <v>0</v>
      </c>
      <c r="R861" t="str">
        <f>VLOOKUP(Q861, Head_Start, 2,0)</f>
        <v>No</v>
      </c>
      <c r="S861">
        <f>VLOOKUP($A861, 'Mapping-Public'!$A$2:$W$5015, MATCH('Mapping-DisplayedFields'!S$2, 'Mapping-Public'!$A$1:$W$1, FALSE), FALSE)</f>
        <v>0</v>
      </c>
      <c r="T861" t="str">
        <f>VLOOKUP(S861, Relief_Nursery, 2,0)</f>
        <v>No</v>
      </c>
      <c r="U861" t="str">
        <f>VLOOKUP($A861, 'Mapping-Public'!$A$2:$W$5015, MATCH('Mapping-DisplayedFields'!U$2, 'Mapping-Public'!$A$1:$W$1, FALSE), FALSE)</f>
        <v>.</v>
      </c>
    </row>
    <row r="862" spans="1:21" x14ac:dyDescent="0.25">
      <c r="A862" s="9" t="s">
        <v>5025</v>
      </c>
      <c r="B862" t="str">
        <f>IF(VLOOKUP($A862, 'Mapping-Public'!$A$2:$W$5015, MATCH('Mapping-DisplayedFields'!B$2, 'Mapping-Public'!$A$1:$W$1, FALSE), FALSE)=0, "", VLOOKUP($A862, 'Mapping-Public'!$A$2:$W$5015, MATCH('Mapping-DisplayedFields'!B$2, 'Mapping-Public'!$A$1:$W$1, FALSE), FALSE))</f>
        <v>Oak And Rose School For Early Childhood</v>
      </c>
      <c r="C862" t="str">
        <f>VLOOKUP($A862, 'Mapping-Public'!$A$2:$W$5015, MATCH('Mapping-DisplayedFields'!C$2, 'Mapping-Public'!$A$1:$W$1, FALSE), FALSE)</f>
        <v>4737 NE 29th Ave</v>
      </c>
      <c r="D862" t="str">
        <f>VLOOKUP($A862, 'Mapping-Public'!$A$2:$W$5015, MATCH('Mapping-DisplayedFields'!D$2, 'Mapping-Public'!$A$1:$W$1, FALSE), FALSE)</f>
        <v>Portland</v>
      </c>
      <c r="E862" t="str">
        <f>VLOOKUP($A862, 'Mapping-Public'!$A$2:$W$5015, MATCH('Mapping-DisplayedFields'!E$2, 'Mapping-Public'!$A$1:$W$1, FALSE), FALSE)</f>
        <v>OR</v>
      </c>
      <c r="F862" t="str">
        <f>VLOOKUP($A862, 'Mapping-Public'!$A$2:$W$5015, MATCH('Mapping-DisplayedFields'!F$2, 'Mapping-Public'!$A$1:$W$1, FALSE), FALSE)</f>
        <v>97212</v>
      </c>
      <c r="G862" t="str">
        <f>VLOOKUP($A862, 'Mapping-Public'!$A$2:$W$5015, MATCH('Mapping-DisplayedFields'!G$2, 'Mapping-Public'!$A$1:$W$1, FALSE), FALSE)</f>
        <v>5035020090</v>
      </c>
      <c r="H862">
        <f>VLOOKUP($A862, 'Mapping-Public'!$A$2:$W$5015, MATCH('Mapping-DisplayedFields'!H$2, 'Mapping-Public'!$A$1:$W$1, FALSE), FALSE)</f>
        <v>3</v>
      </c>
      <c r="I862" t="str">
        <f>VLOOKUP(H862, Facility_Type, 2,0)</f>
        <v>Certified</v>
      </c>
      <c r="J862">
        <f>VLOOKUP($A862, 'Mapping-Public'!$A$2:$W$5015, MATCH('Mapping-DisplayedFields'!J$2, 'Mapping-Public'!$A$1:$W$1, FALSE), FALSE)</f>
        <v>4</v>
      </c>
      <c r="K862" t="str">
        <f>VLOOKUP(J862, Type_of_Care,2,0)</f>
        <v>Regulated Family Child Care Home</v>
      </c>
      <c r="L862">
        <f>VLOOKUP($A862, 'Mapping-Public'!$A$2:$W$5015, MATCH('Mapping-DisplayedFields'!L$2, 'Mapping-Public'!$A$1:$W$1, FALSE), FALSE)</f>
        <v>3</v>
      </c>
      <c r="M862" t="str">
        <f>VLOOKUP(L862, Regulation_Status, 2,0)</f>
        <v>Certified</v>
      </c>
      <c r="N862">
        <f>VLOOKUP($A862, 'Mapping-Public'!$A$2:$W$5015, MATCH('Mapping-DisplayedFields'!N$2, 'Mapping-Public'!$A$1:$W$1, FALSE), FALSE)</f>
        <v>12</v>
      </c>
      <c r="O862">
        <f>VLOOKUP($A862, 'Mapping-Public'!$A$2:$W$5015, MATCH('Mapping-DisplayedFields'!O$2, 'Mapping-Public'!$A$1:$W$1, FALSE), FALSE)</f>
        <v>2</v>
      </c>
      <c r="P862" t="str">
        <f>VLOOKUP(O862, Serves_Dhs_Children,2,0)</f>
        <v>Unknown</v>
      </c>
      <c r="Q862">
        <f>VLOOKUP($A862, 'Mapping-Public'!$A$2:$W$5015, MATCH('Mapping-DisplayedFields'!Q$2, 'Mapping-Public'!$A$1:$W$1, FALSE), FALSE)</f>
        <v>0</v>
      </c>
      <c r="R862" t="str">
        <f>VLOOKUP(Q862, Head_Start, 2,0)</f>
        <v>No</v>
      </c>
      <c r="S862">
        <f>VLOOKUP($A862, 'Mapping-Public'!$A$2:$W$5015, MATCH('Mapping-DisplayedFields'!S$2, 'Mapping-Public'!$A$1:$W$1, FALSE), FALSE)</f>
        <v>0</v>
      </c>
      <c r="T862" t="str">
        <f>VLOOKUP(S862, Relief_Nursery, 2,0)</f>
        <v>No</v>
      </c>
      <c r="U862" t="str">
        <f>VLOOKUP($A862, 'Mapping-Public'!$A$2:$W$5015, MATCH('Mapping-DisplayedFields'!U$2, 'Mapping-Public'!$A$1:$W$1, FALSE), FALSE)</f>
        <v>.</v>
      </c>
    </row>
    <row r="863" spans="1:21" x14ac:dyDescent="0.25">
      <c r="A863" s="9" t="s">
        <v>5031</v>
      </c>
      <c r="B863" t="str">
        <f>IF(VLOOKUP($A863, 'Mapping-Public'!$A$2:$W$5015, MATCH('Mapping-DisplayedFields'!B$2, 'Mapping-Public'!$A$1:$W$1, FALSE), FALSE)=0, "", VLOOKUP($A863, 'Mapping-Public'!$A$2:$W$5015, MATCH('Mapping-DisplayedFields'!B$2, 'Mapping-Public'!$A$1:$W$1, FALSE), FALSE))</f>
        <v>Ashley's Baby Care</v>
      </c>
      <c r="C863" t="str">
        <f>VLOOKUP($A863, 'Mapping-Public'!$A$2:$W$5015, MATCH('Mapping-DisplayedFields'!C$2, 'Mapping-Public'!$A$1:$W$1, FALSE), FALSE)</f>
        <v>2015 NE 57th Ave</v>
      </c>
      <c r="D863" t="str">
        <f>VLOOKUP($A863, 'Mapping-Public'!$A$2:$W$5015, MATCH('Mapping-DisplayedFields'!D$2, 'Mapping-Public'!$A$1:$W$1, FALSE), FALSE)</f>
        <v>Portland</v>
      </c>
      <c r="E863" t="str">
        <f>VLOOKUP($A863, 'Mapping-Public'!$A$2:$W$5015, MATCH('Mapping-DisplayedFields'!E$2, 'Mapping-Public'!$A$1:$W$1, FALSE), FALSE)</f>
        <v>OR</v>
      </c>
      <c r="F863" t="str">
        <f>VLOOKUP($A863, 'Mapping-Public'!$A$2:$W$5015, MATCH('Mapping-DisplayedFields'!F$2, 'Mapping-Public'!$A$1:$W$1, FALSE), FALSE)</f>
        <v>97213</v>
      </c>
      <c r="G863" t="str">
        <f>VLOOKUP($A863, 'Mapping-Public'!$A$2:$W$5015, MATCH('Mapping-DisplayedFields'!G$2, 'Mapping-Public'!$A$1:$W$1, FALSE), FALSE)</f>
        <v>5039399198</v>
      </c>
      <c r="H863">
        <f>VLOOKUP($A863, 'Mapping-Public'!$A$2:$W$5015, MATCH('Mapping-DisplayedFields'!H$2, 'Mapping-Public'!$A$1:$W$1, FALSE), FALSE)</f>
        <v>3</v>
      </c>
      <c r="I863" t="str">
        <f>VLOOKUP(H863, Facility_Type, 2,0)</f>
        <v>Certified</v>
      </c>
      <c r="J863">
        <f>VLOOKUP($A863, 'Mapping-Public'!$A$2:$W$5015, MATCH('Mapping-DisplayedFields'!J$2, 'Mapping-Public'!$A$1:$W$1, FALSE), FALSE)</f>
        <v>4</v>
      </c>
      <c r="K863" t="str">
        <f>VLOOKUP(J863, Type_of_Care,2,0)</f>
        <v>Regulated Family Child Care Home</v>
      </c>
      <c r="L863">
        <f>VLOOKUP($A863, 'Mapping-Public'!$A$2:$W$5015, MATCH('Mapping-DisplayedFields'!L$2, 'Mapping-Public'!$A$1:$W$1, FALSE), FALSE)</f>
        <v>3</v>
      </c>
      <c r="M863" t="str">
        <f>VLOOKUP(L863, Regulation_Status, 2,0)</f>
        <v>Certified</v>
      </c>
      <c r="N863">
        <f>VLOOKUP($A863, 'Mapping-Public'!$A$2:$W$5015, MATCH('Mapping-DisplayedFields'!N$2, 'Mapping-Public'!$A$1:$W$1, FALSE), FALSE)</f>
        <v>8</v>
      </c>
      <c r="O863">
        <f>VLOOKUP($A863, 'Mapping-Public'!$A$2:$W$5015, MATCH('Mapping-DisplayedFields'!O$2, 'Mapping-Public'!$A$1:$W$1, FALSE), FALSE)</f>
        <v>2</v>
      </c>
      <c r="P863" t="str">
        <f>VLOOKUP(O863, Serves_Dhs_Children,2,0)</f>
        <v>Unknown</v>
      </c>
      <c r="Q863">
        <f>VLOOKUP($A863, 'Mapping-Public'!$A$2:$W$5015, MATCH('Mapping-DisplayedFields'!Q$2, 'Mapping-Public'!$A$1:$W$1, FALSE), FALSE)</f>
        <v>0</v>
      </c>
      <c r="R863" t="str">
        <f>VLOOKUP(Q863, Head_Start, 2,0)</f>
        <v>No</v>
      </c>
      <c r="S863">
        <f>VLOOKUP($A863, 'Mapping-Public'!$A$2:$W$5015, MATCH('Mapping-DisplayedFields'!S$2, 'Mapping-Public'!$A$1:$W$1, FALSE), FALSE)</f>
        <v>0</v>
      </c>
      <c r="T863" t="str">
        <f>VLOOKUP(S863, Relief_Nursery, 2,0)</f>
        <v>No</v>
      </c>
      <c r="U863" t="str">
        <f>VLOOKUP($A863, 'Mapping-Public'!$A$2:$W$5015, MATCH('Mapping-DisplayedFields'!U$2, 'Mapping-Public'!$A$1:$W$1, FALSE), FALSE)</f>
        <v>.</v>
      </c>
    </row>
    <row r="864" spans="1:21" x14ac:dyDescent="0.25">
      <c r="A864" s="9" t="s">
        <v>5038</v>
      </c>
      <c r="B864" t="str">
        <f>IF(VLOOKUP($A864, 'Mapping-Public'!$A$2:$W$5015, MATCH('Mapping-DisplayedFields'!B$2, 'Mapping-Public'!$A$1:$W$1, FALSE), FALSE)=0, "", VLOOKUP($A864, 'Mapping-Public'!$A$2:$W$5015, MATCH('Mapping-DisplayedFields'!B$2, 'Mapping-Public'!$A$1:$W$1, FALSE), FALSE))</f>
        <v>Min T Huynh</v>
      </c>
      <c r="C864" t="str">
        <f>VLOOKUP($A864, 'Mapping-Public'!$A$2:$W$5015, MATCH('Mapping-DisplayedFields'!C$2, 'Mapping-Public'!$A$1:$W$1, FALSE), FALSE)</f>
        <v>3529 SE 147th Ct</v>
      </c>
      <c r="D864" t="str">
        <f>VLOOKUP($A864, 'Mapping-Public'!$A$2:$W$5015, MATCH('Mapping-DisplayedFields'!D$2, 'Mapping-Public'!$A$1:$W$1, FALSE), FALSE)</f>
        <v>Portland</v>
      </c>
      <c r="E864" t="str">
        <f>VLOOKUP($A864, 'Mapping-Public'!$A$2:$W$5015, MATCH('Mapping-DisplayedFields'!E$2, 'Mapping-Public'!$A$1:$W$1, FALSE), FALSE)</f>
        <v>OR</v>
      </c>
      <c r="F864" t="str">
        <f>VLOOKUP($A864, 'Mapping-Public'!$A$2:$W$5015, MATCH('Mapping-DisplayedFields'!F$2, 'Mapping-Public'!$A$1:$W$1, FALSE), FALSE)</f>
        <v>97236</v>
      </c>
      <c r="G864" t="str">
        <f>VLOOKUP($A864, 'Mapping-Public'!$A$2:$W$5015, MATCH('Mapping-DisplayedFields'!G$2, 'Mapping-Public'!$A$1:$W$1, FALSE), FALSE)</f>
        <v>5034797172</v>
      </c>
      <c r="H864">
        <f>VLOOKUP($A864, 'Mapping-Public'!$A$2:$W$5015, MATCH('Mapping-DisplayedFields'!H$2, 'Mapping-Public'!$A$1:$W$1, FALSE), FALSE)</f>
        <v>1</v>
      </c>
      <c r="I864" t="str">
        <f>VLOOKUP(H864, Facility_Type, 2,0)</f>
        <v>Family</v>
      </c>
      <c r="J864">
        <f>VLOOKUP($A864, 'Mapping-Public'!$A$2:$W$5015, MATCH('Mapping-DisplayedFields'!J$2, 'Mapping-Public'!$A$1:$W$1, FALSE), FALSE)</f>
        <v>4</v>
      </c>
      <c r="K864" t="str">
        <f>VLOOKUP(J864, Type_of_Care,2,0)</f>
        <v>Regulated Family Child Care Home</v>
      </c>
      <c r="L864">
        <f>VLOOKUP($A864, 'Mapping-Public'!$A$2:$W$5015, MATCH('Mapping-DisplayedFields'!L$2, 'Mapping-Public'!$A$1:$W$1, FALSE), FALSE)</f>
        <v>2</v>
      </c>
      <c r="M864" t="str">
        <f>VLOOKUP(L864, Regulation_Status, 2,0)</f>
        <v>Register</v>
      </c>
      <c r="N864">
        <f>VLOOKUP($A864, 'Mapping-Public'!$A$2:$W$5015, MATCH('Mapping-DisplayedFields'!N$2, 'Mapping-Public'!$A$1:$W$1, FALSE), FALSE)</f>
        <v>3</v>
      </c>
      <c r="O864">
        <f>VLOOKUP($A864, 'Mapping-Public'!$A$2:$W$5015, MATCH('Mapping-DisplayedFields'!O$2, 'Mapping-Public'!$A$1:$W$1, FALSE), FALSE)</f>
        <v>2</v>
      </c>
      <c r="P864" t="str">
        <f>VLOOKUP(O864, Serves_Dhs_Children,2,0)</f>
        <v>Unknown</v>
      </c>
      <c r="Q864">
        <f>VLOOKUP($A864, 'Mapping-Public'!$A$2:$W$5015, MATCH('Mapping-DisplayedFields'!Q$2, 'Mapping-Public'!$A$1:$W$1, FALSE), FALSE)</f>
        <v>0</v>
      </c>
      <c r="R864" t="str">
        <f>VLOOKUP(Q864, Head_Start, 2,0)</f>
        <v>No</v>
      </c>
      <c r="S864">
        <f>VLOOKUP($A864, 'Mapping-Public'!$A$2:$W$5015, MATCH('Mapping-DisplayedFields'!S$2, 'Mapping-Public'!$A$1:$W$1, FALSE), FALSE)</f>
        <v>0</v>
      </c>
      <c r="T864" t="str">
        <f>VLOOKUP(S864, Relief_Nursery, 2,0)</f>
        <v>No</v>
      </c>
      <c r="U864" t="str">
        <f>VLOOKUP($A864, 'Mapping-Public'!$A$2:$W$5015, MATCH('Mapping-DisplayedFields'!U$2, 'Mapping-Public'!$A$1:$W$1, FALSE), FALSE)</f>
        <v>.</v>
      </c>
    </row>
    <row r="865" spans="1:21" x14ac:dyDescent="0.25">
      <c r="A865" s="9" t="s">
        <v>5044</v>
      </c>
      <c r="B865" t="str">
        <f>IF(VLOOKUP($A865, 'Mapping-Public'!$A$2:$W$5015, MATCH('Mapping-DisplayedFields'!B$2, 'Mapping-Public'!$A$1:$W$1, FALSE), FALSE)=0, "", VLOOKUP($A865, 'Mapping-Public'!$A$2:$W$5015, MATCH('Mapping-DisplayedFields'!B$2, 'Mapping-Public'!$A$1:$W$1, FALSE), FALSE))</f>
        <v>Woodsong Preschool</v>
      </c>
      <c r="C865" t="str">
        <f>VLOOKUP($A865, 'Mapping-Public'!$A$2:$W$5015, MATCH('Mapping-DisplayedFields'!C$2, 'Mapping-Public'!$A$1:$W$1, FALSE), FALSE)</f>
        <v>2929 SE 56th Ave</v>
      </c>
      <c r="D865" t="str">
        <f>VLOOKUP($A865, 'Mapping-Public'!$A$2:$W$5015, MATCH('Mapping-DisplayedFields'!D$2, 'Mapping-Public'!$A$1:$W$1, FALSE), FALSE)</f>
        <v>Portland</v>
      </c>
      <c r="E865" t="str">
        <f>VLOOKUP($A865, 'Mapping-Public'!$A$2:$W$5015, MATCH('Mapping-DisplayedFields'!E$2, 'Mapping-Public'!$A$1:$W$1, FALSE), FALSE)</f>
        <v>OR</v>
      </c>
      <c r="F865" t="str">
        <f>VLOOKUP($A865, 'Mapping-Public'!$A$2:$W$5015, MATCH('Mapping-DisplayedFields'!F$2, 'Mapping-Public'!$A$1:$W$1, FALSE), FALSE)</f>
        <v>97206</v>
      </c>
      <c r="G865" t="str">
        <f>VLOOKUP($A865, 'Mapping-Public'!$A$2:$W$5015, MATCH('Mapping-DisplayedFields'!G$2, 'Mapping-Public'!$A$1:$W$1, FALSE), FALSE)</f>
        <v>5035443374</v>
      </c>
      <c r="H865">
        <f>VLOOKUP($A865, 'Mapping-Public'!$A$2:$W$5015, MATCH('Mapping-DisplayedFields'!H$2, 'Mapping-Public'!$A$1:$W$1, FALSE), FALSE)</f>
        <v>3</v>
      </c>
      <c r="I865" t="str">
        <f>VLOOKUP(H865, Facility_Type, 2,0)</f>
        <v>Certified</v>
      </c>
      <c r="J865">
        <f>VLOOKUP($A865, 'Mapping-Public'!$A$2:$W$5015, MATCH('Mapping-DisplayedFields'!J$2, 'Mapping-Public'!$A$1:$W$1, FALSE), FALSE)</f>
        <v>4</v>
      </c>
      <c r="K865" t="str">
        <f>VLOOKUP(J865, Type_of_Care,2,0)</f>
        <v>Regulated Family Child Care Home</v>
      </c>
      <c r="L865">
        <f>VLOOKUP($A865, 'Mapping-Public'!$A$2:$W$5015, MATCH('Mapping-DisplayedFields'!L$2, 'Mapping-Public'!$A$1:$W$1, FALSE), FALSE)</f>
        <v>3</v>
      </c>
      <c r="M865" t="str">
        <f>VLOOKUP(L865, Regulation_Status, 2,0)</f>
        <v>Certified</v>
      </c>
      <c r="N865">
        <f>VLOOKUP($A865, 'Mapping-Public'!$A$2:$W$5015, MATCH('Mapping-DisplayedFields'!N$2, 'Mapping-Public'!$A$1:$W$1, FALSE), FALSE)</f>
        <v>12</v>
      </c>
      <c r="O865">
        <f>VLOOKUP($A865, 'Mapping-Public'!$A$2:$W$5015, MATCH('Mapping-DisplayedFields'!O$2, 'Mapping-Public'!$A$1:$W$1, FALSE), FALSE)</f>
        <v>2</v>
      </c>
      <c r="P865" t="str">
        <f>VLOOKUP(O865, Serves_Dhs_Children,2,0)</f>
        <v>Unknown</v>
      </c>
      <c r="Q865">
        <f>VLOOKUP($A865, 'Mapping-Public'!$A$2:$W$5015, MATCH('Mapping-DisplayedFields'!Q$2, 'Mapping-Public'!$A$1:$W$1, FALSE), FALSE)</f>
        <v>0</v>
      </c>
      <c r="R865" t="str">
        <f>VLOOKUP(Q865, Head_Start, 2,0)</f>
        <v>No</v>
      </c>
      <c r="S865">
        <f>VLOOKUP($A865, 'Mapping-Public'!$A$2:$W$5015, MATCH('Mapping-DisplayedFields'!S$2, 'Mapping-Public'!$A$1:$W$1, FALSE), FALSE)</f>
        <v>0</v>
      </c>
      <c r="T865" t="str">
        <f>VLOOKUP(S865, Relief_Nursery, 2,0)</f>
        <v>No</v>
      </c>
      <c r="U865" t="str">
        <f>VLOOKUP($A865, 'Mapping-Public'!$A$2:$W$5015, MATCH('Mapping-DisplayedFields'!U$2, 'Mapping-Public'!$A$1:$W$1, FALSE), FALSE)</f>
        <v>.</v>
      </c>
    </row>
    <row r="866" spans="1:21" x14ac:dyDescent="0.25">
      <c r="A866" s="9" t="s">
        <v>5050</v>
      </c>
      <c r="B866" t="str">
        <f>IF(VLOOKUP($A866, 'Mapping-Public'!$A$2:$W$5015, MATCH('Mapping-DisplayedFields'!B$2, 'Mapping-Public'!$A$1:$W$1, FALSE), FALSE)=0, "", VLOOKUP($A866, 'Mapping-Public'!$A$2:$W$5015, MATCH('Mapping-DisplayedFields'!B$2, 'Mapping-Public'!$A$1:$W$1, FALSE), FALSE))</f>
        <v/>
      </c>
      <c r="C866" t="str">
        <f>VLOOKUP($A866, 'Mapping-Public'!$A$2:$W$5015, MATCH('Mapping-DisplayedFields'!C$2, 'Mapping-Public'!$A$1:$W$1, FALSE), FALSE)</f>
        <v>222 NE 162nd Ave Apt 28</v>
      </c>
      <c r="D866" t="str">
        <f>VLOOKUP($A866, 'Mapping-Public'!$A$2:$W$5015, MATCH('Mapping-DisplayedFields'!D$2, 'Mapping-Public'!$A$1:$W$1, FALSE), FALSE)</f>
        <v>Portland</v>
      </c>
      <c r="E866" t="str">
        <f>VLOOKUP($A866, 'Mapping-Public'!$A$2:$W$5015, MATCH('Mapping-DisplayedFields'!E$2, 'Mapping-Public'!$A$1:$W$1, FALSE), FALSE)</f>
        <v>OR</v>
      </c>
      <c r="F866" t="str">
        <f>VLOOKUP($A866, 'Mapping-Public'!$A$2:$W$5015, MATCH('Mapping-DisplayedFields'!F$2, 'Mapping-Public'!$A$1:$W$1, FALSE), FALSE)</f>
        <v>97230</v>
      </c>
      <c r="G866" t="str">
        <f>VLOOKUP($A866, 'Mapping-Public'!$A$2:$W$5015, MATCH('Mapping-DisplayedFields'!G$2, 'Mapping-Public'!$A$1:$W$1, FALSE), FALSE)</f>
        <v>9715062942</v>
      </c>
      <c r="H866">
        <f>VLOOKUP($A866, 'Mapping-Public'!$A$2:$W$5015, MATCH('Mapping-DisplayedFields'!H$2, 'Mapping-Public'!$A$1:$W$1, FALSE), FALSE)</f>
        <v>1</v>
      </c>
      <c r="I866" t="str">
        <f>VLOOKUP(H866, Facility_Type, 2,0)</f>
        <v>Family</v>
      </c>
      <c r="J866">
        <f>VLOOKUP($A866, 'Mapping-Public'!$A$2:$W$5015, MATCH('Mapping-DisplayedFields'!J$2, 'Mapping-Public'!$A$1:$W$1, FALSE), FALSE)</f>
        <v>4</v>
      </c>
      <c r="K866" t="str">
        <f>VLOOKUP(J866, Type_of_Care,2,0)</f>
        <v>Regulated Family Child Care Home</v>
      </c>
      <c r="L866">
        <f>VLOOKUP($A866, 'Mapping-Public'!$A$2:$W$5015, MATCH('Mapping-DisplayedFields'!L$2, 'Mapping-Public'!$A$1:$W$1, FALSE), FALSE)</f>
        <v>2</v>
      </c>
      <c r="M866" t="str">
        <f>VLOOKUP(L866, Regulation_Status, 2,0)</f>
        <v>Register</v>
      </c>
      <c r="N866">
        <f>VLOOKUP($A866, 'Mapping-Public'!$A$2:$W$5015, MATCH('Mapping-DisplayedFields'!N$2, 'Mapping-Public'!$A$1:$W$1, FALSE), FALSE)</f>
        <v>1</v>
      </c>
      <c r="O866">
        <f>VLOOKUP($A866, 'Mapping-Public'!$A$2:$W$5015, MATCH('Mapping-DisplayedFields'!O$2, 'Mapping-Public'!$A$1:$W$1, FALSE), FALSE)</f>
        <v>1</v>
      </c>
      <c r="P866" t="str">
        <f>VLOOKUP(O866, Serves_Dhs_Children,2,0)</f>
        <v>Yes</v>
      </c>
      <c r="Q866">
        <f>VLOOKUP($A866, 'Mapping-Public'!$A$2:$W$5015, MATCH('Mapping-DisplayedFields'!Q$2, 'Mapping-Public'!$A$1:$W$1, FALSE), FALSE)</f>
        <v>0</v>
      </c>
      <c r="R866" t="str">
        <f>VLOOKUP(Q866, Head_Start, 2,0)</f>
        <v>No</v>
      </c>
      <c r="S866">
        <f>VLOOKUP($A866, 'Mapping-Public'!$A$2:$W$5015, MATCH('Mapping-DisplayedFields'!S$2, 'Mapping-Public'!$A$1:$W$1, FALSE), FALSE)</f>
        <v>0</v>
      </c>
      <c r="T866" t="str">
        <f>VLOOKUP(S866, Relief_Nursery, 2,0)</f>
        <v>No</v>
      </c>
      <c r="U866" t="str">
        <f>VLOOKUP($A866, 'Mapping-Public'!$A$2:$W$5015, MATCH('Mapping-DisplayedFields'!U$2, 'Mapping-Public'!$A$1:$W$1, FALSE), FALSE)</f>
        <v>.</v>
      </c>
    </row>
    <row r="867" spans="1:21" x14ac:dyDescent="0.25">
      <c r="A867" s="9" t="s">
        <v>5056</v>
      </c>
      <c r="B867" t="str">
        <f>IF(VLOOKUP($A867, 'Mapping-Public'!$A$2:$W$5015, MATCH('Mapping-DisplayedFields'!B$2, 'Mapping-Public'!$A$1:$W$1, FALSE), FALSE)=0, "", VLOOKUP($A867, 'Mapping-Public'!$A$2:$W$5015, MATCH('Mapping-DisplayedFields'!B$2, 'Mapping-Public'!$A$1:$W$1, FALSE), FALSE))</f>
        <v>Cathedral School</v>
      </c>
      <c r="C867" t="str">
        <f>VLOOKUP($A867, 'Mapping-Public'!$A$2:$W$5015, MATCH('Mapping-DisplayedFields'!C$2, 'Mapping-Public'!$A$1:$W$1, FALSE), FALSE)</f>
        <v>110 NW 17th Ave</v>
      </c>
      <c r="D867" t="str">
        <f>VLOOKUP($A867, 'Mapping-Public'!$A$2:$W$5015, MATCH('Mapping-DisplayedFields'!D$2, 'Mapping-Public'!$A$1:$W$1, FALSE), FALSE)</f>
        <v>Portland</v>
      </c>
      <c r="E867" t="str">
        <f>VLOOKUP($A867, 'Mapping-Public'!$A$2:$W$5015, MATCH('Mapping-DisplayedFields'!E$2, 'Mapping-Public'!$A$1:$W$1, FALSE), FALSE)</f>
        <v>OR</v>
      </c>
      <c r="F867" t="str">
        <f>VLOOKUP($A867, 'Mapping-Public'!$A$2:$W$5015, MATCH('Mapping-DisplayedFields'!F$2, 'Mapping-Public'!$A$1:$W$1, FALSE), FALSE)</f>
        <v>97209-2101</v>
      </c>
      <c r="G867" t="str">
        <f>VLOOKUP($A867, 'Mapping-Public'!$A$2:$W$5015, MATCH('Mapping-DisplayedFields'!G$2, 'Mapping-Public'!$A$1:$W$1, FALSE), FALSE)</f>
        <v>5032759370</v>
      </c>
      <c r="H867">
        <f>VLOOKUP($A867, 'Mapping-Public'!$A$2:$W$5015, MATCH('Mapping-DisplayedFields'!H$2, 'Mapping-Public'!$A$1:$W$1, FALSE), FALSE)</f>
        <v>2</v>
      </c>
      <c r="I867" t="str">
        <f>VLOOKUP(H867, Facility_Type, 2,0)</f>
        <v>Center</v>
      </c>
      <c r="J867">
        <f>VLOOKUP($A867, 'Mapping-Public'!$A$2:$W$5015, MATCH('Mapping-DisplayedFields'!J$2, 'Mapping-Public'!$A$1:$W$1, FALSE), FALSE)</f>
        <v>1</v>
      </c>
      <c r="K867" t="str">
        <f>VLOOKUP(J867, Type_of_Care,2,0)</f>
        <v>Regulated  Center (not HS)</v>
      </c>
      <c r="L867">
        <f>VLOOKUP($A867, 'Mapping-Public'!$A$2:$W$5015, MATCH('Mapping-DisplayedFields'!L$2, 'Mapping-Public'!$A$1:$W$1, FALSE), FALSE)</f>
        <v>3</v>
      </c>
      <c r="M867" t="str">
        <f>VLOOKUP(L867, Regulation_Status, 2,0)</f>
        <v>Certified</v>
      </c>
      <c r="N867">
        <f>VLOOKUP($A867, 'Mapping-Public'!$A$2:$W$5015, MATCH('Mapping-DisplayedFields'!N$2, 'Mapping-Public'!$A$1:$W$1, FALSE), FALSE)</f>
        <v>50</v>
      </c>
      <c r="O867">
        <f>VLOOKUP($A867, 'Mapping-Public'!$A$2:$W$5015, MATCH('Mapping-DisplayedFields'!O$2, 'Mapping-Public'!$A$1:$W$1, FALSE), FALSE)</f>
        <v>2</v>
      </c>
      <c r="P867" t="str">
        <f>VLOOKUP(O867, Serves_Dhs_Children,2,0)</f>
        <v>Unknown</v>
      </c>
      <c r="Q867">
        <f>VLOOKUP($A867, 'Mapping-Public'!$A$2:$W$5015, MATCH('Mapping-DisplayedFields'!Q$2, 'Mapping-Public'!$A$1:$W$1, FALSE), FALSE)</f>
        <v>0</v>
      </c>
      <c r="R867" t="str">
        <f>VLOOKUP(Q867, Head_Start, 2,0)</f>
        <v>No</v>
      </c>
      <c r="S867">
        <f>VLOOKUP($A867, 'Mapping-Public'!$A$2:$W$5015, MATCH('Mapping-DisplayedFields'!S$2, 'Mapping-Public'!$A$1:$W$1, FALSE), FALSE)</f>
        <v>0</v>
      </c>
      <c r="T867" t="str">
        <f>VLOOKUP(S867, Relief_Nursery, 2,0)</f>
        <v>No</v>
      </c>
      <c r="U867" t="str">
        <f>VLOOKUP($A867, 'Mapping-Public'!$A$2:$W$5015, MATCH('Mapping-DisplayedFields'!U$2, 'Mapping-Public'!$A$1:$W$1, FALSE), FALSE)</f>
        <v>.</v>
      </c>
    </row>
    <row r="868" spans="1:21" x14ac:dyDescent="0.25">
      <c r="A868" s="9" t="s">
        <v>5062</v>
      </c>
      <c r="B868" t="str">
        <f>IF(VLOOKUP($A868, 'Mapping-Public'!$A$2:$W$5015, MATCH('Mapping-DisplayedFields'!B$2, 'Mapping-Public'!$A$1:$W$1, FALSE), FALSE)=0, "", VLOOKUP($A868, 'Mapping-Public'!$A$2:$W$5015, MATCH('Mapping-DisplayedFields'!B$2, 'Mapping-Public'!$A$1:$W$1, FALSE), FALSE))</f>
        <v/>
      </c>
      <c r="C868" t="str">
        <f>VLOOKUP($A868, 'Mapping-Public'!$A$2:$W$5015, MATCH('Mapping-DisplayedFields'!C$2, 'Mapping-Public'!$A$1:$W$1, FALSE), FALSE)</f>
        <v>1740 NE 155th Ave</v>
      </c>
      <c r="D868" t="str">
        <f>VLOOKUP($A868, 'Mapping-Public'!$A$2:$W$5015, MATCH('Mapping-DisplayedFields'!D$2, 'Mapping-Public'!$A$1:$W$1, FALSE), FALSE)</f>
        <v>Portland</v>
      </c>
      <c r="E868" t="str">
        <f>VLOOKUP($A868, 'Mapping-Public'!$A$2:$W$5015, MATCH('Mapping-DisplayedFields'!E$2, 'Mapping-Public'!$A$1:$W$1, FALSE), FALSE)</f>
        <v>OR</v>
      </c>
      <c r="F868" t="str">
        <f>VLOOKUP($A868, 'Mapping-Public'!$A$2:$W$5015, MATCH('Mapping-DisplayedFields'!F$2, 'Mapping-Public'!$A$1:$W$1, FALSE), FALSE)</f>
        <v>97230-5316</v>
      </c>
      <c r="G868" t="str">
        <f>VLOOKUP($A868, 'Mapping-Public'!$A$2:$W$5015, MATCH('Mapping-DisplayedFields'!G$2, 'Mapping-Public'!$A$1:$W$1, FALSE), FALSE)</f>
        <v>5033194188</v>
      </c>
      <c r="H868">
        <f>VLOOKUP($A868, 'Mapping-Public'!$A$2:$W$5015, MATCH('Mapping-DisplayedFields'!H$2, 'Mapping-Public'!$A$1:$W$1, FALSE), FALSE)</f>
        <v>1</v>
      </c>
      <c r="I868" t="str">
        <f>VLOOKUP(H868, Facility_Type, 2,0)</f>
        <v>Family</v>
      </c>
      <c r="J868">
        <f>VLOOKUP($A868, 'Mapping-Public'!$A$2:$W$5015, MATCH('Mapping-DisplayedFields'!J$2, 'Mapping-Public'!$A$1:$W$1, FALSE), FALSE)</f>
        <v>4</v>
      </c>
      <c r="K868" t="str">
        <f>VLOOKUP(J868, Type_of_Care,2,0)</f>
        <v>Regulated Family Child Care Home</v>
      </c>
      <c r="L868">
        <f>VLOOKUP($A868, 'Mapping-Public'!$A$2:$W$5015, MATCH('Mapping-DisplayedFields'!L$2, 'Mapping-Public'!$A$1:$W$1, FALSE), FALSE)</f>
        <v>2</v>
      </c>
      <c r="M868" t="str">
        <f>VLOOKUP(L868, Regulation_Status, 2,0)</f>
        <v>Register</v>
      </c>
      <c r="N868">
        <f>VLOOKUP($A868, 'Mapping-Public'!$A$2:$W$5015, MATCH('Mapping-DisplayedFields'!N$2, 'Mapping-Public'!$A$1:$W$1, FALSE), FALSE)</f>
        <v>10</v>
      </c>
      <c r="O868">
        <f>VLOOKUP($A868, 'Mapping-Public'!$A$2:$W$5015, MATCH('Mapping-DisplayedFields'!O$2, 'Mapping-Public'!$A$1:$W$1, FALSE), FALSE)</f>
        <v>2</v>
      </c>
      <c r="P868" t="str">
        <f>VLOOKUP(O868, Serves_Dhs_Children,2,0)</f>
        <v>Unknown</v>
      </c>
      <c r="Q868">
        <f>VLOOKUP($A868, 'Mapping-Public'!$A$2:$W$5015, MATCH('Mapping-DisplayedFields'!Q$2, 'Mapping-Public'!$A$1:$W$1, FALSE), FALSE)</f>
        <v>0</v>
      </c>
      <c r="R868" t="str">
        <f>VLOOKUP(Q868, Head_Start, 2,0)</f>
        <v>No</v>
      </c>
      <c r="S868">
        <f>VLOOKUP($A868, 'Mapping-Public'!$A$2:$W$5015, MATCH('Mapping-DisplayedFields'!S$2, 'Mapping-Public'!$A$1:$W$1, FALSE), FALSE)</f>
        <v>0</v>
      </c>
      <c r="T868" t="str">
        <f>VLOOKUP(S868, Relief_Nursery, 2,0)</f>
        <v>No</v>
      </c>
      <c r="U868" t="str">
        <f>VLOOKUP($A868, 'Mapping-Public'!$A$2:$W$5015, MATCH('Mapping-DisplayedFields'!U$2, 'Mapping-Public'!$A$1:$W$1, FALSE), FALSE)</f>
        <v>.</v>
      </c>
    </row>
    <row r="869" spans="1:21" x14ac:dyDescent="0.25">
      <c r="A869" s="9" t="s">
        <v>5068</v>
      </c>
      <c r="B869" t="str">
        <f>IF(VLOOKUP($A869, 'Mapping-Public'!$A$2:$W$5015, MATCH('Mapping-DisplayedFields'!B$2, 'Mapping-Public'!$A$1:$W$1, FALSE), FALSE)=0, "", VLOOKUP($A869, 'Mapping-Public'!$A$2:$W$5015, MATCH('Mapping-DisplayedFields'!B$2, 'Mapping-Public'!$A$1:$W$1, FALSE), FALSE))</f>
        <v/>
      </c>
      <c r="C869" t="str">
        <f>VLOOKUP($A869, 'Mapping-Public'!$A$2:$W$5015, MATCH('Mapping-DisplayedFields'!C$2, 'Mapping-Public'!$A$1:$W$1, FALSE), FALSE)</f>
        <v>9610 NE Wygant St</v>
      </c>
      <c r="D869" t="str">
        <f>VLOOKUP($A869, 'Mapping-Public'!$A$2:$W$5015, MATCH('Mapping-DisplayedFields'!D$2, 'Mapping-Public'!$A$1:$W$1, FALSE), FALSE)</f>
        <v>Portland</v>
      </c>
      <c r="E869" t="str">
        <f>VLOOKUP($A869, 'Mapping-Public'!$A$2:$W$5015, MATCH('Mapping-DisplayedFields'!E$2, 'Mapping-Public'!$A$1:$W$1, FALSE), FALSE)</f>
        <v>OR</v>
      </c>
      <c r="F869" t="str">
        <f>VLOOKUP($A869, 'Mapping-Public'!$A$2:$W$5015, MATCH('Mapping-DisplayedFields'!F$2, 'Mapping-Public'!$A$1:$W$1, FALSE), FALSE)</f>
        <v>97220</v>
      </c>
      <c r="G869" t="str">
        <f>VLOOKUP($A869, 'Mapping-Public'!$A$2:$W$5015, MATCH('Mapping-DisplayedFields'!G$2, 'Mapping-Public'!$A$1:$W$1, FALSE), FALSE)</f>
        <v>5037395562</v>
      </c>
      <c r="H869">
        <f>VLOOKUP($A869, 'Mapping-Public'!$A$2:$W$5015, MATCH('Mapping-DisplayedFields'!H$2, 'Mapping-Public'!$A$1:$W$1, FALSE), FALSE)</f>
        <v>1</v>
      </c>
      <c r="I869" t="str">
        <f>VLOOKUP(H869, Facility_Type, 2,0)</f>
        <v>Family</v>
      </c>
      <c r="J869">
        <f>VLOOKUP($A869, 'Mapping-Public'!$A$2:$W$5015, MATCH('Mapping-DisplayedFields'!J$2, 'Mapping-Public'!$A$1:$W$1, FALSE), FALSE)</f>
        <v>4</v>
      </c>
      <c r="K869" t="str">
        <f>VLOOKUP(J869, Type_of_Care,2,0)</f>
        <v>Regulated Family Child Care Home</v>
      </c>
      <c r="L869">
        <f>VLOOKUP($A869, 'Mapping-Public'!$A$2:$W$5015, MATCH('Mapping-DisplayedFields'!L$2, 'Mapping-Public'!$A$1:$W$1, FALSE), FALSE)</f>
        <v>2</v>
      </c>
      <c r="M869" t="str">
        <f>VLOOKUP(L869, Regulation_Status, 2,0)</f>
        <v>Register</v>
      </c>
      <c r="N869">
        <f>VLOOKUP($A869, 'Mapping-Public'!$A$2:$W$5015, MATCH('Mapping-DisplayedFields'!N$2, 'Mapping-Public'!$A$1:$W$1, FALSE), FALSE)</f>
        <v>10</v>
      </c>
      <c r="O869">
        <f>VLOOKUP($A869, 'Mapping-Public'!$A$2:$W$5015, MATCH('Mapping-DisplayedFields'!O$2, 'Mapping-Public'!$A$1:$W$1, FALSE), FALSE)</f>
        <v>2</v>
      </c>
      <c r="P869" t="str">
        <f>VLOOKUP(O869, Serves_Dhs_Children,2,0)</f>
        <v>Unknown</v>
      </c>
      <c r="Q869">
        <f>VLOOKUP($A869, 'Mapping-Public'!$A$2:$W$5015, MATCH('Mapping-DisplayedFields'!Q$2, 'Mapping-Public'!$A$1:$W$1, FALSE), FALSE)</f>
        <v>0</v>
      </c>
      <c r="R869" t="str">
        <f>VLOOKUP(Q869, Head_Start, 2,0)</f>
        <v>No</v>
      </c>
      <c r="S869">
        <f>VLOOKUP($A869, 'Mapping-Public'!$A$2:$W$5015, MATCH('Mapping-DisplayedFields'!S$2, 'Mapping-Public'!$A$1:$W$1, FALSE), FALSE)</f>
        <v>0</v>
      </c>
      <c r="T869" t="str">
        <f>VLOOKUP(S869, Relief_Nursery, 2,0)</f>
        <v>No</v>
      </c>
      <c r="U869" t="str">
        <f>VLOOKUP($A869, 'Mapping-Public'!$A$2:$W$5015, MATCH('Mapping-DisplayedFields'!U$2, 'Mapping-Public'!$A$1:$W$1, FALSE), FALSE)</f>
        <v>.</v>
      </c>
    </row>
    <row r="870" spans="1:21" x14ac:dyDescent="0.25">
      <c r="A870" s="9" t="s">
        <v>5073</v>
      </c>
      <c r="B870" t="str">
        <f>IF(VLOOKUP($A870, 'Mapping-Public'!$A$2:$W$5015, MATCH('Mapping-DisplayedFields'!B$2, 'Mapping-Public'!$A$1:$W$1, FALSE), FALSE)=0, "", VLOOKUP($A870, 'Mapping-Public'!$A$2:$W$5015, MATCH('Mapping-DisplayedFields'!B$2, 'Mapping-Public'!$A$1:$W$1, FALSE), FALSE))</f>
        <v>MECP - Kelly Creek Elem</v>
      </c>
      <c r="C870" t="str">
        <f>VLOOKUP($A870, 'Mapping-Public'!$A$2:$W$5015, MATCH('Mapping-DisplayedFields'!C$2, 'Mapping-Public'!$A$1:$W$1, FALSE), FALSE)</f>
        <v>2400 SE Baker Way</v>
      </c>
      <c r="D870" t="str">
        <f>VLOOKUP($A870, 'Mapping-Public'!$A$2:$W$5015, MATCH('Mapping-DisplayedFields'!D$2, 'Mapping-Public'!$A$1:$W$1, FALSE), FALSE)</f>
        <v>Gresham</v>
      </c>
      <c r="E870" t="str">
        <f>VLOOKUP($A870, 'Mapping-Public'!$A$2:$W$5015, MATCH('Mapping-DisplayedFields'!E$2, 'Mapping-Public'!$A$1:$W$1, FALSE), FALSE)</f>
        <v>OR</v>
      </c>
      <c r="F870">
        <f>VLOOKUP($A870, 'Mapping-Public'!$A$2:$W$5015, MATCH('Mapping-DisplayedFields'!F$2, 'Mapping-Public'!$A$1:$W$1, FALSE), FALSE)</f>
        <v>0</v>
      </c>
      <c r="G870" t="str">
        <f>VLOOKUP($A870, 'Mapping-Public'!$A$2:$W$5015, MATCH('Mapping-DisplayedFields'!G$2, 'Mapping-Public'!$A$1:$W$1, FALSE), FALSE)</f>
        <v>5032615535</v>
      </c>
      <c r="H870">
        <f>VLOOKUP($A870, 'Mapping-Public'!$A$2:$W$5015, MATCH('Mapping-DisplayedFields'!H$2, 'Mapping-Public'!$A$1:$W$1, FALSE), FALSE)</f>
        <v>2</v>
      </c>
      <c r="I870" t="str">
        <f>VLOOKUP(H870, Facility_Type, 2,0)</f>
        <v>Center</v>
      </c>
      <c r="J870">
        <f>VLOOKUP($A870, 'Mapping-Public'!$A$2:$W$5015, MATCH('Mapping-DisplayedFields'!J$2, 'Mapping-Public'!$A$1:$W$1, FALSE), FALSE)</f>
        <v>2</v>
      </c>
      <c r="K870" t="str">
        <f>VLOOKUP(J870, Type_of_Care,2,0)</f>
        <v>Exempt Center</v>
      </c>
      <c r="L870">
        <f>VLOOKUP($A870, 'Mapping-Public'!$A$2:$W$5015, MATCH('Mapping-DisplayedFields'!L$2, 'Mapping-Public'!$A$1:$W$1, FALSE), FALSE)</f>
        <v>1</v>
      </c>
      <c r="M870" t="str">
        <f>VLOOKUP(L870, Regulation_Status, 2,0)</f>
        <v>Exempt</v>
      </c>
      <c r="N870">
        <f>VLOOKUP($A870, 'Mapping-Public'!$A$2:$W$5015, MATCH('Mapping-DisplayedFields'!N$2, 'Mapping-Public'!$A$1:$W$1, FALSE), FALSE)</f>
        <v>15</v>
      </c>
      <c r="O870">
        <f>VLOOKUP($A870, 'Mapping-Public'!$A$2:$W$5015, MATCH('Mapping-DisplayedFields'!O$2, 'Mapping-Public'!$A$1:$W$1, FALSE), FALSE)</f>
        <v>2</v>
      </c>
      <c r="P870" t="str">
        <f>VLOOKUP(O870, Serves_Dhs_Children,2,0)</f>
        <v>Unknown</v>
      </c>
      <c r="Q870">
        <f>VLOOKUP($A870, 'Mapping-Public'!$A$2:$W$5015, MATCH('Mapping-DisplayedFields'!Q$2, 'Mapping-Public'!$A$1:$W$1, FALSE), FALSE)</f>
        <v>0</v>
      </c>
      <c r="R870" t="str">
        <f>VLOOKUP(Q870, Head_Start, 2,0)</f>
        <v>No</v>
      </c>
      <c r="S870">
        <f>VLOOKUP($A870, 'Mapping-Public'!$A$2:$W$5015, MATCH('Mapping-DisplayedFields'!S$2, 'Mapping-Public'!$A$1:$W$1, FALSE), FALSE)</f>
        <v>0</v>
      </c>
      <c r="T870" t="str">
        <f>VLOOKUP(S870, Relief_Nursery, 2,0)</f>
        <v>No</v>
      </c>
      <c r="U870" t="str">
        <f>VLOOKUP($A870, 'Mapping-Public'!$A$2:$W$5015, MATCH('Mapping-DisplayedFields'!U$2, 'Mapping-Public'!$A$1:$W$1, FALSE), FALSE)</f>
        <v>.</v>
      </c>
    </row>
    <row r="871" spans="1:21" x14ac:dyDescent="0.25">
      <c r="A871" s="9" t="s">
        <v>5076</v>
      </c>
      <c r="B871" t="str">
        <f>IF(VLOOKUP($A871, 'Mapping-Public'!$A$2:$W$5015, MATCH('Mapping-DisplayedFields'!B$2, 'Mapping-Public'!$A$1:$W$1, FALSE), FALSE)=0, "", VLOOKUP($A871, 'Mapping-Public'!$A$2:$W$5015, MATCH('Mapping-DisplayedFields'!B$2, 'Mapping-Public'!$A$1:$W$1, FALSE), FALSE))</f>
        <v>MECP - Sweetbriar Elementary</v>
      </c>
      <c r="C871" t="str">
        <f>VLOOKUP($A871, 'Mapping-Public'!$A$2:$W$5015, MATCH('Mapping-DisplayedFields'!C$2, 'Mapping-Public'!$A$1:$W$1, FALSE), FALSE)</f>
        <v>501 Sweetbriar Lane</v>
      </c>
      <c r="D871" t="str">
        <f>VLOOKUP($A871, 'Mapping-Public'!$A$2:$W$5015, MATCH('Mapping-DisplayedFields'!D$2, 'Mapping-Public'!$A$1:$W$1, FALSE), FALSE)</f>
        <v>Troutdale</v>
      </c>
      <c r="E871" t="str">
        <f>VLOOKUP($A871, 'Mapping-Public'!$A$2:$W$5015, MATCH('Mapping-DisplayedFields'!E$2, 'Mapping-Public'!$A$1:$W$1, FALSE), FALSE)</f>
        <v>OR</v>
      </c>
      <c r="F871">
        <f>VLOOKUP($A871, 'Mapping-Public'!$A$2:$W$5015, MATCH('Mapping-DisplayedFields'!F$2, 'Mapping-Public'!$A$1:$W$1, FALSE), FALSE)</f>
        <v>0</v>
      </c>
      <c r="G871" t="str">
        <f>VLOOKUP($A871, 'Mapping-Public'!$A$2:$W$5015, MATCH('Mapping-DisplayedFields'!G$2, 'Mapping-Public'!$A$1:$W$1, FALSE), FALSE)</f>
        <v>5032615535</v>
      </c>
      <c r="H871">
        <f>VLOOKUP($A871, 'Mapping-Public'!$A$2:$W$5015, MATCH('Mapping-DisplayedFields'!H$2, 'Mapping-Public'!$A$1:$W$1, FALSE), FALSE)</f>
        <v>2</v>
      </c>
      <c r="I871" t="str">
        <f>VLOOKUP(H871, Facility_Type, 2,0)</f>
        <v>Center</v>
      </c>
      <c r="J871">
        <f>VLOOKUP($A871, 'Mapping-Public'!$A$2:$W$5015, MATCH('Mapping-DisplayedFields'!J$2, 'Mapping-Public'!$A$1:$W$1, FALSE), FALSE)</f>
        <v>2</v>
      </c>
      <c r="K871" t="str">
        <f>VLOOKUP(J871, Type_of_Care,2,0)</f>
        <v>Exempt Center</v>
      </c>
      <c r="L871">
        <f>VLOOKUP($A871, 'Mapping-Public'!$A$2:$W$5015, MATCH('Mapping-DisplayedFields'!L$2, 'Mapping-Public'!$A$1:$W$1, FALSE), FALSE)</f>
        <v>1</v>
      </c>
      <c r="M871" t="str">
        <f>VLOOKUP(L871, Regulation_Status, 2,0)</f>
        <v>Exempt</v>
      </c>
      <c r="N871">
        <f>VLOOKUP($A871, 'Mapping-Public'!$A$2:$W$5015, MATCH('Mapping-DisplayedFields'!N$2, 'Mapping-Public'!$A$1:$W$1, FALSE), FALSE)</f>
        <v>15</v>
      </c>
      <c r="O871">
        <f>VLOOKUP($A871, 'Mapping-Public'!$A$2:$W$5015, MATCH('Mapping-DisplayedFields'!O$2, 'Mapping-Public'!$A$1:$W$1, FALSE), FALSE)</f>
        <v>2</v>
      </c>
      <c r="P871" t="str">
        <f>VLOOKUP(O871, Serves_Dhs_Children,2,0)</f>
        <v>Unknown</v>
      </c>
      <c r="Q871">
        <f>VLOOKUP($A871, 'Mapping-Public'!$A$2:$W$5015, MATCH('Mapping-DisplayedFields'!Q$2, 'Mapping-Public'!$A$1:$W$1, FALSE), FALSE)</f>
        <v>0</v>
      </c>
      <c r="R871" t="str">
        <f>VLOOKUP(Q871, Head_Start, 2,0)</f>
        <v>No</v>
      </c>
      <c r="S871">
        <f>VLOOKUP($A871, 'Mapping-Public'!$A$2:$W$5015, MATCH('Mapping-DisplayedFields'!S$2, 'Mapping-Public'!$A$1:$W$1, FALSE), FALSE)</f>
        <v>0</v>
      </c>
      <c r="T871" t="str">
        <f>VLOOKUP(S871, Relief_Nursery, 2,0)</f>
        <v>No</v>
      </c>
      <c r="U871" t="str">
        <f>VLOOKUP($A871, 'Mapping-Public'!$A$2:$W$5015, MATCH('Mapping-DisplayedFields'!U$2, 'Mapping-Public'!$A$1:$W$1, FALSE), FALSE)</f>
        <v>.</v>
      </c>
    </row>
    <row r="872" spans="1:21" x14ac:dyDescent="0.25">
      <c r="A872" s="9" t="s">
        <v>5079</v>
      </c>
      <c r="B872" t="str">
        <f>IF(VLOOKUP($A872, 'Mapping-Public'!$A$2:$W$5015, MATCH('Mapping-DisplayedFields'!B$2, 'Mapping-Public'!$A$1:$W$1, FALSE), FALSE)=0, "", VLOOKUP($A872, 'Mapping-Public'!$A$2:$W$5015, MATCH('Mapping-DisplayedFields'!B$2, 'Mapping-Public'!$A$1:$W$1, FALSE), FALSE))</f>
        <v>MECP - North Powellhurst Elementary</v>
      </c>
      <c r="C872" t="str">
        <f>VLOOKUP($A872, 'Mapping-Public'!$A$2:$W$5015, MATCH('Mapping-DisplayedFields'!C$2, 'Mapping-Public'!$A$1:$W$1, FALSE), FALSE)</f>
        <v>1400 SE 135th Avenue</v>
      </c>
      <c r="D872" t="str">
        <f>VLOOKUP($A872, 'Mapping-Public'!$A$2:$W$5015, MATCH('Mapping-DisplayedFields'!D$2, 'Mapping-Public'!$A$1:$W$1, FALSE), FALSE)</f>
        <v>Portland</v>
      </c>
      <c r="E872" t="str">
        <f>VLOOKUP($A872, 'Mapping-Public'!$A$2:$W$5015, MATCH('Mapping-DisplayedFields'!E$2, 'Mapping-Public'!$A$1:$W$1, FALSE), FALSE)</f>
        <v>OR</v>
      </c>
      <c r="F872">
        <f>VLOOKUP($A872, 'Mapping-Public'!$A$2:$W$5015, MATCH('Mapping-DisplayedFields'!F$2, 'Mapping-Public'!$A$1:$W$1, FALSE), FALSE)</f>
        <v>0</v>
      </c>
      <c r="G872" t="str">
        <f>VLOOKUP($A872, 'Mapping-Public'!$A$2:$W$5015, MATCH('Mapping-DisplayedFields'!G$2, 'Mapping-Public'!$A$1:$W$1, FALSE), FALSE)</f>
        <v>5032615535</v>
      </c>
      <c r="H872">
        <f>VLOOKUP($A872, 'Mapping-Public'!$A$2:$W$5015, MATCH('Mapping-DisplayedFields'!H$2, 'Mapping-Public'!$A$1:$W$1, FALSE), FALSE)</f>
        <v>2</v>
      </c>
      <c r="I872" t="str">
        <f>VLOOKUP(H872, Facility_Type, 2,0)</f>
        <v>Center</v>
      </c>
      <c r="J872">
        <f>VLOOKUP($A872, 'Mapping-Public'!$A$2:$W$5015, MATCH('Mapping-DisplayedFields'!J$2, 'Mapping-Public'!$A$1:$W$1, FALSE), FALSE)</f>
        <v>2</v>
      </c>
      <c r="K872" t="str">
        <f>VLOOKUP(J872, Type_of_Care,2,0)</f>
        <v>Exempt Center</v>
      </c>
      <c r="L872">
        <f>VLOOKUP($A872, 'Mapping-Public'!$A$2:$W$5015, MATCH('Mapping-DisplayedFields'!L$2, 'Mapping-Public'!$A$1:$W$1, FALSE), FALSE)</f>
        <v>1</v>
      </c>
      <c r="M872" t="str">
        <f>VLOOKUP(L872, Regulation_Status, 2,0)</f>
        <v>Exempt</v>
      </c>
      <c r="N872">
        <f>VLOOKUP($A872, 'Mapping-Public'!$A$2:$W$5015, MATCH('Mapping-DisplayedFields'!N$2, 'Mapping-Public'!$A$1:$W$1, FALSE), FALSE)</f>
        <v>15</v>
      </c>
      <c r="O872">
        <f>VLOOKUP($A872, 'Mapping-Public'!$A$2:$W$5015, MATCH('Mapping-DisplayedFields'!O$2, 'Mapping-Public'!$A$1:$W$1, FALSE), FALSE)</f>
        <v>2</v>
      </c>
      <c r="P872" t="str">
        <f>VLOOKUP(O872, Serves_Dhs_Children,2,0)</f>
        <v>Unknown</v>
      </c>
      <c r="Q872">
        <f>VLOOKUP($A872, 'Mapping-Public'!$A$2:$W$5015, MATCH('Mapping-DisplayedFields'!Q$2, 'Mapping-Public'!$A$1:$W$1, FALSE), FALSE)</f>
        <v>0</v>
      </c>
      <c r="R872" t="str">
        <f>VLOOKUP(Q872, Head_Start, 2,0)</f>
        <v>No</v>
      </c>
      <c r="S872">
        <f>VLOOKUP($A872, 'Mapping-Public'!$A$2:$W$5015, MATCH('Mapping-DisplayedFields'!S$2, 'Mapping-Public'!$A$1:$W$1, FALSE), FALSE)</f>
        <v>0</v>
      </c>
      <c r="T872" t="str">
        <f>VLOOKUP(S872, Relief_Nursery, 2,0)</f>
        <v>No</v>
      </c>
      <c r="U872" t="str">
        <f>VLOOKUP($A872, 'Mapping-Public'!$A$2:$W$5015, MATCH('Mapping-DisplayedFields'!U$2, 'Mapping-Public'!$A$1:$W$1, FALSE), FALSE)</f>
        <v>.</v>
      </c>
    </row>
    <row r="873" spans="1:21" x14ac:dyDescent="0.25">
      <c r="A873" s="9" t="s">
        <v>5082</v>
      </c>
      <c r="B873" t="str">
        <f>IF(VLOOKUP($A873, 'Mapping-Public'!$A$2:$W$5015, MATCH('Mapping-DisplayedFields'!B$2, 'Mapping-Public'!$A$1:$W$1, FALSE), FALSE)=0, "", VLOOKUP($A873, 'Mapping-Public'!$A$2:$W$5015, MATCH('Mapping-DisplayedFields'!B$2, 'Mapping-Public'!$A$1:$W$1, FALSE), FALSE))</f>
        <v>MECP - Vernon</v>
      </c>
      <c r="C873" t="str">
        <f>VLOOKUP($A873, 'Mapping-Public'!$A$2:$W$5015, MATCH('Mapping-DisplayedFields'!C$2, 'Mapping-Public'!$A$1:$W$1, FALSE), FALSE)</f>
        <v>2044 NE Killingsworth Street</v>
      </c>
      <c r="D873" t="str">
        <f>VLOOKUP($A873, 'Mapping-Public'!$A$2:$W$5015, MATCH('Mapping-DisplayedFields'!D$2, 'Mapping-Public'!$A$1:$W$1, FALSE), FALSE)</f>
        <v>Portland</v>
      </c>
      <c r="E873" t="str">
        <f>VLOOKUP($A873, 'Mapping-Public'!$A$2:$W$5015, MATCH('Mapping-DisplayedFields'!E$2, 'Mapping-Public'!$A$1:$W$1, FALSE), FALSE)</f>
        <v>OR</v>
      </c>
      <c r="F873">
        <f>VLOOKUP($A873, 'Mapping-Public'!$A$2:$W$5015, MATCH('Mapping-DisplayedFields'!F$2, 'Mapping-Public'!$A$1:$W$1, FALSE), FALSE)</f>
        <v>0</v>
      </c>
      <c r="G873" t="str">
        <f>VLOOKUP($A873, 'Mapping-Public'!$A$2:$W$5015, MATCH('Mapping-DisplayedFields'!G$2, 'Mapping-Public'!$A$1:$W$1, FALSE), FALSE)</f>
        <v>5032615535</v>
      </c>
      <c r="H873">
        <f>VLOOKUP($A873, 'Mapping-Public'!$A$2:$W$5015, MATCH('Mapping-DisplayedFields'!H$2, 'Mapping-Public'!$A$1:$W$1, FALSE), FALSE)</f>
        <v>2</v>
      </c>
      <c r="I873" t="str">
        <f>VLOOKUP(H873, Facility_Type, 2,0)</f>
        <v>Center</v>
      </c>
      <c r="J873">
        <f>VLOOKUP($A873, 'Mapping-Public'!$A$2:$W$5015, MATCH('Mapping-DisplayedFields'!J$2, 'Mapping-Public'!$A$1:$W$1, FALSE), FALSE)</f>
        <v>2</v>
      </c>
      <c r="K873" t="str">
        <f>VLOOKUP(J873, Type_of_Care,2,0)</f>
        <v>Exempt Center</v>
      </c>
      <c r="L873">
        <f>VLOOKUP($A873, 'Mapping-Public'!$A$2:$W$5015, MATCH('Mapping-DisplayedFields'!L$2, 'Mapping-Public'!$A$1:$W$1, FALSE), FALSE)</f>
        <v>1</v>
      </c>
      <c r="M873" t="str">
        <f>VLOOKUP(L873, Regulation_Status, 2,0)</f>
        <v>Exempt</v>
      </c>
      <c r="N873">
        <f>VLOOKUP($A873, 'Mapping-Public'!$A$2:$W$5015, MATCH('Mapping-DisplayedFields'!N$2, 'Mapping-Public'!$A$1:$W$1, FALSE), FALSE)</f>
        <v>15</v>
      </c>
      <c r="O873">
        <f>VLOOKUP($A873, 'Mapping-Public'!$A$2:$W$5015, MATCH('Mapping-DisplayedFields'!O$2, 'Mapping-Public'!$A$1:$W$1, FALSE), FALSE)</f>
        <v>2</v>
      </c>
      <c r="P873" t="str">
        <f>VLOOKUP(O873, Serves_Dhs_Children,2,0)</f>
        <v>Unknown</v>
      </c>
      <c r="Q873">
        <f>VLOOKUP($A873, 'Mapping-Public'!$A$2:$W$5015, MATCH('Mapping-DisplayedFields'!Q$2, 'Mapping-Public'!$A$1:$W$1, FALSE), FALSE)</f>
        <v>0</v>
      </c>
      <c r="R873" t="str">
        <f>VLOOKUP(Q873, Head_Start, 2,0)</f>
        <v>No</v>
      </c>
      <c r="S873">
        <f>VLOOKUP($A873, 'Mapping-Public'!$A$2:$W$5015, MATCH('Mapping-DisplayedFields'!S$2, 'Mapping-Public'!$A$1:$W$1, FALSE), FALSE)</f>
        <v>0</v>
      </c>
      <c r="T873" t="str">
        <f>VLOOKUP(S873, Relief_Nursery, 2,0)</f>
        <v>No</v>
      </c>
      <c r="U873" t="str">
        <f>VLOOKUP($A873, 'Mapping-Public'!$A$2:$W$5015, MATCH('Mapping-DisplayedFields'!U$2, 'Mapping-Public'!$A$1:$W$1, FALSE), FALSE)</f>
        <v>.</v>
      </c>
    </row>
    <row r="874" spans="1:21" x14ac:dyDescent="0.25">
      <c r="A874" s="9" t="s">
        <v>5085</v>
      </c>
      <c r="B874" t="str">
        <f>IF(VLOOKUP($A874, 'Mapping-Public'!$A$2:$W$5015, MATCH('Mapping-DisplayedFields'!B$2, 'Mapping-Public'!$A$1:$W$1, FALSE), FALSE)=0, "", VLOOKUP($A874, 'Mapping-Public'!$A$2:$W$5015, MATCH('Mapping-DisplayedFields'!B$2, 'Mapping-Public'!$A$1:$W$1, FALSE), FALSE))</f>
        <v>MECP - Marysville</v>
      </c>
      <c r="C874" t="str">
        <f>VLOOKUP($A874, 'Mapping-Public'!$A$2:$W$5015, MATCH('Mapping-DisplayedFields'!C$2, 'Mapping-Public'!$A$1:$W$1, FALSE), FALSE)</f>
        <v>7733 SE Raymond Street</v>
      </c>
      <c r="D874" t="str">
        <f>VLOOKUP($A874, 'Mapping-Public'!$A$2:$W$5015, MATCH('Mapping-DisplayedFields'!D$2, 'Mapping-Public'!$A$1:$W$1, FALSE), FALSE)</f>
        <v>Portland</v>
      </c>
      <c r="E874" t="str">
        <f>VLOOKUP($A874, 'Mapping-Public'!$A$2:$W$5015, MATCH('Mapping-DisplayedFields'!E$2, 'Mapping-Public'!$A$1:$W$1, FALSE), FALSE)</f>
        <v>OR</v>
      </c>
      <c r="F874">
        <f>VLOOKUP($A874, 'Mapping-Public'!$A$2:$W$5015, MATCH('Mapping-DisplayedFields'!F$2, 'Mapping-Public'!$A$1:$W$1, FALSE), FALSE)</f>
        <v>0</v>
      </c>
      <c r="G874" t="str">
        <f>VLOOKUP($A874, 'Mapping-Public'!$A$2:$W$5015, MATCH('Mapping-DisplayedFields'!G$2, 'Mapping-Public'!$A$1:$W$1, FALSE), FALSE)</f>
        <v>5032615535</v>
      </c>
      <c r="H874">
        <f>VLOOKUP($A874, 'Mapping-Public'!$A$2:$W$5015, MATCH('Mapping-DisplayedFields'!H$2, 'Mapping-Public'!$A$1:$W$1, FALSE), FALSE)</f>
        <v>2</v>
      </c>
      <c r="I874" t="str">
        <f>VLOOKUP(H874, Facility_Type, 2,0)</f>
        <v>Center</v>
      </c>
      <c r="J874">
        <f>VLOOKUP($A874, 'Mapping-Public'!$A$2:$W$5015, MATCH('Mapping-DisplayedFields'!J$2, 'Mapping-Public'!$A$1:$W$1, FALSE), FALSE)</f>
        <v>2</v>
      </c>
      <c r="K874" t="str">
        <f>VLOOKUP(J874, Type_of_Care,2,0)</f>
        <v>Exempt Center</v>
      </c>
      <c r="L874">
        <f>VLOOKUP($A874, 'Mapping-Public'!$A$2:$W$5015, MATCH('Mapping-DisplayedFields'!L$2, 'Mapping-Public'!$A$1:$W$1, FALSE), FALSE)</f>
        <v>1</v>
      </c>
      <c r="M874" t="str">
        <f>VLOOKUP(L874, Regulation_Status, 2,0)</f>
        <v>Exempt</v>
      </c>
      <c r="N874">
        <f>VLOOKUP($A874, 'Mapping-Public'!$A$2:$W$5015, MATCH('Mapping-DisplayedFields'!N$2, 'Mapping-Public'!$A$1:$W$1, FALSE), FALSE)</f>
        <v>15</v>
      </c>
      <c r="O874">
        <f>VLOOKUP($A874, 'Mapping-Public'!$A$2:$W$5015, MATCH('Mapping-DisplayedFields'!O$2, 'Mapping-Public'!$A$1:$W$1, FALSE), FALSE)</f>
        <v>2</v>
      </c>
      <c r="P874" t="str">
        <f>VLOOKUP(O874, Serves_Dhs_Children,2,0)</f>
        <v>Unknown</v>
      </c>
      <c r="Q874">
        <f>VLOOKUP($A874, 'Mapping-Public'!$A$2:$W$5015, MATCH('Mapping-DisplayedFields'!Q$2, 'Mapping-Public'!$A$1:$W$1, FALSE), FALSE)</f>
        <v>0</v>
      </c>
      <c r="R874" t="str">
        <f>VLOOKUP(Q874, Head_Start, 2,0)</f>
        <v>No</v>
      </c>
      <c r="S874">
        <f>VLOOKUP($A874, 'Mapping-Public'!$A$2:$W$5015, MATCH('Mapping-DisplayedFields'!S$2, 'Mapping-Public'!$A$1:$W$1, FALSE), FALSE)</f>
        <v>0</v>
      </c>
      <c r="T874" t="str">
        <f>VLOOKUP(S874, Relief_Nursery, 2,0)</f>
        <v>No</v>
      </c>
      <c r="U874" t="str">
        <f>VLOOKUP($A874, 'Mapping-Public'!$A$2:$W$5015, MATCH('Mapping-DisplayedFields'!U$2, 'Mapping-Public'!$A$1:$W$1, FALSE), FALSE)</f>
        <v>.</v>
      </c>
    </row>
    <row r="875" spans="1:21" x14ac:dyDescent="0.25">
      <c r="A875" s="9" t="s">
        <v>5088</v>
      </c>
      <c r="B875" t="str">
        <f>IF(VLOOKUP($A875, 'Mapping-Public'!$A$2:$W$5015, MATCH('Mapping-DisplayedFields'!B$2, 'Mapping-Public'!$A$1:$W$1, FALSE), FALSE)=0, "", VLOOKUP($A875, 'Mapping-Public'!$A$2:$W$5015, MATCH('Mapping-DisplayedFields'!B$2, 'Mapping-Public'!$A$1:$W$1, FALSE), FALSE))</f>
        <v>Albina Early Head Start - Clarendon</v>
      </c>
      <c r="C875" t="str">
        <f>VLOOKUP($A875, 'Mapping-Public'!$A$2:$W$5015, MATCH('Mapping-DisplayedFields'!C$2, 'Mapping-Public'!$A$1:$W$1, FALSE), FALSE)</f>
        <v>9325 N Van Houten Ave</v>
      </c>
      <c r="D875" t="str">
        <f>VLOOKUP($A875, 'Mapping-Public'!$A$2:$W$5015, MATCH('Mapping-DisplayedFields'!D$2, 'Mapping-Public'!$A$1:$W$1, FALSE), FALSE)</f>
        <v>Portland</v>
      </c>
      <c r="E875" t="str">
        <f>VLOOKUP($A875, 'Mapping-Public'!$A$2:$W$5015, MATCH('Mapping-DisplayedFields'!E$2, 'Mapping-Public'!$A$1:$W$1, FALSE), FALSE)</f>
        <v>OR</v>
      </c>
      <c r="F875" t="str">
        <f>VLOOKUP($A875, 'Mapping-Public'!$A$2:$W$5015, MATCH('Mapping-DisplayedFields'!F$2, 'Mapping-Public'!$A$1:$W$1, FALSE), FALSE)</f>
        <v>97203</v>
      </c>
      <c r="G875" t="str">
        <f>VLOOKUP($A875, 'Mapping-Public'!$A$2:$W$5015, MATCH('Mapping-DisplayedFields'!G$2, 'Mapping-Public'!$A$1:$W$1, FALSE), FALSE)</f>
        <v>5039166270</v>
      </c>
      <c r="H875">
        <f>VLOOKUP($A875, 'Mapping-Public'!$A$2:$W$5015, MATCH('Mapping-DisplayedFields'!H$2, 'Mapping-Public'!$A$1:$W$1, FALSE), FALSE)</f>
        <v>2</v>
      </c>
      <c r="I875" t="str">
        <f>VLOOKUP(H875, Facility_Type, 2,0)</f>
        <v>Center</v>
      </c>
      <c r="J875">
        <f>VLOOKUP($A875, 'Mapping-Public'!$A$2:$W$5015, MATCH('Mapping-DisplayedFields'!J$2, 'Mapping-Public'!$A$1:$W$1, FALSE), FALSE)</f>
        <v>3</v>
      </c>
      <c r="K875" t="str">
        <f>VLOOKUP(J875, Type_of_Care,2,0)</f>
        <v>Head Start/Early HS</v>
      </c>
      <c r="L875">
        <f>VLOOKUP($A875, 'Mapping-Public'!$A$2:$W$5015, MATCH('Mapping-DisplayedFields'!L$2, 'Mapping-Public'!$A$1:$W$1, FALSE), FALSE)</f>
        <v>3</v>
      </c>
      <c r="M875" t="str">
        <f>VLOOKUP(L875, Regulation_Status, 2,0)</f>
        <v>Certified</v>
      </c>
      <c r="N875">
        <f>VLOOKUP($A875, 'Mapping-Public'!$A$2:$W$5015, MATCH('Mapping-DisplayedFields'!N$2, 'Mapping-Public'!$A$1:$W$1, FALSE), FALSE)</f>
        <v>8</v>
      </c>
      <c r="O875">
        <f>VLOOKUP($A875, 'Mapping-Public'!$A$2:$W$5015, MATCH('Mapping-DisplayedFields'!O$2, 'Mapping-Public'!$A$1:$W$1, FALSE), FALSE)</f>
        <v>1</v>
      </c>
      <c r="P875" t="str">
        <f>VLOOKUP(O875, Serves_Dhs_Children,2,0)</f>
        <v>Yes</v>
      </c>
      <c r="Q875">
        <f>VLOOKUP($A875, 'Mapping-Public'!$A$2:$W$5015, MATCH('Mapping-DisplayedFields'!Q$2, 'Mapping-Public'!$A$1:$W$1, FALSE), FALSE)</f>
        <v>1</v>
      </c>
      <c r="R875" t="str">
        <f>VLOOKUP(Q875, Head_Start, 2,0)</f>
        <v>Yes</v>
      </c>
      <c r="S875">
        <f>VLOOKUP($A875, 'Mapping-Public'!$A$2:$W$5015, MATCH('Mapping-DisplayedFields'!S$2, 'Mapping-Public'!$A$1:$W$1, FALSE), FALSE)</f>
        <v>0</v>
      </c>
      <c r="T875" t="str">
        <f>VLOOKUP(S875, Relief_Nursery, 2,0)</f>
        <v>No</v>
      </c>
      <c r="U875">
        <f>VLOOKUP($A875, 'Mapping-Public'!$A$2:$W$5015, MATCH('Mapping-DisplayedFields'!U$2, 'Mapping-Public'!$A$1:$W$1, FALSE), FALSE)</f>
        <v>5</v>
      </c>
    </row>
    <row r="876" spans="1:21" x14ac:dyDescent="0.25">
      <c r="A876" s="9" t="s">
        <v>5093</v>
      </c>
      <c r="B876" t="str">
        <f>IF(VLOOKUP($A876, 'Mapping-Public'!$A$2:$W$5015, MATCH('Mapping-DisplayedFields'!B$2, 'Mapping-Public'!$A$1:$W$1, FALSE), FALSE)=0, "", VLOOKUP($A876, 'Mapping-Public'!$A$2:$W$5015, MATCH('Mapping-DisplayedFields'!B$2, 'Mapping-Public'!$A$1:$W$1, FALSE), FALSE))</f>
        <v/>
      </c>
      <c r="C876" t="str">
        <f>VLOOKUP($A876, 'Mapping-Public'!$A$2:$W$5015, MATCH('Mapping-DisplayedFields'!C$2, 'Mapping-Public'!$A$1:$W$1, FALSE), FALSE)</f>
        <v>215 NE 197th Ave</v>
      </c>
      <c r="D876" t="str">
        <f>VLOOKUP($A876, 'Mapping-Public'!$A$2:$W$5015, MATCH('Mapping-DisplayedFields'!D$2, 'Mapping-Public'!$A$1:$W$1, FALSE), FALSE)</f>
        <v>Portland</v>
      </c>
      <c r="E876" t="str">
        <f>VLOOKUP($A876, 'Mapping-Public'!$A$2:$W$5015, MATCH('Mapping-DisplayedFields'!E$2, 'Mapping-Public'!$A$1:$W$1, FALSE), FALSE)</f>
        <v>OR</v>
      </c>
      <c r="F876" t="str">
        <f>VLOOKUP($A876, 'Mapping-Public'!$A$2:$W$5015, MATCH('Mapping-DisplayedFields'!F$2, 'Mapping-Public'!$A$1:$W$1, FALSE), FALSE)</f>
        <v>97230</v>
      </c>
      <c r="G876" t="str">
        <f>VLOOKUP($A876, 'Mapping-Public'!$A$2:$W$5015, MATCH('Mapping-DisplayedFields'!G$2, 'Mapping-Public'!$A$1:$W$1, FALSE), FALSE)</f>
        <v>5036216681</v>
      </c>
      <c r="H876">
        <f>VLOOKUP($A876, 'Mapping-Public'!$A$2:$W$5015, MATCH('Mapping-DisplayedFields'!H$2, 'Mapping-Public'!$A$1:$W$1, FALSE), FALSE)</f>
        <v>1</v>
      </c>
      <c r="I876" t="str">
        <f>VLOOKUP(H876, Facility_Type, 2,0)</f>
        <v>Family</v>
      </c>
      <c r="J876">
        <f>VLOOKUP($A876, 'Mapping-Public'!$A$2:$W$5015, MATCH('Mapping-DisplayedFields'!J$2, 'Mapping-Public'!$A$1:$W$1, FALSE), FALSE)</f>
        <v>4</v>
      </c>
      <c r="K876" t="str">
        <f>VLOOKUP(J876, Type_of_Care,2,0)</f>
        <v>Regulated Family Child Care Home</v>
      </c>
      <c r="L876">
        <f>VLOOKUP($A876, 'Mapping-Public'!$A$2:$W$5015, MATCH('Mapping-DisplayedFields'!L$2, 'Mapping-Public'!$A$1:$W$1, FALSE), FALSE)</f>
        <v>2</v>
      </c>
      <c r="M876" t="str">
        <f>VLOOKUP(L876, Regulation_Status, 2,0)</f>
        <v>Register</v>
      </c>
      <c r="N876">
        <f>VLOOKUP($A876, 'Mapping-Public'!$A$2:$W$5015, MATCH('Mapping-DisplayedFields'!N$2, 'Mapping-Public'!$A$1:$W$1, FALSE), FALSE)</f>
        <v>10</v>
      </c>
      <c r="O876">
        <f>VLOOKUP($A876, 'Mapping-Public'!$A$2:$W$5015, MATCH('Mapping-DisplayedFields'!O$2, 'Mapping-Public'!$A$1:$W$1, FALSE), FALSE)</f>
        <v>2</v>
      </c>
      <c r="P876" t="str">
        <f>VLOOKUP(O876, Serves_Dhs_Children,2,0)</f>
        <v>Unknown</v>
      </c>
      <c r="Q876">
        <f>VLOOKUP($A876, 'Mapping-Public'!$A$2:$W$5015, MATCH('Mapping-DisplayedFields'!Q$2, 'Mapping-Public'!$A$1:$W$1, FALSE), FALSE)</f>
        <v>0</v>
      </c>
      <c r="R876" t="str">
        <f>VLOOKUP(Q876, Head_Start, 2,0)</f>
        <v>No</v>
      </c>
      <c r="S876">
        <f>VLOOKUP($A876, 'Mapping-Public'!$A$2:$W$5015, MATCH('Mapping-DisplayedFields'!S$2, 'Mapping-Public'!$A$1:$W$1, FALSE), FALSE)</f>
        <v>0</v>
      </c>
      <c r="T876" t="str">
        <f>VLOOKUP(S876, Relief_Nursery, 2,0)</f>
        <v>No</v>
      </c>
      <c r="U876" t="str">
        <f>VLOOKUP($A876, 'Mapping-Public'!$A$2:$W$5015, MATCH('Mapping-DisplayedFields'!U$2, 'Mapping-Public'!$A$1:$W$1, FALSE), FALSE)</f>
        <v>.</v>
      </c>
    </row>
    <row r="877" spans="1:21" x14ac:dyDescent="0.25">
      <c r="A877" s="9" t="s">
        <v>5098</v>
      </c>
      <c r="B877" t="str">
        <f>IF(VLOOKUP($A877, 'Mapping-Public'!$A$2:$W$5015, MATCH('Mapping-DisplayedFields'!B$2, 'Mapping-Public'!$A$1:$W$1, FALSE), FALSE)=0, "", VLOOKUP($A877, 'Mapping-Public'!$A$2:$W$5015, MATCH('Mapping-DisplayedFields'!B$2, 'Mapping-Public'!$A$1:$W$1, FALSE), FALSE))</f>
        <v/>
      </c>
      <c r="C877" t="str">
        <f>VLOOKUP($A877, 'Mapping-Public'!$A$2:$W$5015, MATCH('Mapping-DisplayedFields'!C$2, 'Mapping-Public'!$A$1:$W$1, FALSE), FALSE)</f>
        <v>8050 SE Ogden St</v>
      </c>
      <c r="D877" t="str">
        <f>VLOOKUP($A877, 'Mapping-Public'!$A$2:$W$5015, MATCH('Mapping-DisplayedFields'!D$2, 'Mapping-Public'!$A$1:$W$1, FALSE), FALSE)</f>
        <v>Portland</v>
      </c>
      <c r="E877" t="str">
        <f>VLOOKUP($A877, 'Mapping-Public'!$A$2:$W$5015, MATCH('Mapping-DisplayedFields'!E$2, 'Mapping-Public'!$A$1:$W$1, FALSE), FALSE)</f>
        <v>OR</v>
      </c>
      <c r="F877" t="str">
        <f>VLOOKUP($A877, 'Mapping-Public'!$A$2:$W$5015, MATCH('Mapping-DisplayedFields'!F$2, 'Mapping-Public'!$A$1:$W$1, FALSE), FALSE)</f>
        <v>97206</v>
      </c>
      <c r="G877" t="str">
        <f>VLOOKUP($A877, 'Mapping-Public'!$A$2:$W$5015, MATCH('Mapping-DisplayedFields'!G$2, 'Mapping-Public'!$A$1:$W$1, FALSE), FALSE)</f>
        <v>5038639451</v>
      </c>
      <c r="H877">
        <f>VLOOKUP($A877, 'Mapping-Public'!$A$2:$W$5015, MATCH('Mapping-DisplayedFields'!H$2, 'Mapping-Public'!$A$1:$W$1, FALSE), FALSE)</f>
        <v>1</v>
      </c>
      <c r="I877" t="str">
        <f>VLOOKUP(H877, Facility_Type, 2,0)</f>
        <v>Family</v>
      </c>
      <c r="J877">
        <f>VLOOKUP($A877, 'Mapping-Public'!$A$2:$W$5015, MATCH('Mapping-DisplayedFields'!J$2, 'Mapping-Public'!$A$1:$W$1, FALSE), FALSE)</f>
        <v>4</v>
      </c>
      <c r="K877" t="str">
        <f>VLOOKUP(J877, Type_of_Care,2,0)</f>
        <v>Regulated Family Child Care Home</v>
      </c>
      <c r="L877">
        <f>VLOOKUP($A877, 'Mapping-Public'!$A$2:$W$5015, MATCH('Mapping-DisplayedFields'!L$2, 'Mapping-Public'!$A$1:$W$1, FALSE), FALSE)</f>
        <v>2</v>
      </c>
      <c r="M877" t="str">
        <f>VLOOKUP(L877, Regulation_Status, 2,0)</f>
        <v>Register</v>
      </c>
      <c r="N877">
        <f>VLOOKUP($A877, 'Mapping-Public'!$A$2:$W$5015, MATCH('Mapping-DisplayedFields'!N$2, 'Mapping-Public'!$A$1:$W$1, FALSE), FALSE)</f>
        <v>6</v>
      </c>
      <c r="O877">
        <f>VLOOKUP($A877, 'Mapping-Public'!$A$2:$W$5015, MATCH('Mapping-DisplayedFields'!O$2, 'Mapping-Public'!$A$1:$W$1, FALSE), FALSE)</f>
        <v>1</v>
      </c>
      <c r="P877" t="str">
        <f>VLOOKUP(O877, Serves_Dhs_Children,2,0)</f>
        <v>Yes</v>
      </c>
      <c r="Q877">
        <f>VLOOKUP($A877, 'Mapping-Public'!$A$2:$W$5015, MATCH('Mapping-DisplayedFields'!Q$2, 'Mapping-Public'!$A$1:$W$1, FALSE), FALSE)</f>
        <v>0</v>
      </c>
      <c r="R877" t="str">
        <f>VLOOKUP(Q877, Head_Start, 2,0)</f>
        <v>No</v>
      </c>
      <c r="S877">
        <f>VLOOKUP($A877, 'Mapping-Public'!$A$2:$W$5015, MATCH('Mapping-DisplayedFields'!S$2, 'Mapping-Public'!$A$1:$W$1, FALSE), FALSE)</f>
        <v>0</v>
      </c>
      <c r="T877" t="str">
        <f>VLOOKUP(S877, Relief_Nursery, 2,0)</f>
        <v>No</v>
      </c>
      <c r="U877">
        <f>VLOOKUP($A877, 'Mapping-Public'!$A$2:$W$5015, MATCH('Mapping-DisplayedFields'!U$2, 'Mapping-Public'!$A$1:$W$1, FALSE), FALSE)</f>
        <v>2</v>
      </c>
    </row>
    <row r="878" spans="1:21" x14ac:dyDescent="0.25">
      <c r="A878" s="9" t="s">
        <v>5103</v>
      </c>
      <c r="B878" t="str">
        <f>IF(VLOOKUP($A878, 'Mapping-Public'!$A$2:$W$5015, MATCH('Mapping-DisplayedFields'!B$2, 'Mapping-Public'!$A$1:$W$1, FALSE), FALSE)=0, "", VLOOKUP($A878, 'Mapping-Public'!$A$2:$W$5015, MATCH('Mapping-DisplayedFields'!B$2, 'Mapping-Public'!$A$1:$W$1, FALSE), FALSE))</f>
        <v>Little Imprints LLC</v>
      </c>
      <c r="C878" t="str">
        <f>VLOOKUP($A878, 'Mapping-Public'!$A$2:$W$5015, MATCH('Mapping-DisplayedFields'!C$2, 'Mapping-Public'!$A$1:$W$1, FALSE), FALSE)</f>
        <v>6905 N Greenwich Ave</v>
      </c>
      <c r="D878" t="str">
        <f>VLOOKUP($A878, 'Mapping-Public'!$A$2:$W$5015, MATCH('Mapping-DisplayedFields'!D$2, 'Mapping-Public'!$A$1:$W$1, FALSE), FALSE)</f>
        <v>Portland</v>
      </c>
      <c r="E878" t="str">
        <f>VLOOKUP($A878, 'Mapping-Public'!$A$2:$W$5015, MATCH('Mapping-DisplayedFields'!E$2, 'Mapping-Public'!$A$1:$W$1, FALSE), FALSE)</f>
        <v>OR</v>
      </c>
      <c r="F878" t="str">
        <f>VLOOKUP($A878, 'Mapping-Public'!$A$2:$W$5015, MATCH('Mapping-DisplayedFields'!F$2, 'Mapping-Public'!$A$1:$W$1, FALSE), FALSE)</f>
        <v>97217-5415</v>
      </c>
      <c r="G878" t="str">
        <f>VLOOKUP($A878, 'Mapping-Public'!$A$2:$W$5015, MATCH('Mapping-DisplayedFields'!G$2, 'Mapping-Public'!$A$1:$W$1, FALSE), FALSE)</f>
        <v>9716782685</v>
      </c>
      <c r="H878">
        <f>VLOOKUP($A878, 'Mapping-Public'!$A$2:$W$5015, MATCH('Mapping-DisplayedFields'!H$2, 'Mapping-Public'!$A$1:$W$1, FALSE), FALSE)</f>
        <v>3</v>
      </c>
      <c r="I878" t="str">
        <f>VLOOKUP(H878, Facility_Type, 2,0)</f>
        <v>Certified</v>
      </c>
      <c r="J878">
        <f>VLOOKUP($A878, 'Mapping-Public'!$A$2:$W$5015, MATCH('Mapping-DisplayedFields'!J$2, 'Mapping-Public'!$A$1:$W$1, FALSE), FALSE)</f>
        <v>4</v>
      </c>
      <c r="K878" t="str">
        <f>VLOOKUP(J878, Type_of_Care,2,0)</f>
        <v>Regulated Family Child Care Home</v>
      </c>
      <c r="L878">
        <f>VLOOKUP($A878, 'Mapping-Public'!$A$2:$W$5015, MATCH('Mapping-DisplayedFields'!L$2, 'Mapping-Public'!$A$1:$W$1, FALSE), FALSE)</f>
        <v>3</v>
      </c>
      <c r="M878" t="str">
        <f>VLOOKUP(L878, Regulation_Status, 2,0)</f>
        <v>Certified</v>
      </c>
      <c r="N878">
        <f>VLOOKUP($A878, 'Mapping-Public'!$A$2:$W$5015, MATCH('Mapping-DisplayedFields'!N$2, 'Mapping-Public'!$A$1:$W$1, FALSE), FALSE)</f>
        <v>8</v>
      </c>
      <c r="O878">
        <f>VLOOKUP($A878, 'Mapping-Public'!$A$2:$W$5015, MATCH('Mapping-DisplayedFields'!O$2, 'Mapping-Public'!$A$1:$W$1, FALSE), FALSE)</f>
        <v>2</v>
      </c>
      <c r="P878" t="str">
        <f>VLOOKUP(O878, Serves_Dhs_Children,2,0)</f>
        <v>Unknown</v>
      </c>
      <c r="Q878">
        <f>VLOOKUP($A878, 'Mapping-Public'!$A$2:$W$5015, MATCH('Mapping-DisplayedFields'!Q$2, 'Mapping-Public'!$A$1:$W$1, FALSE), FALSE)</f>
        <v>0</v>
      </c>
      <c r="R878" t="str">
        <f>VLOOKUP(Q878, Head_Start, 2,0)</f>
        <v>No</v>
      </c>
      <c r="S878">
        <f>VLOOKUP($A878, 'Mapping-Public'!$A$2:$W$5015, MATCH('Mapping-DisplayedFields'!S$2, 'Mapping-Public'!$A$1:$W$1, FALSE), FALSE)</f>
        <v>0</v>
      </c>
      <c r="T878" t="str">
        <f>VLOOKUP(S878, Relief_Nursery, 2,0)</f>
        <v>No</v>
      </c>
      <c r="U878" t="str">
        <f>VLOOKUP($A878, 'Mapping-Public'!$A$2:$W$5015, MATCH('Mapping-DisplayedFields'!U$2, 'Mapping-Public'!$A$1:$W$1, FALSE), FALSE)</f>
        <v>.</v>
      </c>
    </row>
    <row r="879" spans="1:21" x14ac:dyDescent="0.25">
      <c r="A879" s="9" t="s">
        <v>5111</v>
      </c>
      <c r="B879" t="str">
        <f>IF(VLOOKUP($A879, 'Mapping-Public'!$A$2:$W$5015, MATCH('Mapping-DisplayedFields'!B$2, 'Mapping-Public'!$A$1:$W$1, FALSE), FALSE)=0, "", VLOOKUP($A879, 'Mapping-Public'!$A$2:$W$5015, MATCH('Mapping-DisplayedFields'!B$2, 'Mapping-Public'!$A$1:$W$1, FALSE), FALSE))</f>
        <v>Little Village Montessori</v>
      </c>
      <c r="C879" t="str">
        <f>VLOOKUP($A879, 'Mapping-Public'!$A$2:$W$5015, MATCH('Mapping-DisplayedFields'!C$2, 'Mapping-Public'!$A$1:$W$1, FALSE), FALSE)</f>
        <v>7126 SE Milwaukie Ave</v>
      </c>
      <c r="D879" t="str">
        <f>VLOOKUP($A879, 'Mapping-Public'!$A$2:$W$5015, MATCH('Mapping-DisplayedFields'!D$2, 'Mapping-Public'!$A$1:$W$1, FALSE), FALSE)</f>
        <v>Portland</v>
      </c>
      <c r="E879" t="str">
        <f>VLOOKUP($A879, 'Mapping-Public'!$A$2:$W$5015, MATCH('Mapping-DisplayedFields'!E$2, 'Mapping-Public'!$A$1:$W$1, FALSE), FALSE)</f>
        <v>OR</v>
      </c>
      <c r="F879" t="str">
        <f>VLOOKUP($A879, 'Mapping-Public'!$A$2:$W$5015, MATCH('Mapping-DisplayedFields'!F$2, 'Mapping-Public'!$A$1:$W$1, FALSE), FALSE)</f>
        <v>97202-5814</v>
      </c>
      <c r="G879" t="str">
        <f>VLOOKUP($A879, 'Mapping-Public'!$A$2:$W$5015, MATCH('Mapping-DisplayedFields'!G$2, 'Mapping-Public'!$A$1:$W$1, FALSE), FALSE)</f>
        <v>5035679436</v>
      </c>
      <c r="H879">
        <f>VLOOKUP($A879, 'Mapping-Public'!$A$2:$W$5015, MATCH('Mapping-DisplayedFields'!H$2, 'Mapping-Public'!$A$1:$W$1, FALSE), FALSE)</f>
        <v>2</v>
      </c>
      <c r="I879" t="str">
        <f>VLOOKUP(H879, Facility_Type, 2,0)</f>
        <v>Center</v>
      </c>
      <c r="J879">
        <f>VLOOKUP($A879, 'Mapping-Public'!$A$2:$W$5015, MATCH('Mapping-DisplayedFields'!J$2, 'Mapping-Public'!$A$1:$W$1, FALSE), FALSE)</f>
        <v>1</v>
      </c>
      <c r="K879" t="str">
        <f>VLOOKUP(J879, Type_of_Care,2,0)</f>
        <v>Regulated  Center (not HS)</v>
      </c>
      <c r="L879">
        <f>VLOOKUP($A879, 'Mapping-Public'!$A$2:$W$5015, MATCH('Mapping-DisplayedFields'!L$2, 'Mapping-Public'!$A$1:$W$1, FALSE), FALSE)</f>
        <v>3</v>
      </c>
      <c r="M879" t="str">
        <f>VLOOKUP(L879, Regulation_Status, 2,0)</f>
        <v>Certified</v>
      </c>
      <c r="N879">
        <f>VLOOKUP($A879, 'Mapping-Public'!$A$2:$W$5015, MATCH('Mapping-DisplayedFields'!N$2, 'Mapping-Public'!$A$1:$W$1, FALSE), FALSE)</f>
        <v>45</v>
      </c>
      <c r="O879">
        <f>VLOOKUP($A879, 'Mapping-Public'!$A$2:$W$5015, MATCH('Mapping-DisplayedFields'!O$2, 'Mapping-Public'!$A$1:$W$1, FALSE), FALSE)</f>
        <v>2</v>
      </c>
      <c r="P879" t="str">
        <f>VLOOKUP(O879, Serves_Dhs_Children,2,0)</f>
        <v>Unknown</v>
      </c>
      <c r="Q879">
        <f>VLOOKUP($A879, 'Mapping-Public'!$A$2:$W$5015, MATCH('Mapping-DisplayedFields'!Q$2, 'Mapping-Public'!$A$1:$W$1, FALSE), FALSE)</f>
        <v>0</v>
      </c>
      <c r="R879" t="str">
        <f>VLOOKUP(Q879, Head_Start, 2,0)</f>
        <v>No</v>
      </c>
      <c r="S879">
        <f>VLOOKUP($A879, 'Mapping-Public'!$A$2:$W$5015, MATCH('Mapping-DisplayedFields'!S$2, 'Mapping-Public'!$A$1:$W$1, FALSE), FALSE)</f>
        <v>0</v>
      </c>
      <c r="T879" t="str">
        <f>VLOOKUP(S879, Relief_Nursery, 2,0)</f>
        <v>No</v>
      </c>
      <c r="U879" t="str">
        <f>VLOOKUP($A879, 'Mapping-Public'!$A$2:$W$5015, MATCH('Mapping-DisplayedFields'!U$2, 'Mapping-Public'!$A$1:$W$1, FALSE), FALSE)</f>
        <v>.</v>
      </c>
    </row>
    <row r="880" spans="1:21" x14ac:dyDescent="0.25">
      <c r="A880" s="9" t="s">
        <v>5117</v>
      </c>
      <c r="B880" t="str">
        <f>IF(VLOOKUP($A880, 'Mapping-Public'!$A$2:$W$5015, MATCH('Mapping-DisplayedFields'!B$2, 'Mapping-Public'!$A$1:$W$1, FALSE), FALSE)=0, "", VLOOKUP($A880, 'Mapping-Public'!$A$2:$W$5015, MATCH('Mapping-DisplayedFields'!B$2, 'Mapping-Public'!$A$1:$W$1, FALSE), FALSE))</f>
        <v/>
      </c>
      <c r="C880" t="str">
        <f>VLOOKUP($A880, 'Mapping-Public'!$A$2:$W$5015, MATCH('Mapping-DisplayedFields'!C$2, 'Mapping-Public'!$A$1:$W$1, FALSE), FALSE)</f>
        <v>12548 SE Tibbetts ST</v>
      </c>
      <c r="D880" t="str">
        <f>VLOOKUP($A880, 'Mapping-Public'!$A$2:$W$5015, MATCH('Mapping-DisplayedFields'!D$2, 'Mapping-Public'!$A$1:$W$1, FALSE), FALSE)</f>
        <v>Portland</v>
      </c>
      <c r="E880" t="str">
        <f>VLOOKUP($A880, 'Mapping-Public'!$A$2:$W$5015, MATCH('Mapping-DisplayedFields'!E$2, 'Mapping-Public'!$A$1:$W$1, FALSE), FALSE)</f>
        <v>OR</v>
      </c>
      <c r="F880" t="str">
        <f>VLOOKUP($A880, 'Mapping-Public'!$A$2:$W$5015, MATCH('Mapping-DisplayedFields'!F$2, 'Mapping-Public'!$A$1:$W$1, FALSE), FALSE)</f>
        <v>97236</v>
      </c>
      <c r="G880" t="str">
        <f>VLOOKUP($A880, 'Mapping-Public'!$A$2:$W$5015, MATCH('Mapping-DisplayedFields'!G$2, 'Mapping-Public'!$A$1:$W$1, FALSE), FALSE)</f>
        <v>5033829313</v>
      </c>
      <c r="H880">
        <f>VLOOKUP($A880, 'Mapping-Public'!$A$2:$W$5015, MATCH('Mapping-DisplayedFields'!H$2, 'Mapping-Public'!$A$1:$W$1, FALSE), FALSE)</f>
        <v>1</v>
      </c>
      <c r="I880" t="str">
        <f>VLOOKUP(H880, Facility_Type, 2,0)</f>
        <v>Family</v>
      </c>
      <c r="J880">
        <f>VLOOKUP($A880, 'Mapping-Public'!$A$2:$W$5015, MATCH('Mapping-DisplayedFields'!J$2, 'Mapping-Public'!$A$1:$W$1, FALSE), FALSE)</f>
        <v>4</v>
      </c>
      <c r="K880" t="str">
        <f>VLOOKUP(J880, Type_of_Care,2,0)</f>
        <v>Regulated Family Child Care Home</v>
      </c>
      <c r="L880">
        <f>VLOOKUP($A880, 'Mapping-Public'!$A$2:$W$5015, MATCH('Mapping-DisplayedFields'!L$2, 'Mapping-Public'!$A$1:$W$1, FALSE), FALSE)</f>
        <v>2</v>
      </c>
      <c r="M880" t="str">
        <f>VLOOKUP(L880, Regulation_Status, 2,0)</f>
        <v>Register</v>
      </c>
      <c r="N880">
        <f>VLOOKUP($A880, 'Mapping-Public'!$A$2:$W$5015, MATCH('Mapping-DisplayedFields'!N$2, 'Mapping-Public'!$A$1:$W$1, FALSE), FALSE)</f>
        <v>2</v>
      </c>
      <c r="O880">
        <f>VLOOKUP($A880, 'Mapping-Public'!$A$2:$W$5015, MATCH('Mapping-DisplayedFields'!O$2, 'Mapping-Public'!$A$1:$W$1, FALSE), FALSE)</f>
        <v>2</v>
      </c>
      <c r="P880" t="str">
        <f>VLOOKUP(O880, Serves_Dhs_Children,2,0)</f>
        <v>Unknown</v>
      </c>
      <c r="Q880">
        <f>VLOOKUP($A880, 'Mapping-Public'!$A$2:$W$5015, MATCH('Mapping-DisplayedFields'!Q$2, 'Mapping-Public'!$A$1:$W$1, FALSE), FALSE)</f>
        <v>0</v>
      </c>
      <c r="R880" t="str">
        <f>VLOOKUP(Q880, Head_Start, 2,0)</f>
        <v>No</v>
      </c>
      <c r="S880">
        <f>VLOOKUP($A880, 'Mapping-Public'!$A$2:$W$5015, MATCH('Mapping-DisplayedFields'!S$2, 'Mapping-Public'!$A$1:$W$1, FALSE), FALSE)</f>
        <v>0</v>
      </c>
      <c r="T880" t="str">
        <f>VLOOKUP(S880, Relief_Nursery, 2,0)</f>
        <v>No</v>
      </c>
      <c r="U880" t="str">
        <f>VLOOKUP($A880, 'Mapping-Public'!$A$2:$W$5015, MATCH('Mapping-DisplayedFields'!U$2, 'Mapping-Public'!$A$1:$W$1, FALSE), FALSE)</f>
        <v>.</v>
      </c>
    </row>
    <row r="881" spans="1:21" x14ac:dyDescent="0.25">
      <c r="A881" s="9" t="s">
        <v>5123</v>
      </c>
      <c r="B881" t="str">
        <f>IF(VLOOKUP($A881, 'Mapping-Public'!$A$2:$W$5015, MATCH('Mapping-DisplayedFields'!B$2, 'Mapping-Public'!$A$1:$W$1, FALSE), FALSE)=0, "", VLOOKUP($A881, 'Mapping-Public'!$A$2:$W$5015, MATCH('Mapping-DisplayedFields'!B$2, 'Mapping-Public'!$A$1:$W$1, FALSE), FALSE))</f>
        <v/>
      </c>
      <c r="C881" t="str">
        <f>VLOOKUP($A881, 'Mapping-Public'!$A$2:$W$5015, MATCH('Mapping-DisplayedFields'!C$2, 'Mapping-Public'!$A$1:$W$1, FALSE), FALSE)</f>
        <v>8915 NE Fremont St</v>
      </c>
      <c r="D881" t="str">
        <f>VLOOKUP($A881, 'Mapping-Public'!$A$2:$W$5015, MATCH('Mapping-DisplayedFields'!D$2, 'Mapping-Public'!$A$1:$W$1, FALSE), FALSE)</f>
        <v>Portland</v>
      </c>
      <c r="E881" t="str">
        <f>VLOOKUP($A881, 'Mapping-Public'!$A$2:$W$5015, MATCH('Mapping-DisplayedFields'!E$2, 'Mapping-Public'!$A$1:$W$1, FALSE), FALSE)</f>
        <v>OR</v>
      </c>
      <c r="F881" t="str">
        <f>VLOOKUP($A881, 'Mapping-Public'!$A$2:$W$5015, MATCH('Mapping-DisplayedFields'!F$2, 'Mapping-Public'!$A$1:$W$1, FALSE), FALSE)</f>
        <v>97220</v>
      </c>
      <c r="G881" t="str">
        <f>VLOOKUP($A881, 'Mapping-Public'!$A$2:$W$5015, MATCH('Mapping-DisplayedFields'!G$2, 'Mapping-Public'!$A$1:$W$1, FALSE), FALSE)</f>
        <v>5038911894</v>
      </c>
      <c r="H881">
        <f>VLOOKUP($A881, 'Mapping-Public'!$A$2:$W$5015, MATCH('Mapping-DisplayedFields'!H$2, 'Mapping-Public'!$A$1:$W$1, FALSE), FALSE)</f>
        <v>1</v>
      </c>
      <c r="I881" t="str">
        <f>VLOOKUP(H881, Facility_Type, 2,0)</f>
        <v>Family</v>
      </c>
      <c r="J881">
        <f>VLOOKUP($A881, 'Mapping-Public'!$A$2:$W$5015, MATCH('Mapping-DisplayedFields'!J$2, 'Mapping-Public'!$A$1:$W$1, FALSE), FALSE)</f>
        <v>4</v>
      </c>
      <c r="K881" t="str">
        <f>VLOOKUP(J881, Type_of_Care,2,0)</f>
        <v>Regulated Family Child Care Home</v>
      </c>
      <c r="L881">
        <f>VLOOKUP($A881, 'Mapping-Public'!$A$2:$W$5015, MATCH('Mapping-DisplayedFields'!L$2, 'Mapping-Public'!$A$1:$W$1, FALSE), FALSE)</f>
        <v>2</v>
      </c>
      <c r="M881" t="str">
        <f>VLOOKUP(L881, Regulation_Status, 2,0)</f>
        <v>Register</v>
      </c>
      <c r="N881">
        <f>VLOOKUP($A881, 'Mapping-Public'!$A$2:$W$5015, MATCH('Mapping-DisplayedFields'!N$2, 'Mapping-Public'!$A$1:$W$1, FALSE), FALSE)</f>
        <v>6</v>
      </c>
      <c r="O881">
        <f>VLOOKUP($A881, 'Mapping-Public'!$A$2:$W$5015, MATCH('Mapping-DisplayedFields'!O$2, 'Mapping-Public'!$A$1:$W$1, FALSE), FALSE)</f>
        <v>2</v>
      </c>
      <c r="P881" t="str">
        <f>VLOOKUP(O881, Serves_Dhs_Children,2,0)</f>
        <v>Unknown</v>
      </c>
      <c r="Q881">
        <f>VLOOKUP($A881, 'Mapping-Public'!$A$2:$W$5015, MATCH('Mapping-DisplayedFields'!Q$2, 'Mapping-Public'!$A$1:$W$1, FALSE), FALSE)</f>
        <v>0</v>
      </c>
      <c r="R881" t="str">
        <f>VLOOKUP(Q881, Head_Start, 2,0)</f>
        <v>No</v>
      </c>
      <c r="S881">
        <f>VLOOKUP($A881, 'Mapping-Public'!$A$2:$W$5015, MATCH('Mapping-DisplayedFields'!S$2, 'Mapping-Public'!$A$1:$W$1, FALSE), FALSE)</f>
        <v>0</v>
      </c>
      <c r="T881" t="str">
        <f>VLOOKUP(S881, Relief_Nursery, 2,0)</f>
        <v>No</v>
      </c>
      <c r="U881" t="str">
        <f>VLOOKUP($A881, 'Mapping-Public'!$A$2:$W$5015, MATCH('Mapping-DisplayedFields'!U$2, 'Mapping-Public'!$A$1:$W$1, FALSE), FALSE)</f>
        <v>.</v>
      </c>
    </row>
    <row r="882" spans="1:21" x14ac:dyDescent="0.25">
      <c r="A882" s="9" t="s">
        <v>5129</v>
      </c>
      <c r="B882" t="str">
        <f>IF(VLOOKUP($A882, 'Mapping-Public'!$A$2:$W$5015, MATCH('Mapping-DisplayedFields'!B$2, 'Mapping-Public'!$A$1:$W$1, FALSE), FALSE)=0, "", VLOOKUP($A882, 'Mapping-Public'!$A$2:$W$5015, MATCH('Mapping-DisplayedFields'!B$2, 'Mapping-Public'!$A$1:$W$1, FALSE), FALSE))</f>
        <v>Flower Drum Child Care</v>
      </c>
      <c r="C882" t="str">
        <f>VLOOKUP($A882, 'Mapping-Public'!$A$2:$W$5015, MATCH('Mapping-DisplayedFields'!C$2, 'Mapping-Public'!$A$1:$W$1, FALSE), FALSE)</f>
        <v>7346 SE Harrison Ct</v>
      </c>
      <c r="D882" t="str">
        <f>VLOOKUP($A882, 'Mapping-Public'!$A$2:$W$5015, MATCH('Mapping-DisplayedFields'!D$2, 'Mapping-Public'!$A$1:$W$1, FALSE), FALSE)</f>
        <v>Portland</v>
      </c>
      <c r="E882" t="str">
        <f>VLOOKUP($A882, 'Mapping-Public'!$A$2:$W$5015, MATCH('Mapping-DisplayedFields'!E$2, 'Mapping-Public'!$A$1:$W$1, FALSE), FALSE)</f>
        <v>OR</v>
      </c>
      <c r="F882" t="str">
        <f>VLOOKUP($A882, 'Mapping-Public'!$A$2:$W$5015, MATCH('Mapping-DisplayedFields'!F$2, 'Mapping-Public'!$A$1:$W$1, FALSE), FALSE)</f>
        <v>97215</v>
      </c>
      <c r="G882" t="str">
        <f>VLOOKUP($A882, 'Mapping-Public'!$A$2:$W$5015, MATCH('Mapping-DisplayedFields'!G$2, 'Mapping-Public'!$A$1:$W$1, FALSE), FALSE)</f>
        <v>5033812597</v>
      </c>
      <c r="H882">
        <f>VLOOKUP($A882, 'Mapping-Public'!$A$2:$W$5015, MATCH('Mapping-DisplayedFields'!H$2, 'Mapping-Public'!$A$1:$W$1, FALSE), FALSE)</f>
        <v>1</v>
      </c>
      <c r="I882" t="str">
        <f>VLOOKUP(H882, Facility_Type, 2,0)</f>
        <v>Family</v>
      </c>
      <c r="J882">
        <f>VLOOKUP($A882, 'Mapping-Public'!$A$2:$W$5015, MATCH('Mapping-DisplayedFields'!J$2, 'Mapping-Public'!$A$1:$W$1, FALSE), FALSE)</f>
        <v>4</v>
      </c>
      <c r="K882" t="str">
        <f>VLOOKUP(J882, Type_of_Care,2,0)</f>
        <v>Regulated Family Child Care Home</v>
      </c>
      <c r="L882">
        <f>VLOOKUP($A882, 'Mapping-Public'!$A$2:$W$5015, MATCH('Mapping-DisplayedFields'!L$2, 'Mapping-Public'!$A$1:$W$1, FALSE), FALSE)</f>
        <v>2</v>
      </c>
      <c r="M882" t="str">
        <f>VLOOKUP(L882, Regulation_Status, 2,0)</f>
        <v>Register</v>
      </c>
      <c r="N882">
        <f>VLOOKUP($A882, 'Mapping-Public'!$A$2:$W$5015, MATCH('Mapping-DisplayedFields'!N$2, 'Mapping-Public'!$A$1:$W$1, FALSE), FALSE)</f>
        <v>6</v>
      </c>
      <c r="O882">
        <f>VLOOKUP($A882, 'Mapping-Public'!$A$2:$W$5015, MATCH('Mapping-DisplayedFields'!O$2, 'Mapping-Public'!$A$1:$W$1, FALSE), FALSE)</f>
        <v>2</v>
      </c>
      <c r="P882" t="str">
        <f>VLOOKUP(O882, Serves_Dhs_Children,2,0)</f>
        <v>Unknown</v>
      </c>
      <c r="Q882">
        <f>VLOOKUP($A882, 'Mapping-Public'!$A$2:$W$5015, MATCH('Mapping-DisplayedFields'!Q$2, 'Mapping-Public'!$A$1:$W$1, FALSE), FALSE)</f>
        <v>0</v>
      </c>
      <c r="R882" t="str">
        <f>VLOOKUP(Q882, Head_Start, 2,0)</f>
        <v>No</v>
      </c>
      <c r="S882">
        <f>VLOOKUP($A882, 'Mapping-Public'!$A$2:$W$5015, MATCH('Mapping-DisplayedFields'!S$2, 'Mapping-Public'!$A$1:$W$1, FALSE), FALSE)</f>
        <v>0</v>
      </c>
      <c r="T882" t="str">
        <f>VLOOKUP(S882, Relief_Nursery, 2,0)</f>
        <v>No</v>
      </c>
      <c r="U882" t="str">
        <f>VLOOKUP($A882, 'Mapping-Public'!$A$2:$W$5015, MATCH('Mapping-DisplayedFields'!U$2, 'Mapping-Public'!$A$1:$W$1, FALSE), FALSE)</f>
        <v>.</v>
      </c>
    </row>
    <row r="883" spans="1:21" x14ac:dyDescent="0.25">
      <c r="A883" s="9" t="s">
        <v>5136</v>
      </c>
      <c r="B883" t="str">
        <f>IF(VLOOKUP($A883, 'Mapping-Public'!$A$2:$W$5015, MATCH('Mapping-DisplayedFields'!B$2, 'Mapping-Public'!$A$1:$W$1, FALSE), FALSE)=0, "", VLOOKUP($A883, 'Mapping-Public'!$A$2:$W$5015, MATCH('Mapping-DisplayedFields'!B$2, 'Mapping-Public'!$A$1:$W$1, FALSE), FALSE))</f>
        <v>Little Root</v>
      </c>
      <c r="C883" t="str">
        <f>VLOOKUP($A883, 'Mapping-Public'!$A$2:$W$5015, MATCH('Mapping-DisplayedFields'!C$2, 'Mapping-Public'!$A$1:$W$1, FALSE), FALSE)</f>
        <v>9755 N Syracuse St</v>
      </c>
      <c r="D883" t="str">
        <f>VLOOKUP($A883, 'Mapping-Public'!$A$2:$W$5015, MATCH('Mapping-DisplayedFields'!D$2, 'Mapping-Public'!$A$1:$W$1, FALSE), FALSE)</f>
        <v>Portland</v>
      </c>
      <c r="E883" t="str">
        <f>VLOOKUP($A883, 'Mapping-Public'!$A$2:$W$5015, MATCH('Mapping-DisplayedFields'!E$2, 'Mapping-Public'!$A$1:$W$1, FALSE), FALSE)</f>
        <v>OR</v>
      </c>
      <c r="F883" t="str">
        <f>VLOOKUP($A883, 'Mapping-Public'!$A$2:$W$5015, MATCH('Mapping-DisplayedFields'!F$2, 'Mapping-Public'!$A$1:$W$1, FALSE), FALSE)</f>
        <v>97203</v>
      </c>
      <c r="G883" t="str">
        <f>VLOOKUP($A883, 'Mapping-Public'!$A$2:$W$5015, MATCH('Mapping-DisplayedFields'!G$2, 'Mapping-Public'!$A$1:$W$1, FALSE), FALSE)</f>
        <v>5035443996</v>
      </c>
      <c r="H883">
        <f>VLOOKUP($A883, 'Mapping-Public'!$A$2:$W$5015, MATCH('Mapping-DisplayedFields'!H$2, 'Mapping-Public'!$A$1:$W$1, FALSE), FALSE)</f>
        <v>2</v>
      </c>
      <c r="I883" t="str">
        <f>VLOOKUP(H883, Facility_Type, 2,0)</f>
        <v>Center</v>
      </c>
      <c r="J883">
        <f>VLOOKUP($A883, 'Mapping-Public'!$A$2:$W$5015, MATCH('Mapping-DisplayedFields'!J$2, 'Mapping-Public'!$A$1:$W$1, FALSE), FALSE)</f>
        <v>2</v>
      </c>
      <c r="K883" t="str">
        <f>VLOOKUP(J883, Type_of_Care,2,0)</f>
        <v>Exempt Center</v>
      </c>
      <c r="L883">
        <f>VLOOKUP($A883, 'Mapping-Public'!$A$2:$W$5015, MATCH('Mapping-DisplayedFields'!L$2, 'Mapping-Public'!$A$1:$W$1, FALSE), FALSE)</f>
        <v>4</v>
      </c>
      <c r="M883" t="str">
        <f>VLOOKUP(L883, Regulation_Status, 2,0)</f>
        <v>Recorded</v>
      </c>
      <c r="N883">
        <f>VLOOKUP($A883, 'Mapping-Public'!$A$2:$W$5015, MATCH('Mapping-DisplayedFields'!N$2, 'Mapping-Public'!$A$1:$W$1, FALSE), FALSE)</f>
        <v>12</v>
      </c>
      <c r="O883">
        <f>VLOOKUP($A883, 'Mapping-Public'!$A$2:$W$5015, MATCH('Mapping-DisplayedFields'!O$2, 'Mapping-Public'!$A$1:$W$1, FALSE), FALSE)</f>
        <v>2</v>
      </c>
      <c r="P883" t="str">
        <f>VLOOKUP(O883, Serves_Dhs_Children,2,0)</f>
        <v>Unknown</v>
      </c>
      <c r="Q883">
        <f>VLOOKUP($A883, 'Mapping-Public'!$A$2:$W$5015, MATCH('Mapping-DisplayedFields'!Q$2, 'Mapping-Public'!$A$1:$W$1, FALSE), FALSE)</f>
        <v>0</v>
      </c>
      <c r="R883" t="str">
        <f>VLOOKUP(Q883, Head_Start, 2,0)</f>
        <v>No</v>
      </c>
      <c r="S883">
        <f>VLOOKUP($A883, 'Mapping-Public'!$A$2:$W$5015, MATCH('Mapping-DisplayedFields'!S$2, 'Mapping-Public'!$A$1:$W$1, FALSE), FALSE)</f>
        <v>0</v>
      </c>
      <c r="T883" t="str">
        <f>VLOOKUP(S883, Relief_Nursery, 2,0)</f>
        <v>No</v>
      </c>
      <c r="U883" t="str">
        <f>VLOOKUP($A883, 'Mapping-Public'!$A$2:$W$5015, MATCH('Mapping-DisplayedFields'!U$2, 'Mapping-Public'!$A$1:$W$1, FALSE), FALSE)</f>
        <v>.</v>
      </c>
    </row>
    <row r="884" spans="1:21" x14ac:dyDescent="0.25">
      <c r="A884" s="9" t="s">
        <v>5141</v>
      </c>
      <c r="B884" t="str">
        <f>IF(VLOOKUP($A884, 'Mapping-Public'!$A$2:$W$5015, MATCH('Mapping-DisplayedFields'!B$2, 'Mapping-Public'!$A$1:$W$1, FALSE), FALSE)=0, "", VLOOKUP($A884, 'Mapping-Public'!$A$2:$W$5015, MATCH('Mapping-DisplayedFields'!B$2, 'Mapping-Public'!$A$1:$W$1, FALSE), FALSE))</f>
        <v>Little Olive Tree LLC</v>
      </c>
      <c r="C884" t="str">
        <f>VLOOKUP($A884, 'Mapping-Public'!$A$2:$W$5015, MATCH('Mapping-DisplayedFields'!C$2, 'Mapping-Public'!$A$1:$W$1, FALSE), FALSE)</f>
        <v>3824 SW Troy St</v>
      </c>
      <c r="D884" t="str">
        <f>VLOOKUP($A884, 'Mapping-Public'!$A$2:$W$5015, MATCH('Mapping-DisplayedFields'!D$2, 'Mapping-Public'!$A$1:$W$1, FALSE), FALSE)</f>
        <v>Portland</v>
      </c>
      <c r="E884" t="str">
        <f>VLOOKUP($A884, 'Mapping-Public'!$A$2:$W$5015, MATCH('Mapping-DisplayedFields'!E$2, 'Mapping-Public'!$A$1:$W$1, FALSE), FALSE)</f>
        <v>OR</v>
      </c>
      <c r="F884" t="str">
        <f>VLOOKUP($A884, 'Mapping-Public'!$A$2:$W$5015, MATCH('Mapping-DisplayedFields'!F$2, 'Mapping-Public'!$A$1:$W$1, FALSE), FALSE)</f>
        <v>97219-1665</v>
      </c>
      <c r="G884" t="str">
        <f>VLOOKUP($A884, 'Mapping-Public'!$A$2:$W$5015, MATCH('Mapping-DisplayedFields'!G$2, 'Mapping-Public'!$A$1:$W$1, FALSE), FALSE)</f>
        <v>5037194723</v>
      </c>
      <c r="H884">
        <f>VLOOKUP($A884, 'Mapping-Public'!$A$2:$W$5015, MATCH('Mapping-DisplayedFields'!H$2, 'Mapping-Public'!$A$1:$W$1, FALSE), FALSE)</f>
        <v>2</v>
      </c>
      <c r="I884" t="str">
        <f>VLOOKUP(H884, Facility_Type, 2,0)</f>
        <v>Center</v>
      </c>
      <c r="J884">
        <f>VLOOKUP($A884, 'Mapping-Public'!$A$2:$W$5015, MATCH('Mapping-DisplayedFields'!J$2, 'Mapping-Public'!$A$1:$W$1, FALSE), FALSE)</f>
        <v>1</v>
      </c>
      <c r="K884" t="str">
        <f>VLOOKUP(J884, Type_of_Care,2,0)</f>
        <v>Regulated  Center (not HS)</v>
      </c>
      <c r="L884">
        <f>VLOOKUP($A884, 'Mapping-Public'!$A$2:$W$5015, MATCH('Mapping-DisplayedFields'!L$2, 'Mapping-Public'!$A$1:$W$1, FALSE), FALSE)</f>
        <v>3</v>
      </c>
      <c r="M884" t="str">
        <f>VLOOKUP(L884, Regulation_Status, 2,0)</f>
        <v>Certified</v>
      </c>
      <c r="N884">
        <f>VLOOKUP($A884, 'Mapping-Public'!$A$2:$W$5015, MATCH('Mapping-DisplayedFields'!N$2, 'Mapping-Public'!$A$1:$W$1, FALSE), FALSE)</f>
        <v>30</v>
      </c>
      <c r="O884">
        <f>VLOOKUP($A884, 'Mapping-Public'!$A$2:$W$5015, MATCH('Mapping-DisplayedFields'!O$2, 'Mapping-Public'!$A$1:$W$1, FALSE), FALSE)</f>
        <v>2</v>
      </c>
      <c r="P884" t="str">
        <f>VLOOKUP(O884, Serves_Dhs_Children,2,0)</f>
        <v>Unknown</v>
      </c>
      <c r="Q884">
        <f>VLOOKUP($A884, 'Mapping-Public'!$A$2:$W$5015, MATCH('Mapping-DisplayedFields'!Q$2, 'Mapping-Public'!$A$1:$W$1, FALSE), FALSE)</f>
        <v>0</v>
      </c>
      <c r="R884" t="str">
        <f>VLOOKUP(Q884, Head_Start, 2,0)</f>
        <v>No</v>
      </c>
      <c r="S884">
        <f>VLOOKUP($A884, 'Mapping-Public'!$A$2:$W$5015, MATCH('Mapping-DisplayedFields'!S$2, 'Mapping-Public'!$A$1:$W$1, FALSE), FALSE)</f>
        <v>0</v>
      </c>
      <c r="T884" t="str">
        <f>VLOOKUP(S884, Relief_Nursery, 2,0)</f>
        <v>No</v>
      </c>
      <c r="U884" t="str">
        <f>VLOOKUP($A884, 'Mapping-Public'!$A$2:$W$5015, MATCH('Mapping-DisplayedFields'!U$2, 'Mapping-Public'!$A$1:$W$1, FALSE), FALSE)</f>
        <v>.</v>
      </c>
    </row>
    <row r="885" spans="1:21" x14ac:dyDescent="0.25">
      <c r="A885" s="9" t="s">
        <v>5147</v>
      </c>
      <c r="B885" t="str">
        <f>IF(VLOOKUP($A885, 'Mapping-Public'!$A$2:$W$5015, MATCH('Mapping-DisplayedFields'!B$2, 'Mapping-Public'!$A$1:$W$1, FALSE), FALSE)=0, "", VLOOKUP($A885, 'Mapping-Public'!$A$2:$W$5015, MATCH('Mapping-DisplayedFields'!B$2, 'Mapping-Public'!$A$1:$W$1, FALSE), FALSE))</f>
        <v>David Douglas Day Care</v>
      </c>
      <c r="C885" t="str">
        <f>VLOOKUP($A885, 'Mapping-Public'!$A$2:$W$5015, MATCH('Mapping-DisplayedFields'!C$2, 'Mapping-Public'!$A$1:$W$1, FALSE), FALSE)</f>
        <v>1610 SE 130th Ave</v>
      </c>
      <c r="D885" t="str">
        <f>VLOOKUP($A885, 'Mapping-Public'!$A$2:$W$5015, MATCH('Mapping-DisplayedFields'!D$2, 'Mapping-Public'!$A$1:$W$1, FALSE), FALSE)</f>
        <v>Portland</v>
      </c>
      <c r="E885" t="str">
        <f>VLOOKUP($A885, 'Mapping-Public'!$A$2:$W$5015, MATCH('Mapping-DisplayedFields'!E$2, 'Mapping-Public'!$A$1:$W$1, FALSE), FALSE)</f>
        <v>OR</v>
      </c>
      <c r="F885" t="str">
        <f>VLOOKUP($A885, 'Mapping-Public'!$A$2:$W$5015, MATCH('Mapping-DisplayedFields'!F$2, 'Mapping-Public'!$A$1:$W$1, FALSE), FALSE)</f>
        <v>97233</v>
      </c>
      <c r="G885" t="str">
        <f>VLOOKUP($A885, 'Mapping-Public'!$A$2:$W$5015, MATCH('Mapping-DisplayedFields'!G$2, 'Mapping-Public'!$A$1:$W$1, FALSE), FALSE)</f>
        <v>5032545597</v>
      </c>
      <c r="H885">
        <f>VLOOKUP($A885, 'Mapping-Public'!$A$2:$W$5015, MATCH('Mapping-DisplayedFields'!H$2, 'Mapping-Public'!$A$1:$W$1, FALSE), FALSE)</f>
        <v>2</v>
      </c>
      <c r="I885" t="str">
        <f>VLOOKUP(H885, Facility_Type, 2,0)</f>
        <v>Center</v>
      </c>
      <c r="J885">
        <f>VLOOKUP($A885, 'Mapping-Public'!$A$2:$W$5015, MATCH('Mapping-DisplayedFields'!J$2, 'Mapping-Public'!$A$1:$W$1, FALSE), FALSE)</f>
        <v>1</v>
      </c>
      <c r="K885" t="str">
        <f>VLOOKUP(J885, Type_of_Care,2,0)</f>
        <v>Regulated  Center (not HS)</v>
      </c>
      <c r="L885">
        <f>VLOOKUP($A885, 'Mapping-Public'!$A$2:$W$5015, MATCH('Mapping-DisplayedFields'!L$2, 'Mapping-Public'!$A$1:$W$1, FALSE), FALSE)</f>
        <v>3</v>
      </c>
      <c r="M885" t="str">
        <f>VLOOKUP(L885, Regulation_Status, 2,0)</f>
        <v>Certified</v>
      </c>
      <c r="N885">
        <f>VLOOKUP($A885, 'Mapping-Public'!$A$2:$W$5015, MATCH('Mapping-DisplayedFields'!N$2, 'Mapping-Public'!$A$1:$W$1, FALSE), FALSE)</f>
        <v>68</v>
      </c>
      <c r="O885">
        <f>VLOOKUP($A885, 'Mapping-Public'!$A$2:$W$5015, MATCH('Mapping-DisplayedFields'!O$2, 'Mapping-Public'!$A$1:$W$1, FALSE), FALSE)</f>
        <v>1</v>
      </c>
      <c r="P885" t="str">
        <f>VLOOKUP(O885, Serves_Dhs_Children,2,0)</f>
        <v>Yes</v>
      </c>
      <c r="Q885">
        <f>VLOOKUP($A885, 'Mapping-Public'!$A$2:$W$5015, MATCH('Mapping-DisplayedFields'!Q$2, 'Mapping-Public'!$A$1:$W$1, FALSE), FALSE)</f>
        <v>0</v>
      </c>
      <c r="R885" t="str">
        <f>VLOOKUP(Q885, Head_Start, 2,0)</f>
        <v>No</v>
      </c>
      <c r="S885">
        <f>VLOOKUP($A885, 'Mapping-Public'!$A$2:$W$5015, MATCH('Mapping-DisplayedFields'!S$2, 'Mapping-Public'!$A$1:$W$1, FALSE), FALSE)</f>
        <v>0</v>
      </c>
      <c r="T885" t="str">
        <f>VLOOKUP(S885, Relief_Nursery, 2,0)</f>
        <v>No</v>
      </c>
      <c r="U885" t="str">
        <f>VLOOKUP($A885, 'Mapping-Public'!$A$2:$W$5015, MATCH('Mapping-DisplayedFields'!U$2, 'Mapping-Public'!$A$1:$W$1, FALSE), FALSE)</f>
        <v>.</v>
      </c>
    </row>
    <row r="886" spans="1:21" x14ac:dyDescent="0.25">
      <c r="A886" s="9" t="s">
        <v>5152</v>
      </c>
      <c r="B886" t="str">
        <f>IF(VLOOKUP($A886, 'Mapping-Public'!$A$2:$W$5015, MATCH('Mapping-DisplayedFields'!B$2, 'Mapping-Public'!$A$1:$W$1, FALSE), FALSE)=0, "", VLOOKUP($A886, 'Mapping-Public'!$A$2:$W$5015, MATCH('Mapping-DisplayedFields'!B$2, 'Mapping-Public'!$A$1:$W$1, FALSE), FALSE))</f>
        <v>Little Scholars Academy SW Pre-K</v>
      </c>
      <c r="C886" t="str">
        <f>VLOOKUP($A886, 'Mapping-Public'!$A$2:$W$5015, MATCH('Mapping-DisplayedFields'!C$2, 'Mapping-Public'!$A$1:$W$1, FALSE), FALSE)</f>
        <v>8235 SW 4th Ave</v>
      </c>
      <c r="D886" t="str">
        <f>VLOOKUP($A886, 'Mapping-Public'!$A$2:$W$5015, MATCH('Mapping-DisplayedFields'!D$2, 'Mapping-Public'!$A$1:$W$1, FALSE), FALSE)</f>
        <v>Portland</v>
      </c>
      <c r="E886" t="str">
        <f>VLOOKUP($A886, 'Mapping-Public'!$A$2:$W$5015, MATCH('Mapping-DisplayedFields'!E$2, 'Mapping-Public'!$A$1:$W$1, FALSE), FALSE)</f>
        <v>OR</v>
      </c>
      <c r="F886" t="str">
        <f>VLOOKUP($A886, 'Mapping-Public'!$A$2:$W$5015, MATCH('Mapping-DisplayedFields'!F$2, 'Mapping-Public'!$A$1:$W$1, FALSE), FALSE)</f>
        <v>97219-4623</v>
      </c>
      <c r="G886" t="str">
        <f>VLOOKUP($A886, 'Mapping-Public'!$A$2:$W$5015, MATCH('Mapping-DisplayedFields'!G$2, 'Mapping-Public'!$A$1:$W$1, FALSE), FALSE)</f>
        <v>5033299473</v>
      </c>
      <c r="H886">
        <f>VLOOKUP($A886, 'Mapping-Public'!$A$2:$W$5015, MATCH('Mapping-DisplayedFields'!H$2, 'Mapping-Public'!$A$1:$W$1, FALSE), FALSE)</f>
        <v>3</v>
      </c>
      <c r="I886" t="str">
        <f>VLOOKUP(H886, Facility_Type, 2,0)</f>
        <v>Certified</v>
      </c>
      <c r="J886">
        <f>VLOOKUP($A886, 'Mapping-Public'!$A$2:$W$5015, MATCH('Mapping-DisplayedFields'!J$2, 'Mapping-Public'!$A$1:$W$1, FALSE), FALSE)</f>
        <v>4</v>
      </c>
      <c r="K886" t="str">
        <f>VLOOKUP(J886, Type_of_Care,2,0)</f>
        <v>Regulated Family Child Care Home</v>
      </c>
      <c r="L886">
        <f>VLOOKUP($A886, 'Mapping-Public'!$A$2:$W$5015, MATCH('Mapping-DisplayedFields'!L$2, 'Mapping-Public'!$A$1:$W$1, FALSE), FALSE)</f>
        <v>3</v>
      </c>
      <c r="M886" t="str">
        <f>VLOOKUP(L886, Regulation_Status, 2,0)</f>
        <v>Certified</v>
      </c>
      <c r="N886">
        <f>VLOOKUP($A886, 'Mapping-Public'!$A$2:$W$5015, MATCH('Mapping-DisplayedFields'!N$2, 'Mapping-Public'!$A$1:$W$1, FALSE), FALSE)</f>
        <v>16</v>
      </c>
      <c r="O886">
        <f>VLOOKUP($A886, 'Mapping-Public'!$A$2:$W$5015, MATCH('Mapping-DisplayedFields'!O$2, 'Mapping-Public'!$A$1:$W$1, FALSE), FALSE)</f>
        <v>2</v>
      </c>
      <c r="P886" t="str">
        <f>VLOOKUP(O886, Serves_Dhs_Children,2,0)</f>
        <v>Unknown</v>
      </c>
      <c r="Q886">
        <f>VLOOKUP($A886, 'Mapping-Public'!$A$2:$W$5015, MATCH('Mapping-DisplayedFields'!Q$2, 'Mapping-Public'!$A$1:$W$1, FALSE), FALSE)</f>
        <v>0</v>
      </c>
      <c r="R886" t="str">
        <f>VLOOKUP(Q886, Head_Start, 2,0)</f>
        <v>No</v>
      </c>
      <c r="S886">
        <f>VLOOKUP($A886, 'Mapping-Public'!$A$2:$W$5015, MATCH('Mapping-DisplayedFields'!S$2, 'Mapping-Public'!$A$1:$W$1, FALSE), FALSE)</f>
        <v>0</v>
      </c>
      <c r="T886" t="str">
        <f>VLOOKUP(S886, Relief_Nursery, 2,0)</f>
        <v>No</v>
      </c>
      <c r="U886" t="str">
        <f>VLOOKUP($A886, 'Mapping-Public'!$A$2:$W$5015, MATCH('Mapping-DisplayedFields'!U$2, 'Mapping-Public'!$A$1:$W$1, FALSE), FALSE)</f>
        <v>.</v>
      </c>
    </row>
    <row r="887" spans="1:21" x14ac:dyDescent="0.25">
      <c r="A887" s="9" t="s">
        <v>5160</v>
      </c>
      <c r="B887" t="str">
        <f>IF(VLOOKUP($A887, 'Mapping-Public'!$A$2:$W$5015, MATCH('Mapping-DisplayedFields'!B$2, 'Mapping-Public'!$A$1:$W$1, FALSE), FALSE)=0, "", VLOOKUP($A887, 'Mapping-Public'!$A$2:$W$5015, MATCH('Mapping-DisplayedFields'!B$2, 'Mapping-Public'!$A$1:$W$1, FALSE), FALSE))</f>
        <v/>
      </c>
      <c r="C887" t="str">
        <f>VLOOKUP($A887, 'Mapping-Public'!$A$2:$W$5015, MATCH('Mapping-DisplayedFields'!C$2, 'Mapping-Public'!$A$1:$W$1, FALSE), FALSE)</f>
        <v>7434 SE 64th Ave</v>
      </c>
      <c r="D887" t="str">
        <f>VLOOKUP($A887, 'Mapping-Public'!$A$2:$W$5015, MATCH('Mapping-DisplayedFields'!D$2, 'Mapping-Public'!$A$1:$W$1, FALSE), FALSE)</f>
        <v>Portland</v>
      </c>
      <c r="E887" t="str">
        <f>VLOOKUP($A887, 'Mapping-Public'!$A$2:$W$5015, MATCH('Mapping-DisplayedFields'!E$2, 'Mapping-Public'!$A$1:$W$1, FALSE), FALSE)</f>
        <v>OR</v>
      </c>
      <c r="F887" t="str">
        <f>VLOOKUP($A887, 'Mapping-Public'!$A$2:$W$5015, MATCH('Mapping-DisplayedFields'!F$2, 'Mapping-Public'!$A$1:$W$1, FALSE), FALSE)</f>
        <v>97206</v>
      </c>
      <c r="G887" t="str">
        <f>VLOOKUP($A887, 'Mapping-Public'!$A$2:$W$5015, MATCH('Mapping-DisplayedFields'!G$2, 'Mapping-Public'!$A$1:$W$1, FALSE), FALSE)</f>
        <v>5034813995</v>
      </c>
      <c r="H887">
        <f>VLOOKUP($A887, 'Mapping-Public'!$A$2:$W$5015, MATCH('Mapping-DisplayedFields'!H$2, 'Mapping-Public'!$A$1:$W$1, FALSE), FALSE)</f>
        <v>1</v>
      </c>
      <c r="I887" t="str">
        <f>VLOOKUP(H887, Facility_Type, 2,0)</f>
        <v>Family</v>
      </c>
      <c r="J887">
        <f>VLOOKUP($A887, 'Mapping-Public'!$A$2:$W$5015, MATCH('Mapping-DisplayedFields'!J$2, 'Mapping-Public'!$A$1:$W$1, FALSE), FALSE)</f>
        <v>4</v>
      </c>
      <c r="K887" t="str">
        <f>VLOOKUP(J887, Type_of_Care,2,0)</f>
        <v>Regulated Family Child Care Home</v>
      </c>
      <c r="L887">
        <f>VLOOKUP($A887, 'Mapping-Public'!$A$2:$W$5015, MATCH('Mapping-DisplayedFields'!L$2, 'Mapping-Public'!$A$1:$W$1, FALSE), FALSE)</f>
        <v>2</v>
      </c>
      <c r="M887" t="str">
        <f>VLOOKUP(L887, Regulation_Status, 2,0)</f>
        <v>Register</v>
      </c>
      <c r="N887">
        <f>VLOOKUP($A887, 'Mapping-Public'!$A$2:$W$5015, MATCH('Mapping-DisplayedFields'!N$2, 'Mapping-Public'!$A$1:$W$1, FALSE), FALSE)</f>
        <v>10</v>
      </c>
      <c r="O887">
        <f>VLOOKUP($A887, 'Mapping-Public'!$A$2:$W$5015, MATCH('Mapping-DisplayedFields'!O$2, 'Mapping-Public'!$A$1:$W$1, FALSE), FALSE)</f>
        <v>2</v>
      </c>
      <c r="P887" t="str">
        <f>VLOOKUP(O887, Serves_Dhs_Children,2,0)</f>
        <v>Unknown</v>
      </c>
      <c r="Q887">
        <f>VLOOKUP($A887, 'Mapping-Public'!$A$2:$W$5015, MATCH('Mapping-DisplayedFields'!Q$2, 'Mapping-Public'!$A$1:$W$1, FALSE), FALSE)</f>
        <v>0</v>
      </c>
      <c r="R887" t="str">
        <f>VLOOKUP(Q887, Head_Start, 2,0)</f>
        <v>No</v>
      </c>
      <c r="S887">
        <f>VLOOKUP($A887, 'Mapping-Public'!$A$2:$W$5015, MATCH('Mapping-DisplayedFields'!S$2, 'Mapping-Public'!$A$1:$W$1, FALSE), FALSE)</f>
        <v>0</v>
      </c>
      <c r="T887" t="str">
        <f>VLOOKUP(S887, Relief_Nursery, 2,0)</f>
        <v>No</v>
      </c>
      <c r="U887" t="str">
        <f>VLOOKUP($A887, 'Mapping-Public'!$A$2:$W$5015, MATCH('Mapping-DisplayedFields'!U$2, 'Mapping-Public'!$A$1:$W$1, FALSE), FALSE)</f>
        <v>.</v>
      </c>
    </row>
    <row r="888" spans="1:21" x14ac:dyDescent="0.25">
      <c r="A888" s="9" t="s">
        <v>5165</v>
      </c>
      <c r="B888" t="str">
        <f>IF(VLOOKUP($A888, 'Mapping-Public'!$A$2:$W$5015, MATCH('Mapping-DisplayedFields'!B$2, 'Mapping-Public'!$A$1:$W$1, FALSE), FALSE)=0, "", VLOOKUP($A888, 'Mapping-Public'!$A$2:$W$5015, MATCH('Mapping-DisplayedFields'!B$2, 'Mapping-Public'!$A$1:$W$1, FALSE), FALSE))</f>
        <v>Growing Great Learners</v>
      </c>
      <c r="C888" t="str">
        <f>VLOOKUP($A888, 'Mapping-Public'!$A$2:$W$5015, MATCH('Mapping-DisplayedFields'!C$2, 'Mapping-Public'!$A$1:$W$1, FALSE), FALSE)</f>
        <v>1740 SE 139th Ave</v>
      </c>
      <c r="D888" t="str">
        <f>VLOOKUP($A888, 'Mapping-Public'!$A$2:$W$5015, MATCH('Mapping-DisplayedFields'!D$2, 'Mapping-Public'!$A$1:$W$1, FALSE), FALSE)</f>
        <v>Portland</v>
      </c>
      <c r="E888" t="str">
        <f>VLOOKUP($A888, 'Mapping-Public'!$A$2:$W$5015, MATCH('Mapping-DisplayedFields'!E$2, 'Mapping-Public'!$A$1:$W$1, FALSE), FALSE)</f>
        <v>OR</v>
      </c>
      <c r="F888" t="str">
        <f>VLOOKUP($A888, 'Mapping-Public'!$A$2:$W$5015, MATCH('Mapping-DisplayedFields'!F$2, 'Mapping-Public'!$A$1:$W$1, FALSE), FALSE)</f>
        <v>97233-2311</v>
      </c>
      <c r="G888" t="str">
        <f>VLOOKUP($A888, 'Mapping-Public'!$A$2:$W$5015, MATCH('Mapping-DisplayedFields'!G$2, 'Mapping-Public'!$A$1:$W$1, FALSE), FALSE)</f>
        <v>5037196815</v>
      </c>
      <c r="H888">
        <f>VLOOKUP($A888, 'Mapping-Public'!$A$2:$W$5015, MATCH('Mapping-DisplayedFields'!H$2, 'Mapping-Public'!$A$1:$W$1, FALSE), FALSE)</f>
        <v>2</v>
      </c>
      <c r="I888" t="str">
        <f>VLOOKUP(H888, Facility_Type, 2,0)</f>
        <v>Center</v>
      </c>
      <c r="J888">
        <f>VLOOKUP($A888, 'Mapping-Public'!$A$2:$W$5015, MATCH('Mapping-DisplayedFields'!J$2, 'Mapping-Public'!$A$1:$W$1, FALSE), FALSE)</f>
        <v>1</v>
      </c>
      <c r="K888" t="str">
        <f>VLOOKUP(J888, Type_of_Care,2,0)</f>
        <v>Regulated  Center (not HS)</v>
      </c>
      <c r="L888">
        <f>VLOOKUP($A888, 'Mapping-Public'!$A$2:$W$5015, MATCH('Mapping-DisplayedFields'!L$2, 'Mapping-Public'!$A$1:$W$1, FALSE), FALSE)</f>
        <v>3</v>
      </c>
      <c r="M888" t="str">
        <f>VLOOKUP(L888, Regulation_Status, 2,0)</f>
        <v>Certified</v>
      </c>
      <c r="N888">
        <f>VLOOKUP($A888, 'Mapping-Public'!$A$2:$W$5015, MATCH('Mapping-DisplayedFields'!N$2, 'Mapping-Public'!$A$1:$W$1, FALSE), FALSE)</f>
        <v>50</v>
      </c>
      <c r="O888">
        <f>VLOOKUP($A888, 'Mapping-Public'!$A$2:$W$5015, MATCH('Mapping-DisplayedFields'!O$2, 'Mapping-Public'!$A$1:$W$1, FALSE), FALSE)</f>
        <v>1</v>
      </c>
      <c r="P888" t="str">
        <f>VLOOKUP(O888, Serves_Dhs_Children,2,0)</f>
        <v>Yes</v>
      </c>
      <c r="Q888">
        <f>VLOOKUP($A888, 'Mapping-Public'!$A$2:$W$5015, MATCH('Mapping-DisplayedFields'!Q$2, 'Mapping-Public'!$A$1:$W$1, FALSE), FALSE)</f>
        <v>0</v>
      </c>
      <c r="R888" t="str">
        <f>VLOOKUP(Q888, Head_Start, 2,0)</f>
        <v>No</v>
      </c>
      <c r="S888">
        <f>VLOOKUP($A888, 'Mapping-Public'!$A$2:$W$5015, MATCH('Mapping-DisplayedFields'!S$2, 'Mapping-Public'!$A$1:$W$1, FALSE), FALSE)</f>
        <v>0</v>
      </c>
      <c r="T888" t="str">
        <f>VLOOKUP(S888, Relief_Nursery, 2,0)</f>
        <v>No</v>
      </c>
      <c r="U888" t="str">
        <f>VLOOKUP($A888, 'Mapping-Public'!$A$2:$W$5015, MATCH('Mapping-DisplayedFields'!U$2, 'Mapping-Public'!$A$1:$W$1, FALSE), FALSE)</f>
        <v>.</v>
      </c>
    </row>
    <row r="889" spans="1:21" x14ac:dyDescent="0.25">
      <c r="A889" s="9" t="s">
        <v>5171</v>
      </c>
      <c r="B889" t="str">
        <f>IF(VLOOKUP($A889, 'Mapping-Public'!$A$2:$W$5015, MATCH('Mapping-DisplayedFields'!B$2, 'Mapping-Public'!$A$1:$W$1, FALSE), FALSE)=0, "", VLOOKUP($A889, 'Mapping-Public'!$A$2:$W$5015, MATCH('Mapping-DisplayedFields'!B$2, 'Mapping-Public'!$A$1:$W$1, FALSE), FALSE))</f>
        <v>John and Dian Jackson Center (PCC Cascade)</v>
      </c>
      <c r="C889" t="str">
        <f>VLOOKUP($A889, 'Mapping-Public'!$A$2:$W$5015, MATCH('Mapping-DisplayedFields'!C$2, 'Mapping-Public'!$A$1:$W$1, FALSE), FALSE)</f>
        <v>705 N Killingsworth St</v>
      </c>
      <c r="D889" t="str">
        <f>VLOOKUP($A889, 'Mapping-Public'!$A$2:$W$5015, MATCH('Mapping-DisplayedFields'!D$2, 'Mapping-Public'!$A$1:$W$1, FALSE), FALSE)</f>
        <v>Portland</v>
      </c>
      <c r="E889" t="str">
        <f>VLOOKUP($A889, 'Mapping-Public'!$A$2:$W$5015, MATCH('Mapping-DisplayedFields'!E$2, 'Mapping-Public'!$A$1:$W$1, FALSE), FALSE)</f>
        <v>OR</v>
      </c>
      <c r="F889" t="str">
        <f>VLOOKUP($A889, 'Mapping-Public'!$A$2:$W$5015, MATCH('Mapping-DisplayedFields'!F$2, 'Mapping-Public'!$A$1:$W$1, FALSE), FALSE)</f>
        <v>97217</v>
      </c>
      <c r="G889" t="str">
        <f>VLOOKUP($A889, 'Mapping-Public'!$A$2:$W$5015, MATCH('Mapping-DisplayedFields'!G$2, 'Mapping-Public'!$A$1:$W$1, FALSE), FALSE)</f>
        <v>9717225976</v>
      </c>
      <c r="H889">
        <f>VLOOKUP($A889, 'Mapping-Public'!$A$2:$W$5015, MATCH('Mapping-DisplayedFields'!H$2, 'Mapping-Public'!$A$1:$W$1, FALSE), FALSE)</f>
        <v>2</v>
      </c>
      <c r="I889" t="str">
        <f>VLOOKUP(H889, Facility_Type, 2,0)</f>
        <v>Center</v>
      </c>
      <c r="J889">
        <f>VLOOKUP($A889, 'Mapping-Public'!$A$2:$W$5015, MATCH('Mapping-DisplayedFields'!J$2, 'Mapping-Public'!$A$1:$W$1, FALSE), FALSE)</f>
        <v>3</v>
      </c>
      <c r="K889" t="str">
        <f>VLOOKUP(J889, Type_of_Care,2,0)</f>
        <v>Head Start/Early HS</v>
      </c>
      <c r="L889">
        <f>VLOOKUP($A889, 'Mapping-Public'!$A$2:$W$5015, MATCH('Mapping-DisplayedFields'!L$2, 'Mapping-Public'!$A$1:$W$1, FALSE), FALSE)</f>
        <v>3</v>
      </c>
      <c r="M889" t="str">
        <f>VLOOKUP(L889, Regulation_Status, 2,0)</f>
        <v>Certified</v>
      </c>
      <c r="N889">
        <f>VLOOKUP($A889, 'Mapping-Public'!$A$2:$W$5015, MATCH('Mapping-DisplayedFields'!N$2, 'Mapping-Public'!$A$1:$W$1, FALSE), FALSE)</f>
        <v>36</v>
      </c>
      <c r="O889">
        <f>VLOOKUP($A889, 'Mapping-Public'!$A$2:$W$5015, MATCH('Mapping-DisplayedFields'!O$2, 'Mapping-Public'!$A$1:$W$1, FALSE), FALSE)</f>
        <v>1</v>
      </c>
      <c r="P889" t="str">
        <f>VLOOKUP(O889, Serves_Dhs_Children,2,0)</f>
        <v>Yes</v>
      </c>
      <c r="Q889">
        <f>VLOOKUP($A889, 'Mapping-Public'!$A$2:$W$5015, MATCH('Mapping-DisplayedFields'!Q$2, 'Mapping-Public'!$A$1:$W$1, FALSE), FALSE)</f>
        <v>1</v>
      </c>
      <c r="R889" t="str">
        <f>VLOOKUP(Q889, Head_Start, 2,0)</f>
        <v>Yes</v>
      </c>
      <c r="S889">
        <f>VLOOKUP($A889, 'Mapping-Public'!$A$2:$W$5015, MATCH('Mapping-DisplayedFields'!S$2, 'Mapping-Public'!$A$1:$W$1, FALSE), FALSE)</f>
        <v>0</v>
      </c>
      <c r="T889" t="str">
        <f>VLOOKUP(S889, Relief_Nursery, 2,0)</f>
        <v>No</v>
      </c>
      <c r="U889">
        <f>VLOOKUP($A889, 'Mapping-Public'!$A$2:$W$5015, MATCH('Mapping-DisplayedFields'!U$2, 'Mapping-Public'!$A$1:$W$1, FALSE), FALSE)</f>
        <v>5</v>
      </c>
    </row>
    <row r="890" spans="1:21" x14ac:dyDescent="0.25">
      <c r="A890" s="9" t="s">
        <v>5176</v>
      </c>
      <c r="B890" t="str">
        <f>IF(VLOOKUP($A890, 'Mapping-Public'!$A$2:$W$5015, MATCH('Mapping-DisplayedFields'!B$2, 'Mapping-Public'!$A$1:$W$1, FALSE), FALSE)=0, "", VLOOKUP($A890, 'Mapping-Public'!$A$2:$W$5015, MATCH('Mapping-DisplayedFields'!B$2, 'Mapping-Public'!$A$1:$W$1, FALSE), FALSE))</f>
        <v>Childroots Fremont LLC</v>
      </c>
      <c r="C890" t="str">
        <f>VLOOKUP($A890, 'Mapping-Public'!$A$2:$W$5015, MATCH('Mapping-DisplayedFields'!C$2, 'Mapping-Public'!$A$1:$W$1, FALSE), FALSE)</f>
        <v>2401 NE Fremont St</v>
      </c>
      <c r="D890" t="str">
        <f>VLOOKUP($A890, 'Mapping-Public'!$A$2:$W$5015, MATCH('Mapping-DisplayedFields'!D$2, 'Mapping-Public'!$A$1:$W$1, FALSE), FALSE)</f>
        <v>Portland</v>
      </c>
      <c r="E890" t="str">
        <f>VLOOKUP($A890, 'Mapping-Public'!$A$2:$W$5015, MATCH('Mapping-DisplayedFields'!E$2, 'Mapping-Public'!$A$1:$W$1, FALSE), FALSE)</f>
        <v>OR</v>
      </c>
      <c r="F890" t="str">
        <f>VLOOKUP($A890, 'Mapping-Public'!$A$2:$W$5015, MATCH('Mapping-DisplayedFields'!F$2, 'Mapping-Public'!$A$1:$W$1, FALSE), FALSE)</f>
        <v>97212-2510</v>
      </c>
      <c r="G890" t="str">
        <f>VLOOKUP($A890, 'Mapping-Public'!$A$2:$W$5015, MATCH('Mapping-DisplayedFields'!G$2, 'Mapping-Public'!$A$1:$W$1, FALSE), FALSE)</f>
        <v>5037195486</v>
      </c>
      <c r="H890">
        <f>VLOOKUP($A890, 'Mapping-Public'!$A$2:$W$5015, MATCH('Mapping-DisplayedFields'!H$2, 'Mapping-Public'!$A$1:$W$1, FALSE), FALSE)</f>
        <v>2</v>
      </c>
      <c r="I890" t="str">
        <f>VLOOKUP(H890, Facility_Type, 2,0)</f>
        <v>Center</v>
      </c>
      <c r="J890">
        <f>VLOOKUP($A890, 'Mapping-Public'!$A$2:$W$5015, MATCH('Mapping-DisplayedFields'!J$2, 'Mapping-Public'!$A$1:$W$1, FALSE), FALSE)</f>
        <v>1</v>
      </c>
      <c r="K890" t="str">
        <f>VLOOKUP(J890, Type_of_Care,2,0)</f>
        <v>Regulated  Center (not HS)</v>
      </c>
      <c r="L890">
        <f>VLOOKUP($A890, 'Mapping-Public'!$A$2:$W$5015, MATCH('Mapping-DisplayedFields'!L$2, 'Mapping-Public'!$A$1:$W$1, FALSE), FALSE)</f>
        <v>3</v>
      </c>
      <c r="M890" t="str">
        <f>VLOOKUP(L890, Regulation_Status, 2,0)</f>
        <v>Certified</v>
      </c>
      <c r="N890">
        <f>VLOOKUP($A890, 'Mapping-Public'!$A$2:$W$5015, MATCH('Mapping-DisplayedFields'!N$2, 'Mapping-Public'!$A$1:$W$1, FALSE), FALSE)</f>
        <v>55</v>
      </c>
      <c r="O890">
        <f>VLOOKUP($A890, 'Mapping-Public'!$A$2:$W$5015, MATCH('Mapping-DisplayedFields'!O$2, 'Mapping-Public'!$A$1:$W$1, FALSE), FALSE)</f>
        <v>2</v>
      </c>
      <c r="P890" t="str">
        <f>VLOOKUP(O890, Serves_Dhs_Children,2,0)</f>
        <v>Unknown</v>
      </c>
      <c r="Q890">
        <f>VLOOKUP($A890, 'Mapping-Public'!$A$2:$W$5015, MATCH('Mapping-DisplayedFields'!Q$2, 'Mapping-Public'!$A$1:$W$1, FALSE), FALSE)</f>
        <v>0</v>
      </c>
      <c r="R890" t="str">
        <f>VLOOKUP(Q890, Head_Start, 2,0)</f>
        <v>No</v>
      </c>
      <c r="S890">
        <f>VLOOKUP($A890, 'Mapping-Public'!$A$2:$W$5015, MATCH('Mapping-DisplayedFields'!S$2, 'Mapping-Public'!$A$1:$W$1, FALSE), FALSE)</f>
        <v>0</v>
      </c>
      <c r="T890" t="str">
        <f>VLOOKUP(S890, Relief_Nursery, 2,0)</f>
        <v>No</v>
      </c>
      <c r="U890" t="str">
        <f>VLOOKUP($A890, 'Mapping-Public'!$A$2:$W$5015, MATCH('Mapping-DisplayedFields'!U$2, 'Mapping-Public'!$A$1:$W$1, FALSE), FALSE)</f>
        <v>.</v>
      </c>
    </row>
    <row r="891" spans="1:21" x14ac:dyDescent="0.25">
      <c r="A891" s="9" t="s">
        <v>5182</v>
      </c>
      <c r="B891" t="str">
        <f>IF(VLOOKUP($A891, 'Mapping-Public'!$A$2:$W$5015, MATCH('Mapping-DisplayedFields'!B$2, 'Mapping-Public'!$A$1:$W$1, FALSE), FALSE)=0, "", VLOOKUP($A891, 'Mapping-Public'!$A$2:$W$5015, MATCH('Mapping-DisplayedFields'!B$2, 'Mapping-Public'!$A$1:$W$1, FALSE), FALSE))</f>
        <v>St. Rose School Pre-Kindergarten &amp; Extended Care</v>
      </c>
      <c r="C891" t="str">
        <f>VLOOKUP($A891, 'Mapping-Public'!$A$2:$W$5015, MATCH('Mapping-DisplayedFields'!C$2, 'Mapping-Public'!$A$1:$W$1, FALSE), FALSE)</f>
        <v>5309 NE Alameda St</v>
      </c>
      <c r="D891" t="str">
        <f>VLOOKUP($A891, 'Mapping-Public'!$A$2:$W$5015, MATCH('Mapping-DisplayedFields'!D$2, 'Mapping-Public'!$A$1:$W$1, FALSE), FALSE)</f>
        <v>Portland</v>
      </c>
      <c r="E891" t="str">
        <f>VLOOKUP($A891, 'Mapping-Public'!$A$2:$W$5015, MATCH('Mapping-DisplayedFields'!E$2, 'Mapping-Public'!$A$1:$W$1, FALSE), FALSE)</f>
        <v>OR</v>
      </c>
      <c r="F891" t="str">
        <f>VLOOKUP($A891, 'Mapping-Public'!$A$2:$W$5015, MATCH('Mapping-DisplayedFields'!F$2, 'Mapping-Public'!$A$1:$W$1, FALSE), FALSE)</f>
        <v>97213</v>
      </c>
      <c r="G891" t="str">
        <f>VLOOKUP($A891, 'Mapping-Public'!$A$2:$W$5015, MATCH('Mapping-DisplayedFields'!G$2, 'Mapping-Public'!$A$1:$W$1, FALSE), FALSE)</f>
        <v>5032811912</v>
      </c>
      <c r="H891">
        <f>VLOOKUP($A891, 'Mapping-Public'!$A$2:$W$5015, MATCH('Mapping-DisplayedFields'!H$2, 'Mapping-Public'!$A$1:$W$1, FALSE), FALSE)</f>
        <v>2</v>
      </c>
      <c r="I891" t="str">
        <f>VLOOKUP(H891, Facility_Type, 2,0)</f>
        <v>Center</v>
      </c>
      <c r="J891">
        <f>VLOOKUP($A891, 'Mapping-Public'!$A$2:$W$5015, MATCH('Mapping-DisplayedFields'!J$2, 'Mapping-Public'!$A$1:$W$1, FALSE), FALSE)</f>
        <v>1</v>
      </c>
      <c r="K891" t="str">
        <f>VLOOKUP(J891, Type_of_Care,2,0)</f>
        <v>Regulated  Center (not HS)</v>
      </c>
      <c r="L891">
        <f>VLOOKUP($A891, 'Mapping-Public'!$A$2:$W$5015, MATCH('Mapping-DisplayedFields'!L$2, 'Mapping-Public'!$A$1:$W$1, FALSE), FALSE)</f>
        <v>3</v>
      </c>
      <c r="M891" t="str">
        <f>VLOOKUP(L891, Regulation_Status, 2,0)</f>
        <v>Certified</v>
      </c>
      <c r="N891">
        <f>VLOOKUP($A891, 'Mapping-Public'!$A$2:$W$5015, MATCH('Mapping-DisplayedFields'!N$2, 'Mapping-Public'!$A$1:$W$1, FALSE), FALSE)</f>
        <v>65</v>
      </c>
      <c r="O891">
        <f>VLOOKUP($A891, 'Mapping-Public'!$A$2:$W$5015, MATCH('Mapping-DisplayedFields'!O$2, 'Mapping-Public'!$A$1:$W$1, FALSE), FALSE)</f>
        <v>2</v>
      </c>
      <c r="P891" t="str">
        <f>VLOOKUP(O891, Serves_Dhs_Children,2,0)</f>
        <v>Unknown</v>
      </c>
      <c r="Q891">
        <f>VLOOKUP($A891, 'Mapping-Public'!$A$2:$W$5015, MATCH('Mapping-DisplayedFields'!Q$2, 'Mapping-Public'!$A$1:$W$1, FALSE), FALSE)</f>
        <v>0</v>
      </c>
      <c r="R891" t="str">
        <f>VLOOKUP(Q891, Head_Start, 2,0)</f>
        <v>No</v>
      </c>
      <c r="S891">
        <f>VLOOKUP($A891, 'Mapping-Public'!$A$2:$W$5015, MATCH('Mapping-DisplayedFields'!S$2, 'Mapping-Public'!$A$1:$W$1, FALSE), FALSE)</f>
        <v>0</v>
      </c>
      <c r="T891" t="str">
        <f>VLOOKUP(S891, Relief_Nursery, 2,0)</f>
        <v>No</v>
      </c>
      <c r="U891" t="str">
        <f>VLOOKUP($A891, 'Mapping-Public'!$A$2:$W$5015, MATCH('Mapping-DisplayedFields'!U$2, 'Mapping-Public'!$A$1:$W$1, FALSE), FALSE)</f>
        <v>.</v>
      </c>
    </row>
    <row r="892" spans="1:21" x14ac:dyDescent="0.25">
      <c r="A892" s="9" t="s">
        <v>5187</v>
      </c>
      <c r="B892" t="str">
        <f>IF(VLOOKUP($A892, 'Mapping-Public'!$A$2:$W$5015, MATCH('Mapping-DisplayedFields'!B$2, 'Mapping-Public'!$A$1:$W$1, FALSE), FALSE)=0, "", VLOOKUP($A892, 'Mapping-Public'!$A$2:$W$5015, MATCH('Mapping-DisplayedFields'!B$2, 'Mapping-Public'!$A$1:$W$1, FALSE), FALSE))</f>
        <v>In a Child's Path - Rudolph</v>
      </c>
      <c r="C892" t="str">
        <f>VLOOKUP($A892, 'Mapping-Public'!$A$2:$W$5015, MATCH('Mapping-DisplayedFields'!C$2, 'Mapping-Public'!$A$1:$W$1, FALSE), FALSE)</f>
        <v>3526 NE 63rd Ave</v>
      </c>
      <c r="D892" t="str">
        <f>VLOOKUP($A892, 'Mapping-Public'!$A$2:$W$5015, MATCH('Mapping-DisplayedFields'!D$2, 'Mapping-Public'!$A$1:$W$1, FALSE), FALSE)</f>
        <v>Portland</v>
      </c>
      <c r="E892" t="str">
        <f>VLOOKUP($A892, 'Mapping-Public'!$A$2:$W$5015, MATCH('Mapping-DisplayedFields'!E$2, 'Mapping-Public'!$A$1:$W$1, FALSE), FALSE)</f>
        <v>OR</v>
      </c>
      <c r="F892" t="str">
        <f>VLOOKUP($A892, 'Mapping-Public'!$A$2:$W$5015, MATCH('Mapping-DisplayedFields'!F$2, 'Mapping-Public'!$A$1:$W$1, FALSE), FALSE)</f>
        <v>97213-4402</v>
      </c>
      <c r="G892" t="str">
        <f>VLOOKUP($A892, 'Mapping-Public'!$A$2:$W$5015, MATCH('Mapping-DisplayedFields'!G$2, 'Mapping-Public'!$A$1:$W$1, FALSE), FALSE)</f>
        <v>5032821713</v>
      </c>
      <c r="H892">
        <f>VLOOKUP($A892, 'Mapping-Public'!$A$2:$W$5015, MATCH('Mapping-DisplayedFields'!H$2, 'Mapping-Public'!$A$1:$W$1, FALSE), FALSE)</f>
        <v>3</v>
      </c>
      <c r="I892" t="str">
        <f>VLOOKUP(H892, Facility_Type, 2,0)</f>
        <v>Certified</v>
      </c>
      <c r="J892">
        <f>VLOOKUP($A892, 'Mapping-Public'!$A$2:$W$5015, MATCH('Mapping-DisplayedFields'!J$2, 'Mapping-Public'!$A$1:$W$1, FALSE), FALSE)</f>
        <v>4</v>
      </c>
      <c r="K892" t="str">
        <f>VLOOKUP(J892, Type_of_Care,2,0)</f>
        <v>Regulated Family Child Care Home</v>
      </c>
      <c r="L892">
        <f>VLOOKUP($A892, 'Mapping-Public'!$A$2:$W$5015, MATCH('Mapping-DisplayedFields'!L$2, 'Mapping-Public'!$A$1:$W$1, FALSE), FALSE)</f>
        <v>3</v>
      </c>
      <c r="M892" t="str">
        <f>VLOOKUP(L892, Regulation_Status, 2,0)</f>
        <v>Certified</v>
      </c>
      <c r="N892">
        <f>VLOOKUP($A892, 'Mapping-Public'!$A$2:$W$5015, MATCH('Mapping-DisplayedFields'!N$2, 'Mapping-Public'!$A$1:$W$1, FALSE), FALSE)</f>
        <v>16</v>
      </c>
      <c r="O892">
        <f>VLOOKUP($A892, 'Mapping-Public'!$A$2:$W$5015, MATCH('Mapping-DisplayedFields'!O$2, 'Mapping-Public'!$A$1:$W$1, FALSE), FALSE)</f>
        <v>2</v>
      </c>
      <c r="P892" t="str">
        <f>VLOOKUP(O892, Serves_Dhs_Children,2,0)</f>
        <v>Unknown</v>
      </c>
      <c r="Q892">
        <f>VLOOKUP($A892, 'Mapping-Public'!$A$2:$W$5015, MATCH('Mapping-DisplayedFields'!Q$2, 'Mapping-Public'!$A$1:$W$1, FALSE), FALSE)</f>
        <v>0</v>
      </c>
      <c r="R892" t="str">
        <f>VLOOKUP(Q892, Head_Start, 2,0)</f>
        <v>No</v>
      </c>
      <c r="S892">
        <f>VLOOKUP($A892, 'Mapping-Public'!$A$2:$W$5015, MATCH('Mapping-DisplayedFields'!S$2, 'Mapping-Public'!$A$1:$W$1, FALSE), FALSE)</f>
        <v>0</v>
      </c>
      <c r="T892" t="str">
        <f>VLOOKUP(S892, Relief_Nursery, 2,0)</f>
        <v>No</v>
      </c>
      <c r="U892">
        <f>VLOOKUP($A892, 'Mapping-Public'!$A$2:$W$5015, MATCH('Mapping-DisplayedFields'!U$2, 'Mapping-Public'!$A$1:$W$1, FALSE), FALSE)</f>
        <v>3</v>
      </c>
    </row>
    <row r="893" spans="1:21" x14ac:dyDescent="0.25">
      <c r="A893" s="9" t="s">
        <v>5195</v>
      </c>
      <c r="B893" t="str">
        <f>IF(VLOOKUP($A893, 'Mapping-Public'!$A$2:$W$5015, MATCH('Mapping-DisplayedFields'!B$2, 'Mapping-Public'!$A$1:$W$1, FALSE), FALSE)=0, "", VLOOKUP($A893, 'Mapping-Public'!$A$2:$W$5015, MATCH('Mapping-DisplayedFields'!B$2, 'Mapping-Public'!$A$1:$W$1, FALSE), FALSE))</f>
        <v>Manos Unidas Montessori</v>
      </c>
      <c r="C893" t="str">
        <f>VLOOKUP($A893, 'Mapping-Public'!$A$2:$W$5015, MATCH('Mapping-DisplayedFields'!C$2, 'Mapping-Public'!$A$1:$W$1, FALSE), FALSE)</f>
        <v>5747 SE 87th Ave</v>
      </c>
      <c r="D893" t="str">
        <f>VLOOKUP($A893, 'Mapping-Public'!$A$2:$W$5015, MATCH('Mapping-DisplayedFields'!D$2, 'Mapping-Public'!$A$1:$W$1, FALSE), FALSE)</f>
        <v>Portland</v>
      </c>
      <c r="E893" t="str">
        <f>VLOOKUP($A893, 'Mapping-Public'!$A$2:$W$5015, MATCH('Mapping-DisplayedFields'!E$2, 'Mapping-Public'!$A$1:$W$1, FALSE), FALSE)</f>
        <v>OR</v>
      </c>
      <c r="F893" t="str">
        <f>VLOOKUP($A893, 'Mapping-Public'!$A$2:$W$5015, MATCH('Mapping-DisplayedFields'!F$2, 'Mapping-Public'!$A$1:$W$1, FALSE), FALSE)</f>
        <v>97266-4718</v>
      </c>
      <c r="G893" t="str">
        <f>VLOOKUP($A893, 'Mapping-Public'!$A$2:$W$5015, MATCH('Mapping-DisplayedFields'!G$2, 'Mapping-Public'!$A$1:$W$1, FALSE), FALSE)</f>
        <v>5037712240</v>
      </c>
      <c r="H893">
        <f>VLOOKUP($A893, 'Mapping-Public'!$A$2:$W$5015, MATCH('Mapping-DisplayedFields'!H$2, 'Mapping-Public'!$A$1:$W$1, FALSE), FALSE)</f>
        <v>2</v>
      </c>
      <c r="I893" t="str">
        <f>VLOOKUP(H893, Facility_Type, 2,0)</f>
        <v>Center</v>
      </c>
      <c r="J893">
        <f>VLOOKUP($A893, 'Mapping-Public'!$A$2:$W$5015, MATCH('Mapping-DisplayedFields'!J$2, 'Mapping-Public'!$A$1:$W$1, FALSE), FALSE)</f>
        <v>1</v>
      </c>
      <c r="K893" t="str">
        <f>VLOOKUP(J893, Type_of_Care,2,0)</f>
        <v>Regulated  Center (not HS)</v>
      </c>
      <c r="L893">
        <f>VLOOKUP($A893, 'Mapping-Public'!$A$2:$W$5015, MATCH('Mapping-DisplayedFields'!L$2, 'Mapping-Public'!$A$1:$W$1, FALSE), FALSE)</f>
        <v>3</v>
      </c>
      <c r="M893" t="str">
        <f>VLOOKUP(L893, Regulation_Status, 2,0)</f>
        <v>Certified</v>
      </c>
      <c r="N893">
        <f>VLOOKUP($A893, 'Mapping-Public'!$A$2:$W$5015, MATCH('Mapping-DisplayedFields'!N$2, 'Mapping-Public'!$A$1:$W$1, FALSE), FALSE)</f>
        <v>26</v>
      </c>
      <c r="O893">
        <f>VLOOKUP($A893, 'Mapping-Public'!$A$2:$W$5015, MATCH('Mapping-DisplayedFields'!O$2, 'Mapping-Public'!$A$1:$W$1, FALSE), FALSE)</f>
        <v>1</v>
      </c>
      <c r="P893" t="str">
        <f>VLOOKUP(O893, Serves_Dhs_Children,2,0)</f>
        <v>Yes</v>
      </c>
      <c r="Q893">
        <f>VLOOKUP($A893, 'Mapping-Public'!$A$2:$W$5015, MATCH('Mapping-DisplayedFields'!Q$2, 'Mapping-Public'!$A$1:$W$1, FALSE), FALSE)</f>
        <v>0</v>
      </c>
      <c r="R893" t="str">
        <f>VLOOKUP(Q893, Head_Start, 2,0)</f>
        <v>No</v>
      </c>
      <c r="S893">
        <f>VLOOKUP($A893, 'Mapping-Public'!$A$2:$W$5015, MATCH('Mapping-DisplayedFields'!S$2, 'Mapping-Public'!$A$1:$W$1, FALSE), FALSE)</f>
        <v>0</v>
      </c>
      <c r="T893" t="str">
        <f>VLOOKUP(S893, Relief_Nursery, 2,0)</f>
        <v>No</v>
      </c>
      <c r="U893" t="str">
        <f>VLOOKUP($A893, 'Mapping-Public'!$A$2:$W$5015, MATCH('Mapping-DisplayedFields'!U$2, 'Mapping-Public'!$A$1:$W$1, FALSE), FALSE)</f>
        <v>.</v>
      </c>
    </row>
    <row r="894" spans="1:21" x14ac:dyDescent="0.25">
      <c r="A894" s="9" t="s">
        <v>5201</v>
      </c>
      <c r="B894" t="str">
        <f>IF(VLOOKUP($A894, 'Mapping-Public'!$A$2:$W$5015, MATCH('Mapping-DisplayedFields'!B$2, 'Mapping-Public'!$A$1:$W$1, FALSE), FALSE)=0, "", VLOOKUP($A894, 'Mapping-Public'!$A$2:$W$5015, MATCH('Mapping-DisplayedFields'!B$2, 'Mapping-Public'!$A$1:$W$1, FALSE), FALSE))</f>
        <v>Air/Plane Cottage School</v>
      </c>
      <c r="C894" t="str">
        <f>VLOOKUP($A894, 'Mapping-Public'!$A$2:$W$5015, MATCH('Mapping-DisplayedFields'!C$2, 'Mapping-Public'!$A$1:$W$1, FALSE), FALSE)</f>
        <v>2424 N Kilpatrick St</v>
      </c>
      <c r="D894" t="str">
        <f>VLOOKUP($A894, 'Mapping-Public'!$A$2:$W$5015, MATCH('Mapping-DisplayedFields'!D$2, 'Mapping-Public'!$A$1:$W$1, FALSE), FALSE)</f>
        <v>Portland</v>
      </c>
      <c r="E894" t="str">
        <f>VLOOKUP($A894, 'Mapping-Public'!$A$2:$W$5015, MATCH('Mapping-DisplayedFields'!E$2, 'Mapping-Public'!$A$1:$W$1, FALSE), FALSE)</f>
        <v>OR</v>
      </c>
      <c r="F894" t="str">
        <f>VLOOKUP($A894, 'Mapping-Public'!$A$2:$W$5015, MATCH('Mapping-DisplayedFields'!F$2, 'Mapping-Public'!$A$1:$W$1, FALSE), FALSE)</f>
        <v>97217-6822</v>
      </c>
      <c r="G894" t="str">
        <f>VLOOKUP($A894, 'Mapping-Public'!$A$2:$W$5015, MATCH('Mapping-DisplayedFields'!G$2, 'Mapping-Public'!$A$1:$W$1, FALSE), FALSE)</f>
        <v>5038885572</v>
      </c>
      <c r="H894">
        <f>VLOOKUP($A894, 'Mapping-Public'!$A$2:$W$5015, MATCH('Mapping-DisplayedFields'!H$2, 'Mapping-Public'!$A$1:$W$1, FALSE), FALSE)</f>
        <v>3</v>
      </c>
      <c r="I894" t="str">
        <f>VLOOKUP(H894, Facility_Type, 2,0)</f>
        <v>Certified</v>
      </c>
      <c r="J894">
        <f>VLOOKUP($A894, 'Mapping-Public'!$A$2:$W$5015, MATCH('Mapping-DisplayedFields'!J$2, 'Mapping-Public'!$A$1:$W$1, FALSE), FALSE)</f>
        <v>4</v>
      </c>
      <c r="K894" t="str">
        <f>VLOOKUP(J894, Type_of_Care,2,0)</f>
        <v>Regulated Family Child Care Home</v>
      </c>
      <c r="L894">
        <f>VLOOKUP($A894, 'Mapping-Public'!$A$2:$W$5015, MATCH('Mapping-DisplayedFields'!L$2, 'Mapping-Public'!$A$1:$W$1, FALSE), FALSE)</f>
        <v>3</v>
      </c>
      <c r="M894" t="str">
        <f>VLOOKUP(L894, Regulation_Status, 2,0)</f>
        <v>Certified</v>
      </c>
      <c r="N894">
        <f>VLOOKUP($A894, 'Mapping-Public'!$A$2:$W$5015, MATCH('Mapping-DisplayedFields'!N$2, 'Mapping-Public'!$A$1:$W$1, FALSE), FALSE)</f>
        <v>16</v>
      </c>
      <c r="O894">
        <f>VLOOKUP($A894, 'Mapping-Public'!$A$2:$W$5015, MATCH('Mapping-DisplayedFields'!O$2, 'Mapping-Public'!$A$1:$W$1, FALSE), FALSE)</f>
        <v>2</v>
      </c>
      <c r="P894" t="str">
        <f>VLOOKUP(O894, Serves_Dhs_Children,2,0)</f>
        <v>Unknown</v>
      </c>
      <c r="Q894">
        <f>VLOOKUP($A894, 'Mapping-Public'!$A$2:$W$5015, MATCH('Mapping-DisplayedFields'!Q$2, 'Mapping-Public'!$A$1:$W$1, FALSE), FALSE)</f>
        <v>0</v>
      </c>
      <c r="R894" t="str">
        <f>VLOOKUP(Q894, Head_Start, 2,0)</f>
        <v>No</v>
      </c>
      <c r="S894">
        <f>VLOOKUP($A894, 'Mapping-Public'!$A$2:$W$5015, MATCH('Mapping-DisplayedFields'!S$2, 'Mapping-Public'!$A$1:$W$1, FALSE), FALSE)</f>
        <v>0</v>
      </c>
      <c r="T894" t="str">
        <f>VLOOKUP(S894, Relief_Nursery, 2,0)</f>
        <v>No</v>
      </c>
      <c r="U894" t="str">
        <f>VLOOKUP($A894, 'Mapping-Public'!$A$2:$W$5015, MATCH('Mapping-DisplayedFields'!U$2, 'Mapping-Public'!$A$1:$W$1, FALSE), FALSE)</f>
        <v>.</v>
      </c>
    </row>
    <row r="895" spans="1:21" x14ac:dyDescent="0.25">
      <c r="A895" s="9" t="s">
        <v>5209</v>
      </c>
      <c r="B895" t="str">
        <f>IF(VLOOKUP($A895, 'Mapping-Public'!$A$2:$W$5015, MATCH('Mapping-DisplayedFields'!B$2, 'Mapping-Public'!$A$1:$W$1, FALSE), FALSE)=0, "", VLOOKUP($A895, 'Mapping-Public'!$A$2:$W$5015, MATCH('Mapping-DisplayedFields'!B$2, 'Mapping-Public'!$A$1:$W$1, FALSE), FALSE))</f>
        <v>The Treehouse Nursery</v>
      </c>
      <c r="C895" t="str">
        <f>VLOOKUP($A895, 'Mapping-Public'!$A$2:$W$5015, MATCH('Mapping-DisplayedFields'!C$2, 'Mapping-Public'!$A$1:$W$1, FALSE), FALSE)</f>
        <v>3003 SE 58th Ave</v>
      </c>
      <c r="D895" t="str">
        <f>VLOOKUP($A895, 'Mapping-Public'!$A$2:$W$5015, MATCH('Mapping-DisplayedFields'!D$2, 'Mapping-Public'!$A$1:$W$1, FALSE), FALSE)</f>
        <v>Portland</v>
      </c>
      <c r="E895" t="str">
        <f>VLOOKUP($A895, 'Mapping-Public'!$A$2:$W$5015, MATCH('Mapping-DisplayedFields'!E$2, 'Mapping-Public'!$A$1:$W$1, FALSE), FALSE)</f>
        <v>OR</v>
      </c>
      <c r="F895" t="str">
        <f>VLOOKUP($A895, 'Mapping-Public'!$A$2:$W$5015, MATCH('Mapping-DisplayedFields'!F$2, 'Mapping-Public'!$A$1:$W$1, FALSE), FALSE)</f>
        <v>97206</v>
      </c>
      <c r="G895" t="str">
        <f>VLOOKUP($A895, 'Mapping-Public'!$A$2:$W$5015, MATCH('Mapping-DisplayedFields'!G$2, 'Mapping-Public'!$A$1:$W$1, FALSE), FALSE)</f>
        <v>5037195871</v>
      </c>
      <c r="H895">
        <f>VLOOKUP($A895, 'Mapping-Public'!$A$2:$W$5015, MATCH('Mapping-DisplayedFields'!H$2, 'Mapping-Public'!$A$1:$W$1, FALSE), FALSE)</f>
        <v>3</v>
      </c>
      <c r="I895" t="str">
        <f>VLOOKUP(H895, Facility_Type, 2,0)</f>
        <v>Certified</v>
      </c>
      <c r="J895">
        <f>VLOOKUP($A895, 'Mapping-Public'!$A$2:$W$5015, MATCH('Mapping-DisplayedFields'!J$2, 'Mapping-Public'!$A$1:$W$1, FALSE), FALSE)</f>
        <v>4</v>
      </c>
      <c r="K895" t="str">
        <f>VLOOKUP(J895, Type_of_Care,2,0)</f>
        <v>Regulated Family Child Care Home</v>
      </c>
      <c r="L895">
        <f>VLOOKUP($A895, 'Mapping-Public'!$A$2:$W$5015, MATCH('Mapping-DisplayedFields'!L$2, 'Mapping-Public'!$A$1:$W$1, FALSE), FALSE)</f>
        <v>3</v>
      </c>
      <c r="M895" t="str">
        <f>VLOOKUP(L895, Regulation_Status, 2,0)</f>
        <v>Certified</v>
      </c>
      <c r="N895">
        <f>VLOOKUP($A895, 'Mapping-Public'!$A$2:$W$5015, MATCH('Mapping-DisplayedFields'!N$2, 'Mapping-Public'!$A$1:$W$1, FALSE), FALSE)</f>
        <v>10</v>
      </c>
      <c r="O895">
        <f>VLOOKUP($A895, 'Mapping-Public'!$A$2:$W$5015, MATCH('Mapping-DisplayedFields'!O$2, 'Mapping-Public'!$A$1:$W$1, FALSE), FALSE)</f>
        <v>2</v>
      </c>
      <c r="P895" t="str">
        <f>VLOOKUP(O895, Serves_Dhs_Children,2,0)</f>
        <v>Unknown</v>
      </c>
      <c r="Q895">
        <f>VLOOKUP($A895, 'Mapping-Public'!$A$2:$W$5015, MATCH('Mapping-DisplayedFields'!Q$2, 'Mapping-Public'!$A$1:$W$1, FALSE), FALSE)</f>
        <v>0</v>
      </c>
      <c r="R895" t="str">
        <f>VLOOKUP(Q895, Head_Start, 2,0)</f>
        <v>No</v>
      </c>
      <c r="S895">
        <f>VLOOKUP($A895, 'Mapping-Public'!$A$2:$W$5015, MATCH('Mapping-DisplayedFields'!S$2, 'Mapping-Public'!$A$1:$W$1, FALSE), FALSE)</f>
        <v>0</v>
      </c>
      <c r="T895" t="str">
        <f>VLOOKUP(S895, Relief_Nursery, 2,0)</f>
        <v>No</v>
      </c>
      <c r="U895" t="str">
        <f>VLOOKUP($A895, 'Mapping-Public'!$A$2:$W$5015, MATCH('Mapping-DisplayedFields'!U$2, 'Mapping-Public'!$A$1:$W$1, FALSE), FALSE)</f>
        <v>.</v>
      </c>
    </row>
    <row r="896" spans="1:21" x14ac:dyDescent="0.25">
      <c r="A896" s="9" t="s">
        <v>5215</v>
      </c>
      <c r="B896" t="str">
        <f>IF(VLOOKUP($A896, 'Mapping-Public'!$A$2:$W$5015, MATCH('Mapping-DisplayedFields'!B$2, 'Mapping-Public'!$A$1:$W$1, FALSE), FALSE)=0, "", VLOOKUP($A896, 'Mapping-Public'!$A$2:$W$5015, MATCH('Mapping-DisplayedFields'!B$2, 'Mapping-Public'!$A$1:$W$1, FALSE), FALSE))</f>
        <v/>
      </c>
      <c r="C896" t="str">
        <f>VLOOKUP($A896, 'Mapping-Public'!$A$2:$W$5015, MATCH('Mapping-DisplayedFields'!C$2, 'Mapping-Public'!$A$1:$W$1, FALSE), FALSE)</f>
        <v>2019 SW 33rd St</v>
      </c>
      <c r="D896" t="str">
        <f>VLOOKUP($A896, 'Mapping-Public'!$A$2:$W$5015, MATCH('Mapping-DisplayedFields'!D$2, 'Mapping-Public'!$A$1:$W$1, FALSE), FALSE)</f>
        <v>Gresham</v>
      </c>
      <c r="E896" t="str">
        <f>VLOOKUP($A896, 'Mapping-Public'!$A$2:$W$5015, MATCH('Mapping-DisplayedFields'!E$2, 'Mapping-Public'!$A$1:$W$1, FALSE), FALSE)</f>
        <v>OR</v>
      </c>
      <c r="F896" t="str">
        <f>VLOOKUP($A896, 'Mapping-Public'!$A$2:$W$5015, MATCH('Mapping-DisplayedFields'!F$2, 'Mapping-Public'!$A$1:$W$1, FALSE), FALSE)</f>
        <v>97080-8564</v>
      </c>
      <c r="G896" t="str">
        <f>VLOOKUP($A896, 'Mapping-Public'!$A$2:$W$5015, MATCH('Mapping-DisplayedFields'!G$2, 'Mapping-Public'!$A$1:$W$1, FALSE), FALSE)</f>
        <v>5037053783</v>
      </c>
      <c r="H896">
        <f>VLOOKUP($A896, 'Mapping-Public'!$A$2:$W$5015, MATCH('Mapping-DisplayedFields'!H$2, 'Mapping-Public'!$A$1:$W$1, FALSE), FALSE)</f>
        <v>1</v>
      </c>
      <c r="I896" t="str">
        <f>VLOOKUP(H896, Facility_Type, 2,0)</f>
        <v>Family</v>
      </c>
      <c r="J896">
        <f>VLOOKUP($A896, 'Mapping-Public'!$A$2:$W$5015, MATCH('Mapping-DisplayedFields'!J$2, 'Mapping-Public'!$A$1:$W$1, FALSE), FALSE)</f>
        <v>4</v>
      </c>
      <c r="K896" t="str">
        <f>VLOOKUP(J896, Type_of_Care,2,0)</f>
        <v>Regulated Family Child Care Home</v>
      </c>
      <c r="L896">
        <f>VLOOKUP($A896, 'Mapping-Public'!$A$2:$W$5015, MATCH('Mapping-DisplayedFields'!L$2, 'Mapping-Public'!$A$1:$W$1, FALSE), FALSE)</f>
        <v>2</v>
      </c>
      <c r="M896" t="str">
        <f>VLOOKUP(L896, Regulation_Status, 2,0)</f>
        <v>Register</v>
      </c>
      <c r="N896">
        <f>VLOOKUP($A896, 'Mapping-Public'!$A$2:$W$5015, MATCH('Mapping-DisplayedFields'!N$2, 'Mapping-Public'!$A$1:$W$1, FALSE), FALSE)</f>
        <v>3</v>
      </c>
      <c r="O896">
        <f>VLOOKUP($A896, 'Mapping-Public'!$A$2:$W$5015, MATCH('Mapping-DisplayedFields'!O$2, 'Mapping-Public'!$A$1:$W$1, FALSE), FALSE)</f>
        <v>2</v>
      </c>
      <c r="P896" t="str">
        <f>VLOOKUP(O896, Serves_Dhs_Children,2,0)</f>
        <v>Unknown</v>
      </c>
      <c r="Q896">
        <f>VLOOKUP($A896, 'Mapping-Public'!$A$2:$W$5015, MATCH('Mapping-DisplayedFields'!Q$2, 'Mapping-Public'!$A$1:$W$1, FALSE), FALSE)</f>
        <v>0</v>
      </c>
      <c r="R896" t="str">
        <f>VLOOKUP(Q896, Head_Start, 2,0)</f>
        <v>No</v>
      </c>
      <c r="S896">
        <f>VLOOKUP($A896, 'Mapping-Public'!$A$2:$W$5015, MATCH('Mapping-DisplayedFields'!S$2, 'Mapping-Public'!$A$1:$W$1, FALSE), FALSE)</f>
        <v>0</v>
      </c>
      <c r="T896" t="str">
        <f>VLOOKUP(S896, Relief_Nursery, 2,0)</f>
        <v>No</v>
      </c>
      <c r="U896" t="str">
        <f>VLOOKUP($A896, 'Mapping-Public'!$A$2:$W$5015, MATCH('Mapping-DisplayedFields'!U$2, 'Mapping-Public'!$A$1:$W$1, FALSE), FALSE)</f>
        <v>.</v>
      </c>
    </row>
    <row r="897" spans="1:21" x14ac:dyDescent="0.25">
      <c r="A897" s="9" t="s">
        <v>5221</v>
      </c>
      <c r="B897" t="str">
        <f>IF(VLOOKUP($A897, 'Mapping-Public'!$A$2:$W$5015, MATCH('Mapping-DisplayedFields'!B$2, 'Mapping-Public'!$A$1:$W$1, FALSE), FALSE)=0, "", VLOOKUP($A897, 'Mapping-Public'!$A$2:$W$5015, MATCH('Mapping-DisplayedFields'!B$2, 'Mapping-Public'!$A$1:$W$1, FALSE), FALSE))</f>
        <v>Peace 'n Play</v>
      </c>
      <c r="C897" t="str">
        <f>VLOOKUP($A897, 'Mapping-Public'!$A$2:$W$5015, MATCH('Mapping-DisplayedFields'!C$2, 'Mapping-Public'!$A$1:$W$1, FALSE), FALSE)</f>
        <v>5225 N Minnesota Ave</v>
      </c>
      <c r="D897" t="str">
        <f>VLOOKUP($A897, 'Mapping-Public'!$A$2:$W$5015, MATCH('Mapping-DisplayedFields'!D$2, 'Mapping-Public'!$A$1:$W$1, FALSE), FALSE)</f>
        <v>Portland</v>
      </c>
      <c r="E897" t="str">
        <f>VLOOKUP($A897, 'Mapping-Public'!$A$2:$W$5015, MATCH('Mapping-DisplayedFields'!E$2, 'Mapping-Public'!$A$1:$W$1, FALSE), FALSE)</f>
        <v>OR</v>
      </c>
      <c r="F897" t="str">
        <f>VLOOKUP($A897, 'Mapping-Public'!$A$2:$W$5015, MATCH('Mapping-DisplayedFields'!F$2, 'Mapping-Public'!$A$1:$W$1, FALSE), FALSE)</f>
        <v>97217-3735</v>
      </c>
      <c r="G897" t="str">
        <f>VLOOKUP($A897, 'Mapping-Public'!$A$2:$W$5015, MATCH('Mapping-DisplayedFields'!G$2, 'Mapping-Public'!$A$1:$W$1, FALSE), FALSE)</f>
        <v>9713406374</v>
      </c>
      <c r="H897">
        <f>VLOOKUP($A897, 'Mapping-Public'!$A$2:$W$5015, MATCH('Mapping-DisplayedFields'!H$2, 'Mapping-Public'!$A$1:$W$1, FALSE), FALSE)</f>
        <v>3</v>
      </c>
      <c r="I897" t="str">
        <f>VLOOKUP(H897, Facility_Type, 2,0)</f>
        <v>Certified</v>
      </c>
      <c r="J897">
        <f>VLOOKUP($A897, 'Mapping-Public'!$A$2:$W$5015, MATCH('Mapping-DisplayedFields'!J$2, 'Mapping-Public'!$A$1:$W$1, FALSE), FALSE)</f>
        <v>4</v>
      </c>
      <c r="K897" t="str">
        <f>VLOOKUP(J897, Type_of_Care,2,0)</f>
        <v>Regulated Family Child Care Home</v>
      </c>
      <c r="L897">
        <f>VLOOKUP($A897, 'Mapping-Public'!$A$2:$W$5015, MATCH('Mapping-DisplayedFields'!L$2, 'Mapping-Public'!$A$1:$W$1, FALSE), FALSE)</f>
        <v>3</v>
      </c>
      <c r="M897" t="str">
        <f>VLOOKUP(L897, Regulation_Status, 2,0)</f>
        <v>Certified</v>
      </c>
      <c r="N897">
        <f>VLOOKUP($A897, 'Mapping-Public'!$A$2:$W$5015, MATCH('Mapping-DisplayedFields'!N$2, 'Mapping-Public'!$A$1:$W$1, FALSE), FALSE)</f>
        <v>12</v>
      </c>
      <c r="O897">
        <f>VLOOKUP($A897, 'Mapping-Public'!$A$2:$W$5015, MATCH('Mapping-DisplayedFields'!O$2, 'Mapping-Public'!$A$1:$W$1, FALSE), FALSE)</f>
        <v>1</v>
      </c>
      <c r="P897" t="str">
        <f>VLOOKUP(O897, Serves_Dhs_Children,2,0)</f>
        <v>Yes</v>
      </c>
      <c r="Q897">
        <f>VLOOKUP($A897, 'Mapping-Public'!$A$2:$W$5015, MATCH('Mapping-DisplayedFields'!Q$2, 'Mapping-Public'!$A$1:$W$1, FALSE), FALSE)</f>
        <v>0</v>
      </c>
      <c r="R897" t="str">
        <f>VLOOKUP(Q897, Head_Start, 2,0)</f>
        <v>No</v>
      </c>
      <c r="S897">
        <f>VLOOKUP($A897, 'Mapping-Public'!$A$2:$W$5015, MATCH('Mapping-DisplayedFields'!S$2, 'Mapping-Public'!$A$1:$W$1, FALSE), FALSE)</f>
        <v>0</v>
      </c>
      <c r="T897" t="str">
        <f>VLOOKUP(S897, Relief_Nursery, 2,0)</f>
        <v>No</v>
      </c>
      <c r="U897" t="str">
        <f>VLOOKUP($A897, 'Mapping-Public'!$A$2:$W$5015, MATCH('Mapping-DisplayedFields'!U$2, 'Mapping-Public'!$A$1:$W$1, FALSE), FALSE)</f>
        <v>.</v>
      </c>
    </row>
    <row r="898" spans="1:21" x14ac:dyDescent="0.25">
      <c r="A898" s="9" t="s">
        <v>5228</v>
      </c>
      <c r="B898" t="str">
        <f>IF(VLOOKUP($A898, 'Mapping-Public'!$A$2:$W$5015, MATCH('Mapping-DisplayedFields'!B$2, 'Mapping-Public'!$A$1:$W$1, FALSE), FALSE)=0, "", VLOOKUP($A898, 'Mapping-Public'!$A$2:$W$5015, MATCH('Mapping-DisplayedFields'!B$2, 'Mapping-Public'!$A$1:$W$1, FALSE), FALSE))</f>
        <v>Santa's Little Cloud</v>
      </c>
      <c r="C898" t="str">
        <f>VLOOKUP($A898, 'Mapping-Public'!$A$2:$W$5015, MATCH('Mapping-DisplayedFields'!C$2, 'Mapping-Public'!$A$1:$W$1, FALSE), FALSE)</f>
        <v>4121 SE 112th Ave</v>
      </c>
      <c r="D898" t="str">
        <f>VLOOKUP($A898, 'Mapping-Public'!$A$2:$W$5015, MATCH('Mapping-DisplayedFields'!D$2, 'Mapping-Public'!$A$1:$W$1, FALSE), FALSE)</f>
        <v>Portland</v>
      </c>
      <c r="E898" t="str">
        <f>VLOOKUP($A898, 'Mapping-Public'!$A$2:$W$5015, MATCH('Mapping-DisplayedFields'!E$2, 'Mapping-Public'!$A$1:$W$1, FALSE), FALSE)</f>
        <v>OR</v>
      </c>
      <c r="F898" t="str">
        <f>VLOOKUP($A898, 'Mapping-Public'!$A$2:$W$5015, MATCH('Mapping-DisplayedFields'!F$2, 'Mapping-Public'!$A$1:$W$1, FALSE), FALSE)</f>
        <v>97206-2018</v>
      </c>
      <c r="G898" t="str">
        <f>VLOOKUP($A898, 'Mapping-Public'!$A$2:$W$5015, MATCH('Mapping-DisplayedFields'!G$2, 'Mapping-Public'!$A$1:$W$1, FALSE), FALSE)</f>
        <v>5037527531</v>
      </c>
      <c r="H898">
        <f>VLOOKUP($A898, 'Mapping-Public'!$A$2:$W$5015, MATCH('Mapping-DisplayedFields'!H$2, 'Mapping-Public'!$A$1:$W$1, FALSE), FALSE)</f>
        <v>1</v>
      </c>
      <c r="I898" t="str">
        <f>VLOOKUP(H898, Facility_Type, 2,0)</f>
        <v>Family</v>
      </c>
      <c r="J898">
        <f>VLOOKUP($A898, 'Mapping-Public'!$A$2:$W$5015, MATCH('Mapping-DisplayedFields'!J$2, 'Mapping-Public'!$A$1:$W$1, FALSE), FALSE)</f>
        <v>4</v>
      </c>
      <c r="K898" t="str">
        <f>VLOOKUP(J898, Type_of_Care,2,0)</f>
        <v>Regulated Family Child Care Home</v>
      </c>
      <c r="L898">
        <f>VLOOKUP($A898, 'Mapping-Public'!$A$2:$W$5015, MATCH('Mapping-DisplayedFields'!L$2, 'Mapping-Public'!$A$1:$W$1, FALSE), FALSE)</f>
        <v>2</v>
      </c>
      <c r="M898" t="str">
        <f>VLOOKUP(L898, Regulation_Status, 2,0)</f>
        <v>Register</v>
      </c>
      <c r="N898">
        <f>VLOOKUP($A898, 'Mapping-Public'!$A$2:$W$5015, MATCH('Mapping-DisplayedFields'!N$2, 'Mapping-Public'!$A$1:$W$1, FALSE), FALSE)</f>
        <v>10</v>
      </c>
      <c r="O898">
        <f>VLOOKUP($A898, 'Mapping-Public'!$A$2:$W$5015, MATCH('Mapping-DisplayedFields'!O$2, 'Mapping-Public'!$A$1:$W$1, FALSE), FALSE)</f>
        <v>2</v>
      </c>
      <c r="P898" t="str">
        <f>VLOOKUP(O898, Serves_Dhs_Children,2,0)</f>
        <v>Unknown</v>
      </c>
      <c r="Q898">
        <f>VLOOKUP($A898, 'Mapping-Public'!$A$2:$W$5015, MATCH('Mapping-DisplayedFields'!Q$2, 'Mapping-Public'!$A$1:$W$1, FALSE), FALSE)</f>
        <v>0</v>
      </c>
      <c r="R898" t="str">
        <f>VLOOKUP(Q898, Head_Start, 2,0)</f>
        <v>No</v>
      </c>
      <c r="S898">
        <f>VLOOKUP($A898, 'Mapping-Public'!$A$2:$W$5015, MATCH('Mapping-DisplayedFields'!S$2, 'Mapping-Public'!$A$1:$W$1, FALSE), FALSE)</f>
        <v>0</v>
      </c>
      <c r="T898" t="str">
        <f>VLOOKUP(S898, Relief_Nursery, 2,0)</f>
        <v>No</v>
      </c>
      <c r="U898">
        <f>VLOOKUP($A898, 'Mapping-Public'!$A$2:$W$5015, MATCH('Mapping-DisplayedFields'!U$2, 'Mapping-Public'!$A$1:$W$1, FALSE), FALSE)</f>
        <v>2</v>
      </c>
    </row>
    <row r="899" spans="1:21" x14ac:dyDescent="0.25">
      <c r="A899" s="9" t="s">
        <v>5236</v>
      </c>
      <c r="B899" t="str">
        <f>IF(VLOOKUP($A899, 'Mapping-Public'!$A$2:$W$5015, MATCH('Mapping-DisplayedFields'!B$2, 'Mapping-Public'!$A$1:$W$1, FALSE), FALSE)=0, "", VLOOKUP($A899, 'Mapping-Public'!$A$2:$W$5015, MATCH('Mapping-DisplayedFields'!B$2, 'Mapping-Public'!$A$1:$W$1, FALSE), FALSE))</f>
        <v>Moniques's Heavenly Childcare</v>
      </c>
      <c r="C899" t="str">
        <f>VLOOKUP($A899, 'Mapping-Public'!$A$2:$W$5015, MATCH('Mapping-DisplayedFields'!C$2, 'Mapping-Public'!$A$1:$W$1, FALSE), FALSE)</f>
        <v>131 SE 122nd Ave</v>
      </c>
      <c r="D899" t="str">
        <f>VLOOKUP($A899, 'Mapping-Public'!$A$2:$W$5015, MATCH('Mapping-DisplayedFields'!D$2, 'Mapping-Public'!$A$1:$W$1, FALSE), FALSE)</f>
        <v>Portland</v>
      </c>
      <c r="E899" t="str">
        <f>VLOOKUP($A899, 'Mapping-Public'!$A$2:$W$5015, MATCH('Mapping-DisplayedFields'!E$2, 'Mapping-Public'!$A$1:$W$1, FALSE), FALSE)</f>
        <v>OR</v>
      </c>
      <c r="F899" t="str">
        <f>VLOOKUP($A899, 'Mapping-Public'!$A$2:$W$5015, MATCH('Mapping-DisplayedFields'!F$2, 'Mapping-Public'!$A$1:$W$1, FALSE), FALSE)</f>
        <v>97233-1003</v>
      </c>
      <c r="G899" t="str">
        <f>VLOOKUP($A899, 'Mapping-Public'!$A$2:$W$5015, MATCH('Mapping-DisplayedFields'!G$2, 'Mapping-Public'!$A$1:$W$1, FALSE), FALSE)</f>
        <v>5039546373</v>
      </c>
      <c r="H899">
        <f>VLOOKUP($A899, 'Mapping-Public'!$A$2:$W$5015, MATCH('Mapping-DisplayedFields'!H$2, 'Mapping-Public'!$A$1:$W$1, FALSE), FALSE)</f>
        <v>1</v>
      </c>
      <c r="I899" t="str">
        <f>VLOOKUP(H899, Facility_Type, 2,0)</f>
        <v>Family</v>
      </c>
      <c r="J899">
        <f>VLOOKUP($A899, 'Mapping-Public'!$A$2:$W$5015, MATCH('Mapping-DisplayedFields'!J$2, 'Mapping-Public'!$A$1:$W$1, FALSE), FALSE)</f>
        <v>4</v>
      </c>
      <c r="K899" t="str">
        <f>VLOOKUP(J899, Type_of_Care,2,0)</f>
        <v>Regulated Family Child Care Home</v>
      </c>
      <c r="L899">
        <f>VLOOKUP($A899, 'Mapping-Public'!$A$2:$W$5015, MATCH('Mapping-DisplayedFields'!L$2, 'Mapping-Public'!$A$1:$W$1, FALSE), FALSE)</f>
        <v>2</v>
      </c>
      <c r="M899" t="str">
        <f>VLOOKUP(L899, Regulation_Status, 2,0)</f>
        <v>Register</v>
      </c>
      <c r="N899">
        <f>VLOOKUP($A899, 'Mapping-Public'!$A$2:$W$5015, MATCH('Mapping-DisplayedFields'!N$2, 'Mapping-Public'!$A$1:$W$1, FALSE), FALSE)</f>
        <v>10</v>
      </c>
      <c r="O899">
        <f>VLOOKUP($A899, 'Mapping-Public'!$A$2:$W$5015, MATCH('Mapping-DisplayedFields'!O$2, 'Mapping-Public'!$A$1:$W$1, FALSE), FALSE)</f>
        <v>1</v>
      </c>
      <c r="P899" t="str">
        <f>VLOOKUP(O899, Serves_Dhs_Children,2,0)</f>
        <v>Yes</v>
      </c>
      <c r="Q899">
        <f>VLOOKUP($A899, 'Mapping-Public'!$A$2:$W$5015, MATCH('Mapping-DisplayedFields'!Q$2, 'Mapping-Public'!$A$1:$W$1, FALSE), FALSE)</f>
        <v>0</v>
      </c>
      <c r="R899" t="str">
        <f>VLOOKUP(Q899, Head_Start, 2,0)</f>
        <v>No</v>
      </c>
      <c r="S899">
        <f>VLOOKUP($A899, 'Mapping-Public'!$A$2:$W$5015, MATCH('Mapping-DisplayedFields'!S$2, 'Mapping-Public'!$A$1:$W$1, FALSE), FALSE)</f>
        <v>0</v>
      </c>
      <c r="T899" t="str">
        <f>VLOOKUP(S899, Relief_Nursery, 2,0)</f>
        <v>No</v>
      </c>
      <c r="U899" t="str">
        <f>VLOOKUP($A899, 'Mapping-Public'!$A$2:$W$5015, MATCH('Mapping-DisplayedFields'!U$2, 'Mapping-Public'!$A$1:$W$1, FALSE), FALSE)</f>
        <v>.</v>
      </c>
    </row>
    <row r="900" spans="1:21" x14ac:dyDescent="0.25">
      <c r="A900" s="9" t="s">
        <v>5244</v>
      </c>
      <c r="B900" t="str">
        <f>IF(VLOOKUP($A900, 'Mapping-Public'!$A$2:$W$5015, MATCH('Mapping-DisplayedFields'!B$2, 'Mapping-Public'!$A$1:$W$1, FALSE), FALSE)=0, "", VLOOKUP($A900, 'Mapping-Public'!$A$2:$W$5015, MATCH('Mapping-DisplayedFields'!B$2, 'Mapping-Public'!$A$1:$W$1, FALSE), FALSE))</f>
        <v/>
      </c>
      <c r="C900" t="str">
        <f>VLOOKUP($A900, 'Mapping-Public'!$A$2:$W$5015, MATCH('Mapping-DisplayedFields'!C$2, 'Mapping-Public'!$A$1:$W$1, FALSE), FALSE)</f>
        <v>2374 SE 171st Ave</v>
      </c>
      <c r="D900" t="str">
        <f>VLOOKUP($A900, 'Mapping-Public'!$A$2:$W$5015, MATCH('Mapping-DisplayedFields'!D$2, 'Mapping-Public'!$A$1:$W$1, FALSE), FALSE)</f>
        <v>Portland</v>
      </c>
      <c r="E900" t="str">
        <f>VLOOKUP($A900, 'Mapping-Public'!$A$2:$W$5015, MATCH('Mapping-DisplayedFields'!E$2, 'Mapping-Public'!$A$1:$W$1, FALSE), FALSE)</f>
        <v>OR</v>
      </c>
      <c r="F900" t="str">
        <f>VLOOKUP($A900, 'Mapping-Public'!$A$2:$W$5015, MATCH('Mapping-DisplayedFields'!F$2, 'Mapping-Public'!$A$1:$W$1, FALSE), FALSE)</f>
        <v>97233-4478</v>
      </c>
      <c r="G900" t="str">
        <f>VLOOKUP($A900, 'Mapping-Public'!$A$2:$W$5015, MATCH('Mapping-DisplayedFields'!G$2, 'Mapping-Public'!$A$1:$W$1, FALSE), FALSE)</f>
        <v>5032061421</v>
      </c>
      <c r="H900">
        <f>VLOOKUP($A900, 'Mapping-Public'!$A$2:$W$5015, MATCH('Mapping-DisplayedFields'!H$2, 'Mapping-Public'!$A$1:$W$1, FALSE), FALSE)</f>
        <v>1</v>
      </c>
      <c r="I900" t="str">
        <f>VLOOKUP(H900, Facility_Type, 2,0)</f>
        <v>Family</v>
      </c>
      <c r="J900">
        <f>VLOOKUP($A900, 'Mapping-Public'!$A$2:$W$5015, MATCH('Mapping-DisplayedFields'!J$2, 'Mapping-Public'!$A$1:$W$1, FALSE), FALSE)</f>
        <v>4</v>
      </c>
      <c r="K900" t="str">
        <f>VLOOKUP(J900, Type_of_Care,2,0)</f>
        <v>Regulated Family Child Care Home</v>
      </c>
      <c r="L900">
        <f>VLOOKUP($A900, 'Mapping-Public'!$A$2:$W$5015, MATCH('Mapping-DisplayedFields'!L$2, 'Mapping-Public'!$A$1:$W$1, FALSE), FALSE)</f>
        <v>2</v>
      </c>
      <c r="M900" t="str">
        <f>VLOOKUP(L900, Regulation_Status, 2,0)</f>
        <v>Register</v>
      </c>
      <c r="N900">
        <f>VLOOKUP($A900, 'Mapping-Public'!$A$2:$W$5015, MATCH('Mapping-DisplayedFields'!N$2, 'Mapping-Public'!$A$1:$W$1, FALSE), FALSE)</f>
        <v>10</v>
      </c>
      <c r="O900">
        <f>VLOOKUP($A900, 'Mapping-Public'!$A$2:$W$5015, MATCH('Mapping-DisplayedFields'!O$2, 'Mapping-Public'!$A$1:$W$1, FALSE), FALSE)</f>
        <v>2</v>
      </c>
      <c r="P900" t="str">
        <f>VLOOKUP(O900, Serves_Dhs_Children,2,0)</f>
        <v>Unknown</v>
      </c>
      <c r="Q900">
        <f>VLOOKUP($A900, 'Mapping-Public'!$A$2:$W$5015, MATCH('Mapping-DisplayedFields'!Q$2, 'Mapping-Public'!$A$1:$W$1, FALSE), FALSE)</f>
        <v>0</v>
      </c>
      <c r="R900" t="str">
        <f>VLOOKUP(Q900, Head_Start, 2,0)</f>
        <v>No</v>
      </c>
      <c r="S900">
        <f>VLOOKUP($A900, 'Mapping-Public'!$A$2:$W$5015, MATCH('Mapping-DisplayedFields'!S$2, 'Mapping-Public'!$A$1:$W$1, FALSE), FALSE)</f>
        <v>0</v>
      </c>
      <c r="T900" t="str">
        <f>VLOOKUP(S900, Relief_Nursery, 2,0)</f>
        <v>No</v>
      </c>
      <c r="U900" t="str">
        <f>VLOOKUP($A900, 'Mapping-Public'!$A$2:$W$5015, MATCH('Mapping-DisplayedFields'!U$2, 'Mapping-Public'!$A$1:$W$1, FALSE), FALSE)</f>
        <v>.</v>
      </c>
    </row>
    <row r="901" spans="1:21" x14ac:dyDescent="0.25">
      <c r="A901" s="9" t="s">
        <v>5249</v>
      </c>
      <c r="B901" t="str">
        <f>IF(VLOOKUP($A901, 'Mapping-Public'!$A$2:$W$5015, MATCH('Mapping-DisplayedFields'!B$2, 'Mapping-Public'!$A$1:$W$1, FALSE), FALSE)=0, "", VLOOKUP($A901, 'Mapping-Public'!$A$2:$W$5015, MATCH('Mapping-DisplayedFields'!B$2, 'Mapping-Public'!$A$1:$W$1, FALSE), FALSE))</f>
        <v>The Meadow Day School</v>
      </c>
      <c r="C901" t="str">
        <f>VLOOKUP($A901, 'Mapping-Public'!$A$2:$W$5015, MATCH('Mapping-DisplayedFields'!C$2, 'Mapping-Public'!$A$1:$W$1, FALSE), FALSE)</f>
        <v>8444 N Ivanhoe St</v>
      </c>
      <c r="D901" t="str">
        <f>VLOOKUP($A901, 'Mapping-Public'!$A$2:$W$5015, MATCH('Mapping-DisplayedFields'!D$2, 'Mapping-Public'!$A$1:$W$1, FALSE), FALSE)</f>
        <v>Portland</v>
      </c>
      <c r="E901" t="str">
        <f>VLOOKUP($A901, 'Mapping-Public'!$A$2:$W$5015, MATCH('Mapping-DisplayedFields'!E$2, 'Mapping-Public'!$A$1:$W$1, FALSE), FALSE)</f>
        <v>OR</v>
      </c>
      <c r="F901" t="str">
        <f>VLOOKUP($A901, 'Mapping-Public'!$A$2:$W$5015, MATCH('Mapping-DisplayedFields'!F$2, 'Mapping-Public'!$A$1:$W$1, FALSE), FALSE)</f>
        <v>97203</v>
      </c>
      <c r="G901" t="str">
        <f>VLOOKUP($A901, 'Mapping-Public'!$A$2:$W$5015, MATCH('Mapping-DisplayedFields'!G$2, 'Mapping-Public'!$A$1:$W$1, FALSE), FALSE)</f>
        <v>9712847592</v>
      </c>
      <c r="H901">
        <f>VLOOKUP($A901, 'Mapping-Public'!$A$2:$W$5015, MATCH('Mapping-DisplayedFields'!H$2, 'Mapping-Public'!$A$1:$W$1, FALSE), FALSE)</f>
        <v>2</v>
      </c>
      <c r="I901" t="str">
        <f>VLOOKUP(H901, Facility_Type, 2,0)</f>
        <v>Center</v>
      </c>
      <c r="J901">
        <f>VLOOKUP($A901, 'Mapping-Public'!$A$2:$W$5015, MATCH('Mapping-DisplayedFields'!J$2, 'Mapping-Public'!$A$1:$W$1, FALSE), FALSE)</f>
        <v>1</v>
      </c>
      <c r="K901" t="str">
        <f>VLOOKUP(J901, Type_of_Care,2,0)</f>
        <v>Regulated  Center (not HS)</v>
      </c>
      <c r="L901">
        <f>VLOOKUP($A901, 'Mapping-Public'!$A$2:$W$5015, MATCH('Mapping-DisplayedFields'!L$2, 'Mapping-Public'!$A$1:$W$1, FALSE), FALSE)</f>
        <v>3</v>
      </c>
      <c r="M901" t="str">
        <f>VLOOKUP(L901, Regulation_Status, 2,0)</f>
        <v>Certified</v>
      </c>
      <c r="N901">
        <f>VLOOKUP($A901, 'Mapping-Public'!$A$2:$W$5015, MATCH('Mapping-DisplayedFields'!N$2, 'Mapping-Public'!$A$1:$W$1, FALSE), FALSE)</f>
        <v>33</v>
      </c>
      <c r="O901">
        <f>VLOOKUP($A901, 'Mapping-Public'!$A$2:$W$5015, MATCH('Mapping-DisplayedFields'!O$2, 'Mapping-Public'!$A$1:$W$1, FALSE), FALSE)</f>
        <v>2</v>
      </c>
      <c r="P901" t="str">
        <f>VLOOKUP(O901, Serves_Dhs_Children,2,0)</f>
        <v>Unknown</v>
      </c>
      <c r="Q901">
        <f>VLOOKUP($A901, 'Mapping-Public'!$A$2:$W$5015, MATCH('Mapping-DisplayedFields'!Q$2, 'Mapping-Public'!$A$1:$W$1, FALSE), FALSE)</f>
        <v>0</v>
      </c>
      <c r="R901" t="str">
        <f>VLOOKUP(Q901, Head_Start, 2,0)</f>
        <v>No</v>
      </c>
      <c r="S901">
        <f>VLOOKUP($A901, 'Mapping-Public'!$A$2:$W$5015, MATCH('Mapping-DisplayedFields'!S$2, 'Mapping-Public'!$A$1:$W$1, FALSE), FALSE)</f>
        <v>0</v>
      </c>
      <c r="T901" t="str">
        <f>VLOOKUP(S901, Relief_Nursery, 2,0)</f>
        <v>No</v>
      </c>
      <c r="U901" t="str">
        <f>VLOOKUP($A901, 'Mapping-Public'!$A$2:$W$5015, MATCH('Mapping-DisplayedFields'!U$2, 'Mapping-Public'!$A$1:$W$1, FALSE), FALSE)</f>
        <v>.</v>
      </c>
    </row>
    <row r="902" spans="1:21" x14ac:dyDescent="0.25">
      <c r="A902" s="9" t="s">
        <v>5254</v>
      </c>
      <c r="B902" t="str">
        <f>IF(VLOOKUP($A902, 'Mapping-Public'!$A$2:$W$5015, MATCH('Mapping-DisplayedFields'!B$2, 'Mapping-Public'!$A$1:$W$1, FALSE), FALSE)=0, "", VLOOKUP($A902, 'Mapping-Public'!$A$2:$W$5015, MATCH('Mapping-DisplayedFields'!B$2, 'Mapping-Public'!$A$1:$W$1, FALSE), FALSE))</f>
        <v/>
      </c>
      <c r="C902" t="str">
        <f>VLOOKUP($A902, 'Mapping-Public'!$A$2:$W$5015, MATCH('Mapping-DisplayedFields'!C$2, 'Mapping-Public'!$A$1:$W$1, FALSE), FALSE)</f>
        <v>3040 SE 89th Ave</v>
      </c>
      <c r="D902" t="str">
        <f>VLOOKUP($A902, 'Mapping-Public'!$A$2:$W$5015, MATCH('Mapping-DisplayedFields'!D$2, 'Mapping-Public'!$A$1:$W$1, FALSE), FALSE)</f>
        <v>Portland</v>
      </c>
      <c r="E902" t="str">
        <f>VLOOKUP($A902, 'Mapping-Public'!$A$2:$W$5015, MATCH('Mapping-DisplayedFields'!E$2, 'Mapping-Public'!$A$1:$W$1, FALSE), FALSE)</f>
        <v>OR</v>
      </c>
      <c r="F902" t="str">
        <f>VLOOKUP($A902, 'Mapping-Public'!$A$2:$W$5015, MATCH('Mapping-DisplayedFields'!F$2, 'Mapping-Public'!$A$1:$W$1, FALSE), FALSE)</f>
        <v>97226</v>
      </c>
      <c r="G902" t="str">
        <f>VLOOKUP($A902, 'Mapping-Public'!$A$2:$W$5015, MATCH('Mapping-DisplayedFields'!G$2, 'Mapping-Public'!$A$1:$W$1, FALSE), FALSE)</f>
        <v>5038410166</v>
      </c>
      <c r="H902">
        <f>VLOOKUP($A902, 'Mapping-Public'!$A$2:$W$5015, MATCH('Mapping-DisplayedFields'!H$2, 'Mapping-Public'!$A$1:$W$1, FALSE), FALSE)</f>
        <v>1</v>
      </c>
      <c r="I902" t="str">
        <f>VLOOKUP(H902, Facility_Type, 2,0)</f>
        <v>Family</v>
      </c>
      <c r="J902">
        <f>VLOOKUP($A902, 'Mapping-Public'!$A$2:$W$5015, MATCH('Mapping-DisplayedFields'!J$2, 'Mapping-Public'!$A$1:$W$1, FALSE), FALSE)</f>
        <v>4</v>
      </c>
      <c r="K902" t="str">
        <f>VLOOKUP(J902, Type_of_Care,2,0)</f>
        <v>Regulated Family Child Care Home</v>
      </c>
      <c r="L902">
        <f>VLOOKUP($A902, 'Mapping-Public'!$A$2:$W$5015, MATCH('Mapping-DisplayedFields'!L$2, 'Mapping-Public'!$A$1:$W$1, FALSE), FALSE)</f>
        <v>2</v>
      </c>
      <c r="M902" t="str">
        <f>VLOOKUP(L902, Regulation_Status, 2,0)</f>
        <v>Register</v>
      </c>
      <c r="N902">
        <f>VLOOKUP($A902, 'Mapping-Public'!$A$2:$W$5015, MATCH('Mapping-DisplayedFields'!N$2, 'Mapping-Public'!$A$1:$W$1, FALSE), FALSE)</f>
        <v>3</v>
      </c>
      <c r="O902">
        <f>VLOOKUP($A902, 'Mapping-Public'!$A$2:$W$5015, MATCH('Mapping-DisplayedFields'!O$2, 'Mapping-Public'!$A$1:$W$1, FALSE), FALSE)</f>
        <v>2</v>
      </c>
      <c r="P902" t="str">
        <f>VLOOKUP(O902, Serves_Dhs_Children,2,0)</f>
        <v>Unknown</v>
      </c>
      <c r="Q902">
        <f>VLOOKUP($A902, 'Mapping-Public'!$A$2:$W$5015, MATCH('Mapping-DisplayedFields'!Q$2, 'Mapping-Public'!$A$1:$W$1, FALSE), FALSE)</f>
        <v>0</v>
      </c>
      <c r="R902" t="str">
        <f>VLOOKUP(Q902, Head_Start, 2,0)</f>
        <v>No</v>
      </c>
      <c r="S902">
        <f>VLOOKUP($A902, 'Mapping-Public'!$A$2:$W$5015, MATCH('Mapping-DisplayedFields'!S$2, 'Mapping-Public'!$A$1:$W$1, FALSE), FALSE)</f>
        <v>0</v>
      </c>
      <c r="T902" t="str">
        <f>VLOOKUP(S902, Relief_Nursery, 2,0)</f>
        <v>No</v>
      </c>
      <c r="U902" t="str">
        <f>VLOOKUP($A902, 'Mapping-Public'!$A$2:$W$5015, MATCH('Mapping-DisplayedFields'!U$2, 'Mapping-Public'!$A$1:$W$1, FALSE), FALSE)</f>
        <v>.</v>
      </c>
    </row>
    <row r="903" spans="1:21" x14ac:dyDescent="0.25">
      <c r="A903" s="9" t="s">
        <v>5260</v>
      </c>
      <c r="B903" t="str">
        <f>IF(VLOOKUP($A903, 'Mapping-Public'!$A$2:$W$5015, MATCH('Mapping-DisplayedFields'!B$2, 'Mapping-Public'!$A$1:$W$1, FALSE), FALSE)=0, "", VLOOKUP($A903, 'Mapping-Public'!$A$2:$W$5015, MATCH('Mapping-DisplayedFields'!B$2, 'Mapping-Public'!$A$1:$W$1, FALSE), FALSE))</f>
        <v>Peace Tree School</v>
      </c>
      <c r="C903" t="str">
        <f>VLOOKUP($A903, 'Mapping-Public'!$A$2:$W$5015, MATCH('Mapping-DisplayedFields'!C$2, 'Mapping-Public'!$A$1:$W$1, FALSE), FALSE)</f>
        <v>432 NE Dekum St Unit A</v>
      </c>
      <c r="D903" t="str">
        <f>VLOOKUP($A903, 'Mapping-Public'!$A$2:$W$5015, MATCH('Mapping-DisplayedFields'!D$2, 'Mapping-Public'!$A$1:$W$1, FALSE), FALSE)</f>
        <v>Portland</v>
      </c>
      <c r="E903" t="str">
        <f>VLOOKUP($A903, 'Mapping-Public'!$A$2:$W$5015, MATCH('Mapping-DisplayedFields'!E$2, 'Mapping-Public'!$A$1:$W$1, FALSE), FALSE)</f>
        <v>OR</v>
      </c>
      <c r="F903" t="str">
        <f>VLOOKUP($A903, 'Mapping-Public'!$A$2:$W$5015, MATCH('Mapping-DisplayedFields'!F$2, 'Mapping-Public'!$A$1:$W$1, FALSE), FALSE)</f>
        <v>97211</v>
      </c>
      <c r="G903" t="str">
        <f>VLOOKUP($A903, 'Mapping-Public'!$A$2:$W$5015, MATCH('Mapping-DisplayedFields'!G$2, 'Mapping-Public'!$A$1:$W$1, FALSE), FALSE)</f>
        <v>5037500952</v>
      </c>
      <c r="H903">
        <f>VLOOKUP($A903, 'Mapping-Public'!$A$2:$W$5015, MATCH('Mapping-DisplayedFields'!H$2, 'Mapping-Public'!$A$1:$W$1, FALSE), FALSE)</f>
        <v>3</v>
      </c>
      <c r="I903" t="str">
        <f>VLOOKUP(H903, Facility_Type, 2,0)</f>
        <v>Certified</v>
      </c>
      <c r="J903">
        <f>VLOOKUP($A903, 'Mapping-Public'!$A$2:$W$5015, MATCH('Mapping-DisplayedFields'!J$2, 'Mapping-Public'!$A$1:$W$1, FALSE), FALSE)</f>
        <v>4</v>
      </c>
      <c r="K903" t="str">
        <f>VLOOKUP(J903, Type_of_Care,2,0)</f>
        <v>Regulated Family Child Care Home</v>
      </c>
      <c r="L903">
        <f>VLOOKUP($A903, 'Mapping-Public'!$A$2:$W$5015, MATCH('Mapping-DisplayedFields'!L$2, 'Mapping-Public'!$A$1:$W$1, FALSE), FALSE)</f>
        <v>3</v>
      </c>
      <c r="M903" t="str">
        <f>VLOOKUP(L903, Regulation_Status, 2,0)</f>
        <v>Certified</v>
      </c>
      <c r="N903">
        <f>VLOOKUP($A903, 'Mapping-Public'!$A$2:$W$5015, MATCH('Mapping-DisplayedFields'!N$2, 'Mapping-Public'!$A$1:$W$1, FALSE), FALSE)</f>
        <v>15</v>
      </c>
      <c r="O903">
        <f>VLOOKUP($A903, 'Mapping-Public'!$A$2:$W$5015, MATCH('Mapping-DisplayedFields'!O$2, 'Mapping-Public'!$A$1:$W$1, FALSE), FALSE)</f>
        <v>2</v>
      </c>
      <c r="P903" t="str">
        <f>VLOOKUP(O903, Serves_Dhs_Children,2,0)</f>
        <v>Unknown</v>
      </c>
      <c r="Q903">
        <f>VLOOKUP($A903, 'Mapping-Public'!$A$2:$W$5015, MATCH('Mapping-DisplayedFields'!Q$2, 'Mapping-Public'!$A$1:$W$1, FALSE), FALSE)</f>
        <v>0</v>
      </c>
      <c r="R903" t="str">
        <f>VLOOKUP(Q903, Head_Start, 2,0)</f>
        <v>No</v>
      </c>
      <c r="S903">
        <f>VLOOKUP($A903, 'Mapping-Public'!$A$2:$W$5015, MATCH('Mapping-DisplayedFields'!S$2, 'Mapping-Public'!$A$1:$W$1, FALSE), FALSE)</f>
        <v>0</v>
      </c>
      <c r="T903" t="str">
        <f>VLOOKUP(S903, Relief_Nursery, 2,0)</f>
        <v>No</v>
      </c>
      <c r="U903" t="str">
        <f>VLOOKUP($A903, 'Mapping-Public'!$A$2:$W$5015, MATCH('Mapping-DisplayedFields'!U$2, 'Mapping-Public'!$A$1:$W$1, FALSE), FALSE)</f>
        <v>.</v>
      </c>
    </row>
    <row r="904" spans="1:21" x14ac:dyDescent="0.25">
      <c r="A904" s="9" t="s">
        <v>5267</v>
      </c>
      <c r="B904" t="str">
        <f>IF(VLOOKUP($A904, 'Mapping-Public'!$A$2:$W$5015, MATCH('Mapping-DisplayedFields'!B$2, 'Mapping-Public'!$A$1:$W$1, FALSE), FALSE)=0, "", VLOOKUP($A904, 'Mapping-Public'!$A$2:$W$5015, MATCH('Mapping-DisplayedFields'!B$2, 'Mapping-Public'!$A$1:$W$1, FALSE), FALSE))</f>
        <v>Sellwood Park Preschool</v>
      </c>
      <c r="C904" t="str">
        <f>VLOOKUP($A904, 'Mapping-Public'!$A$2:$W$5015, MATCH('Mapping-DisplayedFields'!C$2, 'Mapping-Public'!$A$1:$W$1, FALSE), FALSE)</f>
        <v>7985 SE 7th Ave</v>
      </c>
      <c r="D904" t="str">
        <f>VLOOKUP($A904, 'Mapping-Public'!$A$2:$W$5015, MATCH('Mapping-DisplayedFields'!D$2, 'Mapping-Public'!$A$1:$W$1, FALSE), FALSE)</f>
        <v>Portland</v>
      </c>
      <c r="E904" t="str">
        <f>VLOOKUP($A904, 'Mapping-Public'!$A$2:$W$5015, MATCH('Mapping-DisplayedFields'!E$2, 'Mapping-Public'!$A$1:$W$1, FALSE), FALSE)</f>
        <v>OR</v>
      </c>
      <c r="F904" t="str">
        <f>VLOOKUP($A904, 'Mapping-Public'!$A$2:$W$5015, MATCH('Mapping-DisplayedFields'!F$2, 'Mapping-Public'!$A$1:$W$1, FALSE), FALSE)</f>
        <v>97202</v>
      </c>
      <c r="G904" t="str">
        <f>VLOOKUP($A904, 'Mapping-Public'!$A$2:$W$5015, MATCH('Mapping-DisplayedFields'!G$2, 'Mapping-Public'!$A$1:$W$1, FALSE), FALSE)</f>
        <v>5032318711</v>
      </c>
      <c r="H904">
        <f>VLOOKUP($A904, 'Mapping-Public'!$A$2:$W$5015, MATCH('Mapping-DisplayedFields'!H$2, 'Mapping-Public'!$A$1:$W$1, FALSE), FALSE)</f>
        <v>1</v>
      </c>
      <c r="I904" t="str">
        <f>VLOOKUP(H904, Facility_Type, 2,0)</f>
        <v>Family</v>
      </c>
      <c r="J904">
        <f>VLOOKUP($A904, 'Mapping-Public'!$A$2:$W$5015, MATCH('Mapping-DisplayedFields'!J$2, 'Mapping-Public'!$A$1:$W$1, FALSE), FALSE)</f>
        <v>4</v>
      </c>
      <c r="K904" t="str">
        <f>VLOOKUP(J904, Type_of_Care,2,0)</f>
        <v>Regulated Family Child Care Home</v>
      </c>
      <c r="L904">
        <f>VLOOKUP($A904, 'Mapping-Public'!$A$2:$W$5015, MATCH('Mapping-DisplayedFields'!L$2, 'Mapping-Public'!$A$1:$W$1, FALSE), FALSE)</f>
        <v>2</v>
      </c>
      <c r="M904" t="str">
        <f>VLOOKUP(L904, Regulation_Status, 2,0)</f>
        <v>Register</v>
      </c>
      <c r="N904">
        <f>VLOOKUP($A904, 'Mapping-Public'!$A$2:$W$5015, MATCH('Mapping-DisplayedFields'!N$2, 'Mapping-Public'!$A$1:$W$1, FALSE), FALSE)</f>
        <v>6</v>
      </c>
      <c r="O904">
        <f>VLOOKUP($A904, 'Mapping-Public'!$A$2:$W$5015, MATCH('Mapping-DisplayedFields'!O$2, 'Mapping-Public'!$A$1:$W$1, FALSE), FALSE)</f>
        <v>2</v>
      </c>
      <c r="P904" t="str">
        <f>VLOOKUP(O904, Serves_Dhs_Children,2,0)</f>
        <v>Unknown</v>
      </c>
      <c r="Q904">
        <f>VLOOKUP($A904, 'Mapping-Public'!$A$2:$W$5015, MATCH('Mapping-DisplayedFields'!Q$2, 'Mapping-Public'!$A$1:$W$1, FALSE), FALSE)</f>
        <v>0</v>
      </c>
      <c r="R904" t="str">
        <f>VLOOKUP(Q904, Head_Start, 2,0)</f>
        <v>No</v>
      </c>
      <c r="S904">
        <f>VLOOKUP($A904, 'Mapping-Public'!$A$2:$W$5015, MATCH('Mapping-DisplayedFields'!S$2, 'Mapping-Public'!$A$1:$W$1, FALSE), FALSE)</f>
        <v>0</v>
      </c>
      <c r="T904" t="str">
        <f>VLOOKUP(S904, Relief_Nursery, 2,0)</f>
        <v>No</v>
      </c>
      <c r="U904" t="str">
        <f>VLOOKUP($A904, 'Mapping-Public'!$A$2:$W$5015, MATCH('Mapping-DisplayedFields'!U$2, 'Mapping-Public'!$A$1:$W$1, FALSE), FALSE)</f>
        <v>.</v>
      </c>
    </row>
    <row r="905" spans="1:21" x14ac:dyDescent="0.25">
      <c r="A905" s="9" t="s">
        <v>5274</v>
      </c>
      <c r="B905" t="str">
        <f>IF(VLOOKUP($A905, 'Mapping-Public'!$A$2:$W$5015, MATCH('Mapping-DisplayedFields'!B$2, 'Mapping-Public'!$A$1:$W$1, FALSE), FALSE)=0, "", VLOOKUP($A905, 'Mapping-Public'!$A$2:$W$5015, MATCH('Mapping-DisplayedFields'!B$2, 'Mapping-Public'!$A$1:$W$1, FALSE), FALSE))</f>
        <v/>
      </c>
      <c r="C905" t="str">
        <f>VLOOKUP($A905, 'Mapping-Public'!$A$2:$W$5015, MATCH('Mapping-DisplayedFields'!C$2, 'Mapping-Public'!$A$1:$W$1, FALSE), FALSE)</f>
        <v>6851 SW 26th Avenue</v>
      </c>
      <c r="D905" t="str">
        <f>VLOOKUP($A905, 'Mapping-Public'!$A$2:$W$5015, MATCH('Mapping-DisplayedFields'!D$2, 'Mapping-Public'!$A$1:$W$1, FALSE), FALSE)</f>
        <v>Portland</v>
      </c>
      <c r="E905" t="str">
        <f>VLOOKUP($A905, 'Mapping-Public'!$A$2:$W$5015, MATCH('Mapping-DisplayedFields'!E$2, 'Mapping-Public'!$A$1:$W$1, FALSE), FALSE)</f>
        <v>OR</v>
      </c>
      <c r="F905">
        <f>VLOOKUP($A905, 'Mapping-Public'!$A$2:$W$5015, MATCH('Mapping-DisplayedFields'!F$2, 'Mapping-Public'!$A$1:$W$1, FALSE), FALSE)</f>
        <v>0</v>
      </c>
      <c r="G905" t="str">
        <f>VLOOKUP($A905, 'Mapping-Public'!$A$2:$W$5015, MATCH('Mapping-DisplayedFields'!G$2, 'Mapping-Public'!$A$1:$W$1, FALSE), FALSE)</f>
        <v>5038752854</v>
      </c>
      <c r="H905">
        <f>VLOOKUP($A905, 'Mapping-Public'!$A$2:$W$5015, MATCH('Mapping-DisplayedFields'!H$2, 'Mapping-Public'!$A$1:$W$1, FALSE), FALSE)</f>
        <v>1</v>
      </c>
      <c r="I905" t="str">
        <f>VLOOKUP(H905, Facility_Type, 2,0)</f>
        <v>Family</v>
      </c>
      <c r="J905">
        <f>VLOOKUP($A905, 'Mapping-Public'!$A$2:$W$5015, MATCH('Mapping-DisplayedFields'!J$2, 'Mapping-Public'!$A$1:$W$1, FALSE), FALSE)</f>
        <v>5</v>
      </c>
      <c r="K905" t="str">
        <f>VLOOKUP(J905, Type_of_Care,2,0)</f>
        <v>Exempt Family Child Care Home</v>
      </c>
      <c r="L905">
        <f>VLOOKUP($A905, 'Mapping-Public'!$A$2:$W$5015, MATCH('Mapping-DisplayedFields'!L$2, 'Mapping-Public'!$A$1:$W$1, FALSE), FALSE)</f>
        <v>1</v>
      </c>
      <c r="M905" t="str">
        <f>VLOOKUP(L905, Regulation_Status, 2,0)</f>
        <v>Exempt</v>
      </c>
      <c r="N905">
        <f>VLOOKUP($A905, 'Mapping-Public'!$A$2:$W$5015, MATCH('Mapping-DisplayedFields'!N$2, 'Mapping-Public'!$A$1:$W$1, FALSE), FALSE)</f>
        <v>3</v>
      </c>
      <c r="O905">
        <f>VLOOKUP($A905, 'Mapping-Public'!$A$2:$W$5015, MATCH('Mapping-DisplayedFields'!O$2, 'Mapping-Public'!$A$1:$W$1, FALSE), FALSE)</f>
        <v>2</v>
      </c>
      <c r="P905" t="str">
        <f>VLOOKUP(O905, Serves_Dhs_Children,2,0)</f>
        <v>Unknown</v>
      </c>
      <c r="Q905">
        <f>VLOOKUP($A905, 'Mapping-Public'!$A$2:$W$5015, MATCH('Mapping-DisplayedFields'!Q$2, 'Mapping-Public'!$A$1:$W$1, FALSE), FALSE)</f>
        <v>0</v>
      </c>
      <c r="R905" t="str">
        <f>VLOOKUP(Q905, Head_Start, 2,0)</f>
        <v>No</v>
      </c>
      <c r="S905">
        <f>VLOOKUP($A905, 'Mapping-Public'!$A$2:$W$5015, MATCH('Mapping-DisplayedFields'!S$2, 'Mapping-Public'!$A$1:$W$1, FALSE), FALSE)</f>
        <v>0</v>
      </c>
      <c r="T905" t="str">
        <f>VLOOKUP(S905, Relief_Nursery, 2,0)</f>
        <v>No</v>
      </c>
      <c r="U905" t="str">
        <f>VLOOKUP($A905, 'Mapping-Public'!$A$2:$W$5015, MATCH('Mapping-DisplayedFields'!U$2, 'Mapping-Public'!$A$1:$W$1, FALSE), FALSE)</f>
        <v>.</v>
      </c>
    </row>
    <row r="906" spans="1:21" x14ac:dyDescent="0.25">
      <c r="A906" s="9" t="s">
        <v>5280</v>
      </c>
      <c r="B906" t="str">
        <f>IF(VLOOKUP($A906, 'Mapping-Public'!$A$2:$W$5015, MATCH('Mapping-DisplayedFields'!B$2, 'Mapping-Public'!$A$1:$W$1, FALSE), FALSE)=0, "", VLOOKUP($A906, 'Mapping-Public'!$A$2:$W$5015, MATCH('Mapping-DisplayedFields'!B$2, 'Mapping-Public'!$A$1:$W$1, FALSE), FALSE))</f>
        <v>Room To Grow childcare LLC</v>
      </c>
      <c r="C906" t="str">
        <f>VLOOKUP($A906, 'Mapping-Public'!$A$2:$W$5015, MATCH('Mapping-DisplayedFields'!C$2, 'Mapping-Public'!$A$1:$W$1, FALSE), FALSE)</f>
        <v>5703 NE 33rd Ave</v>
      </c>
      <c r="D906" t="str">
        <f>VLOOKUP($A906, 'Mapping-Public'!$A$2:$W$5015, MATCH('Mapping-DisplayedFields'!D$2, 'Mapping-Public'!$A$1:$W$1, FALSE), FALSE)</f>
        <v>Portland</v>
      </c>
      <c r="E906" t="str">
        <f>VLOOKUP($A906, 'Mapping-Public'!$A$2:$W$5015, MATCH('Mapping-DisplayedFields'!E$2, 'Mapping-Public'!$A$1:$W$1, FALSE), FALSE)</f>
        <v>OR</v>
      </c>
      <c r="F906" t="str">
        <f>VLOOKUP($A906, 'Mapping-Public'!$A$2:$W$5015, MATCH('Mapping-DisplayedFields'!F$2, 'Mapping-Public'!$A$1:$W$1, FALSE), FALSE)</f>
        <v>97211</v>
      </c>
      <c r="G906" t="str">
        <f>VLOOKUP($A906, 'Mapping-Public'!$A$2:$W$5015, MATCH('Mapping-DisplayedFields'!G$2, 'Mapping-Public'!$A$1:$W$1, FALSE), FALSE)</f>
        <v>5036864834</v>
      </c>
      <c r="H906">
        <f>VLOOKUP($A906, 'Mapping-Public'!$A$2:$W$5015, MATCH('Mapping-DisplayedFields'!H$2, 'Mapping-Public'!$A$1:$W$1, FALSE), FALSE)</f>
        <v>1</v>
      </c>
      <c r="I906" t="str">
        <f>VLOOKUP(H906, Facility_Type, 2,0)</f>
        <v>Family</v>
      </c>
      <c r="J906">
        <f>VLOOKUP($A906, 'Mapping-Public'!$A$2:$W$5015, MATCH('Mapping-DisplayedFields'!J$2, 'Mapping-Public'!$A$1:$W$1, FALSE), FALSE)</f>
        <v>4</v>
      </c>
      <c r="K906" t="str">
        <f>VLOOKUP(J906, Type_of_Care,2,0)</f>
        <v>Regulated Family Child Care Home</v>
      </c>
      <c r="L906">
        <f>VLOOKUP($A906, 'Mapping-Public'!$A$2:$W$5015, MATCH('Mapping-DisplayedFields'!L$2, 'Mapping-Public'!$A$1:$W$1, FALSE), FALSE)</f>
        <v>2</v>
      </c>
      <c r="M906" t="str">
        <f>VLOOKUP(L906, Regulation_Status, 2,0)</f>
        <v>Register</v>
      </c>
      <c r="N906">
        <f>VLOOKUP($A906, 'Mapping-Public'!$A$2:$W$5015, MATCH('Mapping-DisplayedFields'!N$2, 'Mapping-Public'!$A$1:$W$1, FALSE), FALSE)</f>
        <v>6</v>
      </c>
      <c r="O906">
        <f>VLOOKUP($A906, 'Mapping-Public'!$A$2:$W$5015, MATCH('Mapping-DisplayedFields'!O$2, 'Mapping-Public'!$A$1:$W$1, FALSE), FALSE)</f>
        <v>2</v>
      </c>
      <c r="P906" t="str">
        <f>VLOOKUP(O906, Serves_Dhs_Children,2,0)</f>
        <v>Unknown</v>
      </c>
      <c r="Q906">
        <f>VLOOKUP($A906, 'Mapping-Public'!$A$2:$W$5015, MATCH('Mapping-DisplayedFields'!Q$2, 'Mapping-Public'!$A$1:$W$1, FALSE), FALSE)</f>
        <v>0</v>
      </c>
      <c r="R906" t="str">
        <f>VLOOKUP(Q906, Head_Start, 2,0)</f>
        <v>No</v>
      </c>
      <c r="S906">
        <f>VLOOKUP($A906, 'Mapping-Public'!$A$2:$W$5015, MATCH('Mapping-DisplayedFields'!S$2, 'Mapping-Public'!$A$1:$W$1, FALSE), FALSE)</f>
        <v>0</v>
      </c>
      <c r="T906" t="str">
        <f>VLOOKUP(S906, Relief_Nursery, 2,0)</f>
        <v>No</v>
      </c>
      <c r="U906" t="str">
        <f>VLOOKUP($A906, 'Mapping-Public'!$A$2:$W$5015, MATCH('Mapping-DisplayedFields'!U$2, 'Mapping-Public'!$A$1:$W$1, FALSE), FALSE)</f>
        <v>.</v>
      </c>
    </row>
    <row r="907" spans="1:21" x14ac:dyDescent="0.25">
      <c r="A907" s="9" t="s">
        <v>5286</v>
      </c>
      <c r="B907" t="str">
        <f>IF(VLOOKUP($A907, 'Mapping-Public'!$A$2:$W$5015, MATCH('Mapping-DisplayedFields'!B$2, 'Mapping-Public'!$A$1:$W$1, FALSE), FALSE)=0, "", VLOOKUP($A907, 'Mapping-Public'!$A$2:$W$5015, MATCH('Mapping-DisplayedFields'!B$2, 'Mapping-Public'!$A$1:$W$1, FALSE), FALSE))</f>
        <v/>
      </c>
      <c r="C907" t="str">
        <f>VLOOKUP($A907, 'Mapping-Public'!$A$2:$W$5015, MATCH('Mapping-DisplayedFields'!C$2, 'Mapping-Public'!$A$1:$W$1, FALSE), FALSE)</f>
        <v>234 SE 188th Ave Apt 150</v>
      </c>
      <c r="D907" t="str">
        <f>VLOOKUP($A907, 'Mapping-Public'!$A$2:$W$5015, MATCH('Mapping-DisplayedFields'!D$2, 'Mapping-Public'!$A$1:$W$1, FALSE), FALSE)</f>
        <v>Portland</v>
      </c>
      <c r="E907" t="str">
        <f>VLOOKUP($A907, 'Mapping-Public'!$A$2:$W$5015, MATCH('Mapping-DisplayedFields'!E$2, 'Mapping-Public'!$A$1:$W$1, FALSE), FALSE)</f>
        <v>OR</v>
      </c>
      <c r="F907" t="str">
        <f>VLOOKUP($A907, 'Mapping-Public'!$A$2:$W$5015, MATCH('Mapping-DisplayedFields'!F$2, 'Mapping-Public'!$A$1:$W$1, FALSE), FALSE)</f>
        <v>97233</v>
      </c>
      <c r="G907" t="str">
        <f>VLOOKUP($A907, 'Mapping-Public'!$A$2:$W$5015, MATCH('Mapping-DisplayedFields'!G$2, 'Mapping-Public'!$A$1:$W$1, FALSE), FALSE)</f>
        <v>9718048651</v>
      </c>
      <c r="H907">
        <f>VLOOKUP($A907, 'Mapping-Public'!$A$2:$W$5015, MATCH('Mapping-DisplayedFields'!H$2, 'Mapping-Public'!$A$1:$W$1, FALSE), FALSE)</f>
        <v>1</v>
      </c>
      <c r="I907" t="str">
        <f>VLOOKUP(H907, Facility_Type, 2,0)</f>
        <v>Family</v>
      </c>
      <c r="J907">
        <f>VLOOKUP($A907, 'Mapping-Public'!$A$2:$W$5015, MATCH('Mapping-DisplayedFields'!J$2, 'Mapping-Public'!$A$1:$W$1, FALSE), FALSE)</f>
        <v>4</v>
      </c>
      <c r="K907" t="str">
        <f>VLOOKUP(J907, Type_of_Care,2,0)</f>
        <v>Regulated Family Child Care Home</v>
      </c>
      <c r="L907">
        <f>VLOOKUP($A907, 'Mapping-Public'!$A$2:$W$5015, MATCH('Mapping-DisplayedFields'!L$2, 'Mapping-Public'!$A$1:$W$1, FALSE), FALSE)</f>
        <v>2</v>
      </c>
      <c r="M907" t="str">
        <f>VLOOKUP(L907, Regulation_Status, 2,0)</f>
        <v>Register</v>
      </c>
      <c r="N907">
        <f>VLOOKUP($A907, 'Mapping-Public'!$A$2:$W$5015, MATCH('Mapping-DisplayedFields'!N$2, 'Mapping-Public'!$A$1:$W$1, FALSE), FALSE)</f>
        <v>2</v>
      </c>
      <c r="O907">
        <f>VLOOKUP($A907, 'Mapping-Public'!$A$2:$W$5015, MATCH('Mapping-DisplayedFields'!O$2, 'Mapping-Public'!$A$1:$W$1, FALSE), FALSE)</f>
        <v>2</v>
      </c>
      <c r="P907" t="str">
        <f>VLOOKUP(O907, Serves_Dhs_Children,2,0)</f>
        <v>Unknown</v>
      </c>
      <c r="Q907">
        <f>VLOOKUP($A907, 'Mapping-Public'!$A$2:$W$5015, MATCH('Mapping-DisplayedFields'!Q$2, 'Mapping-Public'!$A$1:$W$1, FALSE), FALSE)</f>
        <v>0</v>
      </c>
      <c r="R907" t="str">
        <f>VLOOKUP(Q907, Head_Start, 2,0)</f>
        <v>No</v>
      </c>
      <c r="S907">
        <f>VLOOKUP($A907, 'Mapping-Public'!$A$2:$W$5015, MATCH('Mapping-DisplayedFields'!S$2, 'Mapping-Public'!$A$1:$W$1, FALSE), FALSE)</f>
        <v>0</v>
      </c>
      <c r="T907" t="str">
        <f>VLOOKUP(S907, Relief_Nursery, 2,0)</f>
        <v>No</v>
      </c>
      <c r="U907" t="str">
        <f>VLOOKUP($A907, 'Mapping-Public'!$A$2:$W$5015, MATCH('Mapping-DisplayedFields'!U$2, 'Mapping-Public'!$A$1:$W$1, FALSE), FALSE)</f>
        <v>.</v>
      </c>
    </row>
    <row r="908" spans="1:21" x14ac:dyDescent="0.25">
      <c r="A908" s="9" t="s">
        <v>5291</v>
      </c>
      <c r="B908" t="str">
        <f>IF(VLOOKUP($A908, 'Mapping-Public'!$A$2:$W$5015, MATCH('Mapping-DisplayedFields'!B$2, 'Mapping-Public'!$A$1:$W$1, FALSE), FALSE)=0, "", VLOOKUP($A908, 'Mapping-Public'!$A$2:$W$5015, MATCH('Mapping-DisplayedFields'!B$2, 'Mapping-Public'!$A$1:$W$1, FALSE), FALSE))</f>
        <v/>
      </c>
      <c r="C908" t="str">
        <f>VLOOKUP($A908, 'Mapping-Public'!$A$2:$W$5015, MATCH('Mapping-DisplayedFields'!C$2, 'Mapping-Public'!$A$1:$W$1, FALSE), FALSE)</f>
        <v>13024 SE Harrison St</v>
      </c>
      <c r="D908" t="str">
        <f>VLOOKUP($A908, 'Mapping-Public'!$A$2:$W$5015, MATCH('Mapping-DisplayedFields'!D$2, 'Mapping-Public'!$A$1:$W$1, FALSE), FALSE)</f>
        <v>Portland</v>
      </c>
      <c r="E908" t="str">
        <f>VLOOKUP($A908, 'Mapping-Public'!$A$2:$W$5015, MATCH('Mapping-DisplayedFields'!E$2, 'Mapping-Public'!$A$1:$W$1, FALSE), FALSE)</f>
        <v>OR</v>
      </c>
      <c r="F908" t="str">
        <f>VLOOKUP($A908, 'Mapping-Public'!$A$2:$W$5015, MATCH('Mapping-DisplayedFields'!F$2, 'Mapping-Public'!$A$1:$W$1, FALSE), FALSE)</f>
        <v>97233</v>
      </c>
      <c r="G908" t="str">
        <f>VLOOKUP($A908, 'Mapping-Public'!$A$2:$W$5015, MATCH('Mapping-DisplayedFields'!G$2, 'Mapping-Public'!$A$1:$W$1, FALSE), FALSE)</f>
        <v>5037612012</v>
      </c>
      <c r="H908">
        <f>VLOOKUP($A908, 'Mapping-Public'!$A$2:$W$5015, MATCH('Mapping-DisplayedFields'!H$2, 'Mapping-Public'!$A$1:$W$1, FALSE), FALSE)</f>
        <v>1</v>
      </c>
      <c r="I908" t="str">
        <f>VLOOKUP(H908, Facility_Type, 2,0)</f>
        <v>Family</v>
      </c>
      <c r="J908">
        <f>VLOOKUP($A908, 'Mapping-Public'!$A$2:$W$5015, MATCH('Mapping-DisplayedFields'!J$2, 'Mapping-Public'!$A$1:$W$1, FALSE), FALSE)</f>
        <v>4</v>
      </c>
      <c r="K908" t="str">
        <f>VLOOKUP(J908, Type_of_Care,2,0)</f>
        <v>Regulated Family Child Care Home</v>
      </c>
      <c r="L908">
        <f>VLOOKUP($A908, 'Mapping-Public'!$A$2:$W$5015, MATCH('Mapping-DisplayedFields'!L$2, 'Mapping-Public'!$A$1:$W$1, FALSE), FALSE)</f>
        <v>2</v>
      </c>
      <c r="M908" t="str">
        <f>VLOOKUP(L908, Regulation_Status, 2,0)</f>
        <v>Register</v>
      </c>
      <c r="N908">
        <f>VLOOKUP($A908, 'Mapping-Public'!$A$2:$W$5015, MATCH('Mapping-DisplayedFields'!N$2, 'Mapping-Public'!$A$1:$W$1, FALSE), FALSE)</f>
        <v>5</v>
      </c>
      <c r="O908">
        <f>VLOOKUP($A908, 'Mapping-Public'!$A$2:$W$5015, MATCH('Mapping-DisplayedFields'!O$2, 'Mapping-Public'!$A$1:$W$1, FALSE), FALSE)</f>
        <v>2</v>
      </c>
      <c r="P908" t="str">
        <f>VLOOKUP(O908, Serves_Dhs_Children,2,0)</f>
        <v>Unknown</v>
      </c>
      <c r="Q908">
        <f>VLOOKUP($A908, 'Mapping-Public'!$A$2:$W$5015, MATCH('Mapping-DisplayedFields'!Q$2, 'Mapping-Public'!$A$1:$W$1, FALSE), FALSE)</f>
        <v>0</v>
      </c>
      <c r="R908" t="str">
        <f>VLOOKUP(Q908, Head_Start, 2,0)</f>
        <v>No</v>
      </c>
      <c r="S908">
        <f>VLOOKUP($A908, 'Mapping-Public'!$A$2:$W$5015, MATCH('Mapping-DisplayedFields'!S$2, 'Mapping-Public'!$A$1:$W$1, FALSE), FALSE)</f>
        <v>0</v>
      </c>
      <c r="T908" t="str">
        <f>VLOOKUP(S908, Relief_Nursery, 2,0)</f>
        <v>No</v>
      </c>
      <c r="U908" t="str">
        <f>VLOOKUP($A908, 'Mapping-Public'!$A$2:$W$5015, MATCH('Mapping-DisplayedFields'!U$2, 'Mapping-Public'!$A$1:$W$1, FALSE), FALSE)</f>
        <v>.</v>
      </c>
    </row>
    <row r="909" spans="1:21" x14ac:dyDescent="0.25">
      <c r="A909" s="9" t="s">
        <v>5297</v>
      </c>
      <c r="B909" t="str">
        <f>IF(VLOOKUP($A909, 'Mapping-Public'!$A$2:$W$5015, MATCH('Mapping-DisplayedFields'!B$2, 'Mapping-Public'!$A$1:$W$1, FALSE), FALSE)=0, "", VLOOKUP($A909, 'Mapping-Public'!$A$2:$W$5015, MATCH('Mapping-DisplayedFields'!B$2, 'Mapping-Public'!$A$1:$W$1, FALSE), FALSE))</f>
        <v>Myers Family Child Care</v>
      </c>
      <c r="C909" t="str">
        <f>VLOOKUP($A909, 'Mapping-Public'!$A$2:$W$5015, MATCH('Mapping-DisplayedFields'!C$2, 'Mapping-Public'!$A$1:$W$1, FALSE), FALSE)</f>
        <v>6217 NE 10th Ave</v>
      </c>
      <c r="D909" t="str">
        <f>VLOOKUP($A909, 'Mapping-Public'!$A$2:$W$5015, MATCH('Mapping-DisplayedFields'!D$2, 'Mapping-Public'!$A$1:$W$1, FALSE), FALSE)</f>
        <v>Portland</v>
      </c>
      <c r="E909" t="str">
        <f>VLOOKUP($A909, 'Mapping-Public'!$A$2:$W$5015, MATCH('Mapping-DisplayedFields'!E$2, 'Mapping-Public'!$A$1:$W$1, FALSE), FALSE)</f>
        <v>OR</v>
      </c>
      <c r="F909" t="str">
        <f>VLOOKUP($A909, 'Mapping-Public'!$A$2:$W$5015, MATCH('Mapping-DisplayedFields'!F$2, 'Mapping-Public'!$A$1:$W$1, FALSE), FALSE)</f>
        <v>97211</v>
      </c>
      <c r="G909" t="str">
        <f>VLOOKUP($A909, 'Mapping-Public'!$A$2:$W$5015, MATCH('Mapping-DisplayedFields'!G$2, 'Mapping-Public'!$A$1:$W$1, FALSE), FALSE)</f>
        <v>5034602887</v>
      </c>
      <c r="H909">
        <f>VLOOKUP($A909, 'Mapping-Public'!$A$2:$W$5015, MATCH('Mapping-DisplayedFields'!H$2, 'Mapping-Public'!$A$1:$W$1, FALSE), FALSE)</f>
        <v>3</v>
      </c>
      <c r="I909" t="str">
        <f>VLOOKUP(H909, Facility_Type, 2,0)</f>
        <v>Certified</v>
      </c>
      <c r="J909">
        <f>VLOOKUP($A909, 'Mapping-Public'!$A$2:$W$5015, MATCH('Mapping-DisplayedFields'!J$2, 'Mapping-Public'!$A$1:$W$1, FALSE), FALSE)</f>
        <v>4</v>
      </c>
      <c r="K909" t="str">
        <f>VLOOKUP(J909, Type_of_Care,2,0)</f>
        <v>Regulated Family Child Care Home</v>
      </c>
      <c r="L909">
        <f>VLOOKUP($A909, 'Mapping-Public'!$A$2:$W$5015, MATCH('Mapping-DisplayedFields'!L$2, 'Mapping-Public'!$A$1:$W$1, FALSE), FALSE)</f>
        <v>3</v>
      </c>
      <c r="M909" t="str">
        <f>VLOOKUP(L909, Regulation_Status, 2,0)</f>
        <v>Certified</v>
      </c>
      <c r="N909">
        <f>VLOOKUP($A909, 'Mapping-Public'!$A$2:$W$5015, MATCH('Mapping-DisplayedFields'!N$2, 'Mapping-Public'!$A$1:$W$1, FALSE), FALSE)</f>
        <v>13</v>
      </c>
      <c r="O909">
        <f>VLOOKUP($A909, 'Mapping-Public'!$A$2:$W$5015, MATCH('Mapping-DisplayedFields'!O$2, 'Mapping-Public'!$A$1:$W$1, FALSE), FALSE)</f>
        <v>1</v>
      </c>
      <c r="P909" t="str">
        <f>VLOOKUP(O909, Serves_Dhs_Children,2,0)</f>
        <v>Yes</v>
      </c>
      <c r="Q909">
        <f>VLOOKUP($A909, 'Mapping-Public'!$A$2:$W$5015, MATCH('Mapping-DisplayedFields'!Q$2, 'Mapping-Public'!$A$1:$W$1, FALSE), FALSE)</f>
        <v>0</v>
      </c>
      <c r="R909" t="str">
        <f>VLOOKUP(Q909, Head_Start, 2,0)</f>
        <v>No</v>
      </c>
      <c r="S909">
        <f>VLOOKUP($A909, 'Mapping-Public'!$A$2:$W$5015, MATCH('Mapping-DisplayedFields'!S$2, 'Mapping-Public'!$A$1:$W$1, FALSE), FALSE)</f>
        <v>0</v>
      </c>
      <c r="T909" t="str">
        <f>VLOOKUP(S909, Relief_Nursery, 2,0)</f>
        <v>No</v>
      </c>
      <c r="U909">
        <f>VLOOKUP($A909, 'Mapping-Public'!$A$2:$W$5015, MATCH('Mapping-DisplayedFields'!U$2, 'Mapping-Public'!$A$1:$W$1, FALSE), FALSE)</f>
        <v>3</v>
      </c>
    </row>
    <row r="910" spans="1:21" x14ac:dyDescent="0.25">
      <c r="A910" s="9" t="s">
        <v>5304</v>
      </c>
      <c r="B910" t="str">
        <f>IF(VLOOKUP($A910, 'Mapping-Public'!$A$2:$W$5015, MATCH('Mapping-DisplayedFields'!B$2, 'Mapping-Public'!$A$1:$W$1, FALSE), FALSE)=0, "", VLOOKUP($A910, 'Mapping-Public'!$A$2:$W$5015, MATCH('Mapping-DisplayedFields'!B$2, 'Mapping-Public'!$A$1:$W$1, FALSE), FALSE))</f>
        <v/>
      </c>
      <c r="C910" t="str">
        <f>VLOOKUP($A910, 'Mapping-Public'!$A$2:$W$5015, MATCH('Mapping-DisplayedFields'!C$2, 'Mapping-Public'!$A$1:$W$1, FALSE), FALSE)</f>
        <v>7053 SE Woodward St</v>
      </c>
      <c r="D910" t="str">
        <f>VLOOKUP($A910, 'Mapping-Public'!$A$2:$W$5015, MATCH('Mapping-DisplayedFields'!D$2, 'Mapping-Public'!$A$1:$W$1, FALSE), FALSE)</f>
        <v>Portland</v>
      </c>
      <c r="E910" t="str">
        <f>VLOOKUP($A910, 'Mapping-Public'!$A$2:$W$5015, MATCH('Mapping-DisplayedFields'!E$2, 'Mapping-Public'!$A$1:$W$1, FALSE), FALSE)</f>
        <v>OR</v>
      </c>
      <c r="F910" t="str">
        <f>VLOOKUP($A910, 'Mapping-Public'!$A$2:$W$5015, MATCH('Mapping-DisplayedFields'!F$2, 'Mapping-Public'!$A$1:$W$1, FALSE), FALSE)</f>
        <v>97206</v>
      </c>
      <c r="G910" t="str">
        <f>VLOOKUP($A910, 'Mapping-Public'!$A$2:$W$5015, MATCH('Mapping-DisplayedFields'!G$2, 'Mapping-Public'!$A$1:$W$1, FALSE), FALSE)</f>
        <v>5037881182</v>
      </c>
      <c r="H910">
        <f>VLOOKUP($A910, 'Mapping-Public'!$A$2:$W$5015, MATCH('Mapping-DisplayedFields'!H$2, 'Mapping-Public'!$A$1:$W$1, FALSE), FALSE)</f>
        <v>1</v>
      </c>
      <c r="I910" t="str">
        <f>VLOOKUP(H910, Facility_Type, 2,0)</f>
        <v>Family</v>
      </c>
      <c r="J910">
        <f>VLOOKUP($A910, 'Mapping-Public'!$A$2:$W$5015, MATCH('Mapping-DisplayedFields'!J$2, 'Mapping-Public'!$A$1:$W$1, FALSE), FALSE)</f>
        <v>4</v>
      </c>
      <c r="K910" t="str">
        <f>VLOOKUP(J910, Type_of_Care,2,0)</f>
        <v>Regulated Family Child Care Home</v>
      </c>
      <c r="L910">
        <f>VLOOKUP($A910, 'Mapping-Public'!$A$2:$W$5015, MATCH('Mapping-DisplayedFields'!L$2, 'Mapping-Public'!$A$1:$W$1, FALSE), FALSE)</f>
        <v>2</v>
      </c>
      <c r="M910" t="str">
        <f>VLOOKUP(L910, Regulation_Status, 2,0)</f>
        <v>Register</v>
      </c>
      <c r="N910">
        <f>VLOOKUP($A910, 'Mapping-Public'!$A$2:$W$5015, MATCH('Mapping-DisplayedFields'!N$2, 'Mapping-Public'!$A$1:$W$1, FALSE), FALSE)</f>
        <v>6</v>
      </c>
      <c r="O910">
        <f>VLOOKUP($A910, 'Mapping-Public'!$A$2:$W$5015, MATCH('Mapping-DisplayedFields'!O$2, 'Mapping-Public'!$A$1:$W$1, FALSE), FALSE)</f>
        <v>2</v>
      </c>
      <c r="P910" t="str">
        <f>VLOOKUP(O910, Serves_Dhs_Children,2,0)</f>
        <v>Unknown</v>
      </c>
      <c r="Q910">
        <f>VLOOKUP($A910, 'Mapping-Public'!$A$2:$W$5015, MATCH('Mapping-DisplayedFields'!Q$2, 'Mapping-Public'!$A$1:$W$1, FALSE), FALSE)</f>
        <v>0</v>
      </c>
      <c r="R910" t="str">
        <f>VLOOKUP(Q910, Head_Start, 2,0)</f>
        <v>No</v>
      </c>
      <c r="S910">
        <f>VLOOKUP($A910, 'Mapping-Public'!$A$2:$W$5015, MATCH('Mapping-DisplayedFields'!S$2, 'Mapping-Public'!$A$1:$W$1, FALSE), FALSE)</f>
        <v>0</v>
      </c>
      <c r="T910" t="str">
        <f>VLOOKUP(S910, Relief_Nursery, 2,0)</f>
        <v>No</v>
      </c>
      <c r="U910" t="str">
        <f>VLOOKUP($A910, 'Mapping-Public'!$A$2:$W$5015, MATCH('Mapping-DisplayedFields'!U$2, 'Mapping-Public'!$A$1:$W$1, FALSE), FALSE)</f>
        <v>.</v>
      </c>
    </row>
    <row r="911" spans="1:21" x14ac:dyDescent="0.25">
      <c r="A911" s="9" t="s">
        <v>5310</v>
      </c>
      <c r="B911" t="str">
        <f>IF(VLOOKUP($A911, 'Mapping-Public'!$A$2:$W$5015, MATCH('Mapping-DisplayedFields'!B$2, 'Mapping-Public'!$A$1:$W$1, FALSE), FALSE)=0, "", VLOOKUP($A911, 'Mapping-Public'!$A$2:$W$5015, MATCH('Mapping-DisplayedFields'!B$2, 'Mapping-Public'!$A$1:$W$1, FALSE), FALSE))</f>
        <v>Little Seeds Farm School</v>
      </c>
      <c r="C911" t="str">
        <f>VLOOKUP($A911, 'Mapping-Public'!$A$2:$W$5015, MATCH('Mapping-DisplayedFields'!C$2, 'Mapping-Public'!$A$1:$W$1, FALSE), FALSE)</f>
        <v>2040 SE Bidwell St</v>
      </c>
      <c r="D911" t="str">
        <f>VLOOKUP($A911, 'Mapping-Public'!$A$2:$W$5015, MATCH('Mapping-DisplayedFields'!D$2, 'Mapping-Public'!$A$1:$W$1, FALSE), FALSE)</f>
        <v>Portland</v>
      </c>
      <c r="E911" t="str">
        <f>VLOOKUP($A911, 'Mapping-Public'!$A$2:$W$5015, MATCH('Mapping-DisplayedFields'!E$2, 'Mapping-Public'!$A$1:$W$1, FALSE), FALSE)</f>
        <v>OR</v>
      </c>
      <c r="F911" t="str">
        <f>VLOOKUP($A911, 'Mapping-Public'!$A$2:$W$5015, MATCH('Mapping-DisplayedFields'!F$2, 'Mapping-Public'!$A$1:$W$1, FALSE), FALSE)</f>
        <v>97202</v>
      </c>
      <c r="G911" t="str">
        <f>VLOOKUP($A911, 'Mapping-Public'!$A$2:$W$5015, MATCH('Mapping-DisplayedFields'!G$2, 'Mapping-Public'!$A$1:$W$1, FALSE), FALSE)</f>
        <v>9719987672</v>
      </c>
      <c r="H911">
        <f>VLOOKUP($A911, 'Mapping-Public'!$A$2:$W$5015, MATCH('Mapping-DisplayedFields'!H$2, 'Mapping-Public'!$A$1:$W$1, FALSE), FALSE)</f>
        <v>3</v>
      </c>
      <c r="I911" t="str">
        <f>VLOOKUP(H911, Facility_Type, 2,0)</f>
        <v>Certified</v>
      </c>
      <c r="J911">
        <f>VLOOKUP($A911, 'Mapping-Public'!$A$2:$W$5015, MATCH('Mapping-DisplayedFields'!J$2, 'Mapping-Public'!$A$1:$W$1, FALSE), FALSE)</f>
        <v>4</v>
      </c>
      <c r="K911" t="str">
        <f>VLOOKUP(J911, Type_of_Care,2,0)</f>
        <v>Regulated Family Child Care Home</v>
      </c>
      <c r="L911">
        <f>VLOOKUP($A911, 'Mapping-Public'!$A$2:$W$5015, MATCH('Mapping-DisplayedFields'!L$2, 'Mapping-Public'!$A$1:$W$1, FALSE), FALSE)</f>
        <v>3</v>
      </c>
      <c r="M911" t="str">
        <f>VLOOKUP(L911, Regulation_Status, 2,0)</f>
        <v>Certified</v>
      </c>
      <c r="N911">
        <f>VLOOKUP($A911, 'Mapping-Public'!$A$2:$W$5015, MATCH('Mapping-DisplayedFields'!N$2, 'Mapping-Public'!$A$1:$W$1, FALSE), FALSE)</f>
        <v>12</v>
      </c>
      <c r="O911">
        <f>VLOOKUP($A911, 'Mapping-Public'!$A$2:$W$5015, MATCH('Mapping-DisplayedFields'!O$2, 'Mapping-Public'!$A$1:$W$1, FALSE), FALSE)</f>
        <v>2</v>
      </c>
      <c r="P911" t="str">
        <f>VLOOKUP(O911, Serves_Dhs_Children,2,0)</f>
        <v>Unknown</v>
      </c>
      <c r="Q911">
        <f>VLOOKUP($A911, 'Mapping-Public'!$A$2:$W$5015, MATCH('Mapping-DisplayedFields'!Q$2, 'Mapping-Public'!$A$1:$W$1, FALSE), FALSE)</f>
        <v>0</v>
      </c>
      <c r="R911" t="str">
        <f>VLOOKUP(Q911, Head_Start, 2,0)</f>
        <v>No</v>
      </c>
      <c r="S911">
        <f>VLOOKUP($A911, 'Mapping-Public'!$A$2:$W$5015, MATCH('Mapping-DisplayedFields'!S$2, 'Mapping-Public'!$A$1:$W$1, FALSE), FALSE)</f>
        <v>0</v>
      </c>
      <c r="T911" t="str">
        <f>VLOOKUP(S911, Relief_Nursery, 2,0)</f>
        <v>No</v>
      </c>
      <c r="U911" t="str">
        <f>VLOOKUP($A911, 'Mapping-Public'!$A$2:$W$5015, MATCH('Mapping-DisplayedFields'!U$2, 'Mapping-Public'!$A$1:$W$1, FALSE), FALSE)</f>
        <v>.</v>
      </c>
    </row>
    <row r="912" spans="1:21" x14ac:dyDescent="0.25">
      <c r="A912" s="9" t="s">
        <v>5316</v>
      </c>
      <c r="B912" t="str">
        <f>IF(VLOOKUP($A912, 'Mapping-Public'!$A$2:$W$5015, MATCH('Mapping-DisplayedFields'!B$2, 'Mapping-Public'!$A$1:$W$1, FALSE), FALSE)=0, "", VLOOKUP($A912, 'Mapping-Public'!$A$2:$W$5015, MATCH('Mapping-DisplayedFields'!B$2, 'Mapping-Public'!$A$1:$W$1, FALSE), FALSE))</f>
        <v>Kids Incorporated Learning Center 2</v>
      </c>
      <c r="C912" t="str">
        <f>VLOOKUP($A912, 'Mapping-Public'!$A$2:$W$5015, MATCH('Mapping-DisplayedFields'!C$2, 'Mapping-Public'!$A$1:$W$1, FALSE), FALSE)</f>
        <v>840 NE 181st Ave</v>
      </c>
      <c r="D912" t="str">
        <f>VLOOKUP($A912, 'Mapping-Public'!$A$2:$W$5015, MATCH('Mapping-DisplayedFields'!D$2, 'Mapping-Public'!$A$1:$W$1, FALSE), FALSE)</f>
        <v>Portland</v>
      </c>
      <c r="E912" t="str">
        <f>VLOOKUP($A912, 'Mapping-Public'!$A$2:$W$5015, MATCH('Mapping-DisplayedFields'!E$2, 'Mapping-Public'!$A$1:$W$1, FALSE), FALSE)</f>
        <v>OR</v>
      </c>
      <c r="F912" t="str">
        <f>VLOOKUP($A912, 'Mapping-Public'!$A$2:$W$5015, MATCH('Mapping-DisplayedFields'!F$2, 'Mapping-Public'!$A$1:$W$1, FALSE), FALSE)</f>
        <v>97230</v>
      </c>
      <c r="G912" t="str">
        <f>VLOOKUP($A912, 'Mapping-Public'!$A$2:$W$5015, MATCH('Mapping-DisplayedFields'!G$2, 'Mapping-Public'!$A$1:$W$1, FALSE), FALSE)</f>
        <v>5036747804</v>
      </c>
      <c r="H912">
        <f>VLOOKUP($A912, 'Mapping-Public'!$A$2:$W$5015, MATCH('Mapping-DisplayedFields'!H$2, 'Mapping-Public'!$A$1:$W$1, FALSE), FALSE)</f>
        <v>2</v>
      </c>
      <c r="I912" t="str">
        <f>VLOOKUP(H912, Facility_Type, 2,0)</f>
        <v>Center</v>
      </c>
      <c r="J912">
        <f>VLOOKUP($A912, 'Mapping-Public'!$A$2:$W$5015, MATCH('Mapping-DisplayedFields'!J$2, 'Mapping-Public'!$A$1:$W$1, FALSE), FALSE)</f>
        <v>1</v>
      </c>
      <c r="K912" t="str">
        <f>VLOOKUP(J912, Type_of_Care,2,0)</f>
        <v>Regulated  Center (not HS)</v>
      </c>
      <c r="L912">
        <f>VLOOKUP($A912, 'Mapping-Public'!$A$2:$W$5015, MATCH('Mapping-DisplayedFields'!L$2, 'Mapping-Public'!$A$1:$W$1, FALSE), FALSE)</f>
        <v>3</v>
      </c>
      <c r="M912" t="str">
        <f>VLOOKUP(L912, Regulation_Status, 2,0)</f>
        <v>Certified</v>
      </c>
      <c r="N912">
        <f>VLOOKUP($A912, 'Mapping-Public'!$A$2:$W$5015, MATCH('Mapping-DisplayedFields'!N$2, 'Mapping-Public'!$A$1:$W$1, FALSE), FALSE)</f>
        <v>114</v>
      </c>
      <c r="O912">
        <f>VLOOKUP($A912, 'Mapping-Public'!$A$2:$W$5015, MATCH('Mapping-DisplayedFields'!O$2, 'Mapping-Public'!$A$1:$W$1, FALSE), FALSE)</f>
        <v>1</v>
      </c>
      <c r="P912" t="str">
        <f>VLOOKUP(O912, Serves_Dhs_Children,2,0)</f>
        <v>Yes</v>
      </c>
      <c r="Q912">
        <f>VLOOKUP($A912, 'Mapping-Public'!$A$2:$W$5015, MATCH('Mapping-DisplayedFields'!Q$2, 'Mapping-Public'!$A$1:$W$1, FALSE), FALSE)</f>
        <v>0</v>
      </c>
      <c r="R912" t="str">
        <f>VLOOKUP(Q912, Head_Start, 2,0)</f>
        <v>No</v>
      </c>
      <c r="S912">
        <f>VLOOKUP($A912, 'Mapping-Public'!$A$2:$W$5015, MATCH('Mapping-DisplayedFields'!S$2, 'Mapping-Public'!$A$1:$W$1, FALSE), FALSE)</f>
        <v>0</v>
      </c>
      <c r="T912" t="str">
        <f>VLOOKUP(S912, Relief_Nursery, 2,0)</f>
        <v>No</v>
      </c>
      <c r="U912" t="str">
        <f>VLOOKUP($A912, 'Mapping-Public'!$A$2:$W$5015, MATCH('Mapping-DisplayedFields'!U$2, 'Mapping-Public'!$A$1:$W$1, FALSE), FALSE)</f>
        <v>.</v>
      </c>
    </row>
    <row r="913" spans="1:21" x14ac:dyDescent="0.25">
      <c r="A913" s="9" t="s">
        <v>5321</v>
      </c>
      <c r="B913" t="str">
        <f>IF(VLOOKUP($A913, 'Mapping-Public'!$A$2:$W$5015, MATCH('Mapping-DisplayedFields'!B$2, 'Mapping-Public'!$A$1:$W$1, FALSE), FALSE)=0, "", VLOOKUP($A913, 'Mapping-Public'!$A$2:$W$5015, MATCH('Mapping-DisplayedFields'!B$2, 'Mapping-Public'!$A$1:$W$1, FALSE), FALSE))</f>
        <v>Mt Scott Jubilee</v>
      </c>
      <c r="C913" t="str">
        <f>VLOOKUP($A913, 'Mapping-Public'!$A$2:$W$5015, MATCH('Mapping-DisplayedFields'!C$2, 'Mapping-Public'!$A$1:$W$1, FALSE), FALSE)</f>
        <v>5512 SE 73rd Ave</v>
      </c>
      <c r="D913" t="str">
        <f>VLOOKUP($A913, 'Mapping-Public'!$A$2:$W$5015, MATCH('Mapping-DisplayedFields'!D$2, 'Mapping-Public'!$A$1:$W$1, FALSE), FALSE)</f>
        <v>Portland</v>
      </c>
      <c r="E913" t="str">
        <f>VLOOKUP($A913, 'Mapping-Public'!$A$2:$W$5015, MATCH('Mapping-DisplayedFields'!E$2, 'Mapping-Public'!$A$1:$W$1, FALSE), FALSE)</f>
        <v>OR</v>
      </c>
      <c r="F913" t="str">
        <f>VLOOKUP($A913, 'Mapping-Public'!$A$2:$W$5015, MATCH('Mapping-DisplayedFields'!F$2, 'Mapping-Public'!$A$1:$W$1, FALSE), FALSE)</f>
        <v>97206-5273</v>
      </c>
      <c r="G913" t="str">
        <f>VLOOKUP($A913, 'Mapping-Public'!$A$2:$W$5015, MATCH('Mapping-DisplayedFields'!G$2, 'Mapping-Public'!$A$1:$W$1, FALSE), FALSE)</f>
        <v>5038880690</v>
      </c>
      <c r="H913">
        <f>VLOOKUP($A913, 'Mapping-Public'!$A$2:$W$5015, MATCH('Mapping-DisplayedFields'!H$2, 'Mapping-Public'!$A$1:$W$1, FALSE), FALSE)</f>
        <v>2</v>
      </c>
      <c r="I913" t="str">
        <f>VLOOKUP(H913, Facility_Type, 2,0)</f>
        <v>Center</v>
      </c>
      <c r="J913">
        <f>VLOOKUP($A913, 'Mapping-Public'!$A$2:$W$5015, MATCH('Mapping-DisplayedFields'!J$2, 'Mapping-Public'!$A$1:$W$1, FALSE), FALSE)</f>
        <v>1</v>
      </c>
      <c r="K913" t="str">
        <f>VLOOKUP(J913, Type_of_Care,2,0)</f>
        <v>Regulated  Center (not HS)</v>
      </c>
      <c r="L913">
        <f>VLOOKUP($A913, 'Mapping-Public'!$A$2:$W$5015, MATCH('Mapping-DisplayedFields'!L$2, 'Mapping-Public'!$A$1:$W$1, FALSE), FALSE)</f>
        <v>3</v>
      </c>
      <c r="M913" t="str">
        <f>VLOOKUP(L913, Regulation_Status, 2,0)</f>
        <v>Certified</v>
      </c>
      <c r="N913">
        <f>VLOOKUP($A913, 'Mapping-Public'!$A$2:$W$5015, MATCH('Mapping-DisplayedFields'!N$2, 'Mapping-Public'!$A$1:$W$1, FALSE), FALSE)</f>
        <v>25</v>
      </c>
      <c r="O913">
        <f>VLOOKUP($A913, 'Mapping-Public'!$A$2:$W$5015, MATCH('Mapping-DisplayedFields'!O$2, 'Mapping-Public'!$A$1:$W$1, FALSE), FALSE)</f>
        <v>2</v>
      </c>
      <c r="P913" t="str">
        <f>VLOOKUP(O913, Serves_Dhs_Children,2,0)</f>
        <v>Unknown</v>
      </c>
      <c r="Q913">
        <f>VLOOKUP($A913, 'Mapping-Public'!$A$2:$W$5015, MATCH('Mapping-DisplayedFields'!Q$2, 'Mapping-Public'!$A$1:$W$1, FALSE), FALSE)</f>
        <v>0</v>
      </c>
      <c r="R913" t="str">
        <f>VLOOKUP(Q913, Head_Start, 2,0)</f>
        <v>No</v>
      </c>
      <c r="S913">
        <f>VLOOKUP($A913, 'Mapping-Public'!$A$2:$W$5015, MATCH('Mapping-DisplayedFields'!S$2, 'Mapping-Public'!$A$1:$W$1, FALSE), FALSE)</f>
        <v>0</v>
      </c>
      <c r="T913" t="str">
        <f>VLOOKUP(S913, Relief_Nursery, 2,0)</f>
        <v>No</v>
      </c>
      <c r="U913">
        <f>VLOOKUP($A913, 'Mapping-Public'!$A$2:$W$5015, MATCH('Mapping-DisplayedFields'!U$2, 'Mapping-Public'!$A$1:$W$1, FALSE), FALSE)</f>
        <v>2</v>
      </c>
    </row>
    <row r="914" spans="1:21" x14ac:dyDescent="0.25">
      <c r="A914" s="9" t="s">
        <v>5327</v>
      </c>
      <c r="B914" t="str">
        <f>IF(VLOOKUP($A914, 'Mapping-Public'!$A$2:$W$5015, MATCH('Mapping-DisplayedFields'!B$2, 'Mapping-Public'!$A$1:$W$1, FALSE), FALSE)=0, "", VLOOKUP($A914, 'Mapping-Public'!$A$2:$W$5015, MATCH('Mapping-DisplayedFields'!B$2, 'Mapping-Public'!$A$1:$W$1, FALSE), FALSE))</f>
        <v/>
      </c>
      <c r="C914" t="str">
        <f>VLOOKUP($A914, 'Mapping-Public'!$A$2:$W$5015, MATCH('Mapping-DisplayedFields'!C$2, 'Mapping-Public'!$A$1:$W$1, FALSE), FALSE)</f>
        <v>11668 NE Everett St</v>
      </c>
      <c r="D914" t="str">
        <f>VLOOKUP($A914, 'Mapping-Public'!$A$2:$W$5015, MATCH('Mapping-DisplayedFields'!D$2, 'Mapping-Public'!$A$1:$W$1, FALSE), FALSE)</f>
        <v>Portland</v>
      </c>
      <c r="E914" t="str">
        <f>VLOOKUP($A914, 'Mapping-Public'!$A$2:$W$5015, MATCH('Mapping-DisplayedFields'!E$2, 'Mapping-Public'!$A$1:$W$1, FALSE), FALSE)</f>
        <v>OR</v>
      </c>
      <c r="F914" t="str">
        <f>VLOOKUP($A914, 'Mapping-Public'!$A$2:$W$5015, MATCH('Mapping-DisplayedFields'!F$2, 'Mapping-Public'!$A$1:$W$1, FALSE), FALSE)</f>
        <v>97220</v>
      </c>
      <c r="G914" t="str">
        <f>VLOOKUP($A914, 'Mapping-Public'!$A$2:$W$5015, MATCH('Mapping-DisplayedFields'!G$2, 'Mapping-Public'!$A$1:$W$1, FALSE), FALSE)</f>
        <v>5039984001</v>
      </c>
      <c r="H914">
        <f>VLOOKUP($A914, 'Mapping-Public'!$A$2:$W$5015, MATCH('Mapping-DisplayedFields'!H$2, 'Mapping-Public'!$A$1:$W$1, FALSE), FALSE)</f>
        <v>1</v>
      </c>
      <c r="I914" t="str">
        <f>VLOOKUP(H914, Facility_Type, 2,0)</f>
        <v>Family</v>
      </c>
      <c r="J914">
        <f>VLOOKUP($A914, 'Mapping-Public'!$A$2:$W$5015, MATCH('Mapping-DisplayedFields'!J$2, 'Mapping-Public'!$A$1:$W$1, FALSE), FALSE)</f>
        <v>4</v>
      </c>
      <c r="K914" t="str">
        <f>VLOOKUP(J914, Type_of_Care,2,0)</f>
        <v>Regulated Family Child Care Home</v>
      </c>
      <c r="L914">
        <f>VLOOKUP($A914, 'Mapping-Public'!$A$2:$W$5015, MATCH('Mapping-DisplayedFields'!L$2, 'Mapping-Public'!$A$1:$W$1, FALSE), FALSE)</f>
        <v>2</v>
      </c>
      <c r="M914" t="str">
        <f>VLOOKUP(L914, Regulation_Status, 2,0)</f>
        <v>Register</v>
      </c>
      <c r="N914">
        <f>VLOOKUP($A914, 'Mapping-Public'!$A$2:$W$5015, MATCH('Mapping-DisplayedFields'!N$2, 'Mapping-Public'!$A$1:$W$1, FALSE), FALSE)</f>
        <v>6</v>
      </c>
      <c r="O914">
        <f>VLOOKUP($A914, 'Mapping-Public'!$A$2:$W$5015, MATCH('Mapping-DisplayedFields'!O$2, 'Mapping-Public'!$A$1:$W$1, FALSE), FALSE)</f>
        <v>1</v>
      </c>
      <c r="P914" t="str">
        <f>VLOOKUP(O914, Serves_Dhs_Children,2,0)</f>
        <v>Yes</v>
      </c>
      <c r="Q914">
        <f>VLOOKUP($A914, 'Mapping-Public'!$A$2:$W$5015, MATCH('Mapping-DisplayedFields'!Q$2, 'Mapping-Public'!$A$1:$W$1, FALSE), FALSE)</f>
        <v>0</v>
      </c>
      <c r="R914" t="str">
        <f>VLOOKUP(Q914, Head_Start, 2,0)</f>
        <v>No</v>
      </c>
      <c r="S914">
        <f>VLOOKUP($A914, 'Mapping-Public'!$A$2:$W$5015, MATCH('Mapping-DisplayedFields'!S$2, 'Mapping-Public'!$A$1:$W$1, FALSE), FALSE)</f>
        <v>0</v>
      </c>
      <c r="T914" t="str">
        <f>VLOOKUP(S914, Relief_Nursery, 2,0)</f>
        <v>No</v>
      </c>
      <c r="U914" t="str">
        <f>VLOOKUP($A914, 'Mapping-Public'!$A$2:$W$5015, MATCH('Mapping-DisplayedFields'!U$2, 'Mapping-Public'!$A$1:$W$1, FALSE), FALSE)</f>
        <v>.</v>
      </c>
    </row>
    <row r="915" spans="1:21" x14ac:dyDescent="0.25">
      <c r="A915" s="9" t="s">
        <v>5333</v>
      </c>
      <c r="B915" t="str">
        <f>IF(VLOOKUP($A915, 'Mapping-Public'!$A$2:$W$5015, MATCH('Mapping-DisplayedFields'!B$2, 'Mapping-Public'!$A$1:$W$1, FALSE), FALSE)=0, "", VLOOKUP($A915, 'Mapping-Public'!$A$2:$W$5015, MATCH('Mapping-DisplayedFields'!B$2, 'Mapping-Public'!$A$1:$W$1, FALSE), FALSE))</f>
        <v>Frog Song Montessori Preschool</v>
      </c>
      <c r="C915" t="str">
        <f>VLOOKUP($A915, 'Mapping-Public'!$A$2:$W$5015, MATCH('Mapping-DisplayedFields'!C$2, 'Mapping-Public'!$A$1:$W$1, FALSE), FALSE)</f>
        <v>8500 NE Siskiyou St</v>
      </c>
      <c r="D915" t="str">
        <f>VLOOKUP($A915, 'Mapping-Public'!$A$2:$W$5015, MATCH('Mapping-DisplayedFields'!D$2, 'Mapping-Public'!$A$1:$W$1, FALSE), FALSE)</f>
        <v>Portland</v>
      </c>
      <c r="E915" t="str">
        <f>VLOOKUP($A915, 'Mapping-Public'!$A$2:$W$5015, MATCH('Mapping-DisplayedFields'!E$2, 'Mapping-Public'!$A$1:$W$1, FALSE), FALSE)</f>
        <v>OR</v>
      </c>
      <c r="F915" t="str">
        <f>VLOOKUP($A915, 'Mapping-Public'!$A$2:$W$5015, MATCH('Mapping-DisplayedFields'!F$2, 'Mapping-Public'!$A$1:$W$1, FALSE), FALSE)</f>
        <v>97220</v>
      </c>
      <c r="G915" t="str">
        <f>VLOOKUP($A915, 'Mapping-Public'!$A$2:$W$5015, MATCH('Mapping-DisplayedFields'!G$2, 'Mapping-Public'!$A$1:$W$1, FALSE), FALSE)</f>
        <v>5034759257</v>
      </c>
      <c r="H915">
        <f>VLOOKUP($A915, 'Mapping-Public'!$A$2:$W$5015, MATCH('Mapping-DisplayedFields'!H$2, 'Mapping-Public'!$A$1:$W$1, FALSE), FALSE)</f>
        <v>2</v>
      </c>
      <c r="I915" t="str">
        <f>VLOOKUP(H915, Facility_Type, 2,0)</f>
        <v>Center</v>
      </c>
      <c r="J915">
        <f>VLOOKUP($A915, 'Mapping-Public'!$A$2:$W$5015, MATCH('Mapping-DisplayedFields'!J$2, 'Mapping-Public'!$A$1:$W$1, FALSE), FALSE)</f>
        <v>2</v>
      </c>
      <c r="K915" t="str">
        <f>VLOOKUP(J915, Type_of_Care,2,0)</f>
        <v>Exempt Center</v>
      </c>
      <c r="L915">
        <f>VLOOKUP($A915, 'Mapping-Public'!$A$2:$W$5015, MATCH('Mapping-DisplayedFields'!L$2, 'Mapping-Public'!$A$1:$W$1, FALSE), FALSE)</f>
        <v>4</v>
      </c>
      <c r="M915" t="str">
        <f>VLOOKUP(L915, Regulation_Status, 2,0)</f>
        <v>Recorded</v>
      </c>
      <c r="N915">
        <f>VLOOKUP($A915, 'Mapping-Public'!$A$2:$W$5015, MATCH('Mapping-DisplayedFields'!N$2, 'Mapping-Public'!$A$1:$W$1, FALSE), FALSE)</f>
        <v>16</v>
      </c>
      <c r="O915">
        <f>VLOOKUP($A915, 'Mapping-Public'!$A$2:$W$5015, MATCH('Mapping-DisplayedFields'!O$2, 'Mapping-Public'!$A$1:$W$1, FALSE), FALSE)</f>
        <v>2</v>
      </c>
      <c r="P915" t="str">
        <f>VLOOKUP(O915, Serves_Dhs_Children,2,0)</f>
        <v>Unknown</v>
      </c>
      <c r="Q915">
        <f>VLOOKUP($A915, 'Mapping-Public'!$A$2:$W$5015, MATCH('Mapping-DisplayedFields'!Q$2, 'Mapping-Public'!$A$1:$W$1, FALSE), FALSE)</f>
        <v>0</v>
      </c>
      <c r="R915" t="str">
        <f>VLOOKUP(Q915, Head_Start, 2,0)</f>
        <v>No</v>
      </c>
      <c r="S915">
        <f>VLOOKUP($A915, 'Mapping-Public'!$A$2:$W$5015, MATCH('Mapping-DisplayedFields'!S$2, 'Mapping-Public'!$A$1:$W$1, FALSE), FALSE)</f>
        <v>0</v>
      </c>
      <c r="T915" t="str">
        <f>VLOOKUP(S915, Relief_Nursery, 2,0)</f>
        <v>No</v>
      </c>
      <c r="U915" t="str">
        <f>VLOOKUP($A915, 'Mapping-Public'!$A$2:$W$5015, MATCH('Mapping-DisplayedFields'!U$2, 'Mapping-Public'!$A$1:$W$1, FALSE), FALSE)</f>
        <v>.</v>
      </c>
    </row>
    <row r="916" spans="1:21" x14ac:dyDescent="0.25">
      <c r="A916" s="9" t="s">
        <v>5338</v>
      </c>
      <c r="B916" t="str">
        <f>IF(VLOOKUP($A916, 'Mapping-Public'!$A$2:$W$5015, MATCH('Mapping-DisplayedFields'!B$2, 'Mapping-Public'!$A$1:$W$1, FALSE), FALSE)=0, "", VLOOKUP($A916, 'Mapping-Public'!$A$2:$W$5015, MATCH('Mapping-DisplayedFields'!B$2, 'Mapping-Public'!$A$1:$W$1, FALSE), FALSE))</f>
        <v>TLC Trina's Learning Center</v>
      </c>
      <c r="C916" t="str">
        <f>VLOOKUP($A916, 'Mapping-Public'!$A$2:$W$5015, MATCH('Mapping-DisplayedFields'!C$2, 'Mapping-Public'!$A$1:$W$1, FALSE), FALSE)</f>
        <v>849 NE Sumner St</v>
      </c>
      <c r="D916" t="str">
        <f>VLOOKUP($A916, 'Mapping-Public'!$A$2:$W$5015, MATCH('Mapping-DisplayedFields'!D$2, 'Mapping-Public'!$A$1:$W$1, FALSE), FALSE)</f>
        <v>Portland</v>
      </c>
      <c r="E916" t="str">
        <f>VLOOKUP($A916, 'Mapping-Public'!$A$2:$W$5015, MATCH('Mapping-DisplayedFields'!E$2, 'Mapping-Public'!$A$1:$W$1, FALSE), FALSE)</f>
        <v>OR</v>
      </c>
      <c r="F916" t="str">
        <f>VLOOKUP($A916, 'Mapping-Public'!$A$2:$W$5015, MATCH('Mapping-DisplayedFields'!F$2, 'Mapping-Public'!$A$1:$W$1, FALSE), FALSE)</f>
        <v>97211</v>
      </c>
      <c r="G916" t="str">
        <f>VLOOKUP($A916, 'Mapping-Public'!$A$2:$W$5015, MATCH('Mapping-DisplayedFields'!G$2, 'Mapping-Public'!$A$1:$W$1, FALSE), FALSE)</f>
        <v>5032818442</v>
      </c>
      <c r="H916">
        <f>VLOOKUP($A916, 'Mapping-Public'!$A$2:$W$5015, MATCH('Mapping-DisplayedFields'!H$2, 'Mapping-Public'!$A$1:$W$1, FALSE), FALSE)</f>
        <v>1</v>
      </c>
      <c r="I916" t="str">
        <f>VLOOKUP(H916, Facility_Type, 2,0)</f>
        <v>Family</v>
      </c>
      <c r="J916">
        <f>VLOOKUP($A916, 'Mapping-Public'!$A$2:$W$5015, MATCH('Mapping-DisplayedFields'!J$2, 'Mapping-Public'!$A$1:$W$1, FALSE), FALSE)</f>
        <v>4</v>
      </c>
      <c r="K916" t="str">
        <f>VLOOKUP(J916, Type_of_Care,2,0)</f>
        <v>Regulated Family Child Care Home</v>
      </c>
      <c r="L916">
        <f>VLOOKUP($A916, 'Mapping-Public'!$A$2:$W$5015, MATCH('Mapping-DisplayedFields'!L$2, 'Mapping-Public'!$A$1:$W$1, FALSE), FALSE)</f>
        <v>2</v>
      </c>
      <c r="M916" t="str">
        <f>VLOOKUP(L916, Regulation_Status, 2,0)</f>
        <v>Register</v>
      </c>
      <c r="N916">
        <f>VLOOKUP($A916, 'Mapping-Public'!$A$2:$W$5015, MATCH('Mapping-DisplayedFields'!N$2, 'Mapping-Public'!$A$1:$W$1, FALSE), FALSE)</f>
        <v>6</v>
      </c>
      <c r="O916">
        <f>VLOOKUP($A916, 'Mapping-Public'!$A$2:$W$5015, MATCH('Mapping-DisplayedFields'!O$2, 'Mapping-Public'!$A$1:$W$1, FALSE), FALSE)</f>
        <v>1</v>
      </c>
      <c r="P916" t="str">
        <f>VLOOKUP(O916, Serves_Dhs_Children,2,0)</f>
        <v>Yes</v>
      </c>
      <c r="Q916">
        <f>VLOOKUP($A916, 'Mapping-Public'!$A$2:$W$5015, MATCH('Mapping-DisplayedFields'!Q$2, 'Mapping-Public'!$A$1:$W$1, FALSE), FALSE)</f>
        <v>0</v>
      </c>
      <c r="R916" t="str">
        <f>VLOOKUP(Q916, Head_Start, 2,0)</f>
        <v>No</v>
      </c>
      <c r="S916">
        <f>VLOOKUP($A916, 'Mapping-Public'!$A$2:$W$5015, MATCH('Mapping-DisplayedFields'!S$2, 'Mapping-Public'!$A$1:$W$1, FALSE), FALSE)</f>
        <v>0</v>
      </c>
      <c r="T916" t="str">
        <f>VLOOKUP(S916, Relief_Nursery, 2,0)</f>
        <v>No</v>
      </c>
      <c r="U916">
        <f>VLOOKUP($A916, 'Mapping-Public'!$A$2:$W$5015, MATCH('Mapping-DisplayedFields'!U$2, 'Mapping-Public'!$A$1:$W$1, FALSE), FALSE)</f>
        <v>2</v>
      </c>
    </row>
    <row r="917" spans="1:21" x14ac:dyDescent="0.25">
      <c r="A917" s="9" t="s">
        <v>5344</v>
      </c>
      <c r="B917" t="str">
        <f>IF(VLOOKUP($A917, 'Mapping-Public'!$A$2:$W$5015, MATCH('Mapping-DisplayedFields'!B$2, 'Mapping-Public'!$A$1:$W$1, FALSE), FALSE)=0, "", VLOOKUP($A917, 'Mapping-Public'!$A$2:$W$5015, MATCH('Mapping-DisplayedFields'!B$2, 'Mapping-Public'!$A$1:$W$1, FALSE), FALSE))</f>
        <v>Fox and Bear Child Care</v>
      </c>
      <c r="C917" t="str">
        <f>VLOOKUP($A917, 'Mapping-Public'!$A$2:$W$5015, MATCH('Mapping-DisplayedFields'!C$2, 'Mapping-Public'!$A$1:$W$1, FALSE), FALSE)</f>
        <v>8751 NE Beech St</v>
      </c>
      <c r="D917" t="str">
        <f>VLOOKUP($A917, 'Mapping-Public'!$A$2:$W$5015, MATCH('Mapping-DisplayedFields'!D$2, 'Mapping-Public'!$A$1:$W$1, FALSE), FALSE)</f>
        <v>Portland</v>
      </c>
      <c r="E917" t="str">
        <f>VLOOKUP($A917, 'Mapping-Public'!$A$2:$W$5015, MATCH('Mapping-DisplayedFields'!E$2, 'Mapping-Public'!$A$1:$W$1, FALSE), FALSE)</f>
        <v>OR</v>
      </c>
      <c r="F917" t="str">
        <f>VLOOKUP($A917, 'Mapping-Public'!$A$2:$W$5015, MATCH('Mapping-DisplayedFields'!F$2, 'Mapping-Public'!$A$1:$W$1, FALSE), FALSE)</f>
        <v>97220-5014</v>
      </c>
      <c r="G917" t="str">
        <f>VLOOKUP($A917, 'Mapping-Public'!$A$2:$W$5015, MATCH('Mapping-DisplayedFields'!G$2, 'Mapping-Public'!$A$1:$W$1, FALSE), FALSE)</f>
        <v>5034309707</v>
      </c>
      <c r="H917">
        <f>VLOOKUP($A917, 'Mapping-Public'!$A$2:$W$5015, MATCH('Mapping-DisplayedFields'!H$2, 'Mapping-Public'!$A$1:$W$1, FALSE), FALSE)</f>
        <v>3</v>
      </c>
      <c r="I917" t="str">
        <f>VLOOKUP(H917, Facility_Type, 2,0)</f>
        <v>Certified</v>
      </c>
      <c r="J917">
        <f>VLOOKUP($A917, 'Mapping-Public'!$A$2:$W$5015, MATCH('Mapping-DisplayedFields'!J$2, 'Mapping-Public'!$A$1:$W$1, FALSE), FALSE)</f>
        <v>4</v>
      </c>
      <c r="K917" t="str">
        <f>VLOOKUP(J917, Type_of_Care,2,0)</f>
        <v>Regulated Family Child Care Home</v>
      </c>
      <c r="L917">
        <f>VLOOKUP($A917, 'Mapping-Public'!$A$2:$W$5015, MATCH('Mapping-DisplayedFields'!L$2, 'Mapping-Public'!$A$1:$W$1, FALSE), FALSE)</f>
        <v>3</v>
      </c>
      <c r="M917" t="str">
        <f>VLOOKUP(L917, Regulation_Status, 2,0)</f>
        <v>Certified</v>
      </c>
      <c r="N917">
        <f>VLOOKUP($A917, 'Mapping-Public'!$A$2:$W$5015, MATCH('Mapping-DisplayedFields'!N$2, 'Mapping-Public'!$A$1:$W$1, FALSE), FALSE)</f>
        <v>12</v>
      </c>
      <c r="O917">
        <f>VLOOKUP($A917, 'Mapping-Public'!$A$2:$W$5015, MATCH('Mapping-DisplayedFields'!O$2, 'Mapping-Public'!$A$1:$W$1, FALSE), FALSE)</f>
        <v>2</v>
      </c>
      <c r="P917" t="str">
        <f>VLOOKUP(O917, Serves_Dhs_Children,2,0)</f>
        <v>Unknown</v>
      </c>
      <c r="Q917">
        <f>VLOOKUP($A917, 'Mapping-Public'!$A$2:$W$5015, MATCH('Mapping-DisplayedFields'!Q$2, 'Mapping-Public'!$A$1:$W$1, FALSE), FALSE)</f>
        <v>0</v>
      </c>
      <c r="R917" t="str">
        <f>VLOOKUP(Q917, Head_Start, 2,0)</f>
        <v>No</v>
      </c>
      <c r="S917">
        <f>VLOOKUP($A917, 'Mapping-Public'!$A$2:$W$5015, MATCH('Mapping-DisplayedFields'!S$2, 'Mapping-Public'!$A$1:$W$1, FALSE), FALSE)</f>
        <v>0</v>
      </c>
      <c r="T917" t="str">
        <f>VLOOKUP(S917, Relief_Nursery, 2,0)</f>
        <v>No</v>
      </c>
      <c r="U917" t="str">
        <f>VLOOKUP($A917, 'Mapping-Public'!$A$2:$W$5015, MATCH('Mapping-DisplayedFields'!U$2, 'Mapping-Public'!$A$1:$W$1, FALSE), FALSE)</f>
        <v>.</v>
      </c>
    </row>
    <row r="918" spans="1:21" x14ac:dyDescent="0.25">
      <c r="A918" s="9" t="s">
        <v>5351</v>
      </c>
      <c r="B918" t="str">
        <f>IF(VLOOKUP($A918, 'Mapping-Public'!$A$2:$W$5015, MATCH('Mapping-DisplayedFields'!B$2, 'Mapping-Public'!$A$1:$W$1, FALSE), FALSE)=0, "", VLOOKUP($A918, 'Mapping-Public'!$A$2:$W$5015, MATCH('Mapping-DisplayedFields'!B$2, 'Mapping-Public'!$A$1:$W$1, FALSE), FALSE))</f>
        <v>A+ Academy Inc/US World Class Tae Kwan Do Association Inc</v>
      </c>
      <c r="C918" t="str">
        <f>VLOOKUP($A918, 'Mapping-Public'!$A$2:$W$5015, MATCH('Mapping-DisplayedFields'!C$2, 'Mapping-Public'!$A$1:$W$1, FALSE), FALSE)</f>
        <v>8001 SE Powell Blvd, Ste O</v>
      </c>
      <c r="D918" t="str">
        <f>VLOOKUP($A918, 'Mapping-Public'!$A$2:$W$5015, MATCH('Mapping-DisplayedFields'!D$2, 'Mapping-Public'!$A$1:$W$1, FALSE), FALSE)</f>
        <v>Portland</v>
      </c>
      <c r="E918" t="str">
        <f>VLOOKUP($A918, 'Mapping-Public'!$A$2:$W$5015, MATCH('Mapping-DisplayedFields'!E$2, 'Mapping-Public'!$A$1:$W$1, FALSE), FALSE)</f>
        <v>OR</v>
      </c>
      <c r="F918" t="str">
        <f>VLOOKUP($A918, 'Mapping-Public'!$A$2:$W$5015, MATCH('Mapping-DisplayedFields'!F$2, 'Mapping-Public'!$A$1:$W$1, FALSE), FALSE)</f>
        <v>97206</v>
      </c>
      <c r="G918" t="str">
        <f>VLOOKUP($A918, 'Mapping-Public'!$A$2:$W$5015, MATCH('Mapping-DisplayedFields'!G$2, 'Mapping-Public'!$A$1:$W$1, FALSE), FALSE)</f>
        <v>5037728000</v>
      </c>
      <c r="H918">
        <f>VLOOKUP($A918, 'Mapping-Public'!$A$2:$W$5015, MATCH('Mapping-DisplayedFields'!H$2, 'Mapping-Public'!$A$1:$W$1, FALSE), FALSE)</f>
        <v>2</v>
      </c>
      <c r="I918" t="str">
        <f>VLOOKUP(H918, Facility_Type, 2,0)</f>
        <v>Center</v>
      </c>
      <c r="J918">
        <f>VLOOKUP($A918, 'Mapping-Public'!$A$2:$W$5015, MATCH('Mapping-DisplayedFields'!J$2, 'Mapping-Public'!$A$1:$W$1, FALSE), FALSE)</f>
        <v>1</v>
      </c>
      <c r="K918" t="str">
        <f>VLOOKUP(J918, Type_of_Care,2,0)</f>
        <v>Regulated  Center (not HS)</v>
      </c>
      <c r="L918">
        <f>VLOOKUP($A918, 'Mapping-Public'!$A$2:$W$5015, MATCH('Mapping-DisplayedFields'!L$2, 'Mapping-Public'!$A$1:$W$1, FALSE), FALSE)</f>
        <v>3</v>
      </c>
      <c r="M918" t="str">
        <f>VLOOKUP(L918, Regulation_Status, 2,0)</f>
        <v>Certified</v>
      </c>
      <c r="N918">
        <f>VLOOKUP($A918, 'Mapping-Public'!$A$2:$W$5015, MATCH('Mapping-DisplayedFields'!N$2, 'Mapping-Public'!$A$1:$W$1, FALSE), FALSE)</f>
        <v>10</v>
      </c>
      <c r="O918">
        <f>VLOOKUP($A918, 'Mapping-Public'!$A$2:$W$5015, MATCH('Mapping-DisplayedFields'!O$2, 'Mapping-Public'!$A$1:$W$1, FALSE), FALSE)</f>
        <v>2</v>
      </c>
      <c r="P918" t="str">
        <f>VLOOKUP(O918, Serves_Dhs_Children,2,0)</f>
        <v>Unknown</v>
      </c>
      <c r="Q918">
        <f>VLOOKUP($A918, 'Mapping-Public'!$A$2:$W$5015, MATCH('Mapping-DisplayedFields'!Q$2, 'Mapping-Public'!$A$1:$W$1, FALSE), FALSE)</f>
        <v>0</v>
      </c>
      <c r="R918" t="str">
        <f>VLOOKUP(Q918, Head_Start, 2,0)</f>
        <v>No</v>
      </c>
      <c r="S918">
        <f>VLOOKUP($A918, 'Mapping-Public'!$A$2:$W$5015, MATCH('Mapping-DisplayedFields'!S$2, 'Mapping-Public'!$A$1:$W$1, FALSE), FALSE)</f>
        <v>0</v>
      </c>
      <c r="T918" t="str">
        <f>VLOOKUP(S918, Relief_Nursery, 2,0)</f>
        <v>No</v>
      </c>
      <c r="U918" t="str">
        <f>VLOOKUP($A918, 'Mapping-Public'!$A$2:$W$5015, MATCH('Mapping-DisplayedFields'!U$2, 'Mapping-Public'!$A$1:$W$1, FALSE), FALSE)</f>
        <v>.</v>
      </c>
    </row>
    <row r="919" spans="1:21" x14ac:dyDescent="0.25">
      <c r="A919" s="9" t="s">
        <v>5356</v>
      </c>
      <c r="B919" t="str">
        <f>IF(VLOOKUP($A919, 'Mapping-Public'!$A$2:$W$5015, MATCH('Mapping-DisplayedFields'!B$2, 'Mapping-Public'!$A$1:$W$1, FALSE), FALSE)=0, "", VLOOKUP($A919, 'Mapping-Public'!$A$2:$W$5015, MATCH('Mapping-DisplayedFields'!B$2, 'Mapping-Public'!$A$1:$W$1, FALSE), FALSE))</f>
        <v>Happy Valley Childrens Garden</v>
      </c>
      <c r="C919" t="str">
        <f>VLOOKUP($A919, 'Mapping-Public'!$A$2:$W$5015, MATCH('Mapping-DisplayedFields'!C$2, 'Mapping-Public'!$A$1:$W$1, FALSE), FALSE)</f>
        <v>8660 SE Foster Rd</v>
      </c>
      <c r="D919" t="str">
        <f>VLOOKUP($A919, 'Mapping-Public'!$A$2:$W$5015, MATCH('Mapping-DisplayedFields'!D$2, 'Mapping-Public'!$A$1:$W$1, FALSE), FALSE)</f>
        <v>Portland</v>
      </c>
      <c r="E919" t="str">
        <f>VLOOKUP($A919, 'Mapping-Public'!$A$2:$W$5015, MATCH('Mapping-DisplayedFields'!E$2, 'Mapping-Public'!$A$1:$W$1, FALSE), FALSE)</f>
        <v>OR</v>
      </c>
      <c r="F919" t="str">
        <f>VLOOKUP($A919, 'Mapping-Public'!$A$2:$W$5015, MATCH('Mapping-DisplayedFields'!F$2, 'Mapping-Public'!$A$1:$W$1, FALSE), FALSE)</f>
        <v>97266-4745</v>
      </c>
      <c r="G919" t="str">
        <f>VLOOKUP($A919, 'Mapping-Public'!$A$2:$W$5015, MATCH('Mapping-DisplayedFields'!G$2, 'Mapping-Public'!$A$1:$W$1, FALSE), FALSE)</f>
        <v>5033842222</v>
      </c>
      <c r="H919">
        <f>VLOOKUP($A919, 'Mapping-Public'!$A$2:$W$5015, MATCH('Mapping-DisplayedFields'!H$2, 'Mapping-Public'!$A$1:$W$1, FALSE), FALSE)</f>
        <v>2</v>
      </c>
      <c r="I919" t="str">
        <f>VLOOKUP(H919, Facility_Type, 2,0)</f>
        <v>Center</v>
      </c>
      <c r="J919">
        <f>VLOOKUP($A919, 'Mapping-Public'!$A$2:$W$5015, MATCH('Mapping-DisplayedFields'!J$2, 'Mapping-Public'!$A$1:$W$1, FALSE), FALSE)</f>
        <v>1</v>
      </c>
      <c r="K919" t="str">
        <f>VLOOKUP(J919, Type_of_Care,2,0)</f>
        <v>Regulated  Center (not HS)</v>
      </c>
      <c r="L919">
        <f>VLOOKUP($A919, 'Mapping-Public'!$A$2:$W$5015, MATCH('Mapping-DisplayedFields'!L$2, 'Mapping-Public'!$A$1:$W$1, FALSE), FALSE)</f>
        <v>3</v>
      </c>
      <c r="M919" t="str">
        <f>VLOOKUP(L919, Regulation_Status, 2,0)</f>
        <v>Certified</v>
      </c>
      <c r="N919">
        <f>VLOOKUP($A919, 'Mapping-Public'!$A$2:$W$5015, MATCH('Mapping-DisplayedFields'!N$2, 'Mapping-Public'!$A$1:$W$1, FALSE), FALSE)</f>
        <v>105</v>
      </c>
      <c r="O919">
        <f>VLOOKUP($A919, 'Mapping-Public'!$A$2:$W$5015, MATCH('Mapping-DisplayedFields'!O$2, 'Mapping-Public'!$A$1:$W$1, FALSE), FALSE)</f>
        <v>1</v>
      </c>
      <c r="P919" t="str">
        <f>VLOOKUP(O919, Serves_Dhs_Children,2,0)</f>
        <v>Yes</v>
      </c>
      <c r="Q919">
        <f>VLOOKUP($A919, 'Mapping-Public'!$A$2:$W$5015, MATCH('Mapping-DisplayedFields'!Q$2, 'Mapping-Public'!$A$1:$W$1, FALSE), FALSE)</f>
        <v>0</v>
      </c>
      <c r="R919" t="str">
        <f>VLOOKUP(Q919, Head_Start, 2,0)</f>
        <v>No</v>
      </c>
      <c r="S919">
        <f>VLOOKUP($A919, 'Mapping-Public'!$A$2:$W$5015, MATCH('Mapping-DisplayedFields'!S$2, 'Mapping-Public'!$A$1:$W$1, FALSE), FALSE)</f>
        <v>0</v>
      </c>
      <c r="T919" t="str">
        <f>VLOOKUP(S919, Relief_Nursery, 2,0)</f>
        <v>No</v>
      </c>
      <c r="U919" t="str">
        <f>VLOOKUP($A919, 'Mapping-Public'!$A$2:$W$5015, MATCH('Mapping-DisplayedFields'!U$2, 'Mapping-Public'!$A$1:$W$1, FALSE), FALSE)</f>
        <v>.</v>
      </c>
    </row>
    <row r="920" spans="1:21" x14ac:dyDescent="0.25">
      <c r="A920" s="9" t="s">
        <v>5362</v>
      </c>
      <c r="B920" t="str">
        <f>IF(VLOOKUP($A920, 'Mapping-Public'!$A$2:$W$5015, MATCH('Mapping-DisplayedFields'!B$2, 'Mapping-Public'!$A$1:$W$1, FALSE), FALSE)=0, "", VLOOKUP($A920, 'Mapping-Public'!$A$2:$W$5015, MATCH('Mapping-DisplayedFields'!B$2, 'Mapping-Public'!$A$1:$W$1, FALSE), FALSE))</f>
        <v/>
      </c>
      <c r="C920" t="str">
        <f>VLOOKUP($A920, 'Mapping-Public'!$A$2:$W$5015, MATCH('Mapping-DisplayedFields'!C$2, 'Mapping-Public'!$A$1:$W$1, FALSE), FALSE)</f>
        <v>3829 SE 125th Ave</v>
      </c>
      <c r="D920" t="str">
        <f>VLOOKUP($A920, 'Mapping-Public'!$A$2:$W$5015, MATCH('Mapping-DisplayedFields'!D$2, 'Mapping-Public'!$A$1:$W$1, FALSE), FALSE)</f>
        <v>Portland</v>
      </c>
      <c r="E920" t="str">
        <f>VLOOKUP($A920, 'Mapping-Public'!$A$2:$W$5015, MATCH('Mapping-DisplayedFields'!E$2, 'Mapping-Public'!$A$1:$W$1, FALSE), FALSE)</f>
        <v>OR</v>
      </c>
      <c r="F920" t="str">
        <f>VLOOKUP($A920, 'Mapping-Public'!$A$2:$W$5015, MATCH('Mapping-DisplayedFields'!F$2, 'Mapping-Public'!$A$1:$W$1, FALSE), FALSE)</f>
        <v>97236</v>
      </c>
      <c r="G920" t="str">
        <f>VLOOKUP($A920, 'Mapping-Public'!$A$2:$W$5015, MATCH('Mapping-DisplayedFields'!G$2, 'Mapping-Public'!$A$1:$W$1, FALSE), FALSE)</f>
        <v>5038800993</v>
      </c>
      <c r="H920">
        <f>VLOOKUP($A920, 'Mapping-Public'!$A$2:$W$5015, MATCH('Mapping-DisplayedFields'!H$2, 'Mapping-Public'!$A$1:$W$1, FALSE), FALSE)</f>
        <v>1</v>
      </c>
      <c r="I920" t="str">
        <f>VLOOKUP(H920, Facility_Type, 2,0)</f>
        <v>Family</v>
      </c>
      <c r="J920">
        <f>VLOOKUP($A920, 'Mapping-Public'!$A$2:$W$5015, MATCH('Mapping-DisplayedFields'!J$2, 'Mapping-Public'!$A$1:$W$1, FALSE), FALSE)</f>
        <v>4</v>
      </c>
      <c r="K920" t="str">
        <f>VLOOKUP(J920, Type_of_Care,2,0)</f>
        <v>Regulated Family Child Care Home</v>
      </c>
      <c r="L920">
        <f>VLOOKUP($A920, 'Mapping-Public'!$A$2:$W$5015, MATCH('Mapping-DisplayedFields'!L$2, 'Mapping-Public'!$A$1:$W$1, FALSE), FALSE)</f>
        <v>2</v>
      </c>
      <c r="M920" t="str">
        <f>VLOOKUP(L920, Regulation_Status, 2,0)</f>
        <v>Register</v>
      </c>
      <c r="N920">
        <f>VLOOKUP($A920, 'Mapping-Public'!$A$2:$W$5015, MATCH('Mapping-DisplayedFields'!N$2, 'Mapping-Public'!$A$1:$W$1, FALSE), FALSE)</f>
        <v>5</v>
      </c>
      <c r="O920">
        <f>VLOOKUP($A920, 'Mapping-Public'!$A$2:$W$5015, MATCH('Mapping-DisplayedFields'!O$2, 'Mapping-Public'!$A$1:$W$1, FALSE), FALSE)</f>
        <v>2</v>
      </c>
      <c r="P920" t="str">
        <f>VLOOKUP(O920, Serves_Dhs_Children,2,0)</f>
        <v>Unknown</v>
      </c>
      <c r="Q920">
        <f>VLOOKUP($A920, 'Mapping-Public'!$A$2:$W$5015, MATCH('Mapping-DisplayedFields'!Q$2, 'Mapping-Public'!$A$1:$W$1, FALSE), FALSE)</f>
        <v>0</v>
      </c>
      <c r="R920" t="str">
        <f>VLOOKUP(Q920, Head_Start, 2,0)</f>
        <v>No</v>
      </c>
      <c r="S920">
        <f>VLOOKUP($A920, 'Mapping-Public'!$A$2:$W$5015, MATCH('Mapping-DisplayedFields'!S$2, 'Mapping-Public'!$A$1:$W$1, FALSE), FALSE)</f>
        <v>0</v>
      </c>
      <c r="T920" t="str">
        <f>VLOOKUP(S920, Relief_Nursery, 2,0)</f>
        <v>No</v>
      </c>
      <c r="U920" t="str">
        <f>VLOOKUP($A920, 'Mapping-Public'!$A$2:$W$5015, MATCH('Mapping-DisplayedFields'!U$2, 'Mapping-Public'!$A$1:$W$1, FALSE), FALSE)</f>
        <v>.</v>
      </c>
    </row>
    <row r="921" spans="1:21" x14ac:dyDescent="0.25">
      <c r="A921" s="9" t="s">
        <v>5367</v>
      </c>
      <c r="B921" t="str">
        <f>IF(VLOOKUP($A921, 'Mapping-Public'!$A$2:$W$5015, MATCH('Mapping-DisplayedFields'!B$2, 'Mapping-Public'!$A$1:$W$1, FALSE), FALSE)=0, "", VLOOKUP($A921, 'Mapping-Public'!$A$2:$W$5015, MATCH('Mapping-DisplayedFields'!B$2, 'Mapping-Public'!$A$1:$W$1, FALSE), FALSE))</f>
        <v/>
      </c>
      <c r="C921" t="str">
        <f>VLOOKUP($A921, 'Mapping-Public'!$A$2:$W$5015, MATCH('Mapping-DisplayedFields'!C$2, 'Mapping-Public'!$A$1:$W$1, FALSE), FALSE)</f>
        <v>681 SE 148th Ave</v>
      </c>
      <c r="D921" t="str">
        <f>VLOOKUP($A921, 'Mapping-Public'!$A$2:$W$5015, MATCH('Mapping-DisplayedFields'!D$2, 'Mapping-Public'!$A$1:$W$1, FALSE), FALSE)</f>
        <v>Portland</v>
      </c>
      <c r="E921" t="str">
        <f>VLOOKUP($A921, 'Mapping-Public'!$A$2:$W$5015, MATCH('Mapping-DisplayedFields'!E$2, 'Mapping-Public'!$A$1:$W$1, FALSE), FALSE)</f>
        <v>OR</v>
      </c>
      <c r="F921" t="str">
        <f>VLOOKUP($A921, 'Mapping-Public'!$A$2:$W$5015, MATCH('Mapping-DisplayedFields'!F$2, 'Mapping-Public'!$A$1:$W$1, FALSE), FALSE)</f>
        <v>97233</v>
      </c>
      <c r="G921" t="str">
        <f>VLOOKUP($A921, 'Mapping-Public'!$A$2:$W$5015, MATCH('Mapping-DisplayedFields'!G$2, 'Mapping-Public'!$A$1:$W$1, FALSE), FALSE)</f>
        <v>5039299980</v>
      </c>
      <c r="H921">
        <f>VLOOKUP($A921, 'Mapping-Public'!$A$2:$W$5015, MATCH('Mapping-DisplayedFields'!H$2, 'Mapping-Public'!$A$1:$W$1, FALSE), FALSE)</f>
        <v>1</v>
      </c>
      <c r="I921" t="str">
        <f>VLOOKUP(H921, Facility_Type, 2,0)</f>
        <v>Family</v>
      </c>
      <c r="J921">
        <f>VLOOKUP($A921, 'Mapping-Public'!$A$2:$W$5015, MATCH('Mapping-DisplayedFields'!J$2, 'Mapping-Public'!$A$1:$W$1, FALSE), FALSE)</f>
        <v>4</v>
      </c>
      <c r="K921" t="str">
        <f>VLOOKUP(J921, Type_of_Care,2,0)</f>
        <v>Regulated Family Child Care Home</v>
      </c>
      <c r="L921">
        <f>VLOOKUP($A921, 'Mapping-Public'!$A$2:$W$5015, MATCH('Mapping-DisplayedFields'!L$2, 'Mapping-Public'!$A$1:$W$1, FALSE), FALSE)</f>
        <v>2</v>
      </c>
      <c r="M921" t="str">
        <f>VLOOKUP(L921, Regulation_Status, 2,0)</f>
        <v>Register</v>
      </c>
      <c r="N921">
        <f>VLOOKUP($A921, 'Mapping-Public'!$A$2:$W$5015, MATCH('Mapping-DisplayedFields'!N$2, 'Mapping-Public'!$A$1:$W$1, FALSE), FALSE)</f>
        <v>8</v>
      </c>
      <c r="O921">
        <f>VLOOKUP($A921, 'Mapping-Public'!$A$2:$W$5015, MATCH('Mapping-DisplayedFields'!O$2, 'Mapping-Public'!$A$1:$W$1, FALSE), FALSE)</f>
        <v>2</v>
      </c>
      <c r="P921" t="str">
        <f>VLOOKUP(O921, Serves_Dhs_Children,2,0)</f>
        <v>Unknown</v>
      </c>
      <c r="Q921">
        <f>VLOOKUP($A921, 'Mapping-Public'!$A$2:$W$5015, MATCH('Mapping-DisplayedFields'!Q$2, 'Mapping-Public'!$A$1:$W$1, FALSE), FALSE)</f>
        <v>0</v>
      </c>
      <c r="R921" t="str">
        <f>VLOOKUP(Q921, Head_Start, 2,0)</f>
        <v>No</v>
      </c>
      <c r="S921">
        <f>VLOOKUP($A921, 'Mapping-Public'!$A$2:$W$5015, MATCH('Mapping-DisplayedFields'!S$2, 'Mapping-Public'!$A$1:$W$1, FALSE), FALSE)</f>
        <v>0</v>
      </c>
      <c r="T921" t="str">
        <f>VLOOKUP(S921, Relief_Nursery, 2,0)</f>
        <v>No</v>
      </c>
      <c r="U921" t="str">
        <f>VLOOKUP($A921, 'Mapping-Public'!$A$2:$W$5015, MATCH('Mapping-DisplayedFields'!U$2, 'Mapping-Public'!$A$1:$W$1, FALSE), FALSE)</f>
        <v>.</v>
      </c>
    </row>
    <row r="922" spans="1:21" x14ac:dyDescent="0.25">
      <c r="A922" s="9" t="s">
        <v>5372</v>
      </c>
      <c r="B922" t="str">
        <f>IF(VLOOKUP($A922, 'Mapping-Public'!$A$2:$W$5015, MATCH('Mapping-DisplayedFields'!B$2, 'Mapping-Public'!$A$1:$W$1, FALSE), FALSE)=0, "", VLOOKUP($A922, 'Mapping-Public'!$A$2:$W$5015, MATCH('Mapping-DisplayedFields'!B$2, 'Mapping-Public'!$A$1:$W$1, FALSE), FALSE))</f>
        <v/>
      </c>
      <c r="C922" t="str">
        <f>VLOOKUP($A922, 'Mapping-Public'!$A$2:$W$5015, MATCH('Mapping-DisplayedFields'!C$2, 'Mapping-Public'!$A$1:$W$1, FALSE), FALSE)</f>
        <v>7119 SE Lafayette St</v>
      </c>
      <c r="D922" t="str">
        <f>VLOOKUP($A922, 'Mapping-Public'!$A$2:$W$5015, MATCH('Mapping-DisplayedFields'!D$2, 'Mapping-Public'!$A$1:$W$1, FALSE), FALSE)</f>
        <v>Portland</v>
      </c>
      <c r="E922" t="str">
        <f>VLOOKUP($A922, 'Mapping-Public'!$A$2:$W$5015, MATCH('Mapping-DisplayedFields'!E$2, 'Mapping-Public'!$A$1:$W$1, FALSE), FALSE)</f>
        <v>OR</v>
      </c>
      <c r="F922" t="str">
        <f>VLOOKUP($A922, 'Mapping-Public'!$A$2:$W$5015, MATCH('Mapping-DisplayedFields'!F$2, 'Mapping-Public'!$A$1:$W$1, FALSE), FALSE)</f>
        <v>97206</v>
      </c>
      <c r="G922" t="str">
        <f>VLOOKUP($A922, 'Mapping-Public'!$A$2:$W$5015, MATCH('Mapping-DisplayedFields'!G$2, 'Mapping-Public'!$A$1:$W$1, FALSE), FALSE)</f>
        <v>9712852248</v>
      </c>
      <c r="H922">
        <f>VLOOKUP($A922, 'Mapping-Public'!$A$2:$W$5015, MATCH('Mapping-DisplayedFields'!H$2, 'Mapping-Public'!$A$1:$W$1, FALSE), FALSE)</f>
        <v>1</v>
      </c>
      <c r="I922" t="str">
        <f>VLOOKUP(H922, Facility_Type, 2,0)</f>
        <v>Family</v>
      </c>
      <c r="J922">
        <f>VLOOKUP($A922, 'Mapping-Public'!$A$2:$W$5015, MATCH('Mapping-DisplayedFields'!J$2, 'Mapping-Public'!$A$1:$W$1, FALSE), FALSE)</f>
        <v>4</v>
      </c>
      <c r="K922" t="str">
        <f>VLOOKUP(J922, Type_of_Care,2,0)</f>
        <v>Regulated Family Child Care Home</v>
      </c>
      <c r="L922">
        <f>VLOOKUP($A922, 'Mapping-Public'!$A$2:$W$5015, MATCH('Mapping-DisplayedFields'!L$2, 'Mapping-Public'!$A$1:$W$1, FALSE), FALSE)</f>
        <v>2</v>
      </c>
      <c r="M922" t="str">
        <f>VLOOKUP(L922, Regulation_Status, 2,0)</f>
        <v>Register</v>
      </c>
      <c r="N922">
        <f>VLOOKUP($A922, 'Mapping-Public'!$A$2:$W$5015, MATCH('Mapping-DisplayedFields'!N$2, 'Mapping-Public'!$A$1:$W$1, FALSE), FALSE)</f>
        <v>5</v>
      </c>
      <c r="O922">
        <f>VLOOKUP($A922, 'Mapping-Public'!$A$2:$W$5015, MATCH('Mapping-DisplayedFields'!O$2, 'Mapping-Public'!$A$1:$W$1, FALSE), FALSE)</f>
        <v>2</v>
      </c>
      <c r="P922" t="str">
        <f>VLOOKUP(O922, Serves_Dhs_Children,2,0)</f>
        <v>Unknown</v>
      </c>
      <c r="Q922">
        <f>VLOOKUP($A922, 'Mapping-Public'!$A$2:$W$5015, MATCH('Mapping-DisplayedFields'!Q$2, 'Mapping-Public'!$A$1:$W$1, FALSE), FALSE)</f>
        <v>0</v>
      </c>
      <c r="R922" t="str">
        <f>VLOOKUP(Q922, Head_Start, 2,0)</f>
        <v>No</v>
      </c>
      <c r="S922">
        <f>VLOOKUP($A922, 'Mapping-Public'!$A$2:$W$5015, MATCH('Mapping-DisplayedFields'!S$2, 'Mapping-Public'!$A$1:$W$1, FALSE), FALSE)</f>
        <v>0</v>
      </c>
      <c r="T922" t="str">
        <f>VLOOKUP(S922, Relief_Nursery, 2,0)</f>
        <v>No</v>
      </c>
      <c r="U922" t="str">
        <f>VLOOKUP($A922, 'Mapping-Public'!$A$2:$W$5015, MATCH('Mapping-DisplayedFields'!U$2, 'Mapping-Public'!$A$1:$W$1, FALSE), FALSE)</f>
        <v>.</v>
      </c>
    </row>
    <row r="923" spans="1:21" x14ac:dyDescent="0.25">
      <c r="A923" s="9" t="s">
        <v>5378</v>
      </c>
      <c r="B923" t="str">
        <f>IF(VLOOKUP($A923, 'Mapping-Public'!$A$2:$W$5015, MATCH('Mapping-DisplayedFields'!B$2, 'Mapping-Public'!$A$1:$W$1, FALSE), FALSE)=0, "", VLOOKUP($A923, 'Mapping-Public'!$A$2:$W$5015, MATCH('Mapping-DisplayedFields'!B$2, 'Mapping-Public'!$A$1:$W$1, FALSE), FALSE))</f>
        <v>Perfect Angels Childcare LLC</v>
      </c>
      <c r="C923" t="str">
        <f>VLOOKUP($A923, 'Mapping-Public'!$A$2:$W$5015, MATCH('Mapping-DisplayedFields'!C$2, 'Mapping-Public'!$A$1:$W$1, FALSE), FALSE)</f>
        <v>3113 SE 156th Ave</v>
      </c>
      <c r="D923" t="str">
        <f>VLOOKUP($A923, 'Mapping-Public'!$A$2:$W$5015, MATCH('Mapping-DisplayedFields'!D$2, 'Mapping-Public'!$A$1:$W$1, FALSE), FALSE)</f>
        <v>Portland</v>
      </c>
      <c r="E923" t="str">
        <f>VLOOKUP($A923, 'Mapping-Public'!$A$2:$W$5015, MATCH('Mapping-DisplayedFields'!E$2, 'Mapping-Public'!$A$1:$W$1, FALSE), FALSE)</f>
        <v>OR</v>
      </c>
      <c r="F923" t="str">
        <f>VLOOKUP($A923, 'Mapping-Public'!$A$2:$W$5015, MATCH('Mapping-DisplayedFields'!F$2, 'Mapping-Public'!$A$1:$W$1, FALSE), FALSE)</f>
        <v>97236-2114</v>
      </c>
      <c r="G923" t="str">
        <f>VLOOKUP($A923, 'Mapping-Public'!$A$2:$W$5015, MATCH('Mapping-DisplayedFields'!G$2, 'Mapping-Public'!$A$1:$W$1, FALSE), FALSE)</f>
        <v>5037627880</v>
      </c>
      <c r="H923">
        <f>VLOOKUP($A923, 'Mapping-Public'!$A$2:$W$5015, MATCH('Mapping-DisplayedFields'!H$2, 'Mapping-Public'!$A$1:$W$1, FALSE), FALSE)</f>
        <v>3</v>
      </c>
      <c r="I923" t="str">
        <f>VLOOKUP(H923, Facility_Type, 2,0)</f>
        <v>Certified</v>
      </c>
      <c r="J923">
        <f>VLOOKUP($A923, 'Mapping-Public'!$A$2:$W$5015, MATCH('Mapping-DisplayedFields'!J$2, 'Mapping-Public'!$A$1:$W$1, FALSE), FALSE)</f>
        <v>4</v>
      </c>
      <c r="K923" t="str">
        <f>VLOOKUP(J923, Type_of_Care,2,0)</f>
        <v>Regulated Family Child Care Home</v>
      </c>
      <c r="L923">
        <f>VLOOKUP($A923, 'Mapping-Public'!$A$2:$W$5015, MATCH('Mapping-DisplayedFields'!L$2, 'Mapping-Public'!$A$1:$W$1, FALSE), FALSE)</f>
        <v>3</v>
      </c>
      <c r="M923" t="str">
        <f>VLOOKUP(L923, Regulation_Status, 2,0)</f>
        <v>Certified</v>
      </c>
      <c r="N923">
        <f>VLOOKUP($A923, 'Mapping-Public'!$A$2:$W$5015, MATCH('Mapping-DisplayedFields'!N$2, 'Mapping-Public'!$A$1:$W$1, FALSE), FALSE)</f>
        <v>16</v>
      </c>
      <c r="O923">
        <f>VLOOKUP($A923, 'Mapping-Public'!$A$2:$W$5015, MATCH('Mapping-DisplayedFields'!O$2, 'Mapping-Public'!$A$1:$W$1, FALSE), FALSE)</f>
        <v>1</v>
      </c>
      <c r="P923" t="str">
        <f>VLOOKUP(O923, Serves_Dhs_Children,2,0)</f>
        <v>Yes</v>
      </c>
      <c r="Q923">
        <f>VLOOKUP($A923, 'Mapping-Public'!$A$2:$W$5015, MATCH('Mapping-DisplayedFields'!Q$2, 'Mapping-Public'!$A$1:$W$1, FALSE), FALSE)</f>
        <v>0</v>
      </c>
      <c r="R923" t="str">
        <f>VLOOKUP(Q923, Head_Start, 2,0)</f>
        <v>No</v>
      </c>
      <c r="S923">
        <f>VLOOKUP($A923, 'Mapping-Public'!$A$2:$W$5015, MATCH('Mapping-DisplayedFields'!S$2, 'Mapping-Public'!$A$1:$W$1, FALSE), FALSE)</f>
        <v>0</v>
      </c>
      <c r="T923" t="str">
        <f>VLOOKUP(S923, Relief_Nursery, 2,0)</f>
        <v>No</v>
      </c>
      <c r="U923">
        <f>VLOOKUP($A923, 'Mapping-Public'!$A$2:$W$5015, MATCH('Mapping-DisplayedFields'!U$2, 'Mapping-Public'!$A$1:$W$1, FALSE), FALSE)</f>
        <v>2</v>
      </c>
    </row>
    <row r="924" spans="1:21" x14ac:dyDescent="0.25">
      <c r="A924" s="9" t="s">
        <v>5386</v>
      </c>
      <c r="B924" t="str">
        <f>IF(VLOOKUP($A924, 'Mapping-Public'!$A$2:$W$5015, MATCH('Mapping-DisplayedFields'!B$2, 'Mapping-Public'!$A$1:$W$1, FALSE), FALSE)=0, "", VLOOKUP($A924, 'Mapping-Public'!$A$2:$W$5015, MATCH('Mapping-DisplayedFields'!B$2, 'Mapping-Public'!$A$1:$W$1, FALSE), FALSE))</f>
        <v>SUN Community School - Beach Elementary</v>
      </c>
      <c r="C924" t="str">
        <f>VLOOKUP($A924, 'Mapping-Public'!$A$2:$W$5015, MATCH('Mapping-DisplayedFields'!C$2, 'Mapping-Public'!$A$1:$W$1, FALSE), FALSE)</f>
        <v>1710 N Humboldt St</v>
      </c>
      <c r="D924" t="str">
        <f>VLOOKUP($A924, 'Mapping-Public'!$A$2:$W$5015, MATCH('Mapping-DisplayedFields'!D$2, 'Mapping-Public'!$A$1:$W$1, FALSE), FALSE)</f>
        <v>Portland</v>
      </c>
      <c r="E924" t="str">
        <f>VLOOKUP($A924, 'Mapping-Public'!$A$2:$W$5015, MATCH('Mapping-DisplayedFields'!E$2, 'Mapping-Public'!$A$1:$W$1, FALSE), FALSE)</f>
        <v>OR</v>
      </c>
      <c r="F924" t="str">
        <f>VLOOKUP($A924, 'Mapping-Public'!$A$2:$W$5015, MATCH('Mapping-DisplayedFields'!F$2, 'Mapping-Public'!$A$1:$W$1, FALSE), FALSE)</f>
        <v>97217-3542</v>
      </c>
      <c r="G924" t="str">
        <f>VLOOKUP($A924, 'Mapping-Public'!$A$2:$W$5015, MATCH('Mapping-DisplayedFields'!G$2, 'Mapping-Public'!$A$1:$W$1, FALSE), FALSE)</f>
        <v>5039166236</v>
      </c>
      <c r="H924">
        <f>VLOOKUP($A924, 'Mapping-Public'!$A$2:$W$5015, MATCH('Mapping-DisplayedFields'!H$2, 'Mapping-Public'!$A$1:$W$1, FALSE), FALSE)</f>
        <v>2</v>
      </c>
      <c r="I924" t="str">
        <f>VLOOKUP(H924, Facility_Type, 2,0)</f>
        <v>Center</v>
      </c>
      <c r="J924">
        <f>VLOOKUP($A924, 'Mapping-Public'!$A$2:$W$5015, MATCH('Mapping-DisplayedFields'!J$2, 'Mapping-Public'!$A$1:$W$1, FALSE), FALSE)</f>
        <v>2</v>
      </c>
      <c r="K924" t="str">
        <f>VLOOKUP(J924, Type_of_Care,2,0)</f>
        <v>Exempt Center</v>
      </c>
      <c r="L924">
        <f>VLOOKUP($A924, 'Mapping-Public'!$A$2:$W$5015, MATCH('Mapping-DisplayedFields'!L$2, 'Mapping-Public'!$A$1:$W$1, FALSE), FALSE)</f>
        <v>4</v>
      </c>
      <c r="M924" t="str">
        <f>VLOOKUP(L924, Regulation_Status, 2,0)</f>
        <v>Recorded</v>
      </c>
      <c r="N924">
        <f>VLOOKUP($A924, 'Mapping-Public'!$A$2:$W$5015, MATCH('Mapping-DisplayedFields'!N$2, 'Mapping-Public'!$A$1:$W$1, FALSE), FALSE)</f>
        <v>150</v>
      </c>
      <c r="O924">
        <f>VLOOKUP($A924, 'Mapping-Public'!$A$2:$W$5015, MATCH('Mapping-DisplayedFields'!O$2, 'Mapping-Public'!$A$1:$W$1, FALSE), FALSE)</f>
        <v>2</v>
      </c>
      <c r="P924" t="str">
        <f>VLOOKUP(O924, Serves_Dhs_Children,2,0)</f>
        <v>Unknown</v>
      </c>
      <c r="Q924">
        <f>VLOOKUP($A924, 'Mapping-Public'!$A$2:$W$5015, MATCH('Mapping-DisplayedFields'!Q$2, 'Mapping-Public'!$A$1:$W$1, FALSE), FALSE)</f>
        <v>0</v>
      </c>
      <c r="R924" t="str">
        <f>VLOOKUP(Q924, Head_Start, 2,0)</f>
        <v>No</v>
      </c>
      <c r="S924">
        <f>VLOOKUP($A924, 'Mapping-Public'!$A$2:$W$5015, MATCH('Mapping-DisplayedFields'!S$2, 'Mapping-Public'!$A$1:$W$1, FALSE), FALSE)</f>
        <v>0</v>
      </c>
      <c r="T924" t="str">
        <f>VLOOKUP(S924, Relief_Nursery, 2,0)</f>
        <v>No</v>
      </c>
      <c r="U924" t="str">
        <f>VLOOKUP($A924, 'Mapping-Public'!$A$2:$W$5015, MATCH('Mapping-DisplayedFields'!U$2, 'Mapping-Public'!$A$1:$W$1, FALSE), FALSE)</f>
        <v>.</v>
      </c>
    </row>
    <row r="925" spans="1:21" x14ac:dyDescent="0.25">
      <c r="A925" s="9" t="s">
        <v>5391</v>
      </c>
      <c r="B925" t="str">
        <f>IF(VLOOKUP($A925, 'Mapping-Public'!$A$2:$W$5015, MATCH('Mapping-DisplayedFields'!B$2, 'Mapping-Public'!$A$1:$W$1, FALSE), FALSE)=0, "", VLOOKUP($A925, 'Mapping-Public'!$A$2:$W$5015, MATCH('Mapping-DisplayedFields'!B$2, 'Mapping-Public'!$A$1:$W$1, FALSE), FALSE))</f>
        <v>SUN Community School - Centennial High</v>
      </c>
      <c r="C925" t="str">
        <f>VLOOKUP($A925, 'Mapping-Public'!$A$2:$W$5015, MATCH('Mapping-DisplayedFields'!C$2, 'Mapping-Public'!$A$1:$W$1, FALSE), FALSE)</f>
        <v>3505 SE 182nd Ave</v>
      </c>
      <c r="D925" t="str">
        <f>VLOOKUP($A925, 'Mapping-Public'!$A$2:$W$5015, MATCH('Mapping-DisplayedFields'!D$2, 'Mapping-Public'!$A$1:$W$1, FALSE), FALSE)</f>
        <v>Gresham</v>
      </c>
      <c r="E925" t="str">
        <f>VLOOKUP($A925, 'Mapping-Public'!$A$2:$W$5015, MATCH('Mapping-DisplayedFields'!E$2, 'Mapping-Public'!$A$1:$W$1, FALSE), FALSE)</f>
        <v>OR</v>
      </c>
      <c r="F925" t="str">
        <f>VLOOKUP($A925, 'Mapping-Public'!$A$2:$W$5015, MATCH('Mapping-DisplayedFields'!F$2, 'Mapping-Public'!$A$1:$W$1, FALSE), FALSE)</f>
        <v>97030</v>
      </c>
      <c r="G925" t="str">
        <f>VLOOKUP($A925, 'Mapping-Public'!$A$2:$W$5015, MATCH('Mapping-DisplayedFields'!G$2, 'Mapping-Public'!$A$1:$W$1, FALSE), FALSE)</f>
        <v>5037626180</v>
      </c>
      <c r="H925">
        <f>VLOOKUP($A925, 'Mapping-Public'!$A$2:$W$5015, MATCH('Mapping-DisplayedFields'!H$2, 'Mapping-Public'!$A$1:$W$1, FALSE), FALSE)</f>
        <v>2</v>
      </c>
      <c r="I925" t="str">
        <f>VLOOKUP(H925, Facility_Type, 2,0)</f>
        <v>Center</v>
      </c>
      <c r="J925">
        <f>VLOOKUP($A925, 'Mapping-Public'!$A$2:$W$5015, MATCH('Mapping-DisplayedFields'!J$2, 'Mapping-Public'!$A$1:$W$1, FALSE), FALSE)</f>
        <v>2</v>
      </c>
      <c r="K925" t="str">
        <f>VLOOKUP(J925, Type_of_Care,2,0)</f>
        <v>Exempt Center</v>
      </c>
      <c r="L925">
        <f>VLOOKUP($A925, 'Mapping-Public'!$A$2:$W$5015, MATCH('Mapping-DisplayedFields'!L$2, 'Mapping-Public'!$A$1:$W$1, FALSE), FALSE)</f>
        <v>4</v>
      </c>
      <c r="M925" t="str">
        <f>VLOOKUP(L925, Regulation_Status, 2,0)</f>
        <v>Recorded</v>
      </c>
      <c r="N925">
        <f>VLOOKUP($A925, 'Mapping-Public'!$A$2:$W$5015, MATCH('Mapping-DisplayedFields'!N$2, 'Mapping-Public'!$A$1:$W$1, FALSE), FALSE)</f>
        <v>6</v>
      </c>
      <c r="O925">
        <f>VLOOKUP($A925, 'Mapping-Public'!$A$2:$W$5015, MATCH('Mapping-DisplayedFields'!O$2, 'Mapping-Public'!$A$1:$W$1, FALSE), FALSE)</f>
        <v>2</v>
      </c>
      <c r="P925" t="str">
        <f>VLOOKUP(O925, Serves_Dhs_Children,2,0)</f>
        <v>Unknown</v>
      </c>
      <c r="Q925">
        <f>VLOOKUP($A925, 'Mapping-Public'!$A$2:$W$5015, MATCH('Mapping-DisplayedFields'!Q$2, 'Mapping-Public'!$A$1:$W$1, FALSE), FALSE)</f>
        <v>0</v>
      </c>
      <c r="R925" t="str">
        <f>VLOOKUP(Q925, Head_Start, 2,0)</f>
        <v>No</v>
      </c>
      <c r="S925">
        <f>VLOOKUP($A925, 'Mapping-Public'!$A$2:$W$5015, MATCH('Mapping-DisplayedFields'!S$2, 'Mapping-Public'!$A$1:$W$1, FALSE), FALSE)</f>
        <v>0</v>
      </c>
      <c r="T925" t="str">
        <f>VLOOKUP(S925, Relief_Nursery, 2,0)</f>
        <v>No</v>
      </c>
      <c r="U925" t="str">
        <f>VLOOKUP($A925, 'Mapping-Public'!$A$2:$W$5015, MATCH('Mapping-DisplayedFields'!U$2, 'Mapping-Public'!$A$1:$W$1, FALSE), FALSE)</f>
        <v>.</v>
      </c>
    </row>
    <row r="926" spans="1:21" x14ac:dyDescent="0.25">
      <c r="A926" s="9" t="s">
        <v>5395</v>
      </c>
      <c r="B926" t="str">
        <f>IF(VLOOKUP($A926, 'Mapping-Public'!$A$2:$W$5015, MATCH('Mapping-DisplayedFields'!B$2, 'Mapping-Public'!$A$1:$W$1, FALSE), FALSE)=0, "", VLOOKUP($A926, 'Mapping-Public'!$A$2:$W$5015, MATCH('Mapping-DisplayedFields'!B$2, 'Mapping-Public'!$A$1:$W$1, FALSE), FALSE))</f>
        <v>SUN Community School - Cherry Park Elem</v>
      </c>
      <c r="C926" t="str">
        <f>VLOOKUP($A926, 'Mapping-Public'!$A$2:$W$5015, MATCH('Mapping-DisplayedFields'!C$2, 'Mapping-Public'!$A$1:$W$1, FALSE), FALSE)</f>
        <v>1930 SE 104th Ave</v>
      </c>
      <c r="D926" t="str">
        <f>VLOOKUP($A926, 'Mapping-Public'!$A$2:$W$5015, MATCH('Mapping-DisplayedFields'!D$2, 'Mapping-Public'!$A$1:$W$1, FALSE), FALSE)</f>
        <v>Portland</v>
      </c>
      <c r="E926" t="str">
        <f>VLOOKUP($A926, 'Mapping-Public'!$A$2:$W$5015, MATCH('Mapping-DisplayedFields'!E$2, 'Mapping-Public'!$A$1:$W$1, FALSE), FALSE)</f>
        <v>OR</v>
      </c>
      <c r="F926" t="str">
        <f>VLOOKUP($A926, 'Mapping-Public'!$A$2:$W$5015, MATCH('Mapping-DisplayedFields'!F$2, 'Mapping-Public'!$A$1:$W$1, FALSE), FALSE)</f>
        <v>97216-3029</v>
      </c>
      <c r="G926" t="str">
        <f>VLOOKUP($A926, 'Mapping-Public'!$A$2:$W$5015, MATCH('Mapping-DisplayedFields'!G$2, 'Mapping-Public'!$A$1:$W$1, FALSE), FALSE)</f>
        <v>5032566501</v>
      </c>
      <c r="H926">
        <f>VLOOKUP($A926, 'Mapping-Public'!$A$2:$W$5015, MATCH('Mapping-DisplayedFields'!H$2, 'Mapping-Public'!$A$1:$W$1, FALSE), FALSE)</f>
        <v>2</v>
      </c>
      <c r="I926" t="str">
        <f>VLOOKUP(H926, Facility_Type, 2,0)</f>
        <v>Center</v>
      </c>
      <c r="J926">
        <f>VLOOKUP($A926, 'Mapping-Public'!$A$2:$W$5015, MATCH('Mapping-DisplayedFields'!J$2, 'Mapping-Public'!$A$1:$W$1, FALSE), FALSE)</f>
        <v>2</v>
      </c>
      <c r="K926" t="str">
        <f>VLOOKUP(J926, Type_of_Care,2,0)</f>
        <v>Exempt Center</v>
      </c>
      <c r="L926">
        <f>VLOOKUP($A926, 'Mapping-Public'!$A$2:$W$5015, MATCH('Mapping-DisplayedFields'!L$2, 'Mapping-Public'!$A$1:$W$1, FALSE), FALSE)</f>
        <v>4</v>
      </c>
      <c r="M926" t="str">
        <f>VLOOKUP(L926, Regulation_Status, 2,0)</f>
        <v>Recorded</v>
      </c>
      <c r="N926">
        <f>VLOOKUP($A926, 'Mapping-Public'!$A$2:$W$5015, MATCH('Mapping-DisplayedFields'!N$2, 'Mapping-Public'!$A$1:$W$1, FALSE), FALSE)</f>
        <v>80</v>
      </c>
      <c r="O926">
        <f>VLOOKUP($A926, 'Mapping-Public'!$A$2:$W$5015, MATCH('Mapping-DisplayedFields'!O$2, 'Mapping-Public'!$A$1:$W$1, FALSE), FALSE)</f>
        <v>2</v>
      </c>
      <c r="P926" t="str">
        <f>VLOOKUP(O926, Serves_Dhs_Children,2,0)</f>
        <v>Unknown</v>
      </c>
      <c r="Q926">
        <f>VLOOKUP($A926, 'Mapping-Public'!$A$2:$W$5015, MATCH('Mapping-DisplayedFields'!Q$2, 'Mapping-Public'!$A$1:$W$1, FALSE), FALSE)</f>
        <v>0</v>
      </c>
      <c r="R926" t="str">
        <f>VLOOKUP(Q926, Head_Start, 2,0)</f>
        <v>No</v>
      </c>
      <c r="S926">
        <f>VLOOKUP($A926, 'Mapping-Public'!$A$2:$W$5015, MATCH('Mapping-DisplayedFields'!S$2, 'Mapping-Public'!$A$1:$W$1, FALSE), FALSE)</f>
        <v>0</v>
      </c>
      <c r="T926" t="str">
        <f>VLOOKUP(S926, Relief_Nursery, 2,0)</f>
        <v>No</v>
      </c>
      <c r="U926" t="str">
        <f>VLOOKUP($A926, 'Mapping-Public'!$A$2:$W$5015, MATCH('Mapping-DisplayedFields'!U$2, 'Mapping-Public'!$A$1:$W$1, FALSE), FALSE)</f>
        <v>.</v>
      </c>
    </row>
    <row r="927" spans="1:21" x14ac:dyDescent="0.25">
      <c r="A927" s="9" t="s">
        <v>5400</v>
      </c>
      <c r="B927" t="str">
        <f>IF(VLOOKUP($A927, 'Mapping-Public'!$A$2:$W$5015, MATCH('Mapping-DisplayedFields'!B$2, 'Mapping-Public'!$A$1:$W$1, FALSE), FALSE)=0, "", VLOOKUP($A927, 'Mapping-Public'!$A$2:$W$5015, MATCH('Mapping-DisplayedFields'!B$2, 'Mapping-Public'!$A$1:$W$1, FALSE), FALSE))</f>
        <v>SUN Community School - Creston K-8</v>
      </c>
      <c r="C927" t="str">
        <f>VLOOKUP($A927, 'Mapping-Public'!$A$2:$W$5015, MATCH('Mapping-DisplayedFields'!C$2, 'Mapping-Public'!$A$1:$W$1, FALSE), FALSE)</f>
        <v>4710 SE Bush St</v>
      </c>
      <c r="D927" t="str">
        <f>VLOOKUP($A927, 'Mapping-Public'!$A$2:$W$5015, MATCH('Mapping-DisplayedFields'!D$2, 'Mapping-Public'!$A$1:$W$1, FALSE), FALSE)</f>
        <v>Portland</v>
      </c>
      <c r="E927" t="str">
        <f>VLOOKUP($A927, 'Mapping-Public'!$A$2:$W$5015, MATCH('Mapping-DisplayedFields'!E$2, 'Mapping-Public'!$A$1:$W$1, FALSE), FALSE)</f>
        <v>OR</v>
      </c>
      <c r="F927" t="str">
        <f>VLOOKUP($A927, 'Mapping-Public'!$A$2:$W$5015, MATCH('Mapping-DisplayedFields'!F$2, 'Mapping-Public'!$A$1:$W$1, FALSE), FALSE)</f>
        <v>97206-3283</v>
      </c>
      <c r="G927" t="str">
        <f>VLOOKUP($A927, 'Mapping-Public'!$A$2:$W$5015, MATCH('Mapping-DisplayedFields'!G$2, 'Mapping-Public'!$A$1:$W$1, FALSE), FALSE)</f>
        <v>5039166340</v>
      </c>
      <c r="H927">
        <f>VLOOKUP($A927, 'Mapping-Public'!$A$2:$W$5015, MATCH('Mapping-DisplayedFields'!H$2, 'Mapping-Public'!$A$1:$W$1, FALSE), FALSE)</f>
        <v>2</v>
      </c>
      <c r="I927" t="str">
        <f>VLOOKUP(H927, Facility_Type, 2,0)</f>
        <v>Center</v>
      </c>
      <c r="J927">
        <f>VLOOKUP($A927, 'Mapping-Public'!$A$2:$W$5015, MATCH('Mapping-DisplayedFields'!J$2, 'Mapping-Public'!$A$1:$W$1, FALSE), FALSE)</f>
        <v>2</v>
      </c>
      <c r="K927" t="str">
        <f>VLOOKUP(J927, Type_of_Care,2,0)</f>
        <v>Exempt Center</v>
      </c>
      <c r="L927">
        <f>VLOOKUP($A927, 'Mapping-Public'!$A$2:$W$5015, MATCH('Mapping-DisplayedFields'!L$2, 'Mapping-Public'!$A$1:$W$1, FALSE), FALSE)</f>
        <v>4</v>
      </c>
      <c r="M927" t="str">
        <f>VLOOKUP(L927, Regulation_Status, 2,0)</f>
        <v>Recorded</v>
      </c>
      <c r="N927">
        <f>VLOOKUP($A927, 'Mapping-Public'!$A$2:$W$5015, MATCH('Mapping-DisplayedFields'!N$2, 'Mapping-Public'!$A$1:$W$1, FALSE), FALSE)</f>
        <v>100</v>
      </c>
      <c r="O927">
        <f>VLOOKUP($A927, 'Mapping-Public'!$A$2:$W$5015, MATCH('Mapping-DisplayedFields'!O$2, 'Mapping-Public'!$A$1:$W$1, FALSE), FALSE)</f>
        <v>2</v>
      </c>
      <c r="P927" t="str">
        <f>VLOOKUP(O927, Serves_Dhs_Children,2,0)</f>
        <v>Unknown</v>
      </c>
      <c r="Q927">
        <f>VLOOKUP($A927, 'Mapping-Public'!$A$2:$W$5015, MATCH('Mapping-DisplayedFields'!Q$2, 'Mapping-Public'!$A$1:$W$1, FALSE), FALSE)</f>
        <v>0</v>
      </c>
      <c r="R927" t="str">
        <f>VLOOKUP(Q927, Head_Start, 2,0)</f>
        <v>No</v>
      </c>
      <c r="S927">
        <f>VLOOKUP($A927, 'Mapping-Public'!$A$2:$W$5015, MATCH('Mapping-DisplayedFields'!S$2, 'Mapping-Public'!$A$1:$W$1, FALSE), FALSE)</f>
        <v>0</v>
      </c>
      <c r="T927" t="str">
        <f>VLOOKUP(S927, Relief_Nursery, 2,0)</f>
        <v>No</v>
      </c>
      <c r="U927" t="str">
        <f>VLOOKUP($A927, 'Mapping-Public'!$A$2:$W$5015, MATCH('Mapping-DisplayedFields'!U$2, 'Mapping-Public'!$A$1:$W$1, FALSE), FALSE)</f>
        <v>.</v>
      </c>
    </row>
    <row r="928" spans="1:21" x14ac:dyDescent="0.25">
      <c r="A928" s="9" t="s">
        <v>5406</v>
      </c>
      <c r="B928" t="str">
        <f>IF(VLOOKUP($A928, 'Mapping-Public'!$A$2:$W$5015, MATCH('Mapping-DisplayedFields'!B$2, 'Mapping-Public'!$A$1:$W$1, FALSE), FALSE)=0, "", VLOOKUP($A928, 'Mapping-Public'!$A$2:$W$5015, MATCH('Mapping-DisplayedFields'!B$2, 'Mapping-Public'!$A$1:$W$1, FALSE), FALSE))</f>
        <v>SUN Community School - Margaret Scott Elementary</v>
      </c>
      <c r="C928" t="str">
        <f>VLOOKUP($A928, 'Mapping-Public'!$A$2:$W$5015, MATCH('Mapping-DisplayedFields'!C$2, 'Mapping-Public'!$A$1:$W$1, FALSE), FALSE)</f>
        <v>14700 NE Sacramento St</v>
      </c>
      <c r="D928" t="str">
        <f>VLOOKUP($A928, 'Mapping-Public'!$A$2:$W$5015, MATCH('Mapping-DisplayedFields'!D$2, 'Mapping-Public'!$A$1:$W$1, FALSE), FALSE)</f>
        <v>Portland</v>
      </c>
      <c r="E928" t="str">
        <f>VLOOKUP($A928, 'Mapping-Public'!$A$2:$W$5015, MATCH('Mapping-DisplayedFields'!E$2, 'Mapping-Public'!$A$1:$W$1, FALSE), FALSE)</f>
        <v>OR</v>
      </c>
      <c r="F928" t="str">
        <f>VLOOKUP($A928, 'Mapping-Public'!$A$2:$W$5015, MATCH('Mapping-DisplayedFields'!F$2, 'Mapping-Public'!$A$1:$W$1, FALSE), FALSE)</f>
        <v>97230-3860</v>
      </c>
      <c r="G928" t="str">
        <f>VLOOKUP($A928, 'Mapping-Public'!$A$2:$W$5015, MATCH('Mapping-DisplayedFields'!G$2, 'Mapping-Public'!$A$1:$W$1, FALSE), FALSE)</f>
        <v>5032552031</v>
      </c>
      <c r="H928">
        <f>VLOOKUP($A928, 'Mapping-Public'!$A$2:$W$5015, MATCH('Mapping-DisplayedFields'!H$2, 'Mapping-Public'!$A$1:$W$1, FALSE), FALSE)</f>
        <v>2</v>
      </c>
      <c r="I928" t="str">
        <f>VLOOKUP(H928, Facility_Type, 2,0)</f>
        <v>Center</v>
      </c>
      <c r="J928">
        <f>VLOOKUP($A928, 'Mapping-Public'!$A$2:$W$5015, MATCH('Mapping-DisplayedFields'!J$2, 'Mapping-Public'!$A$1:$W$1, FALSE), FALSE)</f>
        <v>2</v>
      </c>
      <c r="K928" t="str">
        <f>VLOOKUP(J928, Type_of_Care,2,0)</f>
        <v>Exempt Center</v>
      </c>
      <c r="L928">
        <f>VLOOKUP($A928, 'Mapping-Public'!$A$2:$W$5015, MATCH('Mapping-DisplayedFields'!L$2, 'Mapping-Public'!$A$1:$W$1, FALSE), FALSE)</f>
        <v>4</v>
      </c>
      <c r="M928" t="str">
        <f>VLOOKUP(L928, Regulation_Status, 2,0)</f>
        <v>Recorded</v>
      </c>
      <c r="N928">
        <f>VLOOKUP($A928, 'Mapping-Public'!$A$2:$W$5015, MATCH('Mapping-DisplayedFields'!N$2, 'Mapping-Public'!$A$1:$W$1, FALSE), FALSE)</f>
        <v>100</v>
      </c>
      <c r="O928">
        <f>VLOOKUP($A928, 'Mapping-Public'!$A$2:$W$5015, MATCH('Mapping-DisplayedFields'!O$2, 'Mapping-Public'!$A$1:$W$1, FALSE), FALSE)</f>
        <v>2</v>
      </c>
      <c r="P928" t="str">
        <f>VLOOKUP(O928, Serves_Dhs_Children,2,0)</f>
        <v>Unknown</v>
      </c>
      <c r="Q928">
        <f>VLOOKUP($A928, 'Mapping-Public'!$A$2:$W$5015, MATCH('Mapping-DisplayedFields'!Q$2, 'Mapping-Public'!$A$1:$W$1, FALSE), FALSE)</f>
        <v>0</v>
      </c>
      <c r="R928" t="str">
        <f>VLOOKUP(Q928, Head_Start, 2,0)</f>
        <v>No</v>
      </c>
      <c r="S928">
        <f>VLOOKUP($A928, 'Mapping-Public'!$A$2:$W$5015, MATCH('Mapping-DisplayedFields'!S$2, 'Mapping-Public'!$A$1:$W$1, FALSE), FALSE)</f>
        <v>0</v>
      </c>
      <c r="T928" t="str">
        <f>VLOOKUP(S928, Relief_Nursery, 2,0)</f>
        <v>No</v>
      </c>
      <c r="U928" t="str">
        <f>VLOOKUP($A928, 'Mapping-Public'!$A$2:$W$5015, MATCH('Mapping-DisplayedFields'!U$2, 'Mapping-Public'!$A$1:$W$1, FALSE), FALSE)</f>
        <v>.</v>
      </c>
    </row>
    <row r="929" spans="1:21" x14ac:dyDescent="0.25">
      <c r="A929" s="9" t="s">
        <v>5412</v>
      </c>
      <c r="B929" t="str">
        <f>IF(VLOOKUP($A929, 'Mapping-Public'!$A$2:$W$5015, MATCH('Mapping-DisplayedFields'!B$2, 'Mapping-Public'!$A$1:$W$1, FALSE), FALSE)=0, "", VLOOKUP($A929, 'Mapping-Public'!$A$2:$W$5015, MATCH('Mapping-DisplayedFields'!B$2, 'Mapping-Public'!$A$1:$W$1, FALSE), FALSE))</f>
        <v>SUN Community School - Parkrose Middle</v>
      </c>
      <c r="C929" t="str">
        <f>VLOOKUP($A929, 'Mapping-Public'!$A$2:$W$5015, MATCH('Mapping-DisplayedFields'!C$2, 'Mapping-Public'!$A$1:$W$1, FALSE), FALSE)</f>
        <v>11800 NE Shaver St</v>
      </c>
      <c r="D929" t="str">
        <f>VLOOKUP($A929, 'Mapping-Public'!$A$2:$W$5015, MATCH('Mapping-DisplayedFields'!D$2, 'Mapping-Public'!$A$1:$W$1, FALSE), FALSE)</f>
        <v>Portland</v>
      </c>
      <c r="E929" t="str">
        <f>VLOOKUP($A929, 'Mapping-Public'!$A$2:$W$5015, MATCH('Mapping-DisplayedFields'!E$2, 'Mapping-Public'!$A$1:$W$1, FALSE), FALSE)</f>
        <v>OR</v>
      </c>
      <c r="F929" t="str">
        <f>VLOOKUP($A929, 'Mapping-Public'!$A$2:$W$5015, MATCH('Mapping-DisplayedFields'!F$2, 'Mapping-Public'!$A$1:$W$1, FALSE), FALSE)</f>
        <v>97220-1408</v>
      </c>
      <c r="G929" t="str">
        <f>VLOOKUP($A929, 'Mapping-Public'!$A$2:$W$5015, MATCH('Mapping-DisplayedFields'!G$2, 'Mapping-Public'!$A$1:$W$1, FALSE), FALSE)</f>
        <v>5034082900</v>
      </c>
      <c r="H929">
        <f>VLOOKUP($A929, 'Mapping-Public'!$A$2:$W$5015, MATCH('Mapping-DisplayedFields'!H$2, 'Mapping-Public'!$A$1:$W$1, FALSE), FALSE)</f>
        <v>2</v>
      </c>
      <c r="I929" t="str">
        <f>VLOOKUP(H929, Facility_Type, 2,0)</f>
        <v>Center</v>
      </c>
      <c r="J929">
        <f>VLOOKUP($A929, 'Mapping-Public'!$A$2:$W$5015, MATCH('Mapping-DisplayedFields'!J$2, 'Mapping-Public'!$A$1:$W$1, FALSE), FALSE)</f>
        <v>2</v>
      </c>
      <c r="K929" t="str">
        <f>VLOOKUP(J929, Type_of_Care,2,0)</f>
        <v>Exempt Center</v>
      </c>
      <c r="L929">
        <f>VLOOKUP($A929, 'Mapping-Public'!$A$2:$W$5015, MATCH('Mapping-DisplayedFields'!L$2, 'Mapping-Public'!$A$1:$W$1, FALSE), FALSE)</f>
        <v>4</v>
      </c>
      <c r="M929" t="str">
        <f>VLOOKUP(L929, Regulation_Status, 2,0)</f>
        <v>Recorded</v>
      </c>
      <c r="N929">
        <f>VLOOKUP($A929, 'Mapping-Public'!$A$2:$W$5015, MATCH('Mapping-DisplayedFields'!N$2, 'Mapping-Public'!$A$1:$W$1, FALSE), FALSE)</f>
        <v>100</v>
      </c>
      <c r="O929">
        <f>VLOOKUP($A929, 'Mapping-Public'!$A$2:$W$5015, MATCH('Mapping-DisplayedFields'!O$2, 'Mapping-Public'!$A$1:$W$1, FALSE), FALSE)</f>
        <v>2</v>
      </c>
      <c r="P929" t="str">
        <f>VLOOKUP(O929, Serves_Dhs_Children,2,0)</f>
        <v>Unknown</v>
      </c>
      <c r="Q929">
        <f>VLOOKUP($A929, 'Mapping-Public'!$A$2:$W$5015, MATCH('Mapping-DisplayedFields'!Q$2, 'Mapping-Public'!$A$1:$W$1, FALSE), FALSE)</f>
        <v>0</v>
      </c>
      <c r="R929" t="str">
        <f>VLOOKUP(Q929, Head_Start, 2,0)</f>
        <v>No</v>
      </c>
      <c r="S929">
        <f>VLOOKUP($A929, 'Mapping-Public'!$A$2:$W$5015, MATCH('Mapping-DisplayedFields'!S$2, 'Mapping-Public'!$A$1:$W$1, FALSE), FALSE)</f>
        <v>0</v>
      </c>
      <c r="T929" t="str">
        <f>VLOOKUP(S929, Relief_Nursery, 2,0)</f>
        <v>No</v>
      </c>
      <c r="U929" t="str">
        <f>VLOOKUP($A929, 'Mapping-Public'!$A$2:$W$5015, MATCH('Mapping-DisplayedFields'!U$2, 'Mapping-Public'!$A$1:$W$1, FALSE), FALSE)</f>
        <v>.</v>
      </c>
    </row>
    <row r="930" spans="1:21" x14ac:dyDescent="0.25">
      <c r="A930" s="9" t="s">
        <v>5418</v>
      </c>
      <c r="B930" t="str">
        <f>IF(VLOOKUP($A930, 'Mapping-Public'!$A$2:$W$5015, MATCH('Mapping-DisplayedFields'!B$2, 'Mapping-Public'!$A$1:$W$1, FALSE), FALSE)=0, "", VLOOKUP($A930, 'Mapping-Public'!$A$2:$W$5015, MATCH('Mapping-DisplayedFields'!B$2, 'Mapping-Public'!$A$1:$W$1, FALSE), FALSE))</f>
        <v>SUN Community School - Reynolds High</v>
      </c>
      <c r="C930" t="str">
        <f>VLOOKUP($A930, 'Mapping-Public'!$A$2:$W$5015, MATCH('Mapping-DisplayedFields'!C$2, 'Mapping-Public'!$A$1:$W$1, FALSE), FALSE)</f>
        <v>1698 SW Cherry Park Rd</v>
      </c>
      <c r="D930" t="str">
        <f>VLOOKUP($A930, 'Mapping-Public'!$A$2:$W$5015, MATCH('Mapping-DisplayedFields'!D$2, 'Mapping-Public'!$A$1:$W$1, FALSE), FALSE)</f>
        <v>Troutdale</v>
      </c>
      <c r="E930" t="str">
        <f>VLOOKUP($A930, 'Mapping-Public'!$A$2:$W$5015, MATCH('Mapping-DisplayedFields'!E$2, 'Mapping-Public'!$A$1:$W$1, FALSE), FALSE)</f>
        <v>OR</v>
      </c>
      <c r="F930" t="str">
        <f>VLOOKUP($A930, 'Mapping-Public'!$A$2:$W$5015, MATCH('Mapping-DisplayedFields'!F$2, 'Mapping-Public'!$A$1:$W$1, FALSE), FALSE)</f>
        <v>97060</v>
      </c>
      <c r="G930" t="str">
        <f>VLOOKUP($A930, 'Mapping-Public'!$A$2:$W$5015, MATCH('Mapping-DisplayedFields'!G$2, 'Mapping-Public'!$A$1:$W$1, FALSE), FALSE)</f>
        <v>5036673186</v>
      </c>
      <c r="H930">
        <f>VLOOKUP($A930, 'Mapping-Public'!$A$2:$W$5015, MATCH('Mapping-DisplayedFields'!H$2, 'Mapping-Public'!$A$1:$W$1, FALSE), FALSE)</f>
        <v>2</v>
      </c>
      <c r="I930" t="str">
        <f>VLOOKUP(H930, Facility_Type, 2,0)</f>
        <v>Center</v>
      </c>
      <c r="J930">
        <f>VLOOKUP($A930, 'Mapping-Public'!$A$2:$W$5015, MATCH('Mapping-DisplayedFields'!J$2, 'Mapping-Public'!$A$1:$W$1, FALSE), FALSE)</f>
        <v>2</v>
      </c>
      <c r="K930" t="str">
        <f>VLOOKUP(J930, Type_of_Care,2,0)</f>
        <v>Exempt Center</v>
      </c>
      <c r="L930">
        <f>VLOOKUP($A930, 'Mapping-Public'!$A$2:$W$5015, MATCH('Mapping-DisplayedFields'!L$2, 'Mapping-Public'!$A$1:$W$1, FALSE), FALSE)</f>
        <v>4</v>
      </c>
      <c r="M930" t="str">
        <f>VLOOKUP(L930, Regulation_Status, 2,0)</f>
        <v>Recorded</v>
      </c>
      <c r="N930">
        <f>VLOOKUP($A930, 'Mapping-Public'!$A$2:$W$5015, MATCH('Mapping-DisplayedFields'!N$2, 'Mapping-Public'!$A$1:$W$1, FALSE), FALSE)</f>
        <v>400</v>
      </c>
      <c r="O930">
        <f>VLOOKUP($A930, 'Mapping-Public'!$A$2:$W$5015, MATCH('Mapping-DisplayedFields'!O$2, 'Mapping-Public'!$A$1:$W$1, FALSE), FALSE)</f>
        <v>2</v>
      </c>
      <c r="P930" t="str">
        <f>VLOOKUP(O930, Serves_Dhs_Children,2,0)</f>
        <v>Unknown</v>
      </c>
      <c r="Q930">
        <f>VLOOKUP($A930, 'Mapping-Public'!$A$2:$W$5015, MATCH('Mapping-DisplayedFields'!Q$2, 'Mapping-Public'!$A$1:$W$1, FALSE), FALSE)</f>
        <v>0</v>
      </c>
      <c r="R930" t="str">
        <f>VLOOKUP(Q930, Head_Start, 2,0)</f>
        <v>No</v>
      </c>
      <c r="S930">
        <f>VLOOKUP($A930, 'Mapping-Public'!$A$2:$W$5015, MATCH('Mapping-DisplayedFields'!S$2, 'Mapping-Public'!$A$1:$W$1, FALSE), FALSE)</f>
        <v>0</v>
      </c>
      <c r="T930" t="str">
        <f>VLOOKUP(S930, Relief_Nursery, 2,0)</f>
        <v>No</v>
      </c>
      <c r="U930" t="str">
        <f>VLOOKUP($A930, 'Mapping-Public'!$A$2:$W$5015, MATCH('Mapping-DisplayedFields'!U$2, 'Mapping-Public'!$A$1:$W$1, FALSE), FALSE)</f>
        <v>.</v>
      </c>
    </row>
    <row r="931" spans="1:21" x14ac:dyDescent="0.25">
      <c r="A931" s="9" t="s">
        <v>5423</v>
      </c>
      <c r="B931" t="str">
        <f>IF(VLOOKUP($A931, 'Mapping-Public'!$A$2:$W$5015, MATCH('Mapping-DisplayedFields'!B$2, 'Mapping-Public'!$A$1:$W$1, FALSE), FALSE)=0, "", VLOOKUP($A931, 'Mapping-Public'!$A$2:$W$5015, MATCH('Mapping-DisplayedFields'!B$2, 'Mapping-Public'!$A$1:$W$1, FALSE), FALSE))</f>
        <v>SUN Community School - Salish Ponds Elementary</v>
      </c>
      <c r="C931" t="str">
        <f>VLOOKUP($A931, 'Mapping-Public'!$A$2:$W$5015, MATCH('Mapping-DisplayedFields'!C$2, 'Mapping-Public'!$A$1:$W$1, FALSE), FALSE)</f>
        <v>1210 NE 201st Ave</v>
      </c>
      <c r="D931" t="str">
        <f>VLOOKUP($A931, 'Mapping-Public'!$A$2:$W$5015, MATCH('Mapping-DisplayedFields'!D$2, 'Mapping-Public'!$A$1:$W$1, FALSE), FALSE)</f>
        <v>Fairview</v>
      </c>
      <c r="E931" t="str">
        <f>VLOOKUP($A931, 'Mapping-Public'!$A$2:$W$5015, MATCH('Mapping-DisplayedFields'!E$2, 'Mapping-Public'!$A$1:$W$1, FALSE), FALSE)</f>
        <v>OR</v>
      </c>
      <c r="F931" t="str">
        <f>VLOOKUP($A931, 'Mapping-Public'!$A$2:$W$5015, MATCH('Mapping-DisplayedFields'!F$2, 'Mapping-Public'!$A$1:$W$1, FALSE), FALSE)</f>
        <v>97024-9642</v>
      </c>
      <c r="G931" t="str">
        <f>VLOOKUP($A931, 'Mapping-Public'!$A$2:$W$5015, MATCH('Mapping-DisplayedFields'!G$2, 'Mapping-Public'!$A$1:$W$1, FALSE), FALSE)</f>
        <v>5034927260</v>
      </c>
      <c r="H931">
        <f>VLOOKUP($A931, 'Mapping-Public'!$A$2:$W$5015, MATCH('Mapping-DisplayedFields'!H$2, 'Mapping-Public'!$A$1:$W$1, FALSE), FALSE)</f>
        <v>2</v>
      </c>
      <c r="I931" t="str">
        <f>VLOOKUP(H931, Facility_Type, 2,0)</f>
        <v>Center</v>
      </c>
      <c r="J931">
        <f>VLOOKUP($A931, 'Mapping-Public'!$A$2:$W$5015, MATCH('Mapping-DisplayedFields'!J$2, 'Mapping-Public'!$A$1:$W$1, FALSE), FALSE)</f>
        <v>2</v>
      </c>
      <c r="K931" t="str">
        <f>VLOOKUP(J931, Type_of_Care,2,0)</f>
        <v>Exempt Center</v>
      </c>
      <c r="L931">
        <f>VLOOKUP($A931, 'Mapping-Public'!$A$2:$W$5015, MATCH('Mapping-DisplayedFields'!L$2, 'Mapping-Public'!$A$1:$W$1, FALSE), FALSE)</f>
        <v>4</v>
      </c>
      <c r="M931" t="str">
        <f>VLOOKUP(L931, Regulation_Status, 2,0)</f>
        <v>Recorded</v>
      </c>
      <c r="N931">
        <f>VLOOKUP($A931, 'Mapping-Public'!$A$2:$W$5015, MATCH('Mapping-DisplayedFields'!N$2, 'Mapping-Public'!$A$1:$W$1, FALSE), FALSE)</f>
        <v>400</v>
      </c>
      <c r="O931">
        <f>VLOOKUP($A931, 'Mapping-Public'!$A$2:$W$5015, MATCH('Mapping-DisplayedFields'!O$2, 'Mapping-Public'!$A$1:$W$1, FALSE), FALSE)</f>
        <v>2</v>
      </c>
      <c r="P931" t="str">
        <f>VLOOKUP(O931, Serves_Dhs_Children,2,0)</f>
        <v>Unknown</v>
      </c>
      <c r="Q931">
        <f>VLOOKUP($A931, 'Mapping-Public'!$A$2:$W$5015, MATCH('Mapping-DisplayedFields'!Q$2, 'Mapping-Public'!$A$1:$W$1, FALSE), FALSE)</f>
        <v>0</v>
      </c>
      <c r="R931" t="str">
        <f>VLOOKUP(Q931, Head_Start, 2,0)</f>
        <v>No</v>
      </c>
      <c r="S931">
        <f>VLOOKUP($A931, 'Mapping-Public'!$A$2:$W$5015, MATCH('Mapping-DisplayedFields'!S$2, 'Mapping-Public'!$A$1:$W$1, FALSE), FALSE)</f>
        <v>0</v>
      </c>
      <c r="T931" t="str">
        <f>VLOOKUP(S931, Relief_Nursery, 2,0)</f>
        <v>No</v>
      </c>
      <c r="U931" t="str">
        <f>VLOOKUP($A931, 'Mapping-Public'!$A$2:$W$5015, MATCH('Mapping-DisplayedFields'!U$2, 'Mapping-Public'!$A$1:$W$1, FALSE), FALSE)</f>
        <v>.</v>
      </c>
    </row>
    <row r="932" spans="1:21" x14ac:dyDescent="0.25">
      <c r="A932" s="9" t="s">
        <v>5428</v>
      </c>
      <c r="B932" t="str">
        <f>IF(VLOOKUP($A932, 'Mapping-Public'!$A$2:$W$5015, MATCH('Mapping-DisplayedFields'!B$2, 'Mapping-Public'!$A$1:$W$1, FALSE), FALSE)=0, "", VLOOKUP($A932, 'Mapping-Public'!$A$2:$W$5015, MATCH('Mapping-DisplayedFields'!B$2, 'Mapping-Public'!$A$1:$W$1, FALSE), FALSE))</f>
        <v>SUN Community School - Vestal K - 8</v>
      </c>
      <c r="C932" t="str">
        <f>VLOOKUP($A932, 'Mapping-Public'!$A$2:$W$5015, MATCH('Mapping-DisplayedFields'!C$2, 'Mapping-Public'!$A$1:$W$1, FALSE), FALSE)</f>
        <v>161 NE 82nd Ave</v>
      </c>
      <c r="D932" t="str">
        <f>VLOOKUP($A932, 'Mapping-Public'!$A$2:$W$5015, MATCH('Mapping-DisplayedFields'!D$2, 'Mapping-Public'!$A$1:$W$1, FALSE), FALSE)</f>
        <v>Portland</v>
      </c>
      <c r="E932" t="str">
        <f>VLOOKUP($A932, 'Mapping-Public'!$A$2:$W$5015, MATCH('Mapping-DisplayedFields'!E$2, 'Mapping-Public'!$A$1:$W$1, FALSE), FALSE)</f>
        <v>OR</v>
      </c>
      <c r="F932" t="str">
        <f>VLOOKUP($A932, 'Mapping-Public'!$A$2:$W$5015, MATCH('Mapping-DisplayedFields'!F$2, 'Mapping-Public'!$A$1:$W$1, FALSE), FALSE)</f>
        <v>97220-6004</v>
      </c>
      <c r="G932" t="str">
        <f>VLOOKUP($A932, 'Mapping-Public'!$A$2:$W$5015, MATCH('Mapping-DisplayedFields'!G$2, 'Mapping-Public'!$A$1:$W$1, FALSE), FALSE)</f>
        <v>5039166437</v>
      </c>
      <c r="H932">
        <f>VLOOKUP($A932, 'Mapping-Public'!$A$2:$W$5015, MATCH('Mapping-DisplayedFields'!H$2, 'Mapping-Public'!$A$1:$W$1, FALSE), FALSE)</f>
        <v>2</v>
      </c>
      <c r="I932" t="str">
        <f>VLOOKUP(H932, Facility_Type, 2,0)</f>
        <v>Center</v>
      </c>
      <c r="J932">
        <f>VLOOKUP($A932, 'Mapping-Public'!$A$2:$W$5015, MATCH('Mapping-DisplayedFields'!J$2, 'Mapping-Public'!$A$1:$W$1, FALSE), FALSE)</f>
        <v>2</v>
      </c>
      <c r="K932" t="str">
        <f>VLOOKUP(J932, Type_of_Care,2,0)</f>
        <v>Exempt Center</v>
      </c>
      <c r="L932">
        <f>VLOOKUP($A932, 'Mapping-Public'!$A$2:$W$5015, MATCH('Mapping-DisplayedFields'!L$2, 'Mapping-Public'!$A$1:$W$1, FALSE), FALSE)</f>
        <v>4</v>
      </c>
      <c r="M932" t="str">
        <f>VLOOKUP(L932, Regulation_Status, 2,0)</f>
        <v>Recorded</v>
      </c>
      <c r="N932">
        <f>VLOOKUP($A932, 'Mapping-Public'!$A$2:$W$5015, MATCH('Mapping-DisplayedFields'!N$2, 'Mapping-Public'!$A$1:$W$1, FALSE), FALSE)</f>
        <v>400</v>
      </c>
      <c r="O932">
        <f>VLOOKUP($A932, 'Mapping-Public'!$A$2:$W$5015, MATCH('Mapping-DisplayedFields'!O$2, 'Mapping-Public'!$A$1:$W$1, FALSE), FALSE)</f>
        <v>2</v>
      </c>
      <c r="P932" t="str">
        <f>VLOOKUP(O932, Serves_Dhs_Children,2,0)</f>
        <v>Unknown</v>
      </c>
      <c r="Q932">
        <f>VLOOKUP($A932, 'Mapping-Public'!$A$2:$W$5015, MATCH('Mapping-DisplayedFields'!Q$2, 'Mapping-Public'!$A$1:$W$1, FALSE), FALSE)</f>
        <v>0</v>
      </c>
      <c r="R932" t="str">
        <f>VLOOKUP(Q932, Head_Start, 2,0)</f>
        <v>No</v>
      </c>
      <c r="S932">
        <f>VLOOKUP($A932, 'Mapping-Public'!$A$2:$W$5015, MATCH('Mapping-DisplayedFields'!S$2, 'Mapping-Public'!$A$1:$W$1, FALSE), FALSE)</f>
        <v>0</v>
      </c>
      <c r="T932" t="str">
        <f>VLOOKUP(S932, Relief_Nursery, 2,0)</f>
        <v>No</v>
      </c>
      <c r="U932" t="str">
        <f>VLOOKUP($A932, 'Mapping-Public'!$A$2:$W$5015, MATCH('Mapping-DisplayedFields'!U$2, 'Mapping-Public'!$A$1:$W$1, FALSE), FALSE)</f>
        <v>.</v>
      </c>
    </row>
    <row r="933" spans="1:21" x14ac:dyDescent="0.25">
      <c r="A933" s="9" t="s">
        <v>5433</v>
      </c>
      <c r="B933" t="str">
        <f>IF(VLOOKUP($A933, 'Mapping-Public'!$A$2:$W$5015, MATCH('Mapping-DisplayedFields'!B$2, 'Mapping-Public'!$A$1:$W$1, FALSE), FALSE)=0, "", VLOOKUP($A933, 'Mapping-Public'!$A$2:$W$5015, MATCH('Mapping-DisplayedFields'!B$2, 'Mapping-Public'!$A$1:$W$1, FALSE), FALSE))</f>
        <v>SUN Community School - West Powellhurst Elementary</v>
      </c>
      <c r="C933" t="str">
        <f>VLOOKUP($A933, 'Mapping-Public'!$A$2:$W$5015, MATCH('Mapping-DisplayedFields'!C$2, 'Mapping-Public'!$A$1:$W$1, FALSE), FALSE)</f>
        <v>2921 SE 116th Ave</v>
      </c>
      <c r="D933" t="str">
        <f>VLOOKUP($A933, 'Mapping-Public'!$A$2:$W$5015, MATCH('Mapping-DisplayedFields'!D$2, 'Mapping-Public'!$A$1:$W$1, FALSE), FALSE)</f>
        <v>Portland</v>
      </c>
      <c r="E933" t="str">
        <f>VLOOKUP($A933, 'Mapping-Public'!$A$2:$W$5015, MATCH('Mapping-DisplayedFields'!E$2, 'Mapping-Public'!$A$1:$W$1, FALSE), FALSE)</f>
        <v>OR</v>
      </c>
      <c r="F933" t="str">
        <f>VLOOKUP($A933, 'Mapping-Public'!$A$2:$W$5015, MATCH('Mapping-DisplayedFields'!F$2, 'Mapping-Public'!$A$1:$W$1, FALSE), FALSE)</f>
        <v>97266-1715</v>
      </c>
      <c r="G933" t="str">
        <f>VLOOKUP($A933, 'Mapping-Public'!$A$2:$W$5015, MATCH('Mapping-DisplayedFields'!G$2, 'Mapping-Public'!$A$1:$W$1, FALSE), FALSE)</f>
        <v>5032566509</v>
      </c>
      <c r="H933">
        <f>VLOOKUP($A933, 'Mapping-Public'!$A$2:$W$5015, MATCH('Mapping-DisplayedFields'!H$2, 'Mapping-Public'!$A$1:$W$1, FALSE), FALSE)</f>
        <v>2</v>
      </c>
      <c r="I933" t="str">
        <f>VLOOKUP(H933, Facility_Type, 2,0)</f>
        <v>Center</v>
      </c>
      <c r="J933">
        <f>VLOOKUP($A933, 'Mapping-Public'!$A$2:$W$5015, MATCH('Mapping-DisplayedFields'!J$2, 'Mapping-Public'!$A$1:$W$1, FALSE), FALSE)</f>
        <v>2</v>
      </c>
      <c r="K933" t="str">
        <f>VLOOKUP(J933, Type_of_Care,2,0)</f>
        <v>Exempt Center</v>
      </c>
      <c r="L933">
        <f>VLOOKUP($A933, 'Mapping-Public'!$A$2:$W$5015, MATCH('Mapping-DisplayedFields'!L$2, 'Mapping-Public'!$A$1:$W$1, FALSE), FALSE)</f>
        <v>4</v>
      </c>
      <c r="M933" t="str">
        <f>VLOOKUP(L933, Regulation_Status, 2,0)</f>
        <v>Recorded</v>
      </c>
      <c r="N933">
        <f>VLOOKUP($A933, 'Mapping-Public'!$A$2:$W$5015, MATCH('Mapping-DisplayedFields'!N$2, 'Mapping-Public'!$A$1:$W$1, FALSE), FALSE)</f>
        <v>400</v>
      </c>
      <c r="O933">
        <f>VLOOKUP($A933, 'Mapping-Public'!$A$2:$W$5015, MATCH('Mapping-DisplayedFields'!O$2, 'Mapping-Public'!$A$1:$W$1, FALSE), FALSE)</f>
        <v>2</v>
      </c>
      <c r="P933" t="str">
        <f>VLOOKUP(O933, Serves_Dhs_Children,2,0)</f>
        <v>Unknown</v>
      </c>
      <c r="Q933">
        <f>VLOOKUP($A933, 'Mapping-Public'!$A$2:$W$5015, MATCH('Mapping-DisplayedFields'!Q$2, 'Mapping-Public'!$A$1:$W$1, FALSE), FALSE)</f>
        <v>0</v>
      </c>
      <c r="R933" t="str">
        <f>VLOOKUP(Q933, Head_Start, 2,0)</f>
        <v>No</v>
      </c>
      <c r="S933">
        <f>VLOOKUP($A933, 'Mapping-Public'!$A$2:$W$5015, MATCH('Mapping-DisplayedFields'!S$2, 'Mapping-Public'!$A$1:$W$1, FALSE), FALSE)</f>
        <v>0</v>
      </c>
      <c r="T933" t="str">
        <f>VLOOKUP(S933, Relief_Nursery, 2,0)</f>
        <v>No</v>
      </c>
      <c r="U933" t="str">
        <f>VLOOKUP($A933, 'Mapping-Public'!$A$2:$W$5015, MATCH('Mapping-DisplayedFields'!U$2, 'Mapping-Public'!$A$1:$W$1, FALSE), FALSE)</f>
        <v>.</v>
      </c>
    </row>
    <row r="934" spans="1:21" x14ac:dyDescent="0.25">
      <c r="A934" s="9" t="s">
        <v>5439</v>
      </c>
      <c r="B934" t="str">
        <f>IF(VLOOKUP($A934, 'Mapping-Public'!$A$2:$W$5015, MATCH('Mapping-DisplayedFields'!B$2, 'Mapping-Public'!$A$1:$W$1, FALSE), FALSE)=0, "", VLOOKUP($A934, 'Mapping-Public'!$A$2:$W$5015, MATCH('Mapping-DisplayedFields'!B$2, 'Mapping-Public'!$A$1:$W$1, FALSE), FALSE))</f>
        <v>SUN Community School - Woodland Elementary</v>
      </c>
      <c r="C934" t="str">
        <f>VLOOKUP($A934, 'Mapping-Public'!$A$2:$W$5015, MATCH('Mapping-DisplayedFields'!C$2, 'Mapping-Public'!$A$1:$W$1, FALSE), FALSE)</f>
        <v>21607 NE Glisan St</v>
      </c>
      <c r="D934" t="str">
        <f>VLOOKUP($A934, 'Mapping-Public'!$A$2:$W$5015, MATCH('Mapping-DisplayedFields'!D$2, 'Mapping-Public'!$A$1:$W$1, FALSE), FALSE)</f>
        <v>Fairview</v>
      </c>
      <c r="E934" t="str">
        <f>VLOOKUP($A934, 'Mapping-Public'!$A$2:$W$5015, MATCH('Mapping-DisplayedFields'!E$2, 'Mapping-Public'!$A$1:$W$1, FALSE), FALSE)</f>
        <v>OR</v>
      </c>
      <c r="F934" t="str">
        <f>VLOOKUP($A934, 'Mapping-Public'!$A$2:$W$5015, MATCH('Mapping-DisplayedFields'!F$2, 'Mapping-Public'!$A$1:$W$1, FALSE), FALSE)</f>
        <v>97024-9652</v>
      </c>
      <c r="G934" t="str">
        <f>VLOOKUP($A934, 'Mapping-Public'!$A$2:$W$5015, MATCH('Mapping-DisplayedFields'!G$2, 'Mapping-Public'!$A$1:$W$1, FALSE), FALSE)</f>
        <v>5036748188</v>
      </c>
      <c r="H934">
        <f>VLOOKUP($A934, 'Mapping-Public'!$A$2:$W$5015, MATCH('Mapping-DisplayedFields'!H$2, 'Mapping-Public'!$A$1:$W$1, FALSE), FALSE)</f>
        <v>2</v>
      </c>
      <c r="I934" t="str">
        <f>VLOOKUP(H934, Facility_Type, 2,0)</f>
        <v>Center</v>
      </c>
      <c r="J934">
        <f>VLOOKUP($A934, 'Mapping-Public'!$A$2:$W$5015, MATCH('Mapping-DisplayedFields'!J$2, 'Mapping-Public'!$A$1:$W$1, FALSE), FALSE)</f>
        <v>2</v>
      </c>
      <c r="K934" t="str">
        <f>VLOOKUP(J934, Type_of_Care,2,0)</f>
        <v>Exempt Center</v>
      </c>
      <c r="L934">
        <f>VLOOKUP($A934, 'Mapping-Public'!$A$2:$W$5015, MATCH('Mapping-DisplayedFields'!L$2, 'Mapping-Public'!$A$1:$W$1, FALSE), FALSE)</f>
        <v>4</v>
      </c>
      <c r="M934" t="str">
        <f>VLOOKUP(L934, Regulation_Status, 2,0)</f>
        <v>Recorded</v>
      </c>
      <c r="N934">
        <f>VLOOKUP($A934, 'Mapping-Public'!$A$2:$W$5015, MATCH('Mapping-DisplayedFields'!N$2, 'Mapping-Public'!$A$1:$W$1, FALSE), FALSE)</f>
        <v>400</v>
      </c>
      <c r="O934">
        <f>VLOOKUP($A934, 'Mapping-Public'!$A$2:$W$5015, MATCH('Mapping-DisplayedFields'!O$2, 'Mapping-Public'!$A$1:$W$1, FALSE), FALSE)</f>
        <v>2</v>
      </c>
      <c r="P934" t="str">
        <f>VLOOKUP(O934, Serves_Dhs_Children,2,0)</f>
        <v>Unknown</v>
      </c>
      <c r="Q934">
        <f>VLOOKUP($A934, 'Mapping-Public'!$A$2:$W$5015, MATCH('Mapping-DisplayedFields'!Q$2, 'Mapping-Public'!$A$1:$W$1, FALSE), FALSE)</f>
        <v>0</v>
      </c>
      <c r="R934" t="str">
        <f>VLOOKUP(Q934, Head_Start, 2,0)</f>
        <v>No</v>
      </c>
      <c r="S934">
        <f>VLOOKUP($A934, 'Mapping-Public'!$A$2:$W$5015, MATCH('Mapping-DisplayedFields'!S$2, 'Mapping-Public'!$A$1:$W$1, FALSE), FALSE)</f>
        <v>0</v>
      </c>
      <c r="T934" t="str">
        <f>VLOOKUP(S934, Relief_Nursery, 2,0)</f>
        <v>No</v>
      </c>
      <c r="U934" t="str">
        <f>VLOOKUP($A934, 'Mapping-Public'!$A$2:$W$5015, MATCH('Mapping-DisplayedFields'!U$2, 'Mapping-Public'!$A$1:$W$1, FALSE), FALSE)</f>
        <v>.</v>
      </c>
    </row>
    <row r="935" spans="1:21" x14ac:dyDescent="0.25">
      <c r="A935" s="9" t="s">
        <v>5445</v>
      </c>
      <c r="B935" t="str">
        <f>IF(VLOOKUP($A935, 'Mapping-Public'!$A$2:$W$5015, MATCH('Mapping-DisplayedFields'!B$2, 'Mapping-Public'!$A$1:$W$1, FALSE), FALSE)=0, "", VLOOKUP($A935, 'Mapping-Public'!$A$2:$W$5015, MATCH('Mapping-DisplayedFields'!B$2, 'Mapping-Public'!$A$1:$W$1, FALSE), FALSE))</f>
        <v>Sun Community School - Ventura Park Elementary</v>
      </c>
      <c r="C935" t="str">
        <f>VLOOKUP($A935, 'Mapping-Public'!$A$2:$W$5015, MATCH('Mapping-DisplayedFields'!C$2, 'Mapping-Public'!$A$1:$W$1, FALSE), FALSE)</f>
        <v>145 SE 117th Ave</v>
      </c>
      <c r="D935" t="str">
        <f>VLOOKUP($A935, 'Mapping-Public'!$A$2:$W$5015, MATCH('Mapping-DisplayedFields'!D$2, 'Mapping-Public'!$A$1:$W$1, FALSE), FALSE)</f>
        <v>Portland</v>
      </c>
      <c r="E935" t="str">
        <f>VLOOKUP($A935, 'Mapping-Public'!$A$2:$W$5015, MATCH('Mapping-DisplayedFields'!E$2, 'Mapping-Public'!$A$1:$W$1, FALSE), FALSE)</f>
        <v>OR</v>
      </c>
      <c r="F935" t="str">
        <f>VLOOKUP($A935, 'Mapping-Public'!$A$2:$W$5015, MATCH('Mapping-DisplayedFields'!F$2, 'Mapping-Public'!$A$1:$W$1, FALSE), FALSE)</f>
        <v>97216-3320</v>
      </c>
      <c r="G935" t="str">
        <f>VLOOKUP($A935, 'Mapping-Public'!$A$2:$W$5015, MATCH('Mapping-DisplayedFields'!G$2, 'Mapping-Public'!$A$1:$W$1, FALSE), FALSE)</f>
        <v>5032566508</v>
      </c>
      <c r="H935">
        <f>VLOOKUP($A935, 'Mapping-Public'!$A$2:$W$5015, MATCH('Mapping-DisplayedFields'!H$2, 'Mapping-Public'!$A$1:$W$1, FALSE), FALSE)</f>
        <v>2</v>
      </c>
      <c r="I935" t="str">
        <f>VLOOKUP(H935, Facility_Type, 2,0)</f>
        <v>Center</v>
      </c>
      <c r="J935">
        <f>VLOOKUP($A935, 'Mapping-Public'!$A$2:$W$5015, MATCH('Mapping-DisplayedFields'!J$2, 'Mapping-Public'!$A$1:$W$1, FALSE), FALSE)</f>
        <v>2</v>
      </c>
      <c r="K935" t="str">
        <f>VLOOKUP(J935, Type_of_Care,2,0)</f>
        <v>Exempt Center</v>
      </c>
      <c r="L935">
        <f>VLOOKUP($A935, 'Mapping-Public'!$A$2:$W$5015, MATCH('Mapping-DisplayedFields'!L$2, 'Mapping-Public'!$A$1:$W$1, FALSE), FALSE)</f>
        <v>4</v>
      </c>
      <c r="M935" t="str">
        <f>VLOOKUP(L935, Regulation_Status, 2,0)</f>
        <v>Recorded</v>
      </c>
      <c r="N935">
        <f>VLOOKUP($A935, 'Mapping-Public'!$A$2:$W$5015, MATCH('Mapping-DisplayedFields'!N$2, 'Mapping-Public'!$A$1:$W$1, FALSE), FALSE)</f>
        <v>400</v>
      </c>
      <c r="O935">
        <f>VLOOKUP($A935, 'Mapping-Public'!$A$2:$W$5015, MATCH('Mapping-DisplayedFields'!O$2, 'Mapping-Public'!$A$1:$W$1, FALSE), FALSE)</f>
        <v>2</v>
      </c>
      <c r="P935" t="str">
        <f>VLOOKUP(O935, Serves_Dhs_Children,2,0)</f>
        <v>Unknown</v>
      </c>
      <c r="Q935">
        <f>VLOOKUP($A935, 'Mapping-Public'!$A$2:$W$5015, MATCH('Mapping-DisplayedFields'!Q$2, 'Mapping-Public'!$A$1:$W$1, FALSE), FALSE)</f>
        <v>0</v>
      </c>
      <c r="R935" t="str">
        <f>VLOOKUP(Q935, Head_Start, 2,0)</f>
        <v>No</v>
      </c>
      <c r="S935">
        <f>VLOOKUP($A935, 'Mapping-Public'!$A$2:$W$5015, MATCH('Mapping-DisplayedFields'!S$2, 'Mapping-Public'!$A$1:$W$1, FALSE), FALSE)</f>
        <v>0</v>
      </c>
      <c r="T935" t="str">
        <f>VLOOKUP(S935, Relief_Nursery, 2,0)</f>
        <v>No</v>
      </c>
      <c r="U935" t="str">
        <f>VLOOKUP($A935, 'Mapping-Public'!$A$2:$W$5015, MATCH('Mapping-DisplayedFields'!U$2, 'Mapping-Public'!$A$1:$W$1, FALSE), FALSE)</f>
        <v>.</v>
      </c>
    </row>
    <row r="936" spans="1:21" x14ac:dyDescent="0.25">
      <c r="A936" s="9" t="s">
        <v>5450</v>
      </c>
      <c r="B936" t="str">
        <f>IF(VLOOKUP($A936, 'Mapping-Public'!$A$2:$W$5015, MATCH('Mapping-DisplayedFields'!B$2, 'Mapping-Public'!$A$1:$W$1, FALSE), FALSE)=0, "", VLOOKUP($A936, 'Mapping-Public'!$A$2:$W$5015, MATCH('Mapping-DisplayedFields'!B$2, 'Mapping-Public'!$A$1:$W$1, FALSE), FALSE))</f>
        <v/>
      </c>
      <c r="C936" t="str">
        <f>VLOOKUP($A936, 'Mapping-Public'!$A$2:$W$5015, MATCH('Mapping-DisplayedFields'!C$2, 'Mapping-Public'!$A$1:$W$1, FALSE), FALSE)</f>
        <v>2333 SE 130th Ave Apt B101</v>
      </c>
      <c r="D936" t="str">
        <f>VLOOKUP($A936, 'Mapping-Public'!$A$2:$W$5015, MATCH('Mapping-DisplayedFields'!D$2, 'Mapping-Public'!$A$1:$W$1, FALSE), FALSE)</f>
        <v>Portland</v>
      </c>
      <c r="E936" t="str">
        <f>VLOOKUP($A936, 'Mapping-Public'!$A$2:$W$5015, MATCH('Mapping-DisplayedFields'!E$2, 'Mapping-Public'!$A$1:$W$1, FALSE), FALSE)</f>
        <v>OR</v>
      </c>
      <c r="F936" t="str">
        <f>VLOOKUP($A936, 'Mapping-Public'!$A$2:$W$5015, MATCH('Mapping-DisplayedFields'!F$2, 'Mapping-Public'!$A$1:$W$1, FALSE), FALSE)</f>
        <v>97233-1486</v>
      </c>
      <c r="G936" t="str">
        <f>VLOOKUP($A936, 'Mapping-Public'!$A$2:$W$5015, MATCH('Mapping-DisplayedFields'!G$2, 'Mapping-Public'!$A$1:$W$1, FALSE), FALSE)</f>
        <v>5034962459</v>
      </c>
      <c r="H936">
        <f>VLOOKUP($A936, 'Mapping-Public'!$A$2:$W$5015, MATCH('Mapping-DisplayedFields'!H$2, 'Mapping-Public'!$A$1:$W$1, FALSE), FALSE)</f>
        <v>1</v>
      </c>
      <c r="I936" t="str">
        <f>VLOOKUP(H936, Facility_Type, 2,0)</f>
        <v>Family</v>
      </c>
      <c r="J936">
        <f>VLOOKUP($A936, 'Mapping-Public'!$A$2:$W$5015, MATCH('Mapping-DisplayedFields'!J$2, 'Mapping-Public'!$A$1:$W$1, FALSE), FALSE)</f>
        <v>4</v>
      </c>
      <c r="K936" t="str">
        <f>VLOOKUP(J936, Type_of_Care,2,0)</f>
        <v>Regulated Family Child Care Home</v>
      </c>
      <c r="L936">
        <f>VLOOKUP($A936, 'Mapping-Public'!$A$2:$W$5015, MATCH('Mapping-DisplayedFields'!L$2, 'Mapping-Public'!$A$1:$W$1, FALSE), FALSE)</f>
        <v>2</v>
      </c>
      <c r="M936" t="str">
        <f>VLOOKUP(L936, Regulation_Status, 2,0)</f>
        <v>Register</v>
      </c>
      <c r="N936">
        <f>VLOOKUP($A936, 'Mapping-Public'!$A$2:$W$5015, MATCH('Mapping-DisplayedFields'!N$2, 'Mapping-Public'!$A$1:$W$1, FALSE), FALSE)</f>
        <v>10</v>
      </c>
      <c r="O936">
        <f>VLOOKUP($A936, 'Mapping-Public'!$A$2:$W$5015, MATCH('Mapping-DisplayedFields'!O$2, 'Mapping-Public'!$A$1:$W$1, FALSE), FALSE)</f>
        <v>1</v>
      </c>
      <c r="P936" t="str">
        <f>VLOOKUP(O936, Serves_Dhs_Children,2,0)</f>
        <v>Yes</v>
      </c>
      <c r="Q936">
        <f>VLOOKUP($A936, 'Mapping-Public'!$A$2:$W$5015, MATCH('Mapping-DisplayedFields'!Q$2, 'Mapping-Public'!$A$1:$W$1, FALSE), FALSE)</f>
        <v>0</v>
      </c>
      <c r="R936" t="str">
        <f>VLOOKUP(Q936, Head_Start, 2,0)</f>
        <v>No</v>
      </c>
      <c r="S936">
        <f>VLOOKUP($A936, 'Mapping-Public'!$A$2:$W$5015, MATCH('Mapping-DisplayedFields'!S$2, 'Mapping-Public'!$A$1:$W$1, FALSE), FALSE)</f>
        <v>0</v>
      </c>
      <c r="T936" t="str">
        <f>VLOOKUP(S936, Relief_Nursery, 2,0)</f>
        <v>No</v>
      </c>
      <c r="U936" t="str">
        <f>VLOOKUP($A936, 'Mapping-Public'!$A$2:$W$5015, MATCH('Mapping-DisplayedFields'!U$2, 'Mapping-Public'!$A$1:$W$1, FALSE), FALSE)</f>
        <v>.</v>
      </c>
    </row>
    <row r="937" spans="1:21" x14ac:dyDescent="0.25">
      <c r="A937" s="9" t="s">
        <v>5457</v>
      </c>
      <c r="B937" t="str">
        <f>IF(VLOOKUP($A937, 'Mapping-Public'!$A$2:$W$5015, MATCH('Mapping-DisplayedFields'!B$2, 'Mapping-Public'!$A$1:$W$1, FALSE), FALSE)=0, "", VLOOKUP($A937, 'Mapping-Public'!$A$2:$W$5015, MATCH('Mapping-DisplayedFields'!B$2, 'Mapping-Public'!$A$1:$W$1, FALSE), FALSE))</f>
        <v>D's Little Chickadees</v>
      </c>
      <c r="C937" t="str">
        <f>VLOOKUP($A937, 'Mapping-Public'!$A$2:$W$5015, MATCH('Mapping-DisplayedFields'!C$2, 'Mapping-Public'!$A$1:$W$1, FALSE), FALSE)</f>
        <v>12105 SE Tibbetts Street</v>
      </c>
      <c r="D937" t="str">
        <f>VLOOKUP($A937, 'Mapping-Public'!$A$2:$W$5015, MATCH('Mapping-DisplayedFields'!D$2, 'Mapping-Public'!$A$1:$W$1, FALSE), FALSE)</f>
        <v>Portland</v>
      </c>
      <c r="E937" t="str">
        <f>VLOOKUP($A937, 'Mapping-Public'!$A$2:$W$5015, MATCH('Mapping-DisplayedFields'!E$2, 'Mapping-Public'!$A$1:$W$1, FALSE), FALSE)</f>
        <v>OR</v>
      </c>
      <c r="F937">
        <f>VLOOKUP($A937, 'Mapping-Public'!$A$2:$W$5015, MATCH('Mapping-DisplayedFields'!F$2, 'Mapping-Public'!$A$1:$W$1, FALSE), FALSE)</f>
        <v>0</v>
      </c>
      <c r="G937" t="str">
        <f>VLOOKUP($A937, 'Mapping-Public'!$A$2:$W$5015, MATCH('Mapping-DisplayedFields'!G$2, 'Mapping-Public'!$A$1:$W$1, FALSE), FALSE)</f>
        <v>5039277645</v>
      </c>
      <c r="H937">
        <f>VLOOKUP($A937, 'Mapping-Public'!$A$2:$W$5015, MATCH('Mapping-DisplayedFields'!H$2, 'Mapping-Public'!$A$1:$W$1, FALSE), FALSE)</f>
        <v>1</v>
      </c>
      <c r="I937" t="str">
        <f>VLOOKUP(H937, Facility_Type, 2,0)</f>
        <v>Family</v>
      </c>
      <c r="J937">
        <f>VLOOKUP($A937, 'Mapping-Public'!$A$2:$W$5015, MATCH('Mapping-DisplayedFields'!J$2, 'Mapping-Public'!$A$1:$W$1, FALSE), FALSE)</f>
        <v>5</v>
      </c>
      <c r="K937" t="str">
        <f>VLOOKUP(J937, Type_of_Care,2,0)</f>
        <v>Exempt Family Child Care Home</v>
      </c>
      <c r="L937">
        <f>VLOOKUP($A937, 'Mapping-Public'!$A$2:$W$5015, MATCH('Mapping-DisplayedFields'!L$2, 'Mapping-Public'!$A$1:$W$1, FALSE), FALSE)</f>
        <v>1</v>
      </c>
      <c r="M937" t="str">
        <f>VLOOKUP(L937, Regulation_Status, 2,0)</f>
        <v>Exempt</v>
      </c>
      <c r="N937">
        <f>VLOOKUP($A937, 'Mapping-Public'!$A$2:$W$5015, MATCH('Mapping-DisplayedFields'!N$2, 'Mapping-Public'!$A$1:$W$1, FALSE), FALSE)</f>
        <v>3</v>
      </c>
      <c r="O937">
        <f>VLOOKUP($A937, 'Mapping-Public'!$A$2:$W$5015, MATCH('Mapping-DisplayedFields'!O$2, 'Mapping-Public'!$A$1:$W$1, FALSE), FALSE)</f>
        <v>2</v>
      </c>
      <c r="P937" t="str">
        <f>VLOOKUP(O937, Serves_Dhs_Children,2,0)</f>
        <v>Unknown</v>
      </c>
      <c r="Q937">
        <f>VLOOKUP($A937, 'Mapping-Public'!$A$2:$W$5015, MATCH('Mapping-DisplayedFields'!Q$2, 'Mapping-Public'!$A$1:$W$1, FALSE), FALSE)</f>
        <v>0</v>
      </c>
      <c r="R937" t="str">
        <f>VLOOKUP(Q937, Head_Start, 2,0)</f>
        <v>No</v>
      </c>
      <c r="S937">
        <f>VLOOKUP($A937, 'Mapping-Public'!$A$2:$W$5015, MATCH('Mapping-DisplayedFields'!S$2, 'Mapping-Public'!$A$1:$W$1, FALSE), FALSE)</f>
        <v>0</v>
      </c>
      <c r="T937" t="str">
        <f>VLOOKUP(S937, Relief_Nursery, 2,0)</f>
        <v>No</v>
      </c>
      <c r="U937" t="str">
        <f>VLOOKUP($A937, 'Mapping-Public'!$A$2:$W$5015, MATCH('Mapping-DisplayedFields'!U$2, 'Mapping-Public'!$A$1:$W$1, FALSE), FALSE)</f>
        <v>.</v>
      </c>
    </row>
    <row r="938" spans="1:21" x14ac:dyDescent="0.25">
      <c r="A938" s="9" t="s">
        <v>5462</v>
      </c>
      <c r="B938" t="str">
        <f>IF(VLOOKUP($A938, 'Mapping-Public'!$A$2:$W$5015, MATCH('Mapping-DisplayedFields'!B$2, 'Mapping-Public'!$A$1:$W$1, FALSE), FALSE)=0, "", VLOOKUP($A938, 'Mapping-Public'!$A$2:$W$5015, MATCH('Mapping-DisplayedFields'!B$2, 'Mapping-Public'!$A$1:$W$1, FALSE), FALSE))</f>
        <v>Little Birds Play Care Three</v>
      </c>
      <c r="C938" t="str">
        <f>VLOOKUP($A938, 'Mapping-Public'!$A$2:$W$5015, MATCH('Mapping-DisplayedFields'!C$2, 'Mapping-Public'!$A$1:$W$1, FALSE), FALSE)</f>
        <v>9529 SW 62nd Dr</v>
      </c>
      <c r="D938" t="str">
        <f>VLOOKUP($A938, 'Mapping-Public'!$A$2:$W$5015, MATCH('Mapping-DisplayedFields'!D$2, 'Mapping-Public'!$A$1:$W$1, FALSE), FALSE)</f>
        <v>Portland</v>
      </c>
      <c r="E938" t="str">
        <f>VLOOKUP($A938, 'Mapping-Public'!$A$2:$W$5015, MATCH('Mapping-DisplayedFields'!E$2, 'Mapping-Public'!$A$1:$W$1, FALSE), FALSE)</f>
        <v>OR</v>
      </c>
      <c r="F938" t="str">
        <f>VLOOKUP($A938, 'Mapping-Public'!$A$2:$W$5015, MATCH('Mapping-DisplayedFields'!F$2, 'Mapping-Public'!$A$1:$W$1, FALSE), FALSE)</f>
        <v>97219-4918</v>
      </c>
      <c r="G938" t="str">
        <f>VLOOKUP($A938, 'Mapping-Public'!$A$2:$W$5015, MATCH('Mapping-DisplayedFields'!G$2, 'Mapping-Public'!$A$1:$W$1, FALSE), FALSE)</f>
        <v>5035779218</v>
      </c>
      <c r="H938">
        <f>VLOOKUP($A938, 'Mapping-Public'!$A$2:$W$5015, MATCH('Mapping-DisplayedFields'!H$2, 'Mapping-Public'!$A$1:$W$1, FALSE), FALSE)</f>
        <v>3</v>
      </c>
      <c r="I938" t="str">
        <f>VLOOKUP(H938, Facility_Type, 2,0)</f>
        <v>Certified</v>
      </c>
      <c r="J938">
        <f>VLOOKUP($A938, 'Mapping-Public'!$A$2:$W$5015, MATCH('Mapping-DisplayedFields'!J$2, 'Mapping-Public'!$A$1:$W$1, FALSE), FALSE)</f>
        <v>4</v>
      </c>
      <c r="K938" t="str">
        <f>VLOOKUP(J938, Type_of_Care,2,0)</f>
        <v>Regulated Family Child Care Home</v>
      </c>
      <c r="L938">
        <f>VLOOKUP($A938, 'Mapping-Public'!$A$2:$W$5015, MATCH('Mapping-DisplayedFields'!L$2, 'Mapping-Public'!$A$1:$W$1, FALSE), FALSE)</f>
        <v>3</v>
      </c>
      <c r="M938" t="str">
        <f>VLOOKUP(L938, Regulation_Status, 2,0)</f>
        <v>Certified</v>
      </c>
      <c r="N938">
        <f>VLOOKUP($A938, 'Mapping-Public'!$A$2:$W$5015, MATCH('Mapping-DisplayedFields'!N$2, 'Mapping-Public'!$A$1:$W$1, FALSE), FALSE)</f>
        <v>15</v>
      </c>
      <c r="O938">
        <f>VLOOKUP($A938, 'Mapping-Public'!$A$2:$W$5015, MATCH('Mapping-DisplayedFields'!O$2, 'Mapping-Public'!$A$1:$W$1, FALSE), FALSE)</f>
        <v>1</v>
      </c>
      <c r="P938" t="str">
        <f>VLOOKUP(O938, Serves_Dhs_Children,2,0)</f>
        <v>Yes</v>
      </c>
      <c r="Q938">
        <f>VLOOKUP($A938, 'Mapping-Public'!$A$2:$W$5015, MATCH('Mapping-DisplayedFields'!Q$2, 'Mapping-Public'!$A$1:$W$1, FALSE), FALSE)</f>
        <v>0</v>
      </c>
      <c r="R938" t="str">
        <f>VLOOKUP(Q938, Head_Start, 2,0)</f>
        <v>No</v>
      </c>
      <c r="S938">
        <f>VLOOKUP($A938, 'Mapping-Public'!$A$2:$W$5015, MATCH('Mapping-DisplayedFields'!S$2, 'Mapping-Public'!$A$1:$W$1, FALSE), FALSE)</f>
        <v>0</v>
      </c>
      <c r="T938" t="str">
        <f>VLOOKUP(S938, Relief_Nursery, 2,0)</f>
        <v>No</v>
      </c>
      <c r="U938" t="str">
        <f>VLOOKUP($A938, 'Mapping-Public'!$A$2:$W$5015, MATCH('Mapping-DisplayedFields'!U$2, 'Mapping-Public'!$A$1:$W$1, FALSE), FALSE)</f>
        <v>.</v>
      </c>
    </row>
    <row r="939" spans="1:21" x14ac:dyDescent="0.25">
      <c r="A939" s="9" t="s">
        <v>5469</v>
      </c>
      <c r="B939" t="str">
        <f>IF(VLOOKUP($A939, 'Mapping-Public'!$A$2:$W$5015, MATCH('Mapping-DisplayedFields'!B$2, 'Mapping-Public'!$A$1:$W$1, FALSE), FALSE)=0, "", VLOOKUP($A939, 'Mapping-Public'!$A$2:$W$5015, MATCH('Mapping-DisplayedFields'!B$2, 'Mapping-Public'!$A$1:$W$1, FALSE), FALSE))</f>
        <v>Children of the Light Day Care</v>
      </c>
      <c r="C939" t="str">
        <f>VLOOKUP($A939, 'Mapping-Public'!$A$2:$W$5015, MATCH('Mapping-DisplayedFields'!C$2, 'Mapping-Public'!$A$1:$W$1, FALSE), FALSE)</f>
        <v>12611 NE Beech St</v>
      </c>
      <c r="D939" t="str">
        <f>VLOOKUP($A939, 'Mapping-Public'!$A$2:$W$5015, MATCH('Mapping-DisplayedFields'!D$2, 'Mapping-Public'!$A$1:$W$1, FALSE), FALSE)</f>
        <v>Portland</v>
      </c>
      <c r="E939" t="str">
        <f>VLOOKUP($A939, 'Mapping-Public'!$A$2:$W$5015, MATCH('Mapping-DisplayedFields'!E$2, 'Mapping-Public'!$A$1:$W$1, FALSE), FALSE)</f>
        <v>OR</v>
      </c>
      <c r="F939" t="str">
        <f>VLOOKUP($A939, 'Mapping-Public'!$A$2:$W$5015, MATCH('Mapping-DisplayedFields'!F$2, 'Mapping-Public'!$A$1:$W$1, FALSE), FALSE)</f>
        <v>97230-1324</v>
      </c>
      <c r="G939" t="str">
        <f>VLOOKUP($A939, 'Mapping-Public'!$A$2:$W$5015, MATCH('Mapping-DisplayedFields'!G$2, 'Mapping-Public'!$A$1:$W$1, FALSE), FALSE)</f>
        <v>5039017190</v>
      </c>
      <c r="H939">
        <f>VLOOKUP($A939, 'Mapping-Public'!$A$2:$W$5015, MATCH('Mapping-DisplayedFields'!H$2, 'Mapping-Public'!$A$1:$W$1, FALSE), FALSE)</f>
        <v>3</v>
      </c>
      <c r="I939" t="str">
        <f>VLOOKUP(H939, Facility_Type, 2,0)</f>
        <v>Certified</v>
      </c>
      <c r="J939">
        <f>VLOOKUP($A939, 'Mapping-Public'!$A$2:$W$5015, MATCH('Mapping-DisplayedFields'!J$2, 'Mapping-Public'!$A$1:$W$1, FALSE), FALSE)</f>
        <v>4</v>
      </c>
      <c r="K939" t="str">
        <f>VLOOKUP(J939, Type_of_Care,2,0)</f>
        <v>Regulated Family Child Care Home</v>
      </c>
      <c r="L939">
        <f>VLOOKUP($A939, 'Mapping-Public'!$A$2:$W$5015, MATCH('Mapping-DisplayedFields'!L$2, 'Mapping-Public'!$A$1:$W$1, FALSE), FALSE)</f>
        <v>3</v>
      </c>
      <c r="M939" t="str">
        <f>VLOOKUP(L939, Regulation_Status, 2,0)</f>
        <v>Certified</v>
      </c>
      <c r="N939">
        <f>VLOOKUP($A939, 'Mapping-Public'!$A$2:$W$5015, MATCH('Mapping-DisplayedFields'!N$2, 'Mapping-Public'!$A$1:$W$1, FALSE), FALSE)</f>
        <v>12</v>
      </c>
      <c r="O939">
        <f>VLOOKUP($A939, 'Mapping-Public'!$A$2:$W$5015, MATCH('Mapping-DisplayedFields'!O$2, 'Mapping-Public'!$A$1:$W$1, FALSE), FALSE)</f>
        <v>1</v>
      </c>
      <c r="P939" t="str">
        <f>VLOOKUP(O939, Serves_Dhs_Children,2,0)</f>
        <v>Yes</v>
      </c>
      <c r="Q939">
        <f>VLOOKUP($A939, 'Mapping-Public'!$A$2:$W$5015, MATCH('Mapping-DisplayedFields'!Q$2, 'Mapping-Public'!$A$1:$W$1, FALSE), FALSE)</f>
        <v>0</v>
      </c>
      <c r="R939" t="str">
        <f>VLOOKUP(Q939, Head_Start, 2,0)</f>
        <v>No</v>
      </c>
      <c r="S939">
        <f>VLOOKUP($A939, 'Mapping-Public'!$A$2:$W$5015, MATCH('Mapping-DisplayedFields'!S$2, 'Mapping-Public'!$A$1:$W$1, FALSE), FALSE)</f>
        <v>0</v>
      </c>
      <c r="T939" t="str">
        <f>VLOOKUP(S939, Relief_Nursery, 2,0)</f>
        <v>No</v>
      </c>
      <c r="U939" t="str">
        <f>VLOOKUP($A939, 'Mapping-Public'!$A$2:$W$5015, MATCH('Mapping-DisplayedFields'!U$2, 'Mapping-Public'!$A$1:$W$1, FALSE), FALSE)</f>
        <v>.</v>
      </c>
    </row>
    <row r="940" spans="1:21" x14ac:dyDescent="0.25">
      <c r="A940" s="9" t="s">
        <v>5477</v>
      </c>
      <c r="B940" t="str">
        <f>IF(VLOOKUP($A940, 'Mapping-Public'!$A$2:$W$5015, MATCH('Mapping-DisplayedFields'!B$2, 'Mapping-Public'!$A$1:$W$1, FALSE), FALSE)=0, "", VLOOKUP($A940, 'Mapping-Public'!$A$2:$W$5015, MATCH('Mapping-DisplayedFields'!B$2, 'Mapping-Public'!$A$1:$W$1, FALSE), FALSE))</f>
        <v>Sheila Ward</v>
      </c>
      <c r="C940" t="str">
        <f>VLOOKUP($A940, 'Mapping-Public'!$A$2:$W$5015, MATCH('Mapping-DisplayedFields'!C$2, 'Mapping-Public'!$A$1:$W$1, FALSE), FALSE)</f>
        <v>2120 N Dekum St</v>
      </c>
      <c r="D940" t="str">
        <f>VLOOKUP($A940, 'Mapping-Public'!$A$2:$W$5015, MATCH('Mapping-DisplayedFields'!D$2, 'Mapping-Public'!$A$1:$W$1, FALSE), FALSE)</f>
        <v>Portland</v>
      </c>
      <c r="E940" t="str">
        <f>VLOOKUP($A940, 'Mapping-Public'!$A$2:$W$5015, MATCH('Mapping-DisplayedFields'!E$2, 'Mapping-Public'!$A$1:$W$1, FALSE), FALSE)</f>
        <v>OR</v>
      </c>
      <c r="F940" t="str">
        <f>VLOOKUP($A940, 'Mapping-Public'!$A$2:$W$5015, MATCH('Mapping-DisplayedFields'!F$2, 'Mapping-Public'!$A$1:$W$1, FALSE), FALSE)</f>
        <v>97217</v>
      </c>
      <c r="G940" t="str">
        <f>VLOOKUP($A940, 'Mapping-Public'!$A$2:$W$5015, MATCH('Mapping-DisplayedFields'!G$2, 'Mapping-Public'!$A$1:$W$1, FALSE), FALSE)</f>
        <v>5032857678</v>
      </c>
      <c r="H940">
        <f>VLOOKUP($A940, 'Mapping-Public'!$A$2:$W$5015, MATCH('Mapping-DisplayedFields'!H$2, 'Mapping-Public'!$A$1:$W$1, FALSE), FALSE)</f>
        <v>3</v>
      </c>
      <c r="I940" t="str">
        <f>VLOOKUP(H940, Facility_Type, 2,0)</f>
        <v>Certified</v>
      </c>
      <c r="J940">
        <f>VLOOKUP($A940, 'Mapping-Public'!$A$2:$W$5015, MATCH('Mapping-DisplayedFields'!J$2, 'Mapping-Public'!$A$1:$W$1, FALSE), FALSE)</f>
        <v>4</v>
      </c>
      <c r="K940" t="str">
        <f>VLOOKUP(J940, Type_of_Care,2,0)</f>
        <v>Regulated Family Child Care Home</v>
      </c>
      <c r="L940">
        <f>VLOOKUP($A940, 'Mapping-Public'!$A$2:$W$5015, MATCH('Mapping-DisplayedFields'!L$2, 'Mapping-Public'!$A$1:$W$1, FALSE), FALSE)</f>
        <v>3</v>
      </c>
      <c r="M940" t="str">
        <f>VLOOKUP(L940, Regulation_Status, 2,0)</f>
        <v>Certified</v>
      </c>
      <c r="N940">
        <f>VLOOKUP($A940, 'Mapping-Public'!$A$2:$W$5015, MATCH('Mapping-DisplayedFields'!N$2, 'Mapping-Public'!$A$1:$W$1, FALSE), FALSE)</f>
        <v>16</v>
      </c>
      <c r="O940">
        <f>VLOOKUP($A940, 'Mapping-Public'!$A$2:$W$5015, MATCH('Mapping-DisplayedFields'!O$2, 'Mapping-Public'!$A$1:$W$1, FALSE), FALSE)</f>
        <v>1</v>
      </c>
      <c r="P940" t="str">
        <f>VLOOKUP(O940, Serves_Dhs_Children,2,0)</f>
        <v>Yes</v>
      </c>
      <c r="Q940">
        <f>VLOOKUP($A940, 'Mapping-Public'!$A$2:$W$5015, MATCH('Mapping-DisplayedFields'!Q$2, 'Mapping-Public'!$A$1:$W$1, FALSE), FALSE)</f>
        <v>0</v>
      </c>
      <c r="R940" t="str">
        <f>VLOOKUP(Q940, Head_Start, 2,0)</f>
        <v>No</v>
      </c>
      <c r="S940">
        <f>VLOOKUP($A940, 'Mapping-Public'!$A$2:$W$5015, MATCH('Mapping-DisplayedFields'!S$2, 'Mapping-Public'!$A$1:$W$1, FALSE), FALSE)</f>
        <v>0</v>
      </c>
      <c r="T940" t="str">
        <f>VLOOKUP(S940, Relief_Nursery, 2,0)</f>
        <v>No</v>
      </c>
      <c r="U940">
        <f>VLOOKUP($A940, 'Mapping-Public'!$A$2:$W$5015, MATCH('Mapping-DisplayedFields'!U$2, 'Mapping-Public'!$A$1:$W$1, FALSE), FALSE)</f>
        <v>3</v>
      </c>
    </row>
    <row r="941" spans="1:21" x14ac:dyDescent="0.25">
      <c r="A941" s="9" t="s">
        <v>5483</v>
      </c>
      <c r="B941" t="str">
        <f>IF(VLOOKUP($A941, 'Mapping-Public'!$A$2:$W$5015, MATCH('Mapping-DisplayedFields'!B$2, 'Mapping-Public'!$A$1:$W$1, FALSE), FALSE)=0, "", VLOOKUP($A941, 'Mapping-Public'!$A$2:$W$5015, MATCH('Mapping-DisplayedFields'!B$2, 'Mapping-Public'!$A$1:$W$1, FALSE), FALSE))</f>
        <v>Small Wonders School</v>
      </c>
      <c r="C941" t="str">
        <f>VLOOKUP($A941, 'Mapping-Public'!$A$2:$W$5015, MATCH('Mapping-DisplayedFields'!C$2, 'Mapping-Public'!$A$1:$W$1, FALSE), FALSE)</f>
        <v>3634 NE Sandy Blvd</v>
      </c>
      <c r="D941" t="str">
        <f>VLOOKUP($A941, 'Mapping-Public'!$A$2:$W$5015, MATCH('Mapping-DisplayedFields'!D$2, 'Mapping-Public'!$A$1:$W$1, FALSE), FALSE)</f>
        <v>Portland</v>
      </c>
      <c r="E941" t="str">
        <f>VLOOKUP($A941, 'Mapping-Public'!$A$2:$W$5015, MATCH('Mapping-DisplayedFields'!E$2, 'Mapping-Public'!$A$1:$W$1, FALSE), FALSE)</f>
        <v>OR</v>
      </c>
      <c r="F941" t="str">
        <f>VLOOKUP($A941, 'Mapping-Public'!$A$2:$W$5015, MATCH('Mapping-DisplayedFields'!F$2, 'Mapping-Public'!$A$1:$W$1, FALSE), FALSE)</f>
        <v>97232</v>
      </c>
      <c r="G941" t="str">
        <f>VLOOKUP($A941, 'Mapping-Public'!$A$2:$W$5015, MATCH('Mapping-DisplayedFields'!G$2, 'Mapping-Public'!$A$1:$W$1, FALSE), FALSE)</f>
        <v>5034321950</v>
      </c>
      <c r="H941">
        <f>VLOOKUP($A941, 'Mapping-Public'!$A$2:$W$5015, MATCH('Mapping-DisplayedFields'!H$2, 'Mapping-Public'!$A$1:$W$1, FALSE), FALSE)</f>
        <v>2</v>
      </c>
      <c r="I941" t="str">
        <f>VLOOKUP(H941, Facility_Type, 2,0)</f>
        <v>Center</v>
      </c>
      <c r="J941">
        <f>VLOOKUP($A941, 'Mapping-Public'!$A$2:$W$5015, MATCH('Mapping-DisplayedFields'!J$2, 'Mapping-Public'!$A$1:$W$1, FALSE), FALSE)</f>
        <v>1</v>
      </c>
      <c r="K941" t="str">
        <f>VLOOKUP(J941, Type_of_Care,2,0)</f>
        <v>Regulated  Center (not HS)</v>
      </c>
      <c r="L941">
        <f>VLOOKUP($A941, 'Mapping-Public'!$A$2:$W$5015, MATCH('Mapping-DisplayedFields'!L$2, 'Mapping-Public'!$A$1:$W$1, FALSE), FALSE)</f>
        <v>3</v>
      </c>
      <c r="M941" t="str">
        <f>VLOOKUP(L941, Regulation_Status, 2,0)</f>
        <v>Certified</v>
      </c>
      <c r="N941">
        <f>VLOOKUP($A941, 'Mapping-Public'!$A$2:$W$5015, MATCH('Mapping-DisplayedFields'!N$2, 'Mapping-Public'!$A$1:$W$1, FALSE), FALSE)</f>
        <v>60</v>
      </c>
      <c r="O941">
        <f>VLOOKUP($A941, 'Mapping-Public'!$A$2:$W$5015, MATCH('Mapping-DisplayedFields'!O$2, 'Mapping-Public'!$A$1:$W$1, FALSE), FALSE)</f>
        <v>2</v>
      </c>
      <c r="P941" t="str">
        <f>VLOOKUP(O941, Serves_Dhs_Children,2,0)</f>
        <v>Unknown</v>
      </c>
      <c r="Q941">
        <f>VLOOKUP($A941, 'Mapping-Public'!$A$2:$W$5015, MATCH('Mapping-DisplayedFields'!Q$2, 'Mapping-Public'!$A$1:$W$1, FALSE), FALSE)</f>
        <v>0</v>
      </c>
      <c r="R941" t="str">
        <f>VLOOKUP(Q941, Head_Start, 2,0)</f>
        <v>No</v>
      </c>
      <c r="S941">
        <f>VLOOKUP($A941, 'Mapping-Public'!$A$2:$W$5015, MATCH('Mapping-DisplayedFields'!S$2, 'Mapping-Public'!$A$1:$W$1, FALSE), FALSE)</f>
        <v>0</v>
      </c>
      <c r="T941" t="str">
        <f>VLOOKUP(S941, Relief_Nursery, 2,0)</f>
        <v>No</v>
      </c>
      <c r="U941">
        <f>VLOOKUP($A941, 'Mapping-Public'!$A$2:$W$5015, MATCH('Mapping-DisplayedFields'!U$2, 'Mapping-Public'!$A$1:$W$1, FALSE), FALSE)</f>
        <v>5</v>
      </c>
    </row>
    <row r="942" spans="1:21" x14ac:dyDescent="0.25">
      <c r="A942" s="9" t="s">
        <v>5488</v>
      </c>
      <c r="B942" t="str">
        <f>IF(VLOOKUP($A942, 'Mapping-Public'!$A$2:$W$5015, MATCH('Mapping-DisplayedFields'!B$2, 'Mapping-Public'!$A$1:$W$1, FALSE), FALSE)=0, "", VLOOKUP($A942, 'Mapping-Public'!$A$2:$W$5015, MATCH('Mapping-DisplayedFields'!B$2, 'Mapping-Public'!$A$1:$W$1, FALSE), FALSE))</f>
        <v/>
      </c>
      <c r="C942" t="str">
        <f>VLOOKUP($A942, 'Mapping-Public'!$A$2:$W$5015, MATCH('Mapping-DisplayedFields'!C$2, 'Mapping-Public'!$A$1:$W$1, FALSE), FALSE)</f>
        <v>13119 SE Mall St</v>
      </c>
      <c r="D942" t="str">
        <f>VLOOKUP($A942, 'Mapping-Public'!$A$2:$W$5015, MATCH('Mapping-DisplayedFields'!D$2, 'Mapping-Public'!$A$1:$W$1, FALSE), FALSE)</f>
        <v>Portland</v>
      </c>
      <c r="E942" t="str">
        <f>VLOOKUP($A942, 'Mapping-Public'!$A$2:$W$5015, MATCH('Mapping-DisplayedFields'!E$2, 'Mapping-Public'!$A$1:$W$1, FALSE), FALSE)</f>
        <v>OR</v>
      </c>
      <c r="F942" t="str">
        <f>VLOOKUP($A942, 'Mapping-Public'!$A$2:$W$5015, MATCH('Mapping-DisplayedFields'!F$2, 'Mapping-Public'!$A$1:$W$1, FALSE), FALSE)</f>
        <v>97236</v>
      </c>
      <c r="G942" t="str">
        <f>VLOOKUP($A942, 'Mapping-Public'!$A$2:$W$5015, MATCH('Mapping-DisplayedFields'!G$2, 'Mapping-Public'!$A$1:$W$1, FALSE), FALSE)</f>
        <v>9712276434</v>
      </c>
      <c r="H942">
        <f>VLOOKUP($A942, 'Mapping-Public'!$A$2:$W$5015, MATCH('Mapping-DisplayedFields'!H$2, 'Mapping-Public'!$A$1:$W$1, FALSE), FALSE)</f>
        <v>1</v>
      </c>
      <c r="I942" t="str">
        <f>VLOOKUP(H942, Facility_Type, 2,0)</f>
        <v>Family</v>
      </c>
      <c r="J942">
        <f>VLOOKUP($A942, 'Mapping-Public'!$A$2:$W$5015, MATCH('Mapping-DisplayedFields'!J$2, 'Mapping-Public'!$A$1:$W$1, FALSE), FALSE)</f>
        <v>4</v>
      </c>
      <c r="K942" t="str">
        <f>VLOOKUP(J942, Type_of_Care,2,0)</f>
        <v>Regulated Family Child Care Home</v>
      </c>
      <c r="L942">
        <f>VLOOKUP($A942, 'Mapping-Public'!$A$2:$W$5015, MATCH('Mapping-DisplayedFields'!L$2, 'Mapping-Public'!$A$1:$W$1, FALSE), FALSE)</f>
        <v>2</v>
      </c>
      <c r="M942" t="str">
        <f>VLOOKUP(L942, Regulation_Status, 2,0)</f>
        <v>Register</v>
      </c>
      <c r="N942">
        <f>VLOOKUP($A942, 'Mapping-Public'!$A$2:$W$5015, MATCH('Mapping-DisplayedFields'!N$2, 'Mapping-Public'!$A$1:$W$1, FALSE), FALSE)</f>
        <v>4</v>
      </c>
      <c r="O942">
        <f>VLOOKUP($A942, 'Mapping-Public'!$A$2:$W$5015, MATCH('Mapping-DisplayedFields'!O$2, 'Mapping-Public'!$A$1:$W$1, FALSE), FALSE)</f>
        <v>2</v>
      </c>
      <c r="P942" t="str">
        <f>VLOOKUP(O942, Serves_Dhs_Children,2,0)</f>
        <v>Unknown</v>
      </c>
      <c r="Q942">
        <f>VLOOKUP($A942, 'Mapping-Public'!$A$2:$W$5015, MATCH('Mapping-DisplayedFields'!Q$2, 'Mapping-Public'!$A$1:$W$1, FALSE), FALSE)</f>
        <v>0</v>
      </c>
      <c r="R942" t="str">
        <f>VLOOKUP(Q942, Head_Start, 2,0)</f>
        <v>No</v>
      </c>
      <c r="S942">
        <f>VLOOKUP($A942, 'Mapping-Public'!$A$2:$W$5015, MATCH('Mapping-DisplayedFields'!S$2, 'Mapping-Public'!$A$1:$W$1, FALSE), FALSE)</f>
        <v>0</v>
      </c>
      <c r="T942" t="str">
        <f>VLOOKUP(S942, Relief_Nursery, 2,0)</f>
        <v>No</v>
      </c>
      <c r="U942" t="str">
        <f>VLOOKUP($A942, 'Mapping-Public'!$A$2:$W$5015, MATCH('Mapping-DisplayedFields'!U$2, 'Mapping-Public'!$A$1:$W$1, FALSE), FALSE)</f>
        <v>.</v>
      </c>
    </row>
    <row r="943" spans="1:21" x14ac:dyDescent="0.25">
      <c r="A943" s="9" t="s">
        <v>5493</v>
      </c>
      <c r="B943" t="str">
        <f>IF(VLOOKUP($A943, 'Mapping-Public'!$A$2:$W$5015, MATCH('Mapping-DisplayedFields'!B$2, 'Mapping-Public'!$A$1:$W$1, FALSE), FALSE)=0, "", VLOOKUP($A943, 'Mapping-Public'!$A$2:$W$5015, MATCH('Mapping-DisplayedFields'!B$2, 'Mapping-Public'!$A$1:$W$1, FALSE), FALSE))</f>
        <v/>
      </c>
      <c r="C943" t="str">
        <f>VLOOKUP($A943, 'Mapping-Public'!$A$2:$W$5015, MATCH('Mapping-DisplayedFields'!C$2, 'Mapping-Public'!$A$1:$W$1, FALSE), FALSE)</f>
        <v>8526 SE Clinton St</v>
      </c>
      <c r="D943" t="str">
        <f>VLOOKUP($A943, 'Mapping-Public'!$A$2:$W$5015, MATCH('Mapping-DisplayedFields'!D$2, 'Mapping-Public'!$A$1:$W$1, FALSE), FALSE)</f>
        <v>Portland</v>
      </c>
      <c r="E943" t="str">
        <f>VLOOKUP($A943, 'Mapping-Public'!$A$2:$W$5015, MATCH('Mapping-DisplayedFields'!E$2, 'Mapping-Public'!$A$1:$W$1, FALSE), FALSE)</f>
        <v>OR</v>
      </c>
      <c r="F943" t="str">
        <f>VLOOKUP($A943, 'Mapping-Public'!$A$2:$W$5015, MATCH('Mapping-DisplayedFields'!F$2, 'Mapping-Public'!$A$1:$W$1, FALSE), FALSE)</f>
        <v>97266-1562</v>
      </c>
      <c r="G943" t="str">
        <f>VLOOKUP($A943, 'Mapping-Public'!$A$2:$W$5015, MATCH('Mapping-DisplayedFields'!G$2, 'Mapping-Public'!$A$1:$W$1, FALSE), FALSE)</f>
        <v>5037888805</v>
      </c>
      <c r="H943">
        <f>VLOOKUP($A943, 'Mapping-Public'!$A$2:$W$5015, MATCH('Mapping-DisplayedFields'!H$2, 'Mapping-Public'!$A$1:$W$1, FALSE), FALSE)</f>
        <v>1</v>
      </c>
      <c r="I943" t="str">
        <f>VLOOKUP(H943, Facility_Type, 2,0)</f>
        <v>Family</v>
      </c>
      <c r="J943">
        <f>VLOOKUP($A943, 'Mapping-Public'!$A$2:$W$5015, MATCH('Mapping-DisplayedFields'!J$2, 'Mapping-Public'!$A$1:$W$1, FALSE), FALSE)</f>
        <v>4</v>
      </c>
      <c r="K943" t="str">
        <f>VLOOKUP(J943, Type_of_Care,2,0)</f>
        <v>Regulated Family Child Care Home</v>
      </c>
      <c r="L943">
        <f>VLOOKUP($A943, 'Mapping-Public'!$A$2:$W$5015, MATCH('Mapping-DisplayedFields'!L$2, 'Mapping-Public'!$A$1:$W$1, FALSE), FALSE)</f>
        <v>2</v>
      </c>
      <c r="M943" t="str">
        <f>VLOOKUP(L943, Regulation_Status, 2,0)</f>
        <v>Register</v>
      </c>
      <c r="N943">
        <f>VLOOKUP($A943, 'Mapping-Public'!$A$2:$W$5015, MATCH('Mapping-DisplayedFields'!N$2, 'Mapping-Public'!$A$1:$W$1, FALSE), FALSE)</f>
        <v>3</v>
      </c>
      <c r="O943">
        <f>VLOOKUP($A943, 'Mapping-Public'!$A$2:$W$5015, MATCH('Mapping-DisplayedFields'!O$2, 'Mapping-Public'!$A$1:$W$1, FALSE), FALSE)</f>
        <v>2</v>
      </c>
      <c r="P943" t="str">
        <f>VLOOKUP(O943, Serves_Dhs_Children,2,0)</f>
        <v>Unknown</v>
      </c>
      <c r="Q943">
        <f>VLOOKUP($A943, 'Mapping-Public'!$A$2:$W$5015, MATCH('Mapping-DisplayedFields'!Q$2, 'Mapping-Public'!$A$1:$W$1, FALSE), FALSE)</f>
        <v>0</v>
      </c>
      <c r="R943" t="str">
        <f>VLOOKUP(Q943, Head_Start, 2,0)</f>
        <v>No</v>
      </c>
      <c r="S943">
        <f>VLOOKUP($A943, 'Mapping-Public'!$A$2:$W$5015, MATCH('Mapping-DisplayedFields'!S$2, 'Mapping-Public'!$A$1:$W$1, FALSE), FALSE)</f>
        <v>0</v>
      </c>
      <c r="T943" t="str">
        <f>VLOOKUP(S943, Relief_Nursery, 2,0)</f>
        <v>No</v>
      </c>
      <c r="U943" t="str">
        <f>VLOOKUP($A943, 'Mapping-Public'!$A$2:$W$5015, MATCH('Mapping-DisplayedFields'!U$2, 'Mapping-Public'!$A$1:$W$1, FALSE), FALSE)</f>
        <v>.</v>
      </c>
    </row>
    <row r="944" spans="1:21" x14ac:dyDescent="0.25">
      <c r="A944" s="9" t="s">
        <v>5499</v>
      </c>
      <c r="B944" t="str">
        <f>IF(VLOOKUP($A944, 'Mapping-Public'!$A$2:$W$5015, MATCH('Mapping-DisplayedFields'!B$2, 'Mapping-Public'!$A$1:$W$1, FALSE), FALSE)=0, "", VLOOKUP($A944, 'Mapping-Public'!$A$2:$W$5015, MATCH('Mapping-DisplayedFields'!B$2, 'Mapping-Public'!$A$1:$W$1, FALSE), FALSE))</f>
        <v>Clarendon Early Learner's Academy Head Start</v>
      </c>
      <c r="C944" t="str">
        <f>VLOOKUP($A944, 'Mapping-Public'!$A$2:$W$5015, MATCH('Mapping-DisplayedFields'!C$2, 'Mapping-Public'!$A$1:$W$1, FALSE), FALSE)</f>
        <v>9735 N Van Houten Ave</v>
      </c>
      <c r="D944" t="str">
        <f>VLOOKUP($A944, 'Mapping-Public'!$A$2:$W$5015, MATCH('Mapping-DisplayedFields'!D$2, 'Mapping-Public'!$A$1:$W$1, FALSE), FALSE)</f>
        <v>Portland</v>
      </c>
      <c r="E944" t="str">
        <f>VLOOKUP($A944, 'Mapping-Public'!$A$2:$W$5015, MATCH('Mapping-DisplayedFields'!E$2, 'Mapping-Public'!$A$1:$W$1, FALSE), FALSE)</f>
        <v>OR</v>
      </c>
      <c r="F944" t="str">
        <f>VLOOKUP($A944, 'Mapping-Public'!$A$2:$W$5015, MATCH('Mapping-DisplayedFields'!F$2, 'Mapping-Public'!$A$1:$W$1, FALSE), FALSE)</f>
        <v>97203</v>
      </c>
      <c r="G944" t="str">
        <f>VLOOKUP($A944, 'Mapping-Public'!$A$2:$W$5015, MATCH('Mapping-DisplayedFields'!G$2, 'Mapping-Public'!$A$1:$W$1, FALSE), FALSE)</f>
        <v>5039166269</v>
      </c>
      <c r="H944">
        <f>VLOOKUP($A944, 'Mapping-Public'!$A$2:$W$5015, MATCH('Mapping-DisplayedFields'!H$2, 'Mapping-Public'!$A$1:$W$1, FALSE), FALSE)</f>
        <v>2</v>
      </c>
      <c r="I944" t="str">
        <f>VLOOKUP(H944, Facility_Type, 2,0)</f>
        <v>Center</v>
      </c>
      <c r="J944">
        <f>VLOOKUP($A944, 'Mapping-Public'!$A$2:$W$5015, MATCH('Mapping-DisplayedFields'!J$2, 'Mapping-Public'!$A$1:$W$1, FALSE), FALSE)</f>
        <v>3</v>
      </c>
      <c r="K944" t="str">
        <f>VLOOKUP(J944, Type_of_Care,2,0)</f>
        <v>Head Start/Early HS</v>
      </c>
      <c r="L944">
        <f>VLOOKUP($A944, 'Mapping-Public'!$A$2:$W$5015, MATCH('Mapping-DisplayedFields'!L$2, 'Mapping-Public'!$A$1:$W$1, FALSE), FALSE)</f>
        <v>3</v>
      </c>
      <c r="M944" t="str">
        <f>VLOOKUP(L944, Regulation_Status, 2,0)</f>
        <v>Certified</v>
      </c>
      <c r="N944">
        <f>VLOOKUP($A944, 'Mapping-Public'!$A$2:$W$5015, MATCH('Mapping-DisplayedFields'!N$2, 'Mapping-Public'!$A$1:$W$1, FALSE), FALSE)</f>
        <v>92</v>
      </c>
      <c r="O944">
        <f>VLOOKUP($A944, 'Mapping-Public'!$A$2:$W$5015, MATCH('Mapping-DisplayedFields'!O$2, 'Mapping-Public'!$A$1:$W$1, FALSE), FALSE)</f>
        <v>2</v>
      </c>
      <c r="P944" t="str">
        <f>VLOOKUP(O944, Serves_Dhs_Children,2,0)</f>
        <v>Unknown</v>
      </c>
      <c r="Q944">
        <f>VLOOKUP($A944, 'Mapping-Public'!$A$2:$W$5015, MATCH('Mapping-DisplayedFields'!Q$2, 'Mapping-Public'!$A$1:$W$1, FALSE), FALSE)</f>
        <v>1</v>
      </c>
      <c r="R944" t="str">
        <f>VLOOKUP(Q944, Head_Start, 2,0)</f>
        <v>Yes</v>
      </c>
      <c r="S944">
        <f>VLOOKUP($A944, 'Mapping-Public'!$A$2:$W$5015, MATCH('Mapping-DisplayedFields'!S$2, 'Mapping-Public'!$A$1:$W$1, FALSE), FALSE)</f>
        <v>0</v>
      </c>
      <c r="T944" t="str">
        <f>VLOOKUP(S944, Relief_Nursery, 2,0)</f>
        <v>No</v>
      </c>
      <c r="U944">
        <f>VLOOKUP($A944, 'Mapping-Public'!$A$2:$W$5015, MATCH('Mapping-DisplayedFields'!U$2, 'Mapping-Public'!$A$1:$W$1, FALSE), FALSE)</f>
        <v>2</v>
      </c>
    </row>
    <row r="945" spans="1:21" x14ac:dyDescent="0.25">
      <c r="A945" s="9" t="s">
        <v>5504</v>
      </c>
      <c r="B945" t="str">
        <f>IF(VLOOKUP($A945, 'Mapping-Public'!$A$2:$W$5015, MATCH('Mapping-DisplayedFields'!B$2, 'Mapping-Public'!$A$1:$W$1, FALSE), FALSE)=0, "", VLOOKUP($A945, 'Mapping-Public'!$A$2:$W$5015, MATCH('Mapping-DisplayedFields'!B$2, 'Mapping-Public'!$A$1:$W$1, FALSE), FALSE))</f>
        <v>Learning By Nature</v>
      </c>
      <c r="C945" t="str">
        <f>VLOOKUP($A945, 'Mapping-Public'!$A$2:$W$5015, MATCH('Mapping-DisplayedFields'!C$2, 'Mapping-Public'!$A$1:$W$1, FALSE), FALSE)</f>
        <v>3615 NE Killingsworth St</v>
      </c>
      <c r="D945" t="str">
        <f>VLOOKUP($A945, 'Mapping-Public'!$A$2:$W$5015, MATCH('Mapping-DisplayedFields'!D$2, 'Mapping-Public'!$A$1:$W$1, FALSE), FALSE)</f>
        <v>Portland</v>
      </c>
      <c r="E945" t="str">
        <f>VLOOKUP($A945, 'Mapping-Public'!$A$2:$W$5015, MATCH('Mapping-DisplayedFields'!E$2, 'Mapping-Public'!$A$1:$W$1, FALSE), FALSE)</f>
        <v>OR</v>
      </c>
      <c r="F945" t="str">
        <f>VLOOKUP($A945, 'Mapping-Public'!$A$2:$W$5015, MATCH('Mapping-DisplayedFields'!F$2, 'Mapping-Public'!$A$1:$W$1, FALSE), FALSE)</f>
        <v>97211</v>
      </c>
      <c r="G945" t="str">
        <f>VLOOKUP($A945, 'Mapping-Public'!$A$2:$W$5015, MATCH('Mapping-DisplayedFields'!G$2, 'Mapping-Public'!$A$1:$W$1, FALSE), FALSE)</f>
        <v>9712228860</v>
      </c>
      <c r="H945">
        <f>VLOOKUP($A945, 'Mapping-Public'!$A$2:$W$5015, MATCH('Mapping-DisplayedFields'!H$2, 'Mapping-Public'!$A$1:$W$1, FALSE), FALSE)</f>
        <v>3</v>
      </c>
      <c r="I945" t="str">
        <f>VLOOKUP(H945, Facility_Type, 2,0)</f>
        <v>Certified</v>
      </c>
      <c r="J945">
        <f>VLOOKUP($A945, 'Mapping-Public'!$A$2:$W$5015, MATCH('Mapping-DisplayedFields'!J$2, 'Mapping-Public'!$A$1:$W$1, FALSE), FALSE)</f>
        <v>4</v>
      </c>
      <c r="K945" t="str">
        <f>VLOOKUP(J945, Type_of_Care,2,0)</f>
        <v>Regulated Family Child Care Home</v>
      </c>
      <c r="L945">
        <f>VLOOKUP($A945, 'Mapping-Public'!$A$2:$W$5015, MATCH('Mapping-DisplayedFields'!L$2, 'Mapping-Public'!$A$1:$W$1, FALSE), FALSE)</f>
        <v>3</v>
      </c>
      <c r="M945" t="str">
        <f>VLOOKUP(L945, Regulation_Status, 2,0)</f>
        <v>Certified</v>
      </c>
      <c r="N945">
        <f>VLOOKUP($A945, 'Mapping-Public'!$A$2:$W$5015, MATCH('Mapping-DisplayedFields'!N$2, 'Mapping-Public'!$A$1:$W$1, FALSE), FALSE)</f>
        <v>14</v>
      </c>
      <c r="O945">
        <f>VLOOKUP($A945, 'Mapping-Public'!$A$2:$W$5015, MATCH('Mapping-DisplayedFields'!O$2, 'Mapping-Public'!$A$1:$W$1, FALSE), FALSE)</f>
        <v>1</v>
      </c>
      <c r="P945" t="str">
        <f>VLOOKUP(O945, Serves_Dhs_Children,2,0)</f>
        <v>Yes</v>
      </c>
      <c r="Q945">
        <f>VLOOKUP($A945, 'Mapping-Public'!$A$2:$W$5015, MATCH('Mapping-DisplayedFields'!Q$2, 'Mapping-Public'!$A$1:$W$1, FALSE), FALSE)</f>
        <v>0</v>
      </c>
      <c r="R945" t="str">
        <f>VLOOKUP(Q945, Head_Start, 2,0)</f>
        <v>No</v>
      </c>
      <c r="S945">
        <f>VLOOKUP($A945, 'Mapping-Public'!$A$2:$W$5015, MATCH('Mapping-DisplayedFields'!S$2, 'Mapping-Public'!$A$1:$W$1, FALSE), FALSE)</f>
        <v>0</v>
      </c>
      <c r="T945" t="str">
        <f>VLOOKUP(S945, Relief_Nursery, 2,0)</f>
        <v>No</v>
      </c>
      <c r="U945" t="str">
        <f>VLOOKUP($A945, 'Mapping-Public'!$A$2:$W$5015, MATCH('Mapping-DisplayedFields'!U$2, 'Mapping-Public'!$A$1:$W$1, FALSE), FALSE)</f>
        <v>.</v>
      </c>
    </row>
    <row r="946" spans="1:21" x14ac:dyDescent="0.25">
      <c r="A946" s="9" t="s">
        <v>5510</v>
      </c>
      <c r="B946" t="str">
        <f>IF(VLOOKUP($A946, 'Mapping-Public'!$A$2:$W$5015, MATCH('Mapping-DisplayedFields'!B$2, 'Mapping-Public'!$A$1:$W$1, FALSE), FALSE)=0, "", VLOOKUP($A946, 'Mapping-Public'!$A$2:$W$5015, MATCH('Mapping-DisplayedFields'!B$2, 'Mapping-Public'!$A$1:$W$1, FALSE), FALSE))</f>
        <v>Happy Angels Daycare</v>
      </c>
      <c r="C946" t="str">
        <f>VLOOKUP($A946, 'Mapping-Public'!$A$2:$W$5015, MATCH('Mapping-DisplayedFields'!C$2, 'Mapping-Public'!$A$1:$W$1, FALSE), FALSE)</f>
        <v>705 SE 155th Ave</v>
      </c>
      <c r="D946" t="str">
        <f>VLOOKUP($A946, 'Mapping-Public'!$A$2:$W$5015, MATCH('Mapping-DisplayedFields'!D$2, 'Mapping-Public'!$A$1:$W$1, FALSE), FALSE)</f>
        <v>Portland</v>
      </c>
      <c r="E946" t="str">
        <f>VLOOKUP($A946, 'Mapping-Public'!$A$2:$W$5015, MATCH('Mapping-DisplayedFields'!E$2, 'Mapping-Public'!$A$1:$W$1, FALSE), FALSE)</f>
        <v>OR</v>
      </c>
      <c r="F946" t="str">
        <f>VLOOKUP($A946, 'Mapping-Public'!$A$2:$W$5015, MATCH('Mapping-DisplayedFields'!F$2, 'Mapping-Public'!$A$1:$W$1, FALSE), FALSE)</f>
        <v>97233-2938</v>
      </c>
      <c r="G946" t="str">
        <f>VLOOKUP($A946, 'Mapping-Public'!$A$2:$W$5015, MATCH('Mapping-DisplayedFields'!G$2, 'Mapping-Public'!$A$1:$W$1, FALSE), FALSE)</f>
        <v>5034900623</v>
      </c>
      <c r="H946">
        <f>VLOOKUP($A946, 'Mapping-Public'!$A$2:$W$5015, MATCH('Mapping-DisplayedFields'!H$2, 'Mapping-Public'!$A$1:$W$1, FALSE), FALSE)</f>
        <v>3</v>
      </c>
      <c r="I946" t="str">
        <f>VLOOKUP(H946, Facility_Type, 2,0)</f>
        <v>Certified</v>
      </c>
      <c r="J946">
        <f>VLOOKUP($A946, 'Mapping-Public'!$A$2:$W$5015, MATCH('Mapping-DisplayedFields'!J$2, 'Mapping-Public'!$A$1:$W$1, FALSE), FALSE)</f>
        <v>4</v>
      </c>
      <c r="K946" t="str">
        <f>VLOOKUP(J946, Type_of_Care,2,0)</f>
        <v>Regulated Family Child Care Home</v>
      </c>
      <c r="L946">
        <f>VLOOKUP($A946, 'Mapping-Public'!$A$2:$W$5015, MATCH('Mapping-DisplayedFields'!L$2, 'Mapping-Public'!$A$1:$W$1, FALSE), FALSE)</f>
        <v>3</v>
      </c>
      <c r="M946" t="str">
        <f>VLOOKUP(L946, Regulation_Status, 2,0)</f>
        <v>Certified</v>
      </c>
      <c r="N946">
        <f>VLOOKUP($A946, 'Mapping-Public'!$A$2:$W$5015, MATCH('Mapping-DisplayedFields'!N$2, 'Mapping-Public'!$A$1:$W$1, FALSE), FALSE)</f>
        <v>16</v>
      </c>
      <c r="O946">
        <f>VLOOKUP($A946, 'Mapping-Public'!$A$2:$W$5015, MATCH('Mapping-DisplayedFields'!O$2, 'Mapping-Public'!$A$1:$W$1, FALSE), FALSE)</f>
        <v>1</v>
      </c>
      <c r="P946" t="str">
        <f>VLOOKUP(O946, Serves_Dhs_Children,2,0)</f>
        <v>Yes</v>
      </c>
      <c r="Q946">
        <f>VLOOKUP($A946, 'Mapping-Public'!$A$2:$W$5015, MATCH('Mapping-DisplayedFields'!Q$2, 'Mapping-Public'!$A$1:$W$1, FALSE), FALSE)</f>
        <v>0</v>
      </c>
      <c r="R946" t="str">
        <f>VLOOKUP(Q946, Head_Start, 2,0)</f>
        <v>No</v>
      </c>
      <c r="S946">
        <f>VLOOKUP($A946, 'Mapping-Public'!$A$2:$W$5015, MATCH('Mapping-DisplayedFields'!S$2, 'Mapping-Public'!$A$1:$W$1, FALSE), FALSE)</f>
        <v>0</v>
      </c>
      <c r="T946" t="str">
        <f>VLOOKUP(S946, Relief_Nursery, 2,0)</f>
        <v>No</v>
      </c>
      <c r="U946">
        <f>VLOOKUP($A946, 'Mapping-Public'!$A$2:$W$5015, MATCH('Mapping-DisplayedFields'!U$2, 'Mapping-Public'!$A$1:$W$1, FALSE), FALSE)</f>
        <v>2</v>
      </c>
    </row>
    <row r="947" spans="1:21" x14ac:dyDescent="0.25">
      <c r="A947" s="9" t="s">
        <v>5517</v>
      </c>
      <c r="B947" t="str">
        <f>IF(VLOOKUP($A947, 'Mapping-Public'!$A$2:$W$5015, MATCH('Mapping-DisplayedFields'!B$2, 'Mapping-Public'!$A$1:$W$1, FALSE), FALSE)=0, "", VLOOKUP($A947, 'Mapping-Public'!$A$2:$W$5015, MATCH('Mapping-DisplayedFields'!B$2, 'Mapping-Public'!$A$1:$W$1, FALSE), FALSE))</f>
        <v>Learning by Nature Too</v>
      </c>
      <c r="C947" t="str">
        <f>VLOOKUP($A947, 'Mapping-Public'!$A$2:$W$5015, MATCH('Mapping-DisplayedFields'!C$2, 'Mapping-Public'!$A$1:$W$1, FALSE), FALSE)</f>
        <v>3617 NE Killingsworth St</v>
      </c>
      <c r="D947" t="str">
        <f>VLOOKUP($A947, 'Mapping-Public'!$A$2:$W$5015, MATCH('Mapping-DisplayedFields'!D$2, 'Mapping-Public'!$A$1:$W$1, FALSE), FALSE)</f>
        <v>Portland</v>
      </c>
      <c r="E947" t="str">
        <f>VLOOKUP($A947, 'Mapping-Public'!$A$2:$W$5015, MATCH('Mapping-DisplayedFields'!E$2, 'Mapping-Public'!$A$1:$W$1, FALSE), FALSE)</f>
        <v>OR</v>
      </c>
      <c r="F947" t="str">
        <f>VLOOKUP($A947, 'Mapping-Public'!$A$2:$W$5015, MATCH('Mapping-DisplayedFields'!F$2, 'Mapping-Public'!$A$1:$W$1, FALSE), FALSE)</f>
        <v>97211</v>
      </c>
      <c r="G947" t="str">
        <f>VLOOKUP($A947, 'Mapping-Public'!$A$2:$W$5015, MATCH('Mapping-DisplayedFields'!G$2, 'Mapping-Public'!$A$1:$W$1, FALSE), FALSE)</f>
        <v>5032908826</v>
      </c>
      <c r="H947">
        <f>VLOOKUP($A947, 'Mapping-Public'!$A$2:$W$5015, MATCH('Mapping-DisplayedFields'!H$2, 'Mapping-Public'!$A$1:$W$1, FALSE), FALSE)</f>
        <v>3</v>
      </c>
      <c r="I947" t="str">
        <f>VLOOKUP(H947, Facility_Type, 2,0)</f>
        <v>Certified</v>
      </c>
      <c r="J947">
        <f>VLOOKUP($A947, 'Mapping-Public'!$A$2:$W$5015, MATCH('Mapping-DisplayedFields'!J$2, 'Mapping-Public'!$A$1:$W$1, FALSE), FALSE)</f>
        <v>4</v>
      </c>
      <c r="K947" t="str">
        <f>VLOOKUP(J947, Type_of_Care,2,0)</f>
        <v>Regulated Family Child Care Home</v>
      </c>
      <c r="L947">
        <f>VLOOKUP($A947, 'Mapping-Public'!$A$2:$W$5015, MATCH('Mapping-DisplayedFields'!L$2, 'Mapping-Public'!$A$1:$W$1, FALSE), FALSE)</f>
        <v>3</v>
      </c>
      <c r="M947" t="str">
        <f>VLOOKUP(L947, Regulation_Status, 2,0)</f>
        <v>Certified</v>
      </c>
      <c r="N947">
        <f>VLOOKUP($A947, 'Mapping-Public'!$A$2:$W$5015, MATCH('Mapping-DisplayedFields'!N$2, 'Mapping-Public'!$A$1:$W$1, FALSE), FALSE)</f>
        <v>14</v>
      </c>
      <c r="O947">
        <f>VLOOKUP($A947, 'Mapping-Public'!$A$2:$W$5015, MATCH('Mapping-DisplayedFields'!O$2, 'Mapping-Public'!$A$1:$W$1, FALSE), FALSE)</f>
        <v>1</v>
      </c>
      <c r="P947" t="str">
        <f>VLOOKUP(O947, Serves_Dhs_Children,2,0)</f>
        <v>Yes</v>
      </c>
      <c r="Q947">
        <f>VLOOKUP($A947, 'Mapping-Public'!$A$2:$W$5015, MATCH('Mapping-DisplayedFields'!Q$2, 'Mapping-Public'!$A$1:$W$1, FALSE), FALSE)</f>
        <v>0</v>
      </c>
      <c r="R947" t="str">
        <f>VLOOKUP(Q947, Head_Start, 2,0)</f>
        <v>No</v>
      </c>
      <c r="S947">
        <f>VLOOKUP($A947, 'Mapping-Public'!$A$2:$W$5015, MATCH('Mapping-DisplayedFields'!S$2, 'Mapping-Public'!$A$1:$W$1, FALSE), FALSE)</f>
        <v>0</v>
      </c>
      <c r="T947" t="str">
        <f>VLOOKUP(S947, Relief_Nursery, 2,0)</f>
        <v>No</v>
      </c>
      <c r="U947" t="str">
        <f>VLOOKUP($A947, 'Mapping-Public'!$A$2:$W$5015, MATCH('Mapping-DisplayedFields'!U$2, 'Mapping-Public'!$A$1:$W$1, FALSE), FALSE)</f>
        <v>.</v>
      </c>
    </row>
    <row r="948" spans="1:21" x14ac:dyDescent="0.25">
      <c r="A948" s="9" t="s">
        <v>5524</v>
      </c>
      <c r="B948" t="str">
        <f>IF(VLOOKUP($A948, 'Mapping-Public'!$A$2:$W$5015, MATCH('Mapping-DisplayedFields'!B$2, 'Mapping-Public'!$A$1:$W$1, FALSE), FALSE)=0, "", VLOOKUP($A948, 'Mapping-Public'!$A$2:$W$5015, MATCH('Mapping-DisplayedFields'!B$2, 'Mapping-Public'!$A$1:$W$1, FALSE), FALSE))</f>
        <v>Nanakusa</v>
      </c>
      <c r="C948" t="str">
        <f>VLOOKUP($A948, 'Mapping-Public'!$A$2:$W$5015, MATCH('Mapping-DisplayedFields'!C$2, 'Mapping-Public'!$A$1:$W$1, FALSE), FALSE)</f>
        <v>3941 SE Division St</v>
      </c>
      <c r="D948" t="str">
        <f>VLOOKUP($A948, 'Mapping-Public'!$A$2:$W$5015, MATCH('Mapping-DisplayedFields'!D$2, 'Mapping-Public'!$A$1:$W$1, FALSE), FALSE)</f>
        <v>Portland</v>
      </c>
      <c r="E948" t="str">
        <f>VLOOKUP($A948, 'Mapping-Public'!$A$2:$W$5015, MATCH('Mapping-DisplayedFields'!E$2, 'Mapping-Public'!$A$1:$W$1, FALSE), FALSE)</f>
        <v>OR</v>
      </c>
      <c r="F948" t="str">
        <f>VLOOKUP($A948, 'Mapping-Public'!$A$2:$W$5015, MATCH('Mapping-DisplayedFields'!F$2, 'Mapping-Public'!$A$1:$W$1, FALSE), FALSE)</f>
        <v>97202</v>
      </c>
      <c r="G948" t="str">
        <f>VLOOKUP($A948, 'Mapping-Public'!$A$2:$W$5015, MATCH('Mapping-DisplayedFields'!G$2, 'Mapping-Public'!$A$1:$W$1, FALSE), FALSE)</f>
        <v>5105935896</v>
      </c>
      <c r="H948">
        <f>VLOOKUP($A948, 'Mapping-Public'!$A$2:$W$5015, MATCH('Mapping-DisplayedFields'!H$2, 'Mapping-Public'!$A$1:$W$1, FALSE), FALSE)</f>
        <v>2</v>
      </c>
      <c r="I948" t="str">
        <f>VLOOKUP(H948, Facility_Type, 2,0)</f>
        <v>Center</v>
      </c>
      <c r="J948">
        <f>VLOOKUP($A948, 'Mapping-Public'!$A$2:$W$5015, MATCH('Mapping-DisplayedFields'!J$2, 'Mapping-Public'!$A$1:$W$1, FALSE), FALSE)</f>
        <v>2</v>
      </c>
      <c r="K948" t="str">
        <f>VLOOKUP(J948, Type_of_Care,2,0)</f>
        <v>Exempt Center</v>
      </c>
      <c r="L948">
        <f>VLOOKUP($A948, 'Mapping-Public'!$A$2:$W$5015, MATCH('Mapping-DisplayedFields'!L$2, 'Mapping-Public'!$A$1:$W$1, FALSE), FALSE)</f>
        <v>4</v>
      </c>
      <c r="M948" t="str">
        <f>VLOOKUP(L948, Regulation_Status, 2,0)</f>
        <v>Recorded</v>
      </c>
      <c r="N948">
        <f>VLOOKUP($A948, 'Mapping-Public'!$A$2:$W$5015, MATCH('Mapping-DisplayedFields'!N$2, 'Mapping-Public'!$A$1:$W$1, FALSE), FALSE)</f>
        <v>12</v>
      </c>
      <c r="O948">
        <f>VLOOKUP($A948, 'Mapping-Public'!$A$2:$W$5015, MATCH('Mapping-DisplayedFields'!O$2, 'Mapping-Public'!$A$1:$W$1, FALSE), FALSE)</f>
        <v>2</v>
      </c>
      <c r="P948" t="str">
        <f>VLOOKUP(O948, Serves_Dhs_Children,2,0)</f>
        <v>Unknown</v>
      </c>
      <c r="Q948">
        <f>VLOOKUP($A948, 'Mapping-Public'!$A$2:$W$5015, MATCH('Mapping-DisplayedFields'!Q$2, 'Mapping-Public'!$A$1:$W$1, FALSE), FALSE)</f>
        <v>0</v>
      </c>
      <c r="R948" t="str">
        <f>VLOOKUP(Q948, Head_Start, 2,0)</f>
        <v>No</v>
      </c>
      <c r="S948">
        <f>VLOOKUP($A948, 'Mapping-Public'!$A$2:$W$5015, MATCH('Mapping-DisplayedFields'!S$2, 'Mapping-Public'!$A$1:$W$1, FALSE), FALSE)</f>
        <v>0</v>
      </c>
      <c r="T948" t="str">
        <f>VLOOKUP(S948, Relief_Nursery, 2,0)</f>
        <v>No</v>
      </c>
      <c r="U948" t="str">
        <f>VLOOKUP($A948, 'Mapping-Public'!$A$2:$W$5015, MATCH('Mapping-DisplayedFields'!U$2, 'Mapping-Public'!$A$1:$W$1, FALSE), FALSE)</f>
        <v>.</v>
      </c>
    </row>
    <row r="949" spans="1:21" x14ac:dyDescent="0.25">
      <c r="A949" s="9" t="s">
        <v>5529</v>
      </c>
      <c r="B949" t="str">
        <f>IF(VLOOKUP($A949, 'Mapping-Public'!$A$2:$W$5015, MATCH('Mapping-DisplayedFields'!B$2, 'Mapping-Public'!$A$1:$W$1, FALSE), FALSE)=0, "", VLOOKUP($A949, 'Mapping-Public'!$A$2:$W$5015, MATCH('Mapping-DisplayedFields'!B$2, 'Mapping-Public'!$A$1:$W$1, FALSE), FALSE))</f>
        <v>Concordia Montessori</v>
      </c>
      <c r="C949" t="str">
        <f>VLOOKUP($A949, 'Mapping-Public'!$A$2:$W$5015, MATCH('Mapping-DisplayedFields'!C$2, 'Mapping-Public'!$A$1:$W$1, FALSE), FALSE)</f>
        <v>3206 NE Dekum St</v>
      </c>
      <c r="D949" t="str">
        <f>VLOOKUP($A949, 'Mapping-Public'!$A$2:$W$5015, MATCH('Mapping-DisplayedFields'!D$2, 'Mapping-Public'!$A$1:$W$1, FALSE), FALSE)</f>
        <v>Portland</v>
      </c>
      <c r="E949" t="str">
        <f>VLOOKUP($A949, 'Mapping-Public'!$A$2:$W$5015, MATCH('Mapping-DisplayedFields'!E$2, 'Mapping-Public'!$A$1:$W$1, FALSE), FALSE)</f>
        <v>OR</v>
      </c>
      <c r="F949" t="str">
        <f>VLOOKUP($A949, 'Mapping-Public'!$A$2:$W$5015, MATCH('Mapping-DisplayedFields'!F$2, 'Mapping-Public'!$A$1:$W$1, FALSE), FALSE)</f>
        <v>97211-6640</v>
      </c>
      <c r="G949" t="str">
        <f>VLOOKUP($A949, 'Mapping-Public'!$A$2:$W$5015, MATCH('Mapping-DisplayedFields'!G$2, 'Mapping-Public'!$A$1:$W$1, FALSE), FALSE)</f>
        <v>8086402616</v>
      </c>
      <c r="H949">
        <f>VLOOKUP($A949, 'Mapping-Public'!$A$2:$W$5015, MATCH('Mapping-DisplayedFields'!H$2, 'Mapping-Public'!$A$1:$W$1, FALSE), FALSE)</f>
        <v>3</v>
      </c>
      <c r="I949" t="str">
        <f>VLOOKUP(H949, Facility_Type, 2,0)</f>
        <v>Certified</v>
      </c>
      <c r="J949">
        <f>VLOOKUP($A949, 'Mapping-Public'!$A$2:$W$5015, MATCH('Mapping-DisplayedFields'!J$2, 'Mapping-Public'!$A$1:$W$1, FALSE), FALSE)</f>
        <v>4</v>
      </c>
      <c r="K949" t="str">
        <f>VLOOKUP(J949, Type_of_Care,2,0)</f>
        <v>Regulated Family Child Care Home</v>
      </c>
      <c r="L949">
        <f>VLOOKUP($A949, 'Mapping-Public'!$A$2:$W$5015, MATCH('Mapping-DisplayedFields'!L$2, 'Mapping-Public'!$A$1:$W$1, FALSE), FALSE)</f>
        <v>3</v>
      </c>
      <c r="M949" t="str">
        <f>VLOOKUP(L949, Regulation_Status, 2,0)</f>
        <v>Certified</v>
      </c>
      <c r="N949">
        <f>VLOOKUP($A949, 'Mapping-Public'!$A$2:$W$5015, MATCH('Mapping-DisplayedFields'!N$2, 'Mapping-Public'!$A$1:$W$1, FALSE), FALSE)</f>
        <v>16</v>
      </c>
      <c r="O949">
        <f>VLOOKUP($A949, 'Mapping-Public'!$A$2:$W$5015, MATCH('Mapping-DisplayedFields'!O$2, 'Mapping-Public'!$A$1:$W$1, FALSE), FALSE)</f>
        <v>2</v>
      </c>
      <c r="P949" t="str">
        <f>VLOOKUP(O949, Serves_Dhs_Children,2,0)</f>
        <v>Unknown</v>
      </c>
      <c r="Q949">
        <f>VLOOKUP($A949, 'Mapping-Public'!$A$2:$W$5015, MATCH('Mapping-DisplayedFields'!Q$2, 'Mapping-Public'!$A$1:$W$1, FALSE), FALSE)</f>
        <v>0</v>
      </c>
      <c r="R949" t="str">
        <f>VLOOKUP(Q949, Head_Start, 2,0)</f>
        <v>No</v>
      </c>
      <c r="S949">
        <f>VLOOKUP($A949, 'Mapping-Public'!$A$2:$W$5015, MATCH('Mapping-DisplayedFields'!S$2, 'Mapping-Public'!$A$1:$W$1, FALSE), FALSE)</f>
        <v>0</v>
      </c>
      <c r="T949" t="str">
        <f>VLOOKUP(S949, Relief_Nursery, 2,0)</f>
        <v>No</v>
      </c>
      <c r="U949">
        <f>VLOOKUP($A949, 'Mapping-Public'!$A$2:$W$5015, MATCH('Mapping-DisplayedFields'!U$2, 'Mapping-Public'!$A$1:$W$1, FALSE), FALSE)</f>
        <v>5</v>
      </c>
    </row>
    <row r="950" spans="1:21" x14ac:dyDescent="0.25">
      <c r="A950" s="9" t="s">
        <v>5536</v>
      </c>
      <c r="B950" t="str">
        <f>IF(VLOOKUP($A950, 'Mapping-Public'!$A$2:$W$5015, MATCH('Mapping-DisplayedFields'!B$2, 'Mapping-Public'!$A$1:$W$1, FALSE), FALSE)=0, "", VLOOKUP($A950, 'Mapping-Public'!$A$2:$W$5015, MATCH('Mapping-DisplayedFields'!B$2, 'Mapping-Public'!$A$1:$W$1, FALSE), FALSE))</f>
        <v/>
      </c>
      <c r="C950" t="str">
        <f>VLOOKUP($A950, 'Mapping-Public'!$A$2:$W$5015, MATCH('Mapping-DisplayedFields'!C$2, 'Mapping-Public'!$A$1:$W$1, FALSE), FALSE)</f>
        <v>9215 SE Duke St</v>
      </c>
      <c r="D950" t="str">
        <f>VLOOKUP($A950, 'Mapping-Public'!$A$2:$W$5015, MATCH('Mapping-DisplayedFields'!D$2, 'Mapping-Public'!$A$1:$W$1, FALSE), FALSE)</f>
        <v>Portland</v>
      </c>
      <c r="E950" t="str">
        <f>VLOOKUP($A950, 'Mapping-Public'!$A$2:$W$5015, MATCH('Mapping-DisplayedFields'!E$2, 'Mapping-Public'!$A$1:$W$1, FALSE), FALSE)</f>
        <v>OR</v>
      </c>
      <c r="F950" t="str">
        <f>VLOOKUP($A950, 'Mapping-Public'!$A$2:$W$5015, MATCH('Mapping-DisplayedFields'!F$2, 'Mapping-Public'!$A$1:$W$1, FALSE), FALSE)</f>
        <v>97266</v>
      </c>
      <c r="G950" t="str">
        <f>VLOOKUP($A950, 'Mapping-Public'!$A$2:$W$5015, MATCH('Mapping-DisplayedFields'!G$2, 'Mapping-Public'!$A$1:$W$1, FALSE), FALSE)</f>
        <v>5033801998</v>
      </c>
      <c r="H950">
        <f>VLOOKUP($A950, 'Mapping-Public'!$A$2:$W$5015, MATCH('Mapping-DisplayedFields'!H$2, 'Mapping-Public'!$A$1:$W$1, FALSE), FALSE)</f>
        <v>1</v>
      </c>
      <c r="I950" t="str">
        <f>VLOOKUP(H950, Facility_Type, 2,0)</f>
        <v>Family</v>
      </c>
      <c r="J950">
        <f>VLOOKUP($A950, 'Mapping-Public'!$A$2:$W$5015, MATCH('Mapping-DisplayedFields'!J$2, 'Mapping-Public'!$A$1:$W$1, FALSE), FALSE)</f>
        <v>4</v>
      </c>
      <c r="K950" t="str">
        <f>VLOOKUP(J950, Type_of_Care,2,0)</f>
        <v>Regulated Family Child Care Home</v>
      </c>
      <c r="L950">
        <f>VLOOKUP($A950, 'Mapping-Public'!$A$2:$W$5015, MATCH('Mapping-DisplayedFields'!L$2, 'Mapping-Public'!$A$1:$W$1, FALSE), FALSE)</f>
        <v>2</v>
      </c>
      <c r="M950" t="str">
        <f>VLOOKUP(L950, Regulation_Status, 2,0)</f>
        <v>Register</v>
      </c>
      <c r="N950">
        <f>VLOOKUP($A950, 'Mapping-Public'!$A$2:$W$5015, MATCH('Mapping-DisplayedFields'!N$2, 'Mapping-Public'!$A$1:$W$1, FALSE), FALSE)</f>
        <v>8</v>
      </c>
      <c r="O950">
        <f>VLOOKUP($A950, 'Mapping-Public'!$A$2:$W$5015, MATCH('Mapping-DisplayedFields'!O$2, 'Mapping-Public'!$A$1:$W$1, FALSE), FALSE)</f>
        <v>2</v>
      </c>
      <c r="P950" t="str">
        <f>VLOOKUP(O950, Serves_Dhs_Children,2,0)</f>
        <v>Unknown</v>
      </c>
      <c r="Q950">
        <f>VLOOKUP($A950, 'Mapping-Public'!$A$2:$W$5015, MATCH('Mapping-DisplayedFields'!Q$2, 'Mapping-Public'!$A$1:$W$1, FALSE), FALSE)</f>
        <v>0</v>
      </c>
      <c r="R950" t="str">
        <f>VLOOKUP(Q950, Head_Start, 2,0)</f>
        <v>No</v>
      </c>
      <c r="S950">
        <f>VLOOKUP($A950, 'Mapping-Public'!$A$2:$W$5015, MATCH('Mapping-DisplayedFields'!S$2, 'Mapping-Public'!$A$1:$W$1, FALSE), FALSE)</f>
        <v>0</v>
      </c>
      <c r="T950" t="str">
        <f>VLOOKUP(S950, Relief_Nursery, 2,0)</f>
        <v>No</v>
      </c>
      <c r="U950" t="str">
        <f>VLOOKUP($A950, 'Mapping-Public'!$A$2:$W$5015, MATCH('Mapping-DisplayedFields'!U$2, 'Mapping-Public'!$A$1:$W$1, FALSE), FALSE)</f>
        <v>.</v>
      </c>
    </row>
    <row r="951" spans="1:21" x14ac:dyDescent="0.25">
      <c r="A951" s="9" t="s">
        <v>5542</v>
      </c>
      <c r="B951" t="str">
        <f>IF(VLOOKUP($A951, 'Mapping-Public'!$A$2:$W$5015, MATCH('Mapping-DisplayedFields'!B$2, 'Mapping-Public'!$A$1:$W$1, FALSE), FALSE)=0, "", VLOOKUP($A951, 'Mapping-Public'!$A$2:$W$5015, MATCH('Mapping-DisplayedFields'!B$2, 'Mapping-Public'!$A$1:$W$1, FALSE), FALSE))</f>
        <v/>
      </c>
      <c r="C951" t="str">
        <f>VLOOKUP($A951, 'Mapping-Public'!$A$2:$W$5015, MATCH('Mapping-DisplayedFields'!C$2, 'Mapping-Public'!$A$1:$W$1, FALSE), FALSE)</f>
        <v>8515 SE Duke St</v>
      </c>
      <c r="D951" t="str">
        <f>VLOOKUP($A951, 'Mapping-Public'!$A$2:$W$5015, MATCH('Mapping-DisplayedFields'!D$2, 'Mapping-Public'!$A$1:$W$1, FALSE), FALSE)</f>
        <v>Portland</v>
      </c>
      <c r="E951" t="str">
        <f>VLOOKUP($A951, 'Mapping-Public'!$A$2:$W$5015, MATCH('Mapping-DisplayedFields'!E$2, 'Mapping-Public'!$A$1:$W$1, FALSE), FALSE)</f>
        <v>OR</v>
      </c>
      <c r="F951" t="str">
        <f>VLOOKUP($A951, 'Mapping-Public'!$A$2:$W$5015, MATCH('Mapping-DisplayedFields'!F$2, 'Mapping-Public'!$A$1:$W$1, FALSE), FALSE)</f>
        <v>97266-5626</v>
      </c>
      <c r="G951" t="str">
        <f>VLOOKUP($A951, 'Mapping-Public'!$A$2:$W$5015, MATCH('Mapping-DisplayedFields'!G$2, 'Mapping-Public'!$A$1:$W$1, FALSE), FALSE)</f>
        <v>9712821198</v>
      </c>
      <c r="H951">
        <f>VLOOKUP($A951, 'Mapping-Public'!$A$2:$W$5015, MATCH('Mapping-DisplayedFields'!H$2, 'Mapping-Public'!$A$1:$W$1, FALSE), FALSE)</f>
        <v>1</v>
      </c>
      <c r="I951" t="str">
        <f>VLOOKUP(H951, Facility_Type, 2,0)</f>
        <v>Family</v>
      </c>
      <c r="J951">
        <f>VLOOKUP($A951, 'Mapping-Public'!$A$2:$W$5015, MATCH('Mapping-DisplayedFields'!J$2, 'Mapping-Public'!$A$1:$W$1, FALSE), FALSE)</f>
        <v>4</v>
      </c>
      <c r="K951" t="str">
        <f>VLOOKUP(J951, Type_of_Care,2,0)</f>
        <v>Regulated Family Child Care Home</v>
      </c>
      <c r="L951">
        <f>VLOOKUP($A951, 'Mapping-Public'!$A$2:$W$5015, MATCH('Mapping-DisplayedFields'!L$2, 'Mapping-Public'!$A$1:$W$1, FALSE), FALSE)</f>
        <v>2</v>
      </c>
      <c r="M951" t="str">
        <f>VLOOKUP(L951, Regulation_Status, 2,0)</f>
        <v>Register</v>
      </c>
      <c r="N951">
        <f>VLOOKUP($A951, 'Mapping-Public'!$A$2:$W$5015, MATCH('Mapping-DisplayedFields'!N$2, 'Mapping-Public'!$A$1:$W$1, FALSE), FALSE)</f>
        <v>5</v>
      </c>
      <c r="O951">
        <f>VLOOKUP($A951, 'Mapping-Public'!$A$2:$W$5015, MATCH('Mapping-DisplayedFields'!O$2, 'Mapping-Public'!$A$1:$W$1, FALSE), FALSE)</f>
        <v>2</v>
      </c>
      <c r="P951" t="str">
        <f>VLOOKUP(O951, Serves_Dhs_Children,2,0)</f>
        <v>Unknown</v>
      </c>
      <c r="Q951">
        <f>VLOOKUP($A951, 'Mapping-Public'!$A$2:$W$5015, MATCH('Mapping-DisplayedFields'!Q$2, 'Mapping-Public'!$A$1:$W$1, FALSE), FALSE)</f>
        <v>0</v>
      </c>
      <c r="R951" t="str">
        <f>VLOOKUP(Q951, Head_Start, 2,0)</f>
        <v>No</v>
      </c>
      <c r="S951">
        <f>VLOOKUP($A951, 'Mapping-Public'!$A$2:$W$5015, MATCH('Mapping-DisplayedFields'!S$2, 'Mapping-Public'!$A$1:$W$1, FALSE), FALSE)</f>
        <v>0</v>
      </c>
      <c r="T951" t="str">
        <f>VLOOKUP(S951, Relief_Nursery, 2,0)</f>
        <v>No</v>
      </c>
      <c r="U951" t="str">
        <f>VLOOKUP($A951, 'Mapping-Public'!$A$2:$W$5015, MATCH('Mapping-DisplayedFields'!U$2, 'Mapping-Public'!$A$1:$W$1, FALSE), FALSE)</f>
        <v>.</v>
      </c>
    </row>
    <row r="952" spans="1:21" x14ac:dyDescent="0.25">
      <c r="A952" s="9" t="s">
        <v>5548</v>
      </c>
      <c r="B952" t="str">
        <f>IF(VLOOKUP($A952, 'Mapping-Public'!$A$2:$W$5015, MATCH('Mapping-DisplayedFields'!B$2, 'Mapping-Public'!$A$1:$W$1, FALSE), FALSE)=0, "", VLOOKUP($A952, 'Mapping-Public'!$A$2:$W$5015, MATCH('Mapping-DisplayedFields'!B$2, 'Mapping-Public'!$A$1:$W$1, FALSE), FALSE))</f>
        <v>Growing Seeds at Crystal Springs, Inc</v>
      </c>
      <c r="C952" t="str">
        <f>VLOOKUP($A952, 'Mapping-Public'!$A$2:$W$5015, MATCH('Mapping-DisplayedFields'!C$2, 'Mapping-Public'!$A$1:$W$1, FALSE), FALSE)</f>
        <v>2808 SE Steele St</v>
      </c>
      <c r="D952" t="str">
        <f>VLOOKUP($A952, 'Mapping-Public'!$A$2:$W$5015, MATCH('Mapping-DisplayedFields'!D$2, 'Mapping-Public'!$A$1:$W$1, FALSE), FALSE)</f>
        <v>Portland</v>
      </c>
      <c r="E952" t="str">
        <f>VLOOKUP($A952, 'Mapping-Public'!$A$2:$W$5015, MATCH('Mapping-DisplayedFields'!E$2, 'Mapping-Public'!$A$1:$W$1, FALSE), FALSE)</f>
        <v>OR</v>
      </c>
      <c r="F952" t="str">
        <f>VLOOKUP($A952, 'Mapping-Public'!$A$2:$W$5015, MATCH('Mapping-DisplayedFields'!F$2, 'Mapping-Public'!$A$1:$W$1, FALSE), FALSE)</f>
        <v>97202</v>
      </c>
      <c r="G952" t="str">
        <f>VLOOKUP($A952, 'Mapping-Public'!$A$2:$W$5015, MATCH('Mapping-DisplayedFields'!G$2, 'Mapping-Public'!$A$1:$W$1, FALSE), FALSE)</f>
        <v>5038876647</v>
      </c>
      <c r="H952">
        <f>VLOOKUP($A952, 'Mapping-Public'!$A$2:$W$5015, MATCH('Mapping-DisplayedFields'!H$2, 'Mapping-Public'!$A$1:$W$1, FALSE), FALSE)</f>
        <v>2</v>
      </c>
      <c r="I952" t="str">
        <f>VLOOKUP(H952, Facility_Type, 2,0)</f>
        <v>Center</v>
      </c>
      <c r="J952">
        <f>VLOOKUP($A952, 'Mapping-Public'!$A$2:$W$5015, MATCH('Mapping-DisplayedFields'!J$2, 'Mapping-Public'!$A$1:$W$1, FALSE), FALSE)</f>
        <v>1</v>
      </c>
      <c r="K952" t="str">
        <f>VLOOKUP(J952, Type_of_Care,2,0)</f>
        <v>Regulated  Center (not HS)</v>
      </c>
      <c r="L952">
        <f>VLOOKUP($A952, 'Mapping-Public'!$A$2:$W$5015, MATCH('Mapping-DisplayedFields'!L$2, 'Mapping-Public'!$A$1:$W$1, FALSE), FALSE)</f>
        <v>3</v>
      </c>
      <c r="M952" t="str">
        <f>VLOOKUP(L952, Regulation_Status, 2,0)</f>
        <v>Certified</v>
      </c>
      <c r="N952">
        <f>VLOOKUP($A952, 'Mapping-Public'!$A$2:$W$5015, MATCH('Mapping-DisplayedFields'!N$2, 'Mapping-Public'!$A$1:$W$1, FALSE), FALSE)</f>
        <v>49</v>
      </c>
      <c r="O952">
        <f>VLOOKUP($A952, 'Mapping-Public'!$A$2:$W$5015, MATCH('Mapping-DisplayedFields'!O$2, 'Mapping-Public'!$A$1:$W$1, FALSE), FALSE)</f>
        <v>2</v>
      </c>
      <c r="P952" t="str">
        <f>VLOOKUP(O952, Serves_Dhs_Children,2,0)</f>
        <v>Unknown</v>
      </c>
      <c r="Q952">
        <f>VLOOKUP($A952, 'Mapping-Public'!$A$2:$W$5015, MATCH('Mapping-DisplayedFields'!Q$2, 'Mapping-Public'!$A$1:$W$1, FALSE), FALSE)</f>
        <v>0</v>
      </c>
      <c r="R952" t="str">
        <f>VLOOKUP(Q952, Head_Start, 2,0)</f>
        <v>No</v>
      </c>
      <c r="S952">
        <f>VLOOKUP($A952, 'Mapping-Public'!$A$2:$W$5015, MATCH('Mapping-DisplayedFields'!S$2, 'Mapping-Public'!$A$1:$W$1, FALSE), FALSE)</f>
        <v>0</v>
      </c>
      <c r="T952" t="str">
        <f>VLOOKUP(S952, Relief_Nursery, 2,0)</f>
        <v>No</v>
      </c>
      <c r="U952" t="str">
        <f>VLOOKUP($A952, 'Mapping-Public'!$A$2:$W$5015, MATCH('Mapping-DisplayedFields'!U$2, 'Mapping-Public'!$A$1:$W$1, FALSE), FALSE)</f>
        <v>.</v>
      </c>
    </row>
    <row r="953" spans="1:21" x14ac:dyDescent="0.25">
      <c r="A953" s="9" t="s">
        <v>5553</v>
      </c>
      <c r="B953" t="str">
        <f>IF(VLOOKUP($A953, 'Mapping-Public'!$A$2:$W$5015, MATCH('Mapping-DisplayedFields'!B$2, 'Mapping-Public'!$A$1:$W$1, FALSE), FALSE)=0, "", VLOOKUP($A953, 'Mapping-Public'!$A$2:$W$5015, MATCH('Mapping-DisplayedFields'!B$2, 'Mapping-Public'!$A$1:$W$1, FALSE), FALSE))</f>
        <v>Tree of Life Montessori</v>
      </c>
      <c r="C953" t="str">
        <f>VLOOKUP($A953, 'Mapping-Public'!$A$2:$W$5015, MATCH('Mapping-DisplayedFields'!C$2, 'Mapping-Public'!$A$1:$W$1, FALSE), FALSE)</f>
        <v>4214 SE Stark St</v>
      </c>
      <c r="D953" t="str">
        <f>VLOOKUP($A953, 'Mapping-Public'!$A$2:$W$5015, MATCH('Mapping-DisplayedFields'!D$2, 'Mapping-Public'!$A$1:$W$1, FALSE), FALSE)</f>
        <v>Portland</v>
      </c>
      <c r="E953" t="str">
        <f>VLOOKUP($A953, 'Mapping-Public'!$A$2:$W$5015, MATCH('Mapping-DisplayedFields'!E$2, 'Mapping-Public'!$A$1:$W$1, FALSE), FALSE)</f>
        <v>OR</v>
      </c>
      <c r="F953" t="str">
        <f>VLOOKUP($A953, 'Mapping-Public'!$A$2:$W$5015, MATCH('Mapping-DisplayedFields'!F$2, 'Mapping-Public'!$A$1:$W$1, FALSE), FALSE)</f>
        <v>97215</v>
      </c>
      <c r="G953" t="str">
        <f>VLOOKUP($A953, 'Mapping-Public'!$A$2:$W$5015, MATCH('Mapping-DisplayedFields'!G$2, 'Mapping-Public'!$A$1:$W$1, FALSE), FALSE)</f>
        <v>8589455077</v>
      </c>
      <c r="H953">
        <f>VLOOKUP($A953, 'Mapping-Public'!$A$2:$W$5015, MATCH('Mapping-DisplayedFields'!H$2, 'Mapping-Public'!$A$1:$W$1, FALSE), FALSE)</f>
        <v>3</v>
      </c>
      <c r="I953" t="str">
        <f>VLOOKUP(H953, Facility_Type, 2,0)</f>
        <v>Certified</v>
      </c>
      <c r="J953">
        <f>VLOOKUP($A953, 'Mapping-Public'!$A$2:$W$5015, MATCH('Mapping-DisplayedFields'!J$2, 'Mapping-Public'!$A$1:$W$1, FALSE), FALSE)</f>
        <v>4</v>
      </c>
      <c r="K953" t="str">
        <f>VLOOKUP(J953, Type_of_Care,2,0)</f>
        <v>Regulated Family Child Care Home</v>
      </c>
      <c r="L953">
        <f>VLOOKUP($A953, 'Mapping-Public'!$A$2:$W$5015, MATCH('Mapping-DisplayedFields'!L$2, 'Mapping-Public'!$A$1:$W$1, FALSE), FALSE)</f>
        <v>3</v>
      </c>
      <c r="M953" t="str">
        <f>VLOOKUP(L953, Regulation_Status, 2,0)</f>
        <v>Certified</v>
      </c>
      <c r="N953">
        <f>VLOOKUP($A953, 'Mapping-Public'!$A$2:$W$5015, MATCH('Mapping-DisplayedFields'!N$2, 'Mapping-Public'!$A$1:$W$1, FALSE), FALSE)</f>
        <v>16</v>
      </c>
      <c r="O953">
        <f>VLOOKUP($A953, 'Mapping-Public'!$A$2:$W$5015, MATCH('Mapping-DisplayedFields'!O$2, 'Mapping-Public'!$A$1:$W$1, FALSE), FALSE)</f>
        <v>2</v>
      </c>
      <c r="P953" t="str">
        <f>VLOOKUP(O953, Serves_Dhs_Children,2,0)</f>
        <v>Unknown</v>
      </c>
      <c r="Q953">
        <f>VLOOKUP($A953, 'Mapping-Public'!$A$2:$W$5015, MATCH('Mapping-DisplayedFields'!Q$2, 'Mapping-Public'!$A$1:$W$1, FALSE), FALSE)</f>
        <v>0</v>
      </c>
      <c r="R953" t="str">
        <f>VLOOKUP(Q953, Head_Start, 2,0)</f>
        <v>No</v>
      </c>
      <c r="S953">
        <f>VLOOKUP($A953, 'Mapping-Public'!$A$2:$W$5015, MATCH('Mapping-DisplayedFields'!S$2, 'Mapping-Public'!$A$1:$W$1, FALSE), FALSE)</f>
        <v>0</v>
      </c>
      <c r="T953" t="str">
        <f>VLOOKUP(S953, Relief_Nursery, 2,0)</f>
        <v>No</v>
      </c>
      <c r="U953" t="str">
        <f>VLOOKUP($A953, 'Mapping-Public'!$A$2:$W$5015, MATCH('Mapping-DisplayedFields'!U$2, 'Mapping-Public'!$A$1:$W$1, FALSE), FALSE)</f>
        <v>.</v>
      </c>
    </row>
    <row r="954" spans="1:21" x14ac:dyDescent="0.25">
      <c r="A954" s="9" t="s">
        <v>5559</v>
      </c>
      <c r="B954" t="str">
        <f>IF(VLOOKUP($A954, 'Mapping-Public'!$A$2:$W$5015, MATCH('Mapping-DisplayedFields'!B$2, 'Mapping-Public'!$A$1:$W$1, FALSE), FALSE)=0, "", VLOOKUP($A954, 'Mapping-Public'!$A$2:$W$5015, MATCH('Mapping-DisplayedFields'!B$2, 'Mapping-Public'!$A$1:$W$1, FALSE), FALSE))</f>
        <v>We Village NE, LLC</v>
      </c>
      <c r="C954" t="str">
        <f>VLOOKUP($A954, 'Mapping-Public'!$A$2:$W$5015, MATCH('Mapping-DisplayedFields'!C$2, 'Mapping-Public'!$A$1:$W$1, FALSE), FALSE)</f>
        <v>1901 NE Broadway</v>
      </c>
      <c r="D954" t="str">
        <f>VLOOKUP($A954, 'Mapping-Public'!$A$2:$W$5015, MATCH('Mapping-DisplayedFields'!D$2, 'Mapping-Public'!$A$1:$W$1, FALSE), FALSE)</f>
        <v>Portland</v>
      </c>
      <c r="E954" t="str">
        <f>VLOOKUP($A954, 'Mapping-Public'!$A$2:$W$5015, MATCH('Mapping-DisplayedFields'!E$2, 'Mapping-Public'!$A$1:$W$1, FALSE), FALSE)</f>
        <v>OR</v>
      </c>
      <c r="F954" t="str">
        <f>VLOOKUP($A954, 'Mapping-Public'!$A$2:$W$5015, MATCH('Mapping-DisplayedFields'!F$2, 'Mapping-Public'!$A$1:$W$1, FALSE), FALSE)</f>
        <v>97232</v>
      </c>
      <c r="G954" t="str">
        <f>VLOOKUP($A954, 'Mapping-Public'!$A$2:$W$5015, MATCH('Mapping-DisplayedFields'!G$2, 'Mapping-Public'!$A$1:$W$1, FALSE), FALSE)</f>
        <v>9713026187</v>
      </c>
      <c r="H954">
        <f>VLOOKUP($A954, 'Mapping-Public'!$A$2:$W$5015, MATCH('Mapping-DisplayedFields'!H$2, 'Mapping-Public'!$A$1:$W$1, FALSE), FALSE)</f>
        <v>2</v>
      </c>
      <c r="I954" t="str">
        <f>VLOOKUP(H954, Facility_Type, 2,0)</f>
        <v>Center</v>
      </c>
      <c r="J954">
        <f>VLOOKUP($A954, 'Mapping-Public'!$A$2:$W$5015, MATCH('Mapping-DisplayedFields'!J$2, 'Mapping-Public'!$A$1:$W$1, FALSE), FALSE)</f>
        <v>1</v>
      </c>
      <c r="K954" t="str">
        <f>VLOOKUP(J954, Type_of_Care,2,0)</f>
        <v>Regulated  Center (not HS)</v>
      </c>
      <c r="L954">
        <f>VLOOKUP($A954, 'Mapping-Public'!$A$2:$W$5015, MATCH('Mapping-DisplayedFields'!L$2, 'Mapping-Public'!$A$1:$W$1, FALSE), FALSE)</f>
        <v>3</v>
      </c>
      <c r="M954" t="str">
        <f>VLOOKUP(L954, Regulation_Status, 2,0)</f>
        <v>Certified</v>
      </c>
      <c r="N954">
        <f>VLOOKUP($A954, 'Mapping-Public'!$A$2:$W$5015, MATCH('Mapping-DisplayedFields'!N$2, 'Mapping-Public'!$A$1:$W$1, FALSE), FALSE)</f>
        <v>40</v>
      </c>
      <c r="O954">
        <f>VLOOKUP($A954, 'Mapping-Public'!$A$2:$W$5015, MATCH('Mapping-DisplayedFields'!O$2, 'Mapping-Public'!$A$1:$W$1, FALSE), FALSE)</f>
        <v>2</v>
      </c>
      <c r="P954" t="str">
        <f>VLOOKUP(O954, Serves_Dhs_Children,2,0)</f>
        <v>Unknown</v>
      </c>
      <c r="Q954">
        <f>VLOOKUP($A954, 'Mapping-Public'!$A$2:$W$5015, MATCH('Mapping-DisplayedFields'!Q$2, 'Mapping-Public'!$A$1:$W$1, FALSE), FALSE)</f>
        <v>0</v>
      </c>
      <c r="R954" t="str">
        <f>VLOOKUP(Q954, Head_Start, 2,0)</f>
        <v>No</v>
      </c>
      <c r="S954">
        <f>VLOOKUP($A954, 'Mapping-Public'!$A$2:$W$5015, MATCH('Mapping-DisplayedFields'!S$2, 'Mapping-Public'!$A$1:$W$1, FALSE), FALSE)</f>
        <v>0</v>
      </c>
      <c r="T954" t="str">
        <f>VLOOKUP(S954, Relief_Nursery, 2,0)</f>
        <v>No</v>
      </c>
      <c r="U954" t="str">
        <f>VLOOKUP($A954, 'Mapping-Public'!$A$2:$W$5015, MATCH('Mapping-DisplayedFields'!U$2, 'Mapping-Public'!$A$1:$W$1, FALSE), FALSE)</f>
        <v>.</v>
      </c>
    </row>
    <row r="955" spans="1:21" x14ac:dyDescent="0.25">
      <c r="A955" s="9" t="s">
        <v>5564</v>
      </c>
      <c r="B955" t="str">
        <f>IF(VLOOKUP($A955, 'Mapping-Public'!$A$2:$W$5015, MATCH('Mapping-DisplayedFields'!B$2, 'Mapping-Public'!$A$1:$W$1, FALSE), FALSE)=0, "", VLOOKUP($A955, 'Mapping-Public'!$A$2:$W$5015, MATCH('Mapping-DisplayedFields'!B$2, 'Mapping-Public'!$A$1:$W$1, FALSE), FALSE))</f>
        <v>Growing Up Roses</v>
      </c>
      <c r="C955" t="str">
        <f>VLOOKUP($A955, 'Mapping-Public'!$A$2:$W$5015, MATCH('Mapping-DisplayedFields'!C$2, 'Mapping-Public'!$A$1:$W$1, FALSE), FALSE)</f>
        <v>4342 NE 77th Ave</v>
      </c>
      <c r="D955" t="str">
        <f>VLOOKUP($A955, 'Mapping-Public'!$A$2:$W$5015, MATCH('Mapping-DisplayedFields'!D$2, 'Mapping-Public'!$A$1:$W$1, FALSE), FALSE)</f>
        <v>Portland</v>
      </c>
      <c r="E955" t="str">
        <f>VLOOKUP($A955, 'Mapping-Public'!$A$2:$W$5015, MATCH('Mapping-DisplayedFields'!E$2, 'Mapping-Public'!$A$1:$W$1, FALSE), FALSE)</f>
        <v>OR</v>
      </c>
      <c r="F955" t="str">
        <f>VLOOKUP($A955, 'Mapping-Public'!$A$2:$W$5015, MATCH('Mapping-DisplayedFields'!F$2, 'Mapping-Public'!$A$1:$W$1, FALSE), FALSE)</f>
        <v>97218-3922</v>
      </c>
      <c r="G955" t="str">
        <f>VLOOKUP($A955, 'Mapping-Public'!$A$2:$W$5015, MATCH('Mapping-DisplayedFields'!G$2, 'Mapping-Public'!$A$1:$W$1, FALSE), FALSE)</f>
        <v>5039273136</v>
      </c>
      <c r="H955">
        <f>VLOOKUP($A955, 'Mapping-Public'!$A$2:$W$5015, MATCH('Mapping-DisplayedFields'!H$2, 'Mapping-Public'!$A$1:$W$1, FALSE), FALSE)</f>
        <v>1</v>
      </c>
      <c r="I955" t="str">
        <f>VLOOKUP(H955, Facility_Type, 2,0)</f>
        <v>Family</v>
      </c>
      <c r="J955">
        <f>VLOOKUP($A955, 'Mapping-Public'!$A$2:$W$5015, MATCH('Mapping-DisplayedFields'!J$2, 'Mapping-Public'!$A$1:$W$1, FALSE), FALSE)</f>
        <v>4</v>
      </c>
      <c r="K955" t="str">
        <f>VLOOKUP(J955, Type_of_Care,2,0)</f>
        <v>Regulated Family Child Care Home</v>
      </c>
      <c r="L955">
        <f>VLOOKUP($A955, 'Mapping-Public'!$A$2:$W$5015, MATCH('Mapping-DisplayedFields'!L$2, 'Mapping-Public'!$A$1:$W$1, FALSE), FALSE)</f>
        <v>2</v>
      </c>
      <c r="M955" t="str">
        <f>VLOOKUP(L955, Regulation_Status, 2,0)</f>
        <v>Register</v>
      </c>
      <c r="N955">
        <f>VLOOKUP($A955, 'Mapping-Public'!$A$2:$W$5015, MATCH('Mapping-DisplayedFields'!N$2, 'Mapping-Public'!$A$1:$W$1, FALSE), FALSE)</f>
        <v>6</v>
      </c>
      <c r="O955">
        <f>VLOOKUP($A955, 'Mapping-Public'!$A$2:$W$5015, MATCH('Mapping-DisplayedFields'!O$2, 'Mapping-Public'!$A$1:$W$1, FALSE), FALSE)</f>
        <v>2</v>
      </c>
      <c r="P955" t="str">
        <f>VLOOKUP(O955, Serves_Dhs_Children,2,0)</f>
        <v>Unknown</v>
      </c>
      <c r="Q955">
        <f>VLOOKUP($A955, 'Mapping-Public'!$A$2:$W$5015, MATCH('Mapping-DisplayedFields'!Q$2, 'Mapping-Public'!$A$1:$W$1, FALSE), FALSE)</f>
        <v>0</v>
      </c>
      <c r="R955" t="str">
        <f>VLOOKUP(Q955, Head_Start, 2,0)</f>
        <v>No</v>
      </c>
      <c r="S955">
        <f>VLOOKUP($A955, 'Mapping-Public'!$A$2:$W$5015, MATCH('Mapping-DisplayedFields'!S$2, 'Mapping-Public'!$A$1:$W$1, FALSE), FALSE)</f>
        <v>0</v>
      </c>
      <c r="T955" t="str">
        <f>VLOOKUP(S955, Relief_Nursery, 2,0)</f>
        <v>No</v>
      </c>
      <c r="U955" t="str">
        <f>VLOOKUP($A955, 'Mapping-Public'!$A$2:$W$5015, MATCH('Mapping-DisplayedFields'!U$2, 'Mapping-Public'!$A$1:$W$1, FALSE), FALSE)</f>
        <v>.</v>
      </c>
    </row>
    <row r="956" spans="1:21" x14ac:dyDescent="0.25">
      <c r="A956" s="9" t="s">
        <v>5572</v>
      </c>
      <c r="B956" t="str">
        <f>IF(VLOOKUP($A956, 'Mapping-Public'!$A$2:$W$5015, MATCH('Mapping-DisplayedFields'!B$2, 'Mapping-Public'!$A$1:$W$1, FALSE), FALSE)=0, "", VLOOKUP($A956, 'Mapping-Public'!$A$2:$W$5015, MATCH('Mapping-DisplayedFields'!B$2, 'Mapping-Public'!$A$1:$W$1, FALSE), FALSE))</f>
        <v>Global Friends Language School</v>
      </c>
      <c r="C956" t="str">
        <f>VLOOKUP($A956, 'Mapping-Public'!$A$2:$W$5015, MATCH('Mapping-DisplayedFields'!C$2, 'Mapping-Public'!$A$1:$W$1, FALSE), FALSE)</f>
        <v>4505 NE 82nd Ave</v>
      </c>
      <c r="D956" t="str">
        <f>VLOOKUP($A956, 'Mapping-Public'!$A$2:$W$5015, MATCH('Mapping-DisplayedFields'!D$2, 'Mapping-Public'!$A$1:$W$1, FALSE), FALSE)</f>
        <v>Portland</v>
      </c>
      <c r="E956" t="str">
        <f>VLOOKUP($A956, 'Mapping-Public'!$A$2:$W$5015, MATCH('Mapping-DisplayedFields'!E$2, 'Mapping-Public'!$A$1:$W$1, FALSE), FALSE)</f>
        <v>OR</v>
      </c>
      <c r="F956" t="str">
        <f>VLOOKUP($A956, 'Mapping-Public'!$A$2:$W$5015, MATCH('Mapping-DisplayedFields'!F$2, 'Mapping-Public'!$A$1:$W$1, FALSE), FALSE)</f>
        <v>97220</v>
      </c>
      <c r="G956" t="str">
        <f>VLOOKUP($A956, 'Mapping-Public'!$A$2:$W$5015, MATCH('Mapping-DisplayedFields'!G$2, 'Mapping-Public'!$A$1:$W$1, FALSE), FALSE)</f>
        <v>9715063261</v>
      </c>
      <c r="H956">
        <f>VLOOKUP($A956, 'Mapping-Public'!$A$2:$W$5015, MATCH('Mapping-DisplayedFields'!H$2, 'Mapping-Public'!$A$1:$W$1, FALSE), FALSE)</f>
        <v>3</v>
      </c>
      <c r="I956" t="str">
        <f>VLOOKUP(H956, Facility_Type, 2,0)</f>
        <v>Certified</v>
      </c>
      <c r="J956">
        <f>VLOOKUP($A956, 'Mapping-Public'!$A$2:$W$5015, MATCH('Mapping-DisplayedFields'!J$2, 'Mapping-Public'!$A$1:$W$1, FALSE), FALSE)</f>
        <v>4</v>
      </c>
      <c r="K956" t="str">
        <f>VLOOKUP(J956, Type_of_Care,2,0)</f>
        <v>Regulated Family Child Care Home</v>
      </c>
      <c r="L956">
        <f>VLOOKUP($A956, 'Mapping-Public'!$A$2:$W$5015, MATCH('Mapping-DisplayedFields'!L$2, 'Mapping-Public'!$A$1:$W$1, FALSE), FALSE)</f>
        <v>3</v>
      </c>
      <c r="M956" t="str">
        <f>VLOOKUP(L956, Regulation_Status, 2,0)</f>
        <v>Certified</v>
      </c>
      <c r="N956">
        <f>VLOOKUP($A956, 'Mapping-Public'!$A$2:$W$5015, MATCH('Mapping-DisplayedFields'!N$2, 'Mapping-Public'!$A$1:$W$1, FALSE), FALSE)</f>
        <v>16</v>
      </c>
      <c r="O956">
        <f>VLOOKUP($A956, 'Mapping-Public'!$A$2:$W$5015, MATCH('Mapping-DisplayedFields'!O$2, 'Mapping-Public'!$A$1:$W$1, FALSE), FALSE)</f>
        <v>2</v>
      </c>
      <c r="P956" t="str">
        <f>VLOOKUP(O956, Serves_Dhs_Children,2,0)</f>
        <v>Unknown</v>
      </c>
      <c r="Q956">
        <f>VLOOKUP($A956, 'Mapping-Public'!$A$2:$W$5015, MATCH('Mapping-DisplayedFields'!Q$2, 'Mapping-Public'!$A$1:$W$1, FALSE), FALSE)</f>
        <v>0</v>
      </c>
      <c r="R956" t="str">
        <f>VLOOKUP(Q956, Head_Start, 2,0)</f>
        <v>No</v>
      </c>
      <c r="S956">
        <f>VLOOKUP($A956, 'Mapping-Public'!$A$2:$W$5015, MATCH('Mapping-DisplayedFields'!S$2, 'Mapping-Public'!$A$1:$W$1, FALSE), FALSE)</f>
        <v>0</v>
      </c>
      <c r="T956" t="str">
        <f>VLOOKUP(S956, Relief_Nursery, 2,0)</f>
        <v>No</v>
      </c>
      <c r="U956" t="str">
        <f>VLOOKUP($A956, 'Mapping-Public'!$A$2:$W$5015, MATCH('Mapping-DisplayedFields'!U$2, 'Mapping-Public'!$A$1:$W$1, FALSE), FALSE)</f>
        <v>.</v>
      </c>
    </row>
    <row r="957" spans="1:21" x14ac:dyDescent="0.25">
      <c r="A957" s="9" t="s">
        <v>5579</v>
      </c>
      <c r="B957" t="str">
        <f>IF(VLOOKUP($A957, 'Mapping-Public'!$A$2:$W$5015, MATCH('Mapping-DisplayedFields'!B$2, 'Mapping-Public'!$A$1:$W$1, FALSE), FALSE)=0, "", VLOOKUP($A957, 'Mapping-Public'!$A$2:$W$5015, MATCH('Mapping-DisplayedFields'!B$2, 'Mapping-Public'!$A$1:$W$1, FALSE), FALSE))</f>
        <v>A Sunny Place Learning Center</v>
      </c>
      <c r="C957" t="str">
        <f>VLOOKUP($A957, 'Mapping-Public'!$A$2:$W$5015, MATCH('Mapping-DisplayedFields'!C$2, 'Mapping-Public'!$A$1:$W$1, FALSE), FALSE)</f>
        <v>20632 SE Main Dr</v>
      </c>
      <c r="D957" t="str">
        <f>VLOOKUP($A957, 'Mapping-Public'!$A$2:$W$5015, MATCH('Mapping-DisplayedFields'!D$2, 'Mapping-Public'!$A$1:$W$1, FALSE), FALSE)</f>
        <v>Gresham</v>
      </c>
      <c r="E957" t="str">
        <f>VLOOKUP($A957, 'Mapping-Public'!$A$2:$W$5015, MATCH('Mapping-DisplayedFields'!E$2, 'Mapping-Public'!$A$1:$W$1, FALSE), FALSE)</f>
        <v>OR</v>
      </c>
      <c r="F957" t="str">
        <f>VLOOKUP($A957, 'Mapping-Public'!$A$2:$W$5015, MATCH('Mapping-DisplayedFields'!F$2, 'Mapping-Public'!$A$1:$W$1, FALSE), FALSE)</f>
        <v>97030-2250</v>
      </c>
      <c r="G957" t="str">
        <f>VLOOKUP($A957, 'Mapping-Public'!$A$2:$W$5015, MATCH('Mapping-DisplayedFields'!G$2, 'Mapping-Public'!$A$1:$W$1, FALSE), FALSE)</f>
        <v>5033481419</v>
      </c>
      <c r="H957">
        <f>VLOOKUP($A957, 'Mapping-Public'!$A$2:$W$5015, MATCH('Mapping-DisplayedFields'!H$2, 'Mapping-Public'!$A$1:$W$1, FALSE), FALSE)</f>
        <v>3</v>
      </c>
      <c r="I957" t="str">
        <f>VLOOKUP(H957, Facility_Type, 2,0)</f>
        <v>Certified</v>
      </c>
      <c r="J957">
        <f>VLOOKUP($A957, 'Mapping-Public'!$A$2:$W$5015, MATCH('Mapping-DisplayedFields'!J$2, 'Mapping-Public'!$A$1:$W$1, FALSE), FALSE)</f>
        <v>4</v>
      </c>
      <c r="K957" t="str">
        <f>VLOOKUP(J957, Type_of_Care,2,0)</f>
        <v>Regulated Family Child Care Home</v>
      </c>
      <c r="L957">
        <f>VLOOKUP($A957, 'Mapping-Public'!$A$2:$W$5015, MATCH('Mapping-DisplayedFields'!L$2, 'Mapping-Public'!$A$1:$W$1, FALSE), FALSE)</f>
        <v>3</v>
      </c>
      <c r="M957" t="str">
        <f>VLOOKUP(L957, Regulation_Status, 2,0)</f>
        <v>Certified</v>
      </c>
      <c r="N957">
        <f>VLOOKUP($A957, 'Mapping-Public'!$A$2:$W$5015, MATCH('Mapping-DisplayedFields'!N$2, 'Mapping-Public'!$A$1:$W$1, FALSE), FALSE)</f>
        <v>16</v>
      </c>
      <c r="O957">
        <f>VLOOKUP($A957, 'Mapping-Public'!$A$2:$W$5015, MATCH('Mapping-DisplayedFields'!O$2, 'Mapping-Public'!$A$1:$W$1, FALSE), FALSE)</f>
        <v>1</v>
      </c>
      <c r="P957" t="str">
        <f>VLOOKUP(O957, Serves_Dhs_Children,2,0)</f>
        <v>Yes</v>
      </c>
      <c r="Q957">
        <f>VLOOKUP($A957, 'Mapping-Public'!$A$2:$W$5015, MATCH('Mapping-DisplayedFields'!Q$2, 'Mapping-Public'!$A$1:$W$1, FALSE), FALSE)</f>
        <v>0</v>
      </c>
      <c r="R957" t="str">
        <f>VLOOKUP(Q957, Head_Start, 2,0)</f>
        <v>No</v>
      </c>
      <c r="S957">
        <f>VLOOKUP($A957, 'Mapping-Public'!$A$2:$W$5015, MATCH('Mapping-DisplayedFields'!S$2, 'Mapping-Public'!$A$1:$W$1, FALSE), FALSE)</f>
        <v>0</v>
      </c>
      <c r="T957" t="str">
        <f>VLOOKUP(S957, Relief_Nursery, 2,0)</f>
        <v>No</v>
      </c>
      <c r="U957">
        <f>VLOOKUP($A957, 'Mapping-Public'!$A$2:$W$5015, MATCH('Mapping-DisplayedFields'!U$2, 'Mapping-Public'!$A$1:$W$1, FALSE), FALSE)</f>
        <v>2</v>
      </c>
    </row>
    <row r="958" spans="1:21" x14ac:dyDescent="0.25">
      <c r="A958" s="9" t="s">
        <v>5587</v>
      </c>
      <c r="B958" t="str">
        <f>IF(VLOOKUP($A958, 'Mapping-Public'!$A$2:$W$5015, MATCH('Mapping-DisplayedFields'!B$2, 'Mapping-Public'!$A$1:$W$1, FALSE), FALSE)=0, "", VLOOKUP($A958, 'Mapping-Public'!$A$2:$W$5015, MATCH('Mapping-DisplayedFields'!B$2, 'Mapping-Public'!$A$1:$W$1, FALSE), FALSE))</f>
        <v>Riverdale After School Program</v>
      </c>
      <c r="C958" t="str">
        <f>VLOOKUP($A958, 'Mapping-Public'!$A$2:$W$5015, MATCH('Mapping-DisplayedFields'!C$2, 'Mapping-Public'!$A$1:$W$1, FALSE), FALSE)</f>
        <v>11733 SW Breyman Ave</v>
      </c>
      <c r="D958" t="str">
        <f>VLOOKUP($A958, 'Mapping-Public'!$A$2:$W$5015, MATCH('Mapping-DisplayedFields'!D$2, 'Mapping-Public'!$A$1:$W$1, FALSE), FALSE)</f>
        <v>Portland</v>
      </c>
      <c r="E958" t="str">
        <f>VLOOKUP($A958, 'Mapping-Public'!$A$2:$W$5015, MATCH('Mapping-DisplayedFields'!E$2, 'Mapping-Public'!$A$1:$W$1, FALSE), FALSE)</f>
        <v>OR</v>
      </c>
      <c r="F958" t="str">
        <f>VLOOKUP($A958, 'Mapping-Public'!$A$2:$W$5015, MATCH('Mapping-DisplayedFields'!F$2, 'Mapping-Public'!$A$1:$W$1, FALSE), FALSE)</f>
        <v>97219-8409</v>
      </c>
      <c r="G958" t="str">
        <f>VLOOKUP($A958, 'Mapping-Public'!$A$2:$W$5015, MATCH('Mapping-DisplayedFields'!G$2, 'Mapping-Public'!$A$1:$W$1, FALSE), FALSE)</f>
        <v>5032624842</v>
      </c>
      <c r="H958">
        <f>VLOOKUP($A958, 'Mapping-Public'!$A$2:$W$5015, MATCH('Mapping-DisplayedFields'!H$2, 'Mapping-Public'!$A$1:$W$1, FALSE), FALSE)</f>
        <v>2</v>
      </c>
      <c r="I958" t="str">
        <f>VLOOKUP(H958, Facility_Type, 2,0)</f>
        <v>Center</v>
      </c>
      <c r="J958">
        <f>VLOOKUP($A958, 'Mapping-Public'!$A$2:$W$5015, MATCH('Mapping-DisplayedFields'!J$2, 'Mapping-Public'!$A$1:$W$1, FALSE), FALSE)</f>
        <v>1</v>
      </c>
      <c r="K958" t="str">
        <f>VLOOKUP(J958, Type_of_Care,2,0)</f>
        <v>Regulated  Center (not HS)</v>
      </c>
      <c r="L958">
        <f>VLOOKUP($A958, 'Mapping-Public'!$A$2:$W$5015, MATCH('Mapping-DisplayedFields'!L$2, 'Mapping-Public'!$A$1:$W$1, FALSE), FALSE)</f>
        <v>3</v>
      </c>
      <c r="M958" t="str">
        <f>VLOOKUP(L958, Regulation_Status, 2,0)</f>
        <v>Certified</v>
      </c>
      <c r="N958">
        <f>VLOOKUP($A958, 'Mapping-Public'!$A$2:$W$5015, MATCH('Mapping-DisplayedFields'!N$2, 'Mapping-Public'!$A$1:$W$1, FALSE), FALSE)</f>
        <v>30</v>
      </c>
      <c r="O958">
        <f>VLOOKUP($A958, 'Mapping-Public'!$A$2:$W$5015, MATCH('Mapping-DisplayedFields'!O$2, 'Mapping-Public'!$A$1:$W$1, FALSE), FALSE)</f>
        <v>2</v>
      </c>
      <c r="P958" t="str">
        <f>VLOOKUP(O958, Serves_Dhs_Children,2,0)</f>
        <v>Unknown</v>
      </c>
      <c r="Q958">
        <f>VLOOKUP($A958, 'Mapping-Public'!$A$2:$W$5015, MATCH('Mapping-DisplayedFields'!Q$2, 'Mapping-Public'!$A$1:$W$1, FALSE), FALSE)</f>
        <v>0</v>
      </c>
      <c r="R958" t="str">
        <f>VLOOKUP(Q958, Head_Start, 2,0)</f>
        <v>No</v>
      </c>
      <c r="S958">
        <f>VLOOKUP($A958, 'Mapping-Public'!$A$2:$W$5015, MATCH('Mapping-DisplayedFields'!S$2, 'Mapping-Public'!$A$1:$W$1, FALSE), FALSE)</f>
        <v>0</v>
      </c>
      <c r="T958" t="str">
        <f>VLOOKUP(S958, Relief_Nursery, 2,0)</f>
        <v>No</v>
      </c>
      <c r="U958" t="str">
        <f>VLOOKUP($A958, 'Mapping-Public'!$A$2:$W$5015, MATCH('Mapping-DisplayedFields'!U$2, 'Mapping-Public'!$A$1:$W$1, FALSE), FALSE)</f>
        <v>.</v>
      </c>
    </row>
    <row r="959" spans="1:21" x14ac:dyDescent="0.25">
      <c r="A959" s="9" t="s">
        <v>5593</v>
      </c>
      <c r="B959" t="str">
        <f>IF(VLOOKUP($A959, 'Mapping-Public'!$A$2:$W$5015, MATCH('Mapping-DisplayedFields'!B$2, 'Mapping-Public'!$A$1:$W$1, FALSE), FALSE)=0, "", VLOOKUP($A959, 'Mapping-Public'!$A$2:$W$5015, MATCH('Mapping-DisplayedFields'!B$2, 'Mapping-Public'!$A$1:$W$1, FALSE), FALSE))</f>
        <v>Rose's Learning Center</v>
      </c>
      <c r="C959" t="str">
        <f>VLOOKUP($A959, 'Mapping-Public'!$A$2:$W$5015, MATCH('Mapping-DisplayedFields'!C$2, 'Mapping-Public'!$A$1:$W$1, FALSE), FALSE)</f>
        <v>4326 NE Killingsworth St</v>
      </c>
      <c r="D959" t="str">
        <f>VLOOKUP($A959, 'Mapping-Public'!$A$2:$W$5015, MATCH('Mapping-DisplayedFields'!D$2, 'Mapping-Public'!$A$1:$W$1, FALSE), FALSE)</f>
        <v>Portland</v>
      </c>
      <c r="E959" t="str">
        <f>VLOOKUP($A959, 'Mapping-Public'!$A$2:$W$5015, MATCH('Mapping-DisplayedFields'!E$2, 'Mapping-Public'!$A$1:$W$1, FALSE), FALSE)</f>
        <v>OR</v>
      </c>
      <c r="F959" t="str">
        <f>VLOOKUP($A959, 'Mapping-Public'!$A$2:$W$5015, MATCH('Mapping-DisplayedFields'!F$2, 'Mapping-Public'!$A$1:$W$1, FALSE), FALSE)</f>
        <v>97218</v>
      </c>
      <c r="G959" t="str">
        <f>VLOOKUP($A959, 'Mapping-Public'!$A$2:$W$5015, MATCH('Mapping-DisplayedFields'!G$2, 'Mapping-Public'!$A$1:$W$1, FALSE), FALSE)</f>
        <v>5034600102</v>
      </c>
      <c r="H959">
        <f>VLOOKUP($A959, 'Mapping-Public'!$A$2:$W$5015, MATCH('Mapping-DisplayedFields'!H$2, 'Mapping-Public'!$A$1:$W$1, FALSE), FALSE)</f>
        <v>2</v>
      </c>
      <c r="I959" t="str">
        <f>VLOOKUP(H959, Facility_Type, 2,0)</f>
        <v>Center</v>
      </c>
      <c r="J959">
        <f>VLOOKUP($A959, 'Mapping-Public'!$A$2:$W$5015, MATCH('Mapping-DisplayedFields'!J$2, 'Mapping-Public'!$A$1:$W$1, FALSE), FALSE)</f>
        <v>1</v>
      </c>
      <c r="K959" t="str">
        <f>VLOOKUP(J959, Type_of_Care,2,0)</f>
        <v>Regulated  Center (not HS)</v>
      </c>
      <c r="L959">
        <f>VLOOKUP($A959, 'Mapping-Public'!$A$2:$W$5015, MATCH('Mapping-DisplayedFields'!L$2, 'Mapping-Public'!$A$1:$W$1, FALSE), FALSE)</f>
        <v>3</v>
      </c>
      <c r="M959" t="str">
        <f>VLOOKUP(L959, Regulation_Status, 2,0)</f>
        <v>Certified</v>
      </c>
      <c r="N959">
        <f>VLOOKUP($A959, 'Mapping-Public'!$A$2:$W$5015, MATCH('Mapping-DisplayedFields'!N$2, 'Mapping-Public'!$A$1:$W$1, FALSE), FALSE)</f>
        <v>70</v>
      </c>
      <c r="O959">
        <f>VLOOKUP($A959, 'Mapping-Public'!$A$2:$W$5015, MATCH('Mapping-DisplayedFields'!O$2, 'Mapping-Public'!$A$1:$W$1, FALSE), FALSE)</f>
        <v>1</v>
      </c>
      <c r="P959" t="str">
        <f>VLOOKUP(O959, Serves_Dhs_Children,2,0)</f>
        <v>Yes</v>
      </c>
      <c r="Q959">
        <f>VLOOKUP($A959, 'Mapping-Public'!$A$2:$W$5015, MATCH('Mapping-DisplayedFields'!Q$2, 'Mapping-Public'!$A$1:$W$1, FALSE), FALSE)</f>
        <v>0</v>
      </c>
      <c r="R959" t="str">
        <f>VLOOKUP(Q959, Head_Start, 2,0)</f>
        <v>No</v>
      </c>
      <c r="S959">
        <f>VLOOKUP($A959, 'Mapping-Public'!$A$2:$W$5015, MATCH('Mapping-DisplayedFields'!S$2, 'Mapping-Public'!$A$1:$W$1, FALSE), FALSE)</f>
        <v>0</v>
      </c>
      <c r="T959" t="str">
        <f>VLOOKUP(S959, Relief_Nursery, 2,0)</f>
        <v>No</v>
      </c>
      <c r="U959" t="str">
        <f>VLOOKUP($A959, 'Mapping-Public'!$A$2:$W$5015, MATCH('Mapping-DisplayedFields'!U$2, 'Mapping-Public'!$A$1:$W$1, FALSE), FALSE)</f>
        <v>.</v>
      </c>
    </row>
    <row r="960" spans="1:21" x14ac:dyDescent="0.25">
      <c r="A960" s="9" t="s">
        <v>5598</v>
      </c>
      <c r="B960" t="str">
        <f>IF(VLOOKUP($A960, 'Mapping-Public'!$A$2:$W$5015, MATCH('Mapping-DisplayedFields'!B$2, 'Mapping-Public'!$A$1:$W$1, FALSE), FALSE)=0, "", VLOOKUP($A960, 'Mapping-Public'!$A$2:$W$5015, MATCH('Mapping-DisplayedFields'!B$2, 'Mapping-Public'!$A$1:$W$1, FALSE), FALSE))</f>
        <v>Camp Fire Columbia at Woodlawn Elementary</v>
      </c>
      <c r="C960" t="str">
        <f>VLOOKUP($A960, 'Mapping-Public'!$A$2:$W$5015, MATCH('Mapping-DisplayedFields'!C$2, 'Mapping-Public'!$A$1:$W$1, FALSE), FALSE)</f>
        <v>7200 NE 11th Ave</v>
      </c>
      <c r="D960" t="str">
        <f>VLOOKUP($A960, 'Mapping-Public'!$A$2:$W$5015, MATCH('Mapping-DisplayedFields'!D$2, 'Mapping-Public'!$A$1:$W$1, FALSE), FALSE)</f>
        <v>Portland</v>
      </c>
      <c r="E960" t="str">
        <f>VLOOKUP($A960, 'Mapping-Public'!$A$2:$W$5015, MATCH('Mapping-DisplayedFields'!E$2, 'Mapping-Public'!$A$1:$W$1, FALSE), FALSE)</f>
        <v>OR</v>
      </c>
      <c r="F960" t="str">
        <f>VLOOKUP($A960, 'Mapping-Public'!$A$2:$W$5015, MATCH('Mapping-DisplayedFields'!F$2, 'Mapping-Public'!$A$1:$W$1, FALSE), FALSE)</f>
        <v>97213-4012</v>
      </c>
      <c r="G960" t="str">
        <f>VLOOKUP($A960, 'Mapping-Public'!$A$2:$W$5015, MATCH('Mapping-DisplayedFields'!G$2, 'Mapping-Public'!$A$1:$W$1, FALSE), FALSE)</f>
        <v>5037841395</v>
      </c>
      <c r="H960">
        <f>VLOOKUP($A960, 'Mapping-Public'!$A$2:$W$5015, MATCH('Mapping-DisplayedFields'!H$2, 'Mapping-Public'!$A$1:$W$1, FALSE), FALSE)</f>
        <v>2</v>
      </c>
      <c r="I960" t="str">
        <f>VLOOKUP(H960, Facility_Type, 2,0)</f>
        <v>Center</v>
      </c>
      <c r="J960">
        <f>VLOOKUP($A960, 'Mapping-Public'!$A$2:$W$5015, MATCH('Mapping-DisplayedFields'!J$2, 'Mapping-Public'!$A$1:$W$1, FALSE), FALSE)</f>
        <v>1</v>
      </c>
      <c r="K960" t="str">
        <f>VLOOKUP(J960, Type_of_Care,2,0)</f>
        <v>Regulated  Center (not HS)</v>
      </c>
      <c r="L960">
        <f>VLOOKUP($A960, 'Mapping-Public'!$A$2:$W$5015, MATCH('Mapping-DisplayedFields'!L$2, 'Mapping-Public'!$A$1:$W$1, FALSE), FALSE)</f>
        <v>3</v>
      </c>
      <c r="M960" t="str">
        <f>VLOOKUP(L960, Regulation_Status, 2,0)</f>
        <v>Certified</v>
      </c>
      <c r="N960">
        <f>VLOOKUP($A960, 'Mapping-Public'!$A$2:$W$5015, MATCH('Mapping-DisplayedFields'!N$2, 'Mapping-Public'!$A$1:$W$1, FALSE), FALSE)</f>
        <v>30</v>
      </c>
      <c r="O960">
        <f>VLOOKUP($A960, 'Mapping-Public'!$A$2:$W$5015, MATCH('Mapping-DisplayedFields'!O$2, 'Mapping-Public'!$A$1:$W$1, FALSE), FALSE)</f>
        <v>2</v>
      </c>
      <c r="P960" t="str">
        <f>VLOOKUP(O960, Serves_Dhs_Children,2,0)</f>
        <v>Unknown</v>
      </c>
      <c r="Q960">
        <f>VLOOKUP($A960, 'Mapping-Public'!$A$2:$W$5015, MATCH('Mapping-DisplayedFields'!Q$2, 'Mapping-Public'!$A$1:$W$1, FALSE), FALSE)</f>
        <v>0</v>
      </c>
      <c r="R960" t="str">
        <f>VLOOKUP(Q960, Head_Start, 2,0)</f>
        <v>No</v>
      </c>
      <c r="S960">
        <f>VLOOKUP($A960, 'Mapping-Public'!$A$2:$W$5015, MATCH('Mapping-DisplayedFields'!S$2, 'Mapping-Public'!$A$1:$W$1, FALSE), FALSE)</f>
        <v>0</v>
      </c>
      <c r="T960" t="str">
        <f>VLOOKUP(S960, Relief_Nursery, 2,0)</f>
        <v>No</v>
      </c>
      <c r="U960" t="str">
        <f>VLOOKUP($A960, 'Mapping-Public'!$A$2:$W$5015, MATCH('Mapping-DisplayedFields'!U$2, 'Mapping-Public'!$A$1:$W$1, FALSE), FALSE)</f>
        <v>.</v>
      </c>
    </row>
    <row r="961" spans="1:21" x14ac:dyDescent="0.25">
      <c r="A961" s="9" t="s">
        <v>5603</v>
      </c>
      <c r="B961" t="str">
        <f>IF(VLOOKUP($A961, 'Mapping-Public'!$A$2:$W$5015, MATCH('Mapping-DisplayedFields'!B$2, 'Mapping-Public'!$A$1:$W$1, FALSE), FALSE)=0, "", VLOOKUP($A961, 'Mapping-Public'!$A$2:$W$5015, MATCH('Mapping-DisplayedFields'!B$2, 'Mapping-Public'!$A$1:$W$1, FALSE), FALSE))</f>
        <v>Camp Fire Columbia at Peninsula Elementary</v>
      </c>
      <c r="C961" t="str">
        <f>VLOOKUP($A961, 'Mapping-Public'!$A$2:$W$5015, MATCH('Mapping-DisplayedFields'!C$2, 'Mapping-Public'!$A$1:$W$1, FALSE), FALSE)</f>
        <v>8125 N Emerald Ave</v>
      </c>
      <c r="D961" t="str">
        <f>VLOOKUP($A961, 'Mapping-Public'!$A$2:$W$5015, MATCH('Mapping-DisplayedFields'!D$2, 'Mapping-Public'!$A$1:$W$1, FALSE), FALSE)</f>
        <v>Portland</v>
      </c>
      <c r="E961" t="str">
        <f>VLOOKUP($A961, 'Mapping-Public'!$A$2:$W$5015, MATCH('Mapping-DisplayedFields'!E$2, 'Mapping-Public'!$A$1:$W$1, FALSE), FALSE)</f>
        <v>OR</v>
      </c>
      <c r="F961" t="str">
        <f>VLOOKUP($A961, 'Mapping-Public'!$A$2:$W$5015, MATCH('Mapping-DisplayedFields'!F$2, 'Mapping-Public'!$A$1:$W$1, FALSE), FALSE)</f>
        <v>97217-6119</v>
      </c>
      <c r="G961" t="str">
        <f>VLOOKUP($A961, 'Mapping-Public'!$A$2:$W$5015, MATCH('Mapping-DisplayedFields'!G$2, 'Mapping-Public'!$A$1:$W$1, FALSE), FALSE)</f>
        <v>5037842461</v>
      </c>
      <c r="H961">
        <f>VLOOKUP($A961, 'Mapping-Public'!$A$2:$W$5015, MATCH('Mapping-DisplayedFields'!H$2, 'Mapping-Public'!$A$1:$W$1, FALSE), FALSE)</f>
        <v>2</v>
      </c>
      <c r="I961" t="str">
        <f>VLOOKUP(H961, Facility_Type, 2,0)</f>
        <v>Center</v>
      </c>
      <c r="J961">
        <f>VLOOKUP($A961, 'Mapping-Public'!$A$2:$W$5015, MATCH('Mapping-DisplayedFields'!J$2, 'Mapping-Public'!$A$1:$W$1, FALSE), FALSE)</f>
        <v>1</v>
      </c>
      <c r="K961" t="str">
        <f>VLOOKUP(J961, Type_of_Care,2,0)</f>
        <v>Regulated  Center (not HS)</v>
      </c>
      <c r="L961">
        <f>VLOOKUP($A961, 'Mapping-Public'!$A$2:$W$5015, MATCH('Mapping-DisplayedFields'!L$2, 'Mapping-Public'!$A$1:$W$1, FALSE), FALSE)</f>
        <v>3</v>
      </c>
      <c r="M961" t="str">
        <f>VLOOKUP(L961, Regulation_Status, 2,0)</f>
        <v>Certified</v>
      </c>
      <c r="N961">
        <f>VLOOKUP($A961, 'Mapping-Public'!$A$2:$W$5015, MATCH('Mapping-DisplayedFields'!N$2, 'Mapping-Public'!$A$1:$W$1, FALSE), FALSE)</f>
        <v>30</v>
      </c>
      <c r="O961">
        <f>VLOOKUP($A961, 'Mapping-Public'!$A$2:$W$5015, MATCH('Mapping-DisplayedFields'!O$2, 'Mapping-Public'!$A$1:$W$1, FALSE), FALSE)</f>
        <v>2</v>
      </c>
      <c r="P961" t="str">
        <f>VLOOKUP(O961, Serves_Dhs_Children,2,0)</f>
        <v>Unknown</v>
      </c>
      <c r="Q961">
        <f>VLOOKUP($A961, 'Mapping-Public'!$A$2:$W$5015, MATCH('Mapping-DisplayedFields'!Q$2, 'Mapping-Public'!$A$1:$W$1, FALSE), FALSE)</f>
        <v>0</v>
      </c>
      <c r="R961" t="str">
        <f>VLOOKUP(Q961, Head_Start, 2,0)</f>
        <v>No</v>
      </c>
      <c r="S961">
        <f>VLOOKUP($A961, 'Mapping-Public'!$A$2:$W$5015, MATCH('Mapping-DisplayedFields'!S$2, 'Mapping-Public'!$A$1:$W$1, FALSE), FALSE)</f>
        <v>0</v>
      </c>
      <c r="T961" t="str">
        <f>VLOOKUP(S961, Relief_Nursery, 2,0)</f>
        <v>No</v>
      </c>
      <c r="U961" t="str">
        <f>VLOOKUP($A961, 'Mapping-Public'!$A$2:$W$5015, MATCH('Mapping-DisplayedFields'!U$2, 'Mapping-Public'!$A$1:$W$1, FALSE), FALSE)</f>
        <v>.</v>
      </c>
    </row>
    <row r="962" spans="1:21" x14ac:dyDescent="0.25">
      <c r="A962" s="9" t="s">
        <v>5608</v>
      </c>
      <c r="B962" t="str">
        <f>IF(VLOOKUP($A962, 'Mapping-Public'!$A$2:$W$5015, MATCH('Mapping-DisplayedFields'!B$2, 'Mapping-Public'!$A$1:$W$1, FALSE), FALSE)=0, "", VLOOKUP($A962, 'Mapping-Public'!$A$2:$W$5015, MATCH('Mapping-DisplayedFields'!B$2, 'Mapping-Public'!$A$1:$W$1, FALSE), FALSE))</f>
        <v>Olive Branch School</v>
      </c>
      <c r="C962" t="str">
        <f>VLOOKUP($A962, 'Mapping-Public'!$A$2:$W$5015, MATCH('Mapping-DisplayedFields'!C$2, 'Mapping-Public'!$A$1:$W$1, FALSE), FALSE)</f>
        <v>7076 N Wilbur Ave</v>
      </c>
      <c r="D962" t="str">
        <f>VLOOKUP($A962, 'Mapping-Public'!$A$2:$W$5015, MATCH('Mapping-DisplayedFields'!D$2, 'Mapping-Public'!$A$1:$W$1, FALSE), FALSE)</f>
        <v>Portland</v>
      </c>
      <c r="E962" t="str">
        <f>VLOOKUP($A962, 'Mapping-Public'!$A$2:$W$5015, MATCH('Mapping-DisplayedFields'!E$2, 'Mapping-Public'!$A$1:$W$1, FALSE), FALSE)</f>
        <v>OR</v>
      </c>
      <c r="F962" t="str">
        <f>VLOOKUP($A962, 'Mapping-Public'!$A$2:$W$5015, MATCH('Mapping-DisplayedFields'!F$2, 'Mapping-Public'!$A$1:$W$1, FALSE), FALSE)</f>
        <v>97217-5255</v>
      </c>
      <c r="G962" t="str">
        <f>VLOOKUP($A962, 'Mapping-Public'!$A$2:$W$5015, MATCH('Mapping-DisplayedFields'!G$2, 'Mapping-Public'!$A$1:$W$1, FALSE), FALSE)</f>
        <v>5038623066</v>
      </c>
      <c r="H962">
        <f>VLOOKUP($A962, 'Mapping-Public'!$A$2:$W$5015, MATCH('Mapping-DisplayedFields'!H$2, 'Mapping-Public'!$A$1:$W$1, FALSE), FALSE)</f>
        <v>3</v>
      </c>
      <c r="I962" t="str">
        <f>VLOOKUP(H962, Facility_Type, 2,0)</f>
        <v>Certified</v>
      </c>
      <c r="J962">
        <f>VLOOKUP($A962, 'Mapping-Public'!$A$2:$W$5015, MATCH('Mapping-DisplayedFields'!J$2, 'Mapping-Public'!$A$1:$W$1, FALSE), FALSE)</f>
        <v>4</v>
      </c>
      <c r="K962" t="str">
        <f>VLOOKUP(J962, Type_of_Care,2,0)</f>
        <v>Regulated Family Child Care Home</v>
      </c>
      <c r="L962">
        <f>VLOOKUP($A962, 'Mapping-Public'!$A$2:$W$5015, MATCH('Mapping-DisplayedFields'!L$2, 'Mapping-Public'!$A$1:$W$1, FALSE), FALSE)</f>
        <v>3</v>
      </c>
      <c r="M962" t="str">
        <f>VLOOKUP(L962, Regulation_Status, 2,0)</f>
        <v>Certified</v>
      </c>
      <c r="N962">
        <f>VLOOKUP($A962, 'Mapping-Public'!$A$2:$W$5015, MATCH('Mapping-DisplayedFields'!N$2, 'Mapping-Public'!$A$1:$W$1, FALSE), FALSE)</f>
        <v>14</v>
      </c>
      <c r="O962">
        <f>VLOOKUP($A962, 'Mapping-Public'!$A$2:$W$5015, MATCH('Mapping-DisplayedFields'!O$2, 'Mapping-Public'!$A$1:$W$1, FALSE), FALSE)</f>
        <v>2</v>
      </c>
      <c r="P962" t="str">
        <f>VLOOKUP(O962, Serves_Dhs_Children,2,0)</f>
        <v>Unknown</v>
      </c>
      <c r="Q962">
        <f>VLOOKUP($A962, 'Mapping-Public'!$A$2:$W$5015, MATCH('Mapping-DisplayedFields'!Q$2, 'Mapping-Public'!$A$1:$W$1, FALSE), FALSE)</f>
        <v>0</v>
      </c>
      <c r="R962" t="str">
        <f>VLOOKUP(Q962, Head_Start, 2,0)</f>
        <v>No</v>
      </c>
      <c r="S962">
        <f>VLOOKUP($A962, 'Mapping-Public'!$A$2:$W$5015, MATCH('Mapping-DisplayedFields'!S$2, 'Mapping-Public'!$A$1:$W$1, FALSE), FALSE)</f>
        <v>0</v>
      </c>
      <c r="T962" t="str">
        <f>VLOOKUP(S962, Relief_Nursery, 2,0)</f>
        <v>No</v>
      </c>
      <c r="U962" t="str">
        <f>VLOOKUP($A962, 'Mapping-Public'!$A$2:$W$5015, MATCH('Mapping-DisplayedFields'!U$2, 'Mapping-Public'!$A$1:$W$1, FALSE), FALSE)</f>
        <v>.</v>
      </c>
    </row>
    <row r="963" spans="1:21" x14ac:dyDescent="0.25">
      <c r="A963" s="9" t="s">
        <v>5615</v>
      </c>
      <c r="B963" t="str">
        <f>IF(VLOOKUP($A963, 'Mapping-Public'!$A$2:$W$5015, MATCH('Mapping-DisplayedFields'!B$2, 'Mapping-Public'!$A$1:$W$1, FALSE), FALSE)=0, "", VLOOKUP($A963, 'Mapping-Public'!$A$2:$W$5015, MATCH('Mapping-DisplayedFields'!B$2, 'Mapping-Public'!$A$1:$W$1, FALSE), FALSE))</f>
        <v>My Bundle of Joy Burlingame</v>
      </c>
      <c r="C963" t="str">
        <f>VLOOKUP($A963, 'Mapping-Public'!$A$2:$W$5015, MATCH('Mapping-DisplayedFields'!C$2, 'Mapping-Public'!$A$1:$W$1, FALSE), FALSE)</f>
        <v>8331 SW 3rd Ave</v>
      </c>
      <c r="D963" t="str">
        <f>VLOOKUP($A963, 'Mapping-Public'!$A$2:$W$5015, MATCH('Mapping-DisplayedFields'!D$2, 'Mapping-Public'!$A$1:$W$1, FALSE), FALSE)</f>
        <v>Portland</v>
      </c>
      <c r="E963" t="str">
        <f>VLOOKUP($A963, 'Mapping-Public'!$A$2:$W$5015, MATCH('Mapping-DisplayedFields'!E$2, 'Mapping-Public'!$A$1:$W$1, FALSE), FALSE)</f>
        <v>OR</v>
      </c>
      <c r="F963" t="str">
        <f>VLOOKUP($A963, 'Mapping-Public'!$A$2:$W$5015, MATCH('Mapping-DisplayedFields'!F$2, 'Mapping-Public'!$A$1:$W$1, FALSE), FALSE)</f>
        <v>97219</v>
      </c>
      <c r="G963" t="str">
        <f>VLOOKUP($A963, 'Mapping-Public'!$A$2:$W$5015, MATCH('Mapping-DisplayedFields'!G$2, 'Mapping-Public'!$A$1:$W$1, FALSE), FALSE)</f>
        <v>5033299473</v>
      </c>
      <c r="H963">
        <f>VLOOKUP($A963, 'Mapping-Public'!$A$2:$W$5015, MATCH('Mapping-DisplayedFields'!H$2, 'Mapping-Public'!$A$1:$W$1, FALSE), FALSE)</f>
        <v>3</v>
      </c>
      <c r="I963" t="str">
        <f>VLOOKUP(H963, Facility_Type, 2,0)</f>
        <v>Certified</v>
      </c>
      <c r="J963">
        <f>VLOOKUP($A963, 'Mapping-Public'!$A$2:$W$5015, MATCH('Mapping-DisplayedFields'!J$2, 'Mapping-Public'!$A$1:$W$1, FALSE), FALSE)</f>
        <v>4</v>
      </c>
      <c r="K963" t="str">
        <f>VLOOKUP(J963, Type_of_Care,2,0)</f>
        <v>Regulated Family Child Care Home</v>
      </c>
      <c r="L963">
        <f>VLOOKUP($A963, 'Mapping-Public'!$A$2:$W$5015, MATCH('Mapping-DisplayedFields'!L$2, 'Mapping-Public'!$A$1:$W$1, FALSE), FALSE)</f>
        <v>3</v>
      </c>
      <c r="M963" t="str">
        <f>VLOOKUP(L963, Regulation_Status, 2,0)</f>
        <v>Certified</v>
      </c>
      <c r="N963">
        <f>VLOOKUP($A963, 'Mapping-Public'!$A$2:$W$5015, MATCH('Mapping-DisplayedFields'!N$2, 'Mapping-Public'!$A$1:$W$1, FALSE), FALSE)</f>
        <v>16</v>
      </c>
      <c r="O963">
        <f>VLOOKUP($A963, 'Mapping-Public'!$A$2:$W$5015, MATCH('Mapping-DisplayedFields'!O$2, 'Mapping-Public'!$A$1:$W$1, FALSE), FALSE)</f>
        <v>2</v>
      </c>
      <c r="P963" t="str">
        <f>VLOOKUP(O963, Serves_Dhs_Children,2,0)</f>
        <v>Unknown</v>
      </c>
      <c r="Q963">
        <f>VLOOKUP($A963, 'Mapping-Public'!$A$2:$W$5015, MATCH('Mapping-DisplayedFields'!Q$2, 'Mapping-Public'!$A$1:$W$1, FALSE), FALSE)</f>
        <v>0</v>
      </c>
      <c r="R963" t="str">
        <f>VLOOKUP(Q963, Head_Start, 2,0)</f>
        <v>No</v>
      </c>
      <c r="S963">
        <f>VLOOKUP($A963, 'Mapping-Public'!$A$2:$W$5015, MATCH('Mapping-DisplayedFields'!S$2, 'Mapping-Public'!$A$1:$W$1, FALSE), FALSE)</f>
        <v>0</v>
      </c>
      <c r="T963" t="str">
        <f>VLOOKUP(S963, Relief_Nursery, 2,0)</f>
        <v>No</v>
      </c>
      <c r="U963" t="str">
        <f>VLOOKUP($A963, 'Mapping-Public'!$A$2:$W$5015, MATCH('Mapping-DisplayedFields'!U$2, 'Mapping-Public'!$A$1:$W$1, FALSE), FALSE)</f>
        <v>.</v>
      </c>
    </row>
    <row r="964" spans="1:21" x14ac:dyDescent="0.25">
      <c r="A964" s="9" t="s">
        <v>5619</v>
      </c>
      <c r="B964" t="str">
        <f>IF(VLOOKUP($A964, 'Mapping-Public'!$A$2:$W$5015, MATCH('Mapping-DisplayedFields'!B$2, 'Mapping-Public'!$A$1:$W$1, FALSE), FALSE)=0, "", VLOOKUP($A964, 'Mapping-Public'!$A$2:$W$5015, MATCH('Mapping-DisplayedFields'!B$2, 'Mapping-Public'!$A$1:$W$1, FALSE), FALSE))</f>
        <v>Thinkers CAP Academy</v>
      </c>
      <c r="C964" t="str">
        <f>VLOOKUP($A964, 'Mapping-Public'!$A$2:$W$5015, MATCH('Mapping-DisplayedFields'!C$2, 'Mapping-Public'!$A$1:$W$1, FALSE), FALSE)</f>
        <v>13852 NE Sandy Blvd</v>
      </c>
      <c r="D964" t="str">
        <f>VLOOKUP($A964, 'Mapping-Public'!$A$2:$W$5015, MATCH('Mapping-DisplayedFields'!D$2, 'Mapping-Public'!$A$1:$W$1, FALSE), FALSE)</f>
        <v>Portland</v>
      </c>
      <c r="E964" t="str">
        <f>VLOOKUP($A964, 'Mapping-Public'!$A$2:$W$5015, MATCH('Mapping-DisplayedFields'!E$2, 'Mapping-Public'!$A$1:$W$1, FALSE), FALSE)</f>
        <v>OR</v>
      </c>
      <c r="F964" t="str">
        <f>VLOOKUP($A964, 'Mapping-Public'!$A$2:$W$5015, MATCH('Mapping-DisplayedFields'!F$2, 'Mapping-Public'!$A$1:$W$1, FALSE), FALSE)</f>
        <v>97230-2600</v>
      </c>
      <c r="G964" t="str">
        <f>VLOOKUP($A964, 'Mapping-Public'!$A$2:$W$5015, MATCH('Mapping-DisplayedFields'!G$2, 'Mapping-Public'!$A$1:$W$1, FALSE), FALSE)</f>
        <v>5038394206</v>
      </c>
      <c r="H964">
        <f>VLOOKUP($A964, 'Mapping-Public'!$A$2:$W$5015, MATCH('Mapping-DisplayedFields'!H$2, 'Mapping-Public'!$A$1:$W$1, FALSE), FALSE)</f>
        <v>2</v>
      </c>
      <c r="I964" t="str">
        <f>VLOOKUP(H964, Facility_Type, 2,0)</f>
        <v>Center</v>
      </c>
      <c r="J964">
        <f>VLOOKUP($A964, 'Mapping-Public'!$A$2:$W$5015, MATCH('Mapping-DisplayedFields'!J$2, 'Mapping-Public'!$A$1:$W$1, FALSE), FALSE)</f>
        <v>1</v>
      </c>
      <c r="K964" t="str">
        <f>VLOOKUP(J964, Type_of_Care,2,0)</f>
        <v>Regulated  Center (not HS)</v>
      </c>
      <c r="L964">
        <f>VLOOKUP($A964, 'Mapping-Public'!$A$2:$W$5015, MATCH('Mapping-DisplayedFields'!L$2, 'Mapping-Public'!$A$1:$W$1, FALSE), FALSE)</f>
        <v>3</v>
      </c>
      <c r="M964" t="str">
        <f>VLOOKUP(L964, Regulation_Status, 2,0)</f>
        <v>Certified</v>
      </c>
      <c r="N964">
        <f>VLOOKUP($A964, 'Mapping-Public'!$A$2:$W$5015, MATCH('Mapping-DisplayedFields'!N$2, 'Mapping-Public'!$A$1:$W$1, FALSE), FALSE)</f>
        <v>59</v>
      </c>
      <c r="O964">
        <f>VLOOKUP($A964, 'Mapping-Public'!$A$2:$W$5015, MATCH('Mapping-DisplayedFields'!O$2, 'Mapping-Public'!$A$1:$W$1, FALSE), FALSE)</f>
        <v>1</v>
      </c>
      <c r="P964" t="str">
        <f>VLOOKUP(O964, Serves_Dhs_Children,2,0)</f>
        <v>Yes</v>
      </c>
      <c r="Q964">
        <f>VLOOKUP($A964, 'Mapping-Public'!$A$2:$W$5015, MATCH('Mapping-DisplayedFields'!Q$2, 'Mapping-Public'!$A$1:$W$1, FALSE), FALSE)</f>
        <v>0</v>
      </c>
      <c r="R964" t="str">
        <f>VLOOKUP(Q964, Head_Start, 2,0)</f>
        <v>No</v>
      </c>
      <c r="S964">
        <f>VLOOKUP($A964, 'Mapping-Public'!$A$2:$W$5015, MATCH('Mapping-DisplayedFields'!S$2, 'Mapping-Public'!$A$1:$W$1, FALSE), FALSE)</f>
        <v>0</v>
      </c>
      <c r="T964" t="str">
        <f>VLOOKUP(S964, Relief_Nursery, 2,0)</f>
        <v>No</v>
      </c>
      <c r="U964" t="str">
        <f>VLOOKUP($A964, 'Mapping-Public'!$A$2:$W$5015, MATCH('Mapping-DisplayedFields'!U$2, 'Mapping-Public'!$A$1:$W$1, FALSE), FALSE)</f>
        <v>.</v>
      </c>
    </row>
    <row r="965" spans="1:21" x14ac:dyDescent="0.25">
      <c r="A965" s="9" t="s">
        <v>5625</v>
      </c>
      <c r="B965" t="str">
        <f>IF(VLOOKUP($A965, 'Mapping-Public'!$A$2:$W$5015, MATCH('Mapping-DisplayedFields'!B$2, 'Mapping-Public'!$A$1:$W$1, FALSE), FALSE)=0, "", VLOOKUP($A965, 'Mapping-Public'!$A$2:$W$5015, MATCH('Mapping-DisplayedFields'!B$2, 'Mapping-Public'!$A$1:$W$1, FALSE), FALSE))</f>
        <v>Albina Early Head Start - Marshall/Grant</v>
      </c>
      <c r="C965" t="str">
        <f>VLOOKUP($A965, 'Mapping-Public'!$A$2:$W$5015, MATCH('Mapping-DisplayedFields'!C$2, 'Mapping-Public'!$A$1:$W$1, FALSE), FALSE)</f>
        <v>3905 SE 91st Ave</v>
      </c>
      <c r="D965" t="str">
        <f>VLOOKUP($A965, 'Mapping-Public'!$A$2:$W$5015, MATCH('Mapping-DisplayedFields'!D$2, 'Mapping-Public'!$A$1:$W$1, FALSE), FALSE)</f>
        <v>Portland</v>
      </c>
      <c r="E965" t="str">
        <f>VLOOKUP($A965, 'Mapping-Public'!$A$2:$W$5015, MATCH('Mapping-DisplayedFields'!E$2, 'Mapping-Public'!$A$1:$W$1, FALSE), FALSE)</f>
        <v>OR</v>
      </c>
      <c r="F965" t="str">
        <f>VLOOKUP($A965, 'Mapping-Public'!$A$2:$W$5015, MATCH('Mapping-DisplayedFields'!F$2, 'Mapping-Public'!$A$1:$W$1, FALSE), FALSE)</f>
        <v>97266-2815</v>
      </c>
      <c r="G965" t="str">
        <f>VLOOKUP($A965, 'Mapping-Public'!$A$2:$W$5015, MATCH('Mapping-DisplayedFields'!G$2, 'Mapping-Public'!$A$1:$W$1, FALSE), FALSE)</f>
        <v>5032709699</v>
      </c>
      <c r="H965">
        <f>VLOOKUP($A965, 'Mapping-Public'!$A$2:$W$5015, MATCH('Mapping-DisplayedFields'!H$2, 'Mapping-Public'!$A$1:$W$1, FALSE), FALSE)</f>
        <v>2</v>
      </c>
      <c r="I965" t="str">
        <f>VLOOKUP(H965, Facility_Type, 2,0)</f>
        <v>Center</v>
      </c>
      <c r="J965">
        <f>VLOOKUP($A965, 'Mapping-Public'!$A$2:$W$5015, MATCH('Mapping-DisplayedFields'!J$2, 'Mapping-Public'!$A$1:$W$1, FALSE), FALSE)</f>
        <v>3</v>
      </c>
      <c r="K965" t="str">
        <f>VLOOKUP(J965, Type_of_Care,2,0)</f>
        <v>Head Start/Early HS</v>
      </c>
      <c r="L965">
        <f>VLOOKUP($A965, 'Mapping-Public'!$A$2:$W$5015, MATCH('Mapping-DisplayedFields'!L$2, 'Mapping-Public'!$A$1:$W$1, FALSE), FALSE)</f>
        <v>3</v>
      </c>
      <c r="M965" t="str">
        <f>VLOOKUP(L965, Regulation_Status, 2,0)</f>
        <v>Certified</v>
      </c>
      <c r="N965">
        <f>VLOOKUP($A965, 'Mapping-Public'!$A$2:$W$5015, MATCH('Mapping-DisplayedFields'!N$2, 'Mapping-Public'!$A$1:$W$1, FALSE), FALSE)</f>
        <v>8</v>
      </c>
      <c r="O965">
        <f>VLOOKUP($A965, 'Mapping-Public'!$A$2:$W$5015, MATCH('Mapping-DisplayedFields'!O$2, 'Mapping-Public'!$A$1:$W$1, FALSE), FALSE)</f>
        <v>2</v>
      </c>
      <c r="P965" t="str">
        <f>VLOOKUP(O965, Serves_Dhs_Children,2,0)</f>
        <v>Unknown</v>
      </c>
      <c r="Q965">
        <f>VLOOKUP($A965, 'Mapping-Public'!$A$2:$W$5015, MATCH('Mapping-DisplayedFields'!Q$2, 'Mapping-Public'!$A$1:$W$1, FALSE), FALSE)</f>
        <v>1</v>
      </c>
      <c r="R965" t="str">
        <f>VLOOKUP(Q965, Head_Start, 2,0)</f>
        <v>Yes</v>
      </c>
      <c r="S965">
        <f>VLOOKUP($A965, 'Mapping-Public'!$A$2:$W$5015, MATCH('Mapping-DisplayedFields'!S$2, 'Mapping-Public'!$A$1:$W$1, FALSE), FALSE)</f>
        <v>0</v>
      </c>
      <c r="T965" t="str">
        <f>VLOOKUP(S965, Relief_Nursery, 2,0)</f>
        <v>No</v>
      </c>
      <c r="U965">
        <f>VLOOKUP($A965, 'Mapping-Public'!$A$2:$W$5015, MATCH('Mapping-DisplayedFields'!U$2, 'Mapping-Public'!$A$1:$W$1, FALSE), FALSE)</f>
        <v>5</v>
      </c>
    </row>
    <row r="966" spans="1:21" x14ac:dyDescent="0.25">
      <c r="A966" s="9" t="s">
        <v>5631</v>
      </c>
      <c r="B966" t="str">
        <f>IF(VLOOKUP($A966, 'Mapping-Public'!$A$2:$W$5015, MATCH('Mapping-DisplayedFields'!B$2, 'Mapping-Public'!$A$1:$W$1, FALSE), FALSE)=0, "", VLOOKUP($A966, 'Mapping-Public'!$A$2:$W$5015, MATCH('Mapping-DisplayedFields'!B$2, 'Mapping-Public'!$A$1:$W$1, FALSE), FALSE))</f>
        <v>Holly Farm Play School LLC</v>
      </c>
      <c r="C966" t="str">
        <f>VLOOKUP($A966, 'Mapping-Public'!$A$2:$W$5015, MATCH('Mapping-DisplayedFields'!C$2, 'Mapping-Public'!$A$1:$W$1, FALSE), FALSE)</f>
        <v>8006 SE Duke St</v>
      </c>
      <c r="D966" t="str">
        <f>VLOOKUP($A966, 'Mapping-Public'!$A$2:$W$5015, MATCH('Mapping-DisplayedFields'!D$2, 'Mapping-Public'!$A$1:$W$1, FALSE), FALSE)</f>
        <v>Portland</v>
      </c>
      <c r="E966" t="str">
        <f>VLOOKUP($A966, 'Mapping-Public'!$A$2:$W$5015, MATCH('Mapping-DisplayedFields'!E$2, 'Mapping-Public'!$A$1:$W$1, FALSE), FALSE)</f>
        <v>OR</v>
      </c>
      <c r="F966" t="str">
        <f>VLOOKUP($A966, 'Mapping-Public'!$A$2:$W$5015, MATCH('Mapping-DisplayedFields'!F$2, 'Mapping-Public'!$A$1:$W$1, FALSE), FALSE)</f>
        <v>97206</v>
      </c>
      <c r="G966" t="str">
        <f>VLOOKUP($A966, 'Mapping-Public'!$A$2:$W$5015, MATCH('Mapping-DisplayedFields'!G$2, 'Mapping-Public'!$A$1:$W$1, FALSE), FALSE)</f>
        <v>5037887909</v>
      </c>
      <c r="H966">
        <f>VLOOKUP($A966, 'Mapping-Public'!$A$2:$W$5015, MATCH('Mapping-DisplayedFields'!H$2, 'Mapping-Public'!$A$1:$W$1, FALSE), FALSE)</f>
        <v>3</v>
      </c>
      <c r="I966" t="str">
        <f>VLOOKUP(H966, Facility_Type, 2,0)</f>
        <v>Certified</v>
      </c>
      <c r="J966">
        <f>VLOOKUP($A966, 'Mapping-Public'!$A$2:$W$5015, MATCH('Mapping-DisplayedFields'!J$2, 'Mapping-Public'!$A$1:$W$1, FALSE), FALSE)</f>
        <v>4</v>
      </c>
      <c r="K966" t="str">
        <f>VLOOKUP(J966, Type_of_Care,2,0)</f>
        <v>Regulated Family Child Care Home</v>
      </c>
      <c r="L966">
        <f>VLOOKUP($A966, 'Mapping-Public'!$A$2:$W$5015, MATCH('Mapping-DisplayedFields'!L$2, 'Mapping-Public'!$A$1:$W$1, FALSE), FALSE)</f>
        <v>3</v>
      </c>
      <c r="M966" t="str">
        <f>VLOOKUP(L966, Regulation_Status, 2,0)</f>
        <v>Certified</v>
      </c>
      <c r="N966">
        <f>VLOOKUP($A966, 'Mapping-Public'!$A$2:$W$5015, MATCH('Mapping-DisplayedFields'!N$2, 'Mapping-Public'!$A$1:$W$1, FALSE), FALSE)</f>
        <v>11</v>
      </c>
      <c r="O966">
        <f>VLOOKUP($A966, 'Mapping-Public'!$A$2:$W$5015, MATCH('Mapping-DisplayedFields'!O$2, 'Mapping-Public'!$A$1:$W$1, FALSE), FALSE)</f>
        <v>1</v>
      </c>
      <c r="P966" t="str">
        <f>VLOOKUP(O966, Serves_Dhs_Children,2,0)</f>
        <v>Yes</v>
      </c>
      <c r="Q966">
        <f>VLOOKUP($A966, 'Mapping-Public'!$A$2:$W$5015, MATCH('Mapping-DisplayedFields'!Q$2, 'Mapping-Public'!$A$1:$W$1, FALSE), FALSE)</f>
        <v>0</v>
      </c>
      <c r="R966" t="str">
        <f>VLOOKUP(Q966, Head_Start, 2,0)</f>
        <v>No</v>
      </c>
      <c r="S966">
        <f>VLOOKUP($A966, 'Mapping-Public'!$A$2:$W$5015, MATCH('Mapping-DisplayedFields'!S$2, 'Mapping-Public'!$A$1:$W$1, FALSE), FALSE)</f>
        <v>0</v>
      </c>
      <c r="T966" t="str">
        <f>VLOOKUP(S966, Relief_Nursery, 2,0)</f>
        <v>No</v>
      </c>
      <c r="U966">
        <f>VLOOKUP($A966, 'Mapping-Public'!$A$2:$W$5015, MATCH('Mapping-DisplayedFields'!U$2, 'Mapping-Public'!$A$1:$W$1, FALSE), FALSE)</f>
        <v>2</v>
      </c>
    </row>
    <row r="967" spans="1:21" x14ac:dyDescent="0.25">
      <c r="A967" s="9" t="s">
        <v>5637</v>
      </c>
      <c r="B967" t="str">
        <f>IF(VLOOKUP($A967, 'Mapping-Public'!$A$2:$W$5015, MATCH('Mapping-DisplayedFields'!B$2, 'Mapping-Public'!$A$1:$W$1, FALSE), FALSE)=0, "", VLOOKUP($A967, 'Mapping-Public'!$A$2:$W$5015, MATCH('Mapping-DisplayedFields'!B$2, 'Mapping-Public'!$A$1:$W$1, FALSE), FALSE))</f>
        <v>PCC SE YMCA Child Development Center</v>
      </c>
      <c r="C967" t="str">
        <f>VLOOKUP($A967, 'Mapping-Public'!$A$2:$W$5015, MATCH('Mapping-DisplayedFields'!C$2, 'Mapping-Public'!$A$1:$W$1, FALSE), FALSE)</f>
        <v>7901 SE Division St</v>
      </c>
      <c r="D967" t="str">
        <f>VLOOKUP($A967, 'Mapping-Public'!$A$2:$W$5015, MATCH('Mapping-DisplayedFields'!D$2, 'Mapping-Public'!$A$1:$W$1, FALSE), FALSE)</f>
        <v>Portland</v>
      </c>
      <c r="E967" t="str">
        <f>VLOOKUP($A967, 'Mapping-Public'!$A$2:$W$5015, MATCH('Mapping-DisplayedFields'!E$2, 'Mapping-Public'!$A$1:$W$1, FALSE), FALSE)</f>
        <v>OR</v>
      </c>
      <c r="F967" t="str">
        <f>VLOOKUP($A967, 'Mapping-Public'!$A$2:$W$5015, MATCH('Mapping-DisplayedFields'!F$2, 'Mapping-Public'!$A$1:$W$1, FALSE), FALSE)</f>
        <v>97206</v>
      </c>
      <c r="G967" t="str">
        <f>VLOOKUP($A967, 'Mapping-Public'!$A$2:$W$5015, MATCH('Mapping-DisplayedFields'!G$2, 'Mapping-Public'!$A$1:$W$1, FALSE), FALSE)</f>
        <v>9717226383</v>
      </c>
      <c r="H967">
        <f>VLOOKUP($A967, 'Mapping-Public'!$A$2:$W$5015, MATCH('Mapping-DisplayedFields'!H$2, 'Mapping-Public'!$A$1:$W$1, FALSE), FALSE)</f>
        <v>2</v>
      </c>
      <c r="I967" t="str">
        <f>VLOOKUP(H967, Facility_Type, 2,0)</f>
        <v>Center</v>
      </c>
      <c r="J967">
        <f>VLOOKUP($A967, 'Mapping-Public'!$A$2:$W$5015, MATCH('Mapping-DisplayedFields'!J$2, 'Mapping-Public'!$A$1:$W$1, FALSE), FALSE)</f>
        <v>1</v>
      </c>
      <c r="K967" t="str">
        <f>VLOOKUP(J967, Type_of_Care,2,0)</f>
        <v>Regulated  Center (not HS)</v>
      </c>
      <c r="L967">
        <f>VLOOKUP($A967, 'Mapping-Public'!$A$2:$W$5015, MATCH('Mapping-DisplayedFields'!L$2, 'Mapping-Public'!$A$1:$W$1, FALSE), FALSE)</f>
        <v>3</v>
      </c>
      <c r="M967" t="str">
        <f>VLOOKUP(L967, Regulation_Status, 2,0)</f>
        <v>Certified</v>
      </c>
      <c r="N967">
        <f>VLOOKUP($A967, 'Mapping-Public'!$A$2:$W$5015, MATCH('Mapping-DisplayedFields'!N$2, 'Mapping-Public'!$A$1:$W$1, FALSE), FALSE)</f>
        <v>52</v>
      </c>
      <c r="O967">
        <f>VLOOKUP($A967, 'Mapping-Public'!$A$2:$W$5015, MATCH('Mapping-DisplayedFields'!O$2, 'Mapping-Public'!$A$1:$W$1, FALSE), FALSE)</f>
        <v>1</v>
      </c>
      <c r="P967" t="str">
        <f>VLOOKUP(O967, Serves_Dhs_Children,2,0)</f>
        <v>Yes</v>
      </c>
      <c r="Q967">
        <f>VLOOKUP($A967, 'Mapping-Public'!$A$2:$W$5015, MATCH('Mapping-DisplayedFields'!Q$2, 'Mapping-Public'!$A$1:$W$1, FALSE), FALSE)</f>
        <v>0</v>
      </c>
      <c r="R967" t="str">
        <f>VLOOKUP(Q967, Head_Start, 2,0)</f>
        <v>No</v>
      </c>
      <c r="S967">
        <f>VLOOKUP($A967, 'Mapping-Public'!$A$2:$W$5015, MATCH('Mapping-DisplayedFields'!S$2, 'Mapping-Public'!$A$1:$W$1, FALSE), FALSE)</f>
        <v>0</v>
      </c>
      <c r="T967" t="str">
        <f>VLOOKUP(S967, Relief_Nursery, 2,0)</f>
        <v>No</v>
      </c>
      <c r="U967">
        <f>VLOOKUP($A967, 'Mapping-Public'!$A$2:$W$5015, MATCH('Mapping-DisplayedFields'!U$2, 'Mapping-Public'!$A$1:$W$1, FALSE), FALSE)</f>
        <v>2</v>
      </c>
    </row>
    <row r="968" spans="1:21" x14ac:dyDescent="0.25">
      <c r="A968" s="9" t="s">
        <v>5642</v>
      </c>
      <c r="B968" t="str">
        <f>IF(VLOOKUP($A968, 'Mapping-Public'!$A$2:$W$5015, MATCH('Mapping-DisplayedFields'!B$2, 'Mapping-Public'!$A$1:$W$1, FALSE), FALSE)=0, "", VLOOKUP($A968, 'Mapping-Public'!$A$2:$W$5015, MATCH('Mapping-DisplayedFields'!B$2, 'Mapping-Public'!$A$1:$W$1, FALSE), FALSE))</f>
        <v>Roots to Bloom Preschool</v>
      </c>
      <c r="C968" t="str">
        <f>VLOOKUP($A968, 'Mapping-Public'!$A$2:$W$5015, MATCH('Mapping-DisplayedFields'!C$2, 'Mapping-Public'!$A$1:$W$1, FALSE), FALSE)</f>
        <v>6107 NE Mason St</v>
      </c>
      <c r="D968" t="str">
        <f>VLOOKUP($A968, 'Mapping-Public'!$A$2:$W$5015, MATCH('Mapping-DisplayedFields'!D$2, 'Mapping-Public'!$A$1:$W$1, FALSE), FALSE)</f>
        <v>Portland</v>
      </c>
      <c r="E968" t="str">
        <f>VLOOKUP($A968, 'Mapping-Public'!$A$2:$W$5015, MATCH('Mapping-DisplayedFields'!E$2, 'Mapping-Public'!$A$1:$W$1, FALSE), FALSE)</f>
        <v>OR</v>
      </c>
      <c r="F968" t="str">
        <f>VLOOKUP($A968, 'Mapping-Public'!$A$2:$W$5015, MATCH('Mapping-DisplayedFields'!F$2, 'Mapping-Public'!$A$1:$W$1, FALSE), FALSE)</f>
        <v>97218-2217</v>
      </c>
      <c r="G968" t="str">
        <f>VLOOKUP($A968, 'Mapping-Public'!$A$2:$W$5015, MATCH('Mapping-DisplayedFields'!G$2, 'Mapping-Public'!$A$1:$W$1, FALSE), FALSE)</f>
        <v>5034212645</v>
      </c>
      <c r="H968">
        <f>VLOOKUP($A968, 'Mapping-Public'!$A$2:$W$5015, MATCH('Mapping-DisplayedFields'!H$2, 'Mapping-Public'!$A$1:$W$1, FALSE), FALSE)</f>
        <v>3</v>
      </c>
      <c r="I968" t="str">
        <f>VLOOKUP(H968, Facility_Type, 2,0)</f>
        <v>Certified</v>
      </c>
      <c r="J968">
        <f>VLOOKUP($A968, 'Mapping-Public'!$A$2:$W$5015, MATCH('Mapping-DisplayedFields'!J$2, 'Mapping-Public'!$A$1:$W$1, FALSE), FALSE)</f>
        <v>4</v>
      </c>
      <c r="K968" t="str">
        <f>VLOOKUP(J968, Type_of_Care,2,0)</f>
        <v>Regulated Family Child Care Home</v>
      </c>
      <c r="L968">
        <f>VLOOKUP($A968, 'Mapping-Public'!$A$2:$W$5015, MATCH('Mapping-DisplayedFields'!L$2, 'Mapping-Public'!$A$1:$W$1, FALSE), FALSE)</f>
        <v>3</v>
      </c>
      <c r="M968" t="str">
        <f>VLOOKUP(L968, Regulation_Status, 2,0)</f>
        <v>Certified</v>
      </c>
      <c r="N968">
        <f>VLOOKUP($A968, 'Mapping-Public'!$A$2:$W$5015, MATCH('Mapping-DisplayedFields'!N$2, 'Mapping-Public'!$A$1:$W$1, FALSE), FALSE)</f>
        <v>12</v>
      </c>
      <c r="O968">
        <f>VLOOKUP($A968, 'Mapping-Public'!$A$2:$W$5015, MATCH('Mapping-DisplayedFields'!O$2, 'Mapping-Public'!$A$1:$W$1, FALSE), FALSE)</f>
        <v>2</v>
      </c>
      <c r="P968" t="str">
        <f>VLOOKUP(O968, Serves_Dhs_Children,2,0)</f>
        <v>Unknown</v>
      </c>
      <c r="Q968">
        <f>VLOOKUP($A968, 'Mapping-Public'!$A$2:$W$5015, MATCH('Mapping-DisplayedFields'!Q$2, 'Mapping-Public'!$A$1:$W$1, FALSE), FALSE)</f>
        <v>0</v>
      </c>
      <c r="R968" t="str">
        <f>VLOOKUP(Q968, Head_Start, 2,0)</f>
        <v>No</v>
      </c>
      <c r="S968">
        <f>VLOOKUP($A968, 'Mapping-Public'!$A$2:$W$5015, MATCH('Mapping-DisplayedFields'!S$2, 'Mapping-Public'!$A$1:$W$1, FALSE), FALSE)</f>
        <v>0</v>
      </c>
      <c r="T968" t="str">
        <f>VLOOKUP(S968, Relief_Nursery, 2,0)</f>
        <v>No</v>
      </c>
      <c r="U968" t="str">
        <f>VLOOKUP($A968, 'Mapping-Public'!$A$2:$W$5015, MATCH('Mapping-DisplayedFields'!U$2, 'Mapping-Public'!$A$1:$W$1, FALSE), FALSE)</f>
        <v>.</v>
      </c>
    </row>
    <row r="969" spans="1:21" x14ac:dyDescent="0.25">
      <c r="A969" s="9" t="s">
        <v>5649</v>
      </c>
      <c r="B969" t="str">
        <f>IF(VLOOKUP($A969, 'Mapping-Public'!$A$2:$W$5015, MATCH('Mapping-DisplayedFields'!B$2, 'Mapping-Public'!$A$1:$W$1, FALSE), FALSE)=0, "", VLOOKUP($A969, 'Mapping-Public'!$A$2:$W$5015, MATCH('Mapping-DisplayedFields'!B$2, 'Mapping-Public'!$A$1:$W$1, FALSE), FALSE))</f>
        <v>Atlas Immersion Academy Hawthorne - Les Grands</v>
      </c>
      <c r="C969" t="str">
        <f>VLOOKUP($A969, 'Mapping-Public'!$A$2:$W$5015, MATCH('Mapping-DisplayedFields'!C$2, 'Mapping-Public'!$A$1:$W$1, FALSE), FALSE)</f>
        <v>3428 SE Salmon St</v>
      </c>
      <c r="D969" t="str">
        <f>VLOOKUP($A969, 'Mapping-Public'!$A$2:$W$5015, MATCH('Mapping-DisplayedFields'!D$2, 'Mapping-Public'!$A$1:$W$1, FALSE), FALSE)</f>
        <v>Portland</v>
      </c>
      <c r="E969" t="str">
        <f>VLOOKUP($A969, 'Mapping-Public'!$A$2:$W$5015, MATCH('Mapping-DisplayedFields'!E$2, 'Mapping-Public'!$A$1:$W$1, FALSE), FALSE)</f>
        <v>OR</v>
      </c>
      <c r="F969" t="str">
        <f>VLOOKUP($A969, 'Mapping-Public'!$A$2:$W$5015, MATCH('Mapping-DisplayedFields'!F$2, 'Mapping-Public'!$A$1:$W$1, FALSE), FALSE)</f>
        <v>97214-4269</v>
      </c>
      <c r="G969" t="str">
        <f>VLOOKUP($A969, 'Mapping-Public'!$A$2:$W$5015, MATCH('Mapping-DisplayedFields'!G$2, 'Mapping-Public'!$A$1:$W$1, FALSE), FALSE)</f>
        <v>9712389838</v>
      </c>
      <c r="H969">
        <f>VLOOKUP($A969, 'Mapping-Public'!$A$2:$W$5015, MATCH('Mapping-DisplayedFields'!H$2, 'Mapping-Public'!$A$1:$W$1, FALSE), FALSE)</f>
        <v>3</v>
      </c>
      <c r="I969" t="str">
        <f>VLOOKUP(H969, Facility_Type, 2,0)</f>
        <v>Certified</v>
      </c>
      <c r="J969">
        <f>VLOOKUP($A969, 'Mapping-Public'!$A$2:$W$5015, MATCH('Mapping-DisplayedFields'!J$2, 'Mapping-Public'!$A$1:$W$1, FALSE), FALSE)</f>
        <v>4</v>
      </c>
      <c r="K969" t="str">
        <f>VLOOKUP(J969, Type_of_Care,2,0)</f>
        <v>Regulated Family Child Care Home</v>
      </c>
      <c r="L969">
        <f>VLOOKUP($A969, 'Mapping-Public'!$A$2:$W$5015, MATCH('Mapping-DisplayedFields'!L$2, 'Mapping-Public'!$A$1:$W$1, FALSE), FALSE)</f>
        <v>3</v>
      </c>
      <c r="M969" t="str">
        <f>VLOOKUP(L969, Regulation_Status, 2,0)</f>
        <v>Certified</v>
      </c>
      <c r="N969">
        <f>VLOOKUP($A969, 'Mapping-Public'!$A$2:$W$5015, MATCH('Mapping-DisplayedFields'!N$2, 'Mapping-Public'!$A$1:$W$1, FALSE), FALSE)</f>
        <v>16</v>
      </c>
      <c r="O969">
        <f>VLOOKUP($A969, 'Mapping-Public'!$A$2:$W$5015, MATCH('Mapping-DisplayedFields'!O$2, 'Mapping-Public'!$A$1:$W$1, FALSE), FALSE)</f>
        <v>2</v>
      </c>
      <c r="P969" t="str">
        <f>VLOOKUP(O969, Serves_Dhs_Children,2,0)</f>
        <v>Unknown</v>
      </c>
      <c r="Q969">
        <f>VLOOKUP($A969, 'Mapping-Public'!$A$2:$W$5015, MATCH('Mapping-DisplayedFields'!Q$2, 'Mapping-Public'!$A$1:$W$1, FALSE), FALSE)</f>
        <v>0</v>
      </c>
      <c r="R969" t="str">
        <f>VLOOKUP(Q969, Head_Start, 2,0)</f>
        <v>No</v>
      </c>
      <c r="S969">
        <f>VLOOKUP($A969, 'Mapping-Public'!$A$2:$W$5015, MATCH('Mapping-DisplayedFields'!S$2, 'Mapping-Public'!$A$1:$W$1, FALSE), FALSE)</f>
        <v>0</v>
      </c>
      <c r="T969" t="str">
        <f>VLOOKUP(S969, Relief_Nursery, 2,0)</f>
        <v>No</v>
      </c>
      <c r="U969" t="str">
        <f>VLOOKUP($A969, 'Mapping-Public'!$A$2:$W$5015, MATCH('Mapping-DisplayedFields'!U$2, 'Mapping-Public'!$A$1:$W$1, FALSE), FALSE)</f>
        <v>.</v>
      </c>
    </row>
    <row r="970" spans="1:21" x14ac:dyDescent="0.25">
      <c r="A970" s="9" t="s">
        <v>5656</v>
      </c>
      <c r="B970" t="str">
        <f>IF(VLOOKUP($A970, 'Mapping-Public'!$A$2:$W$5015, MATCH('Mapping-DisplayedFields'!B$2, 'Mapping-Public'!$A$1:$W$1, FALSE), FALSE)=0, "", VLOOKUP($A970, 'Mapping-Public'!$A$2:$W$5015, MATCH('Mapping-DisplayedFields'!B$2, 'Mapping-Public'!$A$1:$W$1, FALSE), FALSE))</f>
        <v>Paty's Nest Newborn Care</v>
      </c>
      <c r="C970" t="str">
        <f>VLOOKUP($A970, 'Mapping-Public'!$A$2:$W$5015, MATCH('Mapping-DisplayedFields'!C$2, 'Mapping-Public'!$A$1:$W$1, FALSE), FALSE)</f>
        <v>22522 SE Morrison Ct</v>
      </c>
      <c r="D970" t="str">
        <f>VLOOKUP($A970, 'Mapping-Public'!$A$2:$W$5015, MATCH('Mapping-DisplayedFields'!D$2, 'Mapping-Public'!$A$1:$W$1, FALSE), FALSE)</f>
        <v>Gresham</v>
      </c>
      <c r="E970" t="str">
        <f>VLOOKUP($A970, 'Mapping-Public'!$A$2:$W$5015, MATCH('Mapping-DisplayedFields'!E$2, 'Mapping-Public'!$A$1:$W$1, FALSE), FALSE)</f>
        <v>OR</v>
      </c>
      <c r="F970" t="str">
        <f>VLOOKUP($A970, 'Mapping-Public'!$A$2:$W$5015, MATCH('Mapping-DisplayedFields'!F$2, 'Mapping-Public'!$A$1:$W$1, FALSE), FALSE)</f>
        <v>97030-2679</v>
      </c>
      <c r="G970" t="str">
        <f>VLOOKUP($A970, 'Mapping-Public'!$A$2:$W$5015, MATCH('Mapping-DisplayedFields'!G$2, 'Mapping-Public'!$A$1:$W$1, FALSE), FALSE)</f>
        <v>4152990052</v>
      </c>
      <c r="H970">
        <f>VLOOKUP($A970, 'Mapping-Public'!$A$2:$W$5015, MATCH('Mapping-DisplayedFields'!H$2, 'Mapping-Public'!$A$1:$W$1, FALSE), FALSE)</f>
        <v>3</v>
      </c>
      <c r="I970" t="str">
        <f>VLOOKUP(H970, Facility_Type, 2,0)</f>
        <v>Certified</v>
      </c>
      <c r="J970">
        <f>VLOOKUP($A970, 'Mapping-Public'!$A$2:$W$5015, MATCH('Mapping-DisplayedFields'!J$2, 'Mapping-Public'!$A$1:$W$1, FALSE), FALSE)</f>
        <v>4</v>
      </c>
      <c r="K970" t="str">
        <f>VLOOKUP(J970, Type_of_Care,2,0)</f>
        <v>Regulated Family Child Care Home</v>
      </c>
      <c r="L970">
        <f>VLOOKUP($A970, 'Mapping-Public'!$A$2:$W$5015, MATCH('Mapping-DisplayedFields'!L$2, 'Mapping-Public'!$A$1:$W$1, FALSE), FALSE)</f>
        <v>3</v>
      </c>
      <c r="M970" t="str">
        <f>VLOOKUP(L970, Regulation_Status, 2,0)</f>
        <v>Certified</v>
      </c>
      <c r="N970">
        <f>VLOOKUP($A970, 'Mapping-Public'!$A$2:$W$5015, MATCH('Mapping-DisplayedFields'!N$2, 'Mapping-Public'!$A$1:$W$1, FALSE), FALSE)</f>
        <v>14</v>
      </c>
      <c r="O970">
        <f>VLOOKUP($A970, 'Mapping-Public'!$A$2:$W$5015, MATCH('Mapping-DisplayedFields'!O$2, 'Mapping-Public'!$A$1:$W$1, FALSE), FALSE)</f>
        <v>1</v>
      </c>
      <c r="P970" t="str">
        <f>VLOOKUP(O970, Serves_Dhs_Children,2,0)</f>
        <v>Yes</v>
      </c>
      <c r="Q970">
        <f>VLOOKUP($A970, 'Mapping-Public'!$A$2:$W$5015, MATCH('Mapping-DisplayedFields'!Q$2, 'Mapping-Public'!$A$1:$W$1, FALSE), FALSE)</f>
        <v>0</v>
      </c>
      <c r="R970" t="str">
        <f>VLOOKUP(Q970, Head_Start, 2,0)</f>
        <v>No</v>
      </c>
      <c r="S970">
        <f>VLOOKUP($A970, 'Mapping-Public'!$A$2:$W$5015, MATCH('Mapping-DisplayedFields'!S$2, 'Mapping-Public'!$A$1:$W$1, FALSE), FALSE)</f>
        <v>0</v>
      </c>
      <c r="T970" t="str">
        <f>VLOOKUP(S970, Relief_Nursery, 2,0)</f>
        <v>No</v>
      </c>
      <c r="U970" t="str">
        <f>VLOOKUP($A970, 'Mapping-Public'!$A$2:$W$5015, MATCH('Mapping-DisplayedFields'!U$2, 'Mapping-Public'!$A$1:$W$1, FALSE), FALSE)</f>
        <v>.</v>
      </c>
    </row>
    <row r="971" spans="1:21" x14ac:dyDescent="0.25">
      <c r="A971" s="9" t="s">
        <v>5664</v>
      </c>
      <c r="B971" t="str">
        <f>IF(VLOOKUP($A971, 'Mapping-Public'!$A$2:$W$5015, MATCH('Mapping-DisplayedFields'!B$2, 'Mapping-Public'!$A$1:$W$1, FALSE), FALSE)=0, "", VLOOKUP($A971, 'Mapping-Public'!$A$2:$W$5015, MATCH('Mapping-DisplayedFields'!B$2, 'Mapping-Public'!$A$1:$W$1, FALSE), FALSE))</f>
        <v>Tumbleweed Preschool House</v>
      </c>
      <c r="C971" t="str">
        <f>VLOOKUP($A971, 'Mapping-Public'!$A$2:$W$5015, MATCH('Mapping-DisplayedFields'!C$2, 'Mapping-Public'!$A$1:$W$1, FALSE), FALSE)</f>
        <v>6545 SE 66th Ave</v>
      </c>
      <c r="D971" t="str">
        <f>VLOOKUP($A971, 'Mapping-Public'!$A$2:$W$5015, MATCH('Mapping-DisplayedFields'!D$2, 'Mapping-Public'!$A$1:$W$1, FALSE), FALSE)</f>
        <v>Portland</v>
      </c>
      <c r="E971" t="str">
        <f>VLOOKUP($A971, 'Mapping-Public'!$A$2:$W$5015, MATCH('Mapping-DisplayedFields'!E$2, 'Mapping-Public'!$A$1:$W$1, FALSE), FALSE)</f>
        <v>OR</v>
      </c>
      <c r="F971" t="str">
        <f>VLOOKUP($A971, 'Mapping-Public'!$A$2:$W$5015, MATCH('Mapping-DisplayedFields'!F$2, 'Mapping-Public'!$A$1:$W$1, FALSE), FALSE)</f>
        <v>97206</v>
      </c>
      <c r="G971" t="str">
        <f>VLOOKUP($A971, 'Mapping-Public'!$A$2:$W$5015, MATCH('Mapping-DisplayedFields'!G$2, 'Mapping-Public'!$A$1:$W$1, FALSE), FALSE)</f>
        <v>5033345670</v>
      </c>
      <c r="H971">
        <f>VLOOKUP($A971, 'Mapping-Public'!$A$2:$W$5015, MATCH('Mapping-DisplayedFields'!H$2, 'Mapping-Public'!$A$1:$W$1, FALSE), FALSE)</f>
        <v>3</v>
      </c>
      <c r="I971" t="str">
        <f>VLOOKUP(H971, Facility_Type, 2,0)</f>
        <v>Certified</v>
      </c>
      <c r="J971">
        <f>VLOOKUP($A971, 'Mapping-Public'!$A$2:$W$5015, MATCH('Mapping-DisplayedFields'!J$2, 'Mapping-Public'!$A$1:$W$1, FALSE), FALSE)</f>
        <v>4</v>
      </c>
      <c r="K971" t="str">
        <f>VLOOKUP(J971, Type_of_Care,2,0)</f>
        <v>Regulated Family Child Care Home</v>
      </c>
      <c r="L971">
        <f>VLOOKUP($A971, 'Mapping-Public'!$A$2:$W$5015, MATCH('Mapping-DisplayedFields'!L$2, 'Mapping-Public'!$A$1:$W$1, FALSE), FALSE)</f>
        <v>3</v>
      </c>
      <c r="M971" t="str">
        <f>VLOOKUP(L971, Regulation_Status, 2,0)</f>
        <v>Certified</v>
      </c>
      <c r="N971">
        <f>VLOOKUP($A971, 'Mapping-Public'!$A$2:$W$5015, MATCH('Mapping-DisplayedFields'!N$2, 'Mapping-Public'!$A$1:$W$1, FALSE), FALSE)</f>
        <v>16</v>
      </c>
      <c r="O971">
        <f>VLOOKUP($A971, 'Mapping-Public'!$A$2:$W$5015, MATCH('Mapping-DisplayedFields'!O$2, 'Mapping-Public'!$A$1:$W$1, FALSE), FALSE)</f>
        <v>2</v>
      </c>
      <c r="P971" t="str">
        <f>VLOOKUP(O971, Serves_Dhs_Children,2,0)</f>
        <v>Unknown</v>
      </c>
      <c r="Q971">
        <f>VLOOKUP($A971, 'Mapping-Public'!$A$2:$W$5015, MATCH('Mapping-DisplayedFields'!Q$2, 'Mapping-Public'!$A$1:$W$1, FALSE), FALSE)</f>
        <v>0</v>
      </c>
      <c r="R971" t="str">
        <f>VLOOKUP(Q971, Head_Start, 2,0)</f>
        <v>No</v>
      </c>
      <c r="S971">
        <f>VLOOKUP($A971, 'Mapping-Public'!$A$2:$W$5015, MATCH('Mapping-DisplayedFields'!S$2, 'Mapping-Public'!$A$1:$W$1, FALSE), FALSE)</f>
        <v>0</v>
      </c>
      <c r="T971" t="str">
        <f>VLOOKUP(S971, Relief_Nursery, 2,0)</f>
        <v>No</v>
      </c>
      <c r="U971" t="str">
        <f>VLOOKUP($A971, 'Mapping-Public'!$A$2:$W$5015, MATCH('Mapping-DisplayedFields'!U$2, 'Mapping-Public'!$A$1:$W$1, FALSE), FALSE)</f>
        <v>.</v>
      </c>
    </row>
    <row r="972" spans="1:21" x14ac:dyDescent="0.25">
      <c r="A972" s="9" t="s">
        <v>5671</v>
      </c>
      <c r="B972" t="str">
        <f>IF(VLOOKUP($A972, 'Mapping-Public'!$A$2:$W$5015, MATCH('Mapping-DisplayedFields'!B$2, 'Mapping-Public'!$A$1:$W$1, FALSE), FALSE)=0, "", VLOOKUP($A972, 'Mapping-Public'!$A$2:$W$5015, MATCH('Mapping-DisplayedFields'!B$2, 'Mapping-Public'!$A$1:$W$1, FALSE), FALSE))</f>
        <v/>
      </c>
      <c r="C972" t="str">
        <f>VLOOKUP($A972, 'Mapping-Public'!$A$2:$W$5015, MATCH('Mapping-DisplayedFields'!C$2, 'Mapping-Public'!$A$1:$W$1, FALSE), FALSE)</f>
        <v>445 SE 111th Ave</v>
      </c>
      <c r="D972" t="str">
        <f>VLOOKUP($A972, 'Mapping-Public'!$A$2:$W$5015, MATCH('Mapping-DisplayedFields'!D$2, 'Mapping-Public'!$A$1:$W$1, FALSE), FALSE)</f>
        <v>Portland</v>
      </c>
      <c r="E972" t="str">
        <f>VLOOKUP($A972, 'Mapping-Public'!$A$2:$W$5015, MATCH('Mapping-DisplayedFields'!E$2, 'Mapping-Public'!$A$1:$W$1, FALSE), FALSE)</f>
        <v>OR</v>
      </c>
      <c r="F972" t="str">
        <f>VLOOKUP($A972, 'Mapping-Public'!$A$2:$W$5015, MATCH('Mapping-DisplayedFields'!F$2, 'Mapping-Public'!$A$1:$W$1, FALSE), FALSE)</f>
        <v>97216-2774</v>
      </c>
      <c r="G972" t="str">
        <f>VLOOKUP($A972, 'Mapping-Public'!$A$2:$W$5015, MATCH('Mapping-DisplayedFields'!G$2, 'Mapping-Public'!$A$1:$W$1, FALSE), FALSE)</f>
        <v>5039976736</v>
      </c>
      <c r="H972">
        <f>VLOOKUP($A972, 'Mapping-Public'!$A$2:$W$5015, MATCH('Mapping-DisplayedFields'!H$2, 'Mapping-Public'!$A$1:$W$1, FALSE), FALSE)</f>
        <v>1</v>
      </c>
      <c r="I972" t="str">
        <f>VLOOKUP(H972, Facility_Type, 2,0)</f>
        <v>Family</v>
      </c>
      <c r="J972">
        <f>VLOOKUP($A972, 'Mapping-Public'!$A$2:$W$5015, MATCH('Mapping-DisplayedFields'!J$2, 'Mapping-Public'!$A$1:$W$1, FALSE), FALSE)</f>
        <v>4</v>
      </c>
      <c r="K972" t="str">
        <f>VLOOKUP(J972, Type_of_Care,2,0)</f>
        <v>Regulated Family Child Care Home</v>
      </c>
      <c r="L972">
        <f>VLOOKUP($A972, 'Mapping-Public'!$A$2:$W$5015, MATCH('Mapping-DisplayedFields'!L$2, 'Mapping-Public'!$A$1:$W$1, FALSE), FALSE)</f>
        <v>2</v>
      </c>
      <c r="M972" t="str">
        <f>VLOOKUP(L972, Regulation_Status, 2,0)</f>
        <v>Register</v>
      </c>
      <c r="N972">
        <f>VLOOKUP($A972, 'Mapping-Public'!$A$2:$W$5015, MATCH('Mapping-DisplayedFields'!N$2, 'Mapping-Public'!$A$1:$W$1, FALSE), FALSE)</f>
        <v>10</v>
      </c>
      <c r="O972">
        <f>VLOOKUP($A972, 'Mapping-Public'!$A$2:$W$5015, MATCH('Mapping-DisplayedFields'!O$2, 'Mapping-Public'!$A$1:$W$1, FALSE), FALSE)</f>
        <v>2</v>
      </c>
      <c r="P972" t="str">
        <f>VLOOKUP(O972, Serves_Dhs_Children,2,0)</f>
        <v>Unknown</v>
      </c>
      <c r="Q972">
        <f>VLOOKUP($A972, 'Mapping-Public'!$A$2:$W$5015, MATCH('Mapping-DisplayedFields'!Q$2, 'Mapping-Public'!$A$1:$W$1, FALSE), FALSE)</f>
        <v>0</v>
      </c>
      <c r="R972" t="str">
        <f>VLOOKUP(Q972, Head_Start, 2,0)</f>
        <v>No</v>
      </c>
      <c r="S972">
        <f>VLOOKUP($A972, 'Mapping-Public'!$A$2:$W$5015, MATCH('Mapping-DisplayedFields'!S$2, 'Mapping-Public'!$A$1:$W$1, FALSE), FALSE)</f>
        <v>0</v>
      </c>
      <c r="T972" t="str">
        <f>VLOOKUP(S972, Relief_Nursery, 2,0)</f>
        <v>No</v>
      </c>
      <c r="U972" t="str">
        <f>VLOOKUP($A972, 'Mapping-Public'!$A$2:$W$5015, MATCH('Mapping-DisplayedFields'!U$2, 'Mapping-Public'!$A$1:$W$1, FALSE), FALSE)</f>
        <v>.</v>
      </c>
    </row>
    <row r="973" spans="1:21" x14ac:dyDescent="0.25">
      <c r="A973" s="9" t="s">
        <v>5678</v>
      </c>
      <c r="B973" t="str">
        <f>IF(VLOOKUP($A973, 'Mapping-Public'!$A$2:$W$5015, MATCH('Mapping-DisplayedFields'!B$2, 'Mapping-Public'!$A$1:$W$1, FALSE), FALSE)=0, "", VLOOKUP($A973, 'Mapping-Public'!$A$2:$W$5015, MATCH('Mapping-DisplayedFields'!B$2, 'Mapping-Public'!$A$1:$W$1, FALSE), FALSE))</f>
        <v/>
      </c>
      <c r="C973" t="str">
        <f>VLOOKUP($A973, 'Mapping-Public'!$A$2:$W$5015, MATCH('Mapping-DisplayedFields'!C$2, 'Mapping-Public'!$A$1:$W$1, FALSE), FALSE)</f>
        <v>2333 SE 130th Ave Apt C105</v>
      </c>
      <c r="D973" t="str">
        <f>VLOOKUP($A973, 'Mapping-Public'!$A$2:$W$5015, MATCH('Mapping-DisplayedFields'!D$2, 'Mapping-Public'!$A$1:$W$1, FALSE), FALSE)</f>
        <v>Portland</v>
      </c>
      <c r="E973" t="str">
        <f>VLOOKUP($A973, 'Mapping-Public'!$A$2:$W$5015, MATCH('Mapping-DisplayedFields'!E$2, 'Mapping-Public'!$A$1:$W$1, FALSE), FALSE)</f>
        <v>OR</v>
      </c>
      <c r="F973" t="str">
        <f>VLOOKUP($A973, 'Mapping-Public'!$A$2:$W$5015, MATCH('Mapping-DisplayedFields'!F$2, 'Mapping-Public'!$A$1:$W$1, FALSE), FALSE)</f>
        <v>97233</v>
      </c>
      <c r="G973" t="str">
        <f>VLOOKUP($A973, 'Mapping-Public'!$A$2:$W$5015, MATCH('Mapping-DisplayedFields'!G$2, 'Mapping-Public'!$A$1:$W$1, FALSE), FALSE)</f>
        <v>9713407884</v>
      </c>
      <c r="H973">
        <f>VLOOKUP($A973, 'Mapping-Public'!$A$2:$W$5015, MATCH('Mapping-DisplayedFields'!H$2, 'Mapping-Public'!$A$1:$W$1, FALSE), FALSE)</f>
        <v>1</v>
      </c>
      <c r="I973" t="str">
        <f>VLOOKUP(H973, Facility_Type, 2,0)</f>
        <v>Family</v>
      </c>
      <c r="J973">
        <f>VLOOKUP($A973, 'Mapping-Public'!$A$2:$W$5015, MATCH('Mapping-DisplayedFields'!J$2, 'Mapping-Public'!$A$1:$W$1, FALSE), FALSE)</f>
        <v>4</v>
      </c>
      <c r="K973" t="str">
        <f>VLOOKUP(J973, Type_of_Care,2,0)</f>
        <v>Regulated Family Child Care Home</v>
      </c>
      <c r="L973">
        <f>VLOOKUP($A973, 'Mapping-Public'!$A$2:$W$5015, MATCH('Mapping-DisplayedFields'!L$2, 'Mapping-Public'!$A$1:$W$1, FALSE), FALSE)</f>
        <v>2</v>
      </c>
      <c r="M973" t="str">
        <f>VLOOKUP(L973, Regulation_Status, 2,0)</f>
        <v>Register</v>
      </c>
      <c r="N973">
        <f>VLOOKUP($A973, 'Mapping-Public'!$A$2:$W$5015, MATCH('Mapping-DisplayedFields'!N$2, 'Mapping-Public'!$A$1:$W$1, FALSE), FALSE)</f>
        <v>10</v>
      </c>
      <c r="O973">
        <f>VLOOKUP($A973, 'Mapping-Public'!$A$2:$W$5015, MATCH('Mapping-DisplayedFields'!O$2, 'Mapping-Public'!$A$1:$W$1, FALSE), FALSE)</f>
        <v>2</v>
      </c>
      <c r="P973" t="str">
        <f>VLOOKUP(O973, Serves_Dhs_Children,2,0)</f>
        <v>Unknown</v>
      </c>
      <c r="Q973">
        <f>VLOOKUP($A973, 'Mapping-Public'!$A$2:$W$5015, MATCH('Mapping-DisplayedFields'!Q$2, 'Mapping-Public'!$A$1:$W$1, FALSE), FALSE)</f>
        <v>0</v>
      </c>
      <c r="R973" t="str">
        <f>VLOOKUP(Q973, Head_Start, 2,0)</f>
        <v>No</v>
      </c>
      <c r="S973">
        <f>VLOOKUP($A973, 'Mapping-Public'!$A$2:$W$5015, MATCH('Mapping-DisplayedFields'!S$2, 'Mapping-Public'!$A$1:$W$1, FALSE), FALSE)</f>
        <v>0</v>
      </c>
      <c r="T973" t="str">
        <f>VLOOKUP(S973, Relief_Nursery, 2,0)</f>
        <v>No</v>
      </c>
      <c r="U973" t="str">
        <f>VLOOKUP($A973, 'Mapping-Public'!$A$2:$W$5015, MATCH('Mapping-DisplayedFields'!U$2, 'Mapping-Public'!$A$1:$W$1, FALSE), FALSE)</f>
        <v>.</v>
      </c>
    </row>
    <row r="974" spans="1:21" x14ac:dyDescent="0.25">
      <c r="A974" s="9" t="s">
        <v>5684</v>
      </c>
      <c r="B974" t="str">
        <f>IF(VLOOKUP($A974, 'Mapping-Public'!$A$2:$W$5015, MATCH('Mapping-DisplayedFields'!B$2, 'Mapping-Public'!$A$1:$W$1, FALSE), FALSE)=0, "", VLOOKUP($A974, 'Mapping-Public'!$A$2:$W$5015, MATCH('Mapping-DisplayedFields'!B$2, 'Mapping-Public'!$A$1:$W$1, FALSE), FALSE))</f>
        <v>Rita's Kids Daycare</v>
      </c>
      <c r="C974" t="str">
        <f>VLOOKUP($A974, 'Mapping-Public'!$A$2:$W$5015, MATCH('Mapping-DisplayedFields'!C$2, 'Mapping-Public'!$A$1:$W$1, FALSE), FALSE)</f>
        <v>1704 SW Hensley Rd</v>
      </c>
      <c r="D974" t="str">
        <f>VLOOKUP($A974, 'Mapping-Public'!$A$2:$W$5015, MATCH('Mapping-DisplayedFields'!D$2, 'Mapping-Public'!$A$1:$W$1, FALSE), FALSE)</f>
        <v>Troutdale</v>
      </c>
      <c r="E974" t="str">
        <f>VLOOKUP($A974, 'Mapping-Public'!$A$2:$W$5015, MATCH('Mapping-DisplayedFields'!E$2, 'Mapping-Public'!$A$1:$W$1, FALSE), FALSE)</f>
        <v>OR</v>
      </c>
      <c r="F974" t="str">
        <f>VLOOKUP($A974, 'Mapping-Public'!$A$2:$W$5015, MATCH('Mapping-DisplayedFields'!F$2, 'Mapping-Public'!$A$1:$W$1, FALSE), FALSE)</f>
        <v>97060-1930</v>
      </c>
      <c r="G974" t="str">
        <f>VLOOKUP($A974, 'Mapping-Public'!$A$2:$W$5015, MATCH('Mapping-DisplayedFields'!G$2, 'Mapping-Public'!$A$1:$W$1, FALSE), FALSE)</f>
        <v>5039292941</v>
      </c>
      <c r="H974">
        <f>VLOOKUP($A974, 'Mapping-Public'!$A$2:$W$5015, MATCH('Mapping-DisplayedFields'!H$2, 'Mapping-Public'!$A$1:$W$1, FALSE), FALSE)</f>
        <v>3</v>
      </c>
      <c r="I974" t="str">
        <f>VLOOKUP(H974, Facility_Type, 2,0)</f>
        <v>Certified</v>
      </c>
      <c r="J974">
        <f>VLOOKUP($A974, 'Mapping-Public'!$A$2:$W$5015, MATCH('Mapping-DisplayedFields'!J$2, 'Mapping-Public'!$A$1:$W$1, FALSE), FALSE)</f>
        <v>4</v>
      </c>
      <c r="K974" t="str">
        <f>VLOOKUP(J974, Type_of_Care,2,0)</f>
        <v>Regulated Family Child Care Home</v>
      </c>
      <c r="L974">
        <f>VLOOKUP($A974, 'Mapping-Public'!$A$2:$W$5015, MATCH('Mapping-DisplayedFields'!L$2, 'Mapping-Public'!$A$1:$W$1, FALSE), FALSE)</f>
        <v>3</v>
      </c>
      <c r="M974" t="str">
        <f>VLOOKUP(L974, Regulation_Status, 2,0)</f>
        <v>Certified</v>
      </c>
      <c r="N974">
        <f>VLOOKUP($A974, 'Mapping-Public'!$A$2:$W$5015, MATCH('Mapping-DisplayedFields'!N$2, 'Mapping-Public'!$A$1:$W$1, FALSE), FALSE)</f>
        <v>12</v>
      </c>
      <c r="O974">
        <f>VLOOKUP($A974, 'Mapping-Public'!$A$2:$W$5015, MATCH('Mapping-DisplayedFields'!O$2, 'Mapping-Public'!$A$1:$W$1, FALSE), FALSE)</f>
        <v>1</v>
      </c>
      <c r="P974" t="str">
        <f>VLOOKUP(O974, Serves_Dhs_Children,2,0)</f>
        <v>Yes</v>
      </c>
      <c r="Q974">
        <f>VLOOKUP($A974, 'Mapping-Public'!$A$2:$W$5015, MATCH('Mapping-DisplayedFields'!Q$2, 'Mapping-Public'!$A$1:$W$1, FALSE), FALSE)</f>
        <v>0</v>
      </c>
      <c r="R974" t="str">
        <f>VLOOKUP(Q974, Head_Start, 2,0)</f>
        <v>No</v>
      </c>
      <c r="S974">
        <f>VLOOKUP($A974, 'Mapping-Public'!$A$2:$W$5015, MATCH('Mapping-DisplayedFields'!S$2, 'Mapping-Public'!$A$1:$W$1, FALSE), FALSE)</f>
        <v>0</v>
      </c>
      <c r="T974" t="str">
        <f>VLOOKUP(S974, Relief_Nursery, 2,0)</f>
        <v>No</v>
      </c>
      <c r="U974" t="str">
        <f>VLOOKUP($A974, 'Mapping-Public'!$A$2:$W$5015, MATCH('Mapping-DisplayedFields'!U$2, 'Mapping-Public'!$A$1:$W$1, FALSE), FALSE)</f>
        <v>.</v>
      </c>
    </row>
    <row r="975" spans="1:21" x14ac:dyDescent="0.25">
      <c r="A975" s="9" t="s">
        <v>5692</v>
      </c>
      <c r="B975" t="str">
        <f>IF(VLOOKUP($A975, 'Mapping-Public'!$A$2:$W$5015, MATCH('Mapping-DisplayedFields'!B$2, 'Mapping-Public'!$A$1:$W$1, FALSE), FALSE)=0, "", VLOOKUP($A975, 'Mapping-Public'!$A$2:$W$5015, MATCH('Mapping-DisplayedFields'!B$2, 'Mapping-Public'!$A$1:$W$1, FALSE), FALSE))</f>
        <v/>
      </c>
      <c r="C975" t="str">
        <f>VLOOKUP($A975, 'Mapping-Public'!$A$2:$W$5015, MATCH('Mapping-DisplayedFields'!C$2, 'Mapping-Public'!$A$1:$W$1, FALSE), FALSE)</f>
        <v>2360 SE 112th Ave</v>
      </c>
      <c r="D975" t="str">
        <f>VLOOKUP($A975, 'Mapping-Public'!$A$2:$W$5015, MATCH('Mapping-DisplayedFields'!D$2, 'Mapping-Public'!$A$1:$W$1, FALSE), FALSE)</f>
        <v>Portland</v>
      </c>
      <c r="E975" t="str">
        <f>VLOOKUP($A975, 'Mapping-Public'!$A$2:$W$5015, MATCH('Mapping-DisplayedFields'!E$2, 'Mapping-Public'!$A$1:$W$1, FALSE), FALSE)</f>
        <v>OR</v>
      </c>
      <c r="F975" t="str">
        <f>VLOOKUP($A975, 'Mapping-Public'!$A$2:$W$5015, MATCH('Mapping-DisplayedFields'!F$2, 'Mapping-Public'!$A$1:$W$1, FALSE), FALSE)</f>
        <v>97216-4003</v>
      </c>
      <c r="G975" t="str">
        <f>VLOOKUP($A975, 'Mapping-Public'!$A$2:$W$5015, MATCH('Mapping-DisplayedFields'!G$2, 'Mapping-Public'!$A$1:$W$1, FALSE), FALSE)</f>
        <v>5032532734</v>
      </c>
      <c r="H975">
        <f>VLOOKUP($A975, 'Mapping-Public'!$A$2:$W$5015, MATCH('Mapping-DisplayedFields'!H$2, 'Mapping-Public'!$A$1:$W$1, FALSE), FALSE)</f>
        <v>1</v>
      </c>
      <c r="I975" t="str">
        <f>VLOOKUP(H975, Facility_Type, 2,0)</f>
        <v>Family</v>
      </c>
      <c r="J975">
        <f>VLOOKUP($A975, 'Mapping-Public'!$A$2:$W$5015, MATCH('Mapping-DisplayedFields'!J$2, 'Mapping-Public'!$A$1:$W$1, FALSE), FALSE)</f>
        <v>4</v>
      </c>
      <c r="K975" t="str">
        <f>VLOOKUP(J975, Type_of_Care,2,0)</f>
        <v>Regulated Family Child Care Home</v>
      </c>
      <c r="L975">
        <f>VLOOKUP($A975, 'Mapping-Public'!$A$2:$W$5015, MATCH('Mapping-DisplayedFields'!L$2, 'Mapping-Public'!$A$1:$W$1, FALSE), FALSE)</f>
        <v>2</v>
      </c>
      <c r="M975" t="str">
        <f>VLOOKUP(L975, Regulation_Status, 2,0)</f>
        <v>Register</v>
      </c>
      <c r="N975">
        <f>VLOOKUP($A975, 'Mapping-Public'!$A$2:$W$5015, MATCH('Mapping-DisplayedFields'!N$2, 'Mapping-Public'!$A$1:$W$1, FALSE), FALSE)</f>
        <v>10</v>
      </c>
      <c r="O975">
        <f>VLOOKUP($A975, 'Mapping-Public'!$A$2:$W$5015, MATCH('Mapping-DisplayedFields'!O$2, 'Mapping-Public'!$A$1:$W$1, FALSE), FALSE)</f>
        <v>2</v>
      </c>
      <c r="P975" t="str">
        <f>VLOOKUP(O975, Serves_Dhs_Children,2,0)</f>
        <v>Unknown</v>
      </c>
      <c r="Q975">
        <f>VLOOKUP($A975, 'Mapping-Public'!$A$2:$W$5015, MATCH('Mapping-DisplayedFields'!Q$2, 'Mapping-Public'!$A$1:$W$1, FALSE), FALSE)</f>
        <v>0</v>
      </c>
      <c r="R975" t="str">
        <f>VLOOKUP(Q975, Head_Start, 2,0)</f>
        <v>No</v>
      </c>
      <c r="S975">
        <f>VLOOKUP($A975, 'Mapping-Public'!$A$2:$W$5015, MATCH('Mapping-DisplayedFields'!S$2, 'Mapping-Public'!$A$1:$W$1, FALSE), FALSE)</f>
        <v>0</v>
      </c>
      <c r="T975" t="str">
        <f>VLOOKUP(S975, Relief_Nursery, 2,0)</f>
        <v>No</v>
      </c>
      <c r="U975">
        <f>VLOOKUP($A975, 'Mapping-Public'!$A$2:$W$5015, MATCH('Mapping-DisplayedFields'!U$2, 'Mapping-Public'!$A$1:$W$1, FALSE), FALSE)</f>
        <v>2</v>
      </c>
    </row>
    <row r="976" spans="1:21" x14ac:dyDescent="0.25">
      <c r="A976" s="9" t="s">
        <v>5698</v>
      </c>
      <c r="B976" t="str">
        <f>IF(VLOOKUP($A976, 'Mapping-Public'!$A$2:$W$5015, MATCH('Mapping-DisplayedFields'!B$2, 'Mapping-Public'!$A$1:$W$1, FALSE), FALSE)=0, "", VLOOKUP($A976, 'Mapping-Public'!$A$2:$W$5015, MATCH('Mapping-DisplayedFields'!B$2, 'Mapping-Public'!$A$1:$W$1, FALSE), FALSE))</f>
        <v/>
      </c>
      <c r="C976" t="str">
        <f>VLOOKUP($A976, 'Mapping-Public'!$A$2:$W$5015, MATCH('Mapping-DisplayedFields'!C$2, 'Mapping-Public'!$A$1:$W$1, FALSE), FALSE)</f>
        <v>2333 SE 130th Ave Apt B111</v>
      </c>
      <c r="D976" t="str">
        <f>VLOOKUP($A976, 'Mapping-Public'!$A$2:$W$5015, MATCH('Mapping-DisplayedFields'!D$2, 'Mapping-Public'!$A$1:$W$1, FALSE), FALSE)</f>
        <v>Portland</v>
      </c>
      <c r="E976" t="str">
        <f>VLOOKUP($A976, 'Mapping-Public'!$A$2:$W$5015, MATCH('Mapping-DisplayedFields'!E$2, 'Mapping-Public'!$A$1:$W$1, FALSE), FALSE)</f>
        <v>OR</v>
      </c>
      <c r="F976" t="str">
        <f>VLOOKUP($A976, 'Mapping-Public'!$A$2:$W$5015, MATCH('Mapping-DisplayedFields'!F$2, 'Mapping-Public'!$A$1:$W$1, FALSE), FALSE)</f>
        <v>97233-1488</v>
      </c>
      <c r="G976" t="str">
        <f>VLOOKUP($A976, 'Mapping-Public'!$A$2:$W$5015, MATCH('Mapping-DisplayedFields'!G$2, 'Mapping-Public'!$A$1:$W$1, FALSE), FALSE)</f>
        <v>9714079536</v>
      </c>
      <c r="H976">
        <f>VLOOKUP($A976, 'Mapping-Public'!$A$2:$W$5015, MATCH('Mapping-DisplayedFields'!H$2, 'Mapping-Public'!$A$1:$W$1, FALSE), FALSE)</f>
        <v>1</v>
      </c>
      <c r="I976" t="str">
        <f>VLOOKUP(H976, Facility_Type, 2,0)</f>
        <v>Family</v>
      </c>
      <c r="J976">
        <f>VLOOKUP($A976, 'Mapping-Public'!$A$2:$W$5015, MATCH('Mapping-DisplayedFields'!J$2, 'Mapping-Public'!$A$1:$W$1, FALSE), FALSE)</f>
        <v>4</v>
      </c>
      <c r="K976" t="str">
        <f>VLOOKUP(J976, Type_of_Care,2,0)</f>
        <v>Regulated Family Child Care Home</v>
      </c>
      <c r="L976">
        <f>VLOOKUP($A976, 'Mapping-Public'!$A$2:$W$5015, MATCH('Mapping-DisplayedFields'!L$2, 'Mapping-Public'!$A$1:$W$1, FALSE), FALSE)</f>
        <v>2</v>
      </c>
      <c r="M976" t="str">
        <f>VLOOKUP(L976, Regulation_Status, 2,0)</f>
        <v>Register</v>
      </c>
      <c r="N976">
        <f>VLOOKUP($A976, 'Mapping-Public'!$A$2:$W$5015, MATCH('Mapping-DisplayedFields'!N$2, 'Mapping-Public'!$A$1:$W$1, FALSE), FALSE)</f>
        <v>5</v>
      </c>
      <c r="O976">
        <f>VLOOKUP($A976, 'Mapping-Public'!$A$2:$W$5015, MATCH('Mapping-DisplayedFields'!O$2, 'Mapping-Public'!$A$1:$W$1, FALSE), FALSE)</f>
        <v>2</v>
      </c>
      <c r="P976" t="str">
        <f>VLOOKUP(O976, Serves_Dhs_Children,2,0)</f>
        <v>Unknown</v>
      </c>
      <c r="Q976">
        <f>VLOOKUP($A976, 'Mapping-Public'!$A$2:$W$5015, MATCH('Mapping-DisplayedFields'!Q$2, 'Mapping-Public'!$A$1:$W$1, FALSE), FALSE)</f>
        <v>0</v>
      </c>
      <c r="R976" t="str">
        <f>VLOOKUP(Q976, Head_Start, 2,0)</f>
        <v>No</v>
      </c>
      <c r="S976">
        <f>VLOOKUP($A976, 'Mapping-Public'!$A$2:$W$5015, MATCH('Mapping-DisplayedFields'!S$2, 'Mapping-Public'!$A$1:$W$1, FALSE), FALSE)</f>
        <v>0</v>
      </c>
      <c r="T976" t="str">
        <f>VLOOKUP(S976, Relief_Nursery, 2,0)</f>
        <v>No</v>
      </c>
      <c r="U976" t="str">
        <f>VLOOKUP($A976, 'Mapping-Public'!$A$2:$W$5015, MATCH('Mapping-DisplayedFields'!U$2, 'Mapping-Public'!$A$1:$W$1, FALSE), FALSE)</f>
        <v>.</v>
      </c>
    </row>
    <row r="977" spans="1:21" x14ac:dyDescent="0.25">
      <c r="A977" s="9" t="s">
        <v>5705</v>
      </c>
      <c r="B977" t="str">
        <f>IF(VLOOKUP($A977, 'Mapping-Public'!$A$2:$W$5015, MATCH('Mapping-DisplayedFields'!B$2, 'Mapping-Public'!$A$1:$W$1, FALSE), FALSE)=0, "", VLOOKUP($A977, 'Mapping-Public'!$A$2:$W$5015, MATCH('Mapping-DisplayedFields'!B$2, 'Mapping-Public'!$A$1:$W$1, FALSE), FALSE))</f>
        <v>Melody's Munchkins</v>
      </c>
      <c r="C977" t="str">
        <f>VLOOKUP($A977, 'Mapping-Public'!$A$2:$W$5015, MATCH('Mapping-DisplayedFields'!C$2, 'Mapping-Public'!$A$1:$W$1, FALSE), FALSE)</f>
        <v>14124 SE Mill St</v>
      </c>
      <c r="D977" t="str">
        <f>VLOOKUP($A977, 'Mapping-Public'!$A$2:$W$5015, MATCH('Mapping-DisplayedFields'!D$2, 'Mapping-Public'!$A$1:$W$1, FALSE), FALSE)</f>
        <v>Portland</v>
      </c>
      <c r="E977" t="str">
        <f>VLOOKUP($A977, 'Mapping-Public'!$A$2:$W$5015, MATCH('Mapping-DisplayedFields'!E$2, 'Mapping-Public'!$A$1:$W$1, FALSE), FALSE)</f>
        <v>OR</v>
      </c>
      <c r="F977" t="str">
        <f>VLOOKUP($A977, 'Mapping-Public'!$A$2:$W$5015, MATCH('Mapping-DisplayedFields'!F$2, 'Mapping-Public'!$A$1:$W$1, FALSE), FALSE)</f>
        <v>97233-2362</v>
      </c>
      <c r="G977" t="str">
        <f>VLOOKUP($A977, 'Mapping-Public'!$A$2:$W$5015, MATCH('Mapping-DisplayedFields'!G$2, 'Mapping-Public'!$A$1:$W$1, FALSE), FALSE)</f>
        <v>5039439678</v>
      </c>
      <c r="H977">
        <f>VLOOKUP($A977, 'Mapping-Public'!$A$2:$W$5015, MATCH('Mapping-DisplayedFields'!H$2, 'Mapping-Public'!$A$1:$W$1, FALSE), FALSE)</f>
        <v>3</v>
      </c>
      <c r="I977" t="str">
        <f>VLOOKUP(H977, Facility_Type, 2,0)</f>
        <v>Certified</v>
      </c>
      <c r="J977">
        <f>VLOOKUP($A977, 'Mapping-Public'!$A$2:$W$5015, MATCH('Mapping-DisplayedFields'!J$2, 'Mapping-Public'!$A$1:$W$1, FALSE), FALSE)</f>
        <v>4</v>
      </c>
      <c r="K977" t="str">
        <f>VLOOKUP(J977, Type_of_Care,2,0)</f>
        <v>Regulated Family Child Care Home</v>
      </c>
      <c r="L977">
        <f>VLOOKUP($A977, 'Mapping-Public'!$A$2:$W$5015, MATCH('Mapping-DisplayedFields'!L$2, 'Mapping-Public'!$A$1:$W$1, FALSE), FALSE)</f>
        <v>3</v>
      </c>
      <c r="M977" t="str">
        <f>VLOOKUP(L977, Regulation_Status, 2,0)</f>
        <v>Certified</v>
      </c>
      <c r="N977">
        <f>VLOOKUP($A977, 'Mapping-Public'!$A$2:$W$5015, MATCH('Mapping-DisplayedFields'!N$2, 'Mapping-Public'!$A$1:$W$1, FALSE), FALSE)</f>
        <v>16</v>
      </c>
      <c r="O977">
        <f>VLOOKUP($A977, 'Mapping-Public'!$A$2:$W$5015, MATCH('Mapping-DisplayedFields'!O$2, 'Mapping-Public'!$A$1:$W$1, FALSE), FALSE)</f>
        <v>1</v>
      </c>
      <c r="P977" t="str">
        <f>VLOOKUP(O977, Serves_Dhs_Children,2,0)</f>
        <v>Yes</v>
      </c>
      <c r="Q977">
        <f>VLOOKUP($A977, 'Mapping-Public'!$A$2:$W$5015, MATCH('Mapping-DisplayedFields'!Q$2, 'Mapping-Public'!$A$1:$W$1, FALSE), FALSE)</f>
        <v>0</v>
      </c>
      <c r="R977" t="str">
        <f>VLOOKUP(Q977, Head_Start, 2,0)</f>
        <v>No</v>
      </c>
      <c r="S977">
        <f>VLOOKUP($A977, 'Mapping-Public'!$A$2:$W$5015, MATCH('Mapping-DisplayedFields'!S$2, 'Mapping-Public'!$A$1:$W$1, FALSE), FALSE)</f>
        <v>0</v>
      </c>
      <c r="T977" t="str">
        <f>VLOOKUP(S977, Relief_Nursery, 2,0)</f>
        <v>No</v>
      </c>
      <c r="U977">
        <f>VLOOKUP($A977, 'Mapping-Public'!$A$2:$W$5015, MATCH('Mapping-DisplayedFields'!U$2, 'Mapping-Public'!$A$1:$W$1, FALSE), FALSE)</f>
        <v>5</v>
      </c>
    </row>
    <row r="978" spans="1:21" x14ac:dyDescent="0.25">
      <c r="A978" s="9" t="s">
        <v>5712</v>
      </c>
      <c r="B978" t="str">
        <f>IF(VLOOKUP($A978, 'Mapping-Public'!$A$2:$W$5015, MATCH('Mapping-DisplayedFields'!B$2, 'Mapping-Public'!$A$1:$W$1, FALSE), FALSE)=0, "", VLOOKUP($A978, 'Mapping-Public'!$A$2:$W$5015, MATCH('Mapping-DisplayedFields'!B$2, 'Mapping-Public'!$A$1:$W$1, FALSE), FALSE))</f>
        <v/>
      </c>
      <c r="C978" t="str">
        <f>VLOOKUP($A978, 'Mapping-Public'!$A$2:$W$5015, MATCH('Mapping-DisplayedFields'!C$2, 'Mapping-Public'!$A$1:$W$1, FALSE), FALSE)</f>
        <v>13539 SE Stark St</v>
      </c>
      <c r="D978" t="str">
        <f>VLOOKUP($A978, 'Mapping-Public'!$A$2:$W$5015, MATCH('Mapping-DisplayedFields'!D$2, 'Mapping-Public'!$A$1:$W$1, FALSE), FALSE)</f>
        <v>Portland</v>
      </c>
      <c r="E978" t="str">
        <f>VLOOKUP($A978, 'Mapping-Public'!$A$2:$W$5015, MATCH('Mapping-DisplayedFields'!E$2, 'Mapping-Public'!$A$1:$W$1, FALSE), FALSE)</f>
        <v>OR</v>
      </c>
      <c r="F978" t="str">
        <f>VLOOKUP($A978, 'Mapping-Public'!$A$2:$W$5015, MATCH('Mapping-DisplayedFields'!F$2, 'Mapping-Public'!$A$1:$W$1, FALSE), FALSE)</f>
        <v>97233-1839</v>
      </c>
      <c r="G978" t="str">
        <f>VLOOKUP($A978, 'Mapping-Public'!$A$2:$W$5015, MATCH('Mapping-DisplayedFields'!G$2, 'Mapping-Public'!$A$1:$W$1, FALSE), FALSE)</f>
        <v>5038531947</v>
      </c>
      <c r="H978">
        <f>VLOOKUP($A978, 'Mapping-Public'!$A$2:$W$5015, MATCH('Mapping-DisplayedFields'!H$2, 'Mapping-Public'!$A$1:$W$1, FALSE), FALSE)</f>
        <v>1</v>
      </c>
      <c r="I978" t="str">
        <f>VLOOKUP(H978, Facility_Type, 2,0)</f>
        <v>Family</v>
      </c>
      <c r="J978">
        <f>VLOOKUP($A978, 'Mapping-Public'!$A$2:$W$5015, MATCH('Mapping-DisplayedFields'!J$2, 'Mapping-Public'!$A$1:$W$1, FALSE), FALSE)</f>
        <v>4</v>
      </c>
      <c r="K978" t="str">
        <f>VLOOKUP(J978, Type_of_Care,2,0)</f>
        <v>Regulated Family Child Care Home</v>
      </c>
      <c r="L978">
        <f>VLOOKUP($A978, 'Mapping-Public'!$A$2:$W$5015, MATCH('Mapping-DisplayedFields'!L$2, 'Mapping-Public'!$A$1:$W$1, FALSE), FALSE)</f>
        <v>2</v>
      </c>
      <c r="M978" t="str">
        <f>VLOOKUP(L978, Regulation_Status, 2,0)</f>
        <v>Register</v>
      </c>
      <c r="N978">
        <f>VLOOKUP($A978, 'Mapping-Public'!$A$2:$W$5015, MATCH('Mapping-DisplayedFields'!N$2, 'Mapping-Public'!$A$1:$W$1, FALSE), FALSE)</f>
        <v>10</v>
      </c>
      <c r="O978">
        <f>VLOOKUP($A978, 'Mapping-Public'!$A$2:$W$5015, MATCH('Mapping-DisplayedFields'!O$2, 'Mapping-Public'!$A$1:$W$1, FALSE), FALSE)</f>
        <v>2</v>
      </c>
      <c r="P978" t="str">
        <f>VLOOKUP(O978, Serves_Dhs_Children,2,0)</f>
        <v>Unknown</v>
      </c>
      <c r="Q978">
        <f>VLOOKUP($A978, 'Mapping-Public'!$A$2:$W$5015, MATCH('Mapping-DisplayedFields'!Q$2, 'Mapping-Public'!$A$1:$W$1, FALSE), FALSE)</f>
        <v>0</v>
      </c>
      <c r="R978" t="str">
        <f>VLOOKUP(Q978, Head_Start, 2,0)</f>
        <v>No</v>
      </c>
      <c r="S978">
        <f>VLOOKUP($A978, 'Mapping-Public'!$A$2:$W$5015, MATCH('Mapping-DisplayedFields'!S$2, 'Mapping-Public'!$A$1:$W$1, FALSE), FALSE)</f>
        <v>0</v>
      </c>
      <c r="T978" t="str">
        <f>VLOOKUP(S978, Relief_Nursery, 2,0)</f>
        <v>No</v>
      </c>
      <c r="U978" t="str">
        <f>VLOOKUP($A978, 'Mapping-Public'!$A$2:$W$5015, MATCH('Mapping-DisplayedFields'!U$2, 'Mapping-Public'!$A$1:$W$1, FALSE), FALSE)</f>
        <v>.</v>
      </c>
    </row>
    <row r="979" spans="1:21" x14ac:dyDescent="0.25">
      <c r="A979" s="9" t="s">
        <v>5719</v>
      </c>
      <c r="B979" t="str">
        <f>IF(VLOOKUP($A979, 'Mapping-Public'!$A$2:$W$5015, MATCH('Mapping-DisplayedFields'!B$2, 'Mapping-Public'!$A$1:$W$1, FALSE), FALSE)=0, "", VLOOKUP($A979, 'Mapping-Public'!$A$2:$W$5015, MATCH('Mapping-DisplayedFields'!B$2, 'Mapping-Public'!$A$1:$W$1, FALSE), FALSE))</f>
        <v>Maimonides Chabad Child Care</v>
      </c>
      <c r="C979" t="str">
        <f>VLOOKUP($A979, 'Mapping-Public'!$A$2:$W$5015, MATCH('Mapping-DisplayedFields'!C$2, 'Mapping-Public'!$A$1:$W$1, FALSE), FALSE)</f>
        <v>6144 SW 27th Ave</v>
      </c>
      <c r="D979" t="str">
        <f>VLOOKUP($A979, 'Mapping-Public'!$A$2:$W$5015, MATCH('Mapping-DisplayedFields'!D$2, 'Mapping-Public'!$A$1:$W$1, FALSE), FALSE)</f>
        <v>Portland</v>
      </c>
      <c r="E979" t="str">
        <f>VLOOKUP($A979, 'Mapping-Public'!$A$2:$W$5015, MATCH('Mapping-DisplayedFields'!E$2, 'Mapping-Public'!$A$1:$W$1, FALSE), FALSE)</f>
        <v>OR</v>
      </c>
      <c r="F979" t="str">
        <f>VLOOKUP($A979, 'Mapping-Public'!$A$2:$W$5015, MATCH('Mapping-DisplayedFields'!F$2, 'Mapping-Public'!$A$1:$W$1, FALSE), FALSE)</f>
        <v>97239-1923</v>
      </c>
      <c r="G979" t="str">
        <f>VLOOKUP($A979, 'Mapping-Public'!$A$2:$W$5015, MATCH('Mapping-DisplayedFields'!G$2, 'Mapping-Public'!$A$1:$W$1, FALSE), FALSE)</f>
        <v>5033094185</v>
      </c>
      <c r="H979">
        <f>VLOOKUP($A979, 'Mapping-Public'!$A$2:$W$5015, MATCH('Mapping-DisplayedFields'!H$2, 'Mapping-Public'!$A$1:$W$1, FALSE), FALSE)</f>
        <v>3</v>
      </c>
      <c r="I979" t="str">
        <f>VLOOKUP(H979, Facility_Type, 2,0)</f>
        <v>Certified</v>
      </c>
      <c r="J979">
        <f>VLOOKUP($A979, 'Mapping-Public'!$A$2:$W$5015, MATCH('Mapping-DisplayedFields'!J$2, 'Mapping-Public'!$A$1:$W$1, FALSE), FALSE)</f>
        <v>4</v>
      </c>
      <c r="K979" t="str">
        <f>VLOOKUP(J979, Type_of_Care,2,0)</f>
        <v>Regulated Family Child Care Home</v>
      </c>
      <c r="L979">
        <f>VLOOKUP($A979, 'Mapping-Public'!$A$2:$W$5015, MATCH('Mapping-DisplayedFields'!L$2, 'Mapping-Public'!$A$1:$W$1, FALSE), FALSE)</f>
        <v>3</v>
      </c>
      <c r="M979" t="str">
        <f>VLOOKUP(L979, Regulation_Status, 2,0)</f>
        <v>Certified</v>
      </c>
      <c r="N979">
        <f>VLOOKUP($A979, 'Mapping-Public'!$A$2:$W$5015, MATCH('Mapping-DisplayedFields'!N$2, 'Mapping-Public'!$A$1:$W$1, FALSE), FALSE)</f>
        <v>4</v>
      </c>
      <c r="O979">
        <f>VLOOKUP($A979, 'Mapping-Public'!$A$2:$W$5015, MATCH('Mapping-DisplayedFields'!O$2, 'Mapping-Public'!$A$1:$W$1, FALSE), FALSE)</f>
        <v>1</v>
      </c>
      <c r="P979" t="str">
        <f>VLOOKUP(O979, Serves_Dhs_Children,2,0)</f>
        <v>Yes</v>
      </c>
      <c r="Q979">
        <f>VLOOKUP($A979, 'Mapping-Public'!$A$2:$W$5015, MATCH('Mapping-DisplayedFields'!Q$2, 'Mapping-Public'!$A$1:$W$1, FALSE), FALSE)</f>
        <v>0</v>
      </c>
      <c r="R979" t="str">
        <f>VLOOKUP(Q979, Head_Start, 2,0)</f>
        <v>No</v>
      </c>
      <c r="S979">
        <f>VLOOKUP($A979, 'Mapping-Public'!$A$2:$W$5015, MATCH('Mapping-DisplayedFields'!S$2, 'Mapping-Public'!$A$1:$W$1, FALSE), FALSE)</f>
        <v>0</v>
      </c>
      <c r="T979" t="str">
        <f>VLOOKUP(S979, Relief_Nursery, 2,0)</f>
        <v>No</v>
      </c>
      <c r="U979" t="str">
        <f>VLOOKUP($A979, 'Mapping-Public'!$A$2:$W$5015, MATCH('Mapping-DisplayedFields'!U$2, 'Mapping-Public'!$A$1:$W$1, FALSE), FALSE)</f>
        <v>.</v>
      </c>
    </row>
    <row r="980" spans="1:21" x14ac:dyDescent="0.25">
      <c r="A980" s="9" t="s">
        <v>5727</v>
      </c>
      <c r="B980" t="str">
        <f>IF(VLOOKUP($A980, 'Mapping-Public'!$A$2:$W$5015, MATCH('Mapping-DisplayedFields'!B$2, 'Mapping-Public'!$A$1:$W$1, FALSE), FALSE)=0, "", VLOOKUP($A980, 'Mapping-Public'!$A$2:$W$5015, MATCH('Mapping-DisplayedFields'!B$2, 'Mapping-Public'!$A$1:$W$1, FALSE), FALSE))</f>
        <v>Little Hands Garden School Woodstock</v>
      </c>
      <c r="C980" t="str">
        <f>VLOOKUP($A980, 'Mapping-Public'!$A$2:$W$5015, MATCH('Mapping-DisplayedFields'!C$2, 'Mapping-Public'!$A$1:$W$1, FALSE), FALSE)</f>
        <v>7802 SE Woodstock Blvd</v>
      </c>
      <c r="D980" t="str">
        <f>VLOOKUP($A980, 'Mapping-Public'!$A$2:$W$5015, MATCH('Mapping-DisplayedFields'!D$2, 'Mapping-Public'!$A$1:$W$1, FALSE), FALSE)</f>
        <v>Portland</v>
      </c>
      <c r="E980" t="str">
        <f>VLOOKUP($A980, 'Mapping-Public'!$A$2:$W$5015, MATCH('Mapping-DisplayedFields'!E$2, 'Mapping-Public'!$A$1:$W$1, FALSE), FALSE)</f>
        <v>OR</v>
      </c>
      <c r="F980" t="str">
        <f>VLOOKUP($A980, 'Mapping-Public'!$A$2:$W$5015, MATCH('Mapping-DisplayedFields'!F$2, 'Mapping-Public'!$A$1:$W$1, FALSE), FALSE)</f>
        <v>97206</v>
      </c>
      <c r="G980" t="str">
        <f>VLOOKUP($A980, 'Mapping-Public'!$A$2:$W$5015, MATCH('Mapping-DisplayedFields'!G$2, 'Mapping-Public'!$A$1:$W$1, FALSE), FALSE)</f>
        <v>5034815712</v>
      </c>
      <c r="H980">
        <f>VLOOKUP($A980, 'Mapping-Public'!$A$2:$W$5015, MATCH('Mapping-DisplayedFields'!H$2, 'Mapping-Public'!$A$1:$W$1, FALSE), FALSE)</f>
        <v>2</v>
      </c>
      <c r="I980" t="str">
        <f>VLOOKUP(H980, Facility_Type, 2,0)</f>
        <v>Center</v>
      </c>
      <c r="J980">
        <f>VLOOKUP($A980, 'Mapping-Public'!$A$2:$W$5015, MATCH('Mapping-DisplayedFields'!J$2, 'Mapping-Public'!$A$1:$W$1, FALSE), FALSE)</f>
        <v>2</v>
      </c>
      <c r="K980" t="str">
        <f>VLOOKUP(J980, Type_of_Care,2,0)</f>
        <v>Exempt Center</v>
      </c>
      <c r="L980">
        <f>VLOOKUP($A980, 'Mapping-Public'!$A$2:$W$5015, MATCH('Mapping-DisplayedFields'!L$2, 'Mapping-Public'!$A$1:$W$1, FALSE), FALSE)</f>
        <v>4</v>
      </c>
      <c r="M980" t="str">
        <f>VLOOKUP(L980, Regulation_Status, 2,0)</f>
        <v>Recorded</v>
      </c>
      <c r="N980">
        <f>VLOOKUP($A980, 'Mapping-Public'!$A$2:$W$5015, MATCH('Mapping-DisplayedFields'!N$2, 'Mapping-Public'!$A$1:$W$1, FALSE), FALSE)</f>
        <v>12</v>
      </c>
      <c r="O980">
        <f>VLOOKUP($A980, 'Mapping-Public'!$A$2:$W$5015, MATCH('Mapping-DisplayedFields'!O$2, 'Mapping-Public'!$A$1:$W$1, FALSE), FALSE)</f>
        <v>2</v>
      </c>
      <c r="P980" t="str">
        <f>VLOOKUP(O980, Serves_Dhs_Children,2,0)</f>
        <v>Unknown</v>
      </c>
      <c r="Q980">
        <f>VLOOKUP($A980, 'Mapping-Public'!$A$2:$W$5015, MATCH('Mapping-DisplayedFields'!Q$2, 'Mapping-Public'!$A$1:$W$1, FALSE), FALSE)</f>
        <v>0</v>
      </c>
      <c r="R980" t="str">
        <f>VLOOKUP(Q980, Head_Start, 2,0)</f>
        <v>No</v>
      </c>
      <c r="S980">
        <f>VLOOKUP($A980, 'Mapping-Public'!$A$2:$W$5015, MATCH('Mapping-DisplayedFields'!S$2, 'Mapping-Public'!$A$1:$W$1, FALSE), FALSE)</f>
        <v>0</v>
      </c>
      <c r="T980" t="str">
        <f>VLOOKUP(S980, Relief_Nursery, 2,0)</f>
        <v>No</v>
      </c>
      <c r="U980" t="str">
        <f>VLOOKUP($A980, 'Mapping-Public'!$A$2:$W$5015, MATCH('Mapping-DisplayedFields'!U$2, 'Mapping-Public'!$A$1:$W$1, FALSE), FALSE)</f>
        <v>.</v>
      </c>
    </row>
    <row r="981" spans="1:21" x14ac:dyDescent="0.25">
      <c r="A981" s="9" t="s">
        <v>5732</v>
      </c>
      <c r="B981" t="str">
        <f>IF(VLOOKUP($A981, 'Mapping-Public'!$A$2:$W$5015, MATCH('Mapping-DisplayedFields'!B$2, 'Mapping-Public'!$A$1:$W$1, FALSE), FALSE)=0, "", VLOOKUP($A981, 'Mapping-Public'!$A$2:$W$5015, MATCH('Mapping-DisplayedFields'!B$2, 'Mapping-Public'!$A$1:$W$1, FALSE), FALSE))</f>
        <v/>
      </c>
      <c r="C981" t="str">
        <f>VLOOKUP($A981, 'Mapping-Public'!$A$2:$W$5015, MATCH('Mapping-DisplayedFields'!C$2, 'Mapping-Public'!$A$1:$W$1, FALSE), FALSE)</f>
        <v>2135 SE 122nd Ave Apt 4</v>
      </c>
      <c r="D981" t="str">
        <f>VLOOKUP($A981, 'Mapping-Public'!$A$2:$W$5015, MATCH('Mapping-DisplayedFields'!D$2, 'Mapping-Public'!$A$1:$W$1, FALSE), FALSE)</f>
        <v>Portland</v>
      </c>
      <c r="E981" t="str">
        <f>VLOOKUP($A981, 'Mapping-Public'!$A$2:$W$5015, MATCH('Mapping-DisplayedFields'!E$2, 'Mapping-Public'!$A$1:$W$1, FALSE), FALSE)</f>
        <v>OR</v>
      </c>
      <c r="F981" t="str">
        <f>VLOOKUP($A981, 'Mapping-Public'!$A$2:$W$5015, MATCH('Mapping-DisplayedFields'!F$2, 'Mapping-Public'!$A$1:$W$1, FALSE), FALSE)</f>
        <v>97233-1345</v>
      </c>
      <c r="G981" t="str">
        <f>VLOOKUP($A981, 'Mapping-Public'!$A$2:$W$5015, MATCH('Mapping-DisplayedFields'!G$2, 'Mapping-Public'!$A$1:$W$1, FALSE), FALSE)</f>
        <v>5037409557</v>
      </c>
      <c r="H981">
        <f>VLOOKUP($A981, 'Mapping-Public'!$A$2:$W$5015, MATCH('Mapping-DisplayedFields'!H$2, 'Mapping-Public'!$A$1:$W$1, FALSE), FALSE)</f>
        <v>1</v>
      </c>
      <c r="I981" t="str">
        <f>VLOOKUP(H981, Facility_Type, 2,0)</f>
        <v>Family</v>
      </c>
      <c r="J981">
        <f>VLOOKUP($A981, 'Mapping-Public'!$A$2:$W$5015, MATCH('Mapping-DisplayedFields'!J$2, 'Mapping-Public'!$A$1:$W$1, FALSE), FALSE)</f>
        <v>4</v>
      </c>
      <c r="K981" t="str">
        <f>VLOOKUP(J981, Type_of_Care,2,0)</f>
        <v>Regulated Family Child Care Home</v>
      </c>
      <c r="L981">
        <f>VLOOKUP($A981, 'Mapping-Public'!$A$2:$W$5015, MATCH('Mapping-DisplayedFields'!L$2, 'Mapping-Public'!$A$1:$W$1, FALSE), FALSE)</f>
        <v>2</v>
      </c>
      <c r="M981" t="str">
        <f>VLOOKUP(L981, Regulation_Status, 2,0)</f>
        <v>Register</v>
      </c>
      <c r="N981">
        <f>VLOOKUP($A981, 'Mapping-Public'!$A$2:$W$5015, MATCH('Mapping-DisplayedFields'!N$2, 'Mapping-Public'!$A$1:$W$1, FALSE), FALSE)</f>
        <v>5</v>
      </c>
      <c r="O981">
        <f>VLOOKUP($A981, 'Mapping-Public'!$A$2:$W$5015, MATCH('Mapping-DisplayedFields'!O$2, 'Mapping-Public'!$A$1:$W$1, FALSE), FALSE)</f>
        <v>2</v>
      </c>
      <c r="P981" t="str">
        <f>VLOOKUP(O981, Serves_Dhs_Children,2,0)</f>
        <v>Unknown</v>
      </c>
      <c r="Q981">
        <f>VLOOKUP($A981, 'Mapping-Public'!$A$2:$W$5015, MATCH('Mapping-DisplayedFields'!Q$2, 'Mapping-Public'!$A$1:$W$1, FALSE), FALSE)</f>
        <v>0</v>
      </c>
      <c r="R981" t="str">
        <f>VLOOKUP(Q981, Head_Start, 2,0)</f>
        <v>No</v>
      </c>
      <c r="S981">
        <f>VLOOKUP($A981, 'Mapping-Public'!$A$2:$W$5015, MATCH('Mapping-DisplayedFields'!S$2, 'Mapping-Public'!$A$1:$W$1, FALSE), FALSE)</f>
        <v>0</v>
      </c>
      <c r="T981" t="str">
        <f>VLOOKUP(S981, Relief_Nursery, 2,0)</f>
        <v>No</v>
      </c>
      <c r="U981" t="str">
        <f>VLOOKUP($A981, 'Mapping-Public'!$A$2:$W$5015, MATCH('Mapping-DisplayedFields'!U$2, 'Mapping-Public'!$A$1:$W$1, FALSE), FALSE)</f>
        <v>.</v>
      </c>
    </row>
    <row r="982" spans="1:21" x14ac:dyDescent="0.25">
      <c r="A982" s="9" t="s">
        <v>5739</v>
      </c>
      <c r="B982" t="str">
        <f>IF(VLOOKUP($A982, 'Mapping-Public'!$A$2:$W$5015, MATCH('Mapping-DisplayedFields'!B$2, 'Mapping-Public'!$A$1:$W$1, FALSE), FALSE)=0, "", VLOOKUP($A982, 'Mapping-Public'!$A$2:$W$5015, MATCH('Mapping-DisplayedFields'!B$2, 'Mapping-Public'!$A$1:$W$1, FALSE), FALSE))</f>
        <v>Casa Feliz</v>
      </c>
      <c r="C982" t="str">
        <f>VLOOKUP($A982, 'Mapping-Public'!$A$2:$W$5015, MATCH('Mapping-DisplayedFields'!C$2, 'Mapping-Public'!$A$1:$W$1, FALSE), FALSE)</f>
        <v>8813 NE Wygant St</v>
      </c>
      <c r="D982" t="str">
        <f>VLOOKUP($A982, 'Mapping-Public'!$A$2:$W$5015, MATCH('Mapping-DisplayedFields'!D$2, 'Mapping-Public'!$A$1:$W$1, FALSE), FALSE)</f>
        <v>Portland</v>
      </c>
      <c r="E982" t="str">
        <f>VLOOKUP($A982, 'Mapping-Public'!$A$2:$W$5015, MATCH('Mapping-DisplayedFields'!E$2, 'Mapping-Public'!$A$1:$W$1, FALSE), FALSE)</f>
        <v>OR</v>
      </c>
      <c r="F982" t="str">
        <f>VLOOKUP($A982, 'Mapping-Public'!$A$2:$W$5015, MATCH('Mapping-DisplayedFields'!F$2, 'Mapping-Public'!$A$1:$W$1, FALSE), FALSE)</f>
        <v>97220-4737</v>
      </c>
      <c r="G982" t="str">
        <f>VLOOKUP($A982, 'Mapping-Public'!$A$2:$W$5015, MATCH('Mapping-DisplayedFields'!G$2, 'Mapping-Public'!$A$1:$W$1, FALSE), FALSE)</f>
        <v>5032504490</v>
      </c>
      <c r="H982">
        <f>VLOOKUP($A982, 'Mapping-Public'!$A$2:$W$5015, MATCH('Mapping-DisplayedFields'!H$2, 'Mapping-Public'!$A$1:$W$1, FALSE), FALSE)</f>
        <v>3</v>
      </c>
      <c r="I982" t="str">
        <f>VLOOKUP(H982, Facility_Type, 2,0)</f>
        <v>Certified</v>
      </c>
      <c r="J982">
        <f>VLOOKUP($A982, 'Mapping-Public'!$A$2:$W$5015, MATCH('Mapping-DisplayedFields'!J$2, 'Mapping-Public'!$A$1:$W$1, FALSE), FALSE)</f>
        <v>4</v>
      </c>
      <c r="K982" t="str">
        <f>VLOOKUP(J982, Type_of_Care,2,0)</f>
        <v>Regulated Family Child Care Home</v>
      </c>
      <c r="L982">
        <f>VLOOKUP($A982, 'Mapping-Public'!$A$2:$W$5015, MATCH('Mapping-DisplayedFields'!L$2, 'Mapping-Public'!$A$1:$W$1, FALSE), FALSE)</f>
        <v>3</v>
      </c>
      <c r="M982" t="str">
        <f>VLOOKUP(L982, Regulation_Status, 2,0)</f>
        <v>Certified</v>
      </c>
      <c r="N982">
        <f>VLOOKUP($A982, 'Mapping-Public'!$A$2:$W$5015, MATCH('Mapping-DisplayedFields'!N$2, 'Mapping-Public'!$A$1:$W$1, FALSE), FALSE)</f>
        <v>13</v>
      </c>
      <c r="O982">
        <f>VLOOKUP($A982, 'Mapping-Public'!$A$2:$W$5015, MATCH('Mapping-DisplayedFields'!O$2, 'Mapping-Public'!$A$1:$W$1, FALSE), FALSE)</f>
        <v>2</v>
      </c>
      <c r="P982" t="str">
        <f>VLOOKUP(O982, Serves_Dhs_Children,2,0)</f>
        <v>Unknown</v>
      </c>
      <c r="Q982">
        <f>VLOOKUP($A982, 'Mapping-Public'!$A$2:$W$5015, MATCH('Mapping-DisplayedFields'!Q$2, 'Mapping-Public'!$A$1:$W$1, FALSE), FALSE)</f>
        <v>0</v>
      </c>
      <c r="R982" t="str">
        <f>VLOOKUP(Q982, Head_Start, 2,0)</f>
        <v>No</v>
      </c>
      <c r="S982">
        <f>VLOOKUP($A982, 'Mapping-Public'!$A$2:$W$5015, MATCH('Mapping-DisplayedFields'!S$2, 'Mapping-Public'!$A$1:$W$1, FALSE), FALSE)</f>
        <v>0</v>
      </c>
      <c r="T982" t="str">
        <f>VLOOKUP(S982, Relief_Nursery, 2,0)</f>
        <v>No</v>
      </c>
      <c r="U982" t="str">
        <f>VLOOKUP($A982, 'Mapping-Public'!$A$2:$W$5015, MATCH('Mapping-DisplayedFields'!U$2, 'Mapping-Public'!$A$1:$W$1, FALSE), FALSE)</f>
        <v>.</v>
      </c>
    </row>
    <row r="983" spans="1:21" x14ac:dyDescent="0.25">
      <c r="A983" s="9" t="s">
        <v>5746</v>
      </c>
      <c r="B983" t="str">
        <f>IF(VLOOKUP($A983, 'Mapping-Public'!$A$2:$W$5015, MATCH('Mapping-DisplayedFields'!B$2, 'Mapping-Public'!$A$1:$W$1, FALSE), FALSE)=0, "", VLOOKUP($A983, 'Mapping-Public'!$A$2:$W$5015, MATCH('Mapping-DisplayedFields'!B$2, 'Mapping-Public'!$A$1:$W$1, FALSE), FALSE))</f>
        <v/>
      </c>
      <c r="C983" t="str">
        <f>VLOOKUP($A983, 'Mapping-Public'!$A$2:$W$5015, MATCH('Mapping-DisplayedFields'!C$2, 'Mapping-Public'!$A$1:$W$1, FALSE), FALSE)</f>
        <v>5210 SE 33rd Pl</v>
      </c>
      <c r="D983" t="str">
        <f>VLOOKUP($A983, 'Mapping-Public'!$A$2:$W$5015, MATCH('Mapping-DisplayedFields'!D$2, 'Mapping-Public'!$A$1:$W$1, FALSE), FALSE)</f>
        <v>Portland</v>
      </c>
      <c r="E983" t="str">
        <f>VLOOKUP($A983, 'Mapping-Public'!$A$2:$W$5015, MATCH('Mapping-DisplayedFields'!E$2, 'Mapping-Public'!$A$1:$W$1, FALSE), FALSE)</f>
        <v>OR</v>
      </c>
      <c r="F983" t="str">
        <f>VLOOKUP($A983, 'Mapping-Public'!$A$2:$W$5015, MATCH('Mapping-DisplayedFields'!F$2, 'Mapping-Public'!$A$1:$W$1, FALSE), FALSE)</f>
        <v>97202</v>
      </c>
      <c r="G983" t="str">
        <f>VLOOKUP($A983, 'Mapping-Public'!$A$2:$W$5015, MATCH('Mapping-DisplayedFields'!G$2, 'Mapping-Public'!$A$1:$W$1, FALSE), FALSE)</f>
        <v>5037711579</v>
      </c>
      <c r="H983">
        <f>VLOOKUP($A983, 'Mapping-Public'!$A$2:$W$5015, MATCH('Mapping-DisplayedFields'!H$2, 'Mapping-Public'!$A$1:$W$1, FALSE), FALSE)</f>
        <v>1</v>
      </c>
      <c r="I983" t="str">
        <f>VLOOKUP(H983, Facility_Type, 2,0)</f>
        <v>Family</v>
      </c>
      <c r="J983">
        <f>VLOOKUP($A983, 'Mapping-Public'!$A$2:$W$5015, MATCH('Mapping-DisplayedFields'!J$2, 'Mapping-Public'!$A$1:$W$1, FALSE), FALSE)</f>
        <v>4</v>
      </c>
      <c r="K983" t="str">
        <f>VLOOKUP(J983, Type_of_Care,2,0)</f>
        <v>Regulated Family Child Care Home</v>
      </c>
      <c r="L983">
        <f>VLOOKUP($A983, 'Mapping-Public'!$A$2:$W$5015, MATCH('Mapping-DisplayedFields'!L$2, 'Mapping-Public'!$A$1:$W$1, FALSE), FALSE)</f>
        <v>2</v>
      </c>
      <c r="M983" t="str">
        <f>VLOOKUP(L983, Regulation_Status, 2,0)</f>
        <v>Register</v>
      </c>
      <c r="N983">
        <f>VLOOKUP($A983, 'Mapping-Public'!$A$2:$W$5015, MATCH('Mapping-DisplayedFields'!N$2, 'Mapping-Public'!$A$1:$W$1, FALSE), FALSE)</f>
        <v>3</v>
      </c>
      <c r="O983">
        <f>VLOOKUP($A983, 'Mapping-Public'!$A$2:$W$5015, MATCH('Mapping-DisplayedFields'!O$2, 'Mapping-Public'!$A$1:$W$1, FALSE), FALSE)</f>
        <v>2</v>
      </c>
      <c r="P983" t="str">
        <f>VLOOKUP(O983, Serves_Dhs_Children,2,0)</f>
        <v>Unknown</v>
      </c>
      <c r="Q983">
        <f>VLOOKUP($A983, 'Mapping-Public'!$A$2:$W$5015, MATCH('Mapping-DisplayedFields'!Q$2, 'Mapping-Public'!$A$1:$W$1, FALSE), FALSE)</f>
        <v>0</v>
      </c>
      <c r="R983" t="str">
        <f>VLOOKUP(Q983, Head_Start, 2,0)</f>
        <v>No</v>
      </c>
      <c r="S983">
        <f>VLOOKUP($A983, 'Mapping-Public'!$A$2:$W$5015, MATCH('Mapping-DisplayedFields'!S$2, 'Mapping-Public'!$A$1:$W$1, FALSE), FALSE)</f>
        <v>0</v>
      </c>
      <c r="T983" t="str">
        <f>VLOOKUP(S983, Relief_Nursery, 2,0)</f>
        <v>No</v>
      </c>
      <c r="U983" t="str">
        <f>VLOOKUP($A983, 'Mapping-Public'!$A$2:$W$5015, MATCH('Mapping-DisplayedFields'!U$2, 'Mapping-Public'!$A$1:$W$1, FALSE), FALSE)</f>
        <v>.</v>
      </c>
    </row>
    <row r="984" spans="1:21" x14ac:dyDescent="0.25">
      <c r="A984" s="9" t="s">
        <v>5751</v>
      </c>
      <c r="B984" t="str">
        <f>IF(VLOOKUP($A984, 'Mapping-Public'!$A$2:$W$5015, MATCH('Mapping-DisplayedFields'!B$2, 'Mapping-Public'!$A$1:$W$1, FALSE), FALSE)=0, "", VLOOKUP($A984, 'Mapping-Public'!$A$2:$W$5015, MATCH('Mapping-DisplayedFields'!B$2, 'Mapping-Public'!$A$1:$W$1, FALSE), FALSE))</f>
        <v/>
      </c>
      <c r="C984" t="str">
        <f>VLOOKUP($A984, 'Mapping-Public'!$A$2:$W$5015, MATCH('Mapping-DisplayedFields'!C$2, 'Mapping-Public'!$A$1:$W$1, FALSE), FALSE)</f>
        <v>12105 SE Holgate Blvd Apt 131</v>
      </c>
      <c r="D984" t="str">
        <f>VLOOKUP($A984, 'Mapping-Public'!$A$2:$W$5015, MATCH('Mapping-DisplayedFields'!D$2, 'Mapping-Public'!$A$1:$W$1, FALSE), FALSE)</f>
        <v>Portland</v>
      </c>
      <c r="E984" t="str">
        <f>VLOOKUP($A984, 'Mapping-Public'!$A$2:$W$5015, MATCH('Mapping-DisplayedFields'!E$2, 'Mapping-Public'!$A$1:$W$1, FALSE), FALSE)</f>
        <v>OR</v>
      </c>
      <c r="F984" t="str">
        <f>VLOOKUP($A984, 'Mapping-Public'!$A$2:$W$5015, MATCH('Mapping-DisplayedFields'!F$2, 'Mapping-Public'!$A$1:$W$1, FALSE), FALSE)</f>
        <v>97266-2198</v>
      </c>
      <c r="G984" t="str">
        <f>VLOOKUP($A984, 'Mapping-Public'!$A$2:$W$5015, MATCH('Mapping-DisplayedFields'!G$2, 'Mapping-Public'!$A$1:$W$1, FALSE), FALSE)</f>
        <v>9713312094</v>
      </c>
      <c r="H984">
        <f>VLOOKUP($A984, 'Mapping-Public'!$A$2:$W$5015, MATCH('Mapping-DisplayedFields'!H$2, 'Mapping-Public'!$A$1:$W$1, FALSE), FALSE)</f>
        <v>1</v>
      </c>
      <c r="I984" t="str">
        <f>VLOOKUP(H984, Facility_Type, 2,0)</f>
        <v>Family</v>
      </c>
      <c r="J984">
        <f>VLOOKUP($A984, 'Mapping-Public'!$A$2:$W$5015, MATCH('Mapping-DisplayedFields'!J$2, 'Mapping-Public'!$A$1:$W$1, FALSE), FALSE)</f>
        <v>4</v>
      </c>
      <c r="K984" t="str">
        <f>VLOOKUP(J984, Type_of_Care,2,0)</f>
        <v>Regulated Family Child Care Home</v>
      </c>
      <c r="L984">
        <f>VLOOKUP($A984, 'Mapping-Public'!$A$2:$W$5015, MATCH('Mapping-DisplayedFields'!L$2, 'Mapping-Public'!$A$1:$W$1, FALSE), FALSE)</f>
        <v>2</v>
      </c>
      <c r="M984" t="str">
        <f>VLOOKUP(L984, Regulation_Status, 2,0)</f>
        <v>Register</v>
      </c>
      <c r="N984">
        <f>VLOOKUP($A984, 'Mapping-Public'!$A$2:$W$5015, MATCH('Mapping-DisplayedFields'!N$2, 'Mapping-Public'!$A$1:$W$1, FALSE), FALSE)</f>
        <v>10</v>
      </c>
      <c r="O984">
        <f>VLOOKUP($A984, 'Mapping-Public'!$A$2:$W$5015, MATCH('Mapping-DisplayedFields'!O$2, 'Mapping-Public'!$A$1:$W$1, FALSE), FALSE)</f>
        <v>2</v>
      </c>
      <c r="P984" t="str">
        <f>VLOOKUP(O984, Serves_Dhs_Children,2,0)</f>
        <v>Unknown</v>
      </c>
      <c r="Q984">
        <f>VLOOKUP($A984, 'Mapping-Public'!$A$2:$W$5015, MATCH('Mapping-DisplayedFields'!Q$2, 'Mapping-Public'!$A$1:$W$1, FALSE), FALSE)</f>
        <v>0</v>
      </c>
      <c r="R984" t="str">
        <f>VLOOKUP(Q984, Head_Start, 2,0)</f>
        <v>No</v>
      </c>
      <c r="S984">
        <f>VLOOKUP($A984, 'Mapping-Public'!$A$2:$W$5015, MATCH('Mapping-DisplayedFields'!S$2, 'Mapping-Public'!$A$1:$W$1, FALSE), FALSE)</f>
        <v>0</v>
      </c>
      <c r="T984" t="str">
        <f>VLOOKUP(S984, Relief_Nursery, 2,0)</f>
        <v>No</v>
      </c>
      <c r="U984" t="str">
        <f>VLOOKUP($A984, 'Mapping-Public'!$A$2:$W$5015, MATCH('Mapping-DisplayedFields'!U$2, 'Mapping-Public'!$A$1:$W$1, FALSE), FALSE)</f>
        <v>.</v>
      </c>
    </row>
    <row r="985" spans="1:21" x14ac:dyDescent="0.25">
      <c r="A985" s="9" t="s">
        <v>5757</v>
      </c>
      <c r="B985" t="str">
        <f>IF(VLOOKUP($A985, 'Mapping-Public'!$A$2:$W$5015, MATCH('Mapping-DisplayedFields'!B$2, 'Mapping-Public'!$A$1:$W$1, FALSE), FALSE)=0, "", VLOOKUP($A985, 'Mapping-Public'!$A$2:$W$5015, MATCH('Mapping-DisplayedFields'!B$2, 'Mapping-Public'!$A$1:$W$1, FALSE), FALSE))</f>
        <v/>
      </c>
      <c r="C985" t="str">
        <f>VLOOKUP($A985, 'Mapping-Public'!$A$2:$W$5015, MATCH('Mapping-DisplayedFields'!C$2, 'Mapping-Public'!$A$1:$W$1, FALSE), FALSE)</f>
        <v>11736 SE Insley St</v>
      </c>
      <c r="D985" t="str">
        <f>VLOOKUP($A985, 'Mapping-Public'!$A$2:$W$5015, MATCH('Mapping-DisplayedFields'!D$2, 'Mapping-Public'!$A$1:$W$1, FALSE), FALSE)</f>
        <v>Portland</v>
      </c>
      <c r="E985" t="str">
        <f>VLOOKUP($A985, 'Mapping-Public'!$A$2:$W$5015, MATCH('Mapping-DisplayedFields'!E$2, 'Mapping-Public'!$A$1:$W$1, FALSE), FALSE)</f>
        <v>OR</v>
      </c>
      <c r="F985" t="str">
        <f>VLOOKUP($A985, 'Mapping-Public'!$A$2:$W$5015, MATCH('Mapping-DisplayedFields'!F$2, 'Mapping-Public'!$A$1:$W$1, FALSE), FALSE)</f>
        <v>97266-3261</v>
      </c>
      <c r="G985" t="str">
        <f>VLOOKUP($A985, 'Mapping-Public'!$A$2:$W$5015, MATCH('Mapping-DisplayedFields'!G$2, 'Mapping-Public'!$A$1:$W$1, FALSE), FALSE)</f>
        <v>5037602024</v>
      </c>
      <c r="H985">
        <f>VLOOKUP($A985, 'Mapping-Public'!$A$2:$W$5015, MATCH('Mapping-DisplayedFields'!H$2, 'Mapping-Public'!$A$1:$W$1, FALSE), FALSE)</f>
        <v>1</v>
      </c>
      <c r="I985" t="str">
        <f>VLOOKUP(H985, Facility_Type, 2,0)</f>
        <v>Family</v>
      </c>
      <c r="J985">
        <f>VLOOKUP($A985, 'Mapping-Public'!$A$2:$W$5015, MATCH('Mapping-DisplayedFields'!J$2, 'Mapping-Public'!$A$1:$W$1, FALSE), FALSE)</f>
        <v>4</v>
      </c>
      <c r="K985" t="str">
        <f>VLOOKUP(J985, Type_of_Care,2,0)</f>
        <v>Regulated Family Child Care Home</v>
      </c>
      <c r="L985">
        <f>VLOOKUP($A985, 'Mapping-Public'!$A$2:$W$5015, MATCH('Mapping-DisplayedFields'!L$2, 'Mapping-Public'!$A$1:$W$1, FALSE), FALSE)</f>
        <v>2</v>
      </c>
      <c r="M985" t="str">
        <f>VLOOKUP(L985, Regulation_Status, 2,0)</f>
        <v>Register</v>
      </c>
      <c r="N985">
        <f>VLOOKUP($A985, 'Mapping-Public'!$A$2:$W$5015, MATCH('Mapping-DisplayedFields'!N$2, 'Mapping-Public'!$A$1:$W$1, FALSE), FALSE)</f>
        <v>10</v>
      </c>
      <c r="O985">
        <f>VLOOKUP($A985, 'Mapping-Public'!$A$2:$W$5015, MATCH('Mapping-DisplayedFields'!O$2, 'Mapping-Public'!$A$1:$W$1, FALSE), FALSE)</f>
        <v>1</v>
      </c>
      <c r="P985" t="str">
        <f>VLOOKUP(O985, Serves_Dhs_Children,2,0)</f>
        <v>Yes</v>
      </c>
      <c r="Q985">
        <f>VLOOKUP($A985, 'Mapping-Public'!$A$2:$W$5015, MATCH('Mapping-DisplayedFields'!Q$2, 'Mapping-Public'!$A$1:$W$1, FALSE), FALSE)</f>
        <v>0</v>
      </c>
      <c r="R985" t="str">
        <f>VLOOKUP(Q985, Head_Start, 2,0)</f>
        <v>No</v>
      </c>
      <c r="S985">
        <f>VLOOKUP($A985, 'Mapping-Public'!$A$2:$W$5015, MATCH('Mapping-DisplayedFields'!S$2, 'Mapping-Public'!$A$1:$W$1, FALSE), FALSE)</f>
        <v>0</v>
      </c>
      <c r="T985" t="str">
        <f>VLOOKUP(S985, Relief_Nursery, 2,0)</f>
        <v>No</v>
      </c>
      <c r="U985" t="str">
        <f>VLOOKUP($A985, 'Mapping-Public'!$A$2:$W$5015, MATCH('Mapping-DisplayedFields'!U$2, 'Mapping-Public'!$A$1:$W$1, FALSE), FALSE)</f>
        <v>.</v>
      </c>
    </row>
    <row r="986" spans="1:21" x14ac:dyDescent="0.25">
      <c r="A986" s="9" t="s">
        <v>5764</v>
      </c>
      <c r="B986" t="str">
        <f>IF(VLOOKUP($A986, 'Mapping-Public'!$A$2:$W$5015, MATCH('Mapping-DisplayedFields'!B$2, 'Mapping-Public'!$A$1:$W$1, FALSE), FALSE)=0, "", VLOOKUP($A986, 'Mapping-Public'!$A$2:$W$5015, MATCH('Mapping-DisplayedFields'!B$2, 'Mapping-Public'!$A$1:$W$1, FALSE), FALSE))</f>
        <v/>
      </c>
      <c r="C986" t="str">
        <f>VLOOKUP($A986, 'Mapping-Public'!$A$2:$W$5015, MATCH('Mapping-DisplayedFields'!C$2, 'Mapping-Public'!$A$1:$W$1, FALSE), FALSE)</f>
        <v>3369 SE 115th Ave</v>
      </c>
      <c r="D986" t="str">
        <f>VLOOKUP($A986, 'Mapping-Public'!$A$2:$W$5015, MATCH('Mapping-DisplayedFields'!D$2, 'Mapping-Public'!$A$1:$W$1, FALSE), FALSE)</f>
        <v>Portland</v>
      </c>
      <c r="E986" t="str">
        <f>VLOOKUP($A986, 'Mapping-Public'!$A$2:$W$5015, MATCH('Mapping-DisplayedFields'!E$2, 'Mapping-Public'!$A$1:$W$1, FALSE), FALSE)</f>
        <v>OR</v>
      </c>
      <c r="F986" t="str">
        <f>VLOOKUP($A986, 'Mapping-Public'!$A$2:$W$5015, MATCH('Mapping-DisplayedFields'!F$2, 'Mapping-Public'!$A$1:$W$1, FALSE), FALSE)</f>
        <v>97266</v>
      </c>
      <c r="G986" t="str">
        <f>VLOOKUP($A986, 'Mapping-Public'!$A$2:$W$5015, MATCH('Mapping-DisplayedFields'!G$2, 'Mapping-Public'!$A$1:$W$1, FALSE), FALSE)</f>
        <v>9714002043</v>
      </c>
      <c r="H986">
        <f>VLOOKUP($A986, 'Mapping-Public'!$A$2:$W$5015, MATCH('Mapping-DisplayedFields'!H$2, 'Mapping-Public'!$A$1:$W$1, FALSE), FALSE)</f>
        <v>1</v>
      </c>
      <c r="I986" t="str">
        <f>VLOOKUP(H986, Facility_Type, 2,0)</f>
        <v>Family</v>
      </c>
      <c r="J986">
        <f>VLOOKUP($A986, 'Mapping-Public'!$A$2:$W$5015, MATCH('Mapping-DisplayedFields'!J$2, 'Mapping-Public'!$A$1:$W$1, FALSE), FALSE)</f>
        <v>4</v>
      </c>
      <c r="K986" t="str">
        <f>VLOOKUP(J986, Type_of_Care,2,0)</f>
        <v>Regulated Family Child Care Home</v>
      </c>
      <c r="L986">
        <f>VLOOKUP($A986, 'Mapping-Public'!$A$2:$W$5015, MATCH('Mapping-DisplayedFields'!L$2, 'Mapping-Public'!$A$1:$W$1, FALSE), FALSE)</f>
        <v>2</v>
      </c>
      <c r="M986" t="str">
        <f>VLOOKUP(L986, Regulation_Status, 2,0)</f>
        <v>Register</v>
      </c>
      <c r="N986">
        <f>VLOOKUP($A986, 'Mapping-Public'!$A$2:$W$5015, MATCH('Mapping-DisplayedFields'!N$2, 'Mapping-Public'!$A$1:$W$1, FALSE), FALSE)</f>
        <v>10</v>
      </c>
      <c r="O986">
        <f>VLOOKUP($A986, 'Mapping-Public'!$A$2:$W$5015, MATCH('Mapping-DisplayedFields'!O$2, 'Mapping-Public'!$A$1:$W$1, FALSE), FALSE)</f>
        <v>2</v>
      </c>
      <c r="P986" t="str">
        <f>VLOOKUP(O986, Serves_Dhs_Children,2,0)</f>
        <v>Unknown</v>
      </c>
      <c r="Q986">
        <f>VLOOKUP($A986, 'Mapping-Public'!$A$2:$W$5015, MATCH('Mapping-DisplayedFields'!Q$2, 'Mapping-Public'!$A$1:$W$1, FALSE), FALSE)</f>
        <v>0</v>
      </c>
      <c r="R986" t="str">
        <f>VLOOKUP(Q986, Head_Start, 2,0)</f>
        <v>No</v>
      </c>
      <c r="S986">
        <f>VLOOKUP($A986, 'Mapping-Public'!$A$2:$W$5015, MATCH('Mapping-DisplayedFields'!S$2, 'Mapping-Public'!$A$1:$W$1, FALSE), FALSE)</f>
        <v>0</v>
      </c>
      <c r="T986" t="str">
        <f>VLOOKUP(S986, Relief_Nursery, 2,0)</f>
        <v>No</v>
      </c>
      <c r="U986" t="str">
        <f>VLOOKUP($A986, 'Mapping-Public'!$A$2:$W$5015, MATCH('Mapping-DisplayedFields'!U$2, 'Mapping-Public'!$A$1:$W$1, FALSE), FALSE)</f>
        <v>.</v>
      </c>
    </row>
    <row r="987" spans="1:21" x14ac:dyDescent="0.25">
      <c r="A987" s="9" t="s">
        <v>5768</v>
      </c>
      <c r="B987" t="str">
        <f>IF(VLOOKUP($A987, 'Mapping-Public'!$A$2:$W$5015, MATCH('Mapping-DisplayedFields'!B$2, 'Mapping-Public'!$A$1:$W$1, FALSE), FALSE)=0, "", VLOOKUP($A987, 'Mapping-Public'!$A$2:$W$5015, MATCH('Mapping-DisplayedFields'!B$2, 'Mapping-Public'!$A$1:$W$1, FALSE), FALSE))</f>
        <v>Gresham City Learning Center Infant Cottage</v>
      </c>
      <c r="C987" t="str">
        <f>VLOOKUP($A987, 'Mapping-Public'!$A$2:$W$5015, MATCH('Mapping-DisplayedFields'!C$2, 'Mapping-Public'!$A$1:$W$1, FALSE), FALSE)</f>
        <v>105 NW 2nd St</v>
      </c>
      <c r="D987" t="str">
        <f>VLOOKUP($A987, 'Mapping-Public'!$A$2:$W$5015, MATCH('Mapping-DisplayedFields'!D$2, 'Mapping-Public'!$A$1:$W$1, FALSE), FALSE)</f>
        <v>Gresham</v>
      </c>
      <c r="E987" t="str">
        <f>VLOOKUP($A987, 'Mapping-Public'!$A$2:$W$5015, MATCH('Mapping-DisplayedFields'!E$2, 'Mapping-Public'!$A$1:$W$1, FALSE), FALSE)</f>
        <v>OR</v>
      </c>
      <c r="F987" t="str">
        <f>VLOOKUP($A987, 'Mapping-Public'!$A$2:$W$5015, MATCH('Mapping-DisplayedFields'!F$2, 'Mapping-Public'!$A$1:$W$1, FALSE), FALSE)</f>
        <v>97030-7223</v>
      </c>
      <c r="G987" t="str">
        <f>VLOOKUP($A987, 'Mapping-Public'!$A$2:$W$5015, MATCH('Mapping-DisplayedFields'!G$2, 'Mapping-Public'!$A$1:$W$1, FALSE), FALSE)</f>
        <v>5035158595</v>
      </c>
      <c r="H987">
        <f>VLOOKUP($A987, 'Mapping-Public'!$A$2:$W$5015, MATCH('Mapping-DisplayedFields'!H$2, 'Mapping-Public'!$A$1:$W$1, FALSE), FALSE)</f>
        <v>2</v>
      </c>
      <c r="I987" t="str">
        <f>VLOOKUP(H987, Facility_Type, 2,0)</f>
        <v>Center</v>
      </c>
      <c r="J987">
        <f>VLOOKUP($A987, 'Mapping-Public'!$A$2:$W$5015, MATCH('Mapping-DisplayedFields'!J$2, 'Mapping-Public'!$A$1:$W$1, FALSE), FALSE)</f>
        <v>1</v>
      </c>
      <c r="K987" t="str">
        <f>VLOOKUP(J987, Type_of_Care,2,0)</f>
        <v>Regulated  Center (not HS)</v>
      </c>
      <c r="L987">
        <f>VLOOKUP($A987, 'Mapping-Public'!$A$2:$W$5015, MATCH('Mapping-DisplayedFields'!L$2, 'Mapping-Public'!$A$1:$W$1, FALSE), FALSE)</f>
        <v>3</v>
      </c>
      <c r="M987" t="str">
        <f>VLOOKUP(L987, Regulation_Status, 2,0)</f>
        <v>Certified</v>
      </c>
      <c r="N987">
        <f>VLOOKUP($A987, 'Mapping-Public'!$A$2:$W$5015, MATCH('Mapping-DisplayedFields'!N$2, 'Mapping-Public'!$A$1:$W$1, FALSE), FALSE)</f>
        <v>9</v>
      </c>
      <c r="O987">
        <f>VLOOKUP($A987, 'Mapping-Public'!$A$2:$W$5015, MATCH('Mapping-DisplayedFields'!O$2, 'Mapping-Public'!$A$1:$W$1, FALSE), FALSE)</f>
        <v>2</v>
      </c>
      <c r="P987" t="str">
        <f>VLOOKUP(O987, Serves_Dhs_Children,2,0)</f>
        <v>Unknown</v>
      </c>
      <c r="Q987">
        <f>VLOOKUP($A987, 'Mapping-Public'!$A$2:$W$5015, MATCH('Mapping-DisplayedFields'!Q$2, 'Mapping-Public'!$A$1:$W$1, FALSE), FALSE)</f>
        <v>0</v>
      </c>
      <c r="R987" t="str">
        <f>VLOOKUP(Q987, Head_Start, 2,0)</f>
        <v>No</v>
      </c>
      <c r="S987">
        <f>VLOOKUP($A987, 'Mapping-Public'!$A$2:$W$5015, MATCH('Mapping-DisplayedFields'!S$2, 'Mapping-Public'!$A$1:$W$1, FALSE), FALSE)</f>
        <v>0</v>
      </c>
      <c r="T987" t="str">
        <f>VLOOKUP(S987, Relief_Nursery, 2,0)</f>
        <v>No</v>
      </c>
      <c r="U987" t="str">
        <f>VLOOKUP($A987, 'Mapping-Public'!$A$2:$W$5015, MATCH('Mapping-DisplayedFields'!U$2, 'Mapping-Public'!$A$1:$W$1, FALSE), FALSE)</f>
        <v>.</v>
      </c>
    </row>
    <row r="988" spans="1:21" x14ac:dyDescent="0.25">
      <c r="A988" s="9" t="s">
        <v>5774</v>
      </c>
      <c r="B988" t="str">
        <f>IF(VLOOKUP($A988, 'Mapping-Public'!$A$2:$W$5015, MATCH('Mapping-DisplayedFields'!B$2, 'Mapping-Public'!$A$1:$W$1, FALSE), FALSE)=0, "", VLOOKUP($A988, 'Mapping-Public'!$A$2:$W$5015, MATCH('Mapping-DisplayedFields'!B$2, 'Mapping-Public'!$A$1:$W$1, FALSE), FALSE))</f>
        <v/>
      </c>
      <c r="C988" t="str">
        <f>VLOOKUP($A988, 'Mapping-Public'!$A$2:$W$5015, MATCH('Mapping-DisplayedFields'!C$2, 'Mapping-Public'!$A$1:$W$1, FALSE), FALSE)</f>
        <v>18215 SE Pine St Apt 101</v>
      </c>
      <c r="D988" t="str">
        <f>VLOOKUP($A988, 'Mapping-Public'!$A$2:$W$5015, MATCH('Mapping-DisplayedFields'!D$2, 'Mapping-Public'!$A$1:$W$1, FALSE), FALSE)</f>
        <v>Portland</v>
      </c>
      <c r="E988" t="str">
        <f>VLOOKUP($A988, 'Mapping-Public'!$A$2:$W$5015, MATCH('Mapping-DisplayedFields'!E$2, 'Mapping-Public'!$A$1:$W$1, FALSE), FALSE)</f>
        <v>OR</v>
      </c>
      <c r="F988" t="str">
        <f>VLOOKUP($A988, 'Mapping-Public'!$A$2:$W$5015, MATCH('Mapping-DisplayedFields'!F$2, 'Mapping-Public'!$A$1:$W$1, FALSE), FALSE)</f>
        <v>97233-4975</v>
      </c>
      <c r="G988" t="str">
        <f>VLOOKUP($A988, 'Mapping-Public'!$A$2:$W$5015, MATCH('Mapping-DisplayedFields'!G$2, 'Mapping-Public'!$A$1:$W$1, FALSE), FALSE)</f>
        <v>5039547356</v>
      </c>
      <c r="H988">
        <f>VLOOKUP($A988, 'Mapping-Public'!$A$2:$W$5015, MATCH('Mapping-DisplayedFields'!H$2, 'Mapping-Public'!$A$1:$W$1, FALSE), FALSE)</f>
        <v>1</v>
      </c>
      <c r="I988" t="str">
        <f>VLOOKUP(H988, Facility_Type, 2,0)</f>
        <v>Family</v>
      </c>
      <c r="J988">
        <f>VLOOKUP($A988, 'Mapping-Public'!$A$2:$W$5015, MATCH('Mapping-DisplayedFields'!J$2, 'Mapping-Public'!$A$1:$W$1, FALSE), FALSE)</f>
        <v>4</v>
      </c>
      <c r="K988" t="str">
        <f>VLOOKUP(J988, Type_of_Care,2,0)</f>
        <v>Regulated Family Child Care Home</v>
      </c>
      <c r="L988">
        <f>VLOOKUP($A988, 'Mapping-Public'!$A$2:$W$5015, MATCH('Mapping-DisplayedFields'!L$2, 'Mapping-Public'!$A$1:$W$1, FALSE), FALSE)</f>
        <v>2</v>
      </c>
      <c r="M988" t="str">
        <f>VLOOKUP(L988, Regulation_Status, 2,0)</f>
        <v>Register</v>
      </c>
      <c r="N988">
        <f>VLOOKUP($A988, 'Mapping-Public'!$A$2:$W$5015, MATCH('Mapping-DisplayedFields'!N$2, 'Mapping-Public'!$A$1:$W$1, FALSE), FALSE)</f>
        <v>8</v>
      </c>
      <c r="O988">
        <f>VLOOKUP($A988, 'Mapping-Public'!$A$2:$W$5015, MATCH('Mapping-DisplayedFields'!O$2, 'Mapping-Public'!$A$1:$W$1, FALSE), FALSE)</f>
        <v>2</v>
      </c>
      <c r="P988" t="str">
        <f>VLOOKUP(O988, Serves_Dhs_Children,2,0)</f>
        <v>Unknown</v>
      </c>
      <c r="Q988">
        <f>VLOOKUP($A988, 'Mapping-Public'!$A$2:$W$5015, MATCH('Mapping-DisplayedFields'!Q$2, 'Mapping-Public'!$A$1:$W$1, FALSE), FALSE)</f>
        <v>0</v>
      </c>
      <c r="R988" t="str">
        <f>VLOOKUP(Q988, Head_Start, 2,0)</f>
        <v>No</v>
      </c>
      <c r="S988">
        <f>VLOOKUP($A988, 'Mapping-Public'!$A$2:$W$5015, MATCH('Mapping-DisplayedFields'!S$2, 'Mapping-Public'!$A$1:$W$1, FALSE), FALSE)</f>
        <v>0</v>
      </c>
      <c r="T988" t="str">
        <f>VLOOKUP(S988, Relief_Nursery, 2,0)</f>
        <v>No</v>
      </c>
      <c r="U988" t="str">
        <f>VLOOKUP($A988, 'Mapping-Public'!$A$2:$W$5015, MATCH('Mapping-DisplayedFields'!U$2, 'Mapping-Public'!$A$1:$W$1, FALSE), FALSE)</f>
        <v>.</v>
      </c>
    </row>
    <row r="989" spans="1:21" x14ac:dyDescent="0.25">
      <c r="A989" s="9" t="s">
        <v>5780</v>
      </c>
      <c r="B989" t="str">
        <f>IF(VLOOKUP($A989, 'Mapping-Public'!$A$2:$W$5015, MATCH('Mapping-DisplayedFields'!B$2, 'Mapping-Public'!$A$1:$W$1, FALSE), FALSE)=0, "", VLOOKUP($A989, 'Mapping-Public'!$A$2:$W$5015, MATCH('Mapping-DisplayedFields'!B$2, 'Mapping-Public'!$A$1:$W$1, FALSE), FALSE))</f>
        <v>Sunnyside Mennonite Montessori School</v>
      </c>
      <c r="C989" t="str">
        <f>VLOOKUP($A989, 'Mapping-Public'!$A$2:$W$5015, MATCH('Mapping-DisplayedFields'!C$2, 'Mapping-Public'!$A$1:$W$1, FALSE), FALSE)</f>
        <v>1312 SE 35th Ave</v>
      </c>
      <c r="D989" t="str">
        <f>VLOOKUP($A989, 'Mapping-Public'!$A$2:$W$5015, MATCH('Mapping-DisplayedFields'!D$2, 'Mapping-Public'!$A$1:$W$1, FALSE), FALSE)</f>
        <v>Portland</v>
      </c>
      <c r="E989" t="str">
        <f>VLOOKUP($A989, 'Mapping-Public'!$A$2:$W$5015, MATCH('Mapping-DisplayedFields'!E$2, 'Mapping-Public'!$A$1:$W$1, FALSE), FALSE)</f>
        <v>OR</v>
      </c>
      <c r="F989" t="str">
        <f>VLOOKUP($A989, 'Mapping-Public'!$A$2:$W$5015, MATCH('Mapping-DisplayedFields'!F$2, 'Mapping-Public'!$A$1:$W$1, FALSE), FALSE)</f>
        <v>97214</v>
      </c>
      <c r="G989" t="str">
        <f>VLOOKUP($A989, 'Mapping-Public'!$A$2:$W$5015, MATCH('Mapping-DisplayedFields'!G$2, 'Mapping-Public'!$A$1:$W$1, FALSE), FALSE)</f>
        <v>9712660701</v>
      </c>
      <c r="H989">
        <f>VLOOKUP($A989, 'Mapping-Public'!$A$2:$W$5015, MATCH('Mapping-DisplayedFields'!H$2, 'Mapping-Public'!$A$1:$W$1, FALSE), FALSE)</f>
        <v>2</v>
      </c>
      <c r="I989" t="str">
        <f>VLOOKUP(H989, Facility_Type, 2,0)</f>
        <v>Center</v>
      </c>
      <c r="J989">
        <f>VLOOKUP($A989, 'Mapping-Public'!$A$2:$W$5015, MATCH('Mapping-DisplayedFields'!J$2, 'Mapping-Public'!$A$1:$W$1, FALSE), FALSE)</f>
        <v>2</v>
      </c>
      <c r="K989" t="str">
        <f>VLOOKUP(J989, Type_of_Care,2,0)</f>
        <v>Exempt Center</v>
      </c>
      <c r="L989">
        <f>VLOOKUP($A989, 'Mapping-Public'!$A$2:$W$5015, MATCH('Mapping-DisplayedFields'!L$2, 'Mapping-Public'!$A$1:$W$1, FALSE), FALSE)</f>
        <v>4</v>
      </c>
      <c r="M989" t="str">
        <f>VLOOKUP(L989, Regulation_Status, 2,0)</f>
        <v>Recorded</v>
      </c>
      <c r="N989">
        <f>VLOOKUP($A989, 'Mapping-Public'!$A$2:$W$5015, MATCH('Mapping-DisplayedFields'!N$2, 'Mapping-Public'!$A$1:$W$1, FALSE), FALSE)</f>
        <v>20</v>
      </c>
      <c r="O989">
        <f>VLOOKUP($A989, 'Mapping-Public'!$A$2:$W$5015, MATCH('Mapping-DisplayedFields'!O$2, 'Mapping-Public'!$A$1:$W$1, FALSE), FALSE)</f>
        <v>2</v>
      </c>
      <c r="P989" t="str">
        <f>VLOOKUP(O989, Serves_Dhs_Children,2,0)</f>
        <v>Unknown</v>
      </c>
      <c r="Q989">
        <f>VLOOKUP($A989, 'Mapping-Public'!$A$2:$W$5015, MATCH('Mapping-DisplayedFields'!Q$2, 'Mapping-Public'!$A$1:$W$1, FALSE), FALSE)</f>
        <v>0</v>
      </c>
      <c r="R989" t="str">
        <f>VLOOKUP(Q989, Head_Start, 2,0)</f>
        <v>No</v>
      </c>
      <c r="S989">
        <f>VLOOKUP($A989, 'Mapping-Public'!$A$2:$W$5015, MATCH('Mapping-DisplayedFields'!S$2, 'Mapping-Public'!$A$1:$W$1, FALSE), FALSE)</f>
        <v>0</v>
      </c>
      <c r="T989" t="str">
        <f>VLOOKUP(S989, Relief_Nursery, 2,0)</f>
        <v>No</v>
      </c>
      <c r="U989" t="str">
        <f>VLOOKUP($A989, 'Mapping-Public'!$A$2:$W$5015, MATCH('Mapping-DisplayedFields'!U$2, 'Mapping-Public'!$A$1:$W$1, FALSE), FALSE)</f>
        <v>.</v>
      </c>
    </row>
    <row r="990" spans="1:21" x14ac:dyDescent="0.25">
      <c r="A990" s="9" t="s">
        <v>5785</v>
      </c>
      <c r="B990" t="str">
        <f>IF(VLOOKUP($A990, 'Mapping-Public'!$A$2:$W$5015, MATCH('Mapping-DisplayedFields'!B$2, 'Mapping-Public'!$A$1:$W$1, FALSE), FALSE)=0, "", VLOOKUP($A990, 'Mapping-Public'!$A$2:$W$5015, MATCH('Mapping-DisplayedFields'!B$2, 'Mapping-Public'!$A$1:$W$1, FALSE), FALSE))</f>
        <v/>
      </c>
      <c r="C990" t="str">
        <f>VLOOKUP($A990, 'Mapping-Public'!$A$2:$W$5015, MATCH('Mapping-DisplayedFields'!C$2, 'Mapping-Public'!$A$1:$W$1, FALSE), FALSE)</f>
        <v>9404 N Lombard St</v>
      </c>
      <c r="D990" t="str">
        <f>VLOOKUP($A990, 'Mapping-Public'!$A$2:$W$5015, MATCH('Mapping-DisplayedFields'!D$2, 'Mapping-Public'!$A$1:$W$1, FALSE), FALSE)</f>
        <v>Portland</v>
      </c>
      <c r="E990" t="str">
        <f>VLOOKUP($A990, 'Mapping-Public'!$A$2:$W$5015, MATCH('Mapping-DisplayedFields'!E$2, 'Mapping-Public'!$A$1:$W$1, FALSE), FALSE)</f>
        <v>OR</v>
      </c>
      <c r="F990" t="str">
        <f>VLOOKUP($A990, 'Mapping-Public'!$A$2:$W$5015, MATCH('Mapping-DisplayedFields'!F$2, 'Mapping-Public'!$A$1:$W$1, FALSE), FALSE)</f>
        <v>97203</v>
      </c>
      <c r="G990" t="str">
        <f>VLOOKUP($A990, 'Mapping-Public'!$A$2:$W$5015, MATCH('Mapping-DisplayedFields'!G$2, 'Mapping-Public'!$A$1:$W$1, FALSE), FALSE)</f>
        <v>5037576549</v>
      </c>
      <c r="H990">
        <f>VLOOKUP($A990, 'Mapping-Public'!$A$2:$W$5015, MATCH('Mapping-DisplayedFields'!H$2, 'Mapping-Public'!$A$1:$W$1, FALSE), FALSE)</f>
        <v>1</v>
      </c>
      <c r="I990" t="str">
        <f>VLOOKUP(H990, Facility_Type, 2,0)</f>
        <v>Family</v>
      </c>
      <c r="J990">
        <f>VLOOKUP($A990, 'Mapping-Public'!$A$2:$W$5015, MATCH('Mapping-DisplayedFields'!J$2, 'Mapping-Public'!$A$1:$W$1, FALSE), FALSE)</f>
        <v>4</v>
      </c>
      <c r="K990" t="str">
        <f>VLOOKUP(J990, Type_of_Care,2,0)</f>
        <v>Regulated Family Child Care Home</v>
      </c>
      <c r="L990">
        <f>VLOOKUP($A990, 'Mapping-Public'!$A$2:$W$5015, MATCH('Mapping-DisplayedFields'!L$2, 'Mapping-Public'!$A$1:$W$1, FALSE), FALSE)</f>
        <v>2</v>
      </c>
      <c r="M990" t="str">
        <f>VLOOKUP(L990, Regulation_Status, 2,0)</f>
        <v>Register</v>
      </c>
      <c r="N990">
        <f>VLOOKUP($A990, 'Mapping-Public'!$A$2:$W$5015, MATCH('Mapping-DisplayedFields'!N$2, 'Mapping-Public'!$A$1:$W$1, FALSE), FALSE)</f>
        <v>8</v>
      </c>
      <c r="O990">
        <f>VLOOKUP($A990, 'Mapping-Public'!$A$2:$W$5015, MATCH('Mapping-DisplayedFields'!O$2, 'Mapping-Public'!$A$1:$W$1, FALSE), FALSE)</f>
        <v>1</v>
      </c>
      <c r="P990" t="str">
        <f>VLOOKUP(O990, Serves_Dhs_Children,2,0)</f>
        <v>Yes</v>
      </c>
      <c r="Q990">
        <f>VLOOKUP($A990, 'Mapping-Public'!$A$2:$W$5015, MATCH('Mapping-DisplayedFields'!Q$2, 'Mapping-Public'!$A$1:$W$1, FALSE), FALSE)</f>
        <v>0</v>
      </c>
      <c r="R990" t="str">
        <f>VLOOKUP(Q990, Head_Start, 2,0)</f>
        <v>No</v>
      </c>
      <c r="S990">
        <f>VLOOKUP($A990, 'Mapping-Public'!$A$2:$W$5015, MATCH('Mapping-DisplayedFields'!S$2, 'Mapping-Public'!$A$1:$W$1, FALSE), FALSE)</f>
        <v>0</v>
      </c>
      <c r="T990" t="str">
        <f>VLOOKUP(S990, Relief_Nursery, 2,0)</f>
        <v>No</v>
      </c>
      <c r="U990" t="str">
        <f>VLOOKUP($A990, 'Mapping-Public'!$A$2:$W$5015, MATCH('Mapping-DisplayedFields'!U$2, 'Mapping-Public'!$A$1:$W$1, FALSE), FALSE)</f>
        <v>.</v>
      </c>
    </row>
    <row r="991" spans="1:21" x14ac:dyDescent="0.25">
      <c r="A991" s="9" t="s">
        <v>5790</v>
      </c>
      <c r="B991" t="str">
        <f>IF(VLOOKUP($A991, 'Mapping-Public'!$A$2:$W$5015, MATCH('Mapping-DisplayedFields'!B$2, 'Mapping-Public'!$A$1:$W$1, FALSE), FALSE)=0, "", VLOOKUP($A991, 'Mapping-Public'!$A$2:$W$5015, MATCH('Mapping-DisplayedFields'!B$2, 'Mapping-Public'!$A$1:$W$1, FALSE), FALSE))</f>
        <v>Heart in Hand Preschool LLC</v>
      </c>
      <c r="C991" t="str">
        <f>VLOOKUP($A991, 'Mapping-Public'!$A$2:$W$5015, MATCH('Mapping-DisplayedFields'!C$2, 'Mapping-Public'!$A$1:$W$1, FALSE), FALSE)</f>
        <v>5405 NE 30th Ave</v>
      </c>
      <c r="D991" t="str">
        <f>VLOOKUP($A991, 'Mapping-Public'!$A$2:$W$5015, MATCH('Mapping-DisplayedFields'!D$2, 'Mapping-Public'!$A$1:$W$1, FALSE), FALSE)</f>
        <v>Portland</v>
      </c>
      <c r="E991" t="str">
        <f>VLOOKUP($A991, 'Mapping-Public'!$A$2:$W$5015, MATCH('Mapping-DisplayedFields'!E$2, 'Mapping-Public'!$A$1:$W$1, FALSE), FALSE)</f>
        <v>OR</v>
      </c>
      <c r="F991" t="str">
        <f>VLOOKUP($A991, 'Mapping-Public'!$A$2:$W$5015, MATCH('Mapping-DisplayedFields'!F$2, 'Mapping-Public'!$A$1:$W$1, FALSE), FALSE)</f>
        <v>97211</v>
      </c>
      <c r="G991" t="str">
        <f>VLOOKUP($A991, 'Mapping-Public'!$A$2:$W$5015, MATCH('Mapping-DisplayedFields'!G$2, 'Mapping-Public'!$A$1:$W$1, FALSE), FALSE)</f>
        <v>5032874465</v>
      </c>
      <c r="H991">
        <f>VLOOKUP($A991, 'Mapping-Public'!$A$2:$W$5015, MATCH('Mapping-DisplayedFields'!H$2, 'Mapping-Public'!$A$1:$W$1, FALSE), FALSE)</f>
        <v>3</v>
      </c>
      <c r="I991" t="str">
        <f>VLOOKUP(H991, Facility_Type, 2,0)</f>
        <v>Certified</v>
      </c>
      <c r="J991">
        <f>VLOOKUP($A991, 'Mapping-Public'!$A$2:$W$5015, MATCH('Mapping-DisplayedFields'!J$2, 'Mapping-Public'!$A$1:$W$1, FALSE), FALSE)</f>
        <v>4</v>
      </c>
      <c r="K991" t="str">
        <f>VLOOKUP(J991, Type_of_Care,2,0)</f>
        <v>Regulated Family Child Care Home</v>
      </c>
      <c r="L991">
        <f>VLOOKUP($A991, 'Mapping-Public'!$A$2:$W$5015, MATCH('Mapping-DisplayedFields'!L$2, 'Mapping-Public'!$A$1:$W$1, FALSE), FALSE)</f>
        <v>3</v>
      </c>
      <c r="M991" t="str">
        <f>VLOOKUP(L991, Regulation_Status, 2,0)</f>
        <v>Certified</v>
      </c>
      <c r="N991">
        <f>VLOOKUP($A991, 'Mapping-Public'!$A$2:$W$5015, MATCH('Mapping-DisplayedFields'!N$2, 'Mapping-Public'!$A$1:$W$1, FALSE), FALSE)</f>
        <v>12</v>
      </c>
      <c r="O991">
        <f>VLOOKUP($A991, 'Mapping-Public'!$A$2:$W$5015, MATCH('Mapping-DisplayedFields'!O$2, 'Mapping-Public'!$A$1:$W$1, FALSE), FALSE)</f>
        <v>2</v>
      </c>
      <c r="P991" t="str">
        <f>VLOOKUP(O991, Serves_Dhs_Children,2,0)</f>
        <v>Unknown</v>
      </c>
      <c r="Q991">
        <f>VLOOKUP($A991, 'Mapping-Public'!$A$2:$W$5015, MATCH('Mapping-DisplayedFields'!Q$2, 'Mapping-Public'!$A$1:$W$1, FALSE), FALSE)</f>
        <v>0</v>
      </c>
      <c r="R991" t="str">
        <f>VLOOKUP(Q991, Head_Start, 2,0)</f>
        <v>No</v>
      </c>
      <c r="S991">
        <f>VLOOKUP($A991, 'Mapping-Public'!$A$2:$W$5015, MATCH('Mapping-DisplayedFields'!S$2, 'Mapping-Public'!$A$1:$W$1, FALSE), FALSE)</f>
        <v>0</v>
      </c>
      <c r="T991" t="str">
        <f>VLOOKUP(S991, Relief_Nursery, 2,0)</f>
        <v>No</v>
      </c>
      <c r="U991" t="str">
        <f>VLOOKUP($A991, 'Mapping-Public'!$A$2:$W$5015, MATCH('Mapping-DisplayedFields'!U$2, 'Mapping-Public'!$A$1:$W$1, FALSE), FALSE)</f>
        <v>.</v>
      </c>
    </row>
    <row r="992" spans="1:21" x14ac:dyDescent="0.25">
      <c r="A992" s="9" t="s">
        <v>5797</v>
      </c>
      <c r="B992" t="str">
        <f>IF(VLOOKUP($A992, 'Mapping-Public'!$A$2:$W$5015, MATCH('Mapping-DisplayedFields'!B$2, 'Mapping-Public'!$A$1:$W$1, FALSE), FALSE)=0, "", VLOOKUP($A992, 'Mapping-Public'!$A$2:$W$5015, MATCH('Mapping-DisplayedFields'!B$2, 'Mapping-Public'!$A$1:$W$1, FALSE), FALSE))</f>
        <v>Alder Montessori</v>
      </c>
      <c r="C992" t="str">
        <f>VLOOKUP($A992, 'Mapping-Public'!$A$2:$W$5015, MATCH('Mapping-DisplayedFields'!C$2, 'Mapping-Public'!$A$1:$W$1, FALSE), FALSE)</f>
        <v>17200 SE Alder St</v>
      </c>
      <c r="D992" t="str">
        <f>VLOOKUP($A992, 'Mapping-Public'!$A$2:$W$5015, MATCH('Mapping-DisplayedFields'!D$2, 'Mapping-Public'!$A$1:$W$1, FALSE), FALSE)</f>
        <v>Portland</v>
      </c>
      <c r="E992" t="str">
        <f>VLOOKUP($A992, 'Mapping-Public'!$A$2:$W$5015, MATCH('Mapping-DisplayedFields'!E$2, 'Mapping-Public'!$A$1:$W$1, FALSE), FALSE)</f>
        <v>OR</v>
      </c>
      <c r="F992" t="str">
        <f>VLOOKUP($A992, 'Mapping-Public'!$A$2:$W$5015, MATCH('Mapping-DisplayedFields'!F$2, 'Mapping-Public'!$A$1:$W$1, FALSE), FALSE)</f>
        <v>97233-4260</v>
      </c>
      <c r="G992" t="str">
        <f>VLOOKUP($A992, 'Mapping-Public'!$A$2:$W$5015, MATCH('Mapping-DisplayedFields'!G$2, 'Mapping-Public'!$A$1:$W$1, FALSE), FALSE)</f>
        <v>5032554673</v>
      </c>
      <c r="H992">
        <f>VLOOKUP($A992, 'Mapping-Public'!$A$2:$W$5015, MATCH('Mapping-DisplayedFields'!H$2, 'Mapping-Public'!$A$1:$W$1, FALSE), FALSE)</f>
        <v>2</v>
      </c>
      <c r="I992" t="str">
        <f>VLOOKUP(H992, Facility_Type, 2,0)</f>
        <v>Center</v>
      </c>
      <c r="J992">
        <f>VLOOKUP($A992, 'Mapping-Public'!$A$2:$W$5015, MATCH('Mapping-DisplayedFields'!J$2, 'Mapping-Public'!$A$1:$W$1, FALSE), FALSE)</f>
        <v>1</v>
      </c>
      <c r="K992" t="str">
        <f>VLOOKUP(J992, Type_of_Care,2,0)</f>
        <v>Regulated  Center (not HS)</v>
      </c>
      <c r="L992">
        <f>VLOOKUP($A992, 'Mapping-Public'!$A$2:$W$5015, MATCH('Mapping-DisplayedFields'!L$2, 'Mapping-Public'!$A$1:$W$1, FALSE), FALSE)</f>
        <v>3</v>
      </c>
      <c r="M992" t="str">
        <f>VLOOKUP(L992, Regulation_Status, 2,0)</f>
        <v>Certified</v>
      </c>
      <c r="N992">
        <f>VLOOKUP($A992, 'Mapping-Public'!$A$2:$W$5015, MATCH('Mapping-DisplayedFields'!N$2, 'Mapping-Public'!$A$1:$W$1, FALSE), FALSE)</f>
        <v>25</v>
      </c>
      <c r="O992">
        <f>VLOOKUP($A992, 'Mapping-Public'!$A$2:$W$5015, MATCH('Mapping-DisplayedFields'!O$2, 'Mapping-Public'!$A$1:$W$1, FALSE), FALSE)</f>
        <v>2</v>
      </c>
      <c r="P992" t="str">
        <f>VLOOKUP(O992, Serves_Dhs_Children,2,0)</f>
        <v>Unknown</v>
      </c>
      <c r="Q992">
        <f>VLOOKUP($A992, 'Mapping-Public'!$A$2:$W$5015, MATCH('Mapping-DisplayedFields'!Q$2, 'Mapping-Public'!$A$1:$W$1, FALSE), FALSE)</f>
        <v>0</v>
      </c>
      <c r="R992" t="str">
        <f>VLOOKUP(Q992, Head_Start, 2,0)</f>
        <v>No</v>
      </c>
      <c r="S992">
        <f>VLOOKUP($A992, 'Mapping-Public'!$A$2:$W$5015, MATCH('Mapping-DisplayedFields'!S$2, 'Mapping-Public'!$A$1:$W$1, FALSE), FALSE)</f>
        <v>0</v>
      </c>
      <c r="T992" t="str">
        <f>VLOOKUP(S992, Relief_Nursery, 2,0)</f>
        <v>No</v>
      </c>
      <c r="U992">
        <f>VLOOKUP($A992, 'Mapping-Public'!$A$2:$W$5015, MATCH('Mapping-DisplayedFields'!U$2, 'Mapping-Public'!$A$1:$W$1, FALSE), FALSE)</f>
        <v>2</v>
      </c>
    </row>
    <row r="993" spans="1:21" x14ac:dyDescent="0.25">
      <c r="A993" s="9" t="s">
        <v>5801</v>
      </c>
      <c r="B993" t="str">
        <f>IF(VLOOKUP($A993, 'Mapping-Public'!$A$2:$W$5015, MATCH('Mapping-DisplayedFields'!B$2, 'Mapping-Public'!$A$1:$W$1, FALSE), FALSE)=0, "", VLOOKUP($A993, 'Mapping-Public'!$A$2:$W$5015, MATCH('Mapping-DisplayedFields'!B$2, 'Mapping-Public'!$A$1:$W$1, FALSE), FALSE))</f>
        <v/>
      </c>
      <c r="C993" t="str">
        <f>VLOOKUP($A993, 'Mapping-Public'!$A$2:$W$5015, MATCH('Mapping-DisplayedFields'!C$2, 'Mapping-Public'!$A$1:$W$1, FALSE), FALSE)</f>
        <v>3217 SE 138th Avenue</v>
      </c>
      <c r="D993" t="str">
        <f>VLOOKUP($A993, 'Mapping-Public'!$A$2:$W$5015, MATCH('Mapping-DisplayedFields'!D$2, 'Mapping-Public'!$A$1:$W$1, FALSE), FALSE)</f>
        <v>Portland</v>
      </c>
      <c r="E993" t="str">
        <f>VLOOKUP($A993, 'Mapping-Public'!$A$2:$W$5015, MATCH('Mapping-DisplayedFields'!E$2, 'Mapping-Public'!$A$1:$W$1, FALSE), FALSE)</f>
        <v>OR</v>
      </c>
      <c r="F993">
        <f>VLOOKUP($A993, 'Mapping-Public'!$A$2:$W$5015, MATCH('Mapping-DisplayedFields'!F$2, 'Mapping-Public'!$A$1:$W$1, FALSE), FALSE)</f>
        <v>0</v>
      </c>
      <c r="G993" t="str">
        <f>VLOOKUP($A993, 'Mapping-Public'!$A$2:$W$5015, MATCH('Mapping-DisplayedFields'!G$2, 'Mapping-Public'!$A$1:$W$1, FALSE), FALSE)</f>
        <v>5109048618</v>
      </c>
      <c r="H993">
        <f>VLOOKUP($A993, 'Mapping-Public'!$A$2:$W$5015, MATCH('Mapping-DisplayedFields'!H$2, 'Mapping-Public'!$A$1:$W$1, FALSE), FALSE)</f>
        <v>1</v>
      </c>
      <c r="I993" t="str">
        <f>VLOOKUP(H993, Facility_Type, 2,0)</f>
        <v>Family</v>
      </c>
      <c r="J993">
        <f>VLOOKUP($A993, 'Mapping-Public'!$A$2:$W$5015, MATCH('Mapping-DisplayedFields'!J$2, 'Mapping-Public'!$A$1:$W$1, FALSE), FALSE)</f>
        <v>5</v>
      </c>
      <c r="K993" t="str">
        <f>VLOOKUP(J993, Type_of_Care,2,0)</f>
        <v>Exempt Family Child Care Home</v>
      </c>
      <c r="L993">
        <f>VLOOKUP($A993, 'Mapping-Public'!$A$2:$W$5015, MATCH('Mapping-DisplayedFields'!L$2, 'Mapping-Public'!$A$1:$W$1, FALSE), FALSE)</f>
        <v>1</v>
      </c>
      <c r="M993" t="str">
        <f>VLOOKUP(L993, Regulation_Status, 2,0)</f>
        <v>Exempt</v>
      </c>
      <c r="N993">
        <f>VLOOKUP($A993, 'Mapping-Public'!$A$2:$W$5015, MATCH('Mapping-DisplayedFields'!N$2, 'Mapping-Public'!$A$1:$W$1, FALSE), FALSE)</f>
        <v>2</v>
      </c>
      <c r="O993">
        <f>VLOOKUP($A993, 'Mapping-Public'!$A$2:$W$5015, MATCH('Mapping-DisplayedFields'!O$2, 'Mapping-Public'!$A$1:$W$1, FALSE), FALSE)</f>
        <v>2</v>
      </c>
      <c r="P993" t="str">
        <f>VLOOKUP(O993, Serves_Dhs_Children,2,0)</f>
        <v>Unknown</v>
      </c>
      <c r="Q993">
        <f>VLOOKUP($A993, 'Mapping-Public'!$A$2:$W$5015, MATCH('Mapping-DisplayedFields'!Q$2, 'Mapping-Public'!$A$1:$W$1, FALSE), FALSE)</f>
        <v>0</v>
      </c>
      <c r="R993" t="str">
        <f>VLOOKUP(Q993, Head_Start, 2,0)</f>
        <v>No</v>
      </c>
      <c r="S993">
        <f>VLOOKUP($A993, 'Mapping-Public'!$A$2:$W$5015, MATCH('Mapping-DisplayedFields'!S$2, 'Mapping-Public'!$A$1:$W$1, FALSE), FALSE)</f>
        <v>0</v>
      </c>
      <c r="T993" t="str">
        <f>VLOOKUP(S993, Relief_Nursery, 2,0)</f>
        <v>No</v>
      </c>
      <c r="U993" t="str">
        <f>VLOOKUP($A993, 'Mapping-Public'!$A$2:$W$5015, MATCH('Mapping-DisplayedFields'!U$2, 'Mapping-Public'!$A$1:$W$1, FALSE), FALSE)</f>
        <v>.</v>
      </c>
    </row>
    <row r="994" spans="1:21" x14ac:dyDescent="0.25">
      <c r="A994" s="9" t="s">
        <v>5804</v>
      </c>
      <c r="B994" t="str">
        <f>IF(VLOOKUP($A994, 'Mapping-Public'!$A$2:$W$5015, MATCH('Mapping-DisplayedFields'!B$2, 'Mapping-Public'!$A$1:$W$1, FALSE), FALSE)=0, "", VLOOKUP($A994, 'Mapping-Public'!$A$2:$W$5015, MATCH('Mapping-DisplayedFields'!B$2, 'Mapping-Public'!$A$1:$W$1, FALSE), FALSE))</f>
        <v>Friendship Daycare</v>
      </c>
      <c r="C994" t="str">
        <f>VLOOKUP($A994, 'Mapping-Public'!$A$2:$W$5015, MATCH('Mapping-DisplayedFields'!C$2, 'Mapping-Public'!$A$1:$W$1, FALSE), FALSE)</f>
        <v>2991 SE 4th St</v>
      </c>
      <c r="D994" t="str">
        <f>VLOOKUP($A994, 'Mapping-Public'!$A$2:$W$5015, MATCH('Mapping-DisplayedFields'!D$2, 'Mapping-Public'!$A$1:$W$1, FALSE), FALSE)</f>
        <v>Gresham</v>
      </c>
      <c r="E994" t="str">
        <f>VLOOKUP($A994, 'Mapping-Public'!$A$2:$W$5015, MATCH('Mapping-DisplayedFields'!E$2, 'Mapping-Public'!$A$1:$W$1, FALSE), FALSE)</f>
        <v>OR</v>
      </c>
      <c r="F994" t="str">
        <f>VLOOKUP($A994, 'Mapping-Public'!$A$2:$W$5015, MATCH('Mapping-DisplayedFields'!F$2, 'Mapping-Public'!$A$1:$W$1, FALSE), FALSE)</f>
        <v>97080-1484</v>
      </c>
      <c r="G994" t="str">
        <f>VLOOKUP($A994, 'Mapping-Public'!$A$2:$W$5015, MATCH('Mapping-DisplayedFields'!G$2, 'Mapping-Public'!$A$1:$W$1, FALSE), FALSE)</f>
        <v>5037404974</v>
      </c>
      <c r="H994">
        <f>VLOOKUP($A994, 'Mapping-Public'!$A$2:$W$5015, MATCH('Mapping-DisplayedFields'!H$2, 'Mapping-Public'!$A$1:$W$1, FALSE), FALSE)</f>
        <v>3</v>
      </c>
      <c r="I994" t="str">
        <f>VLOOKUP(H994, Facility_Type, 2,0)</f>
        <v>Certified</v>
      </c>
      <c r="J994">
        <f>VLOOKUP($A994, 'Mapping-Public'!$A$2:$W$5015, MATCH('Mapping-DisplayedFields'!J$2, 'Mapping-Public'!$A$1:$W$1, FALSE), FALSE)</f>
        <v>4</v>
      </c>
      <c r="K994" t="str">
        <f>VLOOKUP(J994, Type_of_Care,2,0)</f>
        <v>Regulated Family Child Care Home</v>
      </c>
      <c r="L994">
        <f>VLOOKUP($A994, 'Mapping-Public'!$A$2:$W$5015, MATCH('Mapping-DisplayedFields'!L$2, 'Mapping-Public'!$A$1:$W$1, FALSE), FALSE)</f>
        <v>3</v>
      </c>
      <c r="M994" t="str">
        <f>VLOOKUP(L994, Regulation_Status, 2,0)</f>
        <v>Certified</v>
      </c>
      <c r="N994">
        <f>VLOOKUP($A994, 'Mapping-Public'!$A$2:$W$5015, MATCH('Mapping-DisplayedFields'!N$2, 'Mapping-Public'!$A$1:$W$1, FALSE), FALSE)</f>
        <v>12</v>
      </c>
      <c r="O994">
        <f>VLOOKUP($A994, 'Mapping-Public'!$A$2:$W$5015, MATCH('Mapping-DisplayedFields'!O$2, 'Mapping-Public'!$A$1:$W$1, FALSE), FALSE)</f>
        <v>1</v>
      </c>
      <c r="P994" t="str">
        <f>VLOOKUP(O994, Serves_Dhs_Children,2,0)</f>
        <v>Yes</v>
      </c>
      <c r="Q994">
        <f>VLOOKUP($A994, 'Mapping-Public'!$A$2:$W$5015, MATCH('Mapping-DisplayedFields'!Q$2, 'Mapping-Public'!$A$1:$W$1, FALSE), FALSE)</f>
        <v>0</v>
      </c>
      <c r="R994" t="str">
        <f>VLOOKUP(Q994, Head_Start, 2,0)</f>
        <v>No</v>
      </c>
      <c r="S994">
        <f>VLOOKUP($A994, 'Mapping-Public'!$A$2:$W$5015, MATCH('Mapping-DisplayedFields'!S$2, 'Mapping-Public'!$A$1:$W$1, FALSE), FALSE)</f>
        <v>0</v>
      </c>
      <c r="T994" t="str">
        <f>VLOOKUP(S994, Relief_Nursery, 2,0)</f>
        <v>No</v>
      </c>
      <c r="U994" t="str">
        <f>VLOOKUP($A994, 'Mapping-Public'!$A$2:$W$5015, MATCH('Mapping-DisplayedFields'!U$2, 'Mapping-Public'!$A$1:$W$1, FALSE), FALSE)</f>
        <v>.</v>
      </c>
    </row>
    <row r="995" spans="1:21" x14ac:dyDescent="0.25">
      <c r="A995" s="9" t="s">
        <v>5812</v>
      </c>
      <c r="B995" t="str">
        <f>IF(VLOOKUP($A995, 'Mapping-Public'!$A$2:$W$5015, MATCH('Mapping-DisplayedFields'!B$2, 'Mapping-Public'!$A$1:$W$1, FALSE), FALSE)=0, "", VLOOKUP($A995, 'Mapping-Public'!$A$2:$W$5015, MATCH('Mapping-DisplayedFields'!B$2, 'Mapping-Public'!$A$1:$W$1, FALSE), FALSE))</f>
        <v/>
      </c>
      <c r="C995" t="str">
        <f>VLOOKUP($A995, 'Mapping-Public'!$A$2:$W$5015, MATCH('Mapping-DisplayedFields'!C$2, 'Mapping-Public'!$A$1:$W$1, FALSE), FALSE)</f>
        <v>21001 SE Yamhill St</v>
      </c>
      <c r="D995" t="str">
        <f>VLOOKUP($A995, 'Mapping-Public'!$A$2:$W$5015, MATCH('Mapping-DisplayedFields'!D$2, 'Mapping-Public'!$A$1:$W$1, FALSE), FALSE)</f>
        <v>Gresham</v>
      </c>
      <c r="E995" t="str">
        <f>VLOOKUP($A995, 'Mapping-Public'!$A$2:$W$5015, MATCH('Mapping-DisplayedFields'!E$2, 'Mapping-Public'!$A$1:$W$1, FALSE), FALSE)</f>
        <v>OR</v>
      </c>
      <c r="F995" t="str">
        <f>VLOOKUP($A995, 'Mapping-Public'!$A$2:$W$5015, MATCH('Mapping-DisplayedFields'!F$2, 'Mapping-Public'!$A$1:$W$1, FALSE), FALSE)</f>
        <v>97030</v>
      </c>
      <c r="G995" t="str">
        <f>VLOOKUP($A995, 'Mapping-Public'!$A$2:$W$5015, MATCH('Mapping-DisplayedFields'!G$2, 'Mapping-Public'!$A$1:$W$1, FALSE), FALSE)</f>
        <v>5038307672</v>
      </c>
      <c r="H995">
        <f>VLOOKUP($A995, 'Mapping-Public'!$A$2:$W$5015, MATCH('Mapping-DisplayedFields'!H$2, 'Mapping-Public'!$A$1:$W$1, FALSE), FALSE)</f>
        <v>1</v>
      </c>
      <c r="I995" t="str">
        <f>VLOOKUP(H995, Facility_Type, 2,0)</f>
        <v>Family</v>
      </c>
      <c r="J995">
        <f>VLOOKUP($A995, 'Mapping-Public'!$A$2:$W$5015, MATCH('Mapping-DisplayedFields'!J$2, 'Mapping-Public'!$A$1:$W$1, FALSE), FALSE)</f>
        <v>4</v>
      </c>
      <c r="K995" t="str">
        <f>VLOOKUP(J995, Type_of_Care,2,0)</f>
        <v>Regulated Family Child Care Home</v>
      </c>
      <c r="L995">
        <f>VLOOKUP($A995, 'Mapping-Public'!$A$2:$W$5015, MATCH('Mapping-DisplayedFields'!L$2, 'Mapping-Public'!$A$1:$W$1, FALSE), FALSE)</f>
        <v>2</v>
      </c>
      <c r="M995" t="str">
        <f>VLOOKUP(L995, Regulation_Status, 2,0)</f>
        <v>Register</v>
      </c>
      <c r="N995">
        <f>VLOOKUP($A995, 'Mapping-Public'!$A$2:$W$5015, MATCH('Mapping-DisplayedFields'!N$2, 'Mapping-Public'!$A$1:$W$1, FALSE), FALSE)</f>
        <v>10</v>
      </c>
      <c r="O995">
        <f>VLOOKUP($A995, 'Mapping-Public'!$A$2:$W$5015, MATCH('Mapping-DisplayedFields'!O$2, 'Mapping-Public'!$A$1:$W$1, FALSE), FALSE)</f>
        <v>1</v>
      </c>
      <c r="P995" t="str">
        <f>VLOOKUP(O995, Serves_Dhs_Children,2,0)</f>
        <v>Yes</v>
      </c>
      <c r="Q995">
        <f>VLOOKUP($A995, 'Mapping-Public'!$A$2:$W$5015, MATCH('Mapping-DisplayedFields'!Q$2, 'Mapping-Public'!$A$1:$W$1, FALSE), FALSE)</f>
        <v>0</v>
      </c>
      <c r="R995" t="str">
        <f>VLOOKUP(Q995, Head_Start, 2,0)</f>
        <v>No</v>
      </c>
      <c r="S995">
        <f>VLOOKUP($A995, 'Mapping-Public'!$A$2:$W$5015, MATCH('Mapping-DisplayedFields'!S$2, 'Mapping-Public'!$A$1:$W$1, FALSE), FALSE)</f>
        <v>0</v>
      </c>
      <c r="T995" t="str">
        <f>VLOOKUP(S995, Relief_Nursery, 2,0)</f>
        <v>No</v>
      </c>
      <c r="U995">
        <f>VLOOKUP($A995, 'Mapping-Public'!$A$2:$W$5015, MATCH('Mapping-DisplayedFields'!U$2, 'Mapping-Public'!$A$1:$W$1, FALSE), FALSE)</f>
        <v>2</v>
      </c>
    </row>
    <row r="996" spans="1:21" x14ac:dyDescent="0.25">
      <c r="A996" s="9" t="s">
        <v>5817</v>
      </c>
      <c r="B996" t="str">
        <f>IF(VLOOKUP($A996, 'Mapping-Public'!$A$2:$W$5015, MATCH('Mapping-DisplayedFields'!B$2, 'Mapping-Public'!$A$1:$W$1, FALSE), FALSE)=0, "", VLOOKUP($A996, 'Mapping-Public'!$A$2:$W$5015, MATCH('Mapping-DisplayedFields'!B$2, 'Mapping-Public'!$A$1:$W$1, FALSE), FALSE))</f>
        <v>Mary's Loving Care</v>
      </c>
      <c r="C996" t="str">
        <f>VLOOKUP($A996, 'Mapping-Public'!$A$2:$W$5015, MATCH('Mapping-DisplayedFields'!C$2, 'Mapping-Public'!$A$1:$W$1, FALSE), FALSE)</f>
        <v>14115 NE Fremont</v>
      </c>
      <c r="D996" t="str">
        <f>VLOOKUP($A996, 'Mapping-Public'!$A$2:$W$5015, MATCH('Mapping-DisplayedFields'!D$2, 'Mapping-Public'!$A$1:$W$1, FALSE), FALSE)</f>
        <v>Portland</v>
      </c>
      <c r="E996" t="str">
        <f>VLOOKUP($A996, 'Mapping-Public'!$A$2:$W$5015, MATCH('Mapping-DisplayedFields'!E$2, 'Mapping-Public'!$A$1:$W$1, FALSE), FALSE)</f>
        <v>OR</v>
      </c>
      <c r="F996" t="str">
        <f>VLOOKUP($A996, 'Mapping-Public'!$A$2:$W$5015, MATCH('Mapping-DisplayedFields'!F$2, 'Mapping-Public'!$A$1:$W$1, FALSE), FALSE)</f>
        <v>97230-3609</v>
      </c>
      <c r="G996" t="str">
        <f>VLOOKUP($A996, 'Mapping-Public'!$A$2:$W$5015, MATCH('Mapping-DisplayedFields'!G$2, 'Mapping-Public'!$A$1:$W$1, FALSE), FALSE)</f>
        <v>5038161377</v>
      </c>
      <c r="H996">
        <f>VLOOKUP($A996, 'Mapping-Public'!$A$2:$W$5015, MATCH('Mapping-DisplayedFields'!H$2, 'Mapping-Public'!$A$1:$W$1, FALSE), FALSE)</f>
        <v>1</v>
      </c>
      <c r="I996" t="str">
        <f>VLOOKUP(H996, Facility_Type, 2,0)</f>
        <v>Family</v>
      </c>
      <c r="J996">
        <f>VLOOKUP($A996, 'Mapping-Public'!$A$2:$W$5015, MATCH('Mapping-DisplayedFields'!J$2, 'Mapping-Public'!$A$1:$W$1, FALSE), FALSE)</f>
        <v>4</v>
      </c>
      <c r="K996" t="str">
        <f>VLOOKUP(J996, Type_of_Care,2,0)</f>
        <v>Regulated Family Child Care Home</v>
      </c>
      <c r="L996">
        <f>VLOOKUP($A996, 'Mapping-Public'!$A$2:$W$5015, MATCH('Mapping-DisplayedFields'!L$2, 'Mapping-Public'!$A$1:$W$1, FALSE), FALSE)</f>
        <v>2</v>
      </c>
      <c r="M996" t="str">
        <f>VLOOKUP(L996, Regulation_Status, 2,0)</f>
        <v>Register</v>
      </c>
      <c r="N996">
        <f>VLOOKUP($A996, 'Mapping-Public'!$A$2:$W$5015, MATCH('Mapping-DisplayedFields'!N$2, 'Mapping-Public'!$A$1:$W$1, FALSE), FALSE)</f>
        <v>10</v>
      </c>
      <c r="O996">
        <f>VLOOKUP($A996, 'Mapping-Public'!$A$2:$W$5015, MATCH('Mapping-DisplayedFields'!O$2, 'Mapping-Public'!$A$1:$W$1, FALSE), FALSE)</f>
        <v>2</v>
      </c>
      <c r="P996" t="str">
        <f>VLOOKUP(O996, Serves_Dhs_Children,2,0)</f>
        <v>Unknown</v>
      </c>
      <c r="Q996">
        <f>VLOOKUP($A996, 'Mapping-Public'!$A$2:$W$5015, MATCH('Mapping-DisplayedFields'!Q$2, 'Mapping-Public'!$A$1:$W$1, FALSE), FALSE)</f>
        <v>0</v>
      </c>
      <c r="R996" t="str">
        <f>VLOOKUP(Q996, Head_Start, 2,0)</f>
        <v>No</v>
      </c>
      <c r="S996">
        <f>VLOOKUP($A996, 'Mapping-Public'!$A$2:$W$5015, MATCH('Mapping-DisplayedFields'!S$2, 'Mapping-Public'!$A$1:$W$1, FALSE), FALSE)</f>
        <v>0</v>
      </c>
      <c r="T996" t="str">
        <f>VLOOKUP(S996, Relief_Nursery, 2,0)</f>
        <v>No</v>
      </c>
      <c r="U996" t="str">
        <f>VLOOKUP($A996, 'Mapping-Public'!$A$2:$W$5015, MATCH('Mapping-DisplayedFields'!U$2, 'Mapping-Public'!$A$1:$W$1, FALSE), FALSE)</f>
        <v>.</v>
      </c>
    </row>
    <row r="997" spans="1:21" x14ac:dyDescent="0.25">
      <c r="A997" s="9" t="s">
        <v>5825</v>
      </c>
      <c r="B997" t="str">
        <f>IF(VLOOKUP($A997, 'Mapping-Public'!$A$2:$W$5015, MATCH('Mapping-DisplayedFields'!B$2, 'Mapping-Public'!$A$1:$W$1, FALSE), FALSE)=0, "", VLOOKUP($A997, 'Mapping-Public'!$A$2:$W$5015, MATCH('Mapping-DisplayedFields'!B$2, 'Mapping-Public'!$A$1:$W$1, FALSE), FALSE))</f>
        <v>Peace Tree School 2</v>
      </c>
      <c r="C997" t="str">
        <f>VLOOKUP($A997, 'Mapping-Public'!$A$2:$W$5015, MATCH('Mapping-DisplayedFields'!C$2, 'Mapping-Public'!$A$1:$W$1, FALSE), FALSE)</f>
        <v>5406 NE 13th Ave</v>
      </c>
      <c r="D997" t="str">
        <f>VLOOKUP($A997, 'Mapping-Public'!$A$2:$W$5015, MATCH('Mapping-DisplayedFields'!D$2, 'Mapping-Public'!$A$1:$W$1, FALSE), FALSE)</f>
        <v>Portland</v>
      </c>
      <c r="E997" t="str">
        <f>VLOOKUP($A997, 'Mapping-Public'!$A$2:$W$5015, MATCH('Mapping-DisplayedFields'!E$2, 'Mapping-Public'!$A$1:$W$1, FALSE), FALSE)</f>
        <v>OR</v>
      </c>
      <c r="F997" t="str">
        <f>VLOOKUP($A997, 'Mapping-Public'!$A$2:$W$5015, MATCH('Mapping-DisplayedFields'!F$2, 'Mapping-Public'!$A$1:$W$1, FALSE), FALSE)</f>
        <v>97211-4307</v>
      </c>
      <c r="G997" t="str">
        <f>VLOOKUP($A997, 'Mapping-Public'!$A$2:$W$5015, MATCH('Mapping-DisplayedFields'!G$2, 'Mapping-Public'!$A$1:$W$1, FALSE), FALSE)</f>
        <v>5037500952</v>
      </c>
      <c r="H997">
        <f>VLOOKUP($A997, 'Mapping-Public'!$A$2:$W$5015, MATCH('Mapping-DisplayedFields'!H$2, 'Mapping-Public'!$A$1:$W$1, FALSE), FALSE)</f>
        <v>3</v>
      </c>
      <c r="I997" t="str">
        <f>VLOOKUP(H997, Facility_Type, 2,0)</f>
        <v>Certified</v>
      </c>
      <c r="J997">
        <f>VLOOKUP($A997, 'Mapping-Public'!$A$2:$W$5015, MATCH('Mapping-DisplayedFields'!J$2, 'Mapping-Public'!$A$1:$W$1, FALSE), FALSE)</f>
        <v>4</v>
      </c>
      <c r="K997" t="str">
        <f>VLOOKUP(J997, Type_of_Care,2,0)</f>
        <v>Regulated Family Child Care Home</v>
      </c>
      <c r="L997">
        <f>VLOOKUP($A997, 'Mapping-Public'!$A$2:$W$5015, MATCH('Mapping-DisplayedFields'!L$2, 'Mapping-Public'!$A$1:$W$1, FALSE), FALSE)</f>
        <v>3</v>
      </c>
      <c r="M997" t="str">
        <f>VLOOKUP(L997, Regulation_Status, 2,0)</f>
        <v>Certified</v>
      </c>
      <c r="N997">
        <f>VLOOKUP($A997, 'Mapping-Public'!$A$2:$W$5015, MATCH('Mapping-DisplayedFields'!N$2, 'Mapping-Public'!$A$1:$W$1, FALSE), FALSE)</f>
        <v>14</v>
      </c>
      <c r="O997">
        <f>VLOOKUP($A997, 'Mapping-Public'!$A$2:$W$5015, MATCH('Mapping-DisplayedFields'!O$2, 'Mapping-Public'!$A$1:$W$1, FALSE), FALSE)</f>
        <v>2</v>
      </c>
      <c r="P997" t="str">
        <f>VLOOKUP(O997, Serves_Dhs_Children,2,0)</f>
        <v>Unknown</v>
      </c>
      <c r="Q997">
        <f>VLOOKUP($A997, 'Mapping-Public'!$A$2:$W$5015, MATCH('Mapping-DisplayedFields'!Q$2, 'Mapping-Public'!$A$1:$W$1, FALSE), FALSE)</f>
        <v>0</v>
      </c>
      <c r="R997" t="str">
        <f>VLOOKUP(Q997, Head_Start, 2,0)</f>
        <v>No</v>
      </c>
      <c r="S997">
        <f>VLOOKUP($A997, 'Mapping-Public'!$A$2:$W$5015, MATCH('Mapping-DisplayedFields'!S$2, 'Mapping-Public'!$A$1:$W$1, FALSE), FALSE)</f>
        <v>0</v>
      </c>
      <c r="T997" t="str">
        <f>VLOOKUP(S997, Relief_Nursery, 2,0)</f>
        <v>No</v>
      </c>
      <c r="U997" t="str">
        <f>VLOOKUP($A997, 'Mapping-Public'!$A$2:$W$5015, MATCH('Mapping-DisplayedFields'!U$2, 'Mapping-Public'!$A$1:$W$1, FALSE), FALSE)</f>
        <v>.</v>
      </c>
    </row>
    <row r="998" spans="1:21" x14ac:dyDescent="0.25">
      <c r="A998" s="9" t="s">
        <v>5832</v>
      </c>
      <c r="B998" t="str">
        <f>IF(VLOOKUP($A998, 'Mapping-Public'!$A$2:$W$5015, MATCH('Mapping-DisplayedFields'!B$2, 'Mapping-Public'!$A$1:$W$1, FALSE), FALSE)=0, "", VLOOKUP($A998, 'Mapping-Public'!$A$2:$W$5015, MATCH('Mapping-DisplayedFields'!B$2, 'Mapping-Public'!$A$1:$W$1, FALSE), FALSE))</f>
        <v/>
      </c>
      <c r="C998" t="str">
        <f>VLOOKUP($A998, 'Mapping-Public'!$A$2:$W$5015, MATCH('Mapping-DisplayedFields'!C$2, 'Mapping-Public'!$A$1:$W$1, FALSE), FALSE)</f>
        <v>8504 SE Raymond Ct Apt B</v>
      </c>
      <c r="D998" t="str">
        <f>VLOOKUP($A998, 'Mapping-Public'!$A$2:$W$5015, MATCH('Mapping-DisplayedFields'!D$2, 'Mapping-Public'!$A$1:$W$1, FALSE), FALSE)</f>
        <v>Portland</v>
      </c>
      <c r="E998" t="str">
        <f>VLOOKUP($A998, 'Mapping-Public'!$A$2:$W$5015, MATCH('Mapping-DisplayedFields'!E$2, 'Mapping-Public'!$A$1:$W$1, FALSE), FALSE)</f>
        <v>OR</v>
      </c>
      <c r="F998" t="str">
        <f>VLOOKUP($A998, 'Mapping-Public'!$A$2:$W$5015, MATCH('Mapping-DisplayedFields'!F$2, 'Mapping-Public'!$A$1:$W$1, FALSE), FALSE)</f>
        <v>97266-3170</v>
      </c>
      <c r="G998" t="str">
        <f>VLOOKUP($A998, 'Mapping-Public'!$A$2:$W$5015, MATCH('Mapping-DisplayedFields'!G$2, 'Mapping-Public'!$A$1:$W$1, FALSE), FALSE)</f>
        <v>5037405645</v>
      </c>
      <c r="H998">
        <f>VLOOKUP($A998, 'Mapping-Public'!$A$2:$W$5015, MATCH('Mapping-DisplayedFields'!H$2, 'Mapping-Public'!$A$1:$W$1, FALSE), FALSE)</f>
        <v>1</v>
      </c>
      <c r="I998" t="str">
        <f>VLOOKUP(H998, Facility_Type, 2,0)</f>
        <v>Family</v>
      </c>
      <c r="J998">
        <f>VLOOKUP($A998, 'Mapping-Public'!$A$2:$W$5015, MATCH('Mapping-DisplayedFields'!J$2, 'Mapping-Public'!$A$1:$W$1, FALSE), FALSE)</f>
        <v>4</v>
      </c>
      <c r="K998" t="str">
        <f>VLOOKUP(J998, Type_of_Care,2,0)</f>
        <v>Regulated Family Child Care Home</v>
      </c>
      <c r="L998">
        <f>VLOOKUP($A998, 'Mapping-Public'!$A$2:$W$5015, MATCH('Mapping-DisplayedFields'!L$2, 'Mapping-Public'!$A$1:$W$1, FALSE), FALSE)</f>
        <v>2</v>
      </c>
      <c r="M998" t="str">
        <f>VLOOKUP(L998, Regulation_Status, 2,0)</f>
        <v>Register</v>
      </c>
      <c r="N998">
        <f>VLOOKUP($A998, 'Mapping-Public'!$A$2:$W$5015, MATCH('Mapping-DisplayedFields'!N$2, 'Mapping-Public'!$A$1:$W$1, FALSE), FALSE)</f>
        <v>2</v>
      </c>
      <c r="O998">
        <f>VLOOKUP($A998, 'Mapping-Public'!$A$2:$W$5015, MATCH('Mapping-DisplayedFields'!O$2, 'Mapping-Public'!$A$1:$W$1, FALSE), FALSE)</f>
        <v>2</v>
      </c>
      <c r="P998" t="str">
        <f>VLOOKUP(O998, Serves_Dhs_Children,2,0)</f>
        <v>Unknown</v>
      </c>
      <c r="Q998">
        <f>VLOOKUP($A998, 'Mapping-Public'!$A$2:$W$5015, MATCH('Mapping-DisplayedFields'!Q$2, 'Mapping-Public'!$A$1:$W$1, FALSE), FALSE)</f>
        <v>0</v>
      </c>
      <c r="R998" t="str">
        <f>VLOOKUP(Q998, Head_Start, 2,0)</f>
        <v>No</v>
      </c>
      <c r="S998">
        <f>VLOOKUP($A998, 'Mapping-Public'!$A$2:$W$5015, MATCH('Mapping-DisplayedFields'!S$2, 'Mapping-Public'!$A$1:$W$1, FALSE), FALSE)</f>
        <v>0</v>
      </c>
      <c r="T998" t="str">
        <f>VLOOKUP(S998, Relief_Nursery, 2,0)</f>
        <v>No</v>
      </c>
      <c r="U998" t="str">
        <f>VLOOKUP($A998, 'Mapping-Public'!$A$2:$W$5015, MATCH('Mapping-DisplayedFields'!U$2, 'Mapping-Public'!$A$1:$W$1, FALSE), FALSE)</f>
        <v>.</v>
      </c>
    </row>
    <row r="999" spans="1:21" x14ac:dyDescent="0.25">
      <c r="A999" s="9" t="s">
        <v>5839</v>
      </c>
      <c r="B999" t="str">
        <f>IF(VLOOKUP($A999, 'Mapping-Public'!$A$2:$W$5015, MATCH('Mapping-DisplayedFields'!B$2, 'Mapping-Public'!$A$1:$W$1, FALSE), FALSE)=0, "", VLOOKUP($A999, 'Mapping-Public'!$A$2:$W$5015, MATCH('Mapping-DisplayedFields'!B$2, 'Mapping-Public'!$A$1:$W$1, FALSE), FALSE))</f>
        <v/>
      </c>
      <c r="C999" t="str">
        <f>VLOOKUP($A999, 'Mapping-Public'!$A$2:$W$5015, MATCH('Mapping-DisplayedFields'!C$2, 'Mapping-Public'!$A$1:$W$1, FALSE), FALSE)</f>
        <v>3010 NE 24th St</v>
      </c>
      <c r="D999" t="str">
        <f>VLOOKUP($A999, 'Mapping-Public'!$A$2:$W$5015, MATCH('Mapping-DisplayedFields'!D$2, 'Mapping-Public'!$A$1:$W$1, FALSE), FALSE)</f>
        <v>Gresham</v>
      </c>
      <c r="E999" t="str">
        <f>VLOOKUP($A999, 'Mapping-Public'!$A$2:$W$5015, MATCH('Mapping-DisplayedFields'!E$2, 'Mapping-Public'!$A$1:$W$1, FALSE), FALSE)</f>
        <v>OR</v>
      </c>
      <c r="F999" t="str">
        <f>VLOOKUP($A999, 'Mapping-Public'!$A$2:$W$5015, MATCH('Mapping-DisplayedFields'!F$2, 'Mapping-Public'!$A$1:$W$1, FALSE), FALSE)</f>
        <v>97030</v>
      </c>
      <c r="G999" t="str">
        <f>VLOOKUP($A999, 'Mapping-Public'!$A$2:$W$5015, MATCH('Mapping-DisplayedFields'!G$2, 'Mapping-Public'!$A$1:$W$1, FALSE), FALSE)</f>
        <v>7026881407</v>
      </c>
      <c r="H999">
        <f>VLOOKUP($A999, 'Mapping-Public'!$A$2:$W$5015, MATCH('Mapping-DisplayedFields'!H$2, 'Mapping-Public'!$A$1:$W$1, FALSE), FALSE)</f>
        <v>1</v>
      </c>
      <c r="I999" t="str">
        <f>VLOOKUP(H999, Facility_Type, 2,0)</f>
        <v>Family</v>
      </c>
      <c r="J999">
        <f>VLOOKUP($A999, 'Mapping-Public'!$A$2:$W$5015, MATCH('Mapping-DisplayedFields'!J$2, 'Mapping-Public'!$A$1:$W$1, FALSE), FALSE)</f>
        <v>4</v>
      </c>
      <c r="K999" t="str">
        <f>VLOOKUP(J999, Type_of_Care,2,0)</f>
        <v>Regulated Family Child Care Home</v>
      </c>
      <c r="L999">
        <f>VLOOKUP($A999, 'Mapping-Public'!$A$2:$W$5015, MATCH('Mapping-DisplayedFields'!L$2, 'Mapping-Public'!$A$1:$W$1, FALSE), FALSE)</f>
        <v>2</v>
      </c>
      <c r="M999" t="str">
        <f>VLOOKUP(L999, Regulation_Status, 2,0)</f>
        <v>Register</v>
      </c>
      <c r="N999">
        <f>VLOOKUP($A999, 'Mapping-Public'!$A$2:$W$5015, MATCH('Mapping-DisplayedFields'!N$2, 'Mapping-Public'!$A$1:$W$1, FALSE), FALSE)</f>
        <v>5</v>
      </c>
      <c r="O999">
        <f>VLOOKUP($A999, 'Mapping-Public'!$A$2:$W$5015, MATCH('Mapping-DisplayedFields'!O$2, 'Mapping-Public'!$A$1:$W$1, FALSE), FALSE)</f>
        <v>2</v>
      </c>
      <c r="P999" t="str">
        <f>VLOOKUP(O999, Serves_Dhs_Children,2,0)</f>
        <v>Unknown</v>
      </c>
      <c r="Q999">
        <f>VLOOKUP($A999, 'Mapping-Public'!$A$2:$W$5015, MATCH('Mapping-DisplayedFields'!Q$2, 'Mapping-Public'!$A$1:$W$1, FALSE), FALSE)</f>
        <v>0</v>
      </c>
      <c r="R999" t="str">
        <f>VLOOKUP(Q999, Head_Start, 2,0)</f>
        <v>No</v>
      </c>
      <c r="S999">
        <f>VLOOKUP($A999, 'Mapping-Public'!$A$2:$W$5015, MATCH('Mapping-DisplayedFields'!S$2, 'Mapping-Public'!$A$1:$W$1, FALSE), FALSE)</f>
        <v>0</v>
      </c>
      <c r="T999" t="str">
        <f>VLOOKUP(S999, Relief_Nursery, 2,0)</f>
        <v>No</v>
      </c>
      <c r="U999" t="str">
        <f>VLOOKUP($A999, 'Mapping-Public'!$A$2:$W$5015, MATCH('Mapping-DisplayedFields'!U$2, 'Mapping-Public'!$A$1:$W$1, FALSE), FALSE)</f>
        <v>.</v>
      </c>
    </row>
    <row r="1000" spans="1:21" x14ac:dyDescent="0.25">
      <c r="A1000" s="9" t="s">
        <v>5844</v>
      </c>
      <c r="B1000" t="str">
        <f>IF(VLOOKUP($A1000, 'Mapping-Public'!$A$2:$W$5015, MATCH('Mapping-DisplayedFields'!B$2, 'Mapping-Public'!$A$1:$W$1, FALSE), FALSE)=0, "", VLOOKUP($A1000, 'Mapping-Public'!$A$2:$W$5015, MATCH('Mapping-DisplayedFields'!B$2, 'Mapping-Public'!$A$1:$W$1, FALSE), FALSE))</f>
        <v>Mt Hood Community College - Davis</v>
      </c>
      <c r="C1000" t="str">
        <f>VLOOKUP($A1000, 'Mapping-Public'!$A$2:$W$5015, MATCH('Mapping-DisplayedFields'!C$2, 'Mapping-Public'!$A$1:$W$1, FALSE), FALSE)</f>
        <v>19501 NE Davis St</v>
      </c>
      <c r="D1000" t="str">
        <f>VLOOKUP($A1000, 'Mapping-Public'!$A$2:$W$5015, MATCH('Mapping-DisplayedFields'!D$2, 'Mapping-Public'!$A$1:$W$1, FALSE), FALSE)</f>
        <v>Portland</v>
      </c>
      <c r="E1000" t="str">
        <f>VLOOKUP($A1000, 'Mapping-Public'!$A$2:$W$5015, MATCH('Mapping-DisplayedFields'!E$2, 'Mapping-Public'!$A$1:$W$1, FALSE), FALSE)</f>
        <v>OR</v>
      </c>
      <c r="F1000" t="str">
        <f>VLOOKUP($A1000, 'Mapping-Public'!$A$2:$W$5015, MATCH('Mapping-DisplayedFields'!F$2, 'Mapping-Public'!$A$1:$W$1, FALSE), FALSE)</f>
        <v>97230-8035</v>
      </c>
      <c r="G1000" t="str">
        <f>VLOOKUP($A1000, 'Mapping-Public'!$A$2:$W$5015, MATCH('Mapping-DisplayedFields'!G$2, 'Mapping-Public'!$A$1:$W$1, FALSE), FALSE)</f>
        <v>9713035332</v>
      </c>
      <c r="H1000">
        <f>VLOOKUP($A1000, 'Mapping-Public'!$A$2:$W$5015, MATCH('Mapping-DisplayedFields'!H$2, 'Mapping-Public'!$A$1:$W$1, FALSE), FALSE)</f>
        <v>2</v>
      </c>
      <c r="I1000" t="str">
        <f>VLOOKUP(H1000, Facility_Type, 2,0)</f>
        <v>Center</v>
      </c>
      <c r="J1000">
        <f>VLOOKUP($A1000, 'Mapping-Public'!$A$2:$W$5015, MATCH('Mapping-DisplayedFields'!J$2, 'Mapping-Public'!$A$1:$W$1, FALSE), FALSE)</f>
        <v>3</v>
      </c>
      <c r="K1000" t="str">
        <f>VLOOKUP(J1000, Type_of_Care,2,0)</f>
        <v>Head Start/Early HS</v>
      </c>
      <c r="L1000">
        <f>VLOOKUP($A1000, 'Mapping-Public'!$A$2:$W$5015, MATCH('Mapping-DisplayedFields'!L$2, 'Mapping-Public'!$A$1:$W$1, FALSE), FALSE)</f>
        <v>3</v>
      </c>
      <c r="M1000" t="str">
        <f>VLOOKUP(L1000, Regulation_Status, 2,0)</f>
        <v>Certified</v>
      </c>
      <c r="N1000">
        <f>VLOOKUP($A1000, 'Mapping-Public'!$A$2:$W$5015, MATCH('Mapping-DisplayedFields'!N$2, 'Mapping-Public'!$A$1:$W$1, FALSE), FALSE)</f>
        <v>20</v>
      </c>
      <c r="O1000">
        <f>VLOOKUP($A1000, 'Mapping-Public'!$A$2:$W$5015, MATCH('Mapping-DisplayedFields'!O$2, 'Mapping-Public'!$A$1:$W$1, FALSE), FALSE)</f>
        <v>2</v>
      </c>
      <c r="P1000" t="str">
        <f>VLOOKUP(O1000, Serves_Dhs_Children,2,0)</f>
        <v>Unknown</v>
      </c>
      <c r="Q1000">
        <f>VLOOKUP($A1000, 'Mapping-Public'!$A$2:$W$5015, MATCH('Mapping-DisplayedFields'!Q$2, 'Mapping-Public'!$A$1:$W$1, FALSE), FALSE)</f>
        <v>1</v>
      </c>
      <c r="R1000" t="str">
        <f>VLOOKUP(Q1000, Head_Start, 2,0)</f>
        <v>Yes</v>
      </c>
      <c r="S1000">
        <f>VLOOKUP($A1000, 'Mapping-Public'!$A$2:$W$5015, MATCH('Mapping-DisplayedFields'!S$2, 'Mapping-Public'!$A$1:$W$1, FALSE), FALSE)</f>
        <v>0</v>
      </c>
      <c r="T1000" t="str">
        <f>VLOOKUP(S1000, Relief_Nursery, 2,0)</f>
        <v>No</v>
      </c>
      <c r="U1000" t="str">
        <f>VLOOKUP($A1000, 'Mapping-Public'!$A$2:$W$5015, MATCH('Mapping-DisplayedFields'!U$2, 'Mapping-Public'!$A$1:$W$1, FALSE), FALSE)</f>
        <v>.</v>
      </c>
    </row>
    <row r="1001" spans="1:21" x14ac:dyDescent="0.25">
      <c r="A1001" s="9" t="s">
        <v>5849</v>
      </c>
      <c r="B1001" t="str">
        <f>IF(VLOOKUP($A1001, 'Mapping-Public'!$A$2:$W$5015, MATCH('Mapping-DisplayedFields'!B$2, 'Mapping-Public'!$A$1:$W$1, FALSE), FALSE)=0, "", VLOOKUP($A1001, 'Mapping-Public'!$A$2:$W$5015, MATCH('Mapping-DisplayedFields'!B$2, 'Mapping-Public'!$A$1:$W$1, FALSE), FALSE))</f>
        <v>Garden Home Montessori School</v>
      </c>
      <c r="C1001" t="str">
        <f>VLOOKUP($A1001, 'Mapping-Public'!$A$2:$W$5015, MATCH('Mapping-DisplayedFields'!C$2, 'Mapping-Public'!$A$1:$W$1, FALSE), FALSE)</f>
        <v>4861 SE 66th Ave</v>
      </c>
      <c r="D1001" t="str">
        <f>VLOOKUP($A1001, 'Mapping-Public'!$A$2:$W$5015, MATCH('Mapping-DisplayedFields'!D$2, 'Mapping-Public'!$A$1:$W$1, FALSE), FALSE)</f>
        <v>Portland</v>
      </c>
      <c r="E1001" t="str">
        <f>VLOOKUP($A1001, 'Mapping-Public'!$A$2:$W$5015, MATCH('Mapping-DisplayedFields'!E$2, 'Mapping-Public'!$A$1:$W$1, FALSE), FALSE)</f>
        <v>OR</v>
      </c>
      <c r="F1001" t="str">
        <f>VLOOKUP($A1001, 'Mapping-Public'!$A$2:$W$5015, MATCH('Mapping-DisplayedFields'!F$2, 'Mapping-Public'!$A$1:$W$1, FALSE), FALSE)</f>
        <v>97206-4507</v>
      </c>
      <c r="G1001" t="str">
        <f>VLOOKUP($A1001, 'Mapping-Public'!$A$2:$W$5015, MATCH('Mapping-DisplayedFields'!G$2, 'Mapping-Public'!$A$1:$W$1, FALSE), FALSE)</f>
        <v>5038964741</v>
      </c>
      <c r="H1001">
        <f>VLOOKUP($A1001, 'Mapping-Public'!$A$2:$W$5015, MATCH('Mapping-DisplayedFields'!H$2, 'Mapping-Public'!$A$1:$W$1, FALSE), FALSE)</f>
        <v>3</v>
      </c>
      <c r="I1001" t="str">
        <f>VLOOKUP(H1001, Facility_Type, 2,0)</f>
        <v>Certified</v>
      </c>
      <c r="J1001">
        <f>VLOOKUP($A1001, 'Mapping-Public'!$A$2:$W$5015, MATCH('Mapping-DisplayedFields'!J$2, 'Mapping-Public'!$A$1:$W$1, FALSE), FALSE)</f>
        <v>4</v>
      </c>
      <c r="K1001" t="str">
        <f>VLOOKUP(J1001, Type_of_Care,2,0)</f>
        <v>Regulated Family Child Care Home</v>
      </c>
      <c r="L1001">
        <f>VLOOKUP($A1001, 'Mapping-Public'!$A$2:$W$5015, MATCH('Mapping-DisplayedFields'!L$2, 'Mapping-Public'!$A$1:$W$1, FALSE), FALSE)</f>
        <v>3</v>
      </c>
      <c r="M1001" t="str">
        <f>VLOOKUP(L1001, Regulation_Status, 2,0)</f>
        <v>Certified</v>
      </c>
      <c r="N1001">
        <f>VLOOKUP($A1001, 'Mapping-Public'!$A$2:$W$5015, MATCH('Mapping-DisplayedFields'!N$2, 'Mapping-Public'!$A$1:$W$1, FALSE), FALSE)</f>
        <v>11</v>
      </c>
      <c r="O1001">
        <f>VLOOKUP($A1001, 'Mapping-Public'!$A$2:$W$5015, MATCH('Mapping-DisplayedFields'!O$2, 'Mapping-Public'!$A$1:$W$1, FALSE), FALSE)</f>
        <v>2</v>
      </c>
      <c r="P1001" t="str">
        <f>VLOOKUP(O1001, Serves_Dhs_Children,2,0)</f>
        <v>Unknown</v>
      </c>
      <c r="Q1001">
        <f>VLOOKUP($A1001, 'Mapping-Public'!$A$2:$W$5015, MATCH('Mapping-DisplayedFields'!Q$2, 'Mapping-Public'!$A$1:$W$1, FALSE), FALSE)</f>
        <v>0</v>
      </c>
      <c r="R1001" t="str">
        <f>VLOOKUP(Q1001, Head_Start, 2,0)</f>
        <v>No</v>
      </c>
      <c r="S1001">
        <f>VLOOKUP($A1001, 'Mapping-Public'!$A$2:$W$5015, MATCH('Mapping-DisplayedFields'!S$2, 'Mapping-Public'!$A$1:$W$1, FALSE), FALSE)</f>
        <v>0</v>
      </c>
      <c r="T1001" t="str">
        <f>VLOOKUP(S1001, Relief_Nursery, 2,0)</f>
        <v>No</v>
      </c>
      <c r="U1001" t="str">
        <f>VLOOKUP($A1001, 'Mapping-Public'!$A$2:$W$5015, MATCH('Mapping-DisplayedFields'!U$2, 'Mapping-Public'!$A$1:$W$1, FALSE), FALSE)</f>
        <v>.</v>
      </c>
    </row>
    <row r="1002" spans="1:21" x14ac:dyDescent="0.25">
      <c r="A1002" s="9" t="s">
        <v>5857</v>
      </c>
      <c r="B1002" t="str">
        <f>IF(VLOOKUP($A1002, 'Mapping-Public'!$A$2:$W$5015, MATCH('Mapping-DisplayedFields'!B$2, 'Mapping-Public'!$A$1:$W$1, FALSE), FALSE)=0, "", VLOOKUP($A1002, 'Mapping-Public'!$A$2:$W$5015, MATCH('Mapping-DisplayedFields'!B$2, 'Mapping-Public'!$A$1:$W$1, FALSE), FALSE))</f>
        <v>April's Bilingual Daycare</v>
      </c>
      <c r="C1002" t="str">
        <f>VLOOKUP($A1002, 'Mapping-Public'!$A$2:$W$5015, MATCH('Mapping-DisplayedFields'!C$2, 'Mapping-Public'!$A$1:$W$1, FALSE), FALSE)</f>
        <v>4381 NE 133rd Ave</v>
      </c>
      <c r="D1002" t="str">
        <f>VLOOKUP($A1002, 'Mapping-Public'!$A$2:$W$5015, MATCH('Mapping-DisplayedFields'!D$2, 'Mapping-Public'!$A$1:$W$1, FALSE), FALSE)</f>
        <v>Portland</v>
      </c>
      <c r="E1002" t="str">
        <f>VLOOKUP($A1002, 'Mapping-Public'!$A$2:$W$5015, MATCH('Mapping-DisplayedFields'!E$2, 'Mapping-Public'!$A$1:$W$1, FALSE), FALSE)</f>
        <v>OR</v>
      </c>
      <c r="F1002" t="str">
        <f>VLOOKUP($A1002, 'Mapping-Public'!$A$2:$W$5015, MATCH('Mapping-DisplayedFields'!F$2, 'Mapping-Public'!$A$1:$W$1, FALSE), FALSE)</f>
        <v>97230</v>
      </c>
      <c r="G1002" t="str">
        <f>VLOOKUP($A1002, 'Mapping-Public'!$A$2:$W$5015, MATCH('Mapping-DisplayedFields'!G$2, 'Mapping-Public'!$A$1:$W$1, FALSE), FALSE)</f>
        <v>5035721821</v>
      </c>
      <c r="H1002">
        <f>VLOOKUP($A1002, 'Mapping-Public'!$A$2:$W$5015, MATCH('Mapping-DisplayedFields'!H$2, 'Mapping-Public'!$A$1:$W$1, FALSE), FALSE)</f>
        <v>1</v>
      </c>
      <c r="I1002" t="str">
        <f>VLOOKUP(H1002, Facility_Type, 2,0)</f>
        <v>Family</v>
      </c>
      <c r="J1002">
        <f>VLOOKUP($A1002, 'Mapping-Public'!$A$2:$W$5015, MATCH('Mapping-DisplayedFields'!J$2, 'Mapping-Public'!$A$1:$W$1, FALSE), FALSE)</f>
        <v>4</v>
      </c>
      <c r="K1002" t="str">
        <f>VLOOKUP(J1002, Type_of_Care,2,0)</f>
        <v>Regulated Family Child Care Home</v>
      </c>
      <c r="L1002">
        <f>VLOOKUP($A1002, 'Mapping-Public'!$A$2:$W$5015, MATCH('Mapping-DisplayedFields'!L$2, 'Mapping-Public'!$A$1:$W$1, FALSE), FALSE)</f>
        <v>2</v>
      </c>
      <c r="M1002" t="str">
        <f>VLOOKUP(L1002, Regulation_Status, 2,0)</f>
        <v>Register</v>
      </c>
      <c r="N1002">
        <f>VLOOKUP($A1002, 'Mapping-Public'!$A$2:$W$5015, MATCH('Mapping-DisplayedFields'!N$2, 'Mapping-Public'!$A$1:$W$1, FALSE), FALSE)</f>
        <v>8</v>
      </c>
      <c r="O1002">
        <f>VLOOKUP($A1002, 'Mapping-Public'!$A$2:$W$5015, MATCH('Mapping-DisplayedFields'!O$2, 'Mapping-Public'!$A$1:$W$1, FALSE), FALSE)</f>
        <v>1</v>
      </c>
      <c r="P1002" t="str">
        <f>VLOOKUP(O1002, Serves_Dhs_Children,2,0)</f>
        <v>Yes</v>
      </c>
      <c r="Q1002">
        <f>VLOOKUP($A1002, 'Mapping-Public'!$A$2:$W$5015, MATCH('Mapping-DisplayedFields'!Q$2, 'Mapping-Public'!$A$1:$W$1, FALSE), FALSE)</f>
        <v>0</v>
      </c>
      <c r="R1002" t="str">
        <f>VLOOKUP(Q1002, Head_Start, 2,0)</f>
        <v>No</v>
      </c>
      <c r="S1002">
        <f>VLOOKUP($A1002, 'Mapping-Public'!$A$2:$W$5015, MATCH('Mapping-DisplayedFields'!S$2, 'Mapping-Public'!$A$1:$W$1, FALSE), FALSE)</f>
        <v>0</v>
      </c>
      <c r="T1002" t="str">
        <f>VLOOKUP(S1002, Relief_Nursery, 2,0)</f>
        <v>No</v>
      </c>
      <c r="U1002" t="str">
        <f>VLOOKUP($A1002, 'Mapping-Public'!$A$2:$W$5015, MATCH('Mapping-DisplayedFields'!U$2, 'Mapping-Public'!$A$1:$W$1, FALSE), FALSE)</f>
        <v>.</v>
      </c>
    </row>
    <row r="1003" spans="1:21" x14ac:dyDescent="0.25">
      <c r="A1003" s="9" t="s">
        <v>5864</v>
      </c>
      <c r="B1003" t="str">
        <f>IF(VLOOKUP($A1003, 'Mapping-Public'!$A$2:$W$5015, MATCH('Mapping-DisplayedFields'!B$2, 'Mapping-Public'!$A$1:$W$1, FALSE), FALSE)=0, "", VLOOKUP($A1003, 'Mapping-Public'!$A$2:$W$5015, MATCH('Mapping-DisplayedFields'!B$2, 'Mapping-Public'!$A$1:$W$1, FALSE), FALSE))</f>
        <v>Little Footsteps Learning Center</v>
      </c>
      <c r="C1003" t="str">
        <f>VLOOKUP($A1003, 'Mapping-Public'!$A$2:$W$5015, MATCH('Mapping-DisplayedFields'!C$2, 'Mapping-Public'!$A$1:$W$1, FALSE), FALSE)</f>
        <v>19125 NE Clackamas St</v>
      </c>
      <c r="D1003" t="str">
        <f>VLOOKUP($A1003, 'Mapping-Public'!$A$2:$W$5015, MATCH('Mapping-DisplayedFields'!D$2, 'Mapping-Public'!$A$1:$W$1, FALSE), FALSE)</f>
        <v>Portland</v>
      </c>
      <c r="E1003" t="str">
        <f>VLOOKUP($A1003, 'Mapping-Public'!$A$2:$W$5015, MATCH('Mapping-DisplayedFields'!E$2, 'Mapping-Public'!$A$1:$W$1, FALSE), FALSE)</f>
        <v>OR</v>
      </c>
      <c r="F1003" t="str">
        <f>VLOOKUP($A1003, 'Mapping-Public'!$A$2:$W$5015, MATCH('Mapping-DisplayedFields'!F$2, 'Mapping-Public'!$A$1:$W$1, FALSE), FALSE)</f>
        <v>97230-7568</v>
      </c>
      <c r="G1003" t="str">
        <f>VLOOKUP($A1003, 'Mapping-Public'!$A$2:$W$5015, MATCH('Mapping-DisplayedFields'!G$2, 'Mapping-Public'!$A$1:$W$1, FALSE), FALSE)</f>
        <v>5035454094</v>
      </c>
      <c r="H1003">
        <f>VLOOKUP($A1003, 'Mapping-Public'!$A$2:$W$5015, MATCH('Mapping-DisplayedFields'!H$2, 'Mapping-Public'!$A$1:$W$1, FALSE), FALSE)</f>
        <v>3</v>
      </c>
      <c r="I1003" t="str">
        <f>VLOOKUP(H1003, Facility_Type, 2,0)</f>
        <v>Certified</v>
      </c>
      <c r="J1003">
        <f>VLOOKUP($A1003, 'Mapping-Public'!$A$2:$W$5015, MATCH('Mapping-DisplayedFields'!J$2, 'Mapping-Public'!$A$1:$W$1, FALSE), FALSE)</f>
        <v>4</v>
      </c>
      <c r="K1003" t="str">
        <f>VLOOKUP(J1003, Type_of_Care,2,0)</f>
        <v>Regulated Family Child Care Home</v>
      </c>
      <c r="L1003">
        <f>VLOOKUP($A1003, 'Mapping-Public'!$A$2:$W$5015, MATCH('Mapping-DisplayedFields'!L$2, 'Mapping-Public'!$A$1:$W$1, FALSE), FALSE)</f>
        <v>3</v>
      </c>
      <c r="M1003" t="str">
        <f>VLOOKUP(L1003, Regulation_Status, 2,0)</f>
        <v>Certified</v>
      </c>
      <c r="N1003">
        <f>VLOOKUP($A1003, 'Mapping-Public'!$A$2:$W$5015, MATCH('Mapping-DisplayedFields'!N$2, 'Mapping-Public'!$A$1:$W$1, FALSE), FALSE)</f>
        <v>13</v>
      </c>
      <c r="O1003">
        <f>VLOOKUP($A1003, 'Mapping-Public'!$A$2:$W$5015, MATCH('Mapping-DisplayedFields'!O$2, 'Mapping-Public'!$A$1:$W$1, FALSE), FALSE)</f>
        <v>1</v>
      </c>
      <c r="P1003" t="str">
        <f>VLOOKUP(O1003, Serves_Dhs_Children,2,0)</f>
        <v>Yes</v>
      </c>
      <c r="Q1003">
        <f>VLOOKUP($A1003, 'Mapping-Public'!$A$2:$W$5015, MATCH('Mapping-DisplayedFields'!Q$2, 'Mapping-Public'!$A$1:$W$1, FALSE), FALSE)</f>
        <v>0</v>
      </c>
      <c r="R1003" t="str">
        <f>VLOOKUP(Q1003, Head_Start, 2,0)</f>
        <v>No</v>
      </c>
      <c r="S1003">
        <f>VLOOKUP($A1003, 'Mapping-Public'!$A$2:$W$5015, MATCH('Mapping-DisplayedFields'!S$2, 'Mapping-Public'!$A$1:$W$1, FALSE), FALSE)</f>
        <v>0</v>
      </c>
      <c r="T1003" t="str">
        <f>VLOOKUP(S1003, Relief_Nursery, 2,0)</f>
        <v>No</v>
      </c>
      <c r="U1003" t="str">
        <f>VLOOKUP($A1003, 'Mapping-Public'!$A$2:$W$5015, MATCH('Mapping-DisplayedFields'!U$2, 'Mapping-Public'!$A$1:$W$1, FALSE), FALSE)</f>
        <v>.</v>
      </c>
    </row>
    <row r="1004" spans="1:21" x14ac:dyDescent="0.25">
      <c r="A1004" s="9" t="s">
        <v>5871</v>
      </c>
      <c r="B1004" t="str">
        <f>IF(VLOOKUP($A1004, 'Mapping-Public'!$A$2:$W$5015, MATCH('Mapping-DisplayedFields'!B$2, 'Mapping-Public'!$A$1:$W$1, FALSE), FALSE)=0, "", VLOOKUP($A1004, 'Mapping-Public'!$A$2:$W$5015, MATCH('Mapping-DisplayedFields'!B$2, 'Mapping-Public'!$A$1:$W$1, FALSE), FALSE))</f>
        <v>Nuestro Jardin Academy, Spanish Immersion Preschool, LLC</v>
      </c>
      <c r="C1004" t="str">
        <f>VLOOKUP($A1004, 'Mapping-Public'!$A$2:$W$5015, MATCH('Mapping-DisplayedFields'!C$2, 'Mapping-Public'!$A$1:$W$1, FALSE), FALSE)</f>
        <v>1545 NE Sandy Blvd</v>
      </c>
      <c r="D1004" t="str">
        <f>VLOOKUP($A1004, 'Mapping-Public'!$A$2:$W$5015, MATCH('Mapping-DisplayedFields'!D$2, 'Mapping-Public'!$A$1:$W$1, FALSE), FALSE)</f>
        <v>Portland</v>
      </c>
      <c r="E1004" t="str">
        <f>VLOOKUP($A1004, 'Mapping-Public'!$A$2:$W$5015, MATCH('Mapping-DisplayedFields'!E$2, 'Mapping-Public'!$A$1:$W$1, FALSE), FALSE)</f>
        <v>OR</v>
      </c>
      <c r="F1004" t="str">
        <f>VLOOKUP($A1004, 'Mapping-Public'!$A$2:$W$5015, MATCH('Mapping-DisplayedFields'!F$2, 'Mapping-Public'!$A$1:$W$1, FALSE), FALSE)</f>
        <v>97232-3090</v>
      </c>
      <c r="G1004" t="str">
        <f>VLOOKUP($A1004, 'Mapping-Public'!$A$2:$W$5015, MATCH('Mapping-DisplayedFields'!G$2, 'Mapping-Public'!$A$1:$W$1, FALSE), FALSE)</f>
        <v>9712668632</v>
      </c>
      <c r="H1004">
        <f>VLOOKUP($A1004, 'Mapping-Public'!$A$2:$W$5015, MATCH('Mapping-DisplayedFields'!H$2, 'Mapping-Public'!$A$1:$W$1, FALSE), FALSE)</f>
        <v>2</v>
      </c>
      <c r="I1004" t="str">
        <f>VLOOKUP(H1004, Facility_Type, 2,0)</f>
        <v>Center</v>
      </c>
      <c r="J1004">
        <f>VLOOKUP($A1004, 'Mapping-Public'!$A$2:$W$5015, MATCH('Mapping-DisplayedFields'!J$2, 'Mapping-Public'!$A$1:$W$1, FALSE), FALSE)</f>
        <v>1</v>
      </c>
      <c r="K1004" t="str">
        <f>VLOOKUP(J1004, Type_of_Care,2,0)</f>
        <v>Regulated  Center (not HS)</v>
      </c>
      <c r="L1004">
        <f>VLOOKUP($A1004, 'Mapping-Public'!$A$2:$W$5015, MATCH('Mapping-DisplayedFields'!L$2, 'Mapping-Public'!$A$1:$W$1, FALSE), FALSE)</f>
        <v>3</v>
      </c>
      <c r="M1004" t="str">
        <f>VLOOKUP(L1004, Regulation_Status, 2,0)</f>
        <v>Certified</v>
      </c>
      <c r="N1004">
        <f>VLOOKUP($A1004, 'Mapping-Public'!$A$2:$W$5015, MATCH('Mapping-DisplayedFields'!N$2, 'Mapping-Public'!$A$1:$W$1, FALSE), FALSE)</f>
        <v>30</v>
      </c>
      <c r="O1004">
        <f>VLOOKUP($A1004, 'Mapping-Public'!$A$2:$W$5015, MATCH('Mapping-DisplayedFields'!O$2, 'Mapping-Public'!$A$1:$W$1, FALSE), FALSE)</f>
        <v>2</v>
      </c>
      <c r="P1004" t="str">
        <f>VLOOKUP(O1004, Serves_Dhs_Children,2,0)</f>
        <v>Unknown</v>
      </c>
      <c r="Q1004">
        <f>VLOOKUP($A1004, 'Mapping-Public'!$A$2:$W$5015, MATCH('Mapping-DisplayedFields'!Q$2, 'Mapping-Public'!$A$1:$W$1, FALSE), FALSE)</f>
        <v>0</v>
      </c>
      <c r="R1004" t="str">
        <f>VLOOKUP(Q1004, Head_Start, 2,0)</f>
        <v>No</v>
      </c>
      <c r="S1004">
        <f>VLOOKUP($A1004, 'Mapping-Public'!$A$2:$W$5015, MATCH('Mapping-DisplayedFields'!S$2, 'Mapping-Public'!$A$1:$W$1, FALSE), FALSE)</f>
        <v>0</v>
      </c>
      <c r="T1004" t="str">
        <f>VLOOKUP(S1004, Relief_Nursery, 2,0)</f>
        <v>No</v>
      </c>
      <c r="U1004" t="str">
        <f>VLOOKUP($A1004, 'Mapping-Public'!$A$2:$W$5015, MATCH('Mapping-DisplayedFields'!U$2, 'Mapping-Public'!$A$1:$W$1, FALSE), FALSE)</f>
        <v>.</v>
      </c>
    </row>
    <row r="1005" spans="1:21" x14ac:dyDescent="0.25">
      <c r="A1005" s="9" t="s">
        <v>5877</v>
      </c>
      <c r="B1005" t="str">
        <f>IF(VLOOKUP($A1005, 'Mapping-Public'!$A$2:$W$5015, MATCH('Mapping-DisplayedFields'!B$2, 'Mapping-Public'!$A$1:$W$1, FALSE), FALSE)=0, "", VLOOKUP($A1005, 'Mapping-Public'!$A$2:$W$5015, MATCH('Mapping-DisplayedFields'!B$2, 'Mapping-Public'!$A$1:$W$1, FALSE), FALSE))</f>
        <v/>
      </c>
      <c r="C1005" t="str">
        <f>VLOOKUP($A1005, 'Mapping-Public'!$A$2:$W$5015, MATCH('Mapping-DisplayedFields'!C$2, 'Mapping-Public'!$A$1:$W$1, FALSE), FALSE)</f>
        <v>6936 NE Killingsworth St Apt 2</v>
      </c>
      <c r="D1005" t="str">
        <f>VLOOKUP($A1005, 'Mapping-Public'!$A$2:$W$5015, MATCH('Mapping-DisplayedFields'!D$2, 'Mapping-Public'!$A$1:$W$1, FALSE), FALSE)</f>
        <v>Portland</v>
      </c>
      <c r="E1005" t="str">
        <f>VLOOKUP($A1005, 'Mapping-Public'!$A$2:$W$5015, MATCH('Mapping-DisplayedFields'!E$2, 'Mapping-Public'!$A$1:$W$1, FALSE), FALSE)</f>
        <v>OR</v>
      </c>
      <c r="F1005" t="str">
        <f>VLOOKUP($A1005, 'Mapping-Public'!$A$2:$W$5015, MATCH('Mapping-DisplayedFields'!F$2, 'Mapping-Public'!$A$1:$W$1, FALSE), FALSE)</f>
        <v>97218</v>
      </c>
      <c r="G1005" t="str">
        <f>VLOOKUP($A1005, 'Mapping-Public'!$A$2:$W$5015, MATCH('Mapping-DisplayedFields'!G$2, 'Mapping-Public'!$A$1:$W$1, FALSE), FALSE)</f>
        <v>5038054195</v>
      </c>
      <c r="H1005">
        <f>VLOOKUP($A1005, 'Mapping-Public'!$A$2:$W$5015, MATCH('Mapping-DisplayedFields'!H$2, 'Mapping-Public'!$A$1:$W$1, FALSE), FALSE)</f>
        <v>1</v>
      </c>
      <c r="I1005" t="str">
        <f>VLOOKUP(H1005, Facility_Type, 2,0)</f>
        <v>Family</v>
      </c>
      <c r="J1005">
        <f>VLOOKUP($A1005, 'Mapping-Public'!$A$2:$W$5015, MATCH('Mapping-DisplayedFields'!J$2, 'Mapping-Public'!$A$1:$W$1, FALSE), FALSE)</f>
        <v>4</v>
      </c>
      <c r="K1005" t="str">
        <f>VLOOKUP(J1005, Type_of_Care,2,0)</f>
        <v>Regulated Family Child Care Home</v>
      </c>
      <c r="L1005">
        <f>VLOOKUP($A1005, 'Mapping-Public'!$A$2:$W$5015, MATCH('Mapping-DisplayedFields'!L$2, 'Mapping-Public'!$A$1:$W$1, FALSE), FALSE)</f>
        <v>2</v>
      </c>
      <c r="M1005" t="str">
        <f>VLOOKUP(L1005, Regulation_Status, 2,0)</f>
        <v>Register</v>
      </c>
      <c r="N1005">
        <f>VLOOKUP($A1005, 'Mapping-Public'!$A$2:$W$5015, MATCH('Mapping-DisplayedFields'!N$2, 'Mapping-Public'!$A$1:$W$1, FALSE), FALSE)</f>
        <v>9</v>
      </c>
      <c r="O1005">
        <f>VLOOKUP($A1005, 'Mapping-Public'!$A$2:$W$5015, MATCH('Mapping-DisplayedFields'!O$2, 'Mapping-Public'!$A$1:$W$1, FALSE), FALSE)</f>
        <v>1</v>
      </c>
      <c r="P1005" t="str">
        <f>VLOOKUP(O1005, Serves_Dhs_Children,2,0)</f>
        <v>Yes</v>
      </c>
      <c r="Q1005">
        <f>VLOOKUP($A1005, 'Mapping-Public'!$A$2:$W$5015, MATCH('Mapping-DisplayedFields'!Q$2, 'Mapping-Public'!$A$1:$W$1, FALSE), FALSE)</f>
        <v>0</v>
      </c>
      <c r="R1005" t="str">
        <f>VLOOKUP(Q1005, Head_Start, 2,0)</f>
        <v>No</v>
      </c>
      <c r="S1005">
        <f>VLOOKUP($A1005, 'Mapping-Public'!$A$2:$W$5015, MATCH('Mapping-DisplayedFields'!S$2, 'Mapping-Public'!$A$1:$W$1, FALSE), FALSE)</f>
        <v>0</v>
      </c>
      <c r="T1005" t="str">
        <f>VLOOKUP(S1005, Relief_Nursery, 2,0)</f>
        <v>No</v>
      </c>
      <c r="U1005" t="str">
        <f>VLOOKUP($A1005, 'Mapping-Public'!$A$2:$W$5015, MATCH('Mapping-DisplayedFields'!U$2, 'Mapping-Public'!$A$1:$W$1, FALSE), FALSE)</f>
        <v>.</v>
      </c>
    </row>
    <row r="1006" spans="1:21" x14ac:dyDescent="0.25">
      <c r="A1006" s="9" t="s">
        <v>5882</v>
      </c>
      <c r="B1006" t="str">
        <f>IF(VLOOKUP($A1006, 'Mapping-Public'!$A$2:$W$5015, MATCH('Mapping-DisplayedFields'!B$2, 'Mapping-Public'!$A$1:$W$1, FALSE), FALSE)=0, "", VLOOKUP($A1006, 'Mapping-Public'!$A$2:$W$5015, MATCH('Mapping-DisplayedFields'!B$2, 'Mapping-Public'!$A$1:$W$1, FALSE), FALSE))</f>
        <v>Second Home Daycare</v>
      </c>
      <c r="C1006" t="str">
        <f>VLOOKUP($A1006, 'Mapping-Public'!$A$2:$W$5015, MATCH('Mapping-DisplayedFields'!C$2, 'Mapping-Public'!$A$1:$W$1, FALSE), FALSE)</f>
        <v>14226 SE Alder St</v>
      </c>
      <c r="D1006" t="str">
        <f>VLOOKUP($A1006, 'Mapping-Public'!$A$2:$W$5015, MATCH('Mapping-DisplayedFields'!D$2, 'Mapping-Public'!$A$1:$W$1, FALSE), FALSE)</f>
        <v>Portland</v>
      </c>
      <c r="E1006" t="str">
        <f>VLOOKUP($A1006, 'Mapping-Public'!$A$2:$W$5015, MATCH('Mapping-DisplayedFields'!E$2, 'Mapping-Public'!$A$1:$W$1, FALSE), FALSE)</f>
        <v>OR</v>
      </c>
      <c r="F1006" t="str">
        <f>VLOOKUP($A1006, 'Mapping-Public'!$A$2:$W$5015, MATCH('Mapping-DisplayedFields'!F$2, 'Mapping-Public'!$A$1:$W$1, FALSE), FALSE)</f>
        <v>97233-2244</v>
      </c>
      <c r="G1006" t="str">
        <f>VLOOKUP($A1006, 'Mapping-Public'!$A$2:$W$5015, MATCH('Mapping-DisplayedFields'!G$2, 'Mapping-Public'!$A$1:$W$1, FALSE), FALSE)</f>
        <v>5418708679</v>
      </c>
      <c r="H1006">
        <f>VLOOKUP($A1006, 'Mapping-Public'!$A$2:$W$5015, MATCH('Mapping-DisplayedFields'!H$2, 'Mapping-Public'!$A$1:$W$1, FALSE), FALSE)</f>
        <v>3</v>
      </c>
      <c r="I1006" t="str">
        <f>VLOOKUP(H1006, Facility_Type, 2,0)</f>
        <v>Certified</v>
      </c>
      <c r="J1006">
        <f>VLOOKUP($A1006, 'Mapping-Public'!$A$2:$W$5015, MATCH('Mapping-DisplayedFields'!J$2, 'Mapping-Public'!$A$1:$W$1, FALSE), FALSE)</f>
        <v>4</v>
      </c>
      <c r="K1006" t="str">
        <f>VLOOKUP(J1006, Type_of_Care,2,0)</f>
        <v>Regulated Family Child Care Home</v>
      </c>
      <c r="L1006">
        <f>VLOOKUP($A1006, 'Mapping-Public'!$A$2:$W$5015, MATCH('Mapping-DisplayedFields'!L$2, 'Mapping-Public'!$A$1:$W$1, FALSE), FALSE)</f>
        <v>3</v>
      </c>
      <c r="M1006" t="str">
        <f>VLOOKUP(L1006, Regulation_Status, 2,0)</f>
        <v>Certified</v>
      </c>
      <c r="N1006">
        <f>VLOOKUP($A1006, 'Mapping-Public'!$A$2:$W$5015, MATCH('Mapping-DisplayedFields'!N$2, 'Mapping-Public'!$A$1:$W$1, FALSE), FALSE)</f>
        <v>12</v>
      </c>
      <c r="O1006">
        <f>VLOOKUP($A1006, 'Mapping-Public'!$A$2:$W$5015, MATCH('Mapping-DisplayedFields'!O$2, 'Mapping-Public'!$A$1:$W$1, FALSE), FALSE)</f>
        <v>1</v>
      </c>
      <c r="P1006" t="str">
        <f>VLOOKUP(O1006, Serves_Dhs_Children,2,0)</f>
        <v>Yes</v>
      </c>
      <c r="Q1006">
        <f>VLOOKUP($A1006, 'Mapping-Public'!$A$2:$W$5015, MATCH('Mapping-DisplayedFields'!Q$2, 'Mapping-Public'!$A$1:$W$1, FALSE), FALSE)</f>
        <v>0</v>
      </c>
      <c r="R1006" t="str">
        <f>VLOOKUP(Q1006, Head_Start, 2,0)</f>
        <v>No</v>
      </c>
      <c r="S1006">
        <f>VLOOKUP($A1006, 'Mapping-Public'!$A$2:$W$5015, MATCH('Mapping-DisplayedFields'!S$2, 'Mapping-Public'!$A$1:$W$1, FALSE), FALSE)</f>
        <v>0</v>
      </c>
      <c r="T1006" t="str">
        <f>VLOOKUP(S1006, Relief_Nursery, 2,0)</f>
        <v>No</v>
      </c>
      <c r="U1006" t="str">
        <f>VLOOKUP($A1006, 'Mapping-Public'!$A$2:$W$5015, MATCH('Mapping-DisplayedFields'!U$2, 'Mapping-Public'!$A$1:$W$1, FALSE), FALSE)</f>
        <v>.</v>
      </c>
    </row>
    <row r="1007" spans="1:21" x14ac:dyDescent="0.25">
      <c r="A1007" s="9" t="s">
        <v>5889</v>
      </c>
      <c r="B1007" t="str">
        <f>IF(VLOOKUP($A1007, 'Mapping-Public'!$A$2:$W$5015, MATCH('Mapping-DisplayedFields'!B$2, 'Mapping-Public'!$A$1:$W$1, FALSE), FALSE)=0, "", VLOOKUP($A1007, 'Mapping-Public'!$A$2:$W$5015, MATCH('Mapping-DisplayedFields'!B$2, 'Mapping-Public'!$A$1:$W$1, FALSE), FALSE))</f>
        <v>Happy Child Day Care</v>
      </c>
      <c r="C1007" t="str">
        <f>VLOOKUP($A1007, 'Mapping-Public'!$A$2:$W$5015, MATCH('Mapping-DisplayedFields'!C$2, 'Mapping-Public'!$A$1:$W$1, FALSE), FALSE)</f>
        <v>4007 NE 12th Avenue</v>
      </c>
      <c r="D1007" t="str">
        <f>VLOOKUP($A1007, 'Mapping-Public'!$A$2:$W$5015, MATCH('Mapping-DisplayedFields'!D$2, 'Mapping-Public'!$A$1:$W$1, FALSE), FALSE)</f>
        <v>Portland</v>
      </c>
      <c r="E1007" t="str">
        <f>VLOOKUP($A1007, 'Mapping-Public'!$A$2:$W$5015, MATCH('Mapping-DisplayedFields'!E$2, 'Mapping-Public'!$A$1:$W$1, FALSE), FALSE)</f>
        <v>OR</v>
      </c>
      <c r="F1007">
        <f>VLOOKUP($A1007, 'Mapping-Public'!$A$2:$W$5015, MATCH('Mapping-DisplayedFields'!F$2, 'Mapping-Public'!$A$1:$W$1, FALSE), FALSE)</f>
        <v>0</v>
      </c>
      <c r="G1007" t="str">
        <f>VLOOKUP($A1007, 'Mapping-Public'!$A$2:$W$5015, MATCH('Mapping-DisplayedFields'!G$2, 'Mapping-Public'!$A$1:$W$1, FALSE), FALSE)</f>
        <v>5032877172</v>
      </c>
      <c r="H1007">
        <f>VLOOKUP($A1007, 'Mapping-Public'!$A$2:$W$5015, MATCH('Mapping-DisplayedFields'!H$2, 'Mapping-Public'!$A$1:$W$1, FALSE), FALSE)</f>
        <v>1</v>
      </c>
      <c r="I1007" t="str">
        <f>VLOOKUP(H1007, Facility_Type, 2,0)</f>
        <v>Family</v>
      </c>
      <c r="J1007">
        <f>VLOOKUP($A1007, 'Mapping-Public'!$A$2:$W$5015, MATCH('Mapping-DisplayedFields'!J$2, 'Mapping-Public'!$A$1:$W$1, FALSE), FALSE)</f>
        <v>5</v>
      </c>
      <c r="K1007" t="str">
        <f>VLOOKUP(J1007, Type_of_Care,2,0)</f>
        <v>Exempt Family Child Care Home</v>
      </c>
      <c r="L1007">
        <f>VLOOKUP($A1007, 'Mapping-Public'!$A$2:$W$5015, MATCH('Mapping-DisplayedFields'!L$2, 'Mapping-Public'!$A$1:$W$1, FALSE), FALSE)</f>
        <v>1</v>
      </c>
      <c r="M1007" t="str">
        <f>VLOOKUP(L1007, Regulation_Status, 2,0)</f>
        <v>Exempt</v>
      </c>
      <c r="N1007">
        <f>VLOOKUP($A1007, 'Mapping-Public'!$A$2:$W$5015, MATCH('Mapping-DisplayedFields'!N$2, 'Mapping-Public'!$A$1:$W$1, FALSE), FALSE)</f>
        <v>3</v>
      </c>
      <c r="O1007">
        <f>VLOOKUP($A1007, 'Mapping-Public'!$A$2:$W$5015, MATCH('Mapping-DisplayedFields'!O$2, 'Mapping-Public'!$A$1:$W$1, FALSE), FALSE)</f>
        <v>2</v>
      </c>
      <c r="P1007" t="str">
        <f>VLOOKUP(O1007, Serves_Dhs_Children,2,0)</f>
        <v>Unknown</v>
      </c>
      <c r="Q1007">
        <f>VLOOKUP($A1007, 'Mapping-Public'!$A$2:$W$5015, MATCH('Mapping-DisplayedFields'!Q$2, 'Mapping-Public'!$A$1:$W$1, FALSE), FALSE)</f>
        <v>0</v>
      </c>
      <c r="R1007" t="str">
        <f>VLOOKUP(Q1007, Head_Start, 2,0)</f>
        <v>No</v>
      </c>
      <c r="S1007">
        <f>VLOOKUP($A1007, 'Mapping-Public'!$A$2:$W$5015, MATCH('Mapping-DisplayedFields'!S$2, 'Mapping-Public'!$A$1:$W$1, FALSE), FALSE)</f>
        <v>0</v>
      </c>
      <c r="T1007" t="str">
        <f>VLOOKUP(S1007, Relief_Nursery, 2,0)</f>
        <v>No</v>
      </c>
      <c r="U1007" t="str">
        <f>VLOOKUP($A1007, 'Mapping-Public'!$A$2:$W$5015, MATCH('Mapping-DisplayedFields'!U$2, 'Mapping-Public'!$A$1:$W$1, FALSE), FALSE)</f>
        <v>.</v>
      </c>
    </row>
    <row r="1008" spans="1:21" x14ac:dyDescent="0.25">
      <c r="A1008" s="9" t="s">
        <v>5893</v>
      </c>
      <c r="B1008" t="str">
        <f>IF(VLOOKUP($A1008, 'Mapping-Public'!$A$2:$W$5015, MATCH('Mapping-DisplayedFields'!B$2, 'Mapping-Public'!$A$1:$W$1, FALSE), FALSE)=0, "", VLOOKUP($A1008, 'Mapping-Public'!$A$2:$W$5015, MATCH('Mapping-DisplayedFields'!B$2, 'Mapping-Public'!$A$1:$W$1, FALSE), FALSE))</f>
        <v>Amazing Minds Learning Center 2 By Goodman Family Childcare LLC</v>
      </c>
      <c r="C1008" t="str">
        <f>VLOOKUP($A1008, 'Mapping-Public'!$A$2:$W$5015, MATCH('Mapping-DisplayedFields'!C$2, 'Mapping-Public'!$A$1:$W$1, FALSE), FALSE)</f>
        <v>1244 SE 214th Ave</v>
      </c>
      <c r="D1008" t="str">
        <f>VLOOKUP($A1008, 'Mapping-Public'!$A$2:$W$5015, MATCH('Mapping-DisplayedFields'!D$2, 'Mapping-Public'!$A$1:$W$1, FALSE), FALSE)</f>
        <v>Gresham</v>
      </c>
      <c r="E1008" t="str">
        <f>VLOOKUP($A1008, 'Mapping-Public'!$A$2:$W$5015, MATCH('Mapping-DisplayedFields'!E$2, 'Mapping-Public'!$A$1:$W$1, FALSE), FALSE)</f>
        <v>OR</v>
      </c>
      <c r="F1008" t="str">
        <f>VLOOKUP($A1008, 'Mapping-Public'!$A$2:$W$5015, MATCH('Mapping-DisplayedFields'!F$2, 'Mapping-Public'!$A$1:$W$1, FALSE), FALSE)</f>
        <v>97030-3418</v>
      </c>
      <c r="G1008" t="str">
        <f>VLOOKUP($A1008, 'Mapping-Public'!$A$2:$W$5015, MATCH('Mapping-DisplayedFields'!G$2, 'Mapping-Public'!$A$1:$W$1, FALSE), FALSE)</f>
        <v>5033494262</v>
      </c>
      <c r="H1008">
        <f>VLOOKUP($A1008, 'Mapping-Public'!$A$2:$W$5015, MATCH('Mapping-DisplayedFields'!H$2, 'Mapping-Public'!$A$1:$W$1, FALSE), FALSE)</f>
        <v>3</v>
      </c>
      <c r="I1008" t="str">
        <f>VLOOKUP(H1008, Facility_Type, 2,0)</f>
        <v>Certified</v>
      </c>
      <c r="J1008">
        <f>VLOOKUP($A1008, 'Mapping-Public'!$A$2:$W$5015, MATCH('Mapping-DisplayedFields'!J$2, 'Mapping-Public'!$A$1:$W$1, FALSE), FALSE)</f>
        <v>4</v>
      </c>
      <c r="K1008" t="str">
        <f>VLOOKUP(J1008, Type_of_Care,2,0)</f>
        <v>Regulated Family Child Care Home</v>
      </c>
      <c r="L1008">
        <f>VLOOKUP($A1008, 'Mapping-Public'!$A$2:$W$5015, MATCH('Mapping-DisplayedFields'!L$2, 'Mapping-Public'!$A$1:$W$1, FALSE), FALSE)</f>
        <v>3</v>
      </c>
      <c r="M1008" t="str">
        <f>VLOOKUP(L1008, Regulation_Status, 2,0)</f>
        <v>Certified</v>
      </c>
      <c r="N1008">
        <f>VLOOKUP($A1008, 'Mapping-Public'!$A$2:$W$5015, MATCH('Mapping-DisplayedFields'!N$2, 'Mapping-Public'!$A$1:$W$1, FALSE), FALSE)</f>
        <v>16</v>
      </c>
      <c r="O1008">
        <f>VLOOKUP($A1008, 'Mapping-Public'!$A$2:$W$5015, MATCH('Mapping-DisplayedFields'!O$2, 'Mapping-Public'!$A$1:$W$1, FALSE), FALSE)</f>
        <v>1</v>
      </c>
      <c r="P1008" t="str">
        <f>VLOOKUP(O1008, Serves_Dhs_Children,2,0)</f>
        <v>Yes</v>
      </c>
      <c r="Q1008">
        <f>VLOOKUP($A1008, 'Mapping-Public'!$A$2:$W$5015, MATCH('Mapping-DisplayedFields'!Q$2, 'Mapping-Public'!$A$1:$W$1, FALSE), FALSE)</f>
        <v>0</v>
      </c>
      <c r="R1008" t="str">
        <f>VLOOKUP(Q1008, Head_Start, 2,0)</f>
        <v>No</v>
      </c>
      <c r="S1008">
        <f>VLOOKUP($A1008, 'Mapping-Public'!$A$2:$W$5015, MATCH('Mapping-DisplayedFields'!S$2, 'Mapping-Public'!$A$1:$W$1, FALSE), FALSE)</f>
        <v>0</v>
      </c>
      <c r="T1008" t="str">
        <f>VLOOKUP(S1008, Relief_Nursery, 2,0)</f>
        <v>No</v>
      </c>
      <c r="U1008">
        <f>VLOOKUP($A1008, 'Mapping-Public'!$A$2:$W$5015, MATCH('Mapping-DisplayedFields'!U$2, 'Mapping-Public'!$A$1:$W$1, FALSE), FALSE)</f>
        <v>4</v>
      </c>
    </row>
    <row r="1009" spans="1:21" x14ac:dyDescent="0.25">
      <c r="A1009" s="9" t="s">
        <v>5899</v>
      </c>
      <c r="B1009" t="str">
        <f>IF(VLOOKUP($A1009, 'Mapping-Public'!$A$2:$W$5015, MATCH('Mapping-DisplayedFields'!B$2, 'Mapping-Public'!$A$1:$W$1, FALSE), FALSE)=0, "", VLOOKUP($A1009, 'Mapping-Public'!$A$2:$W$5015, MATCH('Mapping-DisplayedFields'!B$2, 'Mapping-Public'!$A$1:$W$1, FALSE), FALSE))</f>
        <v/>
      </c>
      <c r="C1009" t="str">
        <f>VLOOKUP($A1009, 'Mapping-Public'!$A$2:$W$5015, MATCH('Mapping-DisplayedFields'!C$2, 'Mapping-Public'!$A$1:$W$1, FALSE), FALSE)</f>
        <v>2266 SE 171st Ave</v>
      </c>
      <c r="D1009" t="str">
        <f>VLOOKUP($A1009, 'Mapping-Public'!$A$2:$W$5015, MATCH('Mapping-DisplayedFields'!D$2, 'Mapping-Public'!$A$1:$W$1, FALSE), FALSE)</f>
        <v>Portland</v>
      </c>
      <c r="E1009" t="str">
        <f>VLOOKUP($A1009, 'Mapping-Public'!$A$2:$W$5015, MATCH('Mapping-DisplayedFields'!E$2, 'Mapping-Public'!$A$1:$W$1, FALSE), FALSE)</f>
        <v>OR</v>
      </c>
      <c r="F1009" t="str">
        <f>VLOOKUP($A1009, 'Mapping-Public'!$A$2:$W$5015, MATCH('Mapping-DisplayedFields'!F$2, 'Mapping-Public'!$A$1:$W$1, FALSE), FALSE)</f>
        <v>97233-4480</v>
      </c>
      <c r="G1009" t="str">
        <f>VLOOKUP($A1009, 'Mapping-Public'!$A$2:$W$5015, MATCH('Mapping-DisplayedFields'!G$2, 'Mapping-Public'!$A$1:$W$1, FALSE), FALSE)</f>
        <v>5039022125</v>
      </c>
      <c r="H1009">
        <f>VLOOKUP($A1009, 'Mapping-Public'!$A$2:$W$5015, MATCH('Mapping-DisplayedFields'!H$2, 'Mapping-Public'!$A$1:$W$1, FALSE), FALSE)</f>
        <v>1</v>
      </c>
      <c r="I1009" t="str">
        <f>VLOOKUP(H1009, Facility_Type, 2,0)</f>
        <v>Family</v>
      </c>
      <c r="J1009">
        <f>VLOOKUP($A1009, 'Mapping-Public'!$A$2:$W$5015, MATCH('Mapping-DisplayedFields'!J$2, 'Mapping-Public'!$A$1:$W$1, FALSE), FALSE)</f>
        <v>4</v>
      </c>
      <c r="K1009" t="str">
        <f>VLOOKUP(J1009, Type_of_Care,2,0)</f>
        <v>Regulated Family Child Care Home</v>
      </c>
      <c r="L1009">
        <f>VLOOKUP($A1009, 'Mapping-Public'!$A$2:$W$5015, MATCH('Mapping-DisplayedFields'!L$2, 'Mapping-Public'!$A$1:$W$1, FALSE), FALSE)</f>
        <v>2</v>
      </c>
      <c r="M1009" t="str">
        <f>VLOOKUP(L1009, Regulation_Status, 2,0)</f>
        <v>Register</v>
      </c>
      <c r="N1009">
        <f>VLOOKUP($A1009, 'Mapping-Public'!$A$2:$W$5015, MATCH('Mapping-DisplayedFields'!N$2, 'Mapping-Public'!$A$1:$W$1, FALSE), FALSE)</f>
        <v>10</v>
      </c>
      <c r="O1009">
        <f>VLOOKUP($A1009, 'Mapping-Public'!$A$2:$W$5015, MATCH('Mapping-DisplayedFields'!O$2, 'Mapping-Public'!$A$1:$W$1, FALSE), FALSE)</f>
        <v>2</v>
      </c>
      <c r="P1009" t="str">
        <f>VLOOKUP(O1009, Serves_Dhs_Children,2,0)</f>
        <v>Unknown</v>
      </c>
      <c r="Q1009">
        <f>VLOOKUP($A1009, 'Mapping-Public'!$A$2:$W$5015, MATCH('Mapping-DisplayedFields'!Q$2, 'Mapping-Public'!$A$1:$W$1, FALSE), FALSE)</f>
        <v>0</v>
      </c>
      <c r="R1009" t="str">
        <f>VLOOKUP(Q1009, Head_Start, 2,0)</f>
        <v>No</v>
      </c>
      <c r="S1009">
        <f>VLOOKUP($A1009, 'Mapping-Public'!$A$2:$W$5015, MATCH('Mapping-DisplayedFields'!S$2, 'Mapping-Public'!$A$1:$W$1, FALSE), FALSE)</f>
        <v>0</v>
      </c>
      <c r="T1009" t="str">
        <f>VLOOKUP(S1009, Relief_Nursery, 2,0)</f>
        <v>No</v>
      </c>
      <c r="U1009" t="str">
        <f>VLOOKUP($A1009, 'Mapping-Public'!$A$2:$W$5015, MATCH('Mapping-DisplayedFields'!U$2, 'Mapping-Public'!$A$1:$W$1, FALSE), FALSE)</f>
        <v>.</v>
      </c>
    </row>
    <row r="1010" spans="1:21" x14ac:dyDescent="0.25">
      <c r="A1010" s="9" t="s">
        <v>5905</v>
      </c>
      <c r="B1010" t="str">
        <f>IF(VLOOKUP($A1010, 'Mapping-Public'!$A$2:$W$5015, MATCH('Mapping-DisplayedFields'!B$2, 'Mapping-Public'!$A$1:$W$1, FALSE), FALSE)=0, "", VLOOKUP($A1010, 'Mapping-Public'!$A$2:$W$5015, MATCH('Mapping-DisplayedFields'!B$2, 'Mapping-Public'!$A$1:$W$1, FALSE), FALSE))</f>
        <v>Bethel Arts Preschool</v>
      </c>
      <c r="C1010" t="str">
        <f>VLOOKUP($A1010, 'Mapping-Public'!$A$2:$W$5015, MATCH('Mapping-DisplayedFields'!C$2, 'Mapping-Public'!$A$1:$W$1, FALSE), FALSE)</f>
        <v>7220 SE Duke Street</v>
      </c>
      <c r="D1010" t="str">
        <f>VLOOKUP($A1010, 'Mapping-Public'!$A$2:$W$5015, MATCH('Mapping-DisplayedFields'!D$2, 'Mapping-Public'!$A$1:$W$1, FALSE), FALSE)</f>
        <v>Portland</v>
      </c>
      <c r="E1010" t="str">
        <f>VLOOKUP($A1010, 'Mapping-Public'!$A$2:$W$5015, MATCH('Mapping-DisplayedFields'!E$2, 'Mapping-Public'!$A$1:$W$1, FALSE), FALSE)</f>
        <v>OR</v>
      </c>
      <c r="F1010">
        <f>VLOOKUP($A1010, 'Mapping-Public'!$A$2:$W$5015, MATCH('Mapping-DisplayedFields'!F$2, 'Mapping-Public'!$A$1:$W$1, FALSE), FALSE)</f>
        <v>0</v>
      </c>
      <c r="G1010" t="str">
        <f>VLOOKUP($A1010, 'Mapping-Public'!$A$2:$W$5015, MATCH('Mapping-DisplayedFields'!G$2, 'Mapping-Public'!$A$1:$W$1, FALSE), FALSE)</f>
        <v>5035605448</v>
      </c>
      <c r="H1010">
        <f>VLOOKUP($A1010, 'Mapping-Public'!$A$2:$W$5015, MATCH('Mapping-DisplayedFields'!H$2, 'Mapping-Public'!$A$1:$W$1, FALSE), FALSE)</f>
        <v>2</v>
      </c>
      <c r="I1010" t="str">
        <f>VLOOKUP(H1010, Facility_Type, 2,0)</f>
        <v>Center</v>
      </c>
      <c r="J1010">
        <f>VLOOKUP($A1010, 'Mapping-Public'!$A$2:$W$5015, MATCH('Mapping-DisplayedFields'!J$2, 'Mapping-Public'!$A$1:$W$1, FALSE), FALSE)</f>
        <v>2</v>
      </c>
      <c r="K1010" t="str">
        <f>VLOOKUP(J1010, Type_of_Care,2,0)</f>
        <v>Exempt Center</v>
      </c>
      <c r="L1010">
        <f>VLOOKUP($A1010, 'Mapping-Public'!$A$2:$W$5015, MATCH('Mapping-DisplayedFields'!L$2, 'Mapping-Public'!$A$1:$W$1, FALSE), FALSE)</f>
        <v>1</v>
      </c>
      <c r="M1010" t="str">
        <f>VLOOKUP(L1010, Regulation_Status, 2,0)</f>
        <v>Exempt</v>
      </c>
      <c r="N1010">
        <f>VLOOKUP($A1010, 'Mapping-Public'!$A$2:$W$5015, MATCH('Mapping-DisplayedFields'!N$2, 'Mapping-Public'!$A$1:$W$1, FALSE), FALSE)</f>
        <v>20</v>
      </c>
      <c r="O1010">
        <f>VLOOKUP($A1010, 'Mapping-Public'!$A$2:$W$5015, MATCH('Mapping-DisplayedFields'!O$2, 'Mapping-Public'!$A$1:$W$1, FALSE), FALSE)</f>
        <v>2</v>
      </c>
      <c r="P1010" t="str">
        <f>VLOOKUP(O1010, Serves_Dhs_Children,2,0)</f>
        <v>Unknown</v>
      </c>
      <c r="Q1010">
        <f>VLOOKUP($A1010, 'Mapping-Public'!$A$2:$W$5015, MATCH('Mapping-DisplayedFields'!Q$2, 'Mapping-Public'!$A$1:$W$1, FALSE), FALSE)</f>
        <v>0</v>
      </c>
      <c r="R1010" t="str">
        <f>VLOOKUP(Q1010, Head_Start, 2,0)</f>
        <v>No</v>
      </c>
      <c r="S1010">
        <f>VLOOKUP($A1010, 'Mapping-Public'!$A$2:$W$5015, MATCH('Mapping-DisplayedFields'!S$2, 'Mapping-Public'!$A$1:$W$1, FALSE), FALSE)</f>
        <v>0</v>
      </c>
      <c r="T1010" t="str">
        <f>VLOOKUP(S1010, Relief_Nursery, 2,0)</f>
        <v>No</v>
      </c>
      <c r="U1010" t="str">
        <f>VLOOKUP($A1010, 'Mapping-Public'!$A$2:$W$5015, MATCH('Mapping-DisplayedFields'!U$2, 'Mapping-Public'!$A$1:$W$1, FALSE), FALSE)</f>
        <v>.</v>
      </c>
    </row>
    <row r="1011" spans="1:21" x14ac:dyDescent="0.25">
      <c r="A1011" s="9" t="s">
        <v>5909</v>
      </c>
      <c r="B1011" t="str">
        <f>IF(VLOOKUP($A1011, 'Mapping-Public'!$A$2:$W$5015, MATCH('Mapping-DisplayedFields'!B$2, 'Mapping-Public'!$A$1:$W$1, FALSE), FALSE)=0, "", VLOOKUP($A1011, 'Mapping-Public'!$A$2:$W$5015, MATCH('Mapping-DisplayedFields'!B$2, 'Mapping-Public'!$A$1:$W$1, FALSE), FALSE))</f>
        <v/>
      </c>
      <c r="C1011" t="str">
        <f>VLOOKUP($A1011, 'Mapping-Public'!$A$2:$W$5015, MATCH('Mapping-DisplayedFields'!C$2, 'Mapping-Public'!$A$1:$W$1, FALSE), FALSE)</f>
        <v>13818 NE Rose Pkwy</v>
      </c>
      <c r="D1011" t="str">
        <f>VLOOKUP($A1011, 'Mapping-Public'!$A$2:$W$5015, MATCH('Mapping-DisplayedFields'!D$2, 'Mapping-Public'!$A$1:$W$1, FALSE), FALSE)</f>
        <v>Portland</v>
      </c>
      <c r="E1011" t="str">
        <f>VLOOKUP($A1011, 'Mapping-Public'!$A$2:$W$5015, MATCH('Mapping-DisplayedFields'!E$2, 'Mapping-Public'!$A$1:$W$1, FALSE), FALSE)</f>
        <v>OR</v>
      </c>
      <c r="F1011" t="str">
        <f>VLOOKUP($A1011, 'Mapping-Public'!$A$2:$W$5015, MATCH('Mapping-DisplayedFields'!F$2, 'Mapping-Public'!$A$1:$W$1, FALSE), FALSE)</f>
        <v>97230</v>
      </c>
      <c r="G1011" t="str">
        <f>VLOOKUP($A1011, 'Mapping-Public'!$A$2:$W$5015, MATCH('Mapping-DisplayedFields'!G$2, 'Mapping-Public'!$A$1:$W$1, FALSE), FALSE)</f>
        <v>9713223577</v>
      </c>
      <c r="H1011">
        <f>VLOOKUP($A1011, 'Mapping-Public'!$A$2:$W$5015, MATCH('Mapping-DisplayedFields'!H$2, 'Mapping-Public'!$A$1:$W$1, FALSE), FALSE)</f>
        <v>1</v>
      </c>
      <c r="I1011" t="str">
        <f>VLOOKUP(H1011, Facility_Type, 2,0)</f>
        <v>Family</v>
      </c>
      <c r="J1011">
        <f>VLOOKUP($A1011, 'Mapping-Public'!$A$2:$W$5015, MATCH('Mapping-DisplayedFields'!J$2, 'Mapping-Public'!$A$1:$W$1, FALSE), FALSE)</f>
        <v>4</v>
      </c>
      <c r="K1011" t="str">
        <f>VLOOKUP(J1011, Type_of_Care,2,0)</f>
        <v>Regulated Family Child Care Home</v>
      </c>
      <c r="L1011">
        <f>VLOOKUP($A1011, 'Mapping-Public'!$A$2:$W$5015, MATCH('Mapping-DisplayedFields'!L$2, 'Mapping-Public'!$A$1:$W$1, FALSE), FALSE)</f>
        <v>2</v>
      </c>
      <c r="M1011" t="str">
        <f>VLOOKUP(L1011, Regulation_Status, 2,0)</f>
        <v>Register</v>
      </c>
      <c r="N1011">
        <f>VLOOKUP($A1011, 'Mapping-Public'!$A$2:$W$5015, MATCH('Mapping-DisplayedFields'!N$2, 'Mapping-Public'!$A$1:$W$1, FALSE), FALSE)</f>
        <v>4</v>
      </c>
      <c r="O1011">
        <f>VLOOKUP($A1011, 'Mapping-Public'!$A$2:$W$5015, MATCH('Mapping-DisplayedFields'!O$2, 'Mapping-Public'!$A$1:$W$1, FALSE), FALSE)</f>
        <v>2</v>
      </c>
      <c r="P1011" t="str">
        <f>VLOOKUP(O1011, Serves_Dhs_Children,2,0)</f>
        <v>Unknown</v>
      </c>
      <c r="Q1011">
        <f>VLOOKUP($A1011, 'Mapping-Public'!$A$2:$W$5015, MATCH('Mapping-DisplayedFields'!Q$2, 'Mapping-Public'!$A$1:$W$1, FALSE), FALSE)</f>
        <v>0</v>
      </c>
      <c r="R1011" t="str">
        <f>VLOOKUP(Q1011, Head_Start, 2,0)</f>
        <v>No</v>
      </c>
      <c r="S1011">
        <f>VLOOKUP($A1011, 'Mapping-Public'!$A$2:$W$5015, MATCH('Mapping-DisplayedFields'!S$2, 'Mapping-Public'!$A$1:$W$1, FALSE), FALSE)</f>
        <v>0</v>
      </c>
      <c r="T1011" t="str">
        <f>VLOOKUP(S1011, Relief_Nursery, 2,0)</f>
        <v>No</v>
      </c>
      <c r="U1011" t="str">
        <f>VLOOKUP($A1011, 'Mapping-Public'!$A$2:$W$5015, MATCH('Mapping-DisplayedFields'!U$2, 'Mapping-Public'!$A$1:$W$1, FALSE), FALSE)</f>
        <v>.</v>
      </c>
    </row>
    <row r="1012" spans="1:21" x14ac:dyDescent="0.25">
      <c r="A1012" s="9" t="s">
        <v>5913</v>
      </c>
      <c r="B1012" t="str">
        <f>IF(VLOOKUP($A1012, 'Mapping-Public'!$A$2:$W$5015, MATCH('Mapping-DisplayedFields'!B$2, 'Mapping-Public'!$A$1:$W$1, FALSE), FALSE)=0, "", VLOOKUP($A1012, 'Mapping-Public'!$A$2:$W$5015, MATCH('Mapping-DisplayedFields'!B$2, 'Mapping-Public'!$A$1:$W$1, FALSE), FALSE))</f>
        <v/>
      </c>
      <c r="C1012" t="str">
        <f>VLOOKUP($A1012, 'Mapping-Public'!$A$2:$W$5015, MATCH('Mapping-DisplayedFields'!C$2, 'Mapping-Public'!$A$1:$W$1, FALSE), FALSE)</f>
        <v>13852 SE Henry St</v>
      </c>
      <c r="D1012" t="str">
        <f>VLOOKUP($A1012, 'Mapping-Public'!$A$2:$W$5015, MATCH('Mapping-DisplayedFields'!D$2, 'Mapping-Public'!$A$1:$W$1, FALSE), FALSE)</f>
        <v>Portland</v>
      </c>
      <c r="E1012" t="str">
        <f>VLOOKUP($A1012, 'Mapping-Public'!$A$2:$W$5015, MATCH('Mapping-DisplayedFields'!E$2, 'Mapping-Public'!$A$1:$W$1, FALSE), FALSE)</f>
        <v>OR</v>
      </c>
      <c r="F1012" t="str">
        <f>VLOOKUP($A1012, 'Mapping-Public'!$A$2:$W$5015, MATCH('Mapping-DisplayedFields'!F$2, 'Mapping-Public'!$A$1:$W$1, FALSE), FALSE)</f>
        <v>97236</v>
      </c>
      <c r="G1012" t="str">
        <f>VLOOKUP($A1012, 'Mapping-Public'!$A$2:$W$5015, MATCH('Mapping-DisplayedFields'!G$2, 'Mapping-Public'!$A$1:$W$1, FALSE), FALSE)</f>
        <v>5038673613</v>
      </c>
      <c r="H1012">
        <f>VLOOKUP($A1012, 'Mapping-Public'!$A$2:$W$5015, MATCH('Mapping-DisplayedFields'!H$2, 'Mapping-Public'!$A$1:$W$1, FALSE), FALSE)</f>
        <v>1</v>
      </c>
      <c r="I1012" t="str">
        <f>VLOOKUP(H1012, Facility_Type, 2,0)</f>
        <v>Family</v>
      </c>
      <c r="J1012">
        <f>VLOOKUP($A1012, 'Mapping-Public'!$A$2:$W$5015, MATCH('Mapping-DisplayedFields'!J$2, 'Mapping-Public'!$A$1:$W$1, FALSE), FALSE)</f>
        <v>4</v>
      </c>
      <c r="K1012" t="str">
        <f>VLOOKUP(J1012, Type_of_Care,2,0)</f>
        <v>Regulated Family Child Care Home</v>
      </c>
      <c r="L1012">
        <f>VLOOKUP($A1012, 'Mapping-Public'!$A$2:$W$5015, MATCH('Mapping-DisplayedFields'!L$2, 'Mapping-Public'!$A$1:$W$1, FALSE), FALSE)</f>
        <v>2</v>
      </c>
      <c r="M1012" t="str">
        <f>VLOOKUP(L1012, Regulation_Status, 2,0)</f>
        <v>Register</v>
      </c>
      <c r="N1012">
        <f>VLOOKUP($A1012, 'Mapping-Public'!$A$2:$W$5015, MATCH('Mapping-DisplayedFields'!N$2, 'Mapping-Public'!$A$1:$W$1, FALSE), FALSE)</f>
        <v>1</v>
      </c>
      <c r="O1012">
        <f>VLOOKUP($A1012, 'Mapping-Public'!$A$2:$W$5015, MATCH('Mapping-DisplayedFields'!O$2, 'Mapping-Public'!$A$1:$W$1, FALSE), FALSE)</f>
        <v>2</v>
      </c>
      <c r="P1012" t="str">
        <f>VLOOKUP(O1012, Serves_Dhs_Children,2,0)</f>
        <v>Unknown</v>
      </c>
      <c r="Q1012">
        <f>VLOOKUP($A1012, 'Mapping-Public'!$A$2:$W$5015, MATCH('Mapping-DisplayedFields'!Q$2, 'Mapping-Public'!$A$1:$W$1, FALSE), FALSE)</f>
        <v>0</v>
      </c>
      <c r="R1012" t="str">
        <f>VLOOKUP(Q1012, Head_Start, 2,0)</f>
        <v>No</v>
      </c>
      <c r="S1012">
        <f>VLOOKUP($A1012, 'Mapping-Public'!$A$2:$W$5015, MATCH('Mapping-DisplayedFields'!S$2, 'Mapping-Public'!$A$1:$W$1, FALSE), FALSE)</f>
        <v>0</v>
      </c>
      <c r="T1012" t="str">
        <f>VLOOKUP(S1012, Relief_Nursery, 2,0)</f>
        <v>No</v>
      </c>
      <c r="U1012" t="str">
        <f>VLOOKUP($A1012, 'Mapping-Public'!$A$2:$W$5015, MATCH('Mapping-DisplayedFields'!U$2, 'Mapping-Public'!$A$1:$W$1, FALSE), FALSE)</f>
        <v>.</v>
      </c>
    </row>
    <row r="1013" spans="1:21" x14ac:dyDescent="0.25">
      <c r="A1013" s="9" t="s">
        <v>5919</v>
      </c>
      <c r="B1013" t="str">
        <f>IF(VLOOKUP($A1013, 'Mapping-Public'!$A$2:$W$5015, MATCH('Mapping-DisplayedFields'!B$2, 'Mapping-Public'!$A$1:$W$1, FALSE), FALSE)=0, "", VLOOKUP($A1013, 'Mapping-Public'!$A$2:$W$5015, MATCH('Mapping-DisplayedFields'!B$2, 'Mapping-Public'!$A$1:$W$1, FALSE), FALSE))</f>
        <v>Linda's Teddy Bear Daycare</v>
      </c>
      <c r="C1013" t="str">
        <f>VLOOKUP($A1013, 'Mapping-Public'!$A$2:$W$5015, MATCH('Mapping-DisplayedFields'!C$2, 'Mapping-Public'!$A$1:$W$1, FALSE), FALSE)</f>
        <v>1015 SE 155th Street</v>
      </c>
      <c r="D1013" t="str">
        <f>VLOOKUP($A1013, 'Mapping-Public'!$A$2:$W$5015, MATCH('Mapping-DisplayedFields'!D$2, 'Mapping-Public'!$A$1:$W$1, FALSE), FALSE)</f>
        <v>Portland</v>
      </c>
      <c r="E1013" t="str">
        <f>VLOOKUP($A1013, 'Mapping-Public'!$A$2:$W$5015, MATCH('Mapping-DisplayedFields'!E$2, 'Mapping-Public'!$A$1:$W$1, FALSE), FALSE)</f>
        <v>OR</v>
      </c>
      <c r="F1013">
        <f>VLOOKUP($A1013, 'Mapping-Public'!$A$2:$W$5015, MATCH('Mapping-DisplayedFields'!F$2, 'Mapping-Public'!$A$1:$W$1, FALSE), FALSE)</f>
        <v>0</v>
      </c>
      <c r="G1013" t="str">
        <f>VLOOKUP($A1013, 'Mapping-Public'!$A$2:$W$5015, MATCH('Mapping-DisplayedFields'!G$2, 'Mapping-Public'!$A$1:$W$1, FALSE), FALSE)</f>
        <v>5032554373</v>
      </c>
      <c r="H1013">
        <f>VLOOKUP($A1013, 'Mapping-Public'!$A$2:$W$5015, MATCH('Mapping-DisplayedFields'!H$2, 'Mapping-Public'!$A$1:$W$1, FALSE), FALSE)</f>
        <v>1</v>
      </c>
      <c r="I1013" t="str">
        <f>VLOOKUP(H1013, Facility_Type, 2,0)</f>
        <v>Family</v>
      </c>
      <c r="J1013">
        <f>VLOOKUP($A1013, 'Mapping-Public'!$A$2:$W$5015, MATCH('Mapping-DisplayedFields'!J$2, 'Mapping-Public'!$A$1:$W$1, FALSE), FALSE)</f>
        <v>5</v>
      </c>
      <c r="K1013" t="str">
        <f>VLOOKUP(J1013, Type_of_Care,2,0)</f>
        <v>Exempt Family Child Care Home</v>
      </c>
      <c r="L1013">
        <f>VLOOKUP($A1013, 'Mapping-Public'!$A$2:$W$5015, MATCH('Mapping-DisplayedFields'!L$2, 'Mapping-Public'!$A$1:$W$1, FALSE), FALSE)</f>
        <v>1</v>
      </c>
      <c r="M1013" t="str">
        <f>VLOOKUP(L1013, Regulation_Status, 2,0)</f>
        <v>Exempt</v>
      </c>
      <c r="N1013">
        <f>VLOOKUP($A1013, 'Mapping-Public'!$A$2:$W$5015, MATCH('Mapping-DisplayedFields'!N$2, 'Mapping-Public'!$A$1:$W$1, FALSE), FALSE)</f>
        <v>3</v>
      </c>
      <c r="O1013">
        <f>VLOOKUP($A1013, 'Mapping-Public'!$A$2:$W$5015, MATCH('Mapping-DisplayedFields'!O$2, 'Mapping-Public'!$A$1:$W$1, FALSE), FALSE)</f>
        <v>2</v>
      </c>
      <c r="P1013" t="str">
        <f>VLOOKUP(O1013, Serves_Dhs_Children,2,0)</f>
        <v>Unknown</v>
      </c>
      <c r="Q1013">
        <f>VLOOKUP($A1013, 'Mapping-Public'!$A$2:$W$5015, MATCH('Mapping-DisplayedFields'!Q$2, 'Mapping-Public'!$A$1:$W$1, FALSE), FALSE)</f>
        <v>0</v>
      </c>
      <c r="R1013" t="str">
        <f>VLOOKUP(Q1013, Head_Start, 2,0)</f>
        <v>No</v>
      </c>
      <c r="S1013">
        <f>VLOOKUP($A1013, 'Mapping-Public'!$A$2:$W$5015, MATCH('Mapping-DisplayedFields'!S$2, 'Mapping-Public'!$A$1:$W$1, FALSE), FALSE)</f>
        <v>0</v>
      </c>
      <c r="T1013" t="str">
        <f>VLOOKUP(S1013, Relief_Nursery, 2,0)</f>
        <v>No</v>
      </c>
      <c r="U1013" t="str">
        <f>VLOOKUP($A1013, 'Mapping-Public'!$A$2:$W$5015, MATCH('Mapping-DisplayedFields'!U$2, 'Mapping-Public'!$A$1:$W$1, FALSE), FALSE)</f>
        <v>.</v>
      </c>
    </row>
    <row r="1014" spans="1:21" x14ac:dyDescent="0.25">
      <c r="A1014" s="9" t="s">
        <v>5925</v>
      </c>
      <c r="B1014" t="str">
        <f>IF(VLOOKUP($A1014, 'Mapping-Public'!$A$2:$W$5015, MATCH('Mapping-DisplayedFields'!B$2, 'Mapping-Public'!$A$1:$W$1, FALSE), FALSE)=0, "", VLOOKUP($A1014, 'Mapping-Public'!$A$2:$W$5015, MATCH('Mapping-DisplayedFields'!B$2, 'Mapping-Public'!$A$1:$W$1, FALSE), FALSE))</f>
        <v>Paper Crane Learning Center</v>
      </c>
      <c r="C1014" t="str">
        <f>VLOOKUP($A1014, 'Mapping-Public'!$A$2:$W$5015, MATCH('Mapping-DisplayedFields'!C$2, 'Mapping-Public'!$A$1:$W$1, FALSE), FALSE)</f>
        <v>9316 SE Salmon Ct</v>
      </c>
      <c r="D1014" t="str">
        <f>VLOOKUP($A1014, 'Mapping-Public'!$A$2:$W$5015, MATCH('Mapping-DisplayedFields'!D$2, 'Mapping-Public'!$A$1:$W$1, FALSE), FALSE)</f>
        <v>Portland</v>
      </c>
      <c r="E1014" t="str">
        <f>VLOOKUP($A1014, 'Mapping-Public'!$A$2:$W$5015, MATCH('Mapping-DisplayedFields'!E$2, 'Mapping-Public'!$A$1:$W$1, FALSE), FALSE)</f>
        <v>OR</v>
      </c>
      <c r="F1014" t="str">
        <f>VLOOKUP($A1014, 'Mapping-Public'!$A$2:$W$5015, MATCH('Mapping-DisplayedFields'!F$2, 'Mapping-Public'!$A$1:$W$1, FALSE), FALSE)</f>
        <v>97216-2110</v>
      </c>
      <c r="G1014" t="str">
        <f>VLOOKUP($A1014, 'Mapping-Public'!$A$2:$W$5015, MATCH('Mapping-DisplayedFields'!G$2, 'Mapping-Public'!$A$1:$W$1, FALSE), FALSE)</f>
        <v>8044508362</v>
      </c>
      <c r="H1014">
        <f>VLOOKUP($A1014, 'Mapping-Public'!$A$2:$W$5015, MATCH('Mapping-DisplayedFields'!H$2, 'Mapping-Public'!$A$1:$W$1, FALSE), FALSE)</f>
        <v>1</v>
      </c>
      <c r="I1014" t="str">
        <f>VLOOKUP(H1014, Facility_Type, 2,0)</f>
        <v>Family</v>
      </c>
      <c r="J1014">
        <f>VLOOKUP($A1014, 'Mapping-Public'!$A$2:$W$5015, MATCH('Mapping-DisplayedFields'!J$2, 'Mapping-Public'!$A$1:$W$1, FALSE), FALSE)</f>
        <v>4</v>
      </c>
      <c r="K1014" t="str">
        <f>VLOOKUP(J1014, Type_of_Care,2,0)</f>
        <v>Regulated Family Child Care Home</v>
      </c>
      <c r="L1014">
        <f>VLOOKUP($A1014, 'Mapping-Public'!$A$2:$W$5015, MATCH('Mapping-DisplayedFields'!L$2, 'Mapping-Public'!$A$1:$W$1, FALSE), FALSE)</f>
        <v>2</v>
      </c>
      <c r="M1014" t="str">
        <f>VLOOKUP(L1014, Regulation_Status, 2,0)</f>
        <v>Register</v>
      </c>
      <c r="N1014">
        <f>VLOOKUP($A1014, 'Mapping-Public'!$A$2:$W$5015, MATCH('Mapping-DisplayedFields'!N$2, 'Mapping-Public'!$A$1:$W$1, FALSE), FALSE)</f>
        <v>6</v>
      </c>
      <c r="O1014">
        <f>VLOOKUP($A1014, 'Mapping-Public'!$A$2:$W$5015, MATCH('Mapping-DisplayedFields'!O$2, 'Mapping-Public'!$A$1:$W$1, FALSE), FALSE)</f>
        <v>2</v>
      </c>
      <c r="P1014" t="str">
        <f>VLOOKUP(O1014, Serves_Dhs_Children,2,0)</f>
        <v>Unknown</v>
      </c>
      <c r="Q1014">
        <f>VLOOKUP($A1014, 'Mapping-Public'!$A$2:$W$5015, MATCH('Mapping-DisplayedFields'!Q$2, 'Mapping-Public'!$A$1:$W$1, FALSE), FALSE)</f>
        <v>0</v>
      </c>
      <c r="R1014" t="str">
        <f>VLOOKUP(Q1014, Head_Start, 2,0)</f>
        <v>No</v>
      </c>
      <c r="S1014">
        <f>VLOOKUP($A1014, 'Mapping-Public'!$A$2:$W$5015, MATCH('Mapping-DisplayedFields'!S$2, 'Mapping-Public'!$A$1:$W$1, FALSE), FALSE)</f>
        <v>0</v>
      </c>
      <c r="T1014" t="str">
        <f>VLOOKUP(S1014, Relief_Nursery, 2,0)</f>
        <v>No</v>
      </c>
      <c r="U1014" t="str">
        <f>VLOOKUP($A1014, 'Mapping-Public'!$A$2:$W$5015, MATCH('Mapping-DisplayedFields'!U$2, 'Mapping-Public'!$A$1:$W$1, FALSE), FALSE)</f>
        <v>.</v>
      </c>
    </row>
    <row r="1015" spans="1:21" x14ac:dyDescent="0.25">
      <c r="A1015" s="9" t="s">
        <v>5932</v>
      </c>
      <c r="B1015" t="str">
        <f>IF(VLOOKUP($A1015, 'Mapping-Public'!$A$2:$W$5015, MATCH('Mapping-DisplayedFields'!B$2, 'Mapping-Public'!$A$1:$W$1, FALSE), FALSE)=0, "", VLOOKUP($A1015, 'Mapping-Public'!$A$2:$W$5015, MATCH('Mapping-DisplayedFields'!B$2, 'Mapping-Public'!$A$1:$W$1, FALSE), FALSE))</f>
        <v>Peace Tree School 3</v>
      </c>
      <c r="C1015" t="str">
        <f>VLOOKUP($A1015, 'Mapping-Public'!$A$2:$W$5015, MATCH('Mapping-DisplayedFields'!C$2, 'Mapping-Public'!$A$1:$W$1, FALSE), FALSE)</f>
        <v>5901 NE 12th Ave</v>
      </c>
      <c r="D1015" t="str">
        <f>VLOOKUP($A1015, 'Mapping-Public'!$A$2:$W$5015, MATCH('Mapping-DisplayedFields'!D$2, 'Mapping-Public'!$A$1:$W$1, FALSE), FALSE)</f>
        <v>Portland</v>
      </c>
      <c r="E1015" t="str">
        <f>VLOOKUP($A1015, 'Mapping-Public'!$A$2:$W$5015, MATCH('Mapping-DisplayedFields'!E$2, 'Mapping-Public'!$A$1:$W$1, FALSE), FALSE)</f>
        <v>OR</v>
      </c>
      <c r="F1015" t="str">
        <f>VLOOKUP($A1015, 'Mapping-Public'!$A$2:$W$5015, MATCH('Mapping-DisplayedFields'!F$2, 'Mapping-Public'!$A$1:$W$1, FALSE), FALSE)</f>
        <v>97211-4221</v>
      </c>
      <c r="G1015" t="str">
        <f>VLOOKUP($A1015, 'Mapping-Public'!$A$2:$W$5015, MATCH('Mapping-DisplayedFields'!G$2, 'Mapping-Public'!$A$1:$W$1, FALSE), FALSE)</f>
        <v>5037500952</v>
      </c>
      <c r="H1015">
        <f>VLOOKUP($A1015, 'Mapping-Public'!$A$2:$W$5015, MATCH('Mapping-DisplayedFields'!H$2, 'Mapping-Public'!$A$1:$W$1, FALSE), FALSE)</f>
        <v>3</v>
      </c>
      <c r="I1015" t="str">
        <f>VLOOKUP(H1015, Facility_Type, 2,0)</f>
        <v>Certified</v>
      </c>
      <c r="J1015">
        <f>VLOOKUP($A1015, 'Mapping-Public'!$A$2:$W$5015, MATCH('Mapping-DisplayedFields'!J$2, 'Mapping-Public'!$A$1:$W$1, FALSE), FALSE)</f>
        <v>4</v>
      </c>
      <c r="K1015" t="str">
        <f>VLOOKUP(J1015, Type_of_Care,2,0)</f>
        <v>Regulated Family Child Care Home</v>
      </c>
      <c r="L1015">
        <f>VLOOKUP($A1015, 'Mapping-Public'!$A$2:$W$5015, MATCH('Mapping-DisplayedFields'!L$2, 'Mapping-Public'!$A$1:$W$1, FALSE), FALSE)</f>
        <v>3</v>
      </c>
      <c r="M1015" t="str">
        <f>VLOOKUP(L1015, Regulation_Status, 2,0)</f>
        <v>Certified</v>
      </c>
      <c r="N1015">
        <f>VLOOKUP($A1015, 'Mapping-Public'!$A$2:$W$5015, MATCH('Mapping-DisplayedFields'!N$2, 'Mapping-Public'!$A$1:$W$1, FALSE), FALSE)</f>
        <v>14</v>
      </c>
      <c r="O1015">
        <f>VLOOKUP($A1015, 'Mapping-Public'!$A$2:$W$5015, MATCH('Mapping-DisplayedFields'!O$2, 'Mapping-Public'!$A$1:$W$1, FALSE), FALSE)</f>
        <v>2</v>
      </c>
      <c r="P1015" t="str">
        <f>VLOOKUP(O1015, Serves_Dhs_Children,2,0)</f>
        <v>Unknown</v>
      </c>
      <c r="Q1015">
        <f>VLOOKUP($A1015, 'Mapping-Public'!$A$2:$W$5015, MATCH('Mapping-DisplayedFields'!Q$2, 'Mapping-Public'!$A$1:$W$1, FALSE), FALSE)</f>
        <v>0</v>
      </c>
      <c r="R1015" t="str">
        <f>VLOOKUP(Q1015, Head_Start, 2,0)</f>
        <v>No</v>
      </c>
      <c r="S1015">
        <f>VLOOKUP($A1015, 'Mapping-Public'!$A$2:$W$5015, MATCH('Mapping-DisplayedFields'!S$2, 'Mapping-Public'!$A$1:$W$1, FALSE), FALSE)</f>
        <v>0</v>
      </c>
      <c r="T1015" t="str">
        <f>VLOOKUP(S1015, Relief_Nursery, 2,0)</f>
        <v>No</v>
      </c>
      <c r="U1015" t="str">
        <f>VLOOKUP($A1015, 'Mapping-Public'!$A$2:$W$5015, MATCH('Mapping-DisplayedFields'!U$2, 'Mapping-Public'!$A$1:$W$1, FALSE), FALSE)</f>
        <v>.</v>
      </c>
    </row>
    <row r="1016" spans="1:21" x14ac:dyDescent="0.25">
      <c r="A1016" s="9" t="s">
        <v>5939</v>
      </c>
      <c r="B1016" t="str">
        <f>IF(VLOOKUP($A1016, 'Mapping-Public'!$A$2:$W$5015, MATCH('Mapping-DisplayedFields'!B$2, 'Mapping-Public'!$A$1:$W$1, FALSE), FALSE)=0, "", VLOOKUP($A1016, 'Mapping-Public'!$A$2:$W$5015, MATCH('Mapping-DisplayedFields'!B$2, 'Mapping-Public'!$A$1:$W$1, FALSE), FALSE))</f>
        <v>Our House Child Care Center</v>
      </c>
      <c r="C1016" t="str">
        <f>VLOOKUP($A1016, 'Mapping-Public'!$A$2:$W$5015, MATCH('Mapping-DisplayedFields'!C$2, 'Mapping-Public'!$A$1:$W$1, FALSE), FALSE)</f>
        <v>3405 SW Alice st</v>
      </c>
      <c r="D1016" t="str">
        <f>VLOOKUP($A1016, 'Mapping-Public'!$A$2:$W$5015, MATCH('Mapping-DisplayedFields'!D$2, 'Mapping-Public'!$A$1:$W$1, FALSE), FALSE)</f>
        <v>Portland</v>
      </c>
      <c r="E1016" t="str">
        <f>VLOOKUP($A1016, 'Mapping-Public'!$A$2:$W$5015, MATCH('Mapping-DisplayedFields'!E$2, 'Mapping-Public'!$A$1:$W$1, FALSE), FALSE)</f>
        <v>OR</v>
      </c>
      <c r="F1016" t="str">
        <f>VLOOKUP($A1016, 'Mapping-Public'!$A$2:$W$5015, MATCH('Mapping-DisplayedFields'!F$2, 'Mapping-Public'!$A$1:$W$1, FALSE), FALSE)</f>
        <v>97219</v>
      </c>
      <c r="G1016" t="str">
        <f>VLOOKUP($A1016, 'Mapping-Public'!$A$2:$W$5015, MATCH('Mapping-DisplayedFields'!G$2, 'Mapping-Public'!$A$1:$W$1, FALSE), FALSE)</f>
        <v>5038105438</v>
      </c>
      <c r="H1016">
        <f>VLOOKUP($A1016, 'Mapping-Public'!$A$2:$W$5015, MATCH('Mapping-DisplayedFields'!H$2, 'Mapping-Public'!$A$1:$W$1, FALSE), FALSE)</f>
        <v>2</v>
      </c>
      <c r="I1016" t="str">
        <f>VLOOKUP(H1016, Facility_Type, 2,0)</f>
        <v>Center</v>
      </c>
      <c r="J1016">
        <f>VLOOKUP($A1016, 'Mapping-Public'!$A$2:$W$5015, MATCH('Mapping-DisplayedFields'!J$2, 'Mapping-Public'!$A$1:$W$1, FALSE), FALSE)</f>
        <v>1</v>
      </c>
      <c r="K1016" t="str">
        <f>VLOOKUP(J1016, Type_of_Care,2,0)</f>
        <v>Regulated  Center (not HS)</v>
      </c>
      <c r="L1016">
        <f>VLOOKUP($A1016, 'Mapping-Public'!$A$2:$W$5015, MATCH('Mapping-DisplayedFields'!L$2, 'Mapping-Public'!$A$1:$W$1, FALSE), FALSE)</f>
        <v>3</v>
      </c>
      <c r="M1016" t="str">
        <f>VLOOKUP(L1016, Regulation_Status, 2,0)</f>
        <v>Certified</v>
      </c>
      <c r="N1016">
        <f>VLOOKUP($A1016, 'Mapping-Public'!$A$2:$W$5015, MATCH('Mapping-DisplayedFields'!N$2, 'Mapping-Public'!$A$1:$W$1, FALSE), FALSE)</f>
        <v>40</v>
      </c>
      <c r="O1016">
        <f>VLOOKUP($A1016, 'Mapping-Public'!$A$2:$W$5015, MATCH('Mapping-DisplayedFields'!O$2, 'Mapping-Public'!$A$1:$W$1, FALSE), FALSE)</f>
        <v>1</v>
      </c>
      <c r="P1016" t="str">
        <f>VLOOKUP(O1016, Serves_Dhs_Children,2,0)</f>
        <v>Yes</v>
      </c>
      <c r="Q1016">
        <f>VLOOKUP($A1016, 'Mapping-Public'!$A$2:$W$5015, MATCH('Mapping-DisplayedFields'!Q$2, 'Mapping-Public'!$A$1:$W$1, FALSE), FALSE)</f>
        <v>0</v>
      </c>
      <c r="R1016" t="str">
        <f>VLOOKUP(Q1016, Head_Start, 2,0)</f>
        <v>No</v>
      </c>
      <c r="S1016">
        <f>VLOOKUP($A1016, 'Mapping-Public'!$A$2:$W$5015, MATCH('Mapping-DisplayedFields'!S$2, 'Mapping-Public'!$A$1:$W$1, FALSE), FALSE)</f>
        <v>0</v>
      </c>
      <c r="T1016" t="str">
        <f>VLOOKUP(S1016, Relief_Nursery, 2,0)</f>
        <v>No</v>
      </c>
      <c r="U1016">
        <f>VLOOKUP($A1016, 'Mapping-Public'!$A$2:$W$5015, MATCH('Mapping-DisplayedFields'!U$2, 'Mapping-Public'!$A$1:$W$1, FALSE), FALSE)</f>
        <v>2</v>
      </c>
    </row>
    <row r="1017" spans="1:21" x14ac:dyDescent="0.25">
      <c r="A1017" s="9" t="s">
        <v>5944</v>
      </c>
      <c r="B1017" t="str">
        <f>IF(VLOOKUP($A1017, 'Mapping-Public'!$A$2:$W$5015, MATCH('Mapping-DisplayedFields'!B$2, 'Mapping-Public'!$A$1:$W$1, FALSE), FALSE)=0, "", VLOOKUP($A1017, 'Mapping-Public'!$A$2:$W$5015, MATCH('Mapping-DisplayedFields'!B$2, 'Mapping-Public'!$A$1:$W$1, FALSE), FALSE))</f>
        <v>Little Worlds</v>
      </c>
      <c r="C1017" t="str">
        <f>VLOOKUP($A1017, 'Mapping-Public'!$A$2:$W$5015, MATCH('Mapping-DisplayedFields'!C$2, 'Mapping-Public'!$A$1:$W$1, FALSE), FALSE)</f>
        <v>28800 SE WK Anderson Rd</v>
      </c>
      <c r="D1017" t="str">
        <f>VLOOKUP($A1017, 'Mapping-Public'!$A$2:$W$5015, MATCH('Mapping-DisplayedFields'!D$2, 'Mapping-Public'!$A$1:$W$1, FALSE), FALSE)</f>
        <v>Gresham</v>
      </c>
      <c r="E1017" t="str">
        <f>VLOOKUP($A1017, 'Mapping-Public'!$A$2:$W$5015, MATCH('Mapping-DisplayedFields'!E$2, 'Mapping-Public'!$A$1:$W$1, FALSE), FALSE)</f>
        <v>OR</v>
      </c>
      <c r="F1017" t="str">
        <f>VLOOKUP($A1017, 'Mapping-Public'!$A$2:$W$5015, MATCH('Mapping-DisplayedFields'!F$2, 'Mapping-Public'!$A$1:$W$1, FALSE), FALSE)</f>
        <v>97080-8958</v>
      </c>
      <c r="G1017" t="str">
        <f>VLOOKUP($A1017, 'Mapping-Public'!$A$2:$W$5015, MATCH('Mapping-DisplayedFields'!G$2, 'Mapping-Public'!$A$1:$W$1, FALSE), FALSE)</f>
        <v>5037042044</v>
      </c>
      <c r="H1017">
        <f>VLOOKUP($A1017, 'Mapping-Public'!$A$2:$W$5015, MATCH('Mapping-DisplayedFields'!H$2, 'Mapping-Public'!$A$1:$W$1, FALSE), FALSE)</f>
        <v>1</v>
      </c>
      <c r="I1017" t="str">
        <f>VLOOKUP(H1017, Facility_Type, 2,0)</f>
        <v>Family</v>
      </c>
      <c r="J1017">
        <f>VLOOKUP($A1017, 'Mapping-Public'!$A$2:$W$5015, MATCH('Mapping-DisplayedFields'!J$2, 'Mapping-Public'!$A$1:$W$1, FALSE), FALSE)</f>
        <v>4</v>
      </c>
      <c r="K1017" t="str">
        <f>VLOOKUP(J1017, Type_of_Care,2,0)</f>
        <v>Regulated Family Child Care Home</v>
      </c>
      <c r="L1017">
        <f>VLOOKUP($A1017, 'Mapping-Public'!$A$2:$W$5015, MATCH('Mapping-DisplayedFields'!L$2, 'Mapping-Public'!$A$1:$W$1, FALSE), FALSE)</f>
        <v>2</v>
      </c>
      <c r="M1017" t="str">
        <f>VLOOKUP(L1017, Regulation_Status, 2,0)</f>
        <v>Register</v>
      </c>
      <c r="N1017">
        <f>VLOOKUP($A1017, 'Mapping-Public'!$A$2:$W$5015, MATCH('Mapping-DisplayedFields'!N$2, 'Mapping-Public'!$A$1:$W$1, FALSE), FALSE)</f>
        <v>10</v>
      </c>
      <c r="O1017">
        <f>VLOOKUP($A1017, 'Mapping-Public'!$A$2:$W$5015, MATCH('Mapping-DisplayedFields'!O$2, 'Mapping-Public'!$A$1:$W$1, FALSE), FALSE)</f>
        <v>1</v>
      </c>
      <c r="P1017" t="str">
        <f>VLOOKUP(O1017, Serves_Dhs_Children,2,0)</f>
        <v>Yes</v>
      </c>
      <c r="Q1017">
        <f>VLOOKUP($A1017, 'Mapping-Public'!$A$2:$W$5015, MATCH('Mapping-DisplayedFields'!Q$2, 'Mapping-Public'!$A$1:$W$1, FALSE), FALSE)</f>
        <v>0</v>
      </c>
      <c r="R1017" t="str">
        <f>VLOOKUP(Q1017, Head_Start, 2,0)</f>
        <v>No</v>
      </c>
      <c r="S1017">
        <f>VLOOKUP($A1017, 'Mapping-Public'!$A$2:$W$5015, MATCH('Mapping-DisplayedFields'!S$2, 'Mapping-Public'!$A$1:$W$1, FALSE), FALSE)</f>
        <v>0</v>
      </c>
      <c r="T1017" t="str">
        <f>VLOOKUP(S1017, Relief_Nursery, 2,0)</f>
        <v>No</v>
      </c>
      <c r="U1017" t="str">
        <f>VLOOKUP($A1017, 'Mapping-Public'!$A$2:$W$5015, MATCH('Mapping-DisplayedFields'!U$2, 'Mapping-Public'!$A$1:$W$1, FALSE), FALSE)</f>
        <v>.</v>
      </c>
    </row>
    <row r="1018" spans="1:21" x14ac:dyDescent="0.25">
      <c r="A1018" s="9" t="s">
        <v>5952</v>
      </c>
      <c r="B1018" t="str">
        <f>IF(VLOOKUP($A1018, 'Mapping-Public'!$A$2:$W$5015, MATCH('Mapping-DisplayedFields'!B$2, 'Mapping-Public'!$A$1:$W$1, FALSE), FALSE)=0, "", VLOOKUP($A1018, 'Mapping-Public'!$A$2:$W$5015, MATCH('Mapping-DisplayedFields'!B$2, 'Mapping-Public'!$A$1:$W$1, FALSE), FALSE))</f>
        <v>Little Professors Preschool</v>
      </c>
      <c r="C1018" t="str">
        <f>VLOOKUP($A1018, 'Mapping-Public'!$A$2:$W$5015, MATCH('Mapping-DisplayedFields'!C$2, 'Mapping-Public'!$A$1:$W$1, FALSE), FALSE)</f>
        <v>21534 SE Oak St</v>
      </c>
      <c r="D1018" t="str">
        <f>VLOOKUP($A1018, 'Mapping-Public'!$A$2:$W$5015, MATCH('Mapping-DisplayedFields'!D$2, 'Mapping-Public'!$A$1:$W$1, FALSE), FALSE)</f>
        <v>Gresham</v>
      </c>
      <c r="E1018" t="str">
        <f>VLOOKUP($A1018, 'Mapping-Public'!$A$2:$W$5015, MATCH('Mapping-DisplayedFields'!E$2, 'Mapping-Public'!$A$1:$W$1, FALSE), FALSE)</f>
        <v>OR</v>
      </c>
      <c r="F1018" t="str">
        <f>VLOOKUP($A1018, 'Mapping-Public'!$A$2:$W$5015, MATCH('Mapping-DisplayedFields'!F$2, 'Mapping-Public'!$A$1:$W$1, FALSE), FALSE)</f>
        <v>97030</v>
      </c>
      <c r="G1018" t="str">
        <f>VLOOKUP($A1018, 'Mapping-Public'!$A$2:$W$5015, MATCH('Mapping-DisplayedFields'!G$2, 'Mapping-Public'!$A$1:$W$1, FALSE), FALSE)</f>
        <v>5034913208</v>
      </c>
      <c r="H1018">
        <f>VLOOKUP($A1018, 'Mapping-Public'!$A$2:$W$5015, MATCH('Mapping-DisplayedFields'!H$2, 'Mapping-Public'!$A$1:$W$1, FALSE), FALSE)</f>
        <v>3</v>
      </c>
      <c r="I1018" t="str">
        <f>VLOOKUP(H1018, Facility_Type, 2,0)</f>
        <v>Certified</v>
      </c>
      <c r="J1018">
        <f>VLOOKUP($A1018, 'Mapping-Public'!$A$2:$W$5015, MATCH('Mapping-DisplayedFields'!J$2, 'Mapping-Public'!$A$1:$W$1, FALSE), FALSE)</f>
        <v>4</v>
      </c>
      <c r="K1018" t="str">
        <f>VLOOKUP(J1018, Type_of_Care,2,0)</f>
        <v>Regulated Family Child Care Home</v>
      </c>
      <c r="L1018">
        <f>VLOOKUP($A1018, 'Mapping-Public'!$A$2:$W$5015, MATCH('Mapping-DisplayedFields'!L$2, 'Mapping-Public'!$A$1:$W$1, FALSE), FALSE)</f>
        <v>3</v>
      </c>
      <c r="M1018" t="str">
        <f>VLOOKUP(L1018, Regulation_Status, 2,0)</f>
        <v>Certified</v>
      </c>
      <c r="N1018">
        <f>VLOOKUP($A1018, 'Mapping-Public'!$A$2:$W$5015, MATCH('Mapping-DisplayedFields'!N$2, 'Mapping-Public'!$A$1:$W$1, FALSE), FALSE)</f>
        <v>12</v>
      </c>
      <c r="O1018">
        <f>VLOOKUP($A1018, 'Mapping-Public'!$A$2:$W$5015, MATCH('Mapping-DisplayedFields'!O$2, 'Mapping-Public'!$A$1:$W$1, FALSE), FALSE)</f>
        <v>1</v>
      </c>
      <c r="P1018" t="str">
        <f>VLOOKUP(O1018, Serves_Dhs_Children,2,0)</f>
        <v>Yes</v>
      </c>
      <c r="Q1018">
        <f>VLOOKUP($A1018, 'Mapping-Public'!$A$2:$W$5015, MATCH('Mapping-DisplayedFields'!Q$2, 'Mapping-Public'!$A$1:$W$1, FALSE), FALSE)</f>
        <v>0</v>
      </c>
      <c r="R1018" t="str">
        <f>VLOOKUP(Q1018, Head_Start, 2,0)</f>
        <v>No</v>
      </c>
      <c r="S1018">
        <f>VLOOKUP($A1018, 'Mapping-Public'!$A$2:$W$5015, MATCH('Mapping-DisplayedFields'!S$2, 'Mapping-Public'!$A$1:$W$1, FALSE), FALSE)</f>
        <v>0</v>
      </c>
      <c r="T1018" t="str">
        <f>VLOOKUP(S1018, Relief_Nursery, 2,0)</f>
        <v>No</v>
      </c>
      <c r="U1018" t="str">
        <f>VLOOKUP($A1018, 'Mapping-Public'!$A$2:$W$5015, MATCH('Mapping-DisplayedFields'!U$2, 'Mapping-Public'!$A$1:$W$1, FALSE), FALSE)</f>
        <v>.</v>
      </c>
    </row>
    <row r="1019" spans="1:21" x14ac:dyDescent="0.25">
      <c r="A1019" s="9" t="s">
        <v>5958</v>
      </c>
      <c r="B1019" t="str">
        <f>IF(VLOOKUP($A1019, 'Mapping-Public'!$A$2:$W$5015, MATCH('Mapping-DisplayedFields'!B$2, 'Mapping-Public'!$A$1:$W$1, FALSE), FALSE)=0, "", VLOOKUP($A1019, 'Mapping-Public'!$A$2:$W$5015, MATCH('Mapping-DisplayedFields'!B$2, 'Mapping-Public'!$A$1:$W$1, FALSE), FALSE))</f>
        <v>J Jackson Family Child Care</v>
      </c>
      <c r="C1019" t="str">
        <f>VLOOKUP($A1019, 'Mapping-Public'!$A$2:$W$5015, MATCH('Mapping-DisplayedFields'!C$2, 'Mapping-Public'!$A$1:$W$1, FALSE), FALSE)</f>
        <v>14221 E Burnside St</v>
      </c>
      <c r="D1019" t="str">
        <f>VLOOKUP($A1019, 'Mapping-Public'!$A$2:$W$5015, MATCH('Mapping-DisplayedFields'!D$2, 'Mapping-Public'!$A$1:$W$1, FALSE), FALSE)</f>
        <v>Portland</v>
      </c>
      <c r="E1019" t="str">
        <f>VLOOKUP($A1019, 'Mapping-Public'!$A$2:$W$5015, MATCH('Mapping-DisplayedFields'!E$2, 'Mapping-Public'!$A$1:$W$1, FALSE), FALSE)</f>
        <v>OR</v>
      </c>
      <c r="F1019" t="str">
        <f>VLOOKUP($A1019, 'Mapping-Public'!$A$2:$W$5015, MATCH('Mapping-DisplayedFields'!F$2, 'Mapping-Public'!$A$1:$W$1, FALSE), FALSE)</f>
        <v>97233-2135</v>
      </c>
      <c r="G1019" t="str">
        <f>VLOOKUP($A1019, 'Mapping-Public'!$A$2:$W$5015, MATCH('Mapping-DisplayedFields'!G$2, 'Mapping-Public'!$A$1:$W$1, FALSE), FALSE)</f>
        <v>5035011060</v>
      </c>
      <c r="H1019">
        <f>VLOOKUP($A1019, 'Mapping-Public'!$A$2:$W$5015, MATCH('Mapping-DisplayedFields'!H$2, 'Mapping-Public'!$A$1:$W$1, FALSE), FALSE)</f>
        <v>1</v>
      </c>
      <c r="I1019" t="str">
        <f>VLOOKUP(H1019, Facility_Type, 2,0)</f>
        <v>Family</v>
      </c>
      <c r="J1019">
        <f>VLOOKUP($A1019, 'Mapping-Public'!$A$2:$W$5015, MATCH('Mapping-DisplayedFields'!J$2, 'Mapping-Public'!$A$1:$W$1, FALSE), FALSE)</f>
        <v>4</v>
      </c>
      <c r="K1019" t="str">
        <f>VLOOKUP(J1019, Type_of_Care,2,0)</f>
        <v>Regulated Family Child Care Home</v>
      </c>
      <c r="L1019">
        <f>VLOOKUP($A1019, 'Mapping-Public'!$A$2:$W$5015, MATCH('Mapping-DisplayedFields'!L$2, 'Mapping-Public'!$A$1:$W$1, FALSE), FALSE)</f>
        <v>2</v>
      </c>
      <c r="M1019" t="str">
        <f>VLOOKUP(L1019, Regulation_Status, 2,0)</f>
        <v>Register</v>
      </c>
      <c r="N1019">
        <f>VLOOKUP($A1019, 'Mapping-Public'!$A$2:$W$5015, MATCH('Mapping-DisplayedFields'!N$2, 'Mapping-Public'!$A$1:$W$1, FALSE), FALSE)</f>
        <v>10</v>
      </c>
      <c r="O1019">
        <f>VLOOKUP($A1019, 'Mapping-Public'!$A$2:$W$5015, MATCH('Mapping-DisplayedFields'!O$2, 'Mapping-Public'!$A$1:$W$1, FALSE), FALSE)</f>
        <v>1</v>
      </c>
      <c r="P1019" t="str">
        <f>VLOOKUP(O1019, Serves_Dhs_Children,2,0)</f>
        <v>Yes</v>
      </c>
      <c r="Q1019">
        <f>VLOOKUP($A1019, 'Mapping-Public'!$A$2:$W$5015, MATCH('Mapping-DisplayedFields'!Q$2, 'Mapping-Public'!$A$1:$W$1, FALSE), FALSE)</f>
        <v>0</v>
      </c>
      <c r="R1019" t="str">
        <f>VLOOKUP(Q1019, Head_Start, 2,0)</f>
        <v>No</v>
      </c>
      <c r="S1019">
        <f>VLOOKUP($A1019, 'Mapping-Public'!$A$2:$W$5015, MATCH('Mapping-DisplayedFields'!S$2, 'Mapping-Public'!$A$1:$W$1, FALSE), FALSE)</f>
        <v>0</v>
      </c>
      <c r="T1019" t="str">
        <f>VLOOKUP(S1019, Relief_Nursery, 2,0)</f>
        <v>No</v>
      </c>
      <c r="U1019" t="str">
        <f>VLOOKUP($A1019, 'Mapping-Public'!$A$2:$W$5015, MATCH('Mapping-DisplayedFields'!U$2, 'Mapping-Public'!$A$1:$W$1, FALSE), FALSE)</f>
        <v>.</v>
      </c>
    </row>
    <row r="1020" spans="1:21" x14ac:dyDescent="0.25">
      <c r="A1020" s="9" t="s">
        <v>5965</v>
      </c>
      <c r="B1020" t="str">
        <f>IF(VLOOKUP($A1020, 'Mapping-Public'!$A$2:$W$5015, MATCH('Mapping-DisplayedFields'!B$2, 'Mapping-Public'!$A$1:$W$1, FALSE), FALSE)=0, "", VLOOKUP($A1020, 'Mapping-Public'!$A$2:$W$5015, MATCH('Mapping-DisplayedFields'!B$2, 'Mapping-Public'!$A$1:$W$1, FALSE), FALSE))</f>
        <v>Lane Head Start</v>
      </c>
      <c r="C1020" t="str">
        <f>VLOOKUP($A1020, 'Mapping-Public'!$A$2:$W$5015, MATCH('Mapping-DisplayedFields'!C$2, 'Mapping-Public'!$A$1:$W$1, FALSE), FALSE)</f>
        <v>7200 SE 60th Ave</v>
      </c>
      <c r="D1020" t="str">
        <f>VLOOKUP($A1020, 'Mapping-Public'!$A$2:$W$5015, MATCH('Mapping-DisplayedFields'!D$2, 'Mapping-Public'!$A$1:$W$1, FALSE), FALSE)</f>
        <v>Portland</v>
      </c>
      <c r="E1020" t="str">
        <f>VLOOKUP($A1020, 'Mapping-Public'!$A$2:$W$5015, MATCH('Mapping-DisplayedFields'!E$2, 'Mapping-Public'!$A$1:$W$1, FALSE), FALSE)</f>
        <v>OR</v>
      </c>
      <c r="F1020" t="str">
        <f>VLOOKUP($A1020, 'Mapping-Public'!$A$2:$W$5015, MATCH('Mapping-DisplayedFields'!F$2, 'Mapping-Public'!$A$1:$W$1, FALSE), FALSE)</f>
        <v>97206-7532</v>
      </c>
      <c r="G1020" t="str">
        <f>VLOOKUP($A1020, 'Mapping-Public'!$A$2:$W$5015, MATCH('Mapping-DisplayedFields'!G$2, 'Mapping-Public'!$A$1:$W$1, FALSE), FALSE)</f>
        <v>5039163170</v>
      </c>
      <c r="H1020">
        <f>VLOOKUP($A1020, 'Mapping-Public'!$A$2:$W$5015, MATCH('Mapping-DisplayedFields'!H$2, 'Mapping-Public'!$A$1:$W$1, FALSE), FALSE)</f>
        <v>2</v>
      </c>
      <c r="I1020" t="str">
        <f>VLOOKUP(H1020, Facility_Type, 2,0)</f>
        <v>Center</v>
      </c>
      <c r="J1020">
        <f>VLOOKUP($A1020, 'Mapping-Public'!$A$2:$W$5015, MATCH('Mapping-DisplayedFields'!J$2, 'Mapping-Public'!$A$1:$W$1, FALSE), FALSE)</f>
        <v>3</v>
      </c>
      <c r="K1020" t="str">
        <f>VLOOKUP(J1020, Type_of_Care,2,0)</f>
        <v>Head Start/Early HS</v>
      </c>
      <c r="L1020">
        <f>VLOOKUP($A1020, 'Mapping-Public'!$A$2:$W$5015, MATCH('Mapping-DisplayedFields'!L$2, 'Mapping-Public'!$A$1:$W$1, FALSE), FALSE)</f>
        <v>3</v>
      </c>
      <c r="M1020" t="str">
        <f>VLOOKUP(L1020, Regulation_Status, 2,0)</f>
        <v>Certified</v>
      </c>
      <c r="N1020">
        <f>VLOOKUP($A1020, 'Mapping-Public'!$A$2:$W$5015, MATCH('Mapping-DisplayedFields'!N$2, 'Mapping-Public'!$A$1:$W$1, FALSE), FALSE)</f>
        <v>74</v>
      </c>
      <c r="O1020">
        <f>VLOOKUP($A1020, 'Mapping-Public'!$A$2:$W$5015, MATCH('Mapping-DisplayedFields'!O$2, 'Mapping-Public'!$A$1:$W$1, FALSE), FALSE)</f>
        <v>2</v>
      </c>
      <c r="P1020" t="str">
        <f>VLOOKUP(O1020, Serves_Dhs_Children,2,0)</f>
        <v>Unknown</v>
      </c>
      <c r="Q1020">
        <f>VLOOKUP($A1020, 'Mapping-Public'!$A$2:$W$5015, MATCH('Mapping-DisplayedFields'!Q$2, 'Mapping-Public'!$A$1:$W$1, FALSE), FALSE)</f>
        <v>1</v>
      </c>
      <c r="R1020" t="str">
        <f>VLOOKUP(Q1020, Head_Start, 2,0)</f>
        <v>Yes</v>
      </c>
      <c r="S1020">
        <f>VLOOKUP($A1020, 'Mapping-Public'!$A$2:$W$5015, MATCH('Mapping-DisplayedFields'!S$2, 'Mapping-Public'!$A$1:$W$1, FALSE), FALSE)</f>
        <v>0</v>
      </c>
      <c r="T1020" t="str">
        <f>VLOOKUP(S1020, Relief_Nursery, 2,0)</f>
        <v>No</v>
      </c>
      <c r="U1020">
        <f>VLOOKUP($A1020, 'Mapping-Public'!$A$2:$W$5015, MATCH('Mapping-DisplayedFields'!U$2, 'Mapping-Public'!$A$1:$W$1, FALSE), FALSE)</f>
        <v>5</v>
      </c>
    </row>
    <row r="1021" spans="1:21" x14ac:dyDescent="0.25">
      <c r="A1021" s="9" t="s">
        <v>5970</v>
      </c>
      <c r="B1021" t="str">
        <f>IF(VLOOKUP($A1021, 'Mapping-Public'!$A$2:$W$5015, MATCH('Mapping-DisplayedFields'!B$2, 'Mapping-Public'!$A$1:$W$1, FALSE), FALSE)=0, "", VLOOKUP($A1021, 'Mapping-Public'!$A$2:$W$5015, MATCH('Mapping-DisplayedFields'!B$2, 'Mapping-Public'!$A$1:$W$1, FALSE), FALSE))</f>
        <v>Pine Village School LLC</v>
      </c>
      <c r="C1021" t="str">
        <f>VLOOKUP($A1021, 'Mapping-Public'!$A$2:$W$5015, MATCH('Mapping-DisplayedFields'!C$2, 'Mapping-Public'!$A$1:$W$1, FALSE), FALSE)</f>
        <v>8825 NE Tillamook St</v>
      </c>
      <c r="D1021" t="str">
        <f>VLOOKUP($A1021, 'Mapping-Public'!$A$2:$W$5015, MATCH('Mapping-DisplayedFields'!D$2, 'Mapping-Public'!$A$1:$W$1, FALSE), FALSE)</f>
        <v>Portland</v>
      </c>
      <c r="E1021" t="str">
        <f>VLOOKUP($A1021, 'Mapping-Public'!$A$2:$W$5015, MATCH('Mapping-DisplayedFields'!E$2, 'Mapping-Public'!$A$1:$W$1, FALSE), FALSE)</f>
        <v>OR</v>
      </c>
      <c r="F1021" t="str">
        <f>VLOOKUP($A1021, 'Mapping-Public'!$A$2:$W$5015, MATCH('Mapping-DisplayedFields'!F$2, 'Mapping-Public'!$A$1:$W$1, FALSE), FALSE)</f>
        <v>97220</v>
      </c>
      <c r="G1021" t="str">
        <f>VLOOKUP($A1021, 'Mapping-Public'!$A$2:$W$5015, MATCH('Mapping-DisplayedFields'!G$2, 'Mapping-Public'!$A$1:$W$1, FALSE), FALSE)</f>
        <v>5036792046</v>
      </c>
      <c r="H1021">
        <f>VLOOKUP($A1021, 'Mapping-Public'!$A$2:$W$5015, MATCH('Mapping-DisplayedFields'!H$2, 'Mapping-Public'!$A$1:$W$1, FALSE), FALSE)</f>
        <v>3</v>
      </c>
      <c r="I1021" t="str">
        <f>VLOOKUP(H1021, Facility_Type, 2,0)</f>
        <v>Certified</v>
      </c>
      <c r="J1021">
        <f>VLOOKUP($A1021, 'Mapping-Public'!$A$2:$W$5015, MATCH('Mapping-DisplayedFields'!J$2, 'Mapping-Public'!$A$1:$W$1, FALSE), FALSE)</f>
        <v>4</v>
      </c>
      <c r="K1021" t="str">
        <f>VLOOKUP(J1021, Type_of_Care,2,0)</f>
        <v>Regulated Family Child Care Home</v>
      </c>
      <c r="L1021">
        <f>VLOOKUP($A1021, 'Mapping-Public'!$A$2:$W$5015, MATCH('Mapping-DisplayedFields'!L$2, 'Mapping-Public'!$A$1:$W$1, FALSE), FALSE)</f>
        <v>3</v>
      </c>
      <c r="M1021" t="str">
        <f>VLOOKUP(L1021, Regulation_Status, 2,0)</f>
        <v>Certified</v>
      </c>
      <c r="N1021">
        <f>VLOOKUP($A1021, 'Mapping-Public'!$A$2:$W$5015, MATCH('Mapping-DisplayedFields'!N$2, 'Mapping-Public'!$A$1:$W$1, FALSE), FALSE)</f>
        <v>12</v>
      </c>
      <c r="O1021">
        <f>VLOOKUP($A1021, 'Mapping-Public'!$A$2:$W$5015, MATCH('Mapping-DisplayedFields'!O$2, 'Mapping-Public'!$A$1:$W$1, FALSE), FALSE)</f>
        <v>2</v>
      </c>
      <c r="P1021" t="str">
        <f>VLOOKUP(O1021, Serves_Dhs_Children,2,0)</f>
        <v>Unknown</v>
      </c>
      <c r="Q1021">
        <f>VLOOKUP($A1021, 'Mapping-Public'!$A$2:$W$5015, MATCH('Mapping-DisplayedFields'!Q$2, 'Mapping-Public'!$A$1:$W$1, FALSE), FALSE)</f>
        <v>0</v>
      </c>
      <c r="R1021" t="str">
        <f>VLOOKUP(Q1021, Head_Start, 2,0)</f>
        <v>No</v>
      </c>
      <c r="S1021">
        <f>VLOOKUP($A1021, 'Mapping-Public'!$A$2:$W$5015, MATCH('Mapping-DisplayedFields'!S$2, 'Mapping-Public'!$A$1:$W$1, FALSE), FALSE)</f>
        <v>0</v>
      </c>
      <c r="T1021" t="str">
        <f>VLOOKUP(S1021, Relief_Nursery, 2,0)</f>
        <v>No</v>
      </c>
      <c r="U1021" t="str">
        <f>VLOOKUP($A1021, 'Mapping-Public'!$A$2:$W$5015, MATCH('Mapping-DisplayedFields'!U$2, 'Mapping-Public'!$A$1:$W$1, FALSE), FALSE)</f>
        <v>.</v>
      </c>
    </row>
    <row r="1022" spans="1:21" x14ac:dyDescent="0.25">
      <c r="A1022" s="9" t="s">
        <v>5976</v>
      </c>
      <c r="B1022" t="str">
        <f>IF(VLOOKUP($A1022, 'Mapping-Public'!$A$2:$W$5015, MATCH('Mapping-DisplayedFields'!B$2, 'Mapping-Public'!$A$1:$W$1, FALSE), FALSE)=0, "", VLOOKUP($A1022, 'Mapping-Public'!$A$2:$W$5015, MATCH('Mapping-DisplayedFields'!B$2, 'Mapping-Public'!$A$1:$W$1, FALSE), FALSE))</f>
        <v>Paper Moon Playschool LLC</v>
      </c>
      <c r="C1022" t="str">
        <f>VLOOKUP($A1022, 'Mapping-Public'!$A$2:$W$5015, MATCH('Mapping-DisplayedFields'!C$2, 'Mapping-Public'!$A$1:$W$1, FALSE), FALSE)</f>
        <v>1322 NE Liberty St</v>
      </c>
      <c r="D1022" t="str">
        <f>VLOOKUP($A1022, 'Mapping-Public'!$A$2:$W$5015, MATCH('Mapping-DisplayedFields'!D$2, 'Mapping-Public'!$A$1:$W$1, FALSE), FALSE)</f>
        <v>Portland</v>
      </c>
      <c r="E1022" t="str">
        <f>VLOOKUP($A1022, 'Mapping-Public'!$A$2:$W$5015, MATCH('Mapping-DisplayedFields'!E$2, 'Mapping-Public'!$A$1:$W$1, FALSE), FALSE)</f>
        <v>OR</v>
      </c>
      <c r="F1022" t="str">
        <f>VLOOKUP($A1022, 'Mapping-Public'!$A$2:$W$5015, MATCH('Mapping-DisplayedFields'!F$2, 'Mapping-Public'!$A$1:$W$1, FALSE), FALSE)</f>
        <v>97211-4154</v>
      </c>
      <c r="G1022" t="str">
        <f>VLOOKUP($A1022, 'Mapping-Public'!$A$2:$W$5015, MATCH('Mapping-DisplayedFields'!G$2, 'Mapping-Public'!$A$1:$W$1, FALSE), FALSE)</f>
        <v>9179689117</v>
      </c>
      <c r="H1022">
        <f>VLOOKUP($A1022, 'Mapping-Public'!$A$2:$W$5015, MATCH('Mapping-DisplayedFields'!H$2, 'Mapping-Public'!$A$1:$W$1, FALSE), FALSE)</f>
        <v>3</v>
      </c>
      <c r="I1022" t="str">
        <f>VLOOKUP(H1022, Facility_Type, 2,0)</f>
        <v>Certified</v>
      </c>
      <c r="J1022">
        <f>VLOOKUP($A1022, 'Mapping-Public'!$A$2:$W$5015, MATCH('Mapping-DisplayedFields'!J$2, 'Mapping-Public'!$A$1:$W$1, FALSE), FALSE)</f>
        <v>4</v>
      </c>
      <c r="K1022" t="str">
        <f>VLOOKUP(J1022, Type_of_Care,2,0)</f>
        <v>Regulated Family Child Care Home</v>
      </c>
      <c r="L1022">
        <f>VLOOKUP($A1022, 'Mapping-Public'!$A$2:$W$5015, MATCH('Mapping-DisplayedFields'!L$2, 'Mapping-Public'!$A$1:$W$1, FALSE), FALSE)</f>
        <v>3</v>
      </c>
      <c r="M1022" t="str">
        <f>VLOOKUP(L1022, Regulation_Status, 2,0)</f>
        <v>Certified</v>
      </c>
      <c r="N1022">
        <f>VLOOKUP($A1022, 'Mapping-Public'!$A$2:$W$5015, MATCH('Mapping-DisplayedFields'!N$2, 'Mapping-Public'!$A$1:$W$1, FALSE), FALSE)</f>
        <v>8</v>
      </c>
      <c r="O1022">
        <f>VLOOKUP($A1022, 'Mapping-Public'!$A$2:$W$5015, MATCH('Mapping-DisplayedFields'!O$2, 'Mapping-Public'!$A$1:$W$1, FALSE), FALSE)</f>
        <v>2</v>
      </c>
      <c r="P1022" t="str">
        <f>VLOOKUP(O1022, Serves_Dhs_Children,2,0)</f>
        <v>Unknown</v>
      </c>
      <c r="Q1022">
        <f>VLOOKUP($A1022, 'Mapping-Public'!$A$2:$W$5015, MATCH('Mapping-DisplayedFields'!Q$2, 'Mapping-Public'!$A$1:$W$1, FALSE), FALSE)</f>
        <v>0</v>
      </c>
      <c r="R1022" t="str">
        <f>VLOOKUP(Q1022, Head_Start, 2,0)</f>
        <v>No</v>
      </c>
      <c r="S1022">
        <f>VLOOKUP($A1022, 'Mapping-Public'!$A$2:$W$5015, MATCH('Mapping-DisplayedFields'!S$2, 'Mapping-Public'!$A$1:$W$1, FALSE), FALSE)</f>
        <v>0</v>
      </c>
      <c r="T1022" t="str">
        <f>VLOOKUP(S1022, Relief_Nursery, 2,0)</f>
        <v>No</v>
      </c>
      <c r="U1022" t="str">
        <f>VLOOKUP($A1022, 'Mapping-Public'!$A$2:$W$5015, MATCH('Mapping-DisplayedFields'!U$2, 'Mapping-Public'!$A$1:$W$1, FALSE), FALSE)</f>
        <v>.</v>
      </c>
    </row>
    <row r="1023" spans="1:21" x14ac:dyDescent="0.25">
      <c r="A1023" s="9" t="s">
        <v>5984</v>
      </c>
      <c r="B1023" t="str">
        <f>IF(VLOOKUP($A1023, 'Mapping-Public'!$A$2:$W$5015, MATCH('Mapping-DisplayedFields'!B$2, 'Mapping-Public'!$A$1:$W$1, FALSE), FALSE)=0, "", VLOOKUP($A1023, 'Mapping-Public'!$A$2:$W$5015, MATCH('Mapping-DisplayedFields'!B$2, 'Mapping-Public'!$A$1:$W$1, FALSE), FALSE))</f>
        <v>Arleta Elementary School - YMCA</v>
      </c>
      <c r="C1023" t="str">
        <f>VLOOKUP($A1023, 'Mapping-Public'!$A$2:$W$5015, MATCH('Mapping-DisplayedFields'!C$2, 'Mapping-Public'!$A$1:$W$1, FALSE), FALSE)</f>
        <v>5109 SE 66th Ave</v>
      </c>
      <c r="D1023" t="str">
        <f>VLOOKUP($A1023, 'Mapping-Public'!$A$2:$W$5015, MATCH('Mapping-DisplayedFields'!D$2, 'Mapping-Public'!$A$1:$W$1, FALSE), FALSE)</f>
        <v>Portland</v>
      </c>
      <c r="E1023" t="str">
        <f>VLOOKUP($A1023, 'Mapping-Public'!$A$2:$W$5015, MATCH('Mapping-DisplayedFields'!E$2, 'Mapping-Public'!$A$1:$W$1, FALSE), FALSE)</f>
        <v>OR</v>
      </c>
      <c r="F1023" t="str">
        <f>VLOOKUP($A1023, 'Mapping-Public'!$A$2:$W$5015, MATCH('Mapping-DisplayedFields'!F$2, 'Mapping-Public'!$A$1:$W$1, FALSE), FALSE)</f>
        <v>97206-4571</v>
      </c>
      <c r="G1023" t="str">
        <f>VLOOKUP($A1023, 'Mapping-Public'!$A$2:$W$5015, MATCH('Mapping-DisplayedFields'!G$2, 'Mapping-Public'!$A$1:$W$1, FALSE), FALSE)</f>
        <v>5033270007</v>
      </c>
      <c r="H1023">
        <f>VLOOKUP($A1023, 'Mapping-Public'!$A$2:$W$5015, MATCH('Mapping-DisplayedFields'!H$2, 'Mapping-Public'!$A$1:$W$1, FALSE), FALSE)</f>
        <v>2</v>
      </c>
      <c r="I1023" t="str">
        <f>VLOOKUP(H1023, Facility_Type, 2,0)</f>
        <v>Center</v>
      </c>
      <c r="J1023">
        <f>VLOOKUP($A1023, 'Mapping-Public'!$A$2:$W$5015, MATCH('Mapping-DisplayedFields'!J$2, 'Mapping-Public'!$A$1:$W$1, FALSE), FALSE)</f>
        <v>1</v>
      </c>
      <c r="K1023" t="str">
        <f>VLOOKUP(J1023, Type_of_Care,2,0)</f>
        <v>Regulated  Center (not HS)</v>
      </c>
      <c r="L1023">
        <f>VLOOKUP($A1023, 'Mapping-Public'!$A$2:$W$5015, MATCH('Mapping-DisplayedFields'!L$2, 'Mapping-Public'!$A$1:$W$1, FALSE), FALSE)</f>
        <v>3</v>
      </c>
      <c r="M1023" t="str">
        <f>VLOOKUP(L1023, Regulation_Status, 2,0)</f>
        <v>Certified</v>
      </c>
      <c r="N1023">
        <f>VLOOKUP($A1023, 'Mapping-Public'!$A$2:$W$5015, MATCH('Mapping-DisplayedFields'!N$2, 'Mapping-Public'!$A$1:$W$1, FALSE), FALSE)</f>
        <v>45</v>
      </c>
      <c r="O1023">
        <f>VLOOKUP($A1023, 'Mapping-Public'!$A$2:$W$5015, MATCH('Mapping-DisplayedFields'!O$2, 'Mapping-Public'!$A$1:$W$1, FALSE), FALSE)</f>
        <v>1</v>
      </c>
      <c r="P1023" t="str">
        <f>VLOOKUP(O1023, Serves_Dhs_Children,2,0)</f>
        <v>Yes</v>
      </c>
      <c r="Q1023">
        <f>VLOOKUP($A1023, 'Mapping-Public'!$A$2:$W$5015, MATCH('Mapping-DisplayedFields'!Q$2, 'Mapping-Public'!$A$1:$W$1, FALSE), FALSE)</f>
        <v>0</v>
      </c>
      <c r="R1023" t="str">
        <f>VLOOKUP(Q1023, Head_Start, 2,0)</f>
        <v>No</v>
      </c>
      <c r="S1023">
        <f>VLOOKUP($A1023, 'Mapping-Public'!$A$2:$W$5015, MATCH('Mapping-DisplayedFields'!S$2, 'Mapping-Public'!$A$1:$W$1, FALSE), FALSE)</f>
        <v>0</v>
      </c>
      <c r="T1023" t="str">
        <f>VLOOKUP(S1023, Relief_Nursery, 2,0)</f>
        <v>No</v>
      </c>
      <c r="U1023">
        <f>VLOOKUP($A1023, 'Mapping-Public'!$A$2:$W$5015, MATCH('Mapping-DisplayedFields'!U$2, 'Mapping-Public'!$A$1:$W$1, FALSE), FALSE)</f>
        <v>2</v>
      </c>
    </row>
    <row r="1024" spans="1:21" x14ac:dyDescent="0.25">
      <c r="A1024" s="9" t="s">
        <v>5988</v>
      </c>
      <c r="B1024" t="str">
        <f>IF(VLOOKUP($A1024, 'Mapping-Public'!$A$2:$W$5015, MATCH('Mapping-DisplayedFields'!B$2, 'Mapping-Public'!$A$1:$W$1, FALSE), FALSE)=0, "", VLOOKUP($A1024, 'Mapping-Public'!$A$2:$W$5015, MATCH('Mapping-DisplayedFields'!B$2, 'Mapping-Public'!$A$1:$W$1, FALSE), FALSE))</f>
        <v>Cairo Academy</v>
      </c>
      <c r="C1024" t="str">
        <f>VLOOKUP($A1024, 'Mapping-Public'!$A$2:$W$5015, MATCH('Mapping-DisplayedFields'!C$2, 'Mapping-Public'!$A$1:$W$1, FALSE), FALSE)</f>
        <v>1400 SE 135th Ave</v>
      </c>
      <c r="D1024" t="str">
        <f>VLOOKUP($A1024, 'Mapping-Public'!$A$2:$W$5015, MATCH('Mapping-DisplayedFields'!D$2, 'Mapping-Public'!$A$1:$W$1, FALSE), FALSE)</f>
        <v>Portland</v>
      </c>
      <c r="E1024" t="str">
        <f>VLOOKUP($A1024, 'Mapping-Public'!$A$2:$W$5015, MATCH('Mapping-DisplayedFields'!E$2, 'Mapping-Public'!$A$1:$W$1, FALSE), FALSE)</f>
        <v>OR</v>
      </c>
      <c r="F1024" t="str">
        <f>VLOOKUP($A1024, 'Mapping-Public'!$A$2:$W$5015, MATCH('Mapping-DisplayedFields'!F$2, 'Mapping-Public'!$A$1:$W$1, FALSE), FALSE)</f>
        <v>97233-1729</v>
      </c>
      <c r="G1024" t="str">
        <f>VLOOKUP($A1024, 'Mapping-Public'!$A$2:$W$5015, MATCH('Mapping-DisplayedFields'!G$2, 'Mapping-Public'!$A$1:$W$1, FALSE), FALSE)</f>
        <v>5032566500</v>
      </c>
      <c r="H1024">
        <f>VLOOKUP($A1024, 'Mapping-Public'!$A$2:$W$5015, MATCH('Mapping-DisplayedFields'!H$2, 'Mapping-Public'!$A$1:$W$1, FALSE), FALSE)</f>
        <v>2</v>
      </c>
      <c r="I1024" t="str">
        <f>VLOOKUP(H1024, Facility_Type, 2,0)</f>
        <v>Center</v>
      </c>
      <c r="J1024">
        <f>VLOOKUP($A1024, 'Mapping-Public'!$A$2:$W$5015, MATCH('Mapping-DisplayedFields'!J$2, 'Mapping-Public'!$A$1:$W$1, FALSE), FALSE)</f>
        <v>1</v>
      </c>
      <c r="K1024" t="str">
        <f>VLOOKUP(J1024, Type_of_Care,2,0)</f>
        <v>Regulated  Center (not HS)</v>
      </c>
      <c r="L1024">
        <f>VLOOKUP($A1024, 'Mapping-Public'!$A$2:$W$5015, MATCH('Mapping-DisplayedFields'!L$2, 'Mapping-Public'!$A$1:$W$1, FALSE), FALSE)</f>
        <v>3</v>
      </c>
      <c r="M1024" t="str">
        <f>VLOOKUP(L1024, Regulation_Status, 2,0)</f>
        <v>Certified</v>
      </c>
      <c r="N1024">
        <f>VLOOKUP($A1024, 'Mapping-Public'!$A$2:$W$5015, MATCH('Mapping-DisplayedFields'!N$2, 'Mapping-Public'!$A$1:$W$1, FALSE), FALSE)</f>
        <v>23</v>
      </c>
      <c r="O1024">
        <f>VLOOKUP($A1024, 'Mapping-Public'!$A$2:$W$5015, MATCH('Mapping-DisplayedFields'!O$2, 'Mapping-Public'!$A$1:$W$1, FALSE), FALSE)</f>
        <v>2</v>
      </c>
      <c r="P1024" t="str">
        <f>VLOOKUP(O1024, Serves_Dhs_Children,2,0)</f>
        <v>Unknown</v>
      </c>
      <c r="Q1024">
        <f>VLOOKUP($A1024, 'Mapping-Public'!$A$2:$W$5015, MATCH('Mapping-DisplayedFields'!Q$2, 'Mapping-Public'!$A$1:$W$1, FALSE), FALSE)</f>
        <v>0</v>
      </c>
      <c r="R1024" t="str">
        <f>VLOOKUP(Q1024, Head_Start, 2,0)</f>
        <v>No</v>
      </c>
      <c r="S1024">
        <f>VLOOKUP($A1024, 'Mapping-Public'!$A$2:$W$5015, MATCH('Mapping-DisplayedFields'!S$2, 'Mapping-Public'!$A$1:$W$1, FALSE), FALSE)</f>
        <v>0</v>
      </c>
      <c r="T1024" t="str">
        <f>VLOOKUP(S1024, Relief_Nursery, 2,0)</f>
        <v>No</v>
      </c>
      <c r="U1024">
        <f>VLOOKUP($A1024, 'Mapping-Public'!$A$2:$W$5015, MATCH('Mapping-DisplayedFields'!U$2, 'Mapping-Public'!$A$1:$W$1, FALSE), FALSE)</f>
        <v>2</v>
      </c>
    </row>
    <row r="1025" spans="1:21" x14ac:dyDescent="0.25">
      <c r="A1025" s="9" t="s">
        <v>5992</v>
      </c>
      <c r="B1025" t="str">
        <f>IF(VLOOKUP($A1025, 'Mapping-Public'!$A$2:$W$5015, MATCH('Mapping-DisplayedFields'!B$2, 'Mapping-Public'!$A$1:$W$1, FALSE), FALSE)=0, "", VLOOKUP($A1025, 'Mapping-Public'!$A$2:$W$5015, MATCH('Mapping-DisplayedFields'!B$2, 'Mapping-Public'!$A$1:$W$1, FALSE), FALSE))</f>
        <v>Little Fishes Preschool</v>
      </c>
      <c r="C1025" t="str">
        <f>VLOOKUP($A1025, 'Mapping-Public'!$A$2:$W$5015, MATCH('Mapping-DisplayedFields'!C$2, 'Mapping-Public'!$A$1:$W$1, FALSE), FALSE)</f>
        <v>2477 SW Cherry Park Rd</v>
      </c>
      <c r="D1025" t="str">
        <f>VLOOKUP($A1025, 'Mapping-Public'!$A$2:$W$5015, MATCH('Mapping-DisplayedFields'!D$2, 'Mapping-Public'!$A$1:$W$1, FALSE), FALSE)</f>
        <v>Troutdale</v>
      </c>
      <c r="E1025" t="str">
        <f>VLOOKUP($A1025, 'Mapping-Public'!$A$2:$W$5015, MATCH('Mapping-DisplayedFields'!E$2, 'Mapping-Public'!$A$1:$W$1, FALSE), FALSE)</f>
        <v>OR</v>
      </c>
      <c r="F1025" t="str">
        <f>VLOOKUP($A1025, 'Mapping-Public'!$A$2:$W$5015, MATCH('Mapping-DisplayedFields'!F$2, 'Mapping-Public'!$A$1:$W$1, FALSE), FALSE)</f>
        <v>97060-2933</v>
      </c>
      <c r="G1025" t="str">
        <f>VLOOKUP($A1025, 'Mapping-Public'!$A$2:$W$5015, MATCH('Mapping-DisplayedFields'!G$2, 'Mapping-Public'!$A$1:$W$1, FALSE), FALSE)</f>
        <v>5036613370</v>
      </c>
      <c r="H1025">
        <f>VLOOKUP($A1025, 'Mapping-Public'!$A$2:$W$5015, MATCH('Mapping-DisplayedFields'!H$2, 'Mapping-Public'!$A$1:$W$1, FALSE), FALSE)</f>
        <v>2</v>
      </c>
      <c r="I1025" t="str">
        <f>VLOOKUP(H1025, Facility_Type, 2,0)</f>
        <v>Center</v>
      </c>
      <c r="J1025">
        <f>VLOOKUP($A1025, 'Mapping-Public'!$A$2:$W$5015, MATCH('Mapping-DisplayedFields'!J$2, 'Mapping-Public'!$A$1:$W$1, FALSE), FALSE)</f>
        <v>2</v>
      </c>
      <c r="K1025" t="str">
        <f>VLOOKUP(J1025, Type_of_Care,2,0)</f>
        <v>Exempt Center</v>
      </c>
      <c r="L1025">
        <f>VLOOKUP($A1025, 'Mapping-Public'!$A$2:$W$5015, MATCH('Mapping-DisplayedFields'!L$2, 'Mapping-Public'!$A$1:$W$1, FALSE), FALSE)</f>
        <v>4</v>
      </c>
      <c r="M1025" t="str">
        <f>VLOOKUP(L1025, Regulation_Status, 2,0)</f>
        <v>Recorded</v>
      </c>
      <c r="N1025">
        <f>VLOOKUP($A1025, 'Mapping-Public'!$A$2:$W$5015, MATCH('Mapping-DisplayedFields'!N$2, 'Mapping-Public'!$A$1:$W$1, FALSE), FALSE)</f>
        <v>40</v>
      </c>
      <c r="O1025">
        <f>VLOOKUP($A1025, 'Mapping-Public'!$A$2:$W$5015, MATCH('Mapping-DisplayedFields'!O$2, 'Mapping-Public'!$A$1:$W$1, FALSE), FALSE)</f>
        <v>2</v>
      </c>
      <c r="P1025" t="str">
        <f>VLOOKUP(O1025, Serves_Dhs_Children,2,0)</f>
        <v>Unknown</v>
      </c>
      <c r="Q1025">
        <f>VLOOKUP($A1025, 'Mapping-Public'!$A$2:$W$5015, MATCH('Mapping-DisplayedFields'!Q$2, 'Mapping-Public'!$A$1:$W$1, FALSE), FALSE)</f>
        <v>0</v>
      </c>
      <c r="R1025" t="str">
        <f>VLOOKUP(Q1025, Head_Start, 2,0)</f>
        <v>No</v>
      </c>
      <c r="S1025">
        <f>VLOOKUP($A1025, 'Mapping-Public'!$A$2:$W$5015, MATCH('Mapping-DisplayedFields'!S$2, 'Mapping-Public'!$A$1:$W$1, FALSE), FALSE)</f>
        <v>0</v>
      </c>
      <c r="T1025" t="str">
        <f>VLOOKUP(S1025, Relief_Nursery, 2,0)</f>
        <v>No</v>
      </c>
      <c r="U1025" t="str">
        <f>VLOOKUP($A1025, 'Mapping-Public'!$A$2:$W$5015, MATCH('Mapping-DisplayedFields'!U$2, 'Mapping-Public'!$A$1:$W$1, FALSE), FALSE)</f>
        <v>.</v>
      </c>
    </row>
    <row r="1026" spans="1:21" x14ac:dyDescent="0.25">
      <c r="A1026" s="9" t="s">
        <v>5998</v>
      </c>
      <c r="B1026" t="str">
        <f>IF(VLOOKUP($A1026, 'Mapping-Public'!$A$2:$W$5015, MATCH('Mapping-DisplayedFields'!B$2, 'Mapping-Public'!$A$1:$W$1, FALSE), FALSE)=0, "", VLOOKUP($A1026, 'Mapping-Public'!$A$2:$W$5015, MATCH('Mapping-DisplayedFields'!B$2, 'Mapping-Public'!$A$1:$W$1, FALSE), FALSE))</f>
        <v>Scuola Italiana di Portland</v>
      </c>
      <c r="C1026" t="str">
        <f>VLOOKUP($A1026, 'Mapping-Public'!$A$2:$W$5015, MATCH('Mapping-DisplayedFields'!C$2, 'Mapping-Public'!$A$1:$W$1, FALSE), FALSE)</f>
        <v>1542 NW 14th Ave</v>
      </c>
      <c r="D1026" t="str">
        <f>VLOOKUP($A1026, 'Mapping-Public'!$A$2:$W$5015, MATCH('Mapping-DisplayedFields'!D$2, 'Mapping-Public'!$A$1:$W$1, FALSE), FALSE)</f>
        <v>Portland</v>
      </c>
      <c r="E1026" t="str">
        <f>VLOOKUP($A1026, 'Mapping-Public'!$A$2:$W$5015, MATCH('Mapping-DisplayedFields'!E$2, 'Mapping-Public'!$A$1:$W$1, FALSE), FALSE)</f>
        <v>OR</v>
      </c>
      <c r="F1026" t="str">
        <f>VLOOKUP($A1026, 'Mapping-Public'!$A$2:$W$5015, MATCH('Mapping-DisplayedFields'!F$2, 'Mapping-Public'!$A$1:$W$1, FALSE), FALSE)</f>
        <v>97209-2576</v>
      </c>
      <c r="G1026" t="str">
        <f>VLOOKUP($A1026, 'Mapping-Public'!$A$2:$W$5015, MATCH('Mapping-DisplayedFields'!G$2, 'Mapping-Public'!$A$1:$W$1, FALSE), FALSE)</f>
        <v>9712700470</v>
      </c>
      <c r="H1026">
        <f>VLOOKUP($A1026, 'Mapping-Public'!$A$2:$W$5015, MATCH('Mapping-DisplayedFields'!H$2, 'Mapping-Public'!$A$1:$W$1, FALSE), FALSE)</f>
        <v>2</v>
      </c>
      <c r="I1026" t="str">
        <f>VLOOKUP(H1026, Facility_Type, 2,0)</f>
        <v>Center</v>
      </c>
      <c r="J1026">
        <f>VLOOKUP($A1026, 'Mapping-Public'!$A$2:$W$5015, MATCH('Mapping-DisplayedFields'!J$2, 'Mapping-Public'!$A$1:$W$1, FALSE), FALSE)</f>
        <v>2</v>
      </c>
      <c r="K1026" t="str">
        <f>VLOOKUP(J1026, Type_of_Care,2,0)</f>
        <v>Exempt Center</v>
      </c>
      <c r="L1026">
        <f>VLOOKUP($A1026, 'Mapping-Public'!$A$2:$W$5015, MATCH('Mapping-DisplayedFields'!L$2, 'Mapping-Public'!$A$1:$W$1, FALSE), FALSE)</f>
        <v>4</v>
      </c>
      <c r="M1026" t="str">
        <f>VLOOKUP(L1026, Regulation_Status, 2,0)</f>
        <v>Recorded</v>
      </c>
      <c r="N1026">
        <f>VLOOKUP($A1026, 'Mapping-Public'!$A$2:$W$5015, MATCH('Mapping-DisplayedFields'!N$2, 'Mapping-Public'!$A$1:$W$1, FALSE), FALSE)</f>
        <v>10</v>
      </c>
      <c r="O1026">
        <f>VLOOKUP($A1026, 'Mapping-Public'!$A$2:$W$5015, MATCH('Mapping-DisplayedFields'!O$2, 'Mapping-Public'!$A$1:$W$1, FALSE), FALSE)</f>
        <v>2</v>
      </c>
      <c r="P1026" t="str">
        <f>VLOOKUP(O1026, Serves_Dhs_Children,2,0)</f>
        <v>Unknown</v>
      </c>
      <c r="Q1026">
        <f>VLOOKUP($A1026, 'Mapping-Public'!$A$2:$W$5015, MATCH('Mapping-DisplayedFields'!Q$2, 'Mapping-Public'!$A$1:$W$1, FALSE), FALSE)</f>
        <v>0</v>
      </c>
      <c r="R1026" t="str">
        <f>VLOOKUP(Q1026, Head_Start, 2,0)</f>
        <v>No</v>
      </c>
      <c r="S1026">
        <f>VLOOKUP($A1026, 'Mapping-Public'!$A$2:$W$5015, MATCH('Mapping-DisplayedFields'!S$2, 'Mapping-Public'!$A$1:$W$1, FALSE), FALSE)</f>
        <v>0</v>
      </c>
      <c r="T1026" t="str">
        <f>VLOOKUP(S1026, Relief_Nursery, 2,0)</f>
        <v>No</v>
      </c>
      <c r="U1026" t="str">
        <f>VLOOKUP($A1026, 'Mapping-Public'!$A$2:$W$5015, MATCH('Mapping-DisplayedFields'!U$2, 'Mapping-Public'!$A$1:$W$1, FALSE), FALSE)</f>
        <v>.</v>
      </c>
    </row>
    <row r="1027" spans="1:21" x14ac:dyDescent="0.25">
      <c r="A1027" s="9" t="s">
        <v>6004</v>
      </c>
      <c r="B1027" t="str">
        <f>IF(VLOOKUP($A1027, 'Mapping-Public'!$A$2:$W$5015, MATCH('Mapping-DisplayedFields'!B$2, 'Mapping-Public'!$A$1:$W$1, FALSE), FALSE)=0, "", VLOOKUP($A1027, 'Mapping-Public'!$A$2:$W$5015, MATCH('Mapping-DisplayedFields'!B$2, 'Mapping-Public'!$A$1:$W$1, FALSE), FALSE))</f>
        <v/>
      </c>
      <c r="C1027" t="str">
        <f>VLOOKUP($A1027, 'Mapping-Public'!$A$2:$W$5015, MATCH('Mapping-DisplayedFields'!C$2, 'Mapping-Public'!$A$1:$W$1, FALSE), FALSE)</f>
        <v>2426 NW 217th Ave</v>
      </c>
      <c r="D1027" t="str">
        <f>VLOOKUP($A1027, 'Mapping-Public'!$A$2:$W$5015, MATCH('Mapping-DisplayedFields'!D$2, 'Mapping-Public'!$A$1:$W$1, FALSE), FALSE)</f>
        <v>Gresham</v>
      </c>
      <c r="E1027" t="str">
        <f>VLOOKUP($A1027, 'Mapping-Public'!$A$2:$W$5015, MATCH('Mapping-DisplayedFields'!E$2, 'Mapping-Public'!$A$1:$W$1, FALSE), FALSE)</f>
        <v>OR</v>
      </c>
      <c r="F1027" t="str">
        <f>VLOOKUP($A1027, 'Mapping-Public'!$A$2:$W$5015, MATCH('Mapping-DisplayedFields'!F$2, 'Mapping-Public'!$A$1:$W$1, FALSE), FALSE)</f>
        <v>97030-2462</v>
      </c>
      <c r="G1027" t="str">
        <f>VLOOKUP($A1027, 'Mapping-Public'!$A$2:$W$5015, MATCH('Mapping-DisplayedFields'!G$2, 'Mapping-Public'!$A$1:$W$1, FALSE), FALSE)</f>
        <v>5037173693</v>
      </c>
      <c r="H1027">
        <f>VLOOKUP($A1027, 'Mapping-Public'!$A$2:$W$5015, MATCH('Mapping-DisplayedFields'!H$2, 'Mapping-Public'!$A$1:$W$1, FALSE), FALSE)</f>
        <v>1</v>
      </c>
      <c r="I1027" t="str">
        <f>VLOOKUP(H1027, Facility_Type, 2,0)</f>
        <v>Family</v>
      </c>
      <c r="J1027">
        <f>VLOOKUP($A1027, 'Mapping-Public'!$A$2:$W$5015, MATCH('Mapping-DisplayedFields'!J$2, 'Mapping-Public'!$A$1:$W$1, FALSE), FALSE)</f>
        <v>4</v>
      </c>
      <c r="K1027" t="str">
        <f>VLOOKUP(J1027, Type_of_Care,2,0)</f>
        <v>Regulated Family Child Care Home</v>
      </c>
      <c r="L1027">
        <f>VLOOKUP($A1027, 'Mapping-Public'!$A$2:$W$5015, MATCH('Mapping-DisplayedFields'!L$2, 'Mapping-Public'!$A$1:$W$1, FALSE), FALSE)</f>
        <v>2</v>
      </c>
      <c r="M1027" t="str">
        <f>VLOOKUP(L1027, Regulation_Status, 2,0)</f>
        <v>Register</v>
      </c>
      <c r="N1027">
        <f>VLOOKUP($A1027, 'Mapping-Public'!$A$2:$W$5015, MATCH('Mapping-DisplayedFields'!N$2, 'Mapping-Public'!$A$1:$W$1, FALSE), FALSE)</f>
        <v>10</v>
      </c>
      <c r="O1027">
        <f>VLOOKUP($A1027, 'Mapping-Public'!$A$2:$W$5015, MATCH('Mapping-DisplayedFields'!O$2, 'Mapping-Public'!$A$1:$W$1, FALSE), FALSE)</f>
        <v>2</v>
      </c>
      <c r="P1027" t="str">
        <f>VLOOKUP(O1027, Serves_Dhs_Children,2,0)</f>
        <v>Unknown</v>
      </c>
      <c r="Q1027">
        <f>VLOOKUP($A1027, 'Mapping-Public'!$A$2:$W$5015, MATCH('Mapping-DisplayedFields'!Q$2, 'Mapping-Public'!$A$1:$W$1, FALSE), FALSE)</f>
        <v>0</v>
      </c>
      <c r="R1027" t="str">
        <f>VLOOKUP(Q1027, Head_Start, 2,0)</f>
        <v>No</v>
      </c>
      <c r="S1027">
        <f>VLOOKUP($A1027, 'Mapping-Public'!$A$2:$W$5015, MATCH('Mapping-DisplayedFields'!S$2, 'Mapping-Public'!$A$1:$W$1, FALSE), FALSE)</f>
        <v>0</v>
      </c>
      <c r="T1027" t="str">
        <f>VLOOKUP(S1027, Relief_Nursery, 2,0)</f>
        <v>No</v>
      </c>
      <c r="U1027" t="str">
        <f>VLOOKUP($A1027, 'Mapping-Public'!$A$2:$W$5015, MATCH('Mapping-DisplayedFields'!U$2, 'Mapping-Public'!$A$1:$W$1, FALSE), FALSE)</f>
        <v>.</v>
      </c>
    </row>
    <row r="1028" spans="1:21" x14ac:dyDescent="0.25">
      <c r="A1028" s="9" t="s">
        <v>6009</v>
      </c>
      <c r="B1028" t="str">
        <f>IF(VLOOKUP($A1028, 'Mapping-Public'!$A$2:$W$5015, MATCH('Mapping-DisplayedFields'!B$2, 'Mapping-Public'!$A$1:$W$1, FALSE), FALSE)=0, "", VLOOKUP($A1028, 'Mapping-Public'!$A$2:$W$5015, MATCH('Mapping-DisplayedFields'!B$2, 'Mapping-Public'!$A$1:$W$1, FALSE), FALSE))</f>
        <v>Wild Portland Nature Care</v>
      </c>
      <c r="C1028" t="str">
        <f>VLOOKUP($A1028, 'Mapping-Public'!$A$2:$W$5015, MATCH('Mapping-DisplayedFields'!C$2, 'Mapping-Public'!$A$1:$W$1, FALSE), FALSE)</f>
        <v>6416 N Campbell Ave</v>
      </c>
      <c r="D1028" t="str">
        <f>VLOOKUP($A1028, 'Mapping-Public'!$A$2:$W$5015, MATCH('Mapping-DisplayedFields'!D$2, 'Mapping-Public'!$A$1:$W$1, FALSE), FALSE)</f>
        <v>Portland</v>
      </c>
      <c r="E1028" t="str">
        <f>VLOOKUP($A1028, 'Mapping-Public'!$A$2:$W$5015, MATCH('Mapping-DisplayedFields'!E$2, 'Mapping-Public'!$A$1:$W$1, FALSE), FALSE)</f>
        <v>OR</v>
      </c>
      <c r="F1028" t="str">
        <f>VLOOKUP($A1028, 'Mapping-Public'!$A$2:$W$5015, MATCH('Mapping-DisplayedFields'!F$2, 'Mapping-Public'!$A$1:$W$1, FALSE), FALSE)</f>
        <v>97217-4917</v>
      </c>
      <c r="G1028" t="str">
        <f>VLOOKUP($A1028, 'Mapping-Public'!$A$2:$W$5015, MATCH('Mapping-DisplayedFields'!G$2, 'Mapping-Public'!$A$1:$W$1, FALSE), FALSE)</f>
        <v>5039984038</v>
      </c>
      <c r="H1028">
        <f>VLOOKUP($A1028, 'Mapping-Public'!$A$2:$W$5015, MATCH('Mapping-DisplayedFields'!H$2, 'Mapping-Public'!$A$1:$W$1, FALSE), FALSE)</f>
        <v>1</v>
      </c>
      <c r="I1028" t="str">
        <f>VLOOKUP(H1028, Facility_Type, 2,0)</f>
        <v>Family</v>
      </c>
      <c r="J1028">
        <f>VLOOKUP($A1028, 'Mapping-Public'!$A$2:$W$5015, MATCH('Mapping-DisplayedFields'!J$2, 'Mapping-Public'!$A$1:$W$1, FALSE), FALSE)</f>
        <v>4</v>
      </c>
      <c r="K1028" t="str">
        <f>VLOOKUP(J1028, Type_of_Care,2,0)</f>
        <v>Regulated Family Child Care Home</v>
      </c>
      <c r="L1028">
        <f>VLOOKUP($A1028, 'Mapping-Public'!$A$2:$W$5015, MATCH('Mapping-DisplayedFields'!L$2, 'Mapping-Public'!$A$1:$W$1, FALSE), FALSE)</f>
        <v>2</v>
      </c>
      <c r="M1028" t="str">
        <f>VLOOKUP(L1028, Regulation_Status, 2,0)</f>
        <v>Register</v>
      </c>
      <c r="N1028">
        <f>VLOOKUP($A1028, 'Mapping-Public'!$A$2:$W$5015, MATCH('Mapping-DisplayedFields'!N$2, 'Mapping-Public'!$A$1:$W$1, FALSE), FALSE)</f>
        <v>8</v>
      </c>
      <c r="O1028">
        <f>VLOOKUP($A1028, 'Mapping-Public'!$A$2:$W$5015, MATCH('Mapping-DisplayedFields'!O$2, 'Mapping-Public'!$A$1:$W$1, FALSE), FALSE)</f>
        <v>2</v>
      </c>
      <c r="P1028" t="str">
        <f>VLOOKUP(O1028, Serves_Dhs_Children,2,0)</f>
        <v>Unknown</v>
      </c>
      <c r="Q1028">
        <f>VLOOKUP($A1028, 'Mapping-Public'!$A$2:$W$5015, MATCH('Mapping-DisplayedFields'!Q$2, 'Mapping-Public'!$A$1:$W$1, FALSE), FALSE)</f>
        <v>0</v>
      </c>
      <c r="R1028" t="str">
        <f>VLOOKUP(Q1028, Head_Start, 2,0)</f>
        <v>No</v>
      </c>
      <c r="S1028">
        <f>VLOOKUP($A1028, 'Mapping-Public'!$A$2:$W$5015, MATCH('Mapping-DisplayedFields'!S$2, 'Mapping-Public'!$A$1:$W$1, FALSE), FALSE)</f>
        <v>0</v>
      </c>
      <c r="T1028" t="str">
        <f>VLOOKUP(S1028, Relief_Nursery, 2,0)</f>
        <v>No</v>
      </c>
      <c r="U1028" t="str">
        <f>VLOOKUP($A1028, 'Mapping-Public'!$A$2:$W$5015, MATCH('Mapping-DisplayedFields'!U$2, 'Mapping-Public'!$A$1:$W$1, FALSE), FALSE)</f>
        <v>.</v>
      </c>
    </row>
    <row r="1029" spans="1:21" x14ac:dyDescent="0.25">
      <c r="A1029" s="9" t="s">
        <v>6015</v>
      </c>
      <c r="B1029" t="str">
        <f>IF(VLOOKUP($A1029, 'Mapping-Public'!$A$2:$W$5015, MATCH('Mapping-DisplayedFields'!B$2, 'Mapping-Public'!$A$1:$W$1, FALSE), FALSE)=0, "", VLOOKUP($A1029, 'Mapping-Public'!$A$2:$W$5015, MATCH('Mapping-DisplayedFields'!B$2, 'Mapping-Public'!$A$1:$W$1, FALSE), FALSE))</f>
        <v/>
      </c>
      <c r="C1029" t="str">
        <f>VLOOKUP($A1029, 'Mapping-Public'!$A$2:$W$5015, MATCH('Mapping-DisplayedFields'!C$2, 'Mapping-Public'!$A$1:$W$1, FALSE), FALSE)</f>
        <v>4054 SW Brixton Ave</v>
      </c>
      <c r="D1029" t="str">
        <f>VLOOKUP($A1029, 'Mapping-Public'!$A$2:$W$5015, MATCH('Mapping-DisplayedFields'!D$2, 'Mapping-Public'!$A$1:$W$1, FALSE), FALSE)</f>
        <v>Gresham</v>
      </c>
      <c r="E1029" t="str">
        <f>VLOOKUP($A1029, 'Mapping-Public'!$A$2:$W$5015, MATCH('Mapping-DisplayedFields'!E$2, 'Mapping-Public'!$A$1:$W$1, FALSE), FALSE)</f>
        <v>OR</v>
      </c>
      <c r="F1029" t="str">
        <f>VLOOKUP($A1029, 'Mapping-Public'!$A$2:$W$5015, MATCH('Mapping-DisplayedFields'!F$2, 'Mapping-Public'!$A$1:$W$1, FALSE), FALSE)</f>
        <v>97080-8637</v>
      </c>
      <c r="G1029" t="str">
        <f>VLOOKUP($A1029, 'Mapping-Public'!$A$2:$W$5015, MATCH('Mapping-DisplayedFields'!G$2, 'Mapping-Public'!$A$1:$W$1, FALSE), FALSE)</f>
        <v>9712952771</v>
      </c>
      <c r="H1029">
        <f>VLOOKUP($A1029, 'Mapping-Public'!$A$2:$W$5015, MATCH('Mapping-DisplayedFields'!H$2, 'Mapping-Public'!$A$1:$W$1, FALSE), FALSE)</f>
        <v>1</v>
      </c>
      <c r="I1029" t="str">
        <f>VLOOKUP(H1029, Facility_Type, 2,0)</f>
        <v>Family</v>
      </c>
      <c r="J1029">
        <f>VLOOKUP($A1029, 'Mapping-Public'!$A$2:$W$5015, MATCH('Mapping-DisplayedFields'!J$2, 'Mapping-Public'!$A$1:$W$1, FALSE), FALSE)</f>
        <v>4</v>
      </c>
      <c r="K1029" t="str">
        <f>VLOOKUP(J1029, Type_of_Care,2,0)</f>
        <v>Regulated Family Child Care Home</v>
      </c>
      <c r="L1029">
        <f>VLOOKUP($A1029, 'Mapping-Public'!$A$2:$W$5015, MATCH('Mapping-DisplayedFields'!L$2, 'Mapping-Public'!$A$1:$W$1, FALSE), FALSE)</f>
        <v>2</v>
      </c>
      <c r="M1029" t="str">
        <f>VLOOKUP(L1029, Regulation_Status, 2,0)</f>
        <v>Register</v>
      </c>
      <c r="N1029">
        <f>VLOOKUP($A1029, 'Mapping-Public'!$A$2:$W$5015, MATCH('Mapping-DisplayedFields'!N$2, 'Mapping-Public'!$A$1:$W$1, FALSE), FALSE)</f>
        <v>10</v>
      </c>
      <c r="O1029">
        <f>VLOOKUP($A1029, 'Mapping-Public'!$A$2:$W$5015, MATCH('Mapping-DisplayedFields'!O$2, 'Mapping-Public'!$A$1:$W$1, FALSE), FALSE)</f>
        <v>2</v>
      </c>
      <c r="P1029" t="str">
        <f>VLOOKUP(O1029, Serves_Dhs_Children,2,0)</f>
        <v>Unknown</v>
      </c>
      <c r="Q1029">
        <f>VLOOKUP($A1029, 'Mapping-Public'!$A$2:$W$5015, MATCH('Mapping-DisplayedFields'!Q$2, 'Mapping-Public'!$A$1:$W$1, FALSE), FALSE)</f>
        <v>0</v>
      </c>
      <c r="R1029" t="str">
        <f>VLOOKUP(Q1029, Head_Start, 2,0)</f>
        <v>No</v>
      </c>
      <c r="S1029">
        <f>VLOOKUP($A1029, 'Mapping-Public'!$A$2:$W$5015, MATCH('Mapping-DisplayedFields'!S$2, 'Mapping-Public'!$A$1:$W$1, FALSE), FALSE)</f>
        <v>0</v>
      </c>
      <c r="T1029" t="str">
        <f>VLOOKUP(S1029, Relief_Nursery, 2,0)</f>
        <v>No</v>
      </c>
      <c r="U1029" t="str">
        <f>VLOOKUP($A1029, 'Mapping-Public'!$A$2:$W$5015, MATCH('Mapping-DisplayedFields'!U$2, 'Mapping-Public'!$A$1:$W$1, FALSE), FALSE)</f>
        <v>.</v>
      </c>
    </row>
    <row r="1030" spans="1:21" x14ac:dyDescent="0.25">
      <c r="A1030" s="9" t="s">
        <v>6022</v>
      </c>
      <c r="B1030" t="str">
        <f>IF(VLOOKUP($A1030, 'Mapping-Public'!$A$2:$W$5015, MATCH('Mapping-DisplayedFields'!B$2, 'Mapping-Public'!$A$1:$W$1, FALSE), FALSE)=0, "", VLOOKUP($A1030, 'Mapping-Public'!$A$2:$W$5015, MATCH('Mapping-DisplayedFields'!B$2, 'Mapping-Public'!$A$1:$W$1, FALSE), FALSE))</f>
        <v/>
      </c>
      <c r="C1030" t="str">
        <f>VLOOKUP($A1030, 'Mapping-Public'!$A$2:$W$5015, MATCH('Mapping-DisplayedFields'!C$2, 'Mapping-Public'!$A$1:$W$1, FALSE), FALSE)</f>
        <v>1636 NE 119th Ave</v>
      </c>
      <c r="D1030" t="str">
        <f>VLOOKUP($A1030, 'Mapping-Public'!$A$2:$W$5015, MATCH('Mapping-DisplayedFields'!D$2, 'Mapping-Public'!$A$1:$W$1, FALSE), FALSE)</f>
        <v>Portland</v>
      </c>
      <c r="E1030" t="str">
        <f>VLOOKUP($A1030, 'Mapping-Public'!$A$2:$W$5015, MATCH('Mapping-DisplayedFields'!E$2, 'Mapping-Public'!$A$1:$W$1, FALSE), FALSE)</f>
        <v>OR</v>
      </c>
      <c r="F1030" t="str">
        <f>VLOOKUP($A1030, 'Mapping-Public'!$A$2:$W$5015, MATCH('Mapping-DisplayedFields'!F$2, 'Mapping-Public'!$A$1:$W$1, FALSE), FALSE)</f>
        <v>97220</v>
      </c>
      <c r="G1030" t="str">
        <f>VLOOKUP($A1030, 'Mapping-Public'!$A$2:$W$5015, MATCH('Mapping-DisplayedFields'!G$2, 'Mapping-Public'!$A$1:$W$1, FALSE), FALSE)</f>
        <v>5037509979</v>
      </c>
      <c r="H1030">
        <f>VLOOKUP($A1030, 'Mapping-Public'!$A$2:$W$5015, MATCH('Mapping-DisplayedFields'!H$2, 'Mapping-Public'!$A$1:$W$1, FALSE), FALSE)</f>
        <v>1</v>
      </c>
      <c r="I1030" t="str">
        <f>VLOOKUP(H1030, Facility_Type, 2,0)</f>
        <v>Family</v>
      </c>
      <c r="J1030">
        <f>VLOOKUP($A1030, 'Mapping-Public'!$A$2:$W$5015, MATCH('Mapping-DisplayedFields'!J$2, 'Mapping-Public'!$A$1:$W$1, FALSE), FALSE)</f>
        <v>4</v>
      </c>
      <c r="K1030" t="str">
        <f>VLOOKUP(J1030, Type_of_Care,2,0)</f>
        <v>Regulated Family Child Care Home</v>
      </c>
      <c r="L1030">
        <f>VLOOKUP($A1030, 'Mapping-Public'!$A$2:$W$5015, MATCH('Mapping-DisplayedFields'!L$2, 'Mapping-Public'!$A$1:$W$1, FALSE), FALSE)</f>
        <v>2</v>
      </c>
      <c r="M1030" t="str">
        <f>VLOOKUP(L1030, Regulation_Status, 2,0)</f>
        <v>Register</v>
      </c>
      <c r="N1030">
        <f>VLOOKUP($A1030, 'Mapping-Public'!$A$2:$W$5015, MATCH('Mapping-DisplayedFields'!N$2, 'Mapping-Public'!$A$1:$W$1, FALSE), FALSE)</f>
        <v>7</v>
      </c>
      <c r="O1030">
        <f>VLOOKUP($A1030, 'Mapping-Public'!$A$2:$W$5015, MATCH('Mapping-DisplayedFields'!O$2, 'Mapping-Public'!$A$1:$W$1, FALSE), FALSE)</f>
        <v>2</v>
      </c>
      <c r="P1030" t="str">
        <f>VLOOKUP(O1030, Serves_Dhs_Children,2,0)</f>
        <v>Unknown</v>
      </c>
      <c r="Q1030">
        <f>VLOOKUP($A1030, 'Mapping-Public'!$A$2:$W$5015, MATCH('Mapping-DisplayedFields'!Q$2, 'Mapping-Public'!$A$1:$W$1, FALSE), FALSE)</f>
        <v>0</v>
      </c>
      <c r="R1030" t="str">
        <f>VLOOKUP(Q1030, Head_Start, 2,0)</f>
        <v>No</v>
      </c>
      <c r="S1030">
        <f>VLOOKUP($A1030, 'Mapping-Public'!$A$2:$W$5015, MATCH('Mapping-DisplayedFields'!S$2, 'Mapping-Public'!$A$1:$W$1, FALSE), FALSE)</f>
        <v>0</v>
      </c>
      <c r="T1030" t="str">
        <f>VLOOKUP(S1030, Relief_Nursery, 2,0)</f>
        <v>No</v>
      </c>
      <c r="U1030" t="str">
        <f>VLOOKUP($A1030, 'Mapping-Public'!$A$2:$W$5015, MATCH('Mapping-DisplayedFields'!U$2, 'Mapping-Public'!$A$1:$W$1, FALSE), FALSE)</f>
        <v>.</v>
      </c>
    </row>
    <row r="1031" spans="1:21" x14ac:dyDescent="0.25">
      <c r="A1031" s="9" t="s">
        <v>6028</v>
      </c>
      <c r="B1031" t="str">
        <f>IF(VLOOKUP($A1031, 'Mapping-Public'!$A$2:$W$5015, MATCH('Mapping-DisplayedFields'!B$2, 'Mapping-Public'!$A$1:$W$1, FALSE), FALSE)=0, "", VLOOKUP($A1031, 'Mapping-Public'!$A$2:$W$5015, MATCH('Mapping-DisplayedFields'!B$2, 'Mapping-Public'!$A$1:$W$1, FALSE), FALSE))</f>
        <v/>
      </c>
      <c r="C1031" t="str">
        <f>VLOOKUP($A1031, 'Mapping-Public'!$A$2:$W$5015, MATCH('Mapping-DisplayedFields'!C$2, 'Mapping-Public'!$A$1:$W$1, FALSE), FALSE)</f>
        <v>3315 SE 167th Ave</v>
      </c>
      <c r="D1031" t="str">
        <f>VLOOKUP($A1031, 'Mapping-Public'!$A$2:$W$5015, MATCH('Mapping-DisplayedFields'!D$2, 'Mapping-Public'!$A$1:$W$1, FALSE), FALSE)</f>
        <v>Portland</v>
      </c>
      <c r="E1031" t="str">
        <f>VLOOKUP($A1031, 'Mapping-Public'!$A$2:$W$5015, MATCH('Mapping-DisplayedFields'!E$2, 'Mapping-Public'!$A$1:$W$1, FALSE), FALSE)</f>
        <v>OR</v>
      </c>
      <c r="F1031" t="str">
        <f>VLOOKUP($A1031, 'Mapping-Public'!$A$2:$W$5015, MATCH('Mapping-DisplayedFields'!F$2, 'Mapping-Public'!$A$1:$W$1, FALSE), FALSE)</f>
        <v>97236</v>
      </c>
      <c r="G1031" t="str">
        <f>VLOOKUP($A1031, 'Mapping-Public'!$A$2:$W$5015, MATCH('Mapping-DisplayedFields'!G$2, 'Mapping-Public'!$A$1:$W$1, FALSE), FALSE)</f>
        <v>5035758135</v>
      </c>
      <c r="H1031">
        <f>VLOOKUP($A1031, 'Mapping-Public'!$A$2:$W$5015, MATCH('Mapping-DisplayedFields'!H$2, 'Mapping-Public'!$A$1:$W$1, FALSE), FALSE)</f>
        <v>1</v>
      </c>
      <c r="I1031" t="str">
        <f>VLOOKUP(H1031, Facility_Type, 2,0)</f>
        <v>Family</v>
      </c>
      <c r="J1031">
        <f>VLOOKUP($A1031, 'Mapping-Public'!$A$2:$W$5015, MATCH('Mapping-DisplayedFields'!J$2, 'Mapping-Public'!$A$1:$W$1, FALSE), FALSE)</f>
        <v>4</v>
      </c>
      <c r="K1031" t="str">
        <f>VLOOKUP(J1031, Type_of_Care,2,0)</f>
        <v>Regulated Family Child Care Home</v>
      </c>
      <c r="L1031">
        <f>VLOOKUP($A1031, 'Mapping-Public'!$A$2:$W$5015, MATCH('Mapping-DisplayedFields'!L$2, 'Mapping-Public'!$A$1:$W$1, FALSE), FALSE)</f>
        <v>2</v>
      </c>
      <c r="M1031" t="str">
        <f>VLOOKUP(L1031, Regulation_Status, 2,0)</f>
        <v>Register</v>
      </c>
      <c r="N1031">
        <f>VLOOKUP($A1031, 'Mapping-Public'!$A$2:$W$5015, MATCH('Mapping-DisplayedFields'!N$2, 'Mapping-Public'!$A$1:$W$1, FALSE), FALSE)</f>
        <v>10</v>
      </c>
      <c r="O1031">
        <f>VLOOKUP($A1031, 'Mapping-Public'!$A$2:$W$5015, MATCH('Mapping-DisplayedFields'!O$2, 'Mapping-Public'!$A$1:$W$1, FALSE), FALSE)</f>
        <v>1</v>
      </c>
      <c r="P1031" t="str">
        <f>VLOOKUP(O1031, Serves_Dhs_Children,2,0)</f>
        <v>Yes</v>
      </c>
      <c r="Q1031">
        <f>VLOOKUP($A1031, 'Mapping-Public'!$A$2:$W$5015, MATCH('Mapping-DisplayedFields'!Q$2, 'Mapping-Public'!$A$1:$W$1, FALSE), FALSE)</f>
        <v>0</v>
      </c>
      <c r="R1031" t="str">
        <f>VLOOKUP(Q1031, Head_Start, 2,0)</f>
        <v>No</v>
      </c>
      <c r="S1031">
        <f>VLOOKUP($A1031, 'Mapping-Public'!$A$2:$W$5015, MATCH('Mapping-DisplayedFields'!S$2, 'Mapping-Public'!$A$1:$W$1, FALSE), FALSE)</f>
        <v>0</v>
      </c>
      <c r="T1031" t="str">
        <f>VLOOKUP(S1031, Relief_Nursery, 2,0)</f>
        <v>No</v>
      </c>
      <c r="U1031" t="str">
        <f>VLOOKUP($A1031, 'Mapping-Public'!$A$2:$W$5015, MATCH('Mapping-DisplayedFields'!U$2, 'Mapping-Public'!$A$1:$W$1, FALSE), FALSE)</f>
        <v>.</v>
      </c>
    </row>
    <row r="1032" spans="1:21" x14ac:dyDescent="0.25">
      <c r="A1032" s="9" t="s">
        <v>6034</v>
      </c>
      <c r="B1032" t="str">
        <f>IF(VLOOKUP($A1032, 'Mapping-Public'!$A$2:$W$5015, MATCH('Mapping-DisplayedFields'!B$2, 'Mapping-Public'!$A$1:$W$1, FALSE), FALSE)=0, "", VLOOKUP($A1032, 'Mapping-Public'!$A$2:$W$5015, MATCH('Mapping-DisplayedFields'!B$2, 'Mapping-Public'!$A$1:$W$1, FALSE), FALSE))</f>
        <v/>
      </c>
      <c r="C1032" t="str">
        <f>VLOOKUP($A1032, 'Mapping-Public'!$A$2:$W$5015, MATCH('Mapping-DisplayedFields'!C$2, 'Mapping-Public'!$A$1:$W$1, FALSE), FALSE)</f>
        <v>8328 SE Sherrett St</v>
      </c>
      <c r="D1032" t="str">
        <f>VLOOKUP($A1032, 'Mapping-Public'!$A$2:$W$5015, MATCH('Mapping-DisplayedFields'!D$2, 'Mapping-Public'!$A$1:$W$1, FALSE), FALSE)</f>
        <v>Portland</v>
      </c>
      <c r="E1032" t="str">
        <f>VLOOKUP($A1032, 'Mapping-Public'!$A$2:$W$5015, MATCH('Mapping-DisplayedFields'!E$2, 'Mapping-Public'!$A$1:$W$1, FALSE), FALSE)</f>
        <v>OR</v>
      </c>
      <c r="F1032" t="str">
        <f>VLOOKUP($A1032, 'Mapping-Public'!$A$2:$W$5015, MATCH('Mapping-DisplayedFields'!F$2, 'Mapping-Public'!$A$1:$W$1, FALSE), FALSE)</f>
        <v>97266-6554</v>
      </c>
      <c r="G1032" t="str">
        <f>VLOOKUP($A1032, 'Mapping-Public'!$A$2:$W$5015, MATCH('Mapping-DisplayedFields'!G$2, 'Mapping-Public'!$A$1:$W$1, FALSE), FALSE)</f>
        <v>5034460073</v>
      </c>
      <c r="H1032">
        <f>VLOOKUP($A1032, 'Mapping-Public'!$A$2:$W$5015, MATCH('Mapping-DisplayedFields'!H$2, 'Mapping-Public'!$A$1:$W$1, FALSE), FALSE)</f>
        <v>1</v>
      </c>
      <c r="I1032" t="str">
        <f>VLOOKUP(H1032, Facility_Type, 2,0)</f>
        <v>Family</v>
      </c>
      <c r="J1032">
        <f>VLOOKUP($A1032, 'Mapping-Public'!$A$2:$W$5015, MATCH('Mapping-DisplayedFields'!J$2, 'Mapping-Public'!$A$1:$W$1, FALSE), FALSE)</f>
        <v>4</v>
      </c>
      <c r="K1032" t="str">
        <f>VLOOKUP(J1032, Type_of_Care,2,0)</f>
        <v>Regulated Family Child Care Home</v>
      </c>
      <c r="L1032">
        <f>VLOOKUP($A1032, 'Mapping-Public'!$A$2:$W$5015, MATCH('Mapping-DisplayedFields'!L$2, 'Mapping-Public'!$A$1:$W$1, FALSE), FALSE)</f>
        <v>2</v>
      </c>
      <c r="M1032" t="str">
        <f>VLOOKUP(L1032, Regulation_Status, 2,0)</f>
        <v>Register</v>
      </c>
      <c r="N1032">
        <f>VLOOKUP($A1032, 'Mapping-Public'!$A$2:$W$5015, MATCH('Mapping-DisplayedFields'!N$2, 'Mapping-Public'!$A$1:$W$1, FALSE), FALSE)</f>
        <v>7</v>
      </c>
      <c r="O1032">
        <f>VLOOKUP($A1032, 'Mapping-Public'!$A$2:$W$5015, MATCH('Mapping-DisplayedFields'!O$2, 'Mapping-Public'!$A$1:$W$1, FALSE), FALSE)</f>
        <v>1</v>
      </c>
      <c r="P1032" t="str">
        <f>VLOOKUP(O1032, Serves_Dhs_Children,2,0)</f>
        <v>Yes</v>
      </c>
      <c r="Q1032">
        <f>VLOOKUP($A1032, 'Mapping-Public'!$A$2:$W$5015, MATCH('Mapping-DisplayedFields'!Q$2, 'Mapping-Public'!$A$1:$W$1, FALSE), FALSE)</f>
        <v>0</v>
      </c>
      <c r="R1032" t="str">
        <f>VLOOKUP(Q1032, Head_Start, 2,0)</f>
        <v>No</v>
      </c>
      <c r="S1032">
        <f>VLOOKUP($A1032, 'Mapping-Public'!$A$2:$W$5015, MATCH('Mapping-DisplayedFields'!S$2, 'Mapping-Public'!$A$1:$W$1, FALSE), FALSE)</f>
        <v>0</v>
      </c>
      <c r="T1032" t="str">
        <f>VLOOKUP(S1032, Relief_Nursery, 2,0)</f>
        <v>No</v>
      </c>
      <c r="U1032" t="str">
        <f>VLOOKUP($A1032, 'Mapping-Public'!$A$2:$W$5015, MATCH('Mapping-DisplayedFields'!U$2, 'Mapping-Public'!$A$1:$W$1, FALSE), FALSE)</f>
        <v>.</v>
      </c>
    </row>
    <row r="1033" spans="1:21" x14ac:dyDescent="0.25">
      <c r="A1033" s="9" t="s">
        <v>6039</v>
      </c>
      <c r="B1033" t="str">
        <f>IF(VLOOKUP($A1033, 'Mapping-Public'!$A$2:$W$5015, MATCH('Mapping-DisplayedFields'!B$2, 'Mapping-Public'!$A$1:$W$1, FALSE), FALSE)=0, "", VLOOKUP($A1033, 'Mapping-Public'!$A$2:$W$5015, MATCH('Mapping-DisplayedFields'!B$2, 'Mapping-Public'!$A$1:$W$1, FALSE), FALSE))</f>
        <v>Kaiel Montessori</v>
      </c>
      <c r="C1033" t="str">
        <f>VLOOKUP($A1033, 'Mapping-Public'!$A$2:$W$5015, MATCH('Mapping-DisplayedFields'!C$2, 'Mapping-Public'!$A$1:$W$1, FALSE), FALSE)</f>
        <v>5415 SE Powell Blvd</v>
      </c>
      <c r="D1033" t="str">
        <f>VLOOKUP($A1033, 'Mapping-Public'!$A$2:$W$5015, MATCH('Mapping-DisplayedFields'!D$2, 'Mapping-Public'!$A$1:$W$1, FALSE), FALSE)</f>
        <v>Portland</v>
      </c>
      <c r="E1033" t="str">
        <f>VLOOKUP($A1033, 'Mapping-Public'!$A$2:$W$5015, MATCH('Mapping-DisplayedFields'!E$2, 'Mapping-Public'!$A$1:$W$1, FALSE), FALSE)</f>
        <v>OR</v>
      </c>
      <c r="F1033" t="str">
        <f>VLOOKUP($A1033, 'Mapping-Public'!$A$2:$W$5015, MATCH('Mapping-DisplayedFields'!F$2, 'Mapping-Public'!$A$1:$W$1, FALSE), FALSE)</f>
        <v>97206</v>
      </c>
      <c r="G1033" t="str">
        <f>VLOOKUP($A1033, 'Mapping-Public'!$A$2:$W$5015, MATCH('Mapping-DisplayedFields'!G$2, 'Mapping-Public'!$A$1:$W$1, FALSE), FALSE)</f>
        <v>5035455163</v>
      </c>
      <c r="H1033">
        <f>VLOOKUP($A1033, 'Mapping-Public'!$A$2:$W$5015, MATCH('Mapping-DisplayedFields'!H$2, 'Mapping-Public'!$A$1:$W$1, FALSE), FALSE)</f>
        <v>2</v>
      </c>
      <c r="I1033" t="str">
        <f>VLOOKUP(H1033, Facility_Type, 2,0)</f>
        <v>Center</v>
      </c>
      <c r="J1033">
        <f>VLOOKUP($A1033, 'Mapping-Public'!$A$2:$W$5015, MATCH('Mapping-DisplayedFields'!J$2, 'Mapping-Public'!$A$1:$W$1, FALSE), FALSE)</f>
        <v>1</v>
      </c>
      <c r="K1033" t="str">
        <f>VLOOKUP(J1033, Type_of_Care,2,0)</f>
        <v>Regulated  Center (not HS)</v>
      </c>
      <c r="L1033">
        <f>VLOOKUP($A1033, 'Mapping-Public'!$A$2:$W$5015, MATCH('Mapping-DisplayedFields'!L$2, 'Mapping-Public'!$A$1:$W$1, FALSE), FALSE)</f>
        <v>3</v>
      </c>
      <c r="M1033" t="str">
        <f>VLOOKUP(L1033, Regulation_Status, 2,0)</f>
        <v>Certified</v>
      </c>
      <c r="N1033">
        <f>VLOOKUP($A1033, 'Mapping-Public'!$A$2:$W$5015, MATCH('Mapping-DisplayedFields'!N$2, 'Mapping-Public'!$A$1:$W$1, FALSE), FALSE)</f>
        <v>10</v>
      </c>
      <c r="O1033">
        <f>VLOOKUP($A1033, 'Mapping-Public'!$A$2:$W$5015, MATCH('Mapping-DisplayedFields'!O$2, 'Mapping-Public'!$A$1:$W$1, FALSE), FALSE)</f>
        <v>2</v>
      </c>
      <c r="P1033" t="str">
        <f>VLOOKUP(O1033, Serves_Dhs_Children,2,0)</f>
        <v>Unknown</v>
      </c>
      <c r="Q1033">
        <f>VLOOKUP($A1033, 'Mapping-Public'!$A$2:$W$5015, MATCH('Mapping-DisplayedFields'!Q$2, 'Mapping-Public'!$A$1:$W$1, FALSE), FALSE)</f>
        <v>0</v>
      </c>
      <c r="R1033" t="str">
        <f>VLOOKUP(Q1033, Head_Start, 2,0)</f>
        <v>No</v>
      </c>
      <c r="S1033">
        <f>VLOOKUP($A1033, 'Mapping-Public'!$A$2:$W$5015, MATCH('Mapping-DisplayedFields'!S$2, 'Mapping-Public'!$A$1:$W$1, FALSE), FALSE)</f>
        <v>0</v>
      </c>
      <c r="T1033" t="str">
        <f>VLOOKUP(S1033, Relief_Nursery, 2,0)</f>
        <v>No</v>
      </c>
      <c r="U1033" t="str">
        <f>VLOOKUP($A1033, 'Mapping-Public'!$A$2:$W$5015, MATCH('Mapping-DisplayedFields'!U$2, 'Mapping-Public'!$A$1:$W$1, FALSE), FALSE)</f>
        <v>.</v>
      </c>
    </row>
    <row r="1034" spans="1:21" x14ac:dyDescent="0.25">
      <c r="A1034" s="9" t="s">
        <v>6044</v>
      </c>
      <c r="B1034" t="str">
        <f>IF(VLOOKUP($A1034, 'Mapping-Public'!$A$2:$W$5015, MATCH('Mapping-DisplayedFields'!B$2, 'Mapping-Public'!$A$1:$W$1, FALSE), FALSE)=0, "", VLOOKUP($A1034, 'Mapping-Public'!$A$2:$W$5015, MATCH('Mapping-DisplayedFields'!B$2, 'Mapping-Public'!$A$1:$W$1, FALSE), FALSE))</f>
        <v>Gresham City Learning Center, Inc 3</v>
      </c>
      <c r="C1034" t="str">
        <f>VLOOKUP($A1034, 'Mapping-Public'!$A$2:$W$5015, MATCH('Mapping-DisplayedFields'!C$2, 'Mapping-Public'!$A$1:$W$1, FALSE), FALSE)</f>
        <v>121 NW 1st St</v>
      </c>
      <c r="D1034" t="str">
        <f>VLOOKUP($A1034, 'Mapping-Public'!$A$2:$W$5015, MATCH('Mapping-DisplayedFields'!D$2, 'Mapping-Public'!$A$1:$W$1, FALSE), FALSE)</f>
        <v>Gresham</v>
      </c>
      <c r="E1034" t="str">
        <f>VLOOKUP($A1034, 'Mapping-Public'!$A$2:$W$5015, MATCH('Mapping-DisplayedFields'!E$2, 'Mapping-Public'!$A$1:$W$1, FALSE), FALSE)</f>
        <v>OR</v>
      </c>
      <c r="F1034" t="str">
        <f>VLOOKUP($A1034, 'Mapping-Public'!$A$2:$W$5015, MATCH('Mapping-DisplayedFields'!F$2, 'Mapping-Public'!$A$1:$W$1, FALSE), FALSE)</f>
        <v>97030-7215</v>
      </c>
      <c r="G1034" t="str">
        <f>VLOOKUP($A1034, 'Mapping-Public'!$A$2:$W$5015, MATCH('Mapping-DisplayedFields'!G$2, 'Mapping-Public'!$A$1:$W$1, FALSE), FALSE)</f>
        <v>5036611273</v>
      </c>
      <c r="H1034">
        <f>VLOOKUP($A1034, 'Mapping-Public'!$A$2:$W$5015, MATCH('Mapping-DisplayedFields'!H$2, 'Mapping-Public'!$A$1:$W$1, FALSE), FALSE)</f>
        <v>2</v>
      </c>
      <c r="I1034" t="str">
        <f>VLOOKUP(H1034, Facility_Type, 2,0)</f>
        <v>Center</v>
      </c>
      <c r="J1034">
        <f>VLOOKUP($A1034, 'Mapping-Public'!$A$2:$W$5015, MATCH('Mapping-DisplayedFields'!J$2, 'Mapping-Public'!$A$1:$W$1, FALSE), FALSE)</f>
        <v>1</v>
      </c>
      <c r="K1034" t="str">
        <f>VLOOKUP(J1034, Type_of_Care,2,0)</f>
        <v>Regulated  Center (not HS)</v>
      </c>
      <c r="L1034">
        <f>VLOOKUP($A1034, 'Mapping-Public'!$A$2:$W$5015, MATCH('Mapping-DisplayedFields'!L$2, 'Mapping-Public'!$A$1:$W$1, FALSE), FALSE)</f>
        <v>3</v>
      </c>
      <c r="M1034" t="str">
        <f>VLOOKUP(L1034, Regulation_Status, 2,0)</f>
        <v>Certified</v>
      </c>
      <c r="N1034">
        <f>VLOOKUP($A1034, 'Mapping-Public'!$A$2:$W$5015, MATCH('Mapping-DisplayedFields'!N$2, 'Mapping-Public'!$A$1:$W$1, FALSE), FALSE)</f>
        <v>30</v>
      </c>
      <c r="O1034">
        <f>VLOOKUP($A1034, 'Mapping-Public'!$A$2:$W$5015, MATCH('Mapping-DisplayedFields'!O$2, 'Mapping-Public'!$A$1:$W$1, FALSE), FALSE)</f>
        <v>2</v>
      </c>
      <c r="P1034" t="str">
        <f>VLOOKUP(O1034, Serves_Dhs_Children,2,0)</f>
        <v>Unknown</v>
      </c>
      <c r="Q1034">
        <f>VLOOKUP($A1034, 'Mapping-Public'!$A$2:$W$5015, MATCH('Mapping-DisplayedFields'!Q$2, 'Mapping-Public'!$A$1:$W$1, FALSE), FALSE)</f>
        <v>0</v>
      </c>
      <c r="R1034" t="str">
        <f>VLOOKUP(Q1034, Head_Start, 2,0)</f>
        <v>No</v>
      </c>
      <c r="S1034">
        <f>VLOOKUP($A1034, 'Mapping-Public'!$A$2:$W$5015, MATCH('Mapping-DisplayedFields'!S$2, 'Mapping-Public'!$A$1:$W$1, FALSE), FALSE)</f>
        <v>0</v>
      </c>
      <c r="T1034" t="str">
        <f>VLOOKUP(S1034, Relief_Nursery, 2,0)</f>
        <v>No</v>
      </c>
      <c r="U1034" t="str">
        <f>VLOOKUP($A1034, 'Mapping-Public'!$A$2:$W$5015, MATCH('Mapping-DisplayedFields'!U$2, 'Mapping-Public'!$A$1:$W$1, FALSE), FALSE)</f>
        <v>.</v>
      </c>
    </row>
    <row r="1035" spans="1:21" x14ac:dyDescent="0.25">
      <c r="A1035" s="9" t="s">
        <v>6050</v>
      </c>
      <c r="B1035" t="str">
        <f>IF(VLOOKUP($A1035, 'Mapping-Public'!$A$2:$W$5015, MATCH('Mapping-DisplayedFields'!B$2, 'Mapping-Public'!$A$1:$W$1, FALSE), FALSE)=0, "", VLOOKUP($A1035, 'Mapping-Public'!$A$2:$W$5015, MATCH('Mapping-DisplayedFields'!B$2, 'Mapping-Public'!$A$1:$W$1, FALSE), FALSE))</f>
        <v>Shaver Teaching Preschool at Shaver Elementary</v>
      </c>
      <c r="C1035" t="str">
        <f>VLOOKUP($A1035, 'Mapping-Public'!$A$2:$W$5015, MATCH('Mapping-DisplayedFields'!C$2, 'Mapping-Public'!$A$1:$W$1, FALSE), FALSE)</f>
        <v>3701 NE 131st Pl</v>
      </c>
      <c r="D1035" t="str">
        <f>VLOOKUP($A1035, 'Mapping-Public'!$A$2:$W$5015, MATCH('Mapping-DisplayedFields'!D$2, 'Mapping-Public'!$A$1:$W$1, FALSE), FALSE)</f>
        <v>Portland</v>
      </c>
      <c r="E1035" t="str">
        <f>VLOOKUP($A1035, 'Mapping-Public'!$A$2:$W$5015, MATCH('Mapping-DisplayedFields'!E$2, 'Mapping-Public'!$A$1:$W$1, FALSE), FALSE)</f>
        <v>OR</v>
      </c>
      <c r="F1035" t="str">
        <f>VLOOKUP($A1035, 'Mapping-Public'!$A$2:$W$5015, MATCH('Mapping-DisplayedFields'!F$2, 'Mapping-Public'!$A$1:$W$1, FALSE), FALSE)</f>
        <v>97230-2838</v>
      </c>
      <c r="G1035" t="str">
        <f>VLOOKUP($A1035, 'Mapping-Public'!$A$2:$W$5015, MATCH('Mapping-DisplayedFields'!G$2, 'Mapping-Public'!$A$1:$W$1, FALSE), FALSE)</f>
        <v>5034082850</v>
      </c>
      <c r="H1035">
        <f>VLOOKUP($A1035, 'Mapping-Public'!$A$2:$W$5015, MATCH('Mapping-DisplayedFields'!H$2, 'Mapping-Public'!$A$1:$W$1, FALSE), FALSE)</f>
        <v>2</v>
      </c>
      <c r="I1035" t="str">
        <f>VLOOKUP(H1035, Facility_Type, 2,0)</f>
        <v>Center</v>
      </c>
      <c r="J1035">
        <f>VLOOKUP($A1035, 'Mapping-Public'!$A$2:$W$5015, MATCH('Mapping-DisplayedFields'!J$2, 'Mapping-Public'!$A$1:$W$1, FALSE), FALSE)</f>
        <v>1</v>
      </c>
      <c r="K1035" t="str">
        <f>VLOOKUP(J1035, Type_of_Care,2,0)</f>
        <v>Regulated  Center (not HS)</v>
      </c>
      <c r="L1035">
        <f>VLOOKUP($A1035, 'Mapping-Public'!$A$2:$W$5015, MATCH('Mapping-DisplayedFields'!L$2, 'Mapping-Public'!$A$1:$W$1, FALSE), FALSE)</f>
        <v>3</v>
      </c>
      <c r="M1035" t="str">
        <f>VLOOKUP(L1035, Regulation_Status, 2,0)</f>
        <v>Certified</v>
      </c>
      <c r="N1035">
        <f>VLOOKUP($A1035, 'Mapping-Public'!$A$2:$W$5015, MATCH('Mapping-DisplayedFields'!N$2, 'Mapping-Public'!$A$1:$W$1, FALSE), FALSE)</f>
        <v>20</v>
      </c>
      <c r="O1035">
        <f>VLOOKUP($A1035, 'Mapping-Public'!$A$2:$W$5015, MATCH('Mapping-DisplayedFields'!O$2, 'Mapping-Public'!$A$1:$W$1, FALSE), FALSE)</f>
        <v>2</v>
      </c>
      <c r="P1035" t="str">
        <f>VLOOKUP(O1035, Serves_Dhs_Children,2,0)</f>
        <v>Unknown</v>
      </c>
      <c r="Q1035">
        <f>VLOOKUP($A1035, 'Mapping-Public'!$A$2:$W$5015, MATCH('Mapping-DisplayedFields'!Q$2, 'Mapping-Public'!$A$1:$W$1, FALSE), FALSE)</f>
        <v>0</v>
      </c>
      <c r="R1035" t="str">
        <f>VLOOKUP(Q1035, Head_Start, 2,0)</f>
        <v>No</v>
      </c>
      <c r="S1035">
        <f>VLOOKUP($A1035, 'Mapping-Public'!$A$2:$W$5015, MATCH('Mapping-DisplayedFields'!S$2, 'Mapping-Public'!$A$1:$W$1, FALSE), FALSE)</f>
        <v>0</v>
      </c>
      <c r="T1035" t="str">
        <f>VLOOKUP(S1035, Relief_Nursery, 2,0)</f>
        <v>No</v>
      </c>
      <c r="U1035">
        <f>VLOOKUP($A1035, 'Mapping-Public'!$A$2:$W$5015, MATCH('Mapping-DisplayedFields'!U$2, 'Mapping-Public'!$A$1:$W$1, FALSE), FALSE)</f>
        <v>5</v>
      </c>
    </row>
    <row r="1036" spans="1:21" x14ac:dyDescent="0.25">
      <c r="A1036" s="9" t="s">
        <v>6054</v>
      </c>
      <c r="B1036" t="str">
        <f>IF(VLOOKUP($A1036, 'Mapping-Public'!$A$2:$W$5015, MATCH('Mapping-DisplayedFields'!B$2, 'Mapping-Public'!$A$1:$W$1, FALSE), FALSE)=0, "", VLOOKUP($A1036, 'Mapping-Public'!$A$2:$W$5015, MATCH('Mapping-DisplayedFields'!B$2, 'Mapping-Public'!$A$1:$W$1, FALSE), FALSE))</f>
        <v>Aprende con Amigos/Irvington</v>
      </c>
      <c r="C1036" t="str">
        <f>VLOOKUP($A1036, 'Mapping-Public'!$A$2:$W$5015, MATCH('Mapping-DisplayedFields'!C$2, 'Mapping-Public'!$A$1:$W$1, FALSE), FALSE)</f>
        <v>2036 NE Martin Luther King Blvd</v>
      </c>
      <c r="D1036" t="str">
        <f>VLOOKUP($A1036, 'Mapping-Public'!$A$2:$W$5015, MATCH('Mapping-DisplayedFields'!D$2, 'Mapping-Public'!$A$1:$W$1, FALSE), FALSE)</f>
        <v>Portland</v>
      </c>
      <c r="E1036" t="str">
        <f>VLOOKUP($A1036, 'Mapping-Public'!$A$2:$W$5015, MATCH('Mapping-DisplayedFields'!E$2, 'Mapping-Public'!$A$1:$W$1, FALSE), FALSE)</f>
        <v>OR</v>
      </c>
      <c r="F1036" t="str">
        <f>VLOOKUP($A1036, 'Mapping-Public'!$A$2:$W$5015, MATCH('Mapping-DisplayedFields'!F$2, 'Mapping-Public'!$A$1:$W$1, FALSE), FALSE)</f>
        <v>97212</v>
      </c>
      <c r="G1036" t="str">
        <f>VLOOKUP($A1036, 'Mapping-Public'!$A$2:$W$5015, MATCH('Mapping-DisplayedFields'!G$2, 'Mapping-Public'!$A$1:$W$1, FALSE), FALSE)</f>
        <v>5032870937</v>
      </c>
      <c r="H1036">
        <f>VLOOKUP($A1036, 'Mapping-Public'!$A$2:$W$5015, MATCH('Mapping-DisplayedFields'!H$2, 'Mapping-Public'!$A$1:$W$1, FALSE), FALSE)</f>
        <v>2</v>
      </c>
      <c r="I1036" t="str">
        <f>VLOOKUP(H1036, Facility_Type, 2,0)</f>
        <v>Center</v>
      </c>
      <c r="J1036">
        <f>VLOOKUP($A1036, 'Mapping-Public'!$A$2:$W$5015, MATCH('Mapping-DisplayedFields'!J$2, 'Mapping-Public'!$A$1:$W$1, FALSE), FALSE)</f>
        <v>1</v>
      </c>
      <c r="K1036" t="str">
        <f>VLOOKUP(J1036, Type_of_Care,2,0)</f>
        <v>Regulated  Center (not HS)</v>
      </c>
      <c r="L1036">
        <f>VLOOKUP($A1036, 'Mapping-Public'!$A$2:$W$5015, MATCH('Mapping-DisplayedFields'!L$2, 'Mapping-Public'!$A$1:$W$1, FALSE), FALSE)</f>
        <v>3</v>
      </c>
      <c r="M1036" t="str">
        <f>VLOOKUP(L1036, Regulation_Status, 2,0)</f>
        <v>Certified</v>
      </c>
      <c r="N1036">
        <f>VLOOKUP($A1036, 'Mapping-Public'!$A$2:$W$5015, MATCH('Mapping-DisplayedFields'!N$2, 'Mapping-Public'!$A$1:$W$1, FALSE), FALSE)</f>
        <v>45</v>
      </c>
      <c r="O1036">
        <f>VLOOKUP($A1036, 'Mapping-Public'!$A$2:$W$5015, MATCH('Mapping-DisplayedFields'!O$2, 'Mapping-Public'!$A$1:$W$1, FALSE), FALSE)</f>
        <v>2</v>
      </c>
      <c r="P1036" t="str">
        <f>VLOOKUP(O1036, Serves_Dhs_Children,2,0)</f>
        <v>Unknown</v>
      </c>
      <c r="Q1036">
        <f>VLOOKUP($A1036, 'Mapping-Public'!$A$2:$W$5015, MATCH('Mapping-DisplayedFields'!Q$2, 'Mapping-Public'!$A$1:$W$1, FALSE), FALSE)</f>
        <v>0</v>
      </c>
      <c r="R1036" t="str">
        <f>VLOOKUP(Q1036, Head_Start, 2,0)</f>
        <v>No</v>
      </c>
      <c r="S1036">
        <f>VLOOKUP($A1036, 'Mapping-Public'!$A$2:$W$5015, MATCH('Mapping-DisplayedFields'!S$2, 'Mapping-Public'!$A$1:$W$1, FALSE), FALSE)</f>
        <v>0</v>
      </c>
      <c r="T1036" t="str">
        <f>VLOOKUP(S1036, Relief_Nursery, 2,0)</f>
        <v>No</v>
      </c>
      <c r="U1036" t="str">
        <f>VLOOKUP($A1036, 'Mapping-Public'!$A$2:$W$5015, MATCH('Mapping-DisplayedFields'!U$2, 'Mapping-Public'!$A$1:$W$1, FALSE), FALSE)</f>
        <v>.</v>
      </c>
    </row>
    <row r="1037" spans="1:21" x14ac:dyDescent="0.25">
      <c r="A1037" s="9" t="s">
        <v>6059</v>
      </c>
      <c r="B1037" t="str">
        <f>IF(VLOOKUP($A1037, 'Mapping-Public'!$A$2:$W$5015, MATCH('Mapping-DisplayedFields'!B$2, 'Mapping-Public'!$A$1:$W$1, FALSE), FALSE)=0, "", VLOOKUP($A1037, 'Mapping-Public'!$A$2:$W$5015, MATCH('Mapping-DisplayedFields'!B$2, 'Mapping-Public'!$A$1:$W$1, FALSE), FALSE))</f>
        <v/>
      </c>
      <c r="C1037" t="str">
        <f>VLOOKUP($A1037, 'Mapping-Public'!$A$2:$W$5015, MATCH('Mapping-DisplayedFields'!C$2, 'Mapping-Public'!$A$1:$W$1, FALSE), FALSE)</f>
        <v>17255 NE Wasco St</v>
      </c>
      <c r="D1037" t="str">
        <f>VLOOKUP($A1037, 'Mapping-Public'!$A$2:$W$5015, MATCH('Mapping-DisplayedFields'!D$2, 'Mapping-Public'!$A$1:$W$1, FALSE), FALSE)</f>
        <v>Portland</v>
      </c>
      <c r="E1037" t="str">
        <f>VLOOKUP($A1037, 'Mapping-Public'!$A$2:$W$5015, MATCH('Mapping-DisplayedFields'!E$2, 'Mapping-Public'!$A$1:$W$1, FALSE), FALSE)</f>
        <v>OR</v>
      </c>
      <c r="F1037" t="str">
        <f>VLOOKUP($A1037, 'Mapping-Public'!$A$2:$W$5015, MATCH('Mapping-DisplayedFields'!F$2, 'Mapping-Public'!$A$1:$W$1, FALSE), FALSE)</f>
        <v>97230</v>
      </c>
      <c r="G1037" t="str">
        <f>VLOOKUP($A1037, 'Mapping-Public'!$A$2:$W$5015, MATCH('Mapping-DisplayedFields'!G$2, 'Mapping-Public'!$A$1:$W$1, FALSE), FALSE)</f>
        <v>5039017587</v>
      </c>
      <c r="H1037">
        <f>VLOOKUP($A1037, 'Mapping-Public'!$A$2:$W$5015, MATCH('Mapping-DisplayedFields'!H$2, 'Mapping-Public'!$A$1:$W$1, FALSE), FALSE)</f>
        <v>1</v>
      </c>
      <c r="I1037" t="str">
        <f>VLOOKUP(H1037, Facility_Type, 2,0)</f>
        <v>Family</v>
      </c>
      <c r="J1037">
        <f>VLOOKUP($A1037, 'Mapping-Public'!$A$2:$W$5015, MATCH('Mapping-DisplayedFields'!J$2, 'Mapping-Public'!$A$1:$W$1, FALSE), FALSE)</f>
        <v>4</v>
      </c>
      <c r="K1037" t="str">
        <f>VLOOKUP(J1037, Type_of_Care,2,0)</f>
        <v>Regulated Family Child Care Home</v>
      </c>
      <c r="L1037">
        <f>VLOOKUP($A1037, 'Mapping-Public'!$A$2:$W$5015, MATCH('Mapping-DisplayedFields'!L$2, 'Mapping-Public'!$A$1:$W$1, FALSE), FALSE)</f>
        <v>2</v>
      </c>
      <c r="M1037" t="str">
        <f>VLOOKUP(L1037, Regulation_Status, 2,0)</f>
        <v>Register</v>
      </c>
      <c r="N1037">
        <f>VLOOKUP($A1037, 'Mapping-Public'!$A$2:$W$5015, MATCH('Mapping-DisplayedFields'!N$2, 'Mapping-Public'!$A$1:$W$1, FALSE), FALSE)</f>
        <v>5</v>
      </c>
      <c r="O1037">
        <f>VLOOKUP($A1037, 'Mapping-Public'!$A$2:$W$5015, MATCH('Mapping-DisplayedFields'!O$2, 'Mapping-Public'!$A$1:$W$1, FALSE), FALSE)</f>
        <v>1</v>
      </c>
      <c r="P1037" t="str">
        <f>VLOOKUP(O1037, Serves_Dhs_Children,2,0)</f>
        <v>Yes</v>
      </c>
      <c r="Q1037">
        <f>VLOOKUP($A1037, 'Mapping-Public'!$A$2:$W$5015, MATCH('Mapping-DisplayedFields'!Q$2, 'Mapping-Public'!$A$1:$W$1, FALSE), FALSE)</f>
        <v>0</v>
      </c>
      <c r="R1037" t="str">
        <f>VLOOKUP(Q1037, Head_Start, 2,0)</f>
        <v>No</v>
      </c>
      <c r="S1037">
        <f>VLOOKUP($A1037, 'Mapping-Public'!$A$2:$W$5015, MATCH('Mapping-DisplayedFields'!S$2, 'Mapping-Public'!$A$1:$W$1, FALSE), FALSE)</f>
        <v>0</v>
      </c>
      <c r="T1037" t="str">
        <f>VLOOKUP(S1037, Relief_Nursery, 2,0)</f>
        <v>No</v>
      </c>
      <c r="U1037" t="str">
        <f>VLOOKUP($A1037, 'Mapping-Public'!$A$2:$W$5015, MATCH('Mapping-DisplayedFields'!U$2, 'Mapping-Public'!$A$1:$W$1, FALSE), FALSE)</f>
        <v>.</v>
      </c>
    </row>
    <row r="1038" spans="1:21" x14ac:dyDescent="0.25">
      <c r="A1038" s="9" t="s">
        <v>6064</v>
      </c>
      <c r="B1038" t="str">
        <f>IF(VLOOKUP($A1038, 'Mapping-Public'!$A$2:$W$5015, MATCH('Mapping-DisplayedFields'!B$2, 'Mapping-Public'!$A$1:$W$1, FALSE), FALSE)=0, "", VLOOKUP($A1038, 'Mapping-Public'!$A$2:$W$5015, MATCH('Mapping-DisplayedFields'!B$2, 'Mapping-Public'!$A$1:$W$1, FALSE), FALSE))</f>
        <v>Love Bugs</v>
      </c>
      <c r="C1038" t="str">
        <f>VLOOKUP($A1038, 'Mapping-Public'!$A$2:$W$5015, MATCH('Mapping-DisplayedFields'!C$2, 'Mapping-Public'!$A$1:$W$1, FALSE), FALSE)</f>
        <v>1106 SE 208th Ave</v>
      </c>
      <c r="D1038" t="str">
        <f>VLOOKUP($A1038, 'Mapping-Public'!$A$2:$W$5015, MATCH('Mapping-DisplayedFields'!D$2, 'Mapping-Public'!$A$1:$W$1, FALSE), FALSE)</f>
        <v>Gresham</v>
      </c>
      <c r="E1038" t="str">
        <f>VLOOKUP($A1038, 'Mapping-Public'!$A$2:$W$5015, MATCH('Mapping-DisplayedFields'!E$2, 'Mapping-Public'!$A$1:$W$1, FALSE), FALSE)</f>
        <v>OR</v>
      </c>
      <c r="F1038" t="str">
        <f>VLOOKUP($A1038, 'Mapping-Public'!$A$2:$W$5015, MATCH('Mapping-DisplayedFields'!F$2, 'Mapping-Public'!$A$1:$W$1, FALSE), FALSE)</f>
        <v>97030</v>
      </c>
      <c r="G1038" t="str">
        <f>VLOOKUP($A1038, 'Mapping-Public'!$A$2:$W$5015, MATCH('Mapping-DisplayedFields'!G$2, 'Mapping-Public'!$A$1:$W$1, FALSE), FALSE)</f>
        <v>5037035652</v>
      </c>
      <c r="H1038">
        <f>VLOOKUP($A1038, 'Mapping-Public'!$A$2:$W$5015, MATCH('Mapping-DisplayedFields'!H$2, 'Mapping-Public'!$A$1:$W$1, FALSE), FALSE)</f>
        <v>3</v>
      </c>
      <c r="I1038" t="str">
        <f>VLOOKUP(H1038, Facility_Type, 2,0)</f>
        <v>Certified</v>
      </c>
      <c r="J1038">
        <f>VLOOKUP($A1038, 'Mapping-Public'!$A$2:$W$5015, MATCH('Mapping-DisplayedFields'!J$2, 'Mapping-Public'!$A$1:$W$1, FALSE), FALSE)</f>
        <v>4</v>
      </c>
      <c r="K1038" t="str">
        <f>VLOOKUP(J1038, Type_of_Care,2,0)</f>
        <v>Regulated Family Child Care Home</v>
      </c>
      <c r="L1038">
        <f>VLOOKUP($A1038, 'Mapping-Public'!$A$2:$W$5015, MATCH('Mapping-DisplayedFields'!L$2, 'Mapping-Public'!$A$1:$W$1, FALSE), FALSE)</f>
        <v>3</v>
      </c>
      <c r="M1038" t="str">
        <f>VLOOKUP(L1038, Regulation_Status, 2,0)</f>
        <v>Certified</v>
      </c>
      <c r="N1038">
        <f>VLOOKUP($A1038, 'Mapping-Public'!$A$2:$W$5015, MATCH('Mapping-DisplayedFields'!N$2, 'Mapping-Public'!$A$1:$W$1, FALSE), FALSE)</f>
        <v>16</v>
      </c>
      <c r="O1038">
        <f>VLOOKUP($A1038, 'Mapping-Public'!$A$2:$W$5015, MATCH('Mapping-DisplayedFields'!O$2, 'Mapping-Public'!$A$1:$W$1, FALSE), FALSE)</f>
        <v>1</v>
      </c>
      <c r="P1038" t="str">
        <f>VLOOKUP(O1038, Serves_Dhs_Children,2,0)</f>
        <v>Yes</v>
      </c>
      <c r="Q1038">
        <f>VLOOKUP($A1038, 'Mapping-Public'!$A$2:$W$5015, MATCH('Mapping-DisplayedFields'!Q$2, 'Mapping-Public'!$A$1:$W$1, FALSE), FALSE)</f>
        <v>0</v>
      </c>
      <c r="R1038" t="str">
        <f>VLOOKUP(Q1038, Head_Start, 2,0)</f>
        <v>No</v>
      </c>
      <c r="S1038">
        <f>VLOOKUP($A1038, 'Mapping-Public'!$A$2:$W$5015, MATCH('Mapping-DisplayedFields'!S$2, 'Mapping-Public'!$A$1:$W$1, FALSE), FALSE)</f>
        <v>0</v>
      </c>
      <c r="T1038" t="str">
        <f>VLOOKUP(S1038, Relief_Nursery, 2,0)</f>
        <v>No</v>
      </c>
      <c r="U1038" t="str">
        <f>VLOOKUP($A1038, 'Mapping-Public'!$A$2:$W$5015, MATCH('Mapping-DisplayedFields'!U$2, 'Mapping-Public'!$A$1:$W$1, FALSE), FALSE)</f>
        <v>.</v>
      </c>
    </row>
    <row r="1039" spans="1:21" x14ac:dyDescent="0.25">
      <c r="A1039" s="9" t="s">
        <v>6071</v>
      </c>
      <c r="B1039" t="str">
        <f>IF(VLOOKUP($A1039, 'Mapping-Public'!$A$2:$W$5015, MATCH('Mapping-DisplayedFields'!B$2, 'Mapping-Public'!$A$1:$W$1, FALSE), FALSE)=0, "", VLOOKUP($A1039, 'Mapping-Public'!$A$2:$W$5015, MATCH('Mapping-DisplayedFields'!B$2, 'Mapping-Public'!$A$1:$W$1, FALSE), FALSE))</f>
        <v>ES Children's Garden OpCo, LLC</v>
      </c>
      <c r="C1039" t="str">
        <f>VLOOKUP($A1039, 'Mapping-Public'!$A$2:$W$5015, MATCH('Mapping-DisplayedFields'!C$2, 'Mapping-Public'!$A$1:$W$1, FALSE), FALSE)</f>
        <v>1405 SW Morrison St</v>
      </c>
      <c r="D1039" t="str">
        <f>VLOOKUP($A1039, 'Mapping-Public'!$A$2:$W$5015, MATCH('Mapping-DisplayedFields'!D$2, 'Mapping-Public'!$A$1:$W$1, FALSE), FALSE)</f>
        <v>Portland</v>
      </c>
      <c r="E1039" t="str">
        <f>VLOOKUP($A1039, 'Mapping-Public'!$A$2:$W$5015, MATCH('Mapping-DisplayedFields'!E$2, 'Mapping-Public'!$A$1:$W$1, FALSE), FALSE)</f>
        <v>OR</v>
      </c>
      <c r="F1039" t="str">
        <f>VLOOKUP($A1039, 'Mapping-Public'!$A$2:$W$5015, MATCH('Mapping-DisplayedFields'!F$2, 'Mapping-Public'!$A$1:$W$1, FALSE), FALSE)</f>
        <v>97205</v>
      </c>
      <c r="G1039" t="str">
        <f>VLOOKUP($A1039, 'Mapping-Public'!$A$2:$W$5015, MATCH('Mapping-DisplayedFields'!G$2, 'Mapping-Public'!$A$1:$W$1, FALSE), FALSE)</f>
        <v>5032282443</v>
      </c>
      <c r="H1039">
        <f>VLOOKUP($A1039, 'Mapping-Public'!$A$2:$W$5015, MATCH('Mapping-DisplayedFields'!H$2, 'Mapping-Public'!$A$1:$W$1, FALSE), FALSE)</f>
        <v>2</v>
      </c>
      <c r="I1039" t="str">
        <f>VLOOKUP(H1039, Facility_Type, 2,0)</f>
        <v>Center</v>
      </c>
      <c r="J1039">
        <f>VLOOKUP($A1039, 'Mapping-Public'!$A$2:$W$5015, MATCH('Mapping-DisplayedFields'!J$2, 'Mapping-Public'!$A$1:$W$1, FALSE), FALSE)</f>
        <v>1</v>
      </c>
      <c r="K1039" t="str">
        <f>VLOOKUP(J1039, Type_of_Care,2,0)</f>
        <v>Regulated  Center (not HS)</v>
      </c>
      <c r="L1039">
        <f>VLOOKUP($A1039, 'Mapping-Public'!$A$2:$W$5015, MATCH('Mapping-DisplayedFields'!L$2, 'Mapping-Public'!$A$1:$W$1, FALSE), FALSE)</f>
        <v>3</v>
      </c>
      <c r="M1039" t="str">
        <f>VLOOKUP(L1039, Regulation_Status, 2,0)</f>
        <v>Certified</v>
      </c>
      <c r="N1039">
        <f>VLOOKUP($A1039, 'Mapping-Public'!$A$2:$W$5015, MATCH('Mapping-DisplayedFields'!N$2, 'Mapping-Public'!$A$1:$W$1, FALSE), FALSE)</f>
        <v>140</v>
      </c>
      <c r="O1039">
        <f>VLOOKUP($A1039, 'Mapping-Public'!$A$2:$W$5015, MATCH('Mapping-DisplayedFields'!O$2, 'Mapping-Public'!$A$1:$W$1, FALSE), FALSE)</f>
        <v>1</v>
      </c>
      <c r="P1039" t="str">
        <f>VLOOKUP(O1039, Serves_Dhs_Children,2,0)</f>
        <v>Yes</v>
      </c>
      <c r="Q1039">
        <f>VLOOKUP($A1039, 'Mapping-Public'!$A$2:$W$5015, MATCH('Mapping-DisplayedFields'!Q$2, 'Mapping-Public'!$A$1:$W$1, FALSE), FALSE)</f>
        <v>0</v>
      </c>
      <c r="R1039" t="str">
        <f>VLOOKUP(Q1039, Head_Start, 2,0)</f>
        <v>No</v>
      </c>
      <c r="S1039">
        <f>VLOOKUP($A1039, 'Mapping-Public'!$A$2:$W$5015, MATCH('Mapping-DisplayedFields'!S$2, 'Mapping-Public'!$A$1:$W$1, FALSE), FALSE)</f>
        <v>0</v>
      </c>
      <c r="T1039" t="str">
        <f>VLOOKUP(S1039, Relief_Nursery, 2,0)</f>
        <v>No</v>
      </c>
      <c r="U1039">
        <f>VLOOKUP($A1039, 'Mapping-Public'!$A$2:$W$5015, MATCH('Mapping-DisplayedFields'!U$2, 'Mapping-Public'!$A$1:$W$1, FALSE), FALSE)</f>
        <v>2</v>
      </c>
    </row>
    <row r="1040" spans="1:21" x14ac:dyDescent="0.25">
      <c r="A1040" s="9" t="s">
        <v>6076</v>
      </c>
      <c r="B1040" t="str">
        <f>IF(VLOOKUP($A1040, 'Mapping-Public'!$A$2:$W$5015, MATCH('Mapping-DisplayedFields'!B$2, 'Mapping-Public'!$A$1:$W$1, FALSE), FALSE)=0, "", VLOOKUP($A1040, 'Mapping-Public'!$A$2:$W$5015, MATCH('Mapping-DisplayedFields'!B$2, 'Mapping-Public'!$A$1:$W$1, FALSE), FALSE))</f>
        <v>MLK Jr. Peninsula Children's Learning Center</v>
      </c>
      <c r="C1040" t="str">
        <f>VLOOKUP($A1040, 'Mapping-Public'!$A$2:$W$5015, MATCH('Mapping-DisplayedFields'!C$2, 'Mapping-Public'!$A$1:$W$1, FALSE), FALSE)</f>
        <v>4906 NE 6th Ave</v>
      </c>
      <c r="D1040" t="str">
        <f>VLOOKUP($A1040, 'Mapping-Public'!$A$2:$W$5015, MATCH('Mapping-DisplayedFields'!D$2, 'Mapping-Public'!$A$1:$W$1, FALSE), FALSE)</f>
        <v>Portland</v>
      </c>
      <c r="E1040" t="str">
        <f>VLOOKUP($A1040, 'Mapping-Public'!$A$2:$W$5015, MATCH('Mapping-DisplayedFields'!E$2, 'Mapping-Public'!$A$1:$W$1, FALSE), FALSE)</f>
        <v>OR</v>
      </c>
      <c r="F1040" t="str">
        <f>VLOOKUP($A1040, 'Mapping-Public'!$A$2:$W$5015, MATCH('Mapping-DisplayedFields'!F$2, 'Mapping-Public'!$A$1:$W$1, FALSE), FALSE)</f>
        <v>97211</v>
      </c>
      <c r="G1040" t="str">
        <f>VLOOKUP($A1040, 'Mapping-Public'!$A$2:$W$5015, MATCH('Mapping-DisplayedFields'!G$2, 'Mapping-Public'!$A$1:$W$1, FALSE), FALSE)</f>
        <v>5033090290</v>
      </c>
      <c r="H1040">
        <f>VLOOKUP($A1040, 'Mapping-Public'!$A$2:$W$5015, MATCH('Mapping-DisplayedFields'!H$2, 'Mapping-Public'!$A$1:$W$1, FALSE), FALSE)</f>
        <v>2</v>
      </c>
      <c r="I1040" t="str">
        <f>VLOOKUP(H1040, Facility_Type, 2,0)</f>
        <v>Center</v>
      </c>
      <c r="J1040">
        <f>VLOOKUP($A1040, 'Mapping-Public'!$A$2:$W$5015, MATCH('Mapping-DisplayedFields'!J$2, 'Mapping-Public'!$A$1:$W$1, FALSE), FALSE)</f>
        <v>1</v>
      </c>
      <c r="K1040" t="str">
        <f>VLOOKUP(J1040, Type_of_Care,2,0)</f>
        <v>Regulated  Center (not HS)</v>
      </c>
      <c r="L1040">
        <f>VLOOKUP($A1040, 'Mapping-Public'!$A$2:$W$5015, MATCH('Mapping-DisplayedFields'!L$2, 'Mapping-Public'!$A$1:$W$1, FALSE), FALSE)</f>
        <v>3</v>
      </c>
      <c r="M1040" t="str">
        <f>VLOOKUP(L1040, Regulation_Status, 2,0)</f>
        <v>Certified</v>
      </c>
      <c r="N1040">
        <f>VLOOKUP($A1040, 'Mapping-Public'!$A$2:$W$5015, MATCH('Mapping-DisplayedFields'!N$2, 'Mapping-Public'!$A$1:$W$1, FALSE), FALSE)</f>
        <v>30</v>
      </c>
      <c r="O1040">
        <f>VLOOKUP($A1040, 'Mapping-Public'!$A$2:$W$5015, MATCH('Mapping-DisplayedFields'!O$2, 'Mapping-Public'!$A$1:$W$1, FALSE), FALSE)</f>
        <v>2</v>
      </c>
      <c r="P1040" t="str">
        <f>VLOOKUP(O1040, Serves_Dhs_Children,2,0)</f>
        <v>Unknown</v>
      </c>
      <c r="Q1040">
        <f>VLOOKUP($A1040, 'Mapping-Public'!$A$2:$W$5015, MATCH('Mapping-DisplayedFields'!Q$2, 'Mapping-Public'!$A$1:$W$1, FALSE), FALSE)</f>
        <v>0</v>
      </c>
      <c r="R1040" t="str">
        <f>VLOOKUP(Q1040, Head_Start, 2,0)</f>
        <v>No</v>
      </c>
      <c r="S1040">
        <f>VLOOKUP($A1040, 'Mapping-Public'!$A$2:$W$5015, MATCH('Mapping-DisplayedFields'!S$2, 'Mapping-Public'!$A$1:$W$1, FALSE), FALSE)</f>
        <v>0</v>
      </c>
      <c r="T1040" t="str">
        <f>VLOOKUP(S1040, Relief_Nursery, 2,0)</f>
        <v>No</v>
      </c>
      <c r="U1040">
        <f>VLOOKUP($A1040, 'Mapping-Public'!$A$2:$W$5015, MATCH('Mapping-DisplayedFields'!U$2, 'Mapping-Public'!$A$1:$W$1, FALSE), FALSE)</f>
        <v>2</v>
      </c>
    </row>
    <row r="1041" spans="1:21" x14ac:dyDescent="0.25">
      <c r="A1041" s="9" t="s">
        <v>6080</v>
      </c>
      <c r="B1041" t="str">
        <f>IF(VLOOKUP($A1041, 'Mapping-Public'!$A$2:$W$5015, MATCH('Mapping-DisplayedFields'!B$2, 'Mapping-Public'!$A$1:$W$1, FALSE), FALSE)=0, "", VLOOKUP($A1041, 'Mapping-Public'!$A$2:$W$5015, MATCH('Mapping-DisplayedFields'!B$2, 'Mapping-Public'!$A$1:$W$1, FALSE), FALSE))</f>
        <v>Grout Head Start</v>
      </c>
      <c r="C1041" t="str">
        <f>VLOOKUP($A1041, 'Mapping-Public'!$A$2:$W$5015, MATCH('Mapping-DisplayedFields'!C$2, 'Mapping-Public'!$A$1:$W$1, FALSE), FALSE)</f>
        <v>3119 SE Holgate Ave</v>
      </c>
      <c r="D1041" t="str">
        <f>VLOOKUP($A1041, 'Mapping-Public'!$A$2:$W$5015, MATCH('Mapping-DisplayedFields'!D$2, 'Mapping-Public'!$A$1:$W$1, FALSE), FALSE)</f>
        <v>Portland</v>
      </c>
      <c r="E1041" t="str">
        <f>VLOOKUP($A1041, 'Mapping-Public'!$A$2:$W$5015, MATCH('Mapping-DisplayedFields'!E$2, 'Mapping-Public'!$A$1:$W$1, FALSE), FALSE)</f>
        <v>OR</v>
      </c>
      <c r="F1041" t="str">
        <f>VLOOKUP($A1041, 'Mapping-Public'!$A$2:$W$5015, MATCH('Mapping-DisplayedFields'!F$2, 'Mapping-Public'!$A$1:$W$1, FALSE), FALSE)</f>
        <v>97202</v>
      </c>
      <c r="G1041" t="str">
        <f>VLOOKUP($A1041, 'Mapping-Public'!$A$2:$W$5015, MATCH('Mapping-DisplayedFields'!G$2, 'Mapping-Public'!$A$1:$W$1, FALSE), FALSE)</f>
        <v>5039169711</v>
      </c>
      <c r="H1041">
        <f>VLOOKUP($A1041, 'Mapping-Public'!$A$2:$W$5015, MATCH('Mapping-DisplayedFields'!H$2, 'Mapping-Public'!$A$1:$W$1, FALSE), FALSE)</f>
        <v>2</v>
      </c>
      <c r="I1041" t="str">
        <f>VLOOKUP(H1041, Facility_Type, 2,0)</f>
        <v>Center</v>
      </c>
      <c r="J1041">
        <f>VLOOKUP($A1041, 'Mapping-Public'!$A$2:$W$5015, MATCH('Mapping-DisplayedFields'!J$2, 'Mapping-Public'!$A$1:$W$1, FALSE), FALSE)</f>
        <v>3</v>
      </c>
      <c r="K1041" t="str">
        <f>VLOOKUP(J1041, Type_of_Care,2,0)</f>
        <v>Head Start/Early HS</v>
      </c>
      <c r="L1041">
        <f>VLOOKUP($A1041, 'Mapping-Public'!$A$2:$W$5015, MATCH('Mapping-DisplayedFields'!L$2, 'Mapping-Public'!$A$1:$W$1, FALSE), FALSE)</f>
        <v>3</v>
      </c>
      <c r="M1041" t="str">
        <f>VLOOKUP(L1041, Regulation_Status, 2,0)</f>
        <v>Certified</v>
      </c>
      <c r="N1041">
        <f>VLOOKUP($A1041, 'Mapping-Public'!$A$2:$W$5015, MATCH('Mapping-DisplayedFields'!N$2, 'Mapping-Public'!$A$1:$W$1, FALSE), FALSE)</f>
        <v>40</v>
      </c>
      <c r="O1041">
        <f>VLOOKUP($A1041, 'Mapping-Public'!$A$2:$W$5015, MATCH('Mapping-DisplayedFields'!O$2, 'Mapping-Public'!$A$1:$W$1, FALSE), FALSE)</f>
        <v>2</v>
      </c>
      <c r="P1041" t="str">
        <f>VLOOKUP(O1041, Serves_Dhs_Children,2,0)</f>
        <v>Unknown</v>
      </c>
      <c r="Q1041">
        <f>VLOOKUP($A1041, 'Mapping-Public'!$A$2:$W$5015, MATCH('Mapping-DisplayedFields'!Q$2, 'Mapping-Public'!$A$1:$W$1, FALSE), FALSE)</f>
        <v>1</v>
      </c>
      <c r="R1041" t="str">
        <f>VLOOKUP(Q1041, Head_Start, 2,0)</f>
        <v>Yes</v>
      </c>
      <c r="S1041">
        <f>VLOOKUP($A1041, 'Mapping-Public'!$A$2:$W$5015, MATCH('Mapping-DisplayedFields'!S$2, 'Mapping-Public'!$A$1:$W$1, FALSE), FALSE)</f>
        <v>0</v>
      </c>
      <c r="T1041" t="str">
        <f>VLOOKUP(S1041, Relief_Nursery, 2,0)</f>
        <v>No</v>
      </c>
      <c r="U1041">
        <f>VLOOKUP($A1041, 'Mapping-Public'!$A$2:$W$5015, MATCH('Mapping-DisplayedFields'!U$2, 'Mapping-Public'!$A$1:$W$1, FALSE), FALSE)</f>
        <v>5</v>
      </c>
    </row>
    <row r="1042" spans="1:21" x14ac:dyDescent="0.25">
      <c r="A1042" s="9" t="s">
        <v>6085</v>
      </c>
      <c r="B1042" t="str">
        <f>IF(VLOOKUP($A1042, 'Mapping-Public'!$A$2:$W$5015, MATCH('Mapping-DisplayedFields'!B$2, 'Mapping-Public'!$A$1:$W$1, FALSE), FALSE)=0, "", VLOOKUP($A1042, 'Mapping-Public'!$A$2:$W$5015, MATCH('Mapping-DisplayedFields'!B$2, 'Mapping-Public'!$A$1:$W$1, FALSE), FALSE))</f>
        <v>Uno Dos Tres Academy St Johns</v>
      </c>
      <c r="C1042" t="str">
        <f>VLOOKUP($A1042, 'Mapping-Public'!$A$2:$W$5015, MATCH('Mapping-DisplayedFields'!C$2, 'Mapping-Public'!$A$1:$W$1, FALSE), FALSE)</f>
        <v>5507 N Lombard St</v>
      </c>
      <c r="D1042" t="str">
        <f>VLOOKUP($A1042, 'Mapping-Public'!$A$2:$W$5015, MATCH('Mapping-DisplayedFields'!D$2, 'Mapping-Public'!$A$1:$W$1, FALSE), FALSE)</f>
        <v>Portland</v>
      </c>
      <c r="E1042" t="str">
        <f>VLOOKUP($A1042, 'Mapping-Public'!$A$2:$W$5015, MATCH('Mapping-DisplayedFields'!E$2, 'Mapping-Public'!$A$1:$W$1, FALSE), FALSE)</f>
        <v>OR</v>
      </c>
      <c r="F1042" t="str">
        <f>VLOOKUP($A1042, 'Mapping-Public'!$A$2:$W$5015, MATCH('Mapping-DisplayedFields'!F$2, 'Mapping-Public'!$A$1:$W$1, FALSE), FALSE)</f>
        <v>97203-4221</v>
      </c>
      <c r="G1042" t="str">
        <f>VLOOKUP($A1042, 'Mapping-Public'!$A$2:$W$5015, MATCH('Mapping-DisplayedFields'!G$2, 'Mapping-Public'!$A$1:$W$1, FALSE), FALSE)</f>
        <v>9712757512</v>
      </c>
      <c r="H1042">
        <f>VLOOKUP($A1042, 'Mapping-Public'!$A$2:$W$5015, MATCH('Mapping-DisplayedFields'!H$2, 'Mapping-Public'!$A$1:$W$1, FALSE), FALSE)</f>
        <v>2</v>
      </c>
      <c r="I1042" t="str">
        <f>VLOOKUP(H1042, Facility_Type, 2,0)</f>
        <v>Center</v>
      </c>
      <c r="J1042">
        <f>VLOOKUP($A1042, 'Mapping-Public'!$A$2:$W$5015, MATCH('Mapping-DisplayedFields'!J$2, 'Mapping-Public'!$A$1:$W$1, FALSE), FALSE)</f>
        <v>1</v>
      </c>
      <c r="K1042" t="str">
        <f>VLOOKUP(J1042, Type_of_Care,2,0)</f>
        <v>Regulated  Center (not HS)</v>
      </c>
      <c r="L1042">
        <f>VLOOKUP($A1042, 'Mapping-Public'!$A$2:$W$5015, MATCH('Mapping-DisplayedFields'!L$2, 'Mapping-Public'!$A$1:$W$1, FALSE), FALSE)</f>
        <v>3</v>
      </c>
      <c r="M1042" t="str">
        <f>VLOOKUP(L1042, Regulation_Status, 2,0)</f>
        <v>Certified</v>
      </c>
      <c r="N1042">
        <f>VLOOKUP($A1042, 'Mapping-Public'!$A$2:$W$5015, MATCH('Mapping-DisplayedFields'!N$2, 'Mapping-Public'!$A$1:$W$1, FALSE), FALSE)</f>
        <v>48</v>
      </c>
      <c r="O1042">
        <f>VLOOKUP($A1042, 'Mapping-Public'!$A$2:$W$5015, MATCH('Mapping-DisplayedFields'!O$2, 'Mapping-Public'!$A$1:$W$1, FALSE), FALSE)</f>
        <v>2</v>
      </c>
      <c r="P1042" t="str">
        <f>VLOOKUP(O1042, Serves_Dhs_Children,2,0)</f>
        <v>Unknown</v>
      </c>
      <c r="Q1042">
        <f>VLOOKUP($A1042, 'Mapping-Public'!$A$2:$W$5015, MATCH('Mapping-DisplayedFields'!Q$2, 'Mapping-Public'!$A$1:$W$1, FALSE), FALSE)</f>
        <v>0</v>
      </c>
      <c r="R1042" t="str">
        <f>VLOOKUP(Q1042, Head_Start, 2,0)</f>
        <v>No</v>
      </c>
      <c r="S1042">
        <f>VLOOKUP($A1042, 'Mapping-Public'!$A$2:$W$5015, MATCH('Mapping-DisplayedFields'!S$2, 'Mapping-Public'!$A$1:$W$1, FALSE), FALSE)</f>
        <v>0</v>
      </c>
      <c r="T1042" t="str">
        <f>VLOOKUP(S1042, Relief_Nursery, 2,0)</f>
        <v>No</v>
      </c>
      <c r="U1042" t="str">
        <f>VLOOKUP($A1042, 'Mapping-Public'!$A$2:$W$5015, MATCH('Mapping-DisplayedFields'!U$2, 'Mapping-Public'!$A$1:$W$1, FALSE), FALSE)</f>
        <v>.</v>
      </c>
    </row>
    <row r="1043" spans="1:21" x14ac:dyDescent="0.25">
      <c r="A1043" s="9" t="s">
        <v>6091</v>
      </c>
      <c r="B1043" t="str">
        <f>IF(VLOOKUP($A1043, 'Mapping-Public'!$A$2:$W$5015, MATCH('Mapping-DisplayedFields'!B$2, 'Mapping-Public'!$A$1:$W$1, FALSE), FALSE)=0, "", VLOOKUP($A1043, 'Mapping-Public'!$A$2:$W$5015, MATCH('Mapping-DisplayedFields'!B$2, 'Mapping-Public'!$A$1:$W$1, FALSE), FALSE))</f>
        <v>Lupine Mountain School</v>
      </c>
      <c r="C1043" t="str">
        <f>VLOOKUP($A1043, 'Mapping-Public'!$A$2:$W$5015, MATCH('Mapping-DisplayedFields'!C$2, 'Mapping-Public'!$A$1:$W$1, FALSE), FALSE)</f>
        <v>4536 NE 116th Ave</v>
      </c>
      <c r="D1043" t="str">
        <f>VLOOKUP($A1043, 'Mapping-Public'!$A$2:$W$5015, MATCH('Mapping-DisplayedFields'!D$2, 'Mapping-Public'!$A$1:$W$1, FALSE), FALSE)</f>
        <v>Portland</v>
      </c>
      <c r="E1043" t="str">
        <f>VLOOKUP($A1043, 'Mapping-Public'!$A$2:$W$5015, MATCH('Mapping-DisplayedFields'!E$2, 'Mapping-Public'!$A$1:$W$1, FALSE), FALSE)</f>
        <v>OR</v>
      </c>
      <c r="F1043" t="str">
        <f>VLOOKUP($A1043, 'Mapping-Public'!$A$2:$W$5015, MATCH('Mapping-DisplayedFields'!F$2, 'Mapping-Public'!$A$1:$W$1, FALSE), FALSE)</f>
        <v>97220-1419</v>
      </c>
      <c r="G1043" t="str">
        <f>VLOOKUP($A1043, 'Mapping-Public'!$A$2:$W$5015, MATCH('Mapping-DisplayedFields'!G$2, 'Mapping-Public'!$A$1:$W$1, FALSE), FALSE)</f>
        <v>5034894498</v>
      </c>
      <c r="H1043">
        <f>VLOOKUP($A1043, 'Mapping-Public'!$A$2:$W$5015, MATCH('Mapping-DisplayedFields'!H$2, 'Mapping-Public'!$A$1:$W$1, FALSE), FALSE)</f>
        <v>2</v>
      </c>
      <c r="I1043" t="str">
        <f>VLOOKUP(H1043, Facility_Type, 2,0)</f>
        <v>Center</v>
      </c>
      <c r="J1043">
        <f>VLOOKUP($A1043, 'Mapping-Public'!$A$2:$W$5015, MATCH('Mapping-DisplayedFields'!J$2, 'Mapping-Public'!$A$1:$W$1, FALSE), FALSE)</f>
        <v>2</v>
      </c>
      <c r="K1043" t="str">
        <f>VLOOKUP(J1043, Type_of_Care,2,0)</f>
        <v>Exempt Center</v>
      </c>
      <c r="L1043">
        <f>VLOOKUP($A1043, 'Mapping-Public'!$A$2:$W$5015, MATCH('Mapping-DisplayedFields'!L$2, 'Mapping-Public'!$A$1:$W$1, FALSE), FALSE)</f>
        <v>4</v>
      </c>
      <c r="M1043" t="str">
        <f>VLOOKUP(L1043, Regulation_Status, 2,0)</f>
        <v>Recorded</v>
      </c>
      <c r="N1043">
        <f>VLOOKUP($A1043, 'Mapping-Public'!$A$2:$W$5015, MATCH('Mapping-DisplayedFields'!N$2, 'Mapping-Public'!$A$1:$W$1, FALSE), FALSE)</f>
        <v>20</v>
      </c>
      <c r="O1043">
        <f>VLOOKUP($A1043, 'Mapping-Public'!$A$2:$W$5015, MATCH('Mapping-DisplayedFields'!O$2, 'Mapping-Public'!$A$1:$W$1, FALSE), FALSE)</f>
        <v>2</v>
      </c>
      <c r="P1043" t="str">
        <f>VLOOKUP(O1043, Serves_Dhs_Children,2,0)</f>
        <v>Unknown</v>
      </c>
      <c r="Q1043">
        <f>VLOOKUP($A1043, 'Mapping-Public'!$A$2:$W$5015, MATCH('Mapping-DisplayedFields'!Q$2, 'Mapping-Public'!$A$1:$W$1, FALSE), FALSE)</f>
        <v>0</v>
      </c>
      <c r="R1043" t="str">
        <f>VLOOKUP(Q1043, Head_Start, 2,0)</f>
        <v>No</v>
      </c>
      <c r="S1043">
        <f>VLOOKUP($A1043, 'Mapping-Public'!$A$2:$W$5015, MATCH('Mapping-DisplayedFields'!S$2, 'Mapping-Public'!$A$1:$W$1, FALSE), FALSE)</f>
        <v>0</v>
      </c>
      <c r="T1043" t="str">
        <f>VLOOKUP(S1043, Relief_Nursery, 2,0)</f>
        <v>No</v>
      </c>
      <c r="U1043" t="str">
        <f>VLOOKUP($A1043, 'Mapping-Public'!$A$2:$W$5015, MATCH('Mapping-DisplayedFields'!U$2, 'Mapping-Public'!$A$1:$W$1, FALSE), FALSE)</f>
        <v>.</v>
      </c>
    </row>
    <row r="1044" spans="1:21" x14ac:dyDescent="0.25">
      <c r="A1044" s="9" t="s">
        <v>6097</v>
      </c>
      <c r="B1044" t="str">
        <f>IF(VLOOKUP($A1044, 'Mapping-Public'!$A$2:$W$5015, MATCH('Mapping-DisplayedFields'!B$2, 'Mapping-Public'!$A$1:$W$1, FALSE), FALSE)=0, "", VLOOKUP($A1044, 'Mapping-Public'!$A$2:$W$5015, MATCH('Mapping-DisplayedFields'!B$2, 'Mapping-Public'!$A$1:$W$1, FALSE), FALSE))</f>
        <v>Today's Little Scholars Child Care</v>
      </c>
      <c r="C1044" t="str">
        <f>VLOOKUP($A1044, 'Mapping-Public'!$A$2:$W$5015, MATCH('Mapping-DisplayedFields'!C$2, 'Mapping-Public'!$A$1:$W$1, FALSE), FALSE)</f>
        <v>100 N Killingsworth St</v>
      </c>
      <c r="D1044" t="str">
        <f>VLOOKUP($A1044, 'Mapping-Public'!$A$2:$W$5015, MATCH('Mapping-DisplayedFields'!D$2, 'Mapping-Public'!$A$1:$W$1, FALSE), FALSE)</f>
        <v>Portland</v>
      </c>
      <c r="E1044" t="str">
        <f>VLOOKUP($A1044, 'Mapping-Public'!$A$2:$W$5015, MATCH('Mapping-DisplayedFields'!E$2, 'Mapping-Public'!$A$1:$W$1, FALSE), FALSE)</f>
        <v>OR</v>
      </c>
      <c r="F1044" t="str">
        <f>VLOOKUP($A1044, 'Mapping-Public'!$A$2:$W$5015, MATCH('Mapping-DisplayedFields'!F$2, 'Mapping-Public'!$A$1:$W$1, FALSE), FALSE)</f>
        <v>97217</v>
      </c>
      <c r="G1044" t="str">
        <f>VLOOKUP($A1044, 'Mapping-Public'!$A$2:$W$5015, MATCH('Mapping-DisplayedFields'!G$2, 'Mapping-Public'!$A$1:$W$1, FALSE), FALSE)</f>
        <v>8003858594</v>
      </c>
      <c r="H1044">
        <f>VLOOKUP($A1044, 'Mapping-Public'!$A$2:$W$5015, MATCH('Mapping-DisplayedFields'!H$2, 'Mapping-Public'!$A$1:$W$1, FALSE), FALSE)</f>
        <v>2</v>
      </c>
      <c r="I1044" t="str">
        <f>VLOOKUP(H1044, Facility_Type, 2,0)</f>
        <v>Center</v>
      </c>
      <c r="J1044">
        <f>VLOOKUP($A1044, 'Mapping-Public'!$A$2:$W$5015, MATCH('Mapping-DisplayedFields'!J$2, 'Mapping-Public'!$A$1:$W$1, FALSE), FALSE)</f>
        <v>1</v>
      </c>
      <c r="K1044" t="str">
        <f>VLOOKUP(J1044, Type_of_Care,2,0)</f>
        <v>Regulated  Center (not HS)</v>
      </c>
      <c r="L1044">
        <f>VLOOKUP($A1044, 'Mapping-Public'!$A$2:$W$5015, MATCH('Mapping-DisplayedFields'!L$2, 'Mapping-Public'!$A$1:$W$1, FALSE), FALSE)</f>
        <v>3</v>
      </c>
      <c r="M1044" t="str">
        <f>VLOOKUP(L1044, Regulation_Status, 2,0)</f>
        <v>Certified</v>
      </c>
      <c r="N1044">
        <f>VLOOKUP($A1044, 'Mapping-Public'!$A$2:$W$5015, MATCH('Mapping-DisplayedFields'!N$2, 'Mapping-Public'!$A$1:$W$1, FALSE), FALSE)</f>
        <v>20</v>
      </c>
      <c r="O1044">
        <f>VLOOKUP($A1044, 'Mapping-Public'!$A$2:$W$5015, MATCH('Mapping-DisplayedFields'!O$2, 'Mapping-Public'!$A$1:$W$1, FALSE), FALSE)</f>
        <v>2</v>
      </c>
      <c r="P1044" t="str">
        <f>VLOOKUP(O1044, Serves_Dhs_Children,2,0)</f>
        <v>Unknown</v>
      </c>
      <c r="Q1044">
        <f>VLOOKUP($A1044, 'Mapping-Public'!$A$2:$W$5015, MATCH('Mapping-DisplayedFields'!Q$2, 'Mapping-Public'!$A$1:$W$1, FALSE), FALSE)</f>
        <v>0</v>
      </c>
      <c r="R1044" t="str">
        <f>VLOOKUP(Q1044, Head_Start, 2,0)</f>
        <v>No</v>
      </c>
      <c r="S1044">
        <f>VLOOKUP($A1044, 'Mapping-Public'!$A$2:$W$5015, MATCH('Mapping-DisplayedFields'!S$2, 'Mapping-Public'!$A$1:$W$1, FALSE), FALSE)</f>
        <v>0</v>
      </c>
      <c r="T1044" t="str">
        <f>VLOOKUP(S1044, Relief_Nursery, 2,0)</f>
        <v>No</v>
      </c>
      <c r="U1044" t="str">
        <f>VLOOKUP($A1044, 'Mapping-Public'!$A$2:$W$5015, MATCH('Mapping-DisplayedFields'!U$2, 'Mapping-Public'!$A$1:$W$1, FALSE), FALSE)</f>
        <v>.</v>
      </c>
    </row>
    <row r="1045" spans="1:21" x14ac:dyDescent="0.25">
      <c r="A1045" s="9" t="s">
        <v>6101</v>
      </c>
      <c r="B1045" t="str">
        <f>IF(VLOOKUP($A1045, 'Mapping-Public'!$A$2:$W$5015, MATCH('Mapping-DisplayedFields'!B$2, 'Mapping-Public'!$A$1:$W$1, FALSE), FALSE)=0, "", VLOOKUP($A1045, 'Mapping-Public'!$A$2:$W$5015, MATCH('Mapping-DisplayedFields'!B$2, 'Mapping-Public'!$A$1:$W$1, FALSE), FALSE))</f>
        <v>Sweet Day Community School</v>
      </c>
      <c r="C1045" t="str">
        <f>VLOOKUP($A1045, 'Mapping-Public'!$A$2:$W$5015, MATCH('Mapping-DisplayedFields'!C$2, 'Mapping-Public'!$A$1:$W$1, FALSE), FALSE)</f>
        <v>5023 SE Kelly St</v>
      </c>
      <c r="D1045" t="str">
        <f>VLOOKUP($A1045, 'Mapping-Public'!$A$2:$W$5015, MATCH('Mapping-DisplayedFields'!D$2, 'Mapping-Public'!$A$1:$W$1, FALSE), FALSE)</f>
        <v>Portland</v>
      </c>
      <c r="E1045" t="str">
        <f>VLOOKUP($A1045, 'Mapping-Public'!$A$2:$W$5015, MATCH('Mapping-DisplayedFields'!E$2, 'Mapping-Public'!$A$1:$W$1, FALSE), FALSE)</f>
        <v>OR</v>
      </c>
      <c r="F1045" t="str">
        <f>VLOOKUP($A1045, 'Mapping-Public'!$A$2:$W$5015, MATCH('Mapping-DisplayedFields'!F$2, 'Mapping-Public'!$A$1:$W$1, FALSE), FALSE)</f>
        <v>97206-2131</v>
      </c>
      <c r="G1045" t="str">
        <f>VLOOKUP($A1045, 'Mapping-Public'!$A$2:$W$5015, MATCH('Mapping-DisplayedFields'!G$2, 'Mapping-Public'!$A$1:$W$1, FALSE), FALSE)</f>
        <v>9715334775</v>
      </c>
      <c r="H1045">
        <f>VLOOKUP($A1045, 'Mapping-Public'!$A$2:$W$5015, MATCH('Mapping-DisplayedFields'!H$2, 'Mapping-Public'!$A$1:$W$1, FALSE), FALSE)</f>
        <v>3</v>
      </c>
      <c r="I1045" t="str">
        <f>VLOOKUP(H1045, Facility_Type, 2,0)</f>
        <v>Certified</v>
      </c>
      <c r="J1045">
        <f>VLOOKUP($A1045, 'Mapping-Public'!$A$2:$W$5015, MATCH('Mapping-DisplayedFields'!J$2, 'Mapping-Public'!$A$1:$W$1, FALSE), FALSE)</f>
        <v>4</v>
      </c>
      <c r="K1045" t="str">
        <f>VLOOKUP(J1045, Type_of_Care,2,0)</f>
        <v>Regulated Family Child Care Home</v>
      </c>
      <c r="L1045">
        <f>VLOOKUP($A1045, 'Mapping-Public'!$A$2:$W$5015, MATCH('Mapping-DisplayedFields'!L$2, 'Mapping-Public'!$A$1:$W$1, FALSE), FALSE)</f>
        <v>3</v>
      </c>
      <c r="M1045" t="str">
        <f>VLOOKUP(L1045, Regulation_Status, 2,0)</f>
        <v>Certified</v>
      </c>
      <c r="N1045">
        <f>VLOOKUP($A1045, 'Mapping-Public'!$A$2:$W$5015, MATCH('Mapping-DisplayedFields'!N$2, 'Mapping-Public'!$A$1:$W$1, FALSE), FALSE)</f>
        <v>16</v>
      </c>
      <c r="O1045">
        <f>VLOOKUP($A1045, 'Mapping-Public'!$A$2:$W$5015, MATCH('Mapping-DisplayedFields'!O$2, 'Mapping-Public'!$A$1:$W$1, FALSE), FALSE)</f>
        <v>2</v>
      </c>
      <c r="P1045" t="str">
        <f>VLOOKUP(O1045, Serves_Dhs_Children,2,0)</f>
        <v>Unknown</v>
      </c>
      <c r="Q1045">
        <f>VLOOKUP($A1045, 'Mapping-Public'!$A$2:$W$5015, MATCH('Mapping-DisplayedFields'!Q$2, 'Mapping-Public'!$A$1:$W$1, FALSE), FALSE)</f>
        <v>0</v>
      </c>
      <c r="R1045" t="str">
        <f>VLOOKUP(Q1045, Head_Start, 2,0)</f>
        <v>No</v>
      </c>
      <c r="S1045">
        <f>VLOOKUP($A1045, 'Mapping-Public'!$A$2:$W$5015, MATCH('Mapping-DisplayedFields'!S$2, 'Mapping-Public'!$A$1:$W$1, FALSE), FALSE)</f>
        <v>0</v>
      </c>
      <c r="T1045" t="str">
        <f>VLOOKUP(S1045, Relief_Nursery, 2,0)</f>
        <v>No</v>
      </c>
      <c r="U1045" t="str">
        <f>VLOOKUP($A1045, 'Mapping-Public'!$A$2:$W$5015, MATCH('Mapping-DisplayedFields'!U$2, 'Mapping-Public'!$A$1:$W$1, FALSE), FALSE)</f>
        <v>.</v>
      </c>
    </row>
    <row r="1046" spans="1:21" x14ac:dyDescent="0.25">
      <c r="A1046" s="9" t="s">
        <v>6109</v>
      </c>
      <c r="B1046" t="str">
        <f>IF(VLOOKUP($A1046, 'Mapping-Public'!$A$2:$W$5015, MATCH('Mapping-DisplayedFields'!B$2, 'Mapping-Public'!$A$1:$W$1, FALSE), FALSE)=0, "", VLOOKUP($A1046, 'Mapping-Public'!$A$2:$W$5015, MATCH('Mapping-DisplayedFields'!B$2, 'Mapping-Public'!$A$1:$W$1, FALSE), FALSE))</f>
        <v/>
      </c>
      <c r="C1046" t="str">
        <f>VLOOKUP($A1046, 'Mapping-Public'!$A$2:$W$5015, MATCH('Mapping-DisplayedFields'!C$2, 'Mapping-Public'!$A$1:$W$1, FALSE), FALSE)</f>
        <v>3350 SE 115th Ave Apt 5</v>
      </c>
      <c r="D1046" t="str">
        <f>VLOOKUP($A1046, 'Mapping-Public'!$A$2:$W$5015, MATCH('Mapping-DisplayedFields'!D$2, 'Mapping-Public'!$A$1:$W$1, FALSE), FALSE)</f>
        <v>Portland</v>
      </c>
      <c r="E1046" t="str">
        <f>VLOOKUP($A1046, 'Mapping-Public'!$A$2:$W$5015, MATCH('Mapping-DisplayedFields'!E$2, 'Mapping-Public'!$A$1:$W$1, FALSE), FALSE)</f>
        <v>OR</v>
      </c>
      <c r="F1046" t="str">
        <f>VLOOKUP($A1046, 'Mapping-Public'!$A$2:$W$5015, MATCH('Mapping-DisplayedFields'!F$2, 'Mapping-Public'!$A$1:$W$1, FALSE), FALSE)</f>
        <v>97266</v>
      </c>
      <c r="G1046" t="str">
        <f>VLOOKUP($A1046, 'Mapping-Public'!$A$2:$W$5015, MATCH('Mapping-DisplayedFields'!G$2, 'Mapping-Public'!$A$1:$W$1, FALSE), FALSE)</f>
        <v>9713407036</v>
      </c>
      <c r="H1046">
        <f>VLOOKUP($A1046, 'Mapping-Public'!$A$2:$W$5015, MATCH('Mapping-DisplayedFields'!H$2, 'Mapping-Public'!$A$1:$W$1, FALSE), FALSE)</f>
        <v>1</v>
      </c>
      <c r="I1046" t="str">
        <f>VLOOKUP(H1046, Facility_Type, 2,0)</f>
        <v>Family</v>
      </c>
      <c r="J1046">
        <f>VLOOKUP($A1046, 'Mapping-Public'!$A$2:$W$5015, MATCH('Mapping-DisplayedFields'!J$2, 'Mapping-Public'!$A$1:$W$1, FALSE), FALSE)</f>
        <v>4</v>
      </c>
      <c r="K1046" t="str">
        <f>VLOOKUP(J1046, Type_of_Care,2,0)</f>
        <v>Regulated Family Child Care Home</v>
      </c>
      <c r="L1046">
        <f>VLOOKUP($A1046, 'Mapping-Public'!$A$2:$W$5015, MATCH('Mapping-DisplayedFields'!L$2, 'Mapping-Public'!$A$1:$W$1, FALSE), FALSE)</f>
        <v>2</v>
      </c>
      <c r="M1046" t="str">
        <f>VLOOKUP(L1046, Regulation_Status, 2,0)</f>
        <v>Register</v>
      </c>
      <c r="N1046">
        <f>VLOOKUP($A1046, 'Mapping-Public'!$A$2:$W$5015, MATCH('Mapping-DisplayedFields'!N$2, 'Mapping-Public'!$A$1:$W$1, FALSE), FALSE)</f>
        <v>7</v>
      </c>
      <c r="O1046">
        <f>VLOOKUP($A1046, 'Mapping-Public'!$A$2:$W$5015, MATCH('Mapping-DisplayedFields'!O$2, 'Mapping-Public'!$A$1:$W$1, FALSE), FALSE)</f>
        <v>2</v>
      </c>
      <c r="P1046" t="str">
        <f>VLOOKUP(O1046, Serves_Dhs_Children,2,0)</f>
        <v>Unknown</v>
      </c>
      <c r="Q1046">
        <f>VLOOKUP($A1046, 'Mapping-Public'!$A$2:$W$5015, MATCH('Mapping-DisplayedFields'!Q$2, 'Mapping-Public'!$A$1:$W$1, FALSE), FALSE)</f>
        <v>0</v>
      </c>
      <c r="R1046" t="str">
        <f>VLOOKUP(Q1046, Head_Start, 2,0)</f>
        <v>No</v>
      </c>
      <c r="S1046">
        <f>VLOOKUP($A1046, 'Mapping-Public'!$A$2:$W$5015, MATCH('Mapping-DisplayedFields'!S$2, 'Mapping-Public'!$A$1:$W$1, FALSE), FALSE)</f>
        <v>0</v>
      </c>
      <c r="T1046" t="str">
        <f>VLOOKUP(S1046, Relief_Nursery, 2,0)</f>
        <v>No</v>
      </c>
      <c r="U1046" t="str">
        <f>VLOOKUP($A1046, 'Mapping-Public'!$A$2:$W$5015, MATCH('Mapping-DisplayedFields'!U$2, 'Mapping-Public'!$A$1:$W$1, FALSE), FALSE)</f>
        <v>.</v>
      </c>
    </row>
    <row r="1047" spans="1:21" x14ac:dyDescent="0.25">
      <c r="A1047" s="9" t="s">
        <v>6114</v>
      </c>
      <c r="B1047" t="str">
        <f>IF(VLOOKUP($A1047, 'Mapping-Public'!$A$2:$W$5015, MATCH('Mapping-DisplayedFields'!B$2, 'Mapping-Public'!$A$1:$W$1, FALSE), FALSE)=0, "", VLOOKUP($A1047, 'Mapping-Public'!$A$2:$W$5015, MATCH('Mapping-DisplayedFields'!B$2, 'Mapping-Public'!$A$1:$W$1, FALSE), FALSE))</f>
        <v>Reynolds Learning Academy - Early Head Start</v>
      </c>
      <c r="C1047" t="str">
        <f>VLOOKUP($A1047, 'Mapping-Public'!$A$2:$W$5015, MATCH('Mapping-DisplayedFields'!C$2, 'Mapping-Public'!$A$1:$W$1, FALSE), FALSE)</f>
        <v>20234 NE Halsey St</v>
      </c>
      <c r="D1047" t="str">
        <f>VLOOKUP($A1047, 'Mapping-Public'!$A$2:$W$5015, MATCH('Mapping-DisplayedFields'!D$2, 'Mapping-Public'!$A$1:$W$1, FALSE), FALSE)</f>
        <v>Fairview</v>
      </c>
      <c r="E1047" t="str">
        <f>VLOOKUP($A1047, 'Mapping-Public'!$A$2:$W$5015, MATCH('Mapping-DisplayedFields'!E$2, 'Mapping-Public'!$A$1:$W$1, FALSE), FALSE)</f>
        <v>OR</v>
      </c>
      <c r="F1047" t="str">
        <f>VLOOKUP($A1047, 'Mapping-Public'!$A$2:$W$5015, MATCH('Mapping-DisplayedFields'!F$2, 'Mapping-Public'!$A$1:$W$1, FALSE), FALSE)</f>
        <v>97024-9738</v>
      </c>
      <c r="G1047" t="str">
        <f>VLOOKUP($A1047, 'Mapping-Public'!$A$2:$W$5015, MATCH('Mapping-DisplayedFields'!G$2, 'Mapping-Public'!$A$1:$W$1, FALSE), FALSE)</f>
        <v>5036674673</v>
      </c>
      <c r="H1047">
        <f>VLOOKUP($A1047, 'Mapping-Public'!$A$2:$W$5015, MATCH('Mapping-DisplayedFields'!H$2, 'Mapping-Public'!$A$1:$W$1, FALSE), FALSE)</f>
        <v>2</v>
      </c>
      <c r="I1047" t="str">
        <f>VLOOKUP(H1047, Facility_Type, 2,0)</f>
        <v>Center</v>
      </c>
      <c r="J1047">
        <f>VLOOKUP($A1047, 'Mapping-Public'!$A$2:$W$5015, MATCH('Mapping-DisplayedFields'!J$2, 'Mapping-Public'!$A$1:$W$1, FALSE), FALSE)</f>
        <v>3</v>
      </c>
      <c r="K1047" t="str">
        <f>VLOOKUP(J1047, Type_of_Care,2,0)</f>
        <v>Head Start/Early HS</v>
      </c>
      <c r="L1047">
        <f>VLOOKUP($A1047, 'Mapping-Public'!$A$2:$W$5015, MATCH('Mapping-DisplayedFields'!L$2, 'Mapping-Public'!$A$1:$W$1, FALSE), FALSE)</f>
        <v>3</v>
      </c>
      <c r="M1047" t="str">
        <f>VLOOKUP(L1047, Regulation_Status, 2,0)</f>
        <v>Certified</v>
      </c>
      <c r="N1047">
        <f>VLOOKUP($A1047, 'Mapping-Public'!$A$2:$W$5015, MATCH('Mapping-DisplayedFields'!N$2, 'Mapping-Public'!$A$1:$W$1, FALSE), FALSE)</f>
        <v>8</v>
      </c>
      <c r="O1047">
        <f>VLOOKUP($A1047, 'Mapping-Public'!$A$2:$W$5015, MATCH('Mapping-DisplayedFields'!O$2, 'Mapping-Public'!$A$1:$W$1, FALSE), FALSE)</f>
        <v>2</v>
      </c>
      <c r="P1047" t="str">
        <f>VLOOKUP(O1047, Serves_Dhs_Children,2,0)</f>
        <v>Unknown</v>
      </c>
      <c r="Q1047">
        <f>VLOOKUP($A1047, 'Mapping-Public'!$A$2:$W$5015, MATCH('Mapping-DisplayedFields'!Q$2, 'Mapping-Public'!$A$1:$W$1, FALSE), FALSE)</f>
        <v>1</v>
      </c>
      <c r="R1047" t="str">
        <f>VLOOKUP(Q1047, Head_Start, 2,0)</f>
        <v>Yes</v>
      </c>
      <c r="S1047">
        <f>VLOOKUP($A1047, 'Mapping-Public'!$A$2:$W$5015, MATCH('Mapping-DisplayedFields'!S$2, 'Mapping-Public'!$A$1:$W$1, FALSE), FALSE)</f>
        <v>0</v>
      </c>
      <c r="T1047" t="str">
        <f>VLOOKUP(S1047, Relief_Nursery, 2,0)</f>
        <v>No</v>
      </c>
      <c r="U1047" t="str">
        <f>VLOOKUP($A1047, 'Mapping-Public'!$A$2:$W$5015, MATCH('Mapping-DisplayedFields'!U$2, 'Mapping-Public'!$A$1:$W$1, FALSE), FALSE)</f>
        <v>.</v>
      </c>
    </row>
    <row r="1048" spans="1:21" x14ac:dyDescent="0.25">
      <c r="A1048" s="9" t="s">
        <v>6120</v>
      </c>
      <c r="B1048" t="str">
        <f>IF(VLOOKUP($A1048, 'Mapping-Public'!$A$2:$W$5015, MATCH('Mapping-DisplayedFields'!B$2, 'Mapping-Public'!$A$1:$W$1, FALSE), FALSE)=0, "", VLOOKUP($A1048, 'Mapping-Public'!$A$2:$W$5015, MATCH('Mapping-DisplayedFields'!B$2, 'Mapping-Public'!$A$1:$W$1, FALSE), FALSE))</f>
        <v/>
      </c>
      <c r="C1048" t="str">
        <f>VLOOKUP($A1048, 'Mapping-Public'!$A$2:$W$5015, MATCH('Mapping-DisplayedFields'!C$2, 'Mapping-Public'!$A$1:$W$1, FALSE), FALSE)</f>
        <v>18517 SE Lincoln St</v>
      </c>
      <c r="D1048" t="str">
        <f>VLOOKUP($A1048, 'Mapping-Public'!$A$2:$W$5015, MATCH('Mapping-DisplayedFields'!D$2, 'Mapping-Public'!$A$1:$W$1, FALSE), FALSE)</f>
        <v>Portland</v>
      </c>
      <c r="E1048" t="str">
        <f>VLOOKUP($A1048, 'Mapping-Public'!$A$2:$W$5015, MATCH('Mapping-DisplayedFields'!E$2, 'Mapping-Public'!$A$1:$W$1, FALSE), FALSE)</f>
        <v>OR</v>
      </c>
      <c r="F1048" t="str">
        <f>VLOOKUP($A1048, 'Mapping-Public'!$A$2:$W$5015, MATCH('Mapping-DisplayedFields'!F$2, 'Mapping-Public'!$A$1:$W$1, FALSE), FALSE)</f>
        <v>97233-5655</v>
      </c>
      <c r="G1048" t="str">
        <f>VLOOKUP($A1048, 'Mapping-Public'!$A$2:$W$5015, MATCH('Mapping-DisplayedFields'!G$2, 'Mapping-Public'!$A$1:$W$1, FALSE), FALSE)</f>
        <v>5033808329</v>
      </c>
      <c r="H1048">
        <f>VLOOKUP($A1048, 'Mapping-Public'!$A$2:$W$5015, MATCH('Mapping-DisplayedFields'!H$2, 'Mapping-Public'!$A$1:$W$1, FALSE), FALSE)</f>
        <v>1</v>
      </c>
      <c r="I1048" t="str">
        <f>VLOOKUP(H1048, Facility_Type, 2,0)</f>
        <v>Family</v>
      </c>
      <c r="J1048">
        <f>VLOOKUP($A1048, 'Mapping-Public'!$A$2:$W$5015, MATCH('Mapping-DisplayedFields'!J$2, 'Mapping-Public'!$A$1:$W$1, FALSE), FALSE)</f>
        <v>4</v>
      </c>
      <c r="K1048" t="str">
        <f>VLOOKUP(J1048, Type_of_Care,2,0)</f>
        <v>Regulated Family Child Care Home</v>
      </c>
      <c r="L1048">
        <f>VLOOKUP($A1048, 'Mapping-Public'!$A$2:$W$5015, MATCH('Mapping-DisplayedFields'!L$2, 'Mapping-Public'!$A$1:$W$1, FALSE), FALSE)</f>
        <v>2</v>
      </c>
      <c r="M1048" t="str">
        <f>VLOOKUP(L1048, Regulation_Status, 2,0)</f>
        <v>Register</v>
      </c>
      <c r="N1048">
        <f>VLOOKUP($A1048, 'Mapping-Public'!$A$2:$W$5015, MATCH('Mapping-DisplayedFields'!N$2, 'Mapping-Public'!$A$1:$W$1, FALSE), FALSE)</f>
        <v>7</v>
      </c>
      <c r="O1048">
        <f>VLOOKUP($A1048, 'Mapping-Public'!$A$2:$W$5015, MATCH('Mapping-DisplayedFields'!O$2, 'Mapping-Public'!$A$1:$W$1, FALSE), FALSE)</f>
        <v>2</v>
      </c>
      <c r="P1048" t="str">
        <f>VLOOKUP(O1048, Serves_Dhs_Children,2,0)</f>
        <v>Unknown</v>
      </c>
      <c r="Q1048">
        <f>VLOOKUP($A1048, 'Mapping-Public'!$A$2:$W$5015, MATCH('Mapping-DisplayedFields'!Q$2, 'Mapping-Public'!$A$1:$W$1, FALSE), FALSE)</f>
        <v>0</v>
      </c>
      <c r="R1048" t="str">
        <f>VLOOKUP(Q1048, Head_Start, 2,0)</f>
        <v>No</v>
      </c>
      <c r="S1048">
        <f>VLOOKUP($A1048, 'Mapping-Public'!$A$2:$W$5015, MATCH('Mapping-DisplayedFields'!S$2, 'Mapping-Public'!$A$1:$W$1, FALSE), FALSE)</f>
        <v>0</v>
      </c>
      <c r="T1048" t="str">
        <f>VLOOKUP(S1048, Relief_Nursery, 2,0)</f>
        <v>No</v>
      </c>
      <c r="U1048" t="str">
        <f>VLOOKUP($A1048, 'Mapping-Public'!$A$2:$W$5015, MATCH('Mapping-DisplayedFields'!U$2, 'Mapping-Public'!$A$1:$W$1, FALSE), FALSE)</f>
        <v>.</v>
      </c>
    </row>
    <row r="1049" spans="1:21" x14ac:dyDescent="0.25">
      <c r="A1049" s="9" t="s">
        <v>6126</v>
      </c>
      <c r="B1049" t="str">
        <f>IF(VLOOKUP($A1049, 'Mapping-Public'!$A$2:$W$5015, MATCH('Mapping-DisplayedFields'!B$2, 'Mapping-Public'!$A$1:$W$1, FALSE), FALSE)=0, "", VLOOKUP($A1049, 'Mapping-Public'!$A$2:$W$5015, MATCH('Mapping-DisplayedFields'!B$2, 'Mapping-Public'!$A$1:$W$1, FALSE), FALSE))</f>
        <v>Little Disciples Preschool &amp; Child Care</v>
      </c>
      <c r="C1049" t="str">
        <f>VLOOKUP($A1049, 'Mapping-Public'!$A$2:$W$5015, MATCH('Mapping-DisplayedFields'!C$2, 'Mapping-Public'!$A$1:$W$1, FALSE), FALSE)</f>
        <v>10608 SW 64th Dr</v>
      </c>
      <c r="D1049" t="str">
        <f>VLOOKUP($A1049, 'Mapping-Public'!$A$2:$W$5015, MATCH('Mapping-DisplayedFields'!D$2, 'Mapping-Public'!$A$1:$W$1, FALSE), FALSE)</f>
        <v>Portland</v>
      </c>
      <c r="E1049" t="str">
        <f>VLOOKUP($A1049, 'Mapping-Public'!$A$2:$W$5015, MATCH('Mapping-DisplayedFields'!E$2, 'Mapping-Public'!$A$1:$W$1, FALSE), FALSE)</f>
        <v>OR</v>
      </c>
      <c r="F1049" t="str">
        <f>VLOOKUP($A1049, 'Mapping-Public'!$A$2:$W$5015, MATCH('Mapping-DisplayedFields'!F$2, 'Mapping-Public'!$A$1:$W$1, FALSE), FALSE)</f>
        <v>97219-6667</v>
      </c>
      <c r="G1049" t="str">
        <f>VLOOKUP($A1049, 'Mapping-Public'!$A$2:$W$5015, MATCH('Mapping-DisplayedFields'!G$2, 'Mapping-Public'!$A$1:$W$1, FALSE), FALSE)</f>
        <v>5033677941</v>
      </c>
      <c r="H1049">
        <f>VLOOKUP($A1049, 'Mapping-Public'!$A$2:$W$5015, MATCH('Mapping-DisplayedFields'!H$2, 'Mapping-Public'!$A$1:$W$1, FALSE), FALSE)</f>
        <v>1</v>
      </c>
      <c r="I1049" t="str">
        <f>VLOOKUP(H1049, Facility_Type, 2,0)</f>
        <v>Family</v>
      </c>
      <c r="J1049">
        <f>VLOOKUP($A1049, 'Mapping-Public'!$A$2:$W$5015, MATCH('Mapping-DisplayedFields'!J$2, 'Mapping-Public'!$A$1:$W$1, FALSE), FALSE)</f>
        <v>4</v>
      </c>
      <c r="K1049" t="str">
        <f>VLOOKUP(J1049, Type_of_Care,2,0)</f>
        <v>Regulated Family Child Care Home</v>
      </c>
      <c r="L1049">
        <f>VLOOKUP($A1049, 'Mapping-Public'!$A$2:$W$5015, MATCH('Mapping-DisplayedFields'!L$2, 'Mapping-Public'!$A$1:$W$1, FALSE), FALSE)</f>
        <v>2</v>
      </c>
      <c r="M1049" t="str">
        <f>VLOOKUP(L1049, Regulation_Status, 2,0)</f>
        <v>Register</v>
      </c>
      <c r="N1049">
        <f>VLOOKUP($A1049, 'Mapping-Public'!$A$2:$W$5015, MATCH('Mapping-DisplayedFields'!N$2, 'Mapping-Public'!$A$1:$W$1, FALSE), FALSE)</f>
        <v>9</v>
      </c>
      <c r="O1049">
        <f>VLOOKUP($A1049, 'Mapping-Public'!$A$2:$W$5015, MATCH('Mapping-DisplayedFields'!O$2, 'Mapping-Public'!$A$1:$W$1, FALSE), FALSE)</f>
        <v>2</v>
      </c>
      <c r="P1049" t="str">
        <f>VLOOKUP(O1049, Serves_Dhs_Children,2,0)</f>
        <v>Unknown</v>
      </c>
      <c r="Q1049">
        <f>VLOOKUP($A1049, 'Mapping-Public'!$A$2:$W$5015, MATCH('Mapping-DisplayedFields'!Q$2, 'Mapping-Public'!$A$1:$W$1, FALSE), FALSE)</f>
        <v>0</v>
      </c>
      <c r="R1049" t="str">
        <f>VLOOKUP(Q1049, Head_Start, 2,0)</f>
        <v>No</v>
      </c>
      <c r="S1049">
        <f>VLOOKUP($A1049, 'Mapping-Public'!$A$2:$W$5015, MATCH('Mapping-DisplayedFields'!S$2, 'Mapping-Public'!$A$1:$W$1, FALSE), FALSE)</f>
        <v>0</v>
      </c>
      <c r="T1049" t="str">
        <f>VLOOKUP(S1049, Relief_Nursery, 2,0)</f>
        <v>No</v>
      </c>
      <c r="U1049" t="str">
        <f>VLOOKUP($A1049, 'Mapping-Public'!$A$2:$W$5015, MATCH('Mapping-DisplayedFields'!U$2, 'Mapping-Public'!$A$1:$W$1, FALSE), FALSE)</f>
        <v>.</v>
      </c>
    </row>
    <row r="1050" spans="1:21" x14ac:dyDescent="0.25">
      <c r="A1050" s="9" t="s">
        <v>6134</v>
      </c>
      <c r="B1050" t="str">
        <f>IF(VLOOKUP($A1050, 'Mapping-Public'!$A$2:$W$5015, MATCH('Mapping-DisplayedFields'!B$2, 'Mapping-Public'!$A$1:$W$1, FALSE), FALSE)=0, "", VLOOKUP($A1050, 'Mapping-Public'!$A$2:$W$5015, MATCH('Mapping-DisplayedFields'!B$2, 'Mapping-Public'!$A$1:$W$1, FALSE), FALSE))</f>
        <v/>
      </c>
      <c r="C1050" t="str">
        <f>VLOOKUP($A1050, 'Mapping-Public'!$A$2:$W$5015, MATCH('Mapping-DisplayedFields'!C$2, 'Mapping-Public'!$A$1:$W$1, FALSE), FALSE)</f>
        <v>17112 SE Naegeli Dr Apt 1</v>
      </c>
      <c r="D1050" t="str">
        <f>VLOOKUP($A1050, 'Mapping-Public'!$A$2:$W$5015, MATCH('Mapping-DisplayedFields'!D$2, 'Mapping-Public'!$A$1:$W$1, FALSE), FALSE)</f>
        <v>Portland</v>
      </c>
      <c r="E1050" t="str">
        <f>VLOOKUP($A1050, 'Mapping-Public'!$A$2:$W$5015, MATCH('Mapping-DisplayedFields'!E$2, 'Mapping-Public'!$A$1:$W$1, FALSE), FALSE)</f>
        <v>OR</v>
      </c>
      <c r="F1050" t="str">
        <f>VLOOKUP($A1050, 'Mapping-Public'!$A$2:$W$5015, MATCH('Mapping-DisplayedFields'!F$2, 'Mapping-Public'!$A$1:$W$1, FALSE), FALSE)</f>
        <v>97236-1396</v>
      </c>
      <c r="G1050" t="str">
        <f>VLOOKUP($A1050, 'Mapping-Public'!$A$2:$W$5015, MATCH('Mapping-DisplayedFields'!G$2, 'Mapping-Public'!$A$1:$W$1, FALSE), FALSE)</f>
        <v>5038042258</v>
      </c>
      <c r="H1050">
        <f>VLOOKUP($A1050, 'Mapping-Public'!$A$2:$W$5015, MATCH('Mapping-DisplayedFields'!H$2, 'Mapping-Public'!$A$1:$W$1, FALSE), FALSE)</f>
        <v>1</v>
      </c>
      <c r="I1050" t="str">
        <f>VLOOKUP(H1050, Facility_Type, 2,0)</f>
        <v>Family</v>
      </c>
      <c r="J1050">
        <f>VLOOKUP($A1050, 'Mapping-Public'!$A$2:$W$5015, MATCH('Mapping-DisplayedFields'!J$2, 'Mapping-Public'!$A$1:$W$1, FALSE), FALSE)</f>
        <v>4</v>
      </c>
      <c r="K1050" t="str">
        <f>VLOOKUP(J1050, Type_of_Care,2,0)</f>
        <v>Regulated Family Child Care Home</v>
      </c>
      <c r="L1050">
        <f>VLOOKUP($A1050, 'Mapping-Public'!$A$2:$W$5015, MATCH('Mapping-DisplayedFields'!L$2, 'Mapping-Public'!$A$1:$W$1, FALSE), FALSE)</f>
        <v>2</v>
      </c>
      <c r="M1050" t="str">
        <f>VLOOKUP(L1050, Regulation_Status, 2,0)</f>
        <v>Register</v>
      </c>
      <c r="N1050">
        <f>VLOOKUP($A1050, 'Mapping-Public'!$A$2:$W$5015, MATCH('Mapping-DisplayedFields'!N$2, 'Mapping-Public'!$A$1:$W$1, FALSE), FALSE)</f>
        <v>10</v>
      </c>
      <c r="O1050">
        <f>VLOOKUP($A1050, 'Mapping-Public'!$A$2:$W$5015, MATCH('Mapping-DisplayedFields'!O$2, 'Mapping-Public'!$A$1:$W$1, FALSE), FALSE)</f>
        <v>1</v>
      </c>
      <c r="P1050" t="str">
        <f>VLOOKUP(O1050, Serves_Dhs_Children,2,0)</f>
        <v>Yes</v>
      </c>
      <c r="Q1050">
        <f>VLOOKUP($A1050, 'Mapping-Public'!$A$2:$W$5015, MATCH('Mapping-DisplayedFields'!Q$2, 'Mapping-Public'!$A$1:$W$1, FALSE), FALSE)</f>
        <v>0</v>
      </c>
      <c r="R1050" t="str">
        <f>VLOOKUP(Q1050, Head_Start, 2,0)</f>
        <v>No</v>
      </c>
      <c r="S1050">
        <f>VLOOKUP($A1050, 'Mapping-Public'!$A$2:$W$5015, MATCH('Mapping-DisplayedFields'!S$2, 'Mapping-Public'!$A$1:$W$1, FALSE), FALSE)</f>
        <v>0</v>
      </c>
      <c r="T1050" t="str">
        <f>VLOOKUP(S1050, Relief_Nursery, 2,0)</f>
        <v>No</v>
      </c>
      <c r="U1050" t="str">
        <f>VLOOKUP($A1050, 'Mapping-Public'!$A$2:$W$5015, MATCH('Mapping-DisplayedFields'!U$2, 'Mapping-Public'!$A$1:$W$1, FALSE), FALSE)</f>
        <v>.</v>
      </c>
    </row>
    <row r="1051" spans="1:21" x14ac:dyDescent="0.25">
      <c r="A1051" s="9" t="s">
        <v>6141</v>
      </c>
      <c r="B1051" t="str">
        <f>IF(VLOOKUP($A1051, 'Mapping-Public'!$A$2:$W$5015, MATCH('Mapping-DisplayedFields'!B$2, 'Mapping-Public'!$A$1:$W$1, FALSE), FALSE)=0, "", VLOOKUP($A1051, 'Mapping-Public'!$A$2:$W$5015, MATCH('Mapping-DisplayedFields'!B$2, 'Mapping-Public'!$A$1:$W$1, FALSE), FALSE))</f>
        <v/>
      </c>
      <c r="C1051" t="str">
        <f>VLOOKUP($A1051, 'Mapping-Public'!$A$2:$W$5015, MATCH('Mapping-DisplayedFields'!C$2, 'Mapping-Public'!$A$1:$W$1, FALSE), FALSE)</f>
        <v>332 NE 188th Ave</v>
      </c>
      <c r="D1051" t="str">
        <f>VLOOKUP($A1051, 'Mapping-Public'!$A$2:$W$5015, MATCH('Mapping-DisplayedFields'!D$2, 'Mapping-Public'!$A$1:$W$1, FALSE), FALSE)</f>
        <v>Portland</v>
      </c>
      <c r="E1051" t="str">
        <f>VLOOKUP($A1051, 'Mapping-Public'!$A$2:$W$5015, MATCH('Mapping-DisplayedFields'!E$2, 'Mapping-Public'!$A$1:$W$1, FALSE), FALSE)</f>
        <v>OR</v>
      </c>
      <c r="F1051" t="str">
        <f>VLOOKUP($A1051, 'Mapping-Public'!$A$2:$W$5015, MATCH('Mapping-DisplayedFields'!F$2, 'Mapping-Public'!$A$1:$W$1, FALSE), FALSE)</f>
        <v>97230-7612</v>
      </c>
      <c r="G1051" t="str">
        <f>VLOOKUP($A1051, 'Mapping-Public'!$A$2:$W$5015, MATCH('Mapping-DisplayedFields'!G$2, 'Mapping-Public'!$A$1:$W$1, FALSE), FALSE)</f>
        <v>5037809427</v>
      </c>
      <c r="H1051">
        <f>VLOOKUP($A1051, 'Mapping-Public'!$A$2:$W$5015, MATCH('Mapping-DisplayedFields'!H$2, 'Mapping-Public'!$A$1:$W$1, FALSE), FALSE)</f>
        <v>1</v>
      </c>
      <c r="I1051" t="str">
        <f>VLOOKUP(H1051, Facility_Type, 2,0)</f>
        <v>Family</v>
      </c>
      <c r="J1051">
        <f>VLOOKUP($A1051, 'Mapping-Public'!$A$2:$W$5015, MATCH('Mapping-DisplayedFields'!J$2, 'Mapping-Public'!$A$1:$W$1, FALSE), FALSE)</f>
        <v>4</v>
      </c>
      <c r="K1051" t="str">
        <f>VLOOKUP(J1051, Type_of_Care,2,0)</f>
        <v>Regulated Family Child Care Home</v>
      </c>
      <c r="L1051">
        <f>VLOOKUP($A1051, 'Mapping-Public'!$A$2:$W$5015, MATCH('Mapping-DisplayedFields'!L$2, 'Mapping-Public'!$A$1:$W$1, FALSE), FALSE)</f>
        <v>2</v>
      </c>
      <c r="M1051" t="str">
        <f>VLOOKUP(L1051, Regulation_Status, 2,0)</f>
        <v>Register</v>
      </c>
      <c r="N1051">
        <f>VLOOKUP($A1051, 'Mapping-Public'!$A$2:$W$5015, MATCH('Mapping-DisplayedFields'!N$2, 'Mapping-Public'!$A$1:$W$1, FALSE), FALSE)</f>
        <v>10</v>
      </c>
      <c r="O1051">
        <f>VLOOKUP($A1051, 'Mapping-Public'!$A$2:$W$5015, MATCH('Mapping-DisplayedFields'!O$2, 'Mapping-Public'!$A$1:$W$1, FALSE), FALSE)</f>
        <v>1</v>
      </c>
      <c r="P1051" t="str">
        <f>VLOOKUP(O1051, Serves_Dhs_Children,2,0)</f>
        <v>Yes</v>
      </c>
      <c r="Q1051">
        <f>VLOOKUP($A1051, 'Mapping-Public'!$A$2:$W$5015, MATCH('Mapping-DisplayedFields'!Q$2, 'Mapping-Public'!$A$1:$W$1, FALSE), FALSE)</f>
        <v>0</v>
      </c>
      <c r="R1051" t="str">
        <f>VLOOKUP(Q1051, Head_Start, 2,0)</f>
        <v>No</v>
      </c>
      <c r="S1051">
        <f>VLOOKUP($A1051, 'Mapping-Public'!$A$2:$W$5015, MATCH('Mapping-DisplayedFields'!S$2, 'Mapping-Public'!$A$1:$W$1, FALSE), FALSE)</f>
        <v>0</v>
      </c>
      <c r="T1051" t="str">
        <f>VLOOKUP(S1051, Relief_Nursery, 2,0)</f>
        <v>No</v>
      </c>
      <c r="U1051" t="str">
        <f>VLOOKUP($A1051, 'Mapping-Public'!$A$2:$W$5015, MATCH('Mapping-DisplayedFields'!U$2, 'Mapping-Public'!$A$1:$W$1, FALSE), FALSE)</f>
        <v>.</v>
      </c>
    </row>
    <row r="1052" spans="1:21" x14ac:dyDescent="0.25">
      <c r="A1052" s="9" t="s">
        <v>6148</v>
      </c>
      <c r="B1052" t="str">
        <f>IF(VLOOKUP($A1052, 'Mapping-Public'!$A$2:$W$5015, MATCH('Mapping-DisplayedFields'!B$2, 'Mapping-Public'!$A$1:$W$1, FALSE), FALSE)=0, "", VLOOKUP($A1052, 'Mapping-Public'!$A$2:$W$5015, MATCH('Mapping-DisplayedFields'!B$2, 'Mapping-Public'!$A$1:$W$1, FALSE), FALSE))</f>
        <v>Head Start - (PPS) Whitman</v>
      </c>
      <c r="C1052" t="str">
        <f>VLOOKUP($A1052, 'Mapping-Public'!$A$2:$W$5015, MATCH('Mapping-DisplayedFields'!C$2, 'Mapping-Public'!$A$1:$W$1, FALSE), FALSE)</f>
        <v>7326 SE Flavel Street</v>
      </c>
      <c r="D1052" t="str">
        <f>VLOOKUP($A1052, 'Mapping-Public'!$A$2:$W$5015, MATCH('Mapping-DisplayedFields'!D$2, 'Mapping-Public'!$A$1:$W$1, FALSE), FALSE)</f>
        <v>Portland</v>
      </c>
      <c r="E1052" t="str">
        <f>VLOOKUP($A1052, 'Mapping-Public'!$A$2:$W$5015, MATCH('Mapping-DisplayedFields'!E$2, 'Mapping-Public'!$A$1:$W$1, FALSE), FALSE)</f>
        <v>OR</v>
      </c>
      <c r="F1052">
        <f>VLOOKUP($A1052, 'Mapping-Public'!$A$2:$W$5015, MATCH('Mapping-DisplayedFields'!F$2, 'Mapping-Public'!$A$1:$W$1, FALSE), FALSE)</f>
        <v>0</v>
      </c>
      <c r="G1052" t="str">
        <f>VLOOKUP($A1052, 'Mapping-Public'!$A$2:$W$5015, MATCH('Mapping-DisplayedFields'!G$2, 'Mapping-Public'!$A$1:$W$1, FALSE), FALSE)</f>
        <v>5039165724</v>
      </c>
      <c r="H1052">
        <f>VLOOKUP($A1052, 'Mapping-Public'!$A$2:$W$5015, MATCH('Mapping-DisplayedFields'!H$2, 'Mapping-Public'!$A$1:$W$1, FALSE), FALSE)</f>
        <v>2</v>
      </c>
      <c r="I1052" t="str">
        <f>VLOOKUP(H1052, Facility_Type, 2,0)</f>
        <v>Center</v>
      </c>
      <c r="J1052">
        <f>VLOOKUP($A1052, 'Mapping-Public'!$A$2:$W$5015, MATCH('Mapping-DisplayedFields'!J$2, 'Mapping-Public'!$A$1:$W$1, FALSE), FALSE)</f>
        <v>3</v>
      </c>
      <c r="K1052" t="str">
        <f>VLOOKUP(J1052, Type_of_Care,2,0)</f>
        <v>Head Start/Early HS</v>
      </c>
      <c r="L1052">
        <f>VLOOKUP($A1052, 'Mapping-Public'!$A$2:$W$5015, MATCH('Mapping-DisplayedFields'!L$2, 'Mapping-Public'!$A$1:$W$1, FALSE), FALSE)</f>
        <v>1</v>
      </c>
      <c r="M1052" t="str">
        <f>VLOOKUP(L1052, Regulation_Status, 2,0)</f>
        <v>Exempt</v>
      </c>
      <c r="N1052">
        <f>VLOOKUP($A1052, 'Mapping-Public'!$A$2:$W$5015, MATCH('Mapping-DisplayedFields'!N$2, 'Mapping-Public'!$A$1:$W$1, FALSE), FALSE)</f>
        <v>40</v>
      </c>
      <c r="O1052">
        <f>VLOOKUP($A1052, 'Mapping-Public'!$A$2:$W$5015, MATCH('Mapping-DisplayedFields'!O$2, 'Mapping-Public'!$A$1:$W$1, FALSE), FALSE)</f>
        <v>2</v>
      </c>
      <c r="P1052" t="str">
        <f>VLOOKUP(O1052, Serves_Dhs_Children,2,0)</f>
        <v>Unknown</v>
      </c>
      <c r="Q1052">
        <f>VLOOKUP($A1052, 'Mapping-Public'!$A$2:$W$5015, MATCH('Mapping-DisplayedFields'!Q$2, 'Mapping-Public'!$A$1:$W$1, FALSE), FALSE)</f>
        <v>1</v>
      </c>
      <c r="R1052" t="str">
        <f>VLOOKUP(Q1052, Head_Start, 2,0)</f>
        <v>Yes</v>
      </c>
      <c r="S1052">
        <f>VLOOKUP($A1052, 'Mapping-Public'!$A$2:$W$5015, MATCH('Mapping-DisplayedFields'!S$2, 'Mapping-Public'!$A$1:$W$1, FALSE), FALSE)</f>
        <v>0</v>
      </c>
      <c r="T1052" t="str">
        <f>VLOOKUP(S1052, Relief_Nursery, 2,0)</f>
        <v>No</v>
      </c>
      <c r="U1052" t="str">
        <f>VLOOKUP($A1052, 'Mapping-Public'!$A$2:$W$5015, MATCH('Mapping-DisplayedFields'!U$2, 'Mapping-Public'!$A$1:$W$1, FALSE), FALSE)</f>
        <v>.</v>
      </c>
    </row>
    <row r="1053" spans="1:21" x14ac:dyDescent="0.25">
      <c r="A1053" s="9" t="s">
        <v>6151</v>
      </c>
      <c r="B1053" t="str">
        <f>IF(VLOOKUP($A1053, 'Mapping-Public'!$A$2:$W$5015, MATCH('Mapping-DisplayedFields'!B$2, 'Mapping-Public'!$A$1:$W$1, FALSE), FALSE)=0, "", VLOOKUP($A1053, 'Mapping-Public'!$A$2:$W$5015, MATCH('Mapping-DisplayedFields'!B$2, 'Mapping-Public'!$A$1:$W$1, FALSE), FALSE))</f>
        <v/>
      </c>
      <c r="C1053" t="str">
        <f>VLOOKUP($A1053, 'Mapping-Public'!$A$2:$W$5015, MATCH('Mapping-DisplayedFields'!C$2, 'Mapping-Public'!$A$1:$W$1, FALSE), FALSE)</f>
        <v>13400 SE Stark St Apt 6</v>
      </c>
      <c r="D1053" t="str">
        <f>VLOOKUP($A1053, 'Mapping-Public'!$A$2:$W$5015, MATCH('Mapping-DisplayedFields'!D$2, 'Mapping-Public'!$A$1:$W$1, FALSE), FALSE)</f>
        <v>Portland</v>
      </c>
      <c r="E1053" t="str">
        <f>VLOOKUP($A1053, 'Mapping-Public'!$A$2:$W$5015, MATCH('Mapping-DisplayedFields'!E$2, 'Mapping-Public'!$A$1:$W$1, FALSE), FALSE)</f>
        <v>OR</v>
      </c>
      <c r="F1053" t="str">
        <f>VLOOKUP($A1053, 'Mapping-Public'!$A$2:$W$5015, MATCH('Mapping-DisplayedFields'!F$2, 'Mapping-Public'!$A$1:$W$1, FALSE), FALSE)</f>
        <v>97233-1870</v>
      </c>
      <c r="G1053" t="str">
        <f>VLOOKUP($A1053, 'Mapping-Public'!$A$2:$W$5015, MATCH('Mapping-DisplayedFields'!G$2, 'Mapping-Public'!$A$1:$W$1, FALSE), FALSE)</f>
        <v>5035010280</v>
      </c>
      <c r="H1053">
        <f>VLOOKUP($A1053, 'Mapping-Public'!$A$2:$W$5015, MATCH('Mapping-DisplayedFields'!H$2, 'Mapping-Public'!$A$1:$W$1, FALSE), FALSE)</f>
        <v>1</v>
      </c>
      <c r="I1053" t="str">
        <f>VLOOKUP(H1053, Facility_Type, 2,0)</f>
        <v>Family</v>
      </c>
      <c r="J1053">
        <f>VLOOKUP($A1053, 'Mapping-Public'!$A$2:$W$5015, MATCH('Mapping-DisplayedFields'!J$2, 'Mapping-Public'!$A$1:$W$1, FALSE), FALSE)</f>
        <v>4</v>
      </c>
      <c r="K1053" t="str">
        <f>VLOOKUP(J1053, Type_of_Care,2,0)</f>
        <v>Regulated Family Child Care Home</v>
      </c>
      <c r="L1053">
        <f>VLOOKUP($A1053, 'Mapping-Public'!$A$2:$W$5015, MATCH('Mapping-DisplayedFields'!L$2, 'Mapping-Public'!$A$1:$W$1, FALSE), FALSE)</f>
        <v>2</v>
      </c>
      <c r="M1053" t="str">
        <f>VLOOKUP(L1053, Regulation_Status, 2,0)</f>
        <v>Register</v>
      </c>
      <c r="N1053">
        <f>VLOOKUP($A1053, 'Mapping-Public'!$A$2:$W$5015, MATCH('Mapping-DisplayedFields'!N$2, 'Mapping-Public'!$A$1:$W$1, FALSE), FALSE)</f>
        <v>10</v>
      </c>
      <c r="O1053">
        <f>VLOOKUP($A1053, 'Mapping-Public'!$A$2:$W$5015, MATCH('Mapping-DisplayedFields'!O$2, 'Mapping-Public'!$A$1:$W$1, FALSE), FALSE)</f>
        <v>1</v>
      </c>
      <c r="P1053" t="str">
        <f>VLOOKUP(O1053, Serves_Dhs_Children,2,0)</f>
        <v>Yes</v>
      </c>
      <c r="Q1053">
        <f>VLOOKUP($A1053, 'Mapping-Public'!$A$2:$W$5015, MATCH('Mapping-DisplayedFields'!Q$2, 'Mapping-Public'!$A$1:$W$1, FALSE), FALSE)</f>
        <v>0</v>
      </c>
      <c r="R1053" t="str">
        <f>VLOOKUP(Q1053, Head_Start, 2,0)</f>
        <v>No</v>
      </c>
      <c r="S1053">
        <f>VLOOKUP($A1053, 'Mapping-Public'!$A$2:$W$5015, MATCH('Mapping-DisplayedFields'!S$2, 'Mapping-Public'!$A$1:$W$1, FALSE), FALSE)</f>
        <v>0</v>
      </c>
      <c r="T1053" t="str">
        <f>VLOOKUP(S1053, Relief_Nursery, 2,0)</f>
        <v>No</v>
      </c>
      <c r="U1053" t="str">
        <f>VLOOKUP($A1053, 'Mapping-Public'!$A$2:$W$5015, MATCH('Mapping-DisplayedFields'!U$2, 'Mapping-Public'!$A$1:$W$1, FALSE), FALSE)</f>
        <v>.</v>
      </c>
    </row>
    <row r="1054" spans="1:21" x14ac:dyDescent="0.25">
      <c r="A1054" s="9" t="s">
        <v>6157</v>
      </c>
      <c r="B1054" t="str">
        <f>IF(VLOOKUP($A1054, 'Mapping-Public'!$A$2:$W$5015, MATCH('Mapping-DisplayedFields'!B$2, 'Mapping-Public'!$A$1:$W$1, FALSE), FALSE)=0, "", VLOOKUP($A1054, 'Mapping-Public'!$A$2:$W$5015, MATCH('Mapping-DisplayedFields'!B$2, 'Mapping-Public'!$A$1:$W$1, FALSE), FALSE))</f>
        <v/>
      </c>
      <c r="C1054" t="str">
        <f>VLOOKUP($A1054, 'Mapping-Public'!$A$2:$W$5015, MATCH('Mapping-DisplayedFields'!C$2, 'Mapping-Public'!$A$1:$W$1, FALSE), FALSE)</f>
        <v>24240 NE Holladay St</v>
      </c>
      <c r="D1054" t="str">
        <f>VLOOKUP($A1054, 'Mapping-Public'!$A$2:$W$5015, MATCH('Mapping-DisplayedFields'!D$2, 'Mapping-Public'!$A$1:$W$1, FALSE), FALSE)</f>
        <v>Wood Village</v>
      </c>
      <c r="E1054" t="str">
        <f>VLOOKUP($A1054, 'Mapping-Public'!$A$2:$W$5015, MATCH('Mapping-DisplayedFields'!E$2, 'Mapping-Public'!$A$1:$W$1, FALSE), FALSE)</f>
        <v>OR</v>
      </c>
      <c r="F1054" t="str">
        <f>VLOOKUP($A1054, 'Mapping-Public'!$A$2:$W$5015, MATCH('Mapping-DisplayedFields'!F$2, 'Mapping-Public'!$A$1:$W$1, FALSE), FALSE)</f>
        <v>97060-2937</v>
      </c>
      <c r="G1054" t="str">
        <f>VLOOKUP($A1054, 'Mapping-Public'!$A$2:$W$5015, MATCH('Mapping-DisplayedFields'!G$2, 'Mapping-Public'!$A$1:$W$1, FALSE), FALSE)</f>
        <v>9713310759</v>
      </c>
      <c r="H1054">
        <f>VLOOKUP($A1054, 'Mapping-Public'!$A$2:$W$5015, MATCH('Mapping-DisplayedFields'!H$2, 'Mapping-Public'!$A$1:$W$1, FALSE), FALSE)</f>
        <v>1</v>
      </c>
      <c r="I1054" t="str">
        <f>VLOOKUP(H1054, Facility_Type, 2,0)</f>
        <v>Family</v>
      </c>
      <c r="J1054">
        <f>VLOOKUP($A1054, 'Mapping-Public'!$A$2:$W$5015, MATCH('Mapping-DisplayedFields'!J$2, 'Mapping-Public'!$A$1:$W$1, FALSE), FALSE)</f>
        <v>4</v>
      </c>
      <c r="K1054" t="str">
        <f>VLOOKUP(J1054, Type_of_Care,2,0)</f>
        <v>Regulated Family Child Care Home</v>
      </c>
      <c r="L1054">
        <f>VLOOKUP($A1054, 'Mapping-Public'!$A$2:$W$5015, MATCH('Mapping-DisplayedFields'!L$2, 'Mapping-Public'!$A$1:$W$1, FALSE), FALSE)</f>
        <v>2</v>
      </c>
      <c r="M1054" t="str">
        <f>VLOOKUP(L1054, Regulation_Status, 2,0)</f>
        <v>Register</v>
      </c>
      <c r="N1054">
        <f>VLOOKUP($A1054, 'Mapping-Public'!$A$2:$W$5015, MATCH('Mapping-DisplayedFields'!N$2, 'Mapping-Public'!$A$1:$W$1, FALSE), FALSE)</f>
        <v>8</v>
      </c>
      <c r="O1054">
        <f>VLOOKUP($A1054, 'Mapping-Public'!$A$2:$W$5015, MATCH('Mapping-DisplayedFields'!O$2, 'Mapping-Public'!$A$1:$W$1, FALSE), FALSE)</f>
        <v>1</v>
      </c>
      <c r="P1054" t="str">
        <f>VLOOKUP(O1054, Serves_Dhs_Children,2,0)</f>
        <v>Yes</v>
      </c>
      <c r="Q1054">
        <f>VLOOKUP($A1054, 'Mapping-Public'!$A$2:$W$5015, MATCH('Mapping-DisplayedFields'!Q$2, 'Mapping-Public'!$A$1:$W$1, FALSE), FALSE)</f>
        <v>0</v>
      </c>
      <c r="R1054" t="str">
        <f>VLOOKUP(Q1054, Head_Start, 2,0)</f>
        <v>No</v>
      </c>
      <c r="S1054">
        <f>VLOOKUP($A1054, 'Mapping-Public'!$A$2:$W$5015, MATCH('Mapping-DisplayedFields'!S$2, 'Mapping-Public'!$A$1:$W$1, FALSE), FALSE)</f>
        <v>0</v>
      </c>
      <c r="T1054" t="str">
        <f>VLOOKUP(S1054, Relief_Nursery, 2,0)</f>
        <v>No</v>
      </c>
      <c r="U1054" t="str">
        <f>VLOOKUP($A1054, 'Mapping-Public'!$A$2:$W$5015, MATCH('Mapping-DisplayedFields'!U$2, 'Mapping-Public'!$A$1:$W$1, FALSE), FALSE)</f>
        <v>.</v>
      </c>
    </row>
    <row r="1055" spans="1:21" x14ac:dyDescent="0.25">
      <c r="A1055" s="9" t="s">
        <v>6164</v>
      </c>
      <c r="B1055" t="str">
        <f>IF(VLOOKUP($A1055, 'Mapping-Public'!$A$2:$W$5015, MATCH('Mapping-DisplayedFields'!B$2, 'Mapping-Public'!$A$1:$W$1, FALSE), FALSE)=0, "", VLOOKUP($A1055, 'Mapping-Public'!$A$2:$W$5015, MATCH('Mapping-DisplayedFields'!B$2, 'Mapping-Public'!$A$1:$W$1, FALSE), FALSE))</f>
        <v/>
      </c>
      <c r="C1055" t="str">
        <f>VLOOKUP($A1055, 'Mapping-Public'!$A$2:$W$5015, MATCH('Mapping-DisplayedFields'!C$2, 'Mapping-Public'!$A$1:$W$1, FALSE), FALSE)</f>
        <v>4622 SE Anderegg Loop</v>
      </c>
      <c r="D1055" t="str">
        <f>VLOOKUP($A1055, 'Mapping-Public'!$A$2:$W$5015, MATCH('Mapping-DisplayedFields'!D$2, 'Mapping-Public'!$A$1:$W$1, FALSE), FALSE)</f>
        <v>Portland</v>
      </c>
      <c r="E1055" t="str">
        <f>VLOOKUP($A1055, 'Mapping-Public'!$A$2:$W$5015, MATCH('Mapping-DisplayedFields'!E$2, 'Mapping-Public'!$A$1:$W$1, FALSE), FALSE)</f>
        <v>OR</v>
      </c>
      <c r="F1055" t="str">
        <f>VLOOKUP($A1055, 'Mapping-Public'!$A$2:$W$5015, MATCH('Mapping-DisplayedFields'!F$2, 'Mapping-Public'!$A$1:$W$1, FALSE), FALSE)</f>
        <v>97236-9391</v>
      </c>
      <c r="G1055" t="str">
        <f>VLOOKUP($A1055, 'Mapping-Public'!$A$2:$W$5015, MATCH('Mapping-DisplayedFields'!G$2, 'Mapping-Public'!$A$1:$W$1, FALSE), FALSE)</f>
        <v>4178278717</v>
      </c>
      <c r="H1055">
        <f>VLOOKUP($A1055, 'Mapping-Public'!$A$2:$W$5015, MATCH('Mapping-DisplayedFields'!H$2, 'Mapping-Public'!$A$1:$W$1, FALSE), FALSE)</f>
        <v>1</v>
      </c>
      <c r="I1055" t="str">
        <f>VLOOKUP(H1055, Facility_Type, 2,0)</f>
        <v>Family</v>
      </c>
      <c r="J1055">
        <f>VLOOKUP($A1055, 'Mapping-Public'!$A$2:$W$5015, MATCH('Mapping-DisplayedFields'!J$2, 'Mapping-Public'!$A$1:$W$1, FALSE), FALSE)</f>
        <v>4</v>
      </c>
      <c r="K1055" t="str">
        <f>VLOOKUP(J1055, Type_of_Care,2,0)</f>
        <v>Regulated Family Child Care Home</v>
      </c>
      <c r="L1055">
        <f>VLOOKUP($A1055, 'Mapping-Public'!$A$2:$W$5015, MATCH('Mapping-DisplayedFields'!L$2, 'Mapping-Public'!$A$1:$W$1, FALSE), FALSE)</f>
        <v>2</v>
      </c>
      <c r="M1055" t="str">
        <f>VLOOKUP(L1055, Regulation_Status, 2,0)</f>
        <v>Register</v>
      </c>
      <c r="N1055">
        <f>VLOOKUP($A1055, 'Mapping-Public'!$A$2:$W$5015, MATCH('Mapping-DisplayedFields'!N$2, 'Mapping-Public'!$A$1:$W$1, FALSE), FALSE)</f>
        <v>2</v>
      </c>
      <c r="O1055">
        <f>VLOOKUP($A1055, 'Mapping-Public'!$A$2:$W$5015, MATCH('Mapping-DisplayedFields'!O$2, 'Mapping-Public'!$A$1:$W$1, FALSE), FALSE)</f>
        <v>2</v>
      </c>
      <c r="P1055" t="str">
        <f>VLOOKUP(O1055, Serves_Dhs_Children,2,0)</f>
        <v>Unknown</v>
      </c>
      <c r="Q1055">
        <f>VLOOKUP($A1055, 'Mapping-Public'!$A$2:$W$5015, MATCH('Mapping-DisplayedFields'!Q$2, 'Mapping-Public'!$A$1:$W$1, FALSE), FALSE)</f>
        <v>0</v>
      </c>
      <c r="R1055" t="str">
        <f>VLOOKUP(Q1055, Head_Start, 2,0)</f>
        <v>No</v>
      </c>
      <c r="S1055">
        <f>VLOOKUP($A1055, 'Mapping-Public'!$A$2:$W$5015, MATCH('Mapping-DisplayedFields'!S$2, 'Mapping-Public'!$A$1:$W$1, FALSE), FALSE)</f>
        <v>0</v>
      </c>
      <c r="T1055" t="str">
        <f>VLOOKUP(S1055, Relief_Nursery, 2,0)</f>
        <v>No</v>
      </c>
      <c r="U1055" t="str">
        <f>VLOOKUP($A1055, 'Mapping-Public'!$A$2:$W$5015, MATCH('Mapping-DisplayedFields'!U$2, 'Mapping-Public'!$A$1:$W$1, FALSE), FALSE)</f>
        <v>.</v>
      </c>
    </row>
    <row r="1056" spans="1:21" x14ac:dyDescent="0.25">
      <c r="A1056" s="9" t="s">
        <v>6170</v>
      </c>
      <c r="B1056" t="str">
        <f>IF(VLOOKUP($A1056, 'Mapping-Public'!$A$2:$W$5015, MATCH('Mapping-DisplayedFields'!B$2, 'Mapping-Public'!$A$1:$W$1, FALSE), FALSE)=0, "", VLOOKUP($A1056, 'Mapping-Public'!$A$2:$W$5015, MATCH('Mapping-DisplayedFields'!B$2, 'Mapping-Public'!$A$1:$W$1, FALSE), FALSE))</f>
        <v/>
      </c>
      <c r="C1056" t="str">
        <f>VLOOKUP($A1056, 'Mapping-Public'!$A$2:$W$5015, MATCH('Mapping-DisplayedFields'!C$2, 'Mapping-Public'!$A$1:$W$1, FALSE), FALSE)</f>
        <v>1440 NE 223rd Ave Unit 71</v>
      </c>
      <c r="D1056" t="str">
        <f>VLOOKUP($A1056, 'Mapping-Public'!$A$2:$W$5015, MATCH('Mapping-DisplayedFields'!D$2, 'Mapping-Public'!$A$1:$W$1, FALSE), FALSE)</f>
        <v>Wood Village</v>
      </c>
      <c r="E1056" t="str">
        <f>VLOOKUP($A1056, 'Mapping-Public'!$A$2:$W$5015, MATCH('Mapping-DisplayedFields'!E$2, 'Mapping-Public'!$A$1:$W$1, FALSE), FALSE)</f>
        <v>OR</v>
      </c>
      <c r="F1056" t="str">
        <f>VLOOKUP($A1056, 'Mapping-Public'!$A$2:$W$5015, MATCH('Mapping-DisplayedFields'!F$2, 'Mapping-Public'!$A$1:$W$1, FALSE), FALSE)</f>
        <v>97060-2629</v>
      </c>
      <c r="G1056" t="str">
        <f>VLOOKUP($A1056, 'Mapping-Public'!$A$2:$W$5015, MATCH('Mapping-DisplayedFields'!G$2, 'Mapping-Public'!$A$1:$W$1, FALSE), FALSE)</f>
        <v>5413800401</v>
      </c>
      <c r="H1056">
        <f>VLOOKUP($A1056, 'Mapping-Public'!$A$2:$W$5015, MATCH('Mapping-DisplayedFields'!H$2, 'Mapping-Public'!$A$1:$W$1, FALSE), FALSE)</f>
        <v>1</v>
      </c>
      <c r="I1056" t="str">
        <f>VLOOKUP(H1056, Facility_Type, 2,0)</f>
        <v>Family</v>
      </c>
      <c r="J1056">
        <f>VLOOKUP($A1056, 'Mapping-Public'!$A$2:$W$5015, MATCH('Mapping-DisplayedFields'!J$2, 'Mapping-Public'!$A$1:$W$1, FALSE), FALSE)</f>
        <v>4</v>
      </c>
      <c r="K1056" t="str">
        <f>VLOOKUP(J1056, Type_of_Care,2,0)</f>
        <v>Regulated Family Child Care Home</v>
      </c>
      <c r="L1056">
        <f>VLOOKUP($A1056, 'Mapping-Public'!$A$2:$W$5015, MATCH('Mapping-DisplayedFields'!L$2, 'Mapping-Public'!$A$1:$W$1, FALSE), FALSE)</f>
        <v>2</v>
      </c>
      <c r="M1056" t="str">
        <f>VLOOKUP(L1056, Regulation_Status, 2,0)</f>
        <v>Register</v>
      </c>
      <c r="N1056">
        <f>VLOOKUP($A1056, 'Mapping-Public'!$A$2:$W$5015, MATCH('Mapping-DisplayedFields'!N$2, 'Mapping-Public'!$A$1:$W$1, FALSE), FALSE)</f>
        <v>10</v>
      </c>
      <c r="O1056">
        <f>VLOOKUP($A1056, 'Mapping-Public'!$A$2:$W$5015, MATCH('Mapping-DisplayedFields'!O$2, 'Mapping-Public'!$A$1:$W$1, FALSE), FALSE)</f>
        <v>1</v>
      </c>
      <c r="P1056" t="str">
        <f>VLOOKUP(O1056, Serves_Dhs_Children,2,0)</f>
        <v>Yes</v>
      </c>
      <c r="Q1056">
        <f>VLOOKUP($A1056, 'Mapping-Public'!$A$2:$W$5015, MATCH('Mapping-DisplayedFields'!Q$2, 'Mapping-Public'!$A$1:$W$1, FALSE), FALSE)</f>
        <v>0</v>
      </c>
      <c r="R1056" t="str">
        <f>VLOOKUP(Q1056, Head_Start, 2,0)</f>
        <v>No</v>
      </c>
      <c r="S1056">
        <f>VLOOKUP($A1056, 'Mapping-Public'!$A$2:$W$5015, MATCH('Mapping-DisplayedFields'!S$2, 'Mapping-Public'!$A$1:$W$1, FALSE), FALSE)</f>
        <v>0</v>
      </c>
      <c r="T1056" t="str">
        <f>VLOOKUP(S1056, Relief_Nursery, 2,0)</f>
        <v>No</v>
      </c>
      <c r="U1056" t="str">
        <f>VLOOKUP($A1056, 'Mapping-Public'!$A$2:$W$5015, MATCH('Mapping-DisplayedFields'!U$2, 'Mapping-Public'!$A$1:$W$1, FALSE), FALSE)</f>
        <v>.</v>
      </c>
    </row>
    <row r="1057" spans="1:21" x14ac:dyDescent="0.25">
      <c r="A1057" s="9" t="s">
        <v>6177</v>
      </c>
      <c r="B1057" t="str">
        <f>IF(VLOOKUP($A1057, 'Mapping-Public'!$A$2:$W$5015, MATCH('Mapping-DisplayedFields'!B$2, 'Mapping-Public'!$A$1:$W$1, FALSE), FALSE)=0, "", VLOOKUP($A1057, 'Mapping-Public'!$A$2:$W$5015, MATCH('Mapping-DisplayedFields'!B$2, 'Mapping-Public'!$A$1:$W$1, FALSE), FALSE))</f>
        <v/>
      </c>
      <c r="C1057" t="str">
        <f>VLOOKUP($A1057, 'Mapping-Public'!$A$2:$W$5015, MATCH('Mapping-DisplayedFields'!C$2, 'Mapping-Public'!$A$1:$W$1, FALSE), FALSE)</f>
        <v>1160 SW McGinnis Ct</v>
      </c>
      <c r="D1057" t="str">
        <f>VLOOKUP($A1057, 'Mapping-Public'!$A$2:$W$5015, MATCH('Mapping-DisplayedFields'!D$2, 'Mapping-Public'!$A$1:$W$1, FALSE), FALSE)</f>
        <v>Troutdale</v>
      </c>
      <c r="E1057" t="str">
        <f>VLOOKUP($A1057, 'Mapping-Public'!$A$2:$W$5015, MATCH('Mapping-DisplayedFields'!E$2, 'Mapping-Public'!$A$1:$W$1, FALSE), FALSE)</f>
        <v>OR</v>
      </c>
      <c r="F1057" t="str">
        <f>VLOOKUP($A1057, 'Mapping-Public'!$A$2:$W$5015, MATCH('Mapping-DisplayedFields'!F$2, 'Mapping-Public'!$A$1:$W$1, FALSE), FALSE)</f>
        <v>97060-1400</v>
      </c>
      <c r="G1057" t="str">
        <f>VLOOKUP($A1057, 'Mapping-Public'!$A$2:$W$5015, MATCH('Mapping-DisplayedFields'!G$2, 'Mapping-Public'!$A$1:$W$1, FALSE), FALSE)</f>
        <v>9712229804</v>
      </c>
      <c r="H1057">
        <f>VLOOKUP($A1057, 'Mapping-Public'!$A$2:$W$5015, MATCH('Mapping-DisplayedFields'!H$2, 'Mapping-Public'!$A$1:$W$1, FALSE), FALSE)</f>
        <v>1</v>
      </c>
      <c r="I1057" t="str">
        <f>VLOOKUP(H1057, Facility_Type, 2,0)</f>
        <v>Family</v>
      </c>
      <c r="J1057">
        <f>VLOOKUP($A1057, 'Mapping-Public'!$A$2:$W$5015, MATCH('Mapping-DisplayedFields'!J$2, 'Mapping-Public'!$A$1:$W$1, FALSE), FALSE)</f>
        <v>4</v>
      </c>
      <c r="K1057" t="str">
        <f>VLOOKUP(J1057, Type_of_Care,2,0)</f>
        <v>Regulated Family Child Care Home</v>
      </c>
      <c r="L1057">
        <f>VLOOKUP($A1057, 'Mapping-Public'!$A$2:$W$5015, MATCH('Mapping-DisplayedFields'!L$2, 'Mapping-Public'!$A$1:$W$1, FALSE), FALSE)</f>
        <v>2</v>
      </c>
      <c r="M1057" t="str">
        <f>VLOOKUP(L1057, Regulation_Status, 2,0)</f>
        <v>Register</v>
      </c>
      <c r="N1057">
        <f>VLOOKUP($A1057, 'Mapping-Public'!$A$2:$W$5015, MATCH('Mapping-DisplayedFields'!N$2, 'Mapping-Public'!$A$1:$W$1, FALSE), FALSE)</f>
        <v>10</v>
      </c>
      <c r="O1057">
        <f>VLOOKUP($A1057, 'Mapping-Public'!$A$2:$W$5015, MATCH('Mapping-DisplayedFields'!O$2, 'Mapping-Public'!$A$1:$W$1, FALSE), FALSE)</f>
        <v>2</v>
      </c>
      <c r="P1057" t="str">
        <f>VLOOKUP(O1057, Serves_Dhs_Children,2,0)</f>
        <v>Unknown</v>
      </c>
      <c r="Q1057">
        <f>VLOOKUP($A1057, 'Mapping-Public'!$A$2:$W$5015, MATCH('Mapping-DisplayedFields'!Q$2, 'Mapping-Public'!$A$1:$W$1, FALSE), FALSE)</f>
        <v>0</v>
      </c>
      <c r="R1057" t="str">
        <f>VLOOKUP(Q1057, Head_Start, 2,0)</f>
        <v>No</v>
      </c>
      <c r="S1057">
        <f>VLOOKUP($A1057, 'Mapping-Public'!$A$2:$W$5015, MATCH('Mapping-DisplayedFields'!S$2, 'Mapping-Public'!$A$1:$W$1, FALSE), FALSE)</f>
        <v>0</v>
      </c>
      <c r="T1057" t="str">
        <f>VLOOKUP(S1057, Relief_Nursery, 2,0)</f>
        <v>No</v>
      </c>
      <c r="U1057" t="str">
        <f>VLOOKUP($A1057, 'Mapping-Public'!$A$2:$W$5015, MATCH('Mapping-DisplayedFields'!U$2, 'Mapping-Public'!$A$1:$W$1, FALSE), FALSE)</f>
        <v>.</v>
      </c>
    </row>
    <row r="1058" spans="1:21" x14ac:dyDescent="0.25">
      <c r="A1058" s="9" t="s">
        <v>6184</v>
      </c>
      <c r="B1058" t="str">
        <f>IF(VLOOKUP($A1058, 'Mapping-Public'!$A$2:$W$5015, MATCH('Mapping-DisplayedFields'!B$2, 'Mapping-Public'!$A$1:$W$1, FALSE), FALSE)=0, "", VLOOKUP($A1058, 'Mapping-Public'!$A$2:$W$5015, MATCH('Mapping-DisplayedFields'!B$2, 'Mapping-Public'!$A$1:$W$1, FALSE), FALSE))</f>
        <v/>
      </c>
      <c r="C1058" t="str">
        <f>VLOOKUP($A1058, 'Mapping-Public'!$A$2:$W$5015, MATCH('Mapping-DisplayedFields'!C$2, 'Mapping-Public'!$A$1:$W$1, FALSE), FALSE)</f>
        <v>13920 SE Sherman Ct</v>
      </c>
      <c r="D1058" t="str">
        <f>VLOOKUP($A1058, 'Mapping-Public'!$A$2:$W$5015, MATCH('Mapping-DisplayedFields'!D$2, 'Mapping-Public'!$A$1:$W$1, FALSE), FALSE)</f>
        <v>Portland</v>
      </c>
      <c r="E1058" t="str">
        <f>VLOOKUP($A1058, 'Mapping-Public'!$A$2:$W$5015, MATCH('Mapping-DisplayedFields'!E$2, 'Mapping-Public'!$A$1:$W$1, FALSE), FALSE)</f>
        <v>OR</v>
      </c>
      <c r="F1058" t="str">
        <f>VLOOKUP($A1058, 'Mapping-Public'!$A$2:$W$5015, MATCH('Mapping-DisplayedFields'!F$2, 'Mapping-Public'!$A$1:$W$1, FALSE), FALSE)</f>
        <v>97233-5276</v>
      </c>
      <c r="G1058" t="str">
        <f>VLOOKUP($A1058, 'Mapping-Public'!$A$2:$W$5015, MATCH('Mapping-DisplayedFields'!G$2, 'Mapping-Public'!$A$1:$W$1, FALSE), FALSE)</f>
        <v>9719989154</v>
      </c>
      <c r="H1058">
        <f>VLOOKUP($A1058, 'Mapping-Public'!$A$2:$W$5015, MATCH('Mapping-DisplayedFields'!H$2, 'Mapping-Public'!$A$1:$W$1, FALSE), FALSE)</f>
        <v>1</v>
      </c>
      <c r="I1058" t="str">
        <f>VLOOKUP(H1058, Facility_Type, 2,0)</f>
        <v>Family</v>
      </c>
      <c r="J1058">
        <f>VLOOKUP($A1058, 'Mapping-Public'!$A$2:$W$5015, MATCH('Mapping-DisplayedFields'!J$2, 'Mapping-Public'!$A$1:$W$1, FALSE), FALSE)</f>
        <v>4</v>
      </c>
      <c r="K1058" t="str">
        <f>VLOOKUP(J1058, Type_of_Care,2,0)</f>
        <v>Regulated Family Child Care Home</v>
      </c>
      <c r="L1058">
        <f>VLOOKUP($A1058, 'Mapping-Public'!$A$2:$W$5015, MATCH('Mapping-DisplayedFields'!L$2, 'Mapping-Public'!$A$1:$W$1, FALSE), FALSE)</f>
        <v>2</v>
      </c>
      <c r="M1058" t="str">
        <f>VLOOKUP(L1058, Regulation_Status, 2,0)</f>
        <v>Register</v>
      </c>
      <c r="N1058">
        <f>VLOOKUP($A1058, 'Mapping-Public'!$A$2:$W$5015, MATCH('Mapping-DisplayedFields'!N$2, 'Mapping-Public'!$A$1:$W$1, FALSE), FALSE)</f>
        <v>7</v>
      </c>
      <c r="O1058">
        <f>VLOOKUP($A1058, 'Mapping-Public'!$A$2:$W$5015, MATCH('Mapping-DisplayedFields'!O$2, 'Mapping-Public'!$A$1:$W$1, FALSE), FALSE)</f>
        <v>2</v>
      </c>
      <c r="P1058" t="str">
        <f>VLOOKUP(O1058, Serves_Dhs_Children,2,0)</f>
        <v>Unknown</v>
      </c>
      <c r="Q1058">
        <f>VLOOKUP($A1058, 'Mapping-Public'!$A$2:$W$5015, MATCH('Mapping-DisplayedFields'!Q$2, 'Mapping-Public'!$A$1:$W$1, FALSE), FALSE)</f>
        <v>0</v>
      </c>
      <c r="R1058" t="str">
        <f>VLOOKUP(Q1058, Head_Start, 2,0)</f>
        <v>No</v>
      </c>
      <c r="S1058">
        <f>VLOOKUP($A1058, 'Mapping-Public'!$A$2:$W$5015, MATCH('Mapping-DisplayedFields'!S$2, 'Mapping-Public'!$A$1:$W$1, FALSE), FALSE)</f>
        <v>0</v>
      </c>
      <c r="T1058" t="str">
        <f>VLOOKUP(S1058, Relief_Nursery, 2,0)</f>
        <v>No</v>
      </c>
      <c r="U1058" t="str">
        <f>VLOOKUP($A1058, 'Mapping-Public'!$A$2:$W$5015, MATCH('Mapping-DisplayedFields'!U$2, 'Mapping-Public'!$A$1:$W$1, FALSE), FALSE)</f>
        <v>.</v>
      </c>
    </row>
    <row r="1059" spans="1:21" x14ac:dyDescent="0.25">
      <c r="A1059" s="9" t="s">
        <v>6190</v>
      </c>
      <c r="B1059" t="str">
        <f>IF(VLOOKUP($A1059, 'Mapping-Public'!$A$2:$W$5015, MATCH('Mapping-DisplayedFields'!B$2, 'Mapping-Public'!$A$1:$W$1, FALSE), FALSE)=0, "", VLOOKUP($A1059, 'Mapping-Public'!$A$2:$W$5015, MATCH('Mapping-DisplayedFields'!B$2, 'Mapping-Public'!$A$1:$W$1, FALSE), FALSE))</f>
        <v>Little Scholars Academy John's Landing</v>
      </c>
      <c r="C1059" t="str">
        <f>VLOOKUP($A1059, 'Mapping-Public'!$A$2:$W$5015, MATCH('Mapping-DisplayedFields'!C$2, 'Mapping-Public'!$A$1:$W$1, FALSE), FALSE)</f>
        <v>0244 SW Dakota St</v>
      </c>
      <c r="D1059" t="str">
        <f>VLOOKUP($A1059, 'Mapping-Public'!$A$2:$W$5015, MATCH('Mapping-DisplayedFields'!D$2, 'Mapping-Public'!$A$1:$W$1, FALSE), FALSE)</f>
        <v>Portland</v>
      </c>
      <c r="E1059" t="str">
        <f>VLOOKUP($A1059, 'Mapping-Public'!$A$2:$W$5015, MATCH('Mapping-DisplayedFields'!E$2, 'Mapping-Public'!$A$1:$W$1, FALSE), FALSE)</f>
        <v>OR</v>
      </c>
      <c r="F1059" t="str">
        <f>VLOOKUP($A1059, 'Mapping-Public'!$A$2:$W$5015, MATCH('Mapping-DisplayedFields'!F$2, 'Mapping-Public'!$A$1:$W$1, FALSE), FALSE)</f>
        <v>97239-3549</v>
      </c>
      <c r="G1059" t="str">
        <f>VLOOKUP($A1059, 'Mapping-Public'!$A$2:$W$5015, MATCH('Mapping-DisplayedFields'!G$2, 'Mapping-Public'!$A$1:$W$1, FALSE), FALSE)</f>
        <v>5033295473</v>
      </c>
      <c r="H1059">
        <f>VLOOKUP($A1059, 'Mapping-Public'!$A$2:$W$5015, MATCH('Mapping-DisplayedFields'!H$2, 'Mapping-Public'!$A$1:$W$1, FALSE), FALSE)</f>
        <v>3</v>
      </c>
      <c r="I1059" t="str">
        <f>VLOOKUP(H1059, Facility_Type, 2,0)</f>
        <v>Certified</v>
      </c>
      <c r="J1059">
        <f>VLOOKUP($A1059, 'Mapping-Public'!$A$2:$W$5015, MATCH('Mapping-DisplayedFields'!J$2, 'Mapping-Public'!$A$1:$W$1, FALSE), FALSE)</f>
        <v>4</v>
      </c>
      <c r="K1059" t="str">
        <f>VLOOKUP(J1059, Type_of_Care,2,0)</f>
        <v>Regulated Family Child Care Home</v>
      </c>
      <c r="L1059">
        <f>VLOOKUP($A1059, 'Mapping-Public'!$A$2:$W$5015, MATCH('Mapping-DisplayedFields'!L$2, 'Mapping-Public'!$A$1:$W$1, FALSE), FALSE)</f>
        <v>3</v>
      </c>
      <c r="M1059" t="str">
        <f>VLOOKUP(L1059, Regulation_Status, 2,0)</f>
        <v>Certified</v>
      </c>
      <c r="N1059">
        <f>VLOOKUP($A1059, 'Mapping-Public'!$A$2:$W$5015, MATCH('Mapping-DisplayedFields'!N$2, 'Mapping-Public'!$A$1:$W$1, FALSE), FALSE)</f>
        <v>16</v>
      </c>
      <c r="O1059">
        <f>VLOOKUP($A1059, 'Mapping-Public'!$A$2:$W$5015, MATCH('Mapping-DisplayedFields'!O$2, 'Mapping-Public'!$A$1:$W$1, FALSE), FALSE)</f>
        <v>2</v>
      </c>
      <c r="P1059" t="str">
        <f>VLOOKUP(O1059, Serves_Dhs_Children,2,0)</f>
        <v>Unknown</v>
      </c>
      <c r="Q1059">
        <f>VLOOKUP($A1059, 'Mapping-Public'!$A$2:$W$5015, MATCH('Mapping-DisplayedFields'!Q$2, 'Mapping-Public'!$A$1:$W$1, FALSE), FALSE)</f>
        <v>0</v>
      </c>
      <c r="R1059" t="str">
        <f>VLOOKUP(Q1059, Head_Start, 2,0)</f>
        <v>No</v>
      </c>
      <c r="S1059">
        <f>VLOOKUP($A1059, 'Mapping-Public'!$A$2:$W$5015, MATCH('Mapping-DisplayedFields'!S$2, 'Mapping-Public'!$A$1:$W$1, FALSE), FALSE)</f>
        <v>0</v>
      </c>
      <c r="T1059" t="str">
        <f>VLOOKUP(S1059, Relief_Nursery, 2,0)</f>
        <v>No</v>
      </c>
      <c r="U1059" t="str">
        <f>VLOOKUP($A1059, 'Mapping-Public'!$A$2:$W$5015, MATCH('Mapping-DisplayedFields'!U$2, 'Mapping-Public'!$A$1:$W$1, FALSE), FALSE)</f>
        <v>.</v>
      </c>
    </row>
    <row r="1060" spans="1:21" x14ac:dyDescent="0.25">
      <c r="A1060" s="9" t="s">
        <v>6198</v>
      </c>
      <c r="B1060" t="str">
        <f>IF(VLOOKUP($A1060, 'Mapping-Public'!$A$2:$W$5015, MATCH('Mapping-DisplayedFields'!B$2, 'Mapping-Public'!$A$1:$W$1, FALSE), FALSE)=0, "", VLOOKUP($A1060, 'Mapping-Public'!$A$2:$W$5015, MATCH('Mapping-DisplayedFields'!B$2, 'Mapping-Public'!$A$1:$W$1, FALSE), FALSE))</f>
        <v>Earl Boyles Elementary</v>
      </c>
      <c r="C1060" t="str">
        <f>VLOOKUP($A1060, 'Mapping-Public'!$A$2:$W$5015, MATCH('Mapping-DisplayedFields'!C$2, 'Mapping-Public'!$A$1:$W$1, FALSE), FALSE)</f>
        <v>10822 SE Bush St</v>
      </c>
      <c r="D1060" t="str">
        <f>VLOOKUP($A1060, 'Mapping-Public'!$A$2:$W$5015, MATCH('Mapping-DisplayedFields'!D$2, 'Mapping-Public'!$A$1:$W$1, FALSE), FALSE)</f>
        <v>Portland</v>
      </c>
      <c r="E1060" t="str">
        <f>VLOOKUP($A1060, 'Mapping-Public'!$A$2:$W$5015, MATCH('Mapping-DisplayedFields'!E$2, 'Mapping-Public'!$A$1:$W$1, FALSE), FALSE)</f>
        <v>OR</v>
      </c>
      <c r="F1060" t="str">
        <f>VLOOKUP($A1060, 'Mapping-Public'!$A$2:$W$5015, MATCH('Mapping-DisplayedFields'!F$2, 'Mapping-Public'!$A$1:$W$1, FALSE), FALSE)</f>
        <v>97266-2321</v>
      </c>
      <c r="G1060" t="str">
        <f>VLOOKUP($A1060, 'Mapping-Public'!$A$2:$W$5015, MATCH('Mapping-DisplayedFields'!G$2, 'Mapping-Public'!$A$1:$W$1, FALSE), FALSE)</f>
        <v>5032566554</v>
      </c>
      <c r="H1060">
        <f>VLOOKUP($A1060, 'Mapping-Public'!$A$2:$W$5015, MATCH('Mapping-DisplayedFields'!H$2, 'Mapping-Public'!$A$1:$W$1, FALSE), FALSE)</f>
        <v>2</v>
      </c>
      <c r="I1060" t="str">
        <f>VLOOKUP(H1060, Facility_Type, 2,0)</f>
        <v>Center</v>
      </c>
      <c r="J1060">
        <f>VLOOKUP($A1060, 'Mapping-Public'!$A$2:$W$5015, MATCH('Mapping-DisplayedFields'!J$2, 'Mapping-Public'!$A$1:$W$1, FALSE), FALSE)</f>
        <v>1</v>
      </c>
      <c r="K1060" t="str">
        <f>VLOOKUP(J1060, Type_of_Care,2,0)</f>
        <v>Regulated  Center (not HS)</v>
      </c>
      <c r="L1060">
        <f>VLOOKUP($A1060, 'Mapping-Public'!$A$2:$W$5015, MATCH('Mapping-DisplayedFields'!L$2, 'Mapping-Public'!$A$1:$W$1, FALSE), FALSE)</f>
        <v>3</v>
      </c>
      <c r="M1060" t="str">
        <f>VLOOKUP(L1060, Regulation_Status, 2,0)</f>
        <v>Certified</v>
      </c>
      <c r="N1060">
        <f>VLOOKUP($A1060, 'Mapping-Public'!$A$2:$W$5015, MATCH('Mapping-DisplayedFields'!N$2, 'Mapping-Public'!$A$1:$W$1, FALSE), FALSE)</f>
        <v>51</v>
      </c>
      <c r="O1060">
        <f>VLOOKUP($A1060, 'Mapping-Public'!$A$2:$W$5015, MATCH('Mapping-DisplayedFields'!O$2, 'Mapping-Public'!$A$1:$W$1, FALSE), FALSE)</f>
        <v>2</v>
      </c>
      <c r="P1060" t="str">
        <f>VLOOKUP(O1060, Serves_Dhs_Children,2,0)</f>
        <v>Unknown</v>
      </c>
      <c r="Q1060">
        <f>VLOOKUP($A1060, 'Mapping-Public'!$A$2:$W$5015, MATCH('Mapping-DisplayedFields'!Q$2, 'Mapping-Public'!$A$1:$W$1, FALSE), FALSE)</f>
        <v>0</v>
      </c>
      <c r="R1060" t="str">
        <f>VLOOKUP(Q1060, Head_Start, 2,0)</f>
        <v>No</v>
      </c>
      <c r="S1060">
        <f>VLOOKUP($A1060, 'Mapping-Public'!$A$2:$W$5015, MATCH('Mapping-DisplayedFields'!S$2, 'Mapping-Public'!$A$1:$W$1, FALSE), FALSE)</f>
        <v>0</v>
      </c>
      <c r="T1060" t="str">
        <f>VLOOKUP(S1060, Relief_Nursery, 2,0)</f>
        <v>No</v>
      </c>
      <c r="U1060" t="str">
        <f>VLOOKUP($A1060, 'Mapping-Public'!$A$2:$W$5015, MATCH('Mapping-DisplayedFields'!U$2, 'Mapping-Public'!$A$1:$W$1, FALSE), FALSE)</f>
        <v>.</v>
      </c>
    </row>
    <row r="1061" spans="1:21" x14ac:dyDescent="0.25">
      <c r="A1061" s="9" t="s">
        <v>6202</v>
      </c>
      <c r="B1061" t="str">
        <f>IF(VLOOKUP($A1061, 'Mapping-Public'!$A$2:$W$5015, MATCH('Mapping-DisplayedFields'!B$2, 'Mapping-Public'!$A$1:$W$1, FALSE), FALSE)=0, "", VLOOKUP($A1061, 'Mapping-Public'!$A$2:$W$5015, MATCH('Mapping-DisplayedFields'!B$2, 'Mapping-Public'!$A$1:$W$1, FALSE), FALSE))</f>
        <v/>
      </c>
      <c r="C1061" t="str">
        <f>VLOOKUP($A1061, 'Mapping-Public'!$A$2:$W$5015, MATCH('Mapping-DisplayedFields'!C$2, 'Mapping-Public'!$A$1:$W$1, FALSE), FALSE)</f>
        <v>3027 SE Condor Ave</v>
      </c>
      <c r="D1061" t="str">
        <f>VLOOKUP($A1061, 'Mapping-Public'!$A$2:$W$5015, MATCH('Mapping-DisplayedFields'!D$2, 'Mapping-Public'!$A$1:$W$1, FALSE), FALSE)</f>
        <v>Gresham</v>
      </c>
      <c r="E1061" t="str">
        <f>VLOOKUP($A1061, 'Mapping-Public'!$A$2:$W$5015, MATCH('Mapping-DisplayedFields'!E$2, 'Mapping-Public'!$A$1:$W$1, FALSE), FALSE)</f>
        <v>OR</v>
      </c>
      <c r="F1061" t="str">
        <f>VLOOKUP($A1061, 'Mapping-Public'!$A$2:$W$5015, MATCH('Mapping-DisplayedFields'!F$2, 'Mapping-Public'!$A$1:$W$1, FALSE), FALSE)</f>
        <v>97080-9080</v>
      </c>
      <c r="G1061" t="str">
        <f>VLOOKUP($A1061, 'Mapping-Public'!$A$2:$W$5015, MATCH('Mapping-DisplayedFields'!G$2, 'Mapping-Public'!$A$1:$W$1, FALSE), FALSE)</f>
        <v>5036792759</v>
      </c>
      <c r="H1061">
        <f>VLOOKUP($A1061, 'Mapping-Public'!$A$2:$W$5015, MATCH('Mapping-DisplayedFields'!H$2, 'Mapping-Public'!$A$1:$W$1, FALSE), FALSE)</f>
        <v>1</v>
      </c>
      <c r="I1061" t="str">
        <f>VLOOKUP(H1061, Facility_Type, 2,0)</f>
        <v>Family</v>
      </c>
      <c r="J1061">
        <f>VLOOKUP($A1061, 'Mapping-Public'!$A$2:$W$5015, MATCH('Mapping-DisplayedFields'!J$2, 'Mapping-Public'!$A$1:$W$1, FALSE), FALSE)</f>
        <v>4</v>
      </c>
      <c r="K1061" t="str">
        <f>VLOOKUP(J1061, Type_of_Care,2,0)</f>
        <v>Regulated Family Child Care Home</v>
      </c>
      <c r="L1061">
        <f>VLOOKUP($A1061, 'Mapping-Public'!$A$2:$W$5015, MATCH('Mapping-DisplayedFields'!L$2, 'Mapping-Public'!$A$1:$W$1, FALSE), FALSE)</f>
        <v>2</v>
      </c>
      <c r="M1061" t="str">
        <f>VLOOKUP(L1061, Regulation_Status, 2,0)</f>
        <v>Register</v>
      </c>
      <c r="N1061">
        <f>VLOOKUP($A1061, 'Mapping-Public'!$A$2:$W$5015, MATCH('Mapping-DisplayedFields'!N$2, 'Mapping-Public'!$A$1:$W$1, FALSE), FALSE)</f>
        <v>7</v>
      </c>
      <c r="O1061">
        <f>VLOOKUP($A1061, 'Mapping-Public'!$A$2:$W$5015, MATCH('Mapping-DisplayedFields'!O$2, 'Mapping-Public'!$A$1:$W$1, FALSE), FALSE)</f>
        <v>2</v>
      </c>
      <c r="P1061" t="str">
        <f>VLOOKUP(O1061, Serves_Dhs_Children,2,0)</f>
        <v>Unknown</v>
      </c>
      <c r="Q1061">
        <f>VLOOKUP($A1061, 'Mapping-Public'!$A$2:$W$5015, MATCH('Mapping-DisplayedFields'!Q$2, 'Mapping-Public'!$A$1:$W$1, FALSE), FALSE)</f>
        <v>0</v>
      </c>
      <c r="R1061" t="str">
        <f>VLOOKUP(Q1061, Head_Start, 2,0)</f>
        <v>No</v>
      </c>
      <c r="S1061">
        <f>VLOOKUP($A1061, 'Mapping-Public'!$A$2:$W$5015, MATCH('Mapping-DisplayedFields'!S$2, 'Mapping-Public'!$A$1:$W$1, FALSE), FALSE)</f>
        <v>0</v>
      </c>
      <c r="T1061" t="str">
        <f>VLOOKUP(S1061, Relief_Nursery, 2,0)</f>
        <v>No</v>
      </c>
      <c r="U1061" t="str">
        <f>VLOOKUP($A1061, 'Mapping-Public'!$A$2:$W$5015, MATCH('Mapping-DisplayedFields'!U$2, 'Mapping-Public'!$A$1:$W$1, FALSE), FALSE)</f>
        <v>.</v>
      </c>
    </row>
    <row r="1062" spans="1:21" x14ac:dyDescent="0.25">
      <c r="A1062" s="9" t="s">
        <v>6208</v>
      </c>
      <c r="B1062" t="str">
        <f>IF(VLOOKUP($A1062, 'Mapping-Public'!$A$2:$W$5015, MATCH('Mapping-DisplayedFields'!B$2, 'Mapping-Public'!$A$1:$W$1, FALSE), FALSE)=0, "", VLOOKUP($A1062, 'Mapping-Public'!$A$2:$W$5015, MATCH('Mapping-DisplayedFields'!B$2, 'Mapping-Public'!$A$1:$W$1, FALSE), FALSE))</f>
        <v/>
      </c>
      <c r="C1062" t="str">
        <f>VLOOKUP($A1062, 'Mapping-Public'!$A$2:$W$5015, MATCH('Mapping-DisplayedFields'!C$2, 'Mapping-Public'!$A$1:$W$1, FALSE), FALSE)</f>
        <v>18310 SE Pine St Apt 2</v>
      </c>
      <c r="D1062" t="str">
        <f>VLOOKUP($A1062, 'Mapping-Public'!$A$2:$W$5015, MATCH('Mapping-DisplayedFields'!D$2, 'Mapping-Public'!$A$1:$W$1, FALSE), FALSE)</f>
        <v>Portland</v>
      </c>
      <c r="E1062" t="str">
        <f>VLOOKUP($A1062, 'Mapping-Public'!$A$2:$W$5015, MATCH('Mapping-DisplayedFields'!E$2, 'Mapping-Public'!$A$1:$W$1, FALSE), FALSE)</f>
        <v>OR</v>
      </c>
      <c r="F1062" t="str">
        <f>VLOOKUP($A1062, 'Mapping-Public'!$A$2:$W$5015, MATCH('Mapping-DisplayedFields'!F$2, 'Mapping-Public'!$A$1:$W$1, FALSE), FALSE)</f>
        <v>97233-4895</v>
      </c>
      <c r="G1062" t="str">
        <f>VLOOKUP($A1062, 'Mapping-Public'!$A$2:$W$5015, MATCH('Mapping-DisplayedFields'!G$2, 'Mapping-Public'!$A$1:$W$1, FALSE), FALSE)</f>
        <v>5035160261</v>
      </c>
      <c r="H1062">
        <f>VLOOKUP($A1062, 'Mapping-Public'!$A$2:$W$5015, MATCH('Mapping-DisplayedFields'!H$2, 'Mapping-Public'!$A$1:$W$1, FALSE), FALSE)</f>
        <v>1</v>
      </c>
      <c r="I1062" t="str">
        <f>VLOOKUP(H1062, Facility_Type, 2,0)</f>
        <v>Family</v>
      </c>
      <c r="J1062">
        <f>VLOOKUP($A1062, 'Mapping-Public'!$A$2:$W$5015, MATCH('Mapping-DisplayedFields'!J$2, 'Mapping-Public'!$A$1:$W$1, FALSE), FALSE)</f>
        <v>4</v>
      </c>
      <c r="K1062" t="str">
        <f>VLOOKUP(J1062, Type_of_Care,2,0)</f>
        <v>Regulated Family Child Care Home</v>
      </c>
      <c r="L1062">
        <f>VLOOKUP($A1062, 'Mapping-Public'!$A$2:$W$5015, MATCH('Mapping-DisplayedFields'!L$2, 'Mapping-Public'!$A$1:$W$1, FALSE), FALSE)</f>
        <v>2</v>
      </c>
      <c r="M1062" t="str">
        <f>VLOOKUP(L1062, Regulation_Status, 2,0)</f>
        <v>Register</v>
      </c>
      <c r="N1062">
        <f>VLOOKUP($A1062, 'Mapping-Public'!$A$2:$W$5015, MATCH('Mapping-DisplayedFields'!N$2, 'Mapping-Public'!$A$1:$W$1, FALSE), FALSE)</f>
        <v>10</v>
      </c>
      <c r="O1062">
        <f>VLOOKUP($A1062, 'Mapping-Public'!$A$2:$W$5015, MATCH('Mapping-DisplayedFields'!O$2, 'Mapping-Public'!$A$1:$W$1, FALSE), FALSE)</f>
        <v>1</v>
      </c>
      <c r="P1062" t="str">
        <f>VLOOKUP(O1062, Serves_Dhs_Children,2,0)</f>
        <v>Yes</v>
      </c>
      <c r="Q1062">
        <f>VLOOKUP($A1062, 'Mapping-Public'!$A$2:$W$5015, MATCH('Mapping-DisplayedFields'!Q$2, 'Mapping-Public'!$A$1:$W$1, FALSE), FALSE)</f>
        <v>0</v>
      </c>
      <c r="R1062" t="str">
        <f>VLOOKUP(Q1062, Head_Start, 2,0)</f>
        <v>No</v>
      </c>
      <c r="S1062">
        <f>VLOOKUP($A1062, 'Mapping-Public'!$A$2:$W$5015, MATCH('Mapping-DisplayedFields'!S$2, 'Mapping-Public'!$A$1:$W$1, FALSE), FALSE)</f>
        <v>0</v>
      </c>
      <c r="T1062" t="str">
        <f>VLOOKUP(S1062, Relief_Nursery, 2,0)</f>
        <v>No</v>
      </c>
      <c r="U1062" t="str">
        <f>VLOOKUP($A1062, 'Mapping-Public'!$A$2:$W$5015, MATCH('Mapping-DisplayedFields'!U$2, 'Mapping-Public'!$A$1:$W$1, FALSE), FALSE)</f>
        <v>.</v>
      </c>
    </row>
    <row r="1063" spans="1:21" x14ac:dyDescent="0.25">
      <c r="A1063" s="9" t="s">
        <v>6215</v>
      </c>
      <c r="B1063" t="str">
        <f>IF(VLOOKUP($A1063, 'Mapping-Public'!$A$2:$W$5015, MATCH('Mapping-DisplayedFields'!B$2, 'Mapping-Public'!$A$1:$W$1, FALSE), FALSE)=0, "", VLOOKUP($A1063, 'Mapping-Public'!$A$2:$W$5015, MATCH('Mapping-DisplayedFields'!B$2, 'Mapping-Public'!$A$1:$W$1, FALSE), FALSE))</f>
        <v/>
      </c>
      <c r="C1063" t="str">
        <f>VLOOKUP($A1063, 'Mapping-Public'!$A$2:$W$5015, MATCH('Mapping-DisplayedFields'!C$2, 'Mapping-Public'!$A$1:$W$1, FALSE), FALSE)</f>
        <v>20140 NE Sandy Blvd Unit 7</v>
      </c>
      <c r="D1063" t="str">
        <f>VLOOKUP($A1063, 'Mapping-Public'!$A$2:$W$5015, MATCH('Mapping-DisplayedFields'!D$2, 'Mapping-Public'!$A$1:$W$1, FALSE), FALSE)</f>
        <v>Fairview</v>
      </c>
      <c r="E1063" t="str">
        <f>VLOOKUP($A1063, 'Mapping-Public'!$A$2:$W$5015, MATCH('Mapping-DisplayedFields'!E$2, 'Mapping-Public'!$A$1:$W$1, FALSE), FALSE)</f>
        <v>OR</v>
      </c>
      <c r="F1063" t="str">
        <f>VLOOKUP($A1063, 'Mapping-Public'!$A$2:$W$5015, MATCH('Mapping-DisplayedFields'!F$2, 'Mapping-Public'!$A$1:$W$1, FALSE), FALSE)</f>
        <v>97024-9741</v>
      </c>
      <c r="G1063" t="str">
        <f>VLOOKUP($A1063, 'Mapping-Public'!$A$2:$W$5015, MATCH('Mapping-DisplayedFields'!G$2, 'Mapping-Public'!$A$1:$W$1, FALSE), FALSE)</f>
        <v>9713527694</v>
      </c>
      <c r="H1063">
        <f>VLOOKUP($A1063, 'Mapping-Public'!$A$2:$W$5015, MATCH('Mapping-DisplayedFields'!H$2, 'Mapping-Public'!$A$1:$W$1, FALSE), FALSE)</f>
        <v>1</v>
      </c>
      <c r="I1063" t="str">
        <f>VLOOKUP(H1063, Facility_Type, 2,0)</f>
        <v>Family</v>
      </c>
      <c r="J1063">
        <f>VLOOKUP($A1063, 'Mapping-Public'!$A$2:$W$5015, MATCH('Mapping-DisplayedFields'!J$2, 'Mapping-Public'!$A$1:$W$1, FALSE), FALSE)</f>
        <v>4</v>
      </c>
      <c r="K1063" t="str">
        <f>VLOOKUP(J1063, Type_of_Care,2,0)</f>
        <v>Regulated Family Child Care Home</v>
      </c>
      <c r="L1063">
        <f>VLOOKUP($A1063, 'Mapping-Public'!$A$2:$W$5015, MATCH('Mapping-DisplayedFields'!L$2, 'Mapping-Public'!$A$1:$W$1, FALSE), FALSE)</f>
        <v>2</v>
      </c>
      <c r="M1063" t="str">
        <f>VLOOKUP(L1063, Regulation_Status, 2,0)</f>
        <v>Register</v>
      </c>
      <c r="N1063">
        <f>VLOOKUP($A1063, 'Mapping-Public'!$A$2:$W$5015, MATCH('Mapping-DisplayedFields'!N$2, 'Mapping-Public'!$A$1:$W$1, FALSE), FALSE)</f>
        <v>9</v>
      </c>
      <c r="O1063">
        <f>VLOOKUP($A1063, 'Mapping-Public'!$A$2:$W$5015, MATCH('Mapping-DisplayedFields'!O$2, 'Mapping-Public'!$A$1:$W$1, FALSE), FALSE)</f>
        <v>2</v>
      </c>
      <c r="P1063" t="str">
        <f>VLOOKUP(O1063, Serves_Dhs_Children,2,0)</f>
        <v>Unknown</v>
      </c>
      <c r="Q1063">
        <f>VLOOKUP($A1063, 'Mapping-Public'!$A$2:$W$5015, MATCH('Mapping-DisplayedFields'!Q$2, 'Mapping-Public'!$A$1:$W$1, FALSE), FALSE)</f>
        <v>0</v>
      </c>
      <c r="R1063" t="str">
        <f>VLOOKUP(Q1063, Head_Start, 2,0)</f>
        <v>No</v>
      </c>
      <c r="S1063">
        <f>VLOOKUP($A1063, 'Mapping-Public'!$A$2:$W$5015, MATCH('Mapping-DisplayedFields'!S$2, 'Mapping-Public'!$A$1:$W$1, FALSE), FALSE)</f>
        <v>0</v>
      </c>
      <c r="T1063" t="str">
        <f>VLOOKUP(S1063, Relief_Nursery, 2,0)</f>
        <v>No</v>
      </c>
      <c r="U1063" t="str">
        <f>VLOOKUP($A1063, 'Mapping-Public'!$A$2:$W$5015, MATCH('Mapping-DisplayedFields'!U$2, 'Mapping-Public'!$A$1:$W$1, FALSE), FALSE)</f>
        <v>.</v>
      </c>
    </row>
    <row r="1064" spans="1:21" x14ac:dyDescent="0.25">
      <c r="A1064" s="9" t="s">
        <v>6221</v>
      </c>
      <c r="B1064" t="str">
        <f>IF(VLOOKUP($A1064, 'Mapping-Public'!$A$2:$W$5015, MATCH('Mapping-DisplayedFields'!B$2, 'Mapping-Public'!$A$1:$W$1, FALSE), FALSE)=0, "", VLOOKUP($A1064, 'Mapping-Public'!$A$2:$W$5015, MATCH('Mapping-DisplayedFields'!B$2, 'Mapping-Public'!$A$1:$W$1, FALSE), FALSE))</f>
        <v/>
      </c>
      <c r="C1064" t="str">
        <f>VLOOKUP($A1064, 'Mapping-Public'!$A$2:$W$5015, MATCH('Mapping-DisplayedFields'!C$2, 'Mapping-Public'!$A$1:$W$1, FALSE), FALSE)</f>
        <v>16416 SE Main St</v>
      </c>
      <c r="D1064" t="str">
        <f>VLOOKUP($A1064, 'Mapping-Public'!$A$2:$W$5015, MATCH('Mapping-DisplayedFields'!D$2, 'Mapping-Public'!$A$1:$W$1, FALSE), FALSE)</f>
        <v>Portland</v>
      </c>
      <c r="E1064" t="str">
        <f>VLOOKUP($A1064, 'Mapping-Public'!$A$2:$W$5015, MATCH('Mapping-DisplayedFields'!E$2, 'Mapping-Public'!$A$1:$W$1, FALSE), FALSE)</f>
        <v>OR</v>
      </c>
      <c r="F1064" t="str">
        <f>VLOOKUP($A1064, 'Mapping-Public'!$A$2:$W$5015, MATCH('Mapping-DisplayedFields'!F$2, 'Mapping-Public'!$A$1:$W$1, FALSE), FALSE)</f>
        <v>97233-4043</v>
      </c>
      <c r="G1064" t="str">
        <f>VLOOKUP($A1064, 'Mapping-Public'!$A$2:$W$5015, MATCH('Mapping-DisplayedFields'!G$2, 'Mapping-Public'!$A$1:$W$1, FALSE), FALSE)</f>
        <v>9716780627</v>
      </c>
      <c r="H1064">
        <f>VLOOKUP($A1064, 'Mapping-Public'!$A$2:$W$5015, MATCH('Mapping-DisplayedFields'!H$2, 'Mapping-Public'!$A$1:$W$1, FALSE), FALSE)</f>
        <v>1</v>
      </c>
      <c r="I1064" t="str">
        <f>VLOOKUP(H1064, Facility_Type, 2,0)</f>
        <v>Family</v>
      </c>
      <c r="J1064">
        <f>VLOOKUP($A1064, 'Mapping-Public'!$A$2:$W$5015, MATCH('Mapping-DisplayedFields'!J$2, 'Mapping-Public'!$A$1:$W$1, FALSE), FALSE)</f>
        <v>4</v>
      </c>
      <c r="K1064" t="str">
        <f>VLOOKUP(J1064, Type_of_Care,2,0)</f>
        <v>Regulated Family Child Care Home</v>
      </c>
      <c r="L1064">
        <f>VLOOKUP($A1064, 'Mapping-Public'!$A$2:$W$5015, MATCH('Mapping-DisplayedFields'!L$2, 'Mapping-Public'!$A$1:$W$1, FALSE), FALSE)</f>
        <v>2</v>
      </c>
      <c r="M1064" t="str">
        <f>VLOOKUP(L1064, Regulation_Status, 2,0)</f>
        <v>Register</v>
      </c>
      <c r="N1064">
        <f>VLOOKUP($A1064, 'Mapping-Public'!$A$2:$W$5015, MATCH('Mapping-DisplayedFields'!N$2, 'Mapping-Public'!$A$1:$W$1, FALSE), FALSE)</f>
        <v>10</v>
      </c>
      <c r="O1064">
        <f>VLOOKUP($A1064, 'Mapping-Public'!$A$2:$W$5015, MATCH('Mapping-DisplayedFields'!O$2, 'Mapping-Public'!$A$1:$W$1, FALSE), FALSE)</f>
        <v>2</v>
      </c>
      <c r="P1064" t="str">
        <f>VLOOKUP(O1064, Serves_Dhs_Children,2,0)</f>
        <v>Unknown</v>
      </c>
      <c r="Q1064">
        <f>VLOOKUP($A1064, 'Mapping-Public'!$A$2:$W$5015, MATCH('Mapping-DisplayedFields'!Q$2, 'Mapping-Public'!$A$1:$W$1, FALSE), FALSE)</f>
        <v>0</v>
      </c>
      <c r="R1064" t="str">
        <f>VLOOKUP(Q1064, Head_Start, 2,0)</f>
        <v>No</v>
      </c>
      <c r="S1064">
        <f>VLOOKUP($A1064, 'Mapping-Public'!$A$2:$W$5015, MATCH('Mapping-DisplayedFields'!S$2, 'Mapping-Public'!$A$1:$W$1, FALSE), FALSE)</f>
        <v>0</v>
      </c>
      <c r="T1064" t="str">
        <f>VLOOKUP(S1064, Relief_Nursery, 2,0)</f>
        <v>No</v>
      </c>
      <c r="U1064" t="str">
        <f>VLOOKUP($A1064, 'Mapping-Public'!$A$2:$W$5015, MATCH('Mapping-DisplayedFields'!U$2, 'Mapping-Public'!$A$1:$W$1, FALSE), FALSE)</f>
        <v>.</v>
      </c>
    </row>
    <row r="1065" spans="1:21" x14ac:dyDescent="0.25">
      <c r="A1065" s="9" t="s">
        <v>6228</v>
      </c>
      <c r="B1065" t="str">
        <f>IF(VLOOKUP($A1065, 'Mapping-Public'!$A$2:$W$5015, MATCH('Mapping-DisplayedFields'!B$2, 'Mapping-Public'!$A$1:$W$1, FALSE), FALSE)=0, "", VLOOKUP($A1065, 'Mapping-Public'!$A$2:$W$5015, MATCH('Mapping-DisplayedFields'!B$2, 'Mapping-Public'!$A$1:$W$1, FALSE), FALSE))</f>
        <v/>
      </c>
      <c r="C1065" t="str">
        <f>VLOOKUP($A1065, 'Mapping-Public'!$A$2:$W$5015, MATCH('Mapping-DisplayedFields'!C$2, 'Mapping-Public'!$A$1:$W$1, FALSE), FALSE)</f>
        <v>10915 SE Bush St</v>
      </c>
      <c r="D1065" t="str">
        <f>VLOOKUP($A1065, 'Mapping-Public'!$A$2:$W$5015, MATCH('Mapping-DisplayedFields'!D$2, 'Mapping-Public'!$A$1:$W$1, FALSE), FALSE)</f>
        <v>Portland</v>
      </c>
      <c r="E1065" t="str">
        <f>VLOOKUP($A1065, 'Mapping-Public'!$A$2:$W$5015, MATCH('Mapping-DisplayedFields'!E$2, 'Mapping-Public'!$A$1:$W$1, FALSE), FALSE)</f>
        <v>OR</v>
      </c>
      <c r="F1065" t="str">
        <f>VLOOKUP($A1065, 'Mapping-Public'!$A$2:$W$5015, MATCH('Mapping-DisplayedFields'!F$2, 'Mapping-Public'!$A$1:$W$1, FALSE), FALSE)</f>
        <v>97266-2206</v>
      </c>
      <c r="G1065" t="str">
        <f>VLOOKUP($A1065, 'Mapping-Public'!$A$2:$W$5015, MATCH('Mapping-DisplayedFields'!G$2, 'Mapping-Public'!$A$1:$W$1, FALSE), FALSE)</f>
        <v>9717017785</v>
      </c>
      <c r="H1065">
        <f>VLOOKUP($A1065, 'Mapping-Public'!$A$2:$W$5015, MATCH('Mapping-DisplayedFields'!H$2, 'Mapping-Public'!$A$1:$W$1, FALSE), FALSE)</f>
        <v>1</v>
      </c>
      <c r="I1065" t="str">
        <f>VLOOKUP(H1065, Facility_Type, 2,0)</f>
        <v>Family</v>
      </c>
      <c r="J1065">
        <f>VLOOKUP($A1065, 'Mapping-Public'!$A$2:$W$5015, MATCH('Mapping-DisplayedFields'!J$2, 'Mapping-Public'!$A$1:$W$1, FALSE), FALSE)</f>
        <v>4</v>
      </c>
      <c r="K1065" t="str">
        <f>VLOOKUP(J1065, Type_of_Care,2,0)</f>
        <v>Regulated Family Child Care Home</v>
      </c>
      <c r="L1065">
        <f>VLOOKUP($A1065, 'Mapping-Public'!$A$2:$W$5015, MATCH('Mapping-DisplayedFields'!L$2, 'Mapping-Public'!$A$1:$W$1, FALSE), FALSE)</f>
        <v>2</v>
      </c>
      <c r="M1065" t="str">
        <f>VLOOKUP(L1065, Regulation_Status, 2,0)</f>
        <v>Register</v>
      </c>
      <c r="N1065">
        <f>VLOOKUP($A1065, 'Mapping-Public'!$A$2:$W$5015, MATCH('Mapping-DisplayedFields'!N$2, 'Mapping-Public'!$A$1:$W$1, FALSE), FALSE)</f>
        <v>8</v>
      </c>
      <c r="O1065">
        <f>VLOOKUP($A1065, 'Mapping-Public'!$A$2:$W$5015, MATCH('Mapping-DisplayedFields'!O$2, 'Mapping-Public'!$A$1:$W$1, FALSE), FALSE)</f>
        <v>1</v>
      </c>
      <c r="P1065" t="str">
        <f>VLOOKUP(O1065, Serves_Dhs_Children,2,0)</f>
        <v>Yes</v>
      </c>
      <c r="Q1065">
        <f>VLOOKUP($A1065, 'Mapping-Public'!$A$2:$W$5015, MATCH('Mapping-DisplayedFields'!Q$2, 'Mapping-Public'!$A$1:$W$1, FALSE), FALSE)</f>
        <v>0</v>
      </c>
      <c r="R1065" t="str">
        <f>VLOOKUP(Q1065, Head_Start, 2,0)</f>
        <v>No</v>
      </c>
      <c r="S1065">
        <f>VLOOKUP($A1065, 'Mapping-Public'!$A$2:$W$5015, MATCH('Mapping-DisplayedFields'!S$2, 'Mapping-Public'!$A$1:$W$1, FALSE), FALSE)</f>
        <v>0</v>
      </c>
      <c r="T1065" t="str">
        <f>VLOOKUP(S1065, Relief_Nursery, 2,0)</f>
        <v>No</v>
      </c>
      <c r="U1065" t="str">
        <f>VLOOKUP($A1065, 'Mapping-Public'!$A$2:$W$5015, MATCH('Mapping-DisplayedFields'!U$2, 'Mapping-Public'!$A$1:$W$1, FALSE), FALSE)</f>
        <v>.</v>
      </c>
    </row>
    <row r="1066" spans="1:21" x14ac:dyDescent="0.25">
      <c r="A1066" s="9" t="s">
        <v>6235</v>
      </c>
      <c r="B1066" t="str">
        <f>IF(VLOOKUP($A1066, 'Mapping-Public'!$A$2:$W$5015, MATCH('Mapping-DisplayedFields'!B$2, 'Mapping-Public'!$A$1:$W$1, FALSE), FALSE)=0, "", VLOOKUP($A1066, 'Mapping-Public'!$A$2:$W$5015, MATCH('Mapping-DisplayedFields'!B$2, 'Mapping-Public'!$A$1:$W$1, FALSE), FALSE))</f>
        <v/>
      </c>
      <c r="C1066" t="str">
        <f>VLOOKUP($A1066, 'Mapping-Public'!$A$2:$W$5015, MATCH('Mapping-DisplayedFields'!C$2, 'Mapping-Public'!$A$1:$W$1, FALSE), FALSE)</f>
        <v>120 SE 188th Ave Apt 13</v>
      </c>
      <c r="D1066" t="str">
        <f>VLOOKUP($A1066, 'Mapping-Public'!$A$2:$W$5015, MATCH('Mapping-DisplayedFields'!D$2, 'Mapping-Public'!$A$1:$W$1, FALSE), FALSE)</f>
        <v>Portland</v>
      </c>
      <c r="E1066" t="str">
        <f>VLOOKUP($A1066, 'Mapping-Public'!$A$2:$W$5015, MATCH('Mapping-DisplayedFields'!E$2, 'Mapping-Public'!$A$1:$W$1, FALSE), FALSE)</f>
        <v>OR</v>
      </c>
      <c r="F1066" t="str">
        <f>VLOOKUP($A1066, 'Mapping-Public'!$A$2:$W$5015, MATCH('Mapping-DisplayedFields'!F$2, 'Mapping-Public'!$A$1:$W$1, FALSE), FALSE)</f>
        <v>97233-5301</v>
      </c>
      <c r="G1066" t="str">
        <f>VLOOKUP($A1066, 'Mapping-Public'!$A$2:$W$5015, MATCH('Mapping-DisplayedFields'!G$2, 'Mapping-Public'!$A$1:$W$1, FALSE), FALSE)</f>
        <v>5037560253</v>
      </c>
      <c r="H1066">
        <f>VLOOKUP($A1066, 'Mapping-Public'!$A$2:$W$5015, MATCH('Mapping-DisplayedFields'!H$2, 'Mapping-Public'!$A$1:$W$1, FALSE), FALSE)</f>
        <v>1</v>
      </c>
      <c r="I1066" t="str">
        <f>VLOOKUP(H1066, Facility_Type, 2,0)</f>
        <v>Family</v>
      </c>
      <c r="J1066">
        <f>VLOOKUP($A1066, 'Mapping-Public'!$A$2:$W$5015, MATCH('Mapping-DisplayedFields'!J$2, 'Mapping-Public'!$A$1:$W$1, FALSE), FALSE)</f>
        <v>4</v>
      </c>
      <c r="K1066" t="str">
        <f>VLOOKUP(J1066, Type_of_Care,2,0)</f>
        <v>Regulated Family Child Care Home</v>
      </c>
      <c r="L1066">
        <f>VLOOKUP($A1066, 'Mapping-Public'!$A$2:$W$5015, MATCH('Mapping-DisplayedFields'!L$2, 'Mapping-Public'!$A$1:$W$1, FALSE), FALSE)</f>
        <v>2</v>
      </c>
      <c r="M1066" t="str">
        <f>VLOOKUP(L1066, Regulation_Status, 2,0)</f>
        <v>Register</v>
      </c>
      <c r="N1066">
        <f>VLOOKUP($A1066, 'Mapping-Public'!$A$2:$W$5015, MATCH('Mapping-DisplayedFields'!N$2, 'Mapping-Public'!$A$1:$W$1, FALSE), FALSE)</f>
        <v>7</v>
      </c>
      <c r="O1066">
        <f>VLOOKUP($A1066, 'Mapping-Public'!$A$2:$W$5015, MATCH('Mapping-DisplayedFields'!O$2, 'Mapping-Public'!$A$1:$W$1, FALSE), FALSE)</f>
        <v>2</v>
      </c>
      <c r="P1066" t="str">
        <f>VLOOKUP(O1066, Serves_Dhs_Children,2,0)</f>
        <v>Unknown</v>
      </c>
      <c r="Q1066">
        <f>VLOOKUP($A1066, 'Mapping-Public'!$A$2:$W$5015, MATCH('Mapping-DisplayedFields'!Q$2, 'Mapping-Public'!$A$1:$W$1, FALSE), FALSE)</f>
        <v>0</v>
      </c>
      <c r="R1066" t="str">
        <f>VLOOKUP(Q1066, Head_Start, 2,0)</f>
        <v>No</v>
      </c>
      <c r="S1066">
        <f>VLOOKUP($A1066, 'Mapping-Public'!$A$2:$W$5015, MATCH('Mapping-DisplayedFields'!S$2, 'Mapping-Public'!$A$1:$W$1, FALSE), FALSE)</f>
        <v>0</v>
      </c>
      <c r="T1066" t="str">
        <f>VLOOKUP(S1066, Relief_Nursery, 2,0)</f>
        <v>No</v>
      </c>
      <c r="U1066" t="str">
        <f>VLOOKUP($A1066, 'Mapping-Public'!$A$2:$W$5015, MATCH('Mapping-DisplayedFields'!U$2, 'Mapping-Public'!$A$1:$W$1, FALSE), FALSE)</f>
        <v>.</v>
      </c>
    </row>
    <row r="1067" spans="1:21" x14ac:dyDescent="0.25">
      <c r="A1067" s="9" t="s">
        <v>6240</v>
      </c>
      <c r="B1067" t="str">
        <f>IF(VLOOKUP($A1067, 'Mapping-Public'!$A$2:$W$5015, MATCH('Mapping-DisplayedFields'!B$2, 'Mapping-Public'!$A$1:$W$1, FALSE), FALSE)=0, "", VLOOKUP($A1067, 'Mapping-Public'!$A$2:$W$5015, MATCH('Mapping-DisplayedFields'!B$2, 'Mapping-Public'!$A$1:$W$1, FALSE), FALSE))</f>
        <v/>
      </c>
      <c r="C1067" t="str">
        <f>VLOOKUP($A1067, 'Mapping-Public'!$A$2:$W$5015, MATCH('Mapping-DisplayedFields'!C$2, 'Mapping-Public'!$A$1:$W$1, FALSE), FALSE)</f>
        <v>254 NE 192nd Ave</v>
      </c>
      <c r="D1067" t="str">
        <f>VLOOKUP($A1067, 'Mapping-Public'!$A$2:$W$5015, MATCH('Mapping-DisplayedFields'!D$2, 'Mapping-Public'!$A$1:$W$1, FALSE), FALSE)</f>
        <v>Portland</v>
      </c>
      <c r="E1067" t="str">
        <f>VLOOKUP($A1067, 'Mapping-Public'!$A$2:$W$5015, MATCH('Mapping-DisplayedFields'!E$2, 'Mapping-Public'!$A$1:$W$1, FALSE), FALSE)</f>
        <v>OR</v>
      </c>
      <c r="F1067" t="str">
        <f>VLOOKUP($A1067, 'Mapping-Public'!$A$2:$W$5015, MATCH('Mapping-DisplayedFields'!F$2, 'Mapping-Public'!$A$1:$W$1, FALSE), FALSE)</f>
        <v>97230-7814</v>
      </c>
      <c r="G1067" t="str">
        <f>VLOOKUP($A1067, 'Mapping-Public'!$A$2:$W$5015, MATCH('Mapping-DisplayedFields'!G$2, 'Mapping-Public'!$A$1:$W$1, FALSE), FALSE)</f>
        <v>9712801097</v>
      </c>
      <c r="H1067">
        <f>VLOOKUP($A1067, 'Mapping-Public'!$A$2:$W$5015, MATCH('Mapping-DisplayedFields'!H$2, 'Mapping-Public'!$A$1:$W$1, FALSE), FALSE)</f>
        <v>1</v>
      </c>
      <c r="I1067" t="str">
        <f>VLOOKUP(H1067, Facility_Type, 2,0)</f>
        <v>Family</v>
      </c>
      <c r="J1067">
        <f>VLOOKUP($A1067, 'Mapping-Public'!$A$2:$W$5015, MATCH('Mapping-DisplayedFields'!J$2, 'Mapping-Public'!$A$1:$W$1, FALSE), FALSE)</f>
        <v>4</v>
      </c>
      <c r="K1067" t="str">
        <f>VLOOKUP(J1067, Type_of_Care,2,0)</f>
        <v>Regulated Family Child Care Home</v>
      </c>
      <c r="L1067">
        <f>VLOOKUP($A1067, 'Mapping-Public'!$A$2:$W$5015, MATCH('Mapping-DisplayedFields'!L$2, 'Mapping-Public'!$A$1:$W$1, FALSE), FALSE)</f>
        <v>2</v>
      </c>
      <c r="M1067" t="str">
        <f>VLOOKUP(L1067, Regulation_Status, 2,0)</f>
        <v>Register</v>
      </c>
      <c r="N1067">
        <f>VLOOKUP($A1067, 'Mapping-Public'!$A$2:$W$5015, MATCH('Mapping-DisplayedFields'!N$2, 'Mapping-Public'!$A$1:$W$1, FALSE), FALSE)</f>
        <v>10</v>
      </c>
      <c r="O1067">
        <f>VLOOKUP($A1067, 'Mapping-Public'!$A$2:$W$5015, MATCH('Mapping-DisplayedFields'!O$2, 'Mapping-Public'!$A$1:$W$1, FALSE), FALSE)</f>
        <v>1</v>
      </c>
      <c r="P1067" t="str">
        <f>VLOOKUP(O1067, Serves_Dhs_Children,2,0)</f>
        <v>Yes</v>
      </c>
      <c r="Q1067">
        <f>VLOOKUP($A1067, 'Mapping-Public'!$A$2:$W$5015, MATCH('Mapping-DisplayedFields'!Q$2, 'Mapping-Public'!$A$1:$W$1, FALSE), FALSE)</f>
        <v>0</v>
      </c>
      <c r="R1067" t="str">
        <f>VLOOKUP(Q1067, Head_Start, 2,0)</f>
        <v>No</v>
      </c>
      <c r="S1067">
        <f>VLOOKUP($A1067, 'Mapping-Public'!$A$2:$W$5015, MATCH('Mapping-DisplayedFields'!S$2, 'Mapping-Public'!$A$1:$W$1, FALSE), FALSE)</f>
        <v>0</v>
      </c>
      <c r="T1067" t="str">
        <f>VLOOKUP(S1067, Relief_Nursery, 2,0)</f>
        <v>No</v>
      </c>
      <c r="U1067" t="str">
        <f>VLOOKUP($A1067, 'Mapping-Public'!$A$2:$W$5015, MATCH('Mapping-DisplayedFields'!U$2, 'Mapping-Public'!$A$1:$W$1, FALSE), FALSE)</f>
        <v>.</v>
      </c>
    </row>
    <row r="1068" spans="1:21" x14ac:dyDescent="0.25">
      <c r="A1068" s="9" t="s">
        <v>6246</v>
      </c>
      <c r="B1068" t="str">
        <f>IF(VLOOKUP($A1068, 'Mapping-Public'!$A$2:$W$5015, MATCH('Mapping-DisplayedFields'!B$2, 'Mapping-Public'!$A$1:$W$1, FALSE), FALSE)=0, "", VLOOKUP($A1068, 'Mapping-Public'!$A$2:$W$5015, MATCH('Mapping-DisplayedFields'!B$2, 'Mapping-Public'!$A$1:$W$1, FALSE), FALSE))</f>
        <v/>
      </c>
      <c r="C1068" t="str">
        <f>VLOOKUP($A1068, 'Mapping-Public'!$A$2:$W$5015, MATCH('Mapping-DisplayedFields'!C$2, 'Mapping-Public'!$A$1:$W$1, FALSE), FALSE)</f>
        <v>4100 SE 72nd Ave</v>
      </c>
      <c r="D1068" t="str">
        <f>VLOOKUP($A1068, 'Mapping-Public'!$A$2:$W$5015, MATCH('Mapping-DisplayedFields'!D$2, 'Mapping-Public'!$A$1:$W$1, FALSE), FALSE)</f>
        <v>Portland</v>
      </c>
      <c r="E1068" t="str">
        <f>VLOOKUP($A1068, 'Mapping-Public'!$A$2:$W$5015, MATCH('Mapping-DisplayedFields'!E$2, 'Mapping-Public'!$A$1:$W$1, FALSE), FALSE)</f>
        <v>OR</v>
      </c>
      <c r="F1068" t="str">
        <f>VLOOKUP($A1068, 'Mapping-Public'!$A$2:$W$5015, MATCH('Mapping-DisplayedFields'!F$2, 'Mapping-Public'!$A$1:$W$1, FALSE), FALSE)</f>
        <v>97206-3446</v>
      </c>
      <c r="G1068" t="str">
        <f>VLOOKUP($A1068, 'Mapping-Public'!$A$2:$W$5015, MATCH('Mapping-DisplayedFields'!G$2, 'Mapping-Public'!$A$1:$W$1, FALSE), FALSE)</f>
        <v>5039364676</v>
      </c>
      <c r="H1068">
        <f>VLOOKUP($A1068, 'Mapping-Public'!$A$2:$W$5015, MATCH('Mapping-DisplayedFields'!H$2, 'Mapping-Public'!$A$1:$W$1, FALSE), FALSE)</f>
        <v>1</v>
      </c>
      <c r="I1068" t="str">
        <f>VLOOKUP(H1068, Facility_Type, 2,0)</f>
        <v>Family</v>
      </c>
      <c r="J1068">
        <f>VLOOKUP($A1068, 'Mapping-Public'!$A$2:$W$5015, MATCH('Mapping-DisplayedFields'!J$2, 'Mapping-Public'!$A$1:$W$1, FALSE), FALSE)</f>
        <v>4</v>
      </c>
      <c r="K1068" t="str">
        <f>VLOOKUP(J1068, Type_of_Care,2,0)</f>
        <v>Regulated Family Child Care Home</v>
      </c>
      <c r="L1068">
        <f>VLOOKUP($A1068, 'Mapping-Public'!$A$2:$W$5015, MATCH('Mapping-DisplayedFields'!L$2, 'Mapping-Public'!$A$1:$W$1, FALSE), FALSE)</f>
        <v>2</v>
      </c>
      <c r="M1068" t="str">
        <f>VLOOKUP(L1068, Regulation_Status, 2,0)</f>
        <v>Register</v>
      </c>
      <c r="N1068">
        <f>VLOOKUP($A1068, 'Mapping-Public'!$A$2:$W$5015, MATCH('Mapping-DisplayedFields'!N$2, 'Mapping-Public'!$A$1:$W$1, FALSE), FALSE)</f>
        <v>6</v>
      </c>
      <c r="O1068">
        <f>VLOOKUP($A1068, 'Mapping-Public'!$A$2:$W$5015, MATCH('Mapping-DisplayedFields'!O$2, 'Mapping-Public'!$A$1:$W$1, FALSE), FALSE)</f>
        <v>2</v>
      </c>
      <c r="P1068" t="str">
        <f>VLOOKUP(O1068, Serves_Dhs_Children,2,0)</f>
        <v>Unknown</v>
      </c>
      <c r="Q1068">
        <f>VLOOKUP($A1068, 'Mapping-Public'!$A$2:$W$5015, MATCH('Mapping-DisplayedFields'!Q$2, 'Mapping-Public'!$A$1:$W$1, FALSE), FALSE)</f>
        <v>0</v>
      </c>
      <c r="R1068" t="str">
        <f>VLOOKUP(Q1068, Head_Start, 2,0)</f>
        <v>No</v>
      </c>
      <c r="S1068">
        <f>VLOOKUP($A1068, 'Mapping-Public'!$A$2:$W$5015, MATCH('Mapping-DisplayedFields'!S$2, 'Mapping-Public'!$A$1:$W$1, FALSE), FALSE)</f>
        <v>0</v>
      </c>
      <c r="T1068" t="str">
        <f>VLOOKUP(S1068, Relief_Nursery, 2,0)</f>
        <v>No</v>
      </c>
      <c r="U1068" t="str">
        <f>VLOOKUP($A1068, 'Mapping-Public'!$A$2:$W$5015, MATCH('Mapping-DisplayedFields'!U$2, 'Mapping-Public'!$A$1:$W$1, FALSE), FALSE)</f>
        <v>.</v>
      </c>
    </row>
    <row r="1069" spans="1:21" x14ac:dyDescent="0.25">
      <c r="A1069" s="9" t="s">
        <v>6253</v>
      </c>
      <c r="B1069" t="str">
        <f>IF(VLOOKUP($A1069, 'Mapping-Public'!$A$2:$W$5015, MATCH('Mapping-DisplayedFields'!B$2, 'Mapping-Public'!$A$1:$W$1, FALSE), FALSE)=0, "", VLOOKUP($A1069, 'Mapping-Public'!$A$2:$W$5015, MATCH('Mapping-DisplayedFields'!B$2, 'Mapping-Public'!$A$1:$W$1, FALSE), FALSE))</f>
        <v/>
      </c>
      <c r="C1069" t="str">
        <f>VLOOKUP($A1069, 'Mapping-Public'!$A$2:$W$5015, MATCH('Mapping-DisplayedFields'!C$2, 'Mapping-Public'!$A$1:$W$1, FALSE), FALSE)</f>
        <v>2424 SE Evans Ave</v>
      </c>
      <c r="D1069" t="str">
        <f>VLOOKUP($A1069, 'Mapping-Public'!$A$2:$W$5015, MATCH('Mapping-DisplayedFields'!D$2, 'Mapping-Public'!$A$1:$W$1, FALSE), FALSE)</f>
        <v>Troutdale</v>
      </c>
      <c r="E1069" t="str">
        <f>VLOOKUP($A1069, 'Mapping-Public'!$A$2:$W$5015, MATCH('Mapping-DisplayedFields'!E$2, 'Mapping-Public'!$A$1:$W$1, FALSE), FALSE)</f>
        <v>OR</v>
      </c>
      <c r="F1069" t="str">
        <f>VLOOKUP($A1069, 'Mapping-Public'!$A$2:$W$5015, MATCH('Mapping-DisplayedFields'!F$2, 'Mapping-Public'!$A$1:$W$1, FALSE), FALSE)</f>
        <v>97060-2328</v>
      </c>
      <c r="G1069" t="str">
        <f>VLOOKUP($A1069, 'Mapping-Public'!$A$2:$W$5015, MATCH('Mapping-DisplayedFields'!G$2, 'Mapping-Public'!$A$1:$W$1, FALSE), FALSE)</f>
        <v>5038051405</v>
      </c>
      <c r="H1069">
        <f>VLOOKUP($A1069, 'Mapping-Public'!$A$2:$W$5015, MATCH('Mapping-DisplayedFields'!H$2, 'Mapping-Public'!$A$1:$W$1, FALSE), FALSE)</f>
        <v>1</v>
      </c>
      <c r="I1069" t="str">
        <f>VLOOKUP(H1069, Facility_Type, 2,0)</f>
        <v>Family</v>
      </c>
      <c r="J1069">
        <f>VLOOKUP($A1069, 'Mapping-Public'!$A$2:$W$5015, MATCH('Mapping-DisplayedFields'!J$2, 'Mapping-Public'!$A$1:$W$1, FALSE), FALSE)</f>
        <v>4</v>
      </c>
      <c r="K1069" t="str">
        <f>VLOOKUP(J1069, Type_of_Care,2,0)</f>
        <v>Regulated Family Child Care Home</v>
      </c>
      <c r="L1069">
        <f>VLOOKUP($A1069, 'Mapping-Public'!$A$2:$W$5015, MATCH('Mapping-DisplayedFields'!L$2, 'Mapping-Public'!$A$1:$W$1, FALSE), FALSE)</f>
        <v>2</v>
      </c>
      <c r="M1069" t="str">
        <f>VLOOKUP(L1069, Regulation_Status, 2,0)</f>
        <v>Register</v>
      </c>
      <c r="N1069">
        <f>VLOOKUP($A1069, 'Mapping-Public'!$A$2:$W$5015, MATCH('Mapping-DisplayedFields'!N$2, 'Mapping-Public'!$A$1:$W$1, FALSE), FALSE)</f>
        <v>10</v>
      </c>
      <c r="O1069">
        <f>VLOOKUP($A1069, 'Mapping-Public'!$A$2:$W$5015, MATCH('Mapping-DisplayedFields'!O$2, 'Mapping-Public'!$A$1:$W$1, FALSE), FALSE)</f>
        <v>1</v>
      </c>
      <c r="P1069" t="str">
        <f>VLOOKUP(O1069, Serves_Dhs_Children,2,0)</f>
        <v>Yes</v>
      </c>
      <c r="Q1069">
        <f>VLOOKUP($A1069, 'Mapping-Public'!$A$2:$W$5015, MATCH('Mapping-DisplayedFields'!Q$2, 'Mapping-Public'!$A$1:$W$1, FALSE), FALSE)</f>
        <v>0</v>
      </c>
      <c r="R1069" t="str">
        <f>VLOOKUP(Q1069, Head_Start, 2,0)</f>
        <v>No</v>
      </c>
      <c r="S1069">
        <f>VLOOKUP($A1069, 'Mapping-Public'!$A$2:$W$5015, MATCH('Mapping-DisplayedFields'!S$2, 'Mapping-Public'!$A$1:$W$1, FALSE), FALSE)</f>
        <v>0</v>
      </c>
      <c r="T1069" t="str">
        <f>VLOOKUP(S1069, Relief_Nursery, 2,0)</f>
        <v>No</v>
      </c>
      <c r="U1069" t="str">
        <f>VLOOKUP($A1069, 'Mapping-Public'!$A$2:$W$5015, MATCH('Mapping-DisplayedFields'!U$2, 'Mapping-Public'!$A$1:$W$1, FALSE), FALSE)</f>
        <v>.</v>
      </c>
    </row>
    <row r="1070" spans="1:21" x14ac:dyDescent="0.25">
      <c r="A1070" s="9" t="s">
        <v>6259</v>
      </c>
      <c r="B1070" t="str">
        <f>IF(VLOOKUP($A1070, 'Mapping-Public'!$A$2:$W$5015, MATCH('Mapping-DisplayedFields'!B$2, 'Mapping-Public'!$A$1:$W$1, FALSE), FALSE)=0, "", VLOOKUP($A1070, 'Mapping-Public'!$A$2:$W$5015, MATCH('Mapping-DisplayedFields'!B$2, 'Mapping-Public'!$A$1:$W$1, FALSE), FALSE))</f>
        <v>Wonderful Little Face Too, LLC</v>
      </c>
      <c r="C1070" t="str">
        <f>VLOOKUP($A1070, 'Mapping-Public'!$A$2:$W$5015, MATCH('Mapping-DisplayedFields'!C$2, 'Mapping-Public'!$A$1:$W$1, FALSE), FALSE)</f>
        <v>2324 NE 7th Ave</v>
      </c>
      <c r="D1070" t="str">
        <f>VLOOKUP($A1070, 'Mapping-Public'!$A$2:$W$5015, MATCH('Mapping-DisplayedFields'!D$2, 'Mapping-Public'!$A$1:$W$1, FALSE), FALSE)</f>
        <v>Portland</v>
      </c>
      <c r="E1070" t="str">
        <f>VLOOKUP($A1070, 'Mapping-Public'!$A$2:$W$5015, MATCH('Mapping-DisplayedFields'!E$2, 'Mapping-Public'!$A$1:$W$1, FALSE), FALSE)</f>
        <v>OR</v>
      </c>
      <c r="F1070" t="str">
        <f>VLOOKUP($A1070, 'Mapping-Public'!$A$2:$W$5015, MATCH('Mapping-DisplayedFields'!F$2, 'Mapping-Public'!$A$1:$W$1, FALSE), FALSE)</f>
        <v>97212-3813</v>
      </c>
      <c r="G1070" t="str">
        <f>VLOOKUP($A1070, 'Mapping-Public'!$A$2:$W$5015, MATCH('Mapping-DisplayedFields'!G$2, 'Mapping-Public'!$A$1:$W$1, FALSE), FALSE)</f>
        <v>5039350120</v>
      </c>
      <c r="H1070">
        <f>VLOOKUP($A1070, 'Mapping-Public'!$A$2:$W$5015, MATCH('Mapping-DisplayedFields'!H$2, 'Mapping-Public'!$A$1:$W$1, FALSE), FALSE)</f>
        <v>3</v>
      </c>
      <c r="I1070" t="str">
        <f>VLOOKUP(H1070, Facility_Type, 2,0)</f>
        <v>Certified</v>
      </c>
      <c r="J1070">
        <f>VLOOKUP($A1070, 'Mapping-Public'!$A$2:$W$5015, MATCH('Mapping-DisplayedFields'!J$2, 'Mapping-Public'!$A$1:$W$1, FALSE), FALSE)</f>
        <v>4</v>
      </c>
      <c r="K1070" t="str">
        <f>VLOOKUP(J1070, Type_of_Care,2,0)</f>
        <v>Regulated Family Child Care Home</v>
      </c>
      <c r="L1070">
        <f>VLOOKUP($A1070, 'Mapping-Public'!$A$2:$W$5015, MATCH('Mapping-DisplayedFields'!L$2, 'Mapping-Public'!$A$1:$W$1, FALSE), FALSE)</f>
        <v>3</v>
      </c>
      <c r="M1070" t="str">
        <f>VLOOKUP(L1070, Regulation_Status, 2,0)</f>
        <v>Certified</v>
      </c>
      <c r="N1070">
        <f>VLOOKUP($A1070, 'Mapping-Public'!$A$2:$W$5015, MATCH('Mapping-DisplayedFields'!N$2, 'Mapping-Public'!$A$1:$W$1, FALSE), FALSE)</f>
        <v>12</v>
      </c>
      <c r="O1070">
        <f>VLOOKUP($A1070, 'Mapping-Public'!$A$2:$W$5015, MATCH('Mapping-DisplayedFields'!O$2, 'Mapping-Public'!$A$1:$W$1, FALSE), FALSE)</f>
        <v>1</v>
      </c>
      <c r="P1070" t="str">
        <f>VLOOKUP(O1070, Serves_Dhs_Children,2,0)</f>
        <v>Yes</v>
      </c>
      <c r="Q1070">
        <f>VLOOKUP($A1070, 'Mapping-Public'!$A$2:$W$5015, MATCH('Mapping-DisplayedFields'!Q$2, 'Mapping-Public'!$A$1:$W$1, FALSE), FALSE)</f>
        <v>0</v>
      </c>
      <c r="R1070" t="str">
        <f>VLOOKUP(Q1070, Head_Start, 2,0)</f>
        <v>No</v>
      </c>
      <c r="S1070">
        <f>VLOOKUP($A1070, 'Mapping-Public'!$A$2:$W$5015, MATCH('Mapping-DisplayedFields'!S$2, 'Mapping-Public'!$A$1:$W$1, FALSE), FALSE)</f>
        <v>0</v>
      </c>
      <c r="T1070" t="str">
        <f>VLOOKUP(S1070, Relief_Nursery, 2,0)</f>
        <v>No</v>
      </c>
      <c r="U1070" t="str">
        <f>VLOOKUP($A1070, 'Mapping-Public'!$A$2:$W$5015, MATCH('Mapping-DisplayedFields'!U$2, 'Mapping-Public'!$A$1:$W$1, FALSE), FALSE)</f>
        <v>.</v>
      </c>
    </row>
    <row r="1071" spans="1:21" x14ac:dyDescent="0.25">
      <c r="A1071" s="9" t="s">
        <v>6267</v>
      </c>
      <c r="B1071" t="str">
        <f>IF(VLOOKUP($A1071, 'Mapping-Public'!$A$2:$W$5015, MATCH('Mapping-DisplayedFields'!B$2, 'Mapping-Public'!$A$1:$W$1, FALSE), FALSE)=0, "", VLOOKUP($A1071, 'Mapping-Public'!$A$2:$W$5015, MATCH('Mapping-DisplayedFields'!B$2, 'Mapping-Public'!$A$1:$W$1, FALSE), FALSE))</f>
        <v>Chrysalis Family Support and Childcare</v>
      </c>
      <c r="C1071" t="str">
        <f>VLOOKUP($A1071, 'Mapping-Public'!$A$2:$W$5015, MATCH('Mapping-DisplayedFields'!C$2, 'Mapping-Public'!$A$1:$W$1, FALSE), FALSE)</f>
        <v>7419 SE 13th Ave</v>
      </c>
      <c r="D1071" t="str">
        <f>VLOOKUP($A1071, 'Mapping-Public'!$A$2:$W$5015, MATCH('Mapping-DisplayedFields'!D$2, 'Mapping-Public'!$A$1:$W$1, FALSE), FALSE)</f>
        <v>Portland</v>
      </c>
      <c r="E1071" t="str">
        <f>VLOOKUP($A1071, 'Mapping-Public'!$A$2:$W$5015, MATCH('Mapping-DisplayedFields'!E$2, 'Mapping-Public'!$A$1:$W$1, FALSE), FALSE)</f>
        <v>OR</v>
      </c>
      <c r="F1071" t="str">
        <f>VLOOKUP($A1071, 'Mapping-Public'!$A$2:$W$5015, MATCH('Mapping-DisplayedFields'!F$2, 'Mapping-Public'!$A$1:$W$1, FALSE), FALSE)</f>
        <v>97202-5923</v>
      </c>
      <c r="G1071" t="str">
        <f>VLOOKUP($A1071, 'Mapping-Public'!$A$2:$W$5015, MATCH('Mapping-DisplayedFields'!G$2, 'Mapping-Public'!$A$1:$W$1, FALSE), FALSE)</f>
        <v>5032341599</v>
      </c>
      <c r="H1071">
        <f>VLOOKUP($A1071, 'Mapping-Public'!$A$2:$W$5015, MATCH('Mapping-DisplayedFields'!H$2, 'Mapping-Public'!$A$1:$W$1, FALSE), FALSE)</f>
        <v>3</v>
      </c>
      <c r="I1071" t="str">
        <f>VLOOKUP(H1071, Facility_Type, 2,0)</f>
        <v>Certified</v>
      </c>
      <c r="J1071">
        <f>VLOOKUP($A1071, 'Mapping-Public'!$A$2:$W$5015, MATCH('Mapping-DisplayedFields'!J$2, 'Mapping-Public'!$A$1:$W$1, FALSE), FALSE)</f>
        <v>4</v>
      </c>
      <c r="K1071" t="str">
        <f>VLOOKUP(J1071, Type_of_Care,2,0)</f>
        <v>Regulated Family Child Care Home</v>
      </c>
      <c r="L1071">
        <f>VLOOKUP($A1071, 'Mapping-Public'!$A$2:$W$5015, MATCH('Mapping-DisplayedFields'!L$2, 'Mapping-Public'!$A$1:$W$1, FALSE), FALSE)</f>
        <v>3</v>
      </c>
      <c r="M1071" t="str">
        <f>VLOOKUP(L1071, Regulation_Status, 2,0)</f>
        <v>Certified</v>
      </c>
      <c r="N1071">
        <f>VLOOKUP($A1071, 'Mapping-Public'!$A$2:$W$5015, MATCH('Mapping-DisplayedFields'!N$2, 'Mapping-Public'!$A$1:$W$1, FALSE), FALSE)</f>
        <v>6</v>
      </c>
      <c r="O1071">
        <f>VLOOKUP($A1071, 'Mapping-Public'!$A$2:$W$5015, MATCH('Mapping-DisplayedFields'!O$2, 'Mapping-Public'!$A$1:$W$1, FALSE), FALSE)</f>
        <v>2</v>
      </c>
      <c r="P1071" t="str">
        <f>VLOOKUP(O1071, Serves_Dhs_Children,2,0)</f>
        <v>Unknown</v>
      </c>
      <c r="Q1071">
        <f>VLOOKUP($A1071, 'Mapping-Public'!$A$2:$W$5015, MATCH('Mapping-DisplayedFields'!Q$2, 'Mapping-Public'!$A$1:$W$1, FALSE), FALSE)</f>
        <v>0</v>
      </c>
      <c r="R1071" t="str">
        <f>VLOOKUP(Q1071, Head_Start, 2,0)</f>
        <v>No</v>
      </c>
      <c r="S1071">
        <f>VLOOKUP($A1071, 'Mapping-Public'!$A$2:$W$5015, MATCH('Mapping-DisplayedFields'!S$2, 'Mapping-Public'!$A$1:$W$1, FALSE), FALSE)</f>
        <v>0</v>
      </c>
      <c r="T1071" t="str">
        <f>VLOOKUP(S1071, Relief_Nursery, 2,0)</f>
        <v>No</v>
      </c>
      <c r="U1071" t="str">
        <f>VLOOKUP($A1071, 'Mapping-Public'!$A$2:$W$5015, MATCH('Mapping-DisplayedFields'!U$2, 'Mapping-Public'!$A$1:$W$1, FALSE), FALSE)</f>
        <v>.</v>
      </c>
    </row>
    <row r="1072" spans="1:21" x14ac:dyDescent="0.25">
      <c r="A1072" s="9" t="s">
        <v>6275</v>
      </c>
      <c r="B1072" t="str">
        <f>IF(VLOOKUP($A1072, 'Mapping-Public'!$A$2:$W$5015, MATCH('Mapping-DisplayedFields'!B$2, 'Mapping-Public'!$A$1:$W$1, FALSE), FALSE)=0, "", VLOOKUP($A1072, 'Mapping-Public'!$A$2:$W$5015, MATCH('Mapping-DisplayedFields'!B$2, 'Mapping-Public'!$A$1:$W$1, FALSE), FALSE))</f>
        <v>Happy Days Preschool, LLC</v>
      </c>
      <c r="C1072" t="str">
        <f>VLOOKUP($A1072, 'Mapping-Public'!$A$2:$W$5015, MATCH('Mapping-DisplayedFields'!C$2, 'Mapping-Public'!$A$1:$W$1, FALSE), FALSE)</f>
        <v>6025 NE Simpson St</v>
      </c>
      <c r="D1072" t="str">
        <f>VLOOKUP($A1072, 'Mapping-Public'!$A$2:$W$5015, MATCH('Mapping-DisplayedFields'!D$2, 'Mapping-Public'!$A$1:$W$1, FALSE), FALSE)</f>
        <v>Portland</v>
      </c>
      <c r="E1072" t="str">
        <f>VLOOKUP($A1072, 'Mapping-Public'!$A$2:$W$5015, MATCH('Mapping-DisplayedFields'!E$2, 'Mapping-Public'!$A$1:$W$1, FALSE), FALSE)</f>
        <v>OR</v>
      </c>
      <c r="F1072" t="str">
        <f>VLOOKUP($A1072, 'Mapping-Public'!$A$2:$W$5015, MATCH('Mapping-DisplayedFields'!F$2, 'Mapping-Public'!$A$1:$W$1, FALSE), FALSE)</f>
        <v>97218</v>
      </c>
      <c r="G1072" t="str">
        <f>VLOOKUP($A1072, 'Mapping-Public'!$A$2:$W$5015, MATCH('Mapping-DisplayedFields'!G$2, 'Mapping-Public'!$A$1:$W$1, FALSE), FALSE)</f>
        <v>5033059385</v>
      </c>
      <c r="H1072">
        <f>VLOOKUP($A1072, 'Mapping-Public'!$A$2:$W$5015, MATCH('Mapping-DisplayedFields'!H$2, 'Mapping-Public'!$A$1:$W$1, FALSE), FALSE)</f>
        <v>3</v>
      </c>
      <c r="I1072" t="str">
        <f>VLOOKUP(H1072, Facility_Type, 2,0)</f>
        <v>Certified</v>
      </c>
      <c r="J1072">
        <f>VLOOKUP($A1072, 'Mapping-Public'!$A$2:$W$5015, MATCH('Mapping-DisplayedFields'!J$2, 'Mapping-Public'!$A$1:$W$1, FALSE), FALSE)</f>
        <v>4</v>
      </c>
      <c r="K1072" t="str">
        <f>VLOOKUP(J1072, Type_of_Care,2,0)</f>
        <v>Regulated Family Child Care Home</v>
      </c>
      <c r="L1072">
        <f>VLOOKUP($A1072, 'Mapping-Public'!$A$2:$W$5015, MATCH('Mapping-DisplayedFields'!L$2, 'Mapping-Public'!$A$1:$W$1, FALSE), FALSE)</f>
        <v>3</v>
      </c>
      <c r="M1072" t="str">
        <f>VLOOKUP(L1072, Regulation_Status, 2,0)</f>
        <v>Certified</v>
      </c>
      <c r="N1072">
        <f>VLOOKUP($A1072, 'Mapping-Public'!$A$2:$W$5015, MATCH('Mapping-DisplayedFields'!N$2, 'Mapping-Public'!$A$1:$W$1, FALSE), FALSE)</f>
        <v>12</v>
      </c>
      <c r="O1072">
        <f>VLOOKUP($A1072, 'Mapping-Public'!$A$2:$W$5015, MATCH('Mapping-DisplayedFields'!O$2, 'Mapping-Public'!$A$1:$W$1, FALSE), FALSE)</f>
        <v>1</v>
      </c>
      <c r="P1072" t="str">
        <f>VLOOKUP(O1072, Serves_Dhs_Children,2,0)</f>
        <v>Yes</v>
      </c>
      <c r="Q1072">
        <f>VLOOKUP($A1072, 'Mapping-Public'!$A$2:$W$5015, MATCH('Mapping-DisplayedFields'!Q$2, 'Mapping-Public'!$A$1:$W$1, FALSE), FALSE)</f>
        <v>0</v>
      </c>
      <c r="R1072" t="str">
        <f>VLOOKUP(Q1072, Head_Start, 2,0)</f>
        <v>No</v>
      </c>
      <c r="S1072">
        <f>VLOOKUP($A1072, 'Mapping-Public'!$A$2:$W$5015, MATCH('Mapping-DisplayedFields'!S$2, 'Mapping-Public'!$A$1:$W$1, FALSE), FALSE)</f>
        <v>0</v>
      </c>
      <c r="T1072" t="str">
        <f>VLOOKUP(S1072, Relief_Nursery, 2,0)</f>
        <v>No</v>
      </c>
      <c r="U1072" t="str">
        <f>VLOOKUP($A1072, 'Mapping-Public'!$A$2:$W$5015, MATCH('Mapping-DisplayedFields'!U$2, 'Mapping-Public'!$A$1:$W$1, FALSE), FALSE)</f>
        <v>.</v>
      </c>
    </row>
    <row r="1073" spans="1:21" x14ac:dyDescent="0.25">
      <c r="A1073" s="9" t="s">
        <v>6281</v>
      </c>
      <c r="B1073" t="str">
        <f>IF(VLOOKUP($A1073, 'Mapping-Public'!$A$2:$W$5015, MATCH('Mapping-DisplayedFields'!B$2, 'Mapping-Public'!$A$1:$W$1, FALSE), FALSE)=0, "", VLOOKUP($A1073, 'Mapping-Public'!$A$2:$W$5015, MATCH('Mapping-DisplayedFields'!B$2, 'Mapping-Public'!$A$1:$W$1, FALSE), FALSE))</f>
        <v>Petit a Petit</v>
      </c>
      <c r="C1073" t="str">
        <f>VLOOKUP($A1073, 'Mapping-Public'!$A$2:$W$5015, MATCH('Mapping-DisplayedFields'!C$2, 'Mapping-Public'!$A$1:$W$1, FALSE), FALSE)</f>
        <v>6804 N Campbell Ave</v>
      </c>
      <c r="D1073" t="str">
        <f>VLOOKUP($A1073, 'Mapping-Public'!$A$2:$W$5015, MATCH('Mapping-DisplayedFields'!D$2, 'Mapping-Public'!$A$1:$W$1, FALSE), FALSE)</f>
        <v>Portland</v>
      </c>
      <c r="E1073" t="str">
        <f>VLOOKUP($A1073, 'Mapping-Public'!$A$2:$W$5015, MATCH('Mapping-DisplayedFields'!E$2, 'Mapping-Public'!$A$1:$W$1, FALSE), FALSE)</f>
        <v>OR</v>
      </c>
      <c r="F1073" t="str">
        <f>VLOOKUP($A1073, 'Mapping-Public'!$A$2:$W$5015, MATCH('Mapping-DisplayedFields'!F$2, 'Mapping-Public'!$A$1:$W$1, FALSE), FALSE)</f>
        <v>97217-532</v>
      </c>
      <c r="G1073" t="str">
        <f>VLOOKUP($A1073, 'Mapping-Public'!$A$2:$W$5015, MATCH('Mapping-DisplayedFields'!G$2, 'Mapping-Public'!$A$1:$W$1, FALSE), FALSE)</f>
        <v>9719987607</v>
      </c>
      <c r="H1073">
        <f>VLOOKUP($A1073, 'Mapping-Public'!$A$2:$W$5015, MATCH('Mapping-DisplayedFields'!H$2, 'Mapping-Public'!$A$1:$W$1, FALSE), FALSE)</f>
        <v>3</v>
      </c>
      <c r="I1073" t="str">
        <f>VLOOKUP(H1073, Facility_Type, 2,0)</f>
        <v>Certified</v>
      </c>
      <c r="J1073">
        <f>VLOOKUP($A1073, 'Mapping-Public'!$A$2:$W$5015, MATCH('Mapping-DisplayedFields'!J$2, 'Mapping-Public'!$A$1:$W$1, FALSE), FALSE)</f>
        <v>4</v>
      </c>
      <c r="K1073" t="str">
        <f>VLOOKUP(J1073, Type_of_Care,2,0)</f>
        <v>Regulated Family Child Care Home</v>
      </c>
      <c r="L1073">
        <f>VLOOKUP($A1073, 'Mapping-Public'!$A$2:$W$5015, MATCH('Mapping-DisplayedFields'!L$2, 'Mapping-Public'!$A$1:$W$1, FALSE), FALSE)</f>
        <v>3</v>
      </c>
      <c r="M1073" t="str">
        <f>VLOOKUP(L1073, Regulation_Status, 2,0)</f>
        <v>Certified</v>
      </c>
      <c r="N1073">
        <f>VLOOKUP($A1073, 'Mapping-Public'!$A$2:$W$5015, MATCH('Mapping-DisplayedFields'!N$2, 'Mapping-Public'!$A$1:$W$1, FALSE), FALSE)</f>
        <v>12</v>
      </c>
      <c r="O1073">
        <f>VLOOKUP($A1073, 'Mapping-Public'!$A$2:$W$5015, MATCH('Mapping-DisplayedFields'!O$2, 'Mapping-Public'!$A$1:$W$1, FALSE), FALSE)</f>
        <v>2</v>
      </c>
      <c r="P1073" t="str">
        <f>VLOOKUP(O1073, Serves_Dhs_Children,2,0)</f>
        <v>Unknown</v>
      </c>
      <c r="Q1073">
        <f>VLOOKUP($A1073, 'Mapping-Public'!$A$2:$W$5015, MATCH('Mapping-DisplayedFields'!Q$2, 'Mapping-Public'!$A$1:$W$1, FALSE), FALSE)</f>
        <v>0</v>
      </c>
      <c r="R1073" t="str">
        <f>VLOOKUP(Q1073, Head_Start, 2,0)</f>
        <v>No</v>
      </c>
      <c r="S1073">
        <f>VLOOKUP($A1073, 'Mapping-Public'!$A$2:$W$5015, MATCH('Mapping-DisplayedFields'!S$2, 'Mapping-Public'!$A$1:$W$1, FALSE), FALSE)</f>
        <v>0</v>
      </c>
      <c r="T1073" t="str">
        <f>VLOOKUP(S1073, Relief_Nursery, 2,0)</f>
        <v>No</v>
      </c>
      <c r="U1073" t="str">
        <f>VLOOKUP($A1073, 'Mapping-Public'!$A$2:$W$5015, MATCH('Mapping-DisplayedFields'!U$2, 'Mapping-Public'!$A$1:$W$1, FALSE), FALSE)</f>
        <v>.</v>
      </c>
    </row>
    <row r="1074" spans="1:21" x14ac:dyDescent="0.25">
      <c r="A1074" s="9" t="s">
        <v>6289</v>
      </c>
      <c r="B1074" t="str">
        <f>IF(VLOOKUP($A1074, 'Mapping-Public'!$A$2:$W$5015, MATCH('Mapping-DisplayedFields'!B$2, 'Mapping-Public'!$A$1:$W$1, FALSE), FALSE)=0, "", VLOOKUP($A1074, 'Mapping-Public'!$A$2:$W$5015, MATCH('Mapping-DisplayedFields'!B$2, 'Mapping-Public'!$A$1:$W$1, FALSE), FALSE))</f>
        <v>Portland Play Project</v>
      </c>
      <c r="C1074" t="str">
        <f>VLOOKUP($A1074, 'Mapping-Public'!$A$2:$W$5015, MATCH('Mapping-DisplayedFields'!C$2, 'Mapping-Public'!$A$1:$W$1, FALSE), FALSE)</f>
        <v>6015 NE Skidmore St</v>
      </c>
      <c r="D1074" t="str">
        <f>VLOOKUP($A1074, 'Mapping-Public'!$A$2:$W$5015, MATCH('Mapping-DisplayedFields'!D$2, 'Mapping-Public'!$A$1:$W$1, FALSE), FALSE)</f>
        <v>Portland</v>
      </c>
      <c r="E1074" t="str">
        <f>VLOOKUP($A1074, 'Mapping-Public'!$A$2:$W$5015, MATCH('Mapping-DisplayedFields'!E$2, 'Mapping-Public'!$A$1:$W$1, FALSE), FALSE)</f>
        <v>OR</v>
      </c>
      <c r="F1074" t="str">
        <f>VLOOKUP($A1074, 'Mapping-Public'!$A$2:$W$5015, MATCH('Mapping-DisplayedFields'!F$2, 'Mapping-Public'!$A$1:$W$1, FALSE), FALSE)</f>
        <v>97218-2225</v>
      </c>
      <c r="G1074" t="str">
        <f>VLOOKUP($A1074, 'Mapping-Public'!$A$2:$W$5015, MATCH('Mapping-DisplayedFields'!G$2, 'Mapping-Public'!$A$1:$W$1, FALSE), FALSE)</f>
        <v>7405909141</v>
      </c>
      <c r="H1074">
        <f>VLOOKUP($A1074, 'Mapping-Public'!$A$2:$W$5015, MATCH('Mapping-DisplayedFields'!H$2, 'Mapping-Public'!$A$1:$W$1, FALSE), FALSE)</f>
        <v>3</v>
      </c>
      <c r="I1074" t="str">
        <f>VLOOKUP(H1074, Facility_Type, 2,0)</f>
        <v>Certified</v>
      </c>
      <c r="J1074">
        <f>VLOOKUP($A1074, 'Mapping-Public'!$A$2:$W$5015, MATCH('Mapping-DisplayedFields'!J$2, 'Mapping-Public'!$A$1:$W$1, FALSE), FALSE)</f>
        <v>4</v>
      </c>
      <c r="K1074" t="str">
        <f>VLOOKUP(J1074, Type_of_Care,2,0)</f>
        <v>Regulated Family Child Care Home</v>
      </c>
      <c r="L1074">
        <f>VLOOKUP($A1074, 'Mapping-Public'!$A$2:$W$5015, MATCH('Mapping-DisplayedFields'!L$2, 'Mapping-Public'!$A$1:$W$1, FALSE), FALSE)</f>
        <v>3</v>
      </c>
      <c r="M1074" t="str">
        <f>VLOOKUP(L1074, Regulation_Status, 2,0)</f>
        <v>Certified</v>
      </c>
      <c r="N1074">
        <f>VLOOKUP($A1074, 'Mapping-Public'!$A$2:$W$5015, MATCH('Mapping-DisplayedFields'!N$2, 'Mapping-Public'!$A$1:$W$1, FALSE), FALSE)</f>
        <v>12</v>
      </c>
      <c r="O1074">
        <f>VLOOKUP($A1074, 'Mapping-Public'!$A$2:$W$5015, MATCH('Mapping-DisplayedFields'!O$2, 'Mapping-Public'!$A$1:$W$1, FALSE), FALSE)</f>
        <v>1</v>
      </c>
      <c r="P1074" t="str">
        <f>VLOOKUP(O1074, Serves_Dhs_Children,2,0)</f>
        <v>Yes</v>
      </c>
      <c r="Q1074">
        <f>VLOOKUP($A1074, 'Mapping-Public'!$A$2:$W$5015, MATCH('Mapping-DisplayedFields'!Q$2, 'Mapping-Public'!$A$1:$W$1, FALSE), FALSE)</f>
        <v>0</v>
      </c>
      <c r="R1074" t="str">
        <f>VLOOKUP(Q1074, Head_Start, 2,0)</f>
        <v>No</v>
      </c>
      <c r="S1074">
        <f>VLOOKUP($A1074, 'Mapping-Public'!$A$2:$W$5015, MATCH('Mapping-DisplayedFields'!S$2, 'Mapping-Public'!$A$1:$W$1, FALSE), FALSE)</f>
        <v>0</v>
      </c>
      <c r="T1074" t="str">
        <f>VLOOKUP(S1074, Relief_Nursery, 2,0)</f>
        <v>No</v>
      </c>
      <c r="U1074" t="str">
        <f>VLOOKUP($A1074, 'Mapping-Public'!$A$2:$W$5015, MATCH('Mapping-DisplayedFields'!U$2, 'Mapping-Public'!$A$1:$W$1, FALSE), FALSE)</f>
        <v>.</v>
      </c>
    </row>
    <row r="1075" spans="1:21" x14ac:dyDescent="0.25">
      <c r="A1075" s="9" t="s">
        <v>6297</v>
      </c>
      <c r="B1075" t="str">
        <f>IF(VLOOKUP($A1075, 'Mapping-Public'!$A$2:$W$5015, MATCH('Mapping-DisplayedFields'!B$2, 'Mapping-Public'!$A$1:$W$1, FALSE), FALSE)=0, "", VLOOKUP($A1075, 'Mapping-Public'!$A$2:$W$5015, MATCH('Mapping-DisplayedFields'!B$2, 'Mapping-Public'!$A$1:$W$1, FALSE), FALSE))</f>
        <v>Wow &amp; Flutterville Hazelnut Hollow</v>
      </c>
      <c r="C1075" t="str">
        <f>VLOOKUP($A1075, 'Mapping-Public'!$A$2:$W$5015, MATCH('Mapping-DisplayedFields'!C$2, 'Mapping-Public'!$A$1:$W$1, FALSE), FALSE)</f>
        <v>5224 NE 20th Ave</v>
      </c>
      <c r="D1075" t="str">
        <f>VLOOKUP($A1075, 'Mapping-Public'!$A$2:$W$5015, MATCH('Mapping-DisplayedFields'!D$2, 'Mapping-Public'!$A$1:$W$1, FALSE), FALSE)</f>
        <v>Portland</v>
      </c>
      <c r="E1075" t="str">
        <f>VLOOKUP($A1075, 'Mapping-Public'!$A$2:$W$5015, MATCH('Mapping-DisplayedFields'!E$2, 'Mapping-Public'!$A$1:$W$1, FALSE), FALSE)</f>
        <v>OR</v>
      </c>
      <c r="F1075" t="str">
        <f>VLOOKUP($A1075, 'Mapping-Public'!$A$2:$W$5015, MATCH('Mapping-DisplayedFields'!F$2, 'Mapping-Public'!$A$1:$W$1, FALSE), FALSE)</f>
        <v>97211-5635</v>
      </c>
      <c r="G1075" t="str">
        <f>VLOOKUP($A1075, 'Mapping-Public'!$A$2:$W$5015, MATCH('Mapping-DisplayedFields'!G$2, 'Mapping-Public'!$A$1:$W$1, FALSE), FALSE)</f>
        <v>5033331067</v>
      </c>
      <c r="H1075">
        <f>VLOOKUP($A1075, 'Mapping-Public'!$A$2:$W$5015, MATCH('Mapping-DisplayedFields'!H$2, 'Mapping-Public'!$A$1:$W$1, FALSE), FALSE)</f>
        <v>3</v>
      </c>
      <c r="I1075" t="str">
        <f>VLOOKUP(H1075, Facility_Type, 2,0)</f>
        <v>Certified</v>
      </c>
      <c r="J1075">
        <f>VLOOKUP($A1075, 'Mapping-Public'!$A$2:$W$5015, MATCH('Mapping-DisplayedFields'!J$2, 'Mapping-Public'!$A$1:$W$1, FALSE), FALSE)</f>
        <v>4</v>
      </c>
      <c r="K1075" t="str">
        <f>VLOOKUP(J1075, Type_of_Care,2,0)</f>
        <v>Regulated Family Child Care Home</v>
      </c>
      <c r="L1075">
        <f>VLOOKUP($A1075, 'Mapping-Public'!$A$2:$W$5015, MATCH('Mapping-DisplayedFields'!L$2, 'Mapping-Public'!$A$1:$W$1, FALSE), FALSE)</f>
        <v>3</v>
      </c>
      <c r="M1075" t="str">
        <f>VLOOKUP(L1075, Regulation_Status, 2,0)</f>
        <v>Certified</v>
      </c>
      <c r="N1075">
        <f>VLOOKUP($A1075, 'Mapping-Public'!$A$2:$W$5015, MATCH('Mapping-DisplayedFields'!N$2, 'Mapping-Public'!$A$1:$W$1, FALSE), FALSE)</f>
        <v>12</v>
      </c>
      <c r="O1075">
        <f>VLOOKUP($A1075, 'Mapping-Public'!$A$2:$W$5015, MATCH('Mapping-DisplayedFields'!O$2, 'Mapping-Public'!$A$1:$W$1, FALSE), FALSE)</f>
        <v>1</v>
      </c>
      <c r="P1075" t="str">
        <f>VLOOKUP(O1075, Serves_Dhs_Children,2,0)</f>
        <v>Yes</v>
      </c>
      <c r="Q1075">
        <f>VLOOKUP($A1075, 'Mapping-Public'!$A$2:$W$5015, MATCH('Mapping-DisplayedFields'!Q$2, 'Mapping-Public'!$A$1:$W$1, FALSE), FALSE)</f>
        <v>0</v>
      </c>
      <c r="R1075" t="str">
        <f>VLOOKUP(Q1075, Head_Start, 2,0)</f>
        <v>No</v>
      </c>
      <c r="S1075">
        <f>VLOOKUP($A1075, 'Mapping-Public'!$A$2:$W$5015, MATCH('Mapping-DisplayedFields'!S$2, 'Mapping-Public'!$A$1:$W$1, FALSE), FALSE)</f>
        <v>0</v>
      </c>
      <c r="T1075" t="str">
        <f>VLOOKUP(S1075, Relief_Nursery, 2,0)</f>
        <v>No</v>
      </c>
      <c r="U1075" t="str">
        <f>VLOOKUP($A1075, 'Mapping-Public'!$A$2:$W$5015, MATCH('Mapping-DisplayedFields'!U$2, 'Mapping-Public'!$A$1:$W$1, FALSE), FALSE)</f>
        <v>.</v>
      </c>
    </row>
    <row r="1076" spans="1:21" x14ac:dyDescent="0.25">
      <c r="A1076" s="9" t="s">
        <v>6303</v>
      </c>
      <c r="B1076" t="str">
        <f>IF(VLOOKUP($A1076, 'Mapping-Public'!$A$2:$W$5015, MATCH('Mapping-DisplayedFields'!B$2, 'Mapping-Public'!$A$1:$W$1, FALSE), FALSE)=0, "", VLOOKUP($A1076, 'Mapping-Public'!$A$2:$W$5015, MATCH('Mapping-DisplayedFields'!B$2, 'Mapping-Public'!$A$1:$W$1, FALSE), FALSE))</f>
        <v/>
      </c>
      <c r="C1076" t="str">
        <f>VLOOKUP($A1076, 'Mapping-Public'!$A$2:$W$5015, MATCH('Mapping-DisplayedFields'!C$2, 'Mapping-Public'!$A$1:$W$1, FALSE), FALSE)</f>
        <v>4325 SE 79th Ave</v>
      </c>
      <c r="D1076" t="str">
        <f>VLOOKUP($A1076, 'Mapping-Public'!$A$2:$W$5015, MATCH('Mapping-DisplayedFields'!D$2, 'Mapping-Public'!$A$1:$W$1, FALSE), FALSE)</f>
        <v>Portland</v>
      </c>
      <c r="E1076" t="str">
        <f>VLOOKUP($A1076, 'Mapping-Public'!$A$2:$W$5015, MATCH('Mapping-DisplayedFields'!E$2, 'Mapping-Public'!$A$1:$W$1, FALSE), FALSE)</f>
        <v>OR</v>
      </c>
      <c r="F1076" t="str">
        <f>VLOOKUP($A1076, 'Mapping-Public'!$A$2:$W$5015, MATCH('Mapping-DisplayedFields'!F$2, 'Mapping-Public'!$A$1:$W$1, FALSE), FALSE)</f>
        <v>97206-3308</v>
      </c>
      <c r="G1076" t="str">
        <f>VLOOKUP($A1076, 'Mapping-Public'!$A$2:$W$5015, MATCH('Mapping-DisplayedFields'!G$2, 'Mapping-Public'!$A$1:$W$1, FALSE), FALSE)</f>
        <v>5035449084</v>
      </c>
      <c r="H1076">
        <f>VLOOKUP($A1076, 'Mapping-Public'!$A$2:$W$5015, MATCH('Mapping-DisplayedFields'!H$2, 'Mapping-Public'!$A$1:$W$1, FALSE), FALSE)</f>
        <v>1</v>
      </c>
      <c r="I1076" t="str">
        <f>VLOOKUP(H1076, Facility_Type, 2,0)</f>
        <v>Family</v>
      </c>
      <c r="J1076">
        <f>VLOOKUP($A1076, 'Mapping-Public'!$A$2:$W$5015, MATCH('Mapping-DisplayedFields'!J$2, 'Mapping-Public'!$A$1:$W$1, FALSE), FALSE)</f>
        <v>4</v>
      </c>
      <c r="K1076" t="str">
        <f>VLOOKUP(J1076, Type_of_Care,2,0)</f>
        <v>Regulated Family Child Care Home</v>
      </c>
      <c r="L1076">
        <f>VLOOKUP($A1076, 'Mapping-Public'!$A$2:$W$5015, MATCH('Mapping-DisplayedFields'!L$2, 'Mapping-Public'!$A$1:$W$1, FALSE), FALSE)</f>
        <v>2</v>
      </c>
      <c r="M1076" t="str">
        <f>VLOOKUP(L1076, Regulation_Status, 2,0)</f>
        <v>Register</v>
      </c>
      <c r="N1076">
        <f>VLOOKUP($A1076, 'Mapping-Public'!$A$2:$W$5015, MATCH('Mapping-DisplayedFields'!N$2, 'Mapping-Public'!$A$1:$W$1, FALSE), FALSE)</f>
        <v>10</v>
      </c>
      <c r="O1076">
        <f>VLOOKUP($A1076, 'Mapping-Public'!$A$2:$W$5015, MATCH('Mapping-DisplayedFields'!O$2, 'Mapping-Public'!$A$1:$W$1, FALSE), FALSE)</f>
        <v>1</v>
      </c>
      <c r="P1076" t="str">
        <f>VLOOKUP(O1076, Serves_Dhs_Children,2,0)</f>
        <v>Yes</v>
      </c>
      <c r="Q1076">
        <f>VLOOKUP($A1076, 'Mapping-Public'!$A$2:$W$5015, MATCH('Mapping-DisplayedFields'!Q$2, 'Mapping-Public'!$A$1:$W$1, FALSE), FALSE)</f>
        <v>0</v>
      </c>
      <c r="R1076" t="str">
        <f>VLOOKUP(Q1076, Head_Start, 2,0)</f>
        <v>No</v>
      </c>
      <c r="S1076">
        <f>VLOOKUP($A1076, 'Mapping-Public'!$A$2:$W$5015, MATCH('Mapping-DisplayedFields'!S$2, 'Mapping-Public'!$A$1:$W$1, FALSE), FALSE)</f>
        <v>0</v>
      </c>
      <c r="T1076" t="str">
        <f>VLOOKUP(S1076, Relief_Nursery, 2,0)</f>
        <v>No</v>
      </c>
      <c r="U1076" t="str">
        <f>VLOOKUP($A1076, 'Mapping-Public'!$A$2:$W$5015, MATCH('Mapping-DisplayedFields'!U$2, 'Mapping-Public'!$A$1:$W$1, FALSE), FALSE)</f>
        <v>.</v>
      </c>
    </row>
    <row r="1077" spans="1:21" x14ac:dyDescent="0.25">
      <c r="A1077" s="9" t="s">
        <v>6310</v>
      </c>
      <c r="B1077" t="str">
        <f>IF(VLOOKUP($A1077, 'Mapping-Public'!$A$2:$W$5015, MATCH('Mapping-DisplayedFields'!B$2, 'Mapping-Public'!$A$1:$W$1, FALSE), FALSE)=0, "", VLOOKUP($A1077, 'Mapping-Public'!$A$2:$W$5015, MATCH('Mapping-DisplayedFields'!B$2, 'Mapping-Public'!$A$1:$W$1, FALSE), FALSE))</f>
        <v>Gresham Child Care Academy</v>
      </c>
      <c r="C1077" t="str">
        <f>VLOOKUP($A1077, 'Mapping-Public'!$A$2:$W$5015, MATCH('Mapping-DisplayedFields'!C$2, 'Mapping-Public'!$A$1:$W$1, FALSE), FALSE)</f>
        <v>3600 SW Brittany Dr</v>
      </c>
      <c r="D1077" t="str">
        <f>VLOOKUP($A1077, 'Mapping-Public'!$A$2:$W$5015, MATCH('Mapping-DisplayedFields'!D$2, 'Mapping-Public'!$A$1:$W$1, FALSE), FALSE)</f>
        <v>Gresham</v>
      </c>
      <c r="E1077" t="str">
        <f>VLOOKUP($A1077, 'Mapping-Public'!$A$2:$W$5015, MATCH('Mapping-DisplayedFields'!E$2, 'Mapping-Public'!$A$1:$W$1, FALSE), FALSE)</f>
        <v>OR</v>
      </c>
      <c r="F1077" t="str">
        <f>VLOOKUP($A1077, 'Mapping-Public'!$A$2:$W$5015, MATCH('Mapping-DisplayedFields'!F$2, 'Mapping-Public'!$A$1:$W$1, FALSE), FALSE)</f>
        <v>97080-8314</v>
      </c>
      <c r="G1077" t="str">
        <f>VLOOKUP($A1077, 'Mapping-Public'!$A$2:$W$5015, MATCH('Mapping-DisplayedFields'!G$2, 'Mapping-Public'!$A$1:$W$1, FALSE), FALSE)</f>
        <v>5037645267</v>
      </c>
      <c r="H1077">
        <f>VLOOKUP($A1077, 'Mapping-Public'!$A$2:$W$5015, MATCH('Mapping-DisplayedFields'!H$2, 'Mapping-Public'!$A$1:$W$1, FALSE), FALSE)</f>
        <v>3</v>
      </c>
      <c r="I1077" t="str">
        <f>VLOOKUP(H1077, Facility_Type, 2,0)</f>
        <v>Certified</v>
      </c>
      <c r="J1077">
        <f>VLOOKUP($A1077, 'Mapping-Public'!$A$2:$W$5015, MATCH('Mapping-DisplayedFields'!J$2, 'Mapping-Public'!$A$1:$W$1, FALSE), FALSE)</f>
        <v>4</v>
      </c>
      <c r="K1077" t="str">
        <f>VLOOKUP(J1077, Type_of_Care,2,0)</f>
        <v>Regulated Family Child Care Home</v>
      </c>
      <c r="L1077">
        <f>VLOOKUP($A1077, 'Mapping-Public'!$A$2:$W$5015, MATCH('Mapping-DisplayedFields'!L$2, 'Mapping-Public'!$A$1:$W$1, FALSE), FALSE)</f>
        <v>3</v>
      </c>
      <c r="M1077" t="str">
        <f>VLOOKUP(L1077, Regulation_Status, 2,0)</f>
        <v>Certified</v>
      </c>
      <c r="N1077">
        <f>VLOOKUP($A1077, 'Mapping-Public'!$A$2:$W$5015, MATCH('Mapping-DisplayedFields'!N$2, 'Mapping-Public'!$A$1:$W$1, FALSE), FALSE)</f>
        <v>16</v>
      </c>
      <c r="O1077">
        <f>VLOOKUP($A1077, 'Mapping-Public'!$A$2:$W$5015, MATCH('Mapping-DisplayedFields'!O$2, 'Mapping-Public'!$A$1:$W$1, FALSE), FALSE)</f>
        <v>2</v>
      </c>
      <c r="P1077" t="str">
        <f>VLOOKUP(O1077, Serves_Dhs_Children,2,0)</f>
        <v>Unknown</v>
      </c>
      <c r="Q1077">
        <f>VLOOKUP($A1077, 'Mapping-Public'!$A$2:$W$5015, MATCH('Mapping-DisplayedFields'!Q$2, 'Mapping-Public'!$A$1:$W$1, FALSE), FALSE)</f>
        <v>0</v>
      </c>
      <c r="R1077" t="str">
        <f>VLOOKUP(Q1077, Head_Start, 2,0)</f>
        <v>No</v>
      </c>
      <c r="S1077">
        <f>VLOOKUP($A1077, 'Mapping-Public'!$A$2:$W$5015, MATCH('Mapping-DisplayedFields'!S$2, 'Mapping-Public'!$A$1:$W$1, FALSE), FALSE)</f>
        <v>0</v>
      </c>
      <c r="T1077" t="str">
        <f>VLOOKUP(S1077, Relief_Nursery, 2,0)</f>
        <v>No</v>
      </c>
      <c r="U1077" t="str">
        <f>VLOOKUP($A1077, 'Mapping-Public'!$A$2:$W$5015, MATCH('Mapping-DisplayedFields'!U$2, 'Mapping-Public'!$A$1:$W$1, FALSE), FALSE)</f>
        <v>.</v>
      </c>
    </row>
    <row r="1078" spans="1:21" x14ac:dyDescent="0.25">
      <c r="A1078" s="9" t="s">
        <v>6318</v>
      </c>
      <c r="B1078" t="str">
        <f>IF(VLOOKUP($A1078, 'Mapping-Public'!$A$2:$W$5015, MATCH('Mapping-DisplayedFields'!B$2, 'Mapping-Public'!$A$1:$W$1, FALSE), FALSE)=0, "", VLOOKUP($A1078, 'Mapping-Public'!$A$2:$W$5015, MATCH('Mapping-DisplayedFields'!B$2, 'Mapping-Public'!$A$1:$W$1, FALSE), FALSE))</f>
        <v>Irina Drobysheva</v>
      </c>
      <c r="C1078" t="str">
        <f>VLOOKUP($A1078, 'Mapping-Public'!$A$2:$W$5015, MATCH('Mapping-DisplayedFields'!C$2, 'Mapping-Public'!$A$1:$W$1, FALSE), FALSE)</f>
        <v>2088 SW Thomas Pl</v>
      </c>
      <c r="D1078" t="str">
        <f>VLOOKUP($A1078, 'Mapping-Public'!$A$2:$W$5015, MATCH('Mapping-DisplayedFields'!D$2, 'Mapping-Public'!$A$1:$W$1, FALSE), FALSE)</f>
        <v>Gresham</v>
      </c>
      <c r="E1078" t="str">
        <f>VLOOKUP($A1078, 'Mapping-Public'!$A$2:$W$5015, MATCH('Mapping-DisplayedFields'!E$2, 'Mapping-Public'!$A$1:$W$1, FALSE), FALSE)</f>
        <v>OR</v>
      </c>
      <c r="F1078" t="str">
        <f>VLOOKUP($A1078, 'Mapping-Public'!$A$2:$W$5015, MATCH('Mapping-DisplayedFields'!F$2, 'Mapping-Public'!$A$1:$W$1, FALSE), FALSE)</f>
        <v>97080-6423</v>
      </c>
      <c r="G1078" t="str">
        <f>VLOOKUP($A1078, 'Mapping-Public'!$A$2:$W$5015, MATCH('Mapping-DisplayedFields'!G$2, 'Mapping-Public'!$A$1:$W$1, FALSE), FALSE)</f>
        <v>9714013459</v>
      </c>
      <c r="H1078">
        <f>VLOOKUP($A1078, 'Mapping-Public'!$A$2:$W$5015, MATCH('Mapping-DisplayedFields'!H$2, 'Mapping-Public'!$A$1:$W$1, FALSE), FALSE)</f>
        <v>1</v>
      </c>
      <c r="I1078" t="str">
        <f>VLOOKUP(H1078, Facility_Type, 2,0)</f>
        <v>Family</v>
      </c>
      <c r="J1078">
        <f>VLOOKUP($A1078, 'Mapping-Public'!$A$2:$W$5015, MATCH('Mapping-DisplayedFields'!J$2, 'Mapping-Public'!$A$1:$W$1, FALSE), FALSE)</f>
        <v>4</v>
      </c>
      <c r="K1078" t="str">
        <f>VLOOKUP(J1078, Type_of_Care,2,0)</f>
        <v>Regulated Family Child Care Home</v>
      </c>
      <c r="L1078">
        <f>VLOOKUP($A1078, 'Mapping-Public'!$A$2:$W$5015, MATCH('Mapping-DisplayedFields'!L$2, 'Mapping-Public'!$A$1:$W$1, FALSE), FALSE)</f>
        <v>2</v>
      </c>
      <c r="M1078" t="str">
        <f>VLOOKUP(L1078, Regulation_Status, 2,0)</f>
        <v>Register</v>
      </c>
      <c r="N1078">
        <f>VLOOKUP($A1078, 'Mapping-Public'!$A$2:$W$5015, MATCH('Mapping-DisplayedFields'!N$2, 'Mapping-Public'!$A$1:$W$1, FALSE), FALSE)</f>
        <v>7</v>
      </c>
      <c r="O1078">
        <f>VLOOKUP($A1078, 'Mapping-Public'!$A$2:$W$5015, MATCH('Mapping-DisplayedFields'!O$2, 'Mapping-Public'!$A$1:$W$1, FALSE), FALSE)</f>
        <v>2</v>
      </c>
      <c r="P1078" t="str">
        <f>VLOOKUP(O1078, Serves_Dhs_Children,2,0)</f>
        <v>Unknown</v>
      </c>
      <c r="Q1078">
        <f>VLOOKUP($A1078, 'Mapping-Public'!$A$2:$W$5015, MATCH('Mapping-DisplayedFields'!Q$2, 'Mapping-Public'!$A$1:$W$1, FALSE), FALSE)</f>
        <v>0</v>
      </c>
      <c r="R1078" t="str">
        <f>VLOOKUP(Q1078, Head_Start, 2,0)</f>
        <v>No</v>
      </c>
      <c r="S1078">
        <f>VLOOKUP($A1078, 'Mapping-Public'!$A$2:$W$5015, MATCH('Mapping-DisplayedFields'!S$2, 'Mapping-Public'!$A$1:$W$1, FALSE), FALSE)</f>
        <v>0</v>
      </c>
      <c r="T1078" t="str">
        <f>VLOOKUP(S1078, Relief_Nursery, 2,0)</f>
        <v>No</v>
      </c>
      <c r="U1078" t="str">
        <f>VLOOKUP($A1078, 'Mapping-Public'!$A$2:$W$5015, MATCH('Mapping-DisplayedFields'!U$2, 'Mapping-Public'!$A$1:$W$1, FALSE), FALSE)</f>
        <v>.</v>
      </c>
    </row>
    <row r="1079" spans="1:21" x14ac:dyDescent="0.25">
      <c r="A1079" s="9" t="s">
        <v>6325</v>
      </c>
      <c r="B1079" t="str">
        <f>IF(VLOOKUP($A1079, 'Mapping-Public'!$A$2:$W$5015, MATCH('Mapping-DisplayedFields'!B$2, 'Mapping-Public'!$A$1:$W$1, FALSE), FALSE)=0, "", VLOOKUP($A1079, 'Mapping-Public'!$A$2:$W$5015, MATCH('Mapping-DisplayedFields'!B$2, 'Mapping-Public'!$A$1:$W$1, FALSE), FALSE))</f>
        <v>Albina Early Head Start - Franklin High School</v>
      </c>
      <c r="C1079" t="str">
        <f>VLOOKUP($A1079, 'Mapping-Public'!$A$2:$W$5015, MATCH('Mapping-DisplayedFields'!C$2, 'Mapping-Public'!$A$1:$W$1, FALSE), FALSE)</f>
        <v>5405 SE Woodward St</v>
      </c>
      <c r="D1079" t="str">
        <f>VLOOKUP($A1079, 'Mapping-Public'!$A$2:$W$5015, MATCH('Mapping-DisplayedFields'!D$2, 'Mapping-Public'!$A$1:$W$1, FALSE), FALSE)</f>
        <v>Portland</v>
      </c>
      <c r="E1079" t="str">
        <f>VLOOKUP($A1079, 'Mapping-Public'!$A$2:$W$5015, MATCH('Mapping-DisplayedFields'!E$2, 'Mapping-Public'!$A$1:$W$1, FALSE), FALSE)</f>
        <v>OR</v>
      </c>
      <c r="F1079" t="str">
        <f>VLOOKUP($A1079, 'Mapping-Public'!$A$2:$W$5015, MATCH('Mapping-DisplayedFields'!F$2, 'Mapping-Public'!$A$1:$W$1, FALSE), FALSE)</f>
        <v>97206-2168</v>
      </c>
      <c r="G1079" t="str">
        <f>VLOOKUP($A1079, 'Mapping-Public'!$A$2:$W$5015, MATCH('Mapping-DisplayedFields'!G$2, 'Mapping-Public'!$A$1:$W$1, FALSE), FALSE)</f>
        <v>5039165140</v>
      </c>
      <c r="H1079">
        <f>VLOOKUP($A1079, 'Mapping-Public'!$A$2:$W$5015, MATCH('Mapping-DisplayedFields'!H$2, 'Mapping-Public'!$A$1:$W$1, FALSE), FALSE)</f>
        <v>2</v>
      </c>
      <c r="I1079" t="str">
        <f>VLOOKUP(H1079, Facility_Type, 2,0)</f>
        <v>Center</v>
      </c>
      <c r="J1079">
        <f>VLOOKUP($A1079, 'Mapping-Public'!$A$2:$W$5015, MATCH('Mapping-DisplayedFields'!J$2, 'Mapping-Public'!$A$1:$W$1, FALSE), FALSE)</f>
        <v>3</v>
      </c>
      <c r="K1079" t="str">
        <f>VLOOKUP(J1079, Type_of_Care,2,0)</f>
        <v>Head Start/Early HS</v>
      </c>
      <c r="L1079">
        <f>VLOOKUP($A1079, 'Mapping-Public'!$A$2:$W$5015, MATCH('Mapping-DisplayedFields'!L$2, 'Mapping-Public'!$A$1:$W$1, FALSE), FALSE)</f>
        <v>3</v>
      </c>
      <c r="M1079" t="str">
        <f>VLOOKUP(L1079, Regulation_Status, 2,0)</f>
        <v>Certified</v>
      </c>
      <c r="N1079">
        <f>VLOOKUP($A1079, 'Mapping-Public'!$A$2:$W$5015, MATCH('Mapping-DisplayedFields'!N$2, 'Mapping-Public'!$A$1:$W$1, FALSE), FALSE)</f>
        <v>16</v>
      </c>
      <c r="O1079">
        <f>VLOOKUP($A1079, 'Mapping-Public'!$A$2:$W$5015, MATCH('Mapping-DisplayedFields'!O$2, 'Mapping-Public'!$A$1:$W$1, FALSE), FALSE)</f>
        <v>2</v>
      </c>
      <c r="P1079" t="str">
        <f>VLOOKUP(O1079, Serves_Dhs_Children,2,0)</f>
        <v>Unknown</v>
      </c>
      <c r="Q1079">
        <f>VLOOKUP($A1079, 'Mapping-Public'!$A$2:$W$5015, MATCH('Mapping-DisplayedFields'!Q$2, 'Mapping-Public'!$A$1:$W$1, FALSE), FALSE)</f>
        <v>1</v>
      </c>
      <c r="R1079" t="str">
        <f>VLOOKUP(Q1079, Head_Start, 2,0)</f>
        <v>Yes</v>
      </c>
      <c r="S1079">
        <f>VLOOKUP($A1079, 'Mapping-Public'!$A$2:$W$5015, MATCH('Mapping-DisplayedFields'!S$2, 'Mapping-Public'!$A$1:$W$1, FALSE), FALSE)</f>
        <v>0</v>
      </c>
      <c r="T1079" t="str">
        <f>VLOOKUP(S1079, Relief_Nursery, 2,0)</f>
        <v>No</v>
      </c>
      <c r="U1079">
        <f>VLOOKUP($A1079, 'Mapping-Public'!$A$2:$W$5015, MATCH('Mapping-DisplayedFields'!U$2, 'Mapping-Public'!$A$1:$W$1, FALSE), FALSE)</f>
        <v>5</v>
      </c>
    </row>
    <row r="1080" spans="1:21" x14ac:dyDescent="0.25">
      <c r="A1080" s="9" t="s">
        <v>6329</v>
      </c>
      <c r="B1080" t="str">
        <f>IF(VLOOKUP($A1080, 'Mapping-Public'!$A$2:$W$5015, MATCH('Mapping-DisplayedFields'!B$2, 'Mapping-Public'!$A$1:$W$1, FALSE), FALSE)=0, "", VLOOKUP($A1080, 'Mapping-Public'!$A$2:$W$5015, MATCH('Mapping-DisplayedFields'!B$2, 'Mapping-Public'!$A$1:$W$1, FALSE), FALSE))</f>
        <v>Applegate Early Head Start</v>
      </c>
      <c r="C1080" t="str">
        <f>VLOOKUP($A1080, 'Mapping-Public'!$A$2:$W$5015, MATCH('Mapping-DisplayedFields'!C$2, 'Mapping-Public'!$A$1:$W$1, FALSE), FALSE)</f>
        <v>7650 N Commercial Ave</v>
      </c>
      <c r="D1080" t="str">
        <f>VLOOKUP($A1080, 'Mapping-Public'!$A$2:$W$5015, MATCH('Mapping-DisplayedFields'!D$2, 'Mapping-Public'!$A$1:$W$1, FALSE), FALSE)</f>
        <v>Portland</v>
      </c>
      <c r="E1080" t="str">
        <f>VLOOKUP($A1080, 'Mapping-Public'!$A$2:$W$5015, MATCH('Mapping-DisplayedFields'!E$2, 'Mapping-Public'!$A$1:$W$1, FALSE), FALSE)</f>
        <v>OR</v>
      </c>
      <c r="F1080" t="str">
        <f>VLOOKUP($A1080, 'Mapping-Public'!$A$2:$W$5015, MATCH('Mapping-DisplayedFields'!F$2, 'Mapping-Public'!$A$1:$W$1, FALSE), FALSE)</f>
        <v>97217-1468</v>
      </c>
      <c r="G1080" t="str">
        <f>VLOOKUP($A1080, 'Mapping-Public'!$A$2:$W$5015, MATCH('Mapping-DisplayedFields'!G$2, 'Mapping-Public'!$A$1:$W$1, FALSE), FALSE)</f>
        <v>5037524237</v>
      </c>
      <c r="H1080">
        <f>VLOOKUP($A1080, 'Mapping-Public'!$A$2:$W$5015, MATCH('Mapping-DisplayedFields'!H$2, 'Mapping-Public'!$A$1:$W$1, FALSE), FALSE)</f>
        <v>2</v>
      </c>
      <c r="I1080" t="str">
        <f>VLOOKUP(H1080, Facility_Type, 2,0)</f>
        <v>Center</v>
      </c>
      <c r="J1080">
        <f>VLOOKUP($A1080, 'Mapping-Public'!$A$2:$W$5015, MATCH('Mapping-DisplayedFields'!J$2, 'Mapping-Public'!$A$1:$W$1, FALSE), FALSE)</f>
        <v>3</v>
      </c>
      <c r="K1080" t="str">
        <f>VLOOKUP(J1080, Type_of_Care,2,0)</f>
        <v>Head Start/Early HS</v>
      </c>
      <c r="L1080">
        <f>VLOOKUP($A1080, 'Mapping-Public'!$A$2:$W$5015, MATCH('Mapping-DisplayedFields'!L$2, 'Mapping-Public'!$A$1:$W$1, FALSE), FALSE)</f>
        <v>3</v>
      </c>
      <c r="M1080" t="str">
        <f>VLOOKUP(L1080, Regulation_Status, 2,0)</f>
        <v>Certified</v>
      </c>
      <c r="N1080">
        <f>VLOOKUP($A1080, 'Mapping-Public'!$A$2:$W$5015, MATCH('Mapping-DisplayedFields'!N$2, 'Mapping-Public'!$A$1:$W$1, FALSE), FALSE)</f>
        <v>12</v>
      </c>
      <c r="O1080">
        <f>VLOOKUP($A1080, 'Mapping-Public'!$A$2:$W$5015, MATCH('Mapping-DisplayedFields'!O$2, 'Mapping-Public'!$A$1:$W$1, FALSE), FALSE)</f>
        <v>2</v>
      </c>
      <c r="P1080" t="str">
        <f>VLOOKUP(O1080, Serves_Dhs_Children,2,0)</f>
        <v>Unknown</v>
      </c>
      <c r="Q1080">
        <f>VLOOKUP($A1080, 'Mapping-Public'!$A$2:$W$5015, MATCH('Mapping-DisplayedFields'!Q$2, 'Mapping-Public'!$A$1:$W$1, FALSE), FALSE)</f>
        <v>1</v>
      </c>
      <c r="R1080" t="str">
        <f>VLOOKUP(Q1080, Head_Start, 2,0)</f>
        <v>Yes</v>
      </c>
      <c r="S1080">
        <f>VLOOKUP($A1080, 'Mapping-Public'!$A$2:$W$5015, MATCH('Mapping-DisplayedFields'!S$2, 'Mapping-Public'!$A$1:$W$1, FALSE), FALSE)</f>
        <v>0</v>
      </c>
      <c r="T1080" t="str">
        <f>VLOOKUP(S1080, Relief_Nursery, 2,0)</f>
        <v>No</v>
      </c>
      <c r="U1080" t="str">
        <f>VLOOKUP($A1080, 'Mapping-Public'!$A$2:$W$5015, MATCH('Mapping-DisplayedFields'!U$2, 'Mapping-Public'!$A$1:$W$1, FALSE), FALSE)</f>
        <v>.</v>
      </c>
    </row>
    <row r="1081" spans="1:21" x14ac:dyDescent="0.25">
      <c r="A1081" s="9" t="s">
        <v>6333</v>
      </c>
      <c r="B1081" t="str">
        <f>IF(VLOOKUP($A1081, 'Mapping-Public'!$A$2:$W$5015, MATCH('Mapping-DisplayedFields'!B$2, 'Mapping-Public'!$A$1:$W$1, FALSE), FALSE)=0, "", VLOOKUP($A1081, 'Mapping-Public'!$A$2:$W$5015, MATCH('Mapping-DisplayedFields'!B$2, 'Mapping-Public'!$A$1:$W$1, FALSE), FALSE))</f>
        <v>Atlas Immersion Academy Hawthorne - Les Petits</v>
      </c>
      <c r="C1081" t="str">
        <f>VLOOKUP($A1081, 'Mapping-Public'!$A$2:$W$5015, MATCH('Mapping-DisplayedFields'!C$2, 'Mapping-Public'!$A$1:$W$1, FALSE), FALSE)</f>
        <v>1211 SE 37th Ave</v>
      </c>
      <c r="D1081" t="str">
        <f>VLOOKUP($A1081, 'Mapping-Public'!$A$2:$W$5015, MATCH('Mapping-DisplayedFields'!D$2, 'Mapping-Public'!$A$1:$W$1, FALSE), FALSE)</f>
        <v>Portland</v>
      </c>
      <c r="E1081" t="str">
        <f>VLOOKUP($A1081, 'Mapping-Public'!$A$2:$W$5015, MATCH('Mapping-DisplayedFields'!E$2, 'Mapping-Public'!$A$1:$W$1, FALSE), FALSE)</f>
        <v>OR</v>
      </c>
      <c r="F1081" t="str">
        <f>VLOOKUP($A1081, 'Mapping-Public'!$A$2:$W$5015, MATCH('Mapping-DisplayedFields'!F$2, 'Mapping-Public'!$A$1:$W$1, FALSE), FALSE)</f>
        <v>97214-4311</v>
      </c>
      <c r="G1081" t="str">
        <f>VLOOKUP($A1081, 'Mapping-Public'!$A$2:$W$5015, MATCH('Mapping-DisplayedFields'!G$2, 'Mapping-Public'!$A$1:$W$1, FALSE), FALSE)</f>
        <v>9712389838</v>
      </c>
      <c r="H1081">
        <f>VLOOKUP($A1081, 'Mapping-Public'!$A$2:$W$5015, MATCH('Mapping-DisplayedFields'!H$2, 'Mapping-Public'!$A$1:$W$1, FALSE), FALSE)</f>
        <v>3</v>
      </c>
      <c r="I1081" t="str">
        <f>VLOOKUP(H1081, Facility_Type, 2,0)</f>
        <v>Certified</v>
      </c>
      <c r="J1081">
        <f>VLOOKUP($A1081, 'Mapping-Public'!$A$2:$W$5015, MATCH('Mapping-DisplayedFields'!J$2, 'Mapping-Public'!$A$1:$W$1, FALSE), FALSE)</f>
        <v>4</v>
      </c>
      <c r="K1081" t="str">
        <f>VLOOKUP(J1081, Type_of_Care,2,0)</f>
        <v>Regulated Family Child Care Home</v>
      </c>
      <c r="L1081">
        <f>VLOOKUP($A1081, 'Mapping-Public'!$A$2:$W$5015, MATCH('Mapping-DisplayedFields'!L$2, 'Mapping-Public'!$A$1:$W$1, FALSE), FALSE)</f>
        <v>3</v>
      </c>
      <c r="M1081" t="str">
        <f>VLOOKUP(L1081, Regulation_Status, 2,0)</f>
        <v>Certified</v>
      </c>
      <c r="N1081">
        <f>VLOOKUP($A1081, 'Mapping-Public'!$A$2:$W$5015, MATCH('Mapping-DisplayedFields'!N$2, 'Mapping-Public'!$A$1:$W$1, FALSE), FALSE)</f>
        <v>16</v>
      </c>
      <c r="O1081">
        <f>VLOOKUP($A1081, 'Mapping-Public'!$A$2:$W$5015, MATCH('Mapping-DisplayedFields'!O$2, 'Mapping-Public'!$A$1:$W$1, FALSE), FALSE)</f>
        <v>2</v>
      </c>
      <c r="P1081" t="str">
        <f>VLOOKUP(O1081, Serves_Dhs_Children,2,0)</f>
        <v>Unknown</v>
      </c>
      <c r="Q1081">
        <f>VLOOKUP($A1081, 'Mapping-Public'!$A$2:$W$5015, MATCH('Mapping-DisplayedFields'!Q$2, 'Mapping-Public'!$A$1:$W$1, FALSE), FALSE)</f>
        <v>0</v>
      </c>
      <c r="R1081" t="str">
        <f>VLOOKUP(Q1081, Head_Start, 2,0)</f>
        <v>No</v>
      </c>
      <c r="S1081">
        <f>VLOOKUP($A1081, 'Mapping-Public'!$A$2:$W$5015, MATCH('Mapping-DisplayedFields'!S$2, 'Mapping-Public'!$A$1:$W$1, FALSE), FALSE)</f>
        <v>0</v>
      </c>
      <c r="T1081" t="str">
        <f>VLOOKUP(S1081, Relief_Nursery, 2,0)</f>
        <v>No</v>
      </c>
      <c r="U1081" t="str">
        <f>VLOOKUP($A1081, 'Mapping-Public'!$A$2:$W$5015, MATCH('Mapping-DisplayedFields'!U$2, 'Mapping-Public'!$A$1:$W$1, FALSE), FALSE)</f>
        <v>.</v>
      </c>
    </row>
    <row r="1082" spans="1:21" x14ac:dyDescent="0.25">
      <c r="A1082" s="9" t="s">
        <v>6340</v>
      </c>
      <c r="B1082" t="str">
        <f>IF(VLOOKUP($A1082, 'Mapping-Public'!$A$2:$W$5015, MATCH('Mapping-DisplayedFields'!B$2, 'Mapping-Public'!$A$1:$W$1, FALSE), FALSE)=0, "", VLOOKUP($A1082, 'Mapping-Public'!$A$2:$W$5015, MATCH('Mapping-DisplayedFields'!B$2, 'Mapping-Public'!$A$1:$W$1, FALSE), FALSE))</f>
        <v>Beaumont Preschool</v>
      </c>
      <c r="C1082" t="str">
        <f>VLOOKUP($A1082, 'Mapping-Public'!$A$2:$W$5015, MATCH('Mapping-DisplayedFields'!C$2, 'Mapping-Public'!$A$1:$W$1, FALSE), FALSE)</f>
        <v>4039 NE 40th Ave</v>
      </c>
      <c r="D1082" t="str">
        <f>VLOOKUP($A1082, 'Mapping-Public'!$A$2:$W$5015, MATCH('Mapping-DisplayedFields'!D$2, 'Mapping-Public'!$A$1:$W$1, FALSE), FALSE)</f>
        <v>Portland</v>
      </c>
      <c r="E1082" t="str">
        <f>VLOOKUP($A1082, 'Mapping-Public'!$A$2:$W$5015, MATCH('Mapping-DisplayedFields'!E$2, 'Mapping-Public'!$A$1:$W$1, FALSE), FALSE)</f>
        <v>OR</v>
      </c>
      <c r="F1082" t="str">
        <f>VLOOKUP($A1082, 'Mapping-Public'!$A$2:$W$5015, MATCH('Mapping-DisplayedFields'!F$2, 'Mapping-Public'!$A$1:$W$1, FALSE), FALSE)</f>
        <v>97212</v>
      </c>
      <c r="G1082" t="str">
        <f>VLOOKUP($A1082, 'Mapping-Public'!$A$2:$W$5015, MATCH('Mapping-DisplayedFields'!G$2, 'Mapping-Public'!$A$1:$W$1, FALSE), FALSE)</f>
        <v>5037547501</v>
      </c>
      <c r="H1082">
        <f>VLOOKUP($A1082, 'Mapping-Public'!$A$2:$W$5015, MATCH('Mapping-DisplayedFields'!H$2, 'Mapping-Public'!$A$1:$W$1, FALSE), FALSE)</f>
        <v>3</v>
      </c>
      <c r="I1082" t="str">
        <f>VLOOKUP(H1082, Facility_Type, 2,0)</f>
        <v>Certified</v>
      </c>
      <c r="J1082">
        <f>VLOOKUP($A1082, 'Mapping-Public'!$A$2:$W$5015, MATCH('Mapping-DisplayedFields'!J$2, 'Mapping-Public'!$A$1:$W$1, FALSE), FALSE)</f>
        <v>4</v>
      </c>
      <c r="K1082" t="str">
        <f>VLOOKUP(J1082, Type_of_Care,2,0)</f>
        <v>Regulated Family Child Care Home</v>
      </c>
      <c r="L1082">
        <f>VLOOKUP($A1082, 'Mapping-Public'!$A$2:$W$5015, MATCH('Mapping-DisplayedFields'!L$2, 'Mapping-Public'!$A$1:$W$1, FALSE), FALSE)</f>
        <v>3</v>
      </c>
      <c r="M1082" t="str">
        <f>VLOOKUP(L1082, Regulation_Status, 2,0)</f>
        <v>Certified</v>
      </c>
      <c r="N1082">
        <f>VLOOKUP($A1082, 'Mapping-Public'!$A$2:$W$5015, MATCH('Mapping-DisplayedFields'!N$2, 'Mapping-Public'!$A$1:$W$1, FALSE), FALSE)</f>
        <v>12</v>
      </c>
      <c r="O1082">
        <f>VLOOKUP($A1082, 'Mapping-Public'!$A$2:$W$5015, MATCH('Mapping-DisplayedFields'!O$2, 'Mapping-Public'!$A$1:$W$1, FALSE), FALSE)</f>
        <v>2</v>
      </c>
      <c r="P1082" t="str">
        <f>VLOOKUP(O1082, Serves_Dhs_Children,2,0)</f>
        <v>Unknown</v>
      </c>
      <c r="Q1082">
        <f>VLOOKUP($A1082, 'Mapping-Public'!$A$2:$W$5015, MATCH('Mapping-DisplayedFields'!Q$2, 'Mapping-Public'!$A$1:$W$1, FALSE), FALSE)</f>
        <v>0</v>
      </c>
      <c r="R1082" t="str">
        <f>VLOOKUP(Q1082, Head_Start, 2,0)</f>
        <v>No</v>
      </c>
      <c r="S1082">
        <f>VLOOKUP($A1082, 'Mapping-Public'!$A$2:$W$5015, MATCH('Mapping-DisplayedFields'!S$2, 'Mapping-Public'!$A$1:$W$1, FALSE), FALSE)</f>
        <v>0</v>
      </c>
      <c r="T1082" t="str">
        <f>VLOOKUP(S1082, Relief_Nursery, 2,0)</f>
        <v>No</v>
      </c>
      <c r="U1082" t="str">
        <f>VLOOKUP($A1082, 'Mapping-Public'!$A$2:$W$5015, MATCH('Mapping-DisplayedFields'!U$2, 'Mapping-Public'!$A$1:$W$1, FALSE), FALSE)</f>
        <v>.</v>
      </c>
    </row>
    <row r="1083" spans="1:21" x14ac:dyDescent="0.25">
      <c r="A1083" s="9" t="s">
        <v>6346</v>
      </c>
      <c r="B1083" t="str">
        <f>IF(VLOOKUP($A1083, 'Mapping-Public'!$A$2:$W$5015, MATCH('Mapping-DisplayedFields'!B$2, 'Mapping-Public'!$A$1:$W$1, FALSE), FALSE)=0, "", VLOOKUP($A1083, 'Mapping-Public'!$A$2:$W$5015, MATCH('Mapping-DisplayedFields'!B$2, 'Mapping-Public'!$A$1:$W$1, FALSE), FALSE))</f>
        <v>Berry  I Meman</v>
      </c>
      <c r="C1083" t="str">
        <f>VLOOKUP($A1083, 'Mapping-Public'!$A$2:$W$5015, MATCH('Mapping-DisplayedFields'!C$2, 'Mapping-Public'!$A$1:$W$1, FALSE), FALSE)</f>
        <v>10706 SW Capitol Hwy Apt 13</v>
      </c>
      <c r="D1083" t="str">
        <f>VLOOKUP($A1083, 'Mapping-Public'!$A$2:$W$5015, MATCH('Mapping-DisplayedFields'!D$2, 'Mapping-Public'!$A$1:$W$1, FALSE), FALSE)</f>
        <v>Portland</v>
      </c>
      <c r="E1083" t="str">
        <f>VLOOKUP($A1083, 'Mapping-Public'!$A$2:$W$5015, MATCH('Mapping-DisplayedFields'!E$2, 'Mapping-Public'!$A$1:$W$1, FALSE), FALSE)</f>
        <v>OR</v>
      </c>
      <c r="F1083" t="str">
        <f>VLOOKUP($A1083, 'Mapping-Public'!$A$2:$W$5015, MATCH('Mapping-DisplayedFields'!F$2, 'Mapping-Public'!$A$1:$W$1, FALSE), FALSE)</f>
        <v>97219-6873</v>
      </c>
      <c r="G1083" t="str">
        <f>VLOOKUP($A1083, 'Mapping-Public'!$A$2:$W$5015, MATCH('Mapping-DisplayedFields'!G$2, 'Mapping-Public'!$A$1:$W$1, FALSE), FALSE)</f>
        <v>5038755024</v>
      </c>
      <c r="H1083">
        <f>VLOOKUP($A1083, 'Mapping-Public'!$A$2:$W$5015, MATCH('Mapping-DisplayedFields'!H$2, 'Mapping-Public'!$A$1:$W$1, FALSE), FALSE)</f>
        <v>1</v>
      </c>
      <c r="I1083" t="str">
        <f>VLOOKUP(H1083, Facility_Type, 2,0)</f>
        <v>Family</v>
      </c>
      <c r="J1083">
        <f>VLOOKUP($A1083, 'Mapping-Public'!$A$2:$W$5015, MATCH('Mapping-DisplayedFields'!J$2, 'Mapping-Public'!$A$1:$W$1, FALSE), FALSE)</f>
        <v>4</v>
      </c>
      <c r="K1083" t="str">
        <f>VLOOKUP(J1083, Type_of_Care,2,0)</f>
        <v>Regulated Family Child Care Home</v>
      </c>
      <c r="L1083">
        <f>VLOOKUP($A1083, 'Mapping-Public'!$A$2:$W$5015, MATCH('Mapping-DisplayedFields'!L$2, 'Mapping-Public'!$A$1:$W$1, FALSE), FALSE)</f>
        <v>2</v>
      </c>
      <c r="M1083" t="str">
        <f>VLOOKUP(L1083, Regulation_Status, 2,0)</f>
        <v>Register</v>
      </c>
      <c r="N1083">
        <f>VLOOKUP($A1083, 'Mapping-Public'!$A$2:$W$5015, MATCH('Mapping-DisplayedFields'!N$2, 'Mapping-Public'!$A$1:$W$1, FALSE), FALSE)</f>
        <v>7</v>
      </c>
      <c r="O1083">
        <f>VLOOKUP($A1083, 'Mapping-Public'!$A$2:$W$5015, MATCH('Mapping-DisplayedFields'!O$2, 'Mapping-Public'!$A$1:$W$1, FALSE), FALSE)</f>
        <v>2</v>
      </c>
      <c r="P1083" t="str">
        <f>VLOOKUP(O1083, Serves_Dhs_Children,2,0)</f>
        <v>Unknown</v>
      </c>
      <c r="Q1083">
        <f>VLOOKUP($A1083, 'Mapping-Public'!$A$2:$W$5015, MATCH('Mapping-DisplayedFields'!Q$2, 'Mapping-Public'!$A$1:$W$1, FALSE), FALSE)</f>
        <v>0</v>
      </c>
      <c r="R1083" t="str">
        <f>VLOOKUP(Q1083, Head_Start, 2,0)</f>
        <v>No</v>
      </c>
      <c r="S1083">
        <f>VLOOKUP($A1083, 'Mapping-Public'!$A$2:$W$5015, MATCH('Mapping-DisplayedFields'!S$2, 'Mapping-Public'!$A$1:$W$1, FALSE), FALSE)</f>
        <v>0</v>
      </c>
      <c r="T1083" t="str">
        <f>VLOOKUP(S1083, Relief_Nursery, 2,0)</f>
        <v>No</v>
      </c>
      <c r="U1083" t="str">
        <f>VLOOKUP($A1083, 'Mapping-Public'!$A$2:$W$5015, MATCH('Mapping-DisplayedFields'!U$2, 'Mapping-Public'!$A$1:$W$1, FALSE), FALSE)</f>
        <v>.</v>
      </c>
    </row>
    <row r="1084" spans="1:21" x14ac:dyDescent="0.25">
      <c r="A1084" s="9" t="s">
        <v>6354</v>
      </c>
      <c r="B1084" t="str">
        <f>IF(VLOOKUP($A1084, 'Mapping-Public'!$A$2:$W$5015, MATCH('Mapping-DisplayedFields'!B$2, 'Mapping-Public'!$A$1:$W$1, FALSE), FALSE)=0, "", VLOOKUP($A1084, 'Mapping-Public'!$A$2:$W$5015, MATCH('Mapping-DisplayedFields'!B$2, 'Mapping-Public'!$A$1:$W$1, FALSE), FALSE))</f>
        <v>Blooming Rose Preschool, LLC</v>
      </c>
      <c r="C1084" t="str">
        <f>VLOOKUP($A1084, 'Mapping-Public'!$A$2:$W$5015, MATCH('Mapping-DisplayedFields'!C$2, 'Mapping-Public'!$A$1:$W$1, FALSE), FALSE)</f>
        <v>6735 N Atlantic Ave</v>
      </c>
      <c r="D1084" t="str">
        <f>VLOOKUP($A1084, 'Mapping-Public'!$A$2:$W$5015, MATCH('Mapping-DisplayedFields'!D$2, 'Mapping-Public'!$A$1:$W$1, FALSE), FALSE)</f>
        <v>Portland</v>
      </c>
      <c r="E1084" t="str">
        <f>VLOOKUP($A1084, 'Mapping-Public'!$A$2:$W$5015, MATCH('Mapping-DisplayedFields'!E$2, 'Mapping-Public'!$A$1:$W$1, FALSE), FALSE)</f>
        <v>OR</v>
      </c>
      <c r="F1084" t="str">
        <f>VLOOKUP($A1084, 'Mapping-Public'!$A$2:$W$5015, MATCH('Mapping-DisplayedFields'!F$2, 'Mapping-Public'!$A$1:$W$1, FALSE), FALSE)</f>
        <v>97217-5035</v>
      </c>
      <c r="G1084" t="str">
        <f>VLOOKUP($A1084, 'Mapping-Public'!$A$2:$W$5015, MATCH('Mapping-DisplayedFields'!G$2, 'Mapping-Public'!$A$1:$W$1, FALSE), FALSE)</f>
        <v>5037303441</v>
      </c>
      <c r="H1084">
        <f>VLOOKUP($A1084, 'Mapping-Public'!$A$2:$W$5015, MATCH('Mapping-DisplayedFields'!H$2, 'Mapping-Public'!$A$1:$W$1, FALSE), FALSE)</f>
        <v>3</v>
      </c>
      <c r="I1084" t="str">
        <f>VLOOKUP(H1084, Facility_Type, 2,0)</f>
        <v>Certified</v>
      </c>
      <c r="J1084">
        <f>VLOOKUP($A1084, 'Mapping-Public'!$A$2:$W$5015, MATCH('Mapping-DisplayedFields'!J$2, 'Mapping-Public'!$A$1:$W$1, FALSE), FALSE)</f>
        <v>4</v>
      </c>
      <c r="K1084" t="str">
        <f>VLOOKUP(J1084, Type_of_Care,2,0)</f>
        <v>Regulated Family Child Care Home</v>
      </c>
      <c r="L1084">
        <f>VLOOKUP($A1084, 'Mapping-Public'!$A$2:$W$5015, MATCH('Mapping-DisplayedFields'!L$2, 'Mapping-Public'!$A$1:$W$1, FALSE), FALSE)</f>
        <v>3</v>
      </c>
      <c r="M1084" t="str">
        <f>VLOOKUP(L1084, Regulation_Status, 2,0)</f>
        <v>Certified</v>
      </c>
      <c r="N1084">
        <f>VLOOKUP($A1084, 'Mapping-Public'!$A$2:$W$5015, MATCH('Mapping-DisplayedFields'!N$2, 'Mapping-Public'!$A$1:$W$1, FALSE), FALSE)</f>
        <v>15</v>
      </c>
      <c r="O1084">
        <f>VLOOKUP($A1084, 'Mapping-Public'!$A$2:$W$5015, MATCH('Mapping-DisplayedFields'!O$2, 'Mapping-Public'!$A$1:$W$1, FALSE), FALSE)</f>
        <v>2</v>
      </c>
      <c r="P1084" t="str">
        <f>VLOOKUP(O1084, Serves_Dhs_Children,2,0)</f>
        <v>Unknown</v>
      </c>
      <c r="Q1084">
        <f>VLOOKUP($A1084, 'Mapping-Public'!$A$2:$W$5015, MATCH('Mapping-DisplayedFields'!Q$2, 'Mapping-Public'!$A$1:$W$1, FALSE), FALSE)</f>
        <v>0</v>
      </c>
      <c r="R1084" t="str">
        <f>VLOOKUP(Q1084, Head_Start, 2,0)</f>
        <v>No</v>
      </c>
      <c r="S1084">
        <f>VLOOKUP($A1084, 'Mapping-Public'!$A$2:$W$5015, MATCH('Mapping-DisplayedFields'!S$2, 'Mapping-Public'!$A$1:$W$1, FALSE), FALSE)</f>
        <v>0</v>
      </c>
      <c r="T1084" t="str">
        <f>VLOOKUP(S1084, Relief_Nursery, 2,0)</f>
        <v>No</v>
      </c>
      <c r="U1084" t="str">
        <f>VLOOKUP($A1084, 'Mapping-Public'!$A$2:$W$5015, MATCH('Mapping-DisplayedFields'!U$2, 'Mapping-Public'!$A$1:$W$1, FALSE), FALSE)</f>
        <v>.</v>
      </c>
    </row>
    <row r="1085" spans="1:21" x14ac:dyDescent="0.25">
      <c r="A1085" s="9" t="s">
        <v>6362</v>
      </c>
      <c r="B1085" t="str">
        <f>IF(VLOOKUP($A1085, 'Mapping-Public'!$A$2:$W$5015, MATCH('Mapping-DisplayedFields'!B$2, 'Mapping-Public'!$A$1:$W$1, FALSE), FALSE)=0, "", VLOOKUP($A1085, 'Mapping-Public'!$A$2:$W$5015, MATCH('Mapping-DisplayedFields'!B$2, 'Mapping-Public'!$A$1:$W$1, FALSE), FALSE))</f>
        <v>Carrie's Learning Center</v>
      </c>
      <c r="C1085" t="str">
        <f>VLOOKUP($A1085, 'Mapping-Public'!$A$2:$W$5015, MATCH('Mapping-DisplayedFields'!C$2, 'Mapping-Public'!$A$1:$W$1, FALSE), FALSE)</f>
        <v>222 NE 162nd Ave Apt 21</v>
      </c>
      <c r="D1085" t="str">
        <f>VLOOKUP($A1085, 'Mapping-Public'!$A$2:$W$5015, MATCH('Mapping-DisplayedFields'!D$2, 'Mapping-Public'!$A$1:$W$1, FALSE), FALSE)</f>
        <v>Portland</v>
      </c>
      <c r="E1085" t="str">
        <f>VLOOKUP($A1085, 'Mapping-Public'!$A$2:$W$5015, MATCH('Mapping-DisplayedFields'!E$2, 'Mapping-Public'!$A$1:$W$1, FALSE), FALSE)</f>
        <v>OR</v>
      </c>
      <c r="F1085" t="str">
        <f>VLOOKUP($A1085, 'Mapping-Public'!$A$2:$W$5015, MATCH('Mapping-DisplayedFields'!F$2, 'Mapping-Public'!$A$1:$W$1, FALSE), FALSE)</f>
        <v>97230-5478</v>
      </c>
      <c r="G1085" t="str">
        <f>VLOOKUP($A1085, 'Mapping-Public'!$A$2:$W$5015, MATCH('Mapping-DisplayedFields'!G$2, 'Mapping-Public'!$A$1:$W$1, FALSE), FALSE)</f>
        <v>5039643301</v>
      </c>
      <c r="H1085">
        <f>VLOOKUP($A1085, 'Mapping-Public'!$A$2:$W$5015, MATCH('Mapping-DisplayedFields'!H$2, 'Mapping-Public'!$A$1:$W$1, FALSE), FALSE)</f>
        <v>3</v>
      </c>
      <c r="I1085" t="str">
        <f>VLOOKUP(H1085, Facility_Type, 2,0)</f>
        <v>Certified</v>
      </c>
      <c r="J1085">
        <f>VLOOKUP($A1085, 'Mapping-Public'!$A$2:$W$5015, MATCH('Mapping-DisplayedFields'!J$2, 'Mapping-Public'!$A$1:$W$1, FALSE), FALSE)</f>
        <v>4</v>
      </c>
      <c r="K1085" t="str">
        <f>VLOOKUP(J1085, Type_of_Care,2,0)</f>
        <v>Regulated Family Child Care Home</v>
      </c>
      <c r="L1085">
        <f>VLOOKUP($A1085, 'Mapping-Public'!$A$2:$W$5015, MATCH('Mapping-DisplayedFields'!L$2, 'Mapping-Public'!$A$1:$W$1, FALSE), FALSE)</f>
        <v>3</v>
      </c>
      <c r="M1085" t="str">
        <f>VLOOKUP(L1085, Regulation_Status, 2,0)</f>
        <v>Certified</v>
      </c>
      <c r="N1085">
        <f>VLOOKUP($A1085, 'Mapping-Public'!$A$2:$W$5015, MATCH('Mapping-DisplayedFields'!N$2, 'Mapping-Public'!$A$1:$W$1, FALSE), FALSE)</f>
        <v>9</v>
      </c>
      <c r="O1085">
        <f>VLOOKUP($A1085, 'Mapping-Public'!$A$2:$W$5015, MATCH('Mapping-DisplayedFields'!O$2, 'Mapping-Public'!$A$1:$W$1, FALSE), FALSE)</f>
        <v>1</v>
      </c>
      <c r="P1085" t="str">
        <f>VLOOKUP(O1085, Serves_Dhs_Children,2,0)</f>
        <v>Yes</v>
      </c>
      <c r="Q1085">
        <f>VLOOKUP($A1085, 'Mapping-Public'!$A$2:$W$5015, MATCH('Mapping-DisplayedFields'!Q$2, 'Mapping-Public'!$A$1:$W$1, FALSE), FALSE)</f>
        <v>0</v>
      </c>
      <c r="R1085" t="str">
        <f>VLOOKUP(Q1085, Head_Start, 2,0)</f>
        <v>No</v>
      </c>
      <c r="S1085">
        <f>VLOOKUP($A1085, 'Mapping-Public'!$A$2:$W$5015, MATCH('Mapping-DisplayedFields'!S$2, 'Mapping-Public'!$A$1:$W$1, FALSE), FALSE)</f>
        <v>0</v>
      </c>
      <c r="T1085" t="str">
        <f>VLOOKUP(S1085, Relief_Nursery, 2,0)</f>
        <v>No</v>
      </c>
      <c r="U1085" t="str">
        <f>VLOOKUP($A1085, 'Mapping-Public'!$A$2:$W$5015, MATCH('Mapping-DisplayedFields'!U$2, 'Mapping-Public'!$A$1:$W$1, FALSE), FALSE)</f>
        <v>.</v>
      </c>
    </row>
    <row r="1086" spans="1:21" x14ac:dyDescent="0.25">
      <c r="A1086" s="9" t="s">
        <v>6370</v>
      </c>
      <c r="B1086" t="str">
        <f>IF(VLOOKUP($A1086, 'Mapping-Public'!$A$2:$W$5015, MATCH('Mapping-DisplayedFields'!B$2, 'Mapping-Public'!$A$1:$W$1, FALSE), FALSE)=0, "", VLOOKUP($A1086, 'Mapping-Public'!$A$2:$W$5015, MATCH('Mapping-DisplayedFields'!B$2, 'Mapping-Public'!$A$1:$W$1, FALSE), FALSE))</f>
        <v>Ladybugs Childcare</v>
      </c>
      <c r="C1086" t="str">
        <f>VLOOKUP($A1086, 'Mapping-Public'!$A$2:$W$5015, MATCH('Mapping-DisplayedFields'!C$2, 'Mapping-Public'!$A$1:$W$1, FALSE), FALSE)</f>
        <v>6903 N Williams Ave</v>
      </c>
      <c r="D1086" t="str">
        <f>VLOOKUP($A1086, 'Mapping-Public'!$A$2:$W$5015, MATCH('Mapping-DisplayedFields'!D$2, 'Mapping-Public'!$A$1:$W$1, FALSE), FALSE)</f>
        <v>Portland</v>
      </c>
      <c r="E1086" t="str">
        <f>VLOOKUP($A1086, 'Mapping-Public'!$A$2:$W$5015, MATCH('Mapping-DisplayedFields'!E$2, 'Mapping-Public'!$A$1:$W$1, FALSE), FALSE)</f>
        <v>OR</v>
      </c>
      <c r="F1086" t="str">
        <f>VLOOKUP($A1086, 'Mapping-Public'!$A$2:$W$5015, MATCH('Mapping-DisplayedFields'!F$2, 'Mapping-Public'!$A$1:$W$1, FALSE), FALSE)</f>
        <v>97217-1753</v>
      </c>
      <c r="G1086" t="str">
        <f>VLOOKUP($A1086, 'Mapping-Public'!$A$2:$W$5015, MATCH('Mapping-DisplayedFields'!G$2, 'Mapping-Public'!$A$1:$W$1, FALSE), FALSE)</f>
        <v>5037543409</v>
      </c>
      <c r="H1086">
        <f>VLOOKUP($A1086, 'Mapping-Public'!$A$2:$W$5015, MATCH('Mapping-DisplayedFields'!H$2, 'Mapping-Public'!$A$1:$W$1, FALSE), FALSE)</f>
        <v>1</v>
      </c>
      <c r="I1086" t="str">
        <f>VLOOKUP(H1086, Facility_Type, 2,0)</f>
        <v>Family</v>
      </c>
      <c r="J1086">
        <f>VLOOKUP($A1086, 'Mapping-Public'!$A$2:$W$5015, MATCH('Mapping-DisplayedFields'!J$2, 'Mapping-Public'!$A$1:$W$1, FALSE), FALSE)</f>
        <v>4</v>
      </c>
      <c r="K1086" t="str">
        <f>VLOOKUP(J1086, Type_of_Care,2,0)</f>
        <v>Regulated Family Child Care Home</v>
      </c>
      <c r="L1086">
        <f>VLOOKUP($A1086, 'Mapping-Public'!$A$2:$W$5015, MATCH('Mapping-DisplayedFields'!L$2, 'Mapping-Public'!$A$1:$W$1, FALSE), FALSE)</f>
        <v>2</v>
      </c>
      <c r="M1086" t="str">
        <f>VLOOKUP(L1086, Regulation_Status, 2,0)</f>
        <v>Register</v>
      </c>
      <c r="N1086">
        <f>VLOOKUP($A1086, 'Mapping-Public'!$A$2:$W$5015, MATCH('Mapping-DisplayedFields'!N$2, 'Mapping-Public'!$A$1:$W$1, FALSE), FALSE)</f>
        <v>10</v>
      </c>
      <c r="O1086">
        <f>VLOOKUP($A1086, 'Mapping-Public'!$A$2:$W$5015, MATCH('Mapping-DisplayedFields'!O$2, 'Mapping-Public'!$A$1:$W$1, FALSE), FALSE)</f>
        <v>1</v>
      </c>
      <c r="P1086" t="str">
        <f>VLOOKUP(O1086, Serves_Dhs_Children,2,0)</f>
        <v>Yes</v>
      </c>
      <c r="Q1086">
        <f>VLOOKUP($A1086, 'Mapping-Public'!$A$2:$W$5015, MATCH('Mapping-DisplayedFields'!Q$2, 'Mapping-Public'!$A$1:$W$1, FALSE), FALSE)</f>
        <v>0</v>
      </c>
      <c r="R1086" t="str">
        <f>VLOOKUP(Q1086, Head_Start, 2,0)</f>
        <v>No</v>
      </c>
      <c r="S1086">
        <f>VLOOKUP($A1086, 'Mapping-Public'!$A$2:$W$5015, MATCH('Mapping-DisplayedFields'!S$2, 'Mapping-Public'!$A$1:$W$1, FALSE), FALSE)</f>
        <v>0</v>
      </c>
      <c r="T1086" t="str">
        <f>VLOOKUP(S1086, Relief_Nursery, 2,0)</f>
        <v>No</v>
      </c>
      <c r="U1086" t="str">
        <f>VLOOKUP($A1086, 'Mapping-Public'!$A$2:$W$5015, MATCH('Mapping-DisplayedFields'!U$2, 'Mapping-Public'!$A$1:$W$1, FALSE), FALSE)</f>
        <v>.</v>
      </c>
    </row>
    <row r="1087" spans="1:21" x14ac:dyDescent="0.25">
      <c r="A1087" s="9" t="s">
        <v>6377</v>
      </c>
      <c r="B1087" t="str">
        <f>IF(VLOOKUP($A1087, 'Mapping-Public'!$A$2:$W$5015, MATCH('Mapping-DisplayedFields'!B$2, 'Mapping-Public'!$A$1:$W$1, FALSE), FALSE)=0, "", VLOOKUP($A1087, 'Mapping-Public'!$A$2:$W$5015, MATCH('Mapping-DisplayedFields'!B$2, 'Mapping-Public'!$A$1:$W$1, FALSE), FALSE))</f>
        <v>Little Hands Garden School Salmon Street</v>
      </c>
      <c r="C1087" t="str">
        <f>VLOOKUP($A1087, 'Mapping-Public'!$A$2:$W$5015, MATCH('Mapping-DisplayedFields'!C$2, 'Mapping-Public'!$A$1:$W$1, FALSE), FALSE)</f>
        <v>3942 SE Salmon St</v>
      </c>
      <c r="D1087" t="str">
        <f>VLOOKUP($A1087, 'Mapping-Public'!$A$2:$W$5015, MATCH('Mapping-DisplayedFields'!D$2, 'Mapping-Public'!$A$1:$W$1, FALSE), FALSE)</f>
        <v>Portland</v>
      </c>
      <c r="E1087" t="str">
        <f>VLOOKUP($A1087, 'Mapping-Public'!$A$2:$W$5015, MATCH('Mapping-DisplayedFields'!E$2, 'Mapping-Public'!$A$1:$W$1, FALSE), FALSE)</f>
        <v>OR</v>
      </c>
      <c r="F1087" t="str">
        <f>VLOOKUP($A1087, 'Mapping-Public'!$A$2:$W$5015, MATCH('Mapping-DisplayedFields'!F$2, 'Mapping-Public'!$A$1:$W$1, FALSE), FALSE)</f>
        <v>97214-4433</v>
      </c>
      <c r="G1087" t="str">
        <f>VLOOKUP($A1087, 'Mapping-Public'!$A$2:$W$5015, MATCH('Mapping-DisplayedFields'!G$2, 'Mapping-Public'!$A$1:$W$1, FALSE), FALSE)</f>
        <v>5034815189</v>
      </c>
      <c r="H1087">
        <f>VLOOKUP($A1087, 'Mapping-Public'!$A$2:$W$5015, MATCH('Mapping-DisplayedFields'!H$2, 'Mapping-Public'!$A$1:$W$1, FALSE), FALSE)</f>
        <v>3</v>
      </c>
      <c r="I1087" t="str">
        <f>VLOOKUP(H1087, Facility_Type, 2,0)</f>
        <v>Certified</v>
      </c>
      <c r="J1087">
        <f>VLOOKUP($A1087, 'Mapping-Public'!$A$2:$W$5015, MATCH('Mapping-DisplayedFields'!J$2, 'Mapping-Public'!$A$1:$W$1, FALSE), FALSE)</f>
        <v>4</v>
      </c>
      <c r="K1087" t="str">
        <f>VLOOKUP(J1087, Type_of_Care,2,0)</f>
        <v>Regulated Family Child Care Home</v>
      </c>
      <c r="L1087">
        <f>VLOOKUP($A1087, 'Mapping-Public'!$A$2:$W$5015, MATCH('Mapping-DisplayedFields'!L$2, 'Mapping-Public'!$A$1:$W$1, FALSE), FALSE)</f>
        <v>3</v>
      </c>
      <c r="M1087" t="str">
        <f>VLOOKUP(L1087, Regulation_Status, 2,0)</f>
        <v>Certified</v>
      </c>
      <c r="N1087">
        <f>VLOOKUP($A1087, 'Mapping-Public'!$A$2:$W$5015, MATCH('Mapping-DisplayedFields'!N$2, 'Mapping-Public'!$A$1:$W$1, FALSE), FALSE)</f>
        <v>13</v>
      </c>
      <c r="O1087">
        <f>VLOOKUP($A1087, 'Mapping-Public'!$A$2:$W$5015, MATCH('Mapping-DisplayedFields'!O$2, 'Mapping-Public'!$A$1:$W$1, FALSE), FALSE)</f>
        <v>2</v>
      </c>
      <c r="P1087" t="str">
        <f>VLOOKUP(O1087, Serves_Dhs_Children,2,0)</f>
        <v>Unknown</v>
      </c>
      <c r="Q1087">
        <f>VLOOKUP($A1087, 'Mapping-Public'!$A$2:$W$5015, MATCH('Mapping-DisplayedFields'!Q$2, 'Mapping-Public'!$A$1:$W$1, FALSE), FALSE)</f>
        <v>0</v>
      </c>
      <c r="R1087" t="str">
        <f>VLOOKUP(Q1087, Head_Start, 2,0)</f>
        <v>No</v>
      </c>
      <c r="S1087">
        <f>VLOOKUP($A1087, 'Mapping-Public'!$A$2:$W$5015, MATCH('Mapping-DisplayedFields'!S$2, 'Mapping-Public'!$A$1:$W$1, FALSE), FALSE)</f>
        <v>0</v>
      </c>
      <c r="T1087" t="str">
        <f>VLOOKUP(S1087, Relief_Nursery, 2,0)</f>
        <v>No</v>
      </c>
      <c r="U1087" t="str">
        <f>VLOOKUP($A1087, 'Mapping-Public'!$A$2:$W$5015, MATCH('Mapping-DisplayedFields'!U$2, 'Mapping-Public'!$A$1:$W$1, FALSE), FALSE)</f>
        <v>.</v>
      </c>
    </row>
    <row r="1088" spans="1:21" x14ac:dyDescent="0.25">
      <c r="A1088" s="9" t="s">
        <v>6383</v>
      </c>
      <c r="B1088" t="str">
        <f>IF(VLOOKUP($A1088, 'Mapping-Public'!$A$2:$W$5015, MATCH('Mapping-DisplayedFields'!B$2, 'Mapping-Public'!$A$1:$W$1, FALSE), FALSE)=0, "", VLOOKUP($A1088, 'Mapping-Public'!$A$2:$W$5015, MATCH('Mapping-DisplayedFields'!B$2, 'Mapping-Public'!$A$1:$W$1, FALSE), FALSE))</f>
        <v>Mill Park Elementary</v>
      </c>
      <c r="C1088" t="str">
        <f>VLOOKUP($A1088, 'Mapping-Public'!$A$2:$W$5015, MATCH('Mapping-DisplayedFields'!C$2, 'Mapping-Public'!$A$1:$W$1, FALSE), FALSE)</f>
        <v>1900 SE 117th Ave</v>
      </c>
      <c r="D1088" t="str">
        <f>VLOOKUP($A1088, 'Mapping-Public'!$A$2:$W$5015, MATCH('Mapping-DisplayedFields'!D$2, 'Mapping-Public'!$A$1:$W$1, FALSE), FALSE)</f>
        <v>Portland</v>
      </c>
      <c r="E1088" t="str">
        <f>VLOOKUP($A1088, 'Mapping-Public'!$A$2:$W$5015, MATCH('Mapping-DisplayedFields'!E$2, 'Mapping-Public'!$A$1:$W$1, FALSE), FALSE)</f>
        <v>OR</v>
      </c>
      <c r="F1088" t="str">
        <f>VLOOKUP($A1088, 'Mapping-Public'!$A$2:$W$5015, MATCH('Mapping-DisplayedFields'!F$2, 'Mapping-Public'!$A$1:$W$1, FALSE), FALSE)</f>
        <v>97216-3906</v>
      </c>
      <c r="G1088" t="str">
        <f>VLOOKUP($A1088, 'Mapping-Public'!$A$2:$W$5015, MATCH('Mapping-DisplayedFields'!G$2, 'Mapping-Public'!$A$1:$W$1, FALSE), FALSE)</f>
        <v>5032566507</v>
      </c>
      <c r="H1088">
        <f>VLOOKUP($A1088, 'Mapping-Public'!$A$2:$W$5015, MATCH('Mapping-DisplayedFields'!H$2, 'Mapping-Public'!$A$1:$W$1, FALSE), FALSE)</f>
        <v>2</v>
      </c>
      <c r="I1088" t="str">
        <f>VLOOKUP(H1088, Facility_Type, 2,0)</f>
        <v>Center</v>
      </c>
      <c r="J1088">
        <f>VLOOKUP($A1088, 'Mapping-Public'!$A$2:$W$5015, MATCH('Mapping-DisplayedFields'!J$2, 'Mapping-Public'!$A$1:$W$1, FALSE), FALSE)</f>
        <v>1</v>
      </c>
      <c r="K1088" t="str">
        <f>VLOOKUP(J1088, Type_of_Care,2,0)</f>
        <v>Regulated  Center (not HS)</v>
      </c>
      <c r="L1088">
        <f>VLOOKUP($A1088, 'Mapping-Public'!$A$2:$W$5015, MATCH('Mapping-DisplayedFields'!L$2, 'Mapping-Public'!$A$1:$W$1, FALSE), FALSE)</f>
        <v>3</v>
      </c>
      <c r="M1088" t="str">
        <f>VLOOKUP(L1088, Regulation_Status, 2,0)</f>
        <v>Certified</v>
      </c>
      <c r="N1088">
        <f>VLOOKUP($A1088, 'Mapping-Public'!$A$2:$W$5015, MATCH('Mapping-DisplayedFields'!N$2, 'Mapping-Public'!$A$1:$W$1, FALSE), FALSE)</f>
        <v>40</v>
      </c>
      <c r="O1088">
        <f>VLOOKUP($A1088, 'Mapping-Public'!$A$2:$W$5015, MATCH('Mapping-DisplayedFields'!O$2, 'Mapping-Public'!$A$1:$W$1, FALSE), FALSE)</f>
        <v>2</v>
      </c>
      <c r="P1088" t="str">
        <f>VLOOKUP(O1088, Serves_Dhs_Children,2,0)</f>
        <v>Unknown</v>
      </c>
      <c r="Q1088">
        <f>VLOOKUP($A1088, 'Mapping-Public'!$A$2:$W$5015, MATCH('Mapping-DisplayedFields'!Q$2, 'Mapping-Public'!$A$1:$W$1, FALSE), FALSE)</f>
        <v>0</v>
      </c>
      <c r="R1088" t="str">
        <f>VLOOKUP(Q1088, Head_Start, 2,0)</f>
        <v>No</v>
      </c>
      <c r="S1088">
        <f>VLOOKUP($A1088, 'Mapping-Public'!$A$2:$W$5015, MATCH('Mapping-DisplayedFields'!S$2, 'Mapping-Public'!$A$1:$W$1, FALSE), FALSE)</f>
        <v>0</v>
      </c>
      <c r="T1088" t="str">
        <f>VLOOKUP(S1088, Relief_Nursery, 2,0)</f>
        <v>No</v>
      </c>
      <c r="U1088">
        <f>VLOOKUP($A1088, 'Mapping-Public'!$A$2:$W$5015, MATCH('Mapping-DisplayedFields'!U$2, 'Mapping-Public'!$A$1:$W$1, FALSE), FALSE)</f>
        <v>4</v>
      </c>
    </row>
    <row r="1089" spans="1:21" x14ac:dyDescent="0.25">
      <c r="A1089" s="9" t="s">
        <v>6386</v>
      </c>
      <c r="B1089" t="str">
        <f>IF(VLOOKUP($A1089, 'Mapping-Public'!$A$2:$W$5015, MATCH('Mapping-DisplayedFields'!B$2, 'Mapping-Public'!$A$1:$W$1, FALSE), FALSE)=0, "", VLOOKUP($A1089, 'Mapping-Public'!$A$2:$W$5015, MATCH('Mapping-DisplayedFields'!B$2, 'Mapping-Public'!$A$1:$W$1, FALSE), FALSE))</f>
        <v>Mt Hood Community College Head Start - Gethsemane</v>
      </c>
      <c r="C1089" t="str">
        <f>VLOOKUP($A1089, 'Mapping-Public'!$A$2:$W$5015, MATCH('Mapping-DisplayedFields'!C$2, 'Mapping-Public'!$A$1:$W$1, FALSE), FALSE)</f>
        <v>11560 SE Market St</v>
      </c>
      <c r="D1089" t="str">
        <f>VLOOKUP($A1089, 'Mapping-Public'!$A$2:$W$5015, MATCH('Mapping-DisplayedFields'!D$2, 'Mapping-Public'!$A$1:$W$1, FALSE), FALSE)</f>
        <v>Portland</v>
      </c>
      <c r="E1089" t="str">
        <f>VLOOKUP($A1089, 'Mapping-Public'!$A$2:$W$5015, MATCH('Mapping-DisplayedFields'!E$2, 'Mapping-Public'!$A$1:$W$1, FALSE), FALSE)</f>
        <v>OR</v>
      </c>
      <c r="F1089" t="str">
        <f>VLOOKUP($A1089, 'Mapping-Public'!$A$2:$W$5015, MATCH('Mapping-DisplayedFields'!F$2, 'Mapping-Public'!$A$1:$W$1, FALSE), FALSE)</f>
        <v>97216-3911</v>
      </c>
      <c r="G1089" t="str">
        <f>VLOOKUP($A1089, 'Mapping-Public'!$A$2:$W$5015, MATCH('Mapping-DisplayedFields'!G$2, 'Mapping-Public'!$A$1:$W$1, FALSE), FALSE)</f>
        <v>5034916111</v>
      </c>
      <c r="H1089">
        <f>VLOOKUP($A1089, 'Mapping-Public'!$A$2:$W$5015, MATCH('Mapping-DisplayedFields'!H$2, 'Mapping-Public'!$A$1:$W$1, FALSE), FALSE)</f>
        <v>2</v>
      </c>
      <c r="I1089" t="str">
        <f>VLOOKUP(H1089, Facility_Type, 2,0)</f>
        <v>Center</v>
      </c>
      <c r="J1089">
        <f>VLOOKUP($A1089, 'Mapping-Public'!$A$2:$W$5015, MATCH('Mapping-DisplayedFields'!J$2, 'Mapping-Public'!$A$1:$W$1, FALSE), FALSE)</f>
        <v>3</v>
      </c>
      <c r="K1089" t="str">
        <f>VLOOKUP(J1089, Type_of_Care,2,0)</f>
        <v>Head Start/Early HS</v>
      </c>
      <c r="L1089">
        <f>VLOOKUP($A1089, 'Mapping-Public'!$A$2:$W$5015, MATCH('Mapping-DisplayedFields'!L$2, 'Mapping-Public'!$A$1:$W$1, FALSE), FALSE)</f>
        <v>3</v>
      </c>
      <c r="M1089" t="str">
        <f>VLOOKUP(L1089, Regulation_Status, 2,0)</f>
        <v>Certified</v>
      </c>
      <c r="N1089">
        <f>VLOOKUP($A1089, 'Mapping-Public'!$A$2:$W$5015, MATCH('Mapping-DisplayedFields'!N$2, 'Mapping-Public'!$A$1:$W$1, FALSE), FALSE)</f>
        <v>20</v>
      </c>
      <c r="O1089">
        <f>VLOOKUP($A1089, 'Mapping-Public'!$A$2:$W$5015, MATCH('Mapping-DisplayedFields'!O$2, 'Mapping-Public'!$A$1:$W$1, FALSE), FALSE)</f>
        <v>2</v>
      </c>
      <c r="P1089" t="str">
        <f>VLOOKUP(O1089, Serves_Dhs_Children,2,0)</f>
        <v>Unknown</v>
      </c>
      <c r="Q1089">
        <f>VLOOKUP($A1089, 'Mapping-Public'!$A$2:$W$5015, MATCH('Mapping-DisplayedFields'!Q$2, 'Mapping-Public'!$A$1:$W$1, FALSE), FALSE)</f>
        <v>1</v>
      </c>
      <c r="R1089" t="str">
        <f>VLOOKUP(Q1089, Head_Start, 2,0)</f>
        <v>Yes</v>
      </c>
      <c r="S1089">
        <f>VLOOKUP($A1089, 'Mapping-Public'!$A$2:$W$5015, MATCH('Mapping-DisplayedFields'!S$2, 'Mapping-Public'!$A$1:$W$1, FALSE), FALSE)</f>
        <v>0</v>
      </c>
      <c r="T1089" t="str">
        <f>VLOOKUP(S1089, Relief_Nursery, 2,0)</f>
        <v>No</v>
      </c>
      <c r="U1089">
        <f>VLOOKUP($A1089, 'Mapping-Public'!$A$2:$W$5015, MATCH('Mapping-DisplayedFields'!U$2, 'Mapping-Public'!$A$1:$W$1, FALSE), FALSE)</f>
        <v>5</v>
      </c>
    </row>
    <row r="1090" spans="1:21" x14ac:dyDescent="0.25">
      <c r="A1090" s="9" t="s">
        <v>6391</v>
      </c>
      <c r="B1090" t="str">
        <f>IF(VLOOKUP($A1090, 'Mapping-Public'!$A$2:$W$5015, MATCH('Mapping-DisplayedFields'!B$2, 'Mapping-Public'!$A$1:$W$1, FALSE), FALSE)=0, "", VLOOKUP($A1090, 'Mapping-Public'!$A$2:$W$5015, MATCH('Mapping-DisplayedFields'!B$2, 'Mapping-Public'!$A$1:$W$1, FALSE), FALSE))</f>
        <v>Mt Hood Community College Head Start - Troutdale</v>
      </c>
      <c r="C1090" t="str">
        <f>VLOOKUP($A1090, 'Mapping-Public'!$A$2:$W$5015, MATCH('Mapping-DisplayedFields'!C$2, 'Mapping-Public'!$A$1:$W$1, FALSE), FALSE)</f>
        <v>27000 SE Stark St</v>
      </c>
      <c r="D1090" t="str">
        <f>VLOOKUP($A1090, 'Mapping-Public'!$A$2:$W$5015, MATCH('Mapping-DisplayedFields'!D$2, 'Mapping-Public'!$A$1:$W$1, FALSE), FALSE)</f>
        <v>Troutdale</v>
      </c>
      <c r="E1090" t="str">
        <f>VLOOKUP($A1090, 'Mapping-Public'!$A$2:$W$5015, MATCH('Mapping-DisplayedFields'!E$2, 'Mapping-Public'!$A$1:$W$1, FALSE), FALSE)</f>
        <v>OR</v>
      </c>
      <c r="F1090" t="str">
        <f>VLOOKUP($A1090, 'Mapping-Public'!$A$2:$W$5015, MATCH('Mapping-DisplayedFields'!F$2, 'Mapping-Public'!$A$1:$W$1, FALSE), FALSE)</f>
        <v>97060-8426</v>
      </c>
      <c r="G1090" t="str">
        <f>VLOOKUP($A1090, 'Mapping-Public'!$A$2:$W$5015, MATCH('Mapping-DisplayedFields'!G$2, 'Mapping-Public'!$A$1:$W$1, FALSE), FALSE)</f>
        <v>5034916111</v>
      </c>
      <c r="H1090">
        <f>VLOOKUP($A1090, 'Mapping-Public'!$A$2:$W$5015, MATCH('Mapping-DisplayedFields'!H$2, 'Mapping-Public'!$A$1:$W$1, FALSE), FALSE)</f>
        <v>2</v>
      </c>
      <c r="I1090" t="str">
        <f>VLOOKUP(H1090, Facility_Type, 2,0)</f>
        <v>Center</v>
      </c>
      <c r="J1090">
        <f>VLOOKUP($A1090, 'Mapping-Public'!$A$2:$W$5015, MATCH('Mapping-DisplayedFields'!J$2, 'Mapping-Public'!$A$1:$W$1, FALSE), FALSE)</f>
        <v>3</v>
      </c>
      <c r="K1090" t="str">
        <f>VLOOKUP(J1090, Type_of_Care,2,0)</f>
        <v>Head Start/Early HS</v>
      </c>
      <c r="L1090">
        <f>VLOOKUP($A1090, 'Mapping-Public'!$A$2:$W$5015, MATCH('Mapping-DisplayedFields'!L$2, 'Mapping-Public'!$A$1:$W$1, FALSE), FALSE)</f>
        <v>3</v>
      </c>
      <c r="M1090" t="str">
        <f>VLOOKUP(L1090, Regulation_Status, 2,0)</f>
        <v>Certified</v>
      </c>
      <c r="N1090">
        <f>VLOOKUP($A1090, 'Mapping-Public'!$A$2:$W$5015, MATCH('Mapping-DisplayedFields'!N$2, 'Mapping-Public'!$A$1:$W$1, FALSE), FALSE)</f>
        <v>40</v>
      </c>
      <c r="O1090">
        <f>VLOOKUP($A1090, 'Mapping-Public'!$A$2:$W$5015, MATCH('Mapping-DisplayedFields'!O$2, 'Mapping-Public'!$A$1:$W$1, FALSE), FALSE)</f>
        <v>2</v>
      </c>
      <c r="P1090" t="str">
        <f>VLOOKUP(O1090, Serves_Dhs_Children,2,0)</f>
        <v>Unknown</v>
      </c>
      <c r="Q1090">
        <f>VLOOKUP($A1090, 'Mapping-Public'!$A$2:$W$5015, MATCH('Mapping-DisplayedFields'!Q$2, 'Mapping-Public'!$A$1:$W$1, FALSE), FALSE)</f>
        <v>1</v>
      </c>
      <c r="R1090" t="str">
        <f>VLOOKUP(Q1090, Head_Start, 2,0)</f>
        <v>Yes</v>
      </c>
      <c r="S1090">
        <f>VLOOKUP($A1090, 'Mapping-Public'!$A$2:$W$5015, MATCH('Mapping-DisplayedFields'!S$2, 'Mapping-Public'!$A$1:$W$1, FALSE), FALSE)</f>
        <v>0</v>
      </c>
      <c r="T1090" t="str">
        <f>VLOOKUP(S1090, Relief_Nursery, 2,0)</f>
        <v>No</v>
      </c>
      <c r="U1090">
        <f>VLOOKUP($A1090, 'Mapping-Public'!$A$2:$W$5015, MATCH('Mapping-DisplayedFields'!U$2, 'Mapping-Public'!$A$1:$W$1, FALSE), FALSE)</f>
        <v>5</v>
      </c>
    </row>
    <row r="1091" spans="1:21" x14ac:dyDescent="0.25">
      <c r="A1091" s="9" t="s">
        <v>6396</v>
      </c>
      <c r="B1091" t="str">
        <f>IF(VLOOKUP($A1091, 'Mapping-Public'!$A$2:$W$5015, MATCH('Mapping-DisplayedFields'!B$2, 'Mapping-Public'!$A$1:$W$1, FALSE), FALSE)=0, "", VLOOKUP($A1091, 'Mapping-Public'!$A$2:$W$5015, MATCH('Mapping-DisplayedFields'!B$2, 'Mapping-Public'!$A$1:$W$1, FALSE), FALSE))</f>
        <v>Multitude of Mercies</v>
      </c>
      <c r="C1091" t="str">
        <f>VLOOKUP($A1091, 'Mapping-Public'!$A$2:$W$5015, MATCH('Mapping-DisplayedFields'!C$2, 'Mapping-Public'!$A$1:$W$1, FALSE), FALSE)</f>
        <v>4801 NE 19th Ave</v>
      </c>
      <c r="D1091" t="str">
        <f>VLOOKUP($A1091, 'Mapping-Public'!$A$2:$W$5015, MATCH('Mapping-DisplayedFields'!D$2, 'Mapping-Public'!$A$1:$W$1, FALSE), FALSE)</f>
        <v>Portland</v>
      </c>
      <c r="E1091" t="str">
        <f>VLOOKUP($A1091, 'Mapping-Public'!$A$2:$W$5015, MATCH('Mapping-DisplayedFields'!E$2, 'Mapping-Public'!$A$1:$W$1, FALSE), FALSE)</f>
        <v>OR</v>
      </c>
      <c r="F1091" t="str">
        <f>VLOOKUP($A1091, 'Mapping-Public'!$A$2:$W$5015, MATCH('Mapping-DisplayedFields'!F$2, 'Mapping-Public'!$A$1:$W$1, FALSE), FALSE)</f>
        <v>97211-5811</v>
      </c>
      <c r="G1091" t="str">
        <f>VLOOKUP($A1091, 'Mapping-Public'!$A$2:$W$5015, MATCH('Mapping-DisplayedFields'!G$2, 'Mapping-Public'!$A$1:$W$1, FALSE), FALSE)</f>
        <v>5035761920</v>
      </c>
      <c r="H1091">
        <f>VLOOKUP($A1091, 'Mapping-Public'!$A$2:$W$5015, MATCH('Mapping-DisplayedFields'!H$2, 'Mapping-Public'!$A$1:$W$1, FALSE), FALSE)</f>
        <v>2</v>
      </c>
      <c r="I1091" t="str">
        <f>VLOOKUP(H1091, Facility_Type, 2,0)</f>
        <v>Center</v>
      </c>
      <c r="J1091">
        <f>VLOOKUP($A1091, 'Mapping-Public'!$A$2:$W$5015, MATCH('Mapping-DisplayedFields'!J$2, 'Mapping-Public'!$A$1:$W$1, FALSE), FALSE)</f>
        <v>1</v>
      </c>
      <c r="K1091" t="str">
        <f>VLOOKUP(J1091, Type_of_Care,2,0)</f>
        <v>Regulated  Center (not HS)</v>
      </c>
      <c r="L1091">
        <f>VLOOKUP($A1091, 'Mapping-Public'!$A$2:$W$5015, MATCH('Mapping-DisplayedFields'!L$2, 'Mapping-Public'!$A$1:$W$1, FALSE), FALSE)</f>
        <v>3</v>
      </c>
      <c r="M1091" t="str">
        <f>VLOOKUP(L1091, Regulation_Status, 2,0)</f>
        <v>Certified</v>
      </c>
      <c r="N1091">
        <f>VLOOKUP($A1091, 'Mapping-Public'!$A$2:$W$5015, MATCH('Mapping-DisplayedFields'!N$2, 'Mapping-Public'!$A$1:$W$1, FALSE), FALSE)</f>
        <v>62</v>
      </c>
      <c r="O1091">
        <f>VLOOKUP($A1091, 'Mapping-Public'!$A$2:$W$5015, MATCH('Mapping-DisplayedFields'!O$2, 'Mapping-Public'!$A$1:$W$1, FALSE), FALSE)</f>
        <v>1</v>
      </c>
      <c r="P1091" t="str">
        <f>VLOOKUP(O1091, Serves_Dhs_Children,2,0)</f>
        <v>Yes</v>
      </c>
      <c r="Q1091">
        <f>VLOOKUP($A1091, 'Mapping-Public'!$A$2:$W$5015, MATCH('Mapping-DisplayedFields'!Q$2, 'Mapping-Public'!$A$1:$W$1, FALSE), FALSE)</f>
        <v>0</v>
      </c>
      <c r="R1091" t="str">
        <f>VLOOKUP(Q1091, Head_Start, 2,0)</f>
        <v>No</v>
      </c>
      <c r="S1091">
        <f>VLOOKUP($A1091, 'Mapping-Public'!$A$2:$W$5015, MATCH('Mapping-DisplayedFields'!S$2, 'Mapping-Public'!$A$1:$W$1, FALSE), FALSE)</f>
        <v>0</v>
      </c>
      <c r="T1091" t="str">
        <f>VLOOKUP(S1091, Relief_Nursery, 2,0)</f>
        <v>No</v>
      </c>
      <c r="U1091" t="str">
        <f>VLOOKUP($A1091, 'Mapping-Public'!$A$2:$W$5015, MATCH('Mapping-DisplayedFields'!U$2, 'Mapping-Public'!$A$1:$W$1, FALSE), FALSE)</f>
        <v>.</v>
      </c>
    </row>
    <row r="1092" spans="1:21" x14ac:dyDescent="0.25">
      <c r="A1092" s="9" t="s">
        <v>6402</v>
      </c>
      <c r="B1092" t="str">
        <f>IF(VLOOKUP($A1092, 'Mapping-Public'!$A$2:$W$5015, MATCH('Mapping-DisplayedFields'!B$2, 'Mapping-Public'!$A$1:$W$1, FALSE), FALSE)=0, "", VLOOKUP($A1092, 'Mapping-Public'!$A$2:$W$5015, MATCH('Mapping-DisplayedFields'!B$2, 'Mapping-Public'!$A$1:$W$1, FALSE), FALSE))</f>
        <v>My Bundle of Joy SW Home</v>
      </c>
      <c r="C1092" t="str">
        <f>VLOOKUP($A1092, 'Mapping-Public'!$A$2:$W$5015, MATCH('Mapping-DisplayedFields'!C$2, 'Mapping-Public'!$A$1:$W$1, FALSE), FALSE)</f>
        <v>7909 SW Crestline Dr</v>
      </c>
      <c r="D1092" t="str">
        <f>VLOOKUP($A1092, 'Mapping-Public'!$A$2:$W$5015, MATCH('Mapping-DisplayedFields'!D$2, 'Mapping-Public'!$A$1:$W$1, FALSE), FALSE)</f>
        <v>Portland</v>
      </c>
      <c r="E1092" t="str">
        <f>VLOOKUP($A1092, 'Mapping-Public'!$A$2:$W$5015, MATCH('Mapping-DisplayedFields'!E$2, 'Mapping-Public'!$A$1:$W$1, FALSE), FALSE)</f>
        <v>OR</v>
      </c>
      <c r="F1092" t="str">
        <f>VLOOKUP($A1092, 'Mapping-Public'!$A$2:$W$5015, MATCH('Mapping-DisplayedFields'!F$2, 'Mapping-Public'!$A$1:$W$1, FALSE), FALSE)</f>
        <v>97219-4638</v>
      </c>
      <c r="G1092" t="str">
        <f>VLOOKUP($A1092, 'Mapping-Public'!$A$2:$W$5015, MATCH('Mapping-DisplayedFields'!G$2, 'Mapping-Public'!$A$1:$W$1, FALSE), FALSE)</f>
        <v>5033299473</v>
      </c>
      <c r="H1092">
        <f>VLOOKUP($A1092, 'Mapping-Public'!$A$2:$W$5015, MATCH('Mapping-DisplayedFields'!H$2, 'Mapping-Public'!$A$1:$W$1, FALSE), FALSE)</f>
        <v>3</v>
      </c>
      <c r="I1092" t="str">
        <f>VLOOKUP(H1092, Facility_Type, 2,0)</f>
        <v>Certified</v>
      </c>
      <c r="J1092">
        <f>VLOOKUP($A1092, 'Mapping-Public'!$A$2:$W$5015, MATCH('Mapping-DisplayedFields'!J$2, 'Mapping-Public'!$A$1:$W$1, FALSE), FALSE)</f>
        <v>4</v>
      </c>
      <c r="K1092" t="str">
        <f>VLOOKUP(J1092, Type_of_Care,2,0)</f>
        <v>Regulated Family Child Care Home</v>
      </c>
      <c r="L1092">
        <f>VLOOKUP($A1092, 'Mapping-Public'!$A$2:$W$5015, MATCH('Mapping-DisplayedFields'!L$2, 'Mapping-Public'!$A$1:$W$1, FALSE), FALSE)</f>
        <v>3</v>
      </c>
      <c r="M1092" t="str">
        <f>VLOOKUP(L1092, Regulation_Status, 2,0)</f>
        <v>Certified</v>
      </c>
      <c r="N1092">
        <f>VLOOKUP($A1092, 'Mapping-Public'!$A$2:$W$5015, MATCH('Mapping-DisplayedFields'!N$2, 'Mapping-Public'!$A$1:$W$1, FALSE), FALSE)</f>
        <v>16</v>
      </c>
      <c r="O1092">
        <f>VLOOKUP($A1092, 'Mapping-Public'!$A$2:$W$5015, MATCH('Mapping-DisplayedFields'!O$2, 'Mapping-Public'!$A$1:$W$1, FALSE), FALSE)</f>
        <v>2</v>
      </c>
      <c r="P1092" t="str">
        <f>VLOOKUP(O1092, Serves_Dhs_Children,2,0)</f>
        <v>Unknown</v>
      </c>
      <c r="Q1092">
        <f>VLOOKUP($A1092, 'Mapping-Public'!$A$2:$W$5015, MATCH('Mapping-DisplayedFields'!Q$2, 'Mapping-Public'!$A$1:$W$1, FALSE), FALSE)</f>
        <v>0</v>
      </c>
      <c r="R1092" t="str">
        <f>VLOOKUP(Q1092, Head_Start, 2,0)</f>
        <v>No</v>
      </c>
      <c r="S1092">
        <f>VLOOKUP($A1092, 'Mapping-Public'!$A$2:$W$5015, MATCH('Mapping-DisplayedFields'!S$2, 'Mapping-Public'!$A$1:$W$1, FALSE), FALSE)</f>
        <v>0</v>
      </c>
      <c r="T1092" t="str">
        <f>VLOOKUP(S1092, Relief_Nursery, 2,0)</f>
        <v>No</v>
      </c>
      <c r="U1092" t="str">
        <f>VLOOKUP($A1092, 'Mapping-Public'!$A$2:$W$5015, MATCH('Mapping-DisplayedFields'!U$2, 'Mapping-Public'!$A$1:$W$1, FALSE), FALSE)</f>
        <v>.</v>
      </c>
    </row>
    <row r="1093" spans="1:21" x14ac:dyDescent="0.25">
      <c r="A1093" s="9" t="s">
        <v>6409</v>
      </c>
      <c r="B1093" t="str">
        <f>IF(VLOOKUP($A1093, 'Mapping-Public'!$A$2:$W$5015, MATCH('Mapping-DisplayedFields'!B$2, 'Mapping-Public'!$A$1:$W$1, FALSE), FALSE)=0, "", VLOOKUP($A1093, 'Mapping-Public'!$A$2:$W$5015, MATCH('Mapping-DisplayedFields'!B$2, 'Mapping-Public'!$A$1:$W$1, FALSE), FALSE))</f>
        <v>Peace Tree School 4</v>
      </c>
      <c r="C1093" t="str">
        <f>VLOOKUP($A1093, 'Mapping-Public'!$A$2:$W$5015, MATCH('Mapping-DisplayedFields'!C$2, 'Mapping-Public'!$A$1:$W$1, FALSE), FALSE)</f>
        <v>5226 N Commercial Ave</v>
      </c>
      <c r="D1093" t="str">
        <f>VLOOKUP($A1093, 'Mapping-Public'!$A$2:$W$5015, MATCH('Mapping-DisplayedFields'!D$2, 'Mapping-Public'!$A$1:$W$1, FALSE), FALSE)</f>
        <v>Portland</v>
      </c>
      <c r="E1093" t="str">
        <f>VLOOKUP($A1093, 'Mapping-Public'!$A$2:$W$5015, MATCH('Mapping-DisplayedFields'!E$2, 'Mapping-Public'!$A$1:$W$1, FALSE), FALSE)</f>
        <v>OR</v>
      </c>
      <c r="F1093" t="str">
        <f>VLOOKUP($A1093, 'Mapping-Public'!$A$2:$W$5015, MATCH('Mapping-DisplayedFields'!F$2, 'Mapping-Public'!$A$1:$W$1, FALSE), FALSE)</f>
        <v>97217-2654</v>
      </c>
      <c r="G1093" t="str">
        <f>VLOOKUP($A1093, 'Mapping-Public'!$A$2:$W$5015, MATCH('Mapping-DisplayedFields'!G$2, 'Mapping-Public'!$A$1:$W$1, FALSE), FALSE)</f>
        <v>5037500952</v>
      </c>
      <c r="H1093">
        <f>VLOOKUP($A1093, 'Mapping-Public'!$A$2:$W$5015, MATCH('Mapping-DisplayedFields'!H$2, 'Mapping-Public'!$A$1:$W$1, FALSE), FALSE)</f>
        <v>3</v>
      </c>
      <c r="I1093" t="str">
        <f>VLOOKUP(H1093, Facility_Type, 2,0)</f>
        <v>Certified</v>
      </c>
      <c r="J1093">
        <f>VLOOKUP($A1093, 'Mapping-Public'!$A$2:$W$5015, MATCH('Mapping-DisplayedFields'!J$2, 'Mapping-Public'!$A$1:$W$1, FALSE), FALSE)</f>
        <v>4</v>
      </c>
      <c r="K1093" t="str">
        <f>VLOOKUP(J1093, Type_of_Care,2,0)</f>
        <v>Regulated Family Child Care Home</v>
      </c>
      <c r="L1093">
        <f>VLOOKUP($A1093, 'Mapping-Public'!$A$2:$W$5015, MATCH('Mapping-DisplayedFields'!L$2, 'Mapping-Public'!$A$1:$W$1, FALSE), FALSE)</f>
        <v>3</v>
      </c>
      <c r="M1093" t="str">
        <f>VLOOKUP(L1093, Regulation_Status, 2,0)</f>
        <v>Certified</v>
      </c>
      <c r="N1093">
        <f>VLOOKUP($A1093, 'Mapping-Public'!$A$2:$W$5015, MATCH('Mapping-DisplayedFields'!N$2, 'Mapping-Public'!$A$1:$W$1, FALSE), FALSE)</f>
        <v>16</v>
      </c>
      <c r="O1093">
        <f>VLOOKUP($A1093, 'Mapping-Public'!$A$2:$W$5015, MATCH('Mapping-DisplayedFields'!O$2, 'Mapping-Public'!$A$1:$W$1, FALSE), FALSE)</f>
        <v>2</v>
      </c>
      <c r="P1093" t="str">
        <f>VLOOKUP(O1093, Serves_Dhs_Children,2,0)</f>
        <v>Unknown</v>
      </c>
      <c r="Q1093">
        <f>VLOOKUP($A1093, 'Mapping-Public'!$A$2:$W$5015, MATCH('Mapping-DisplayedFields'!Q$2, 'Mapping-Public'!$A$1:$W$1, FALSE), FALSE)</f>
        <v>0</v>
      </c>
      <c r="R1093" t="str">
        <f>VLOOKUP(Q1093, Head_Start, 2,0)</f>
        <v>No</v>
      </c>
      <c r="S1093">
        <f>VLOOKUP($A1093, 'Mapping-Public'!$A$2:$W$5015, MATCH('Mapping-DisplayedFields'!S$2, 'Mapping-Public'!$A$1:$W$1, FALSE), FALSE)</f>
        <v>0</v>
      </c>
      <c r="T1093" t="str">
        <f>VLOOKUP(S1093, Relief_Nursery, 2,0)</f>
        <v>No</v>
      </c>
      <c r="U1093" t="str">
        <f>VLOOKUP($A1093, 'Mapping-Public'!$A$2:$W$5015, MATCH('Mapping-DisplayedFields'!U$2, 'Mapping-Public'!$A$1:$W$1, FALSE), FALSE)</f>
        <v>.</v>
      </c>
    </row>
    <row r="1094" spans="1:21" x14ac:dyDescent="0.25">
      <c r="A1094" s="9" t="s">
        <v>6414</v>
      </c>
      <c r="B1094" t="str">
        <f>IF(VLOOKUP($A1094, 'Mapping-Public'!$A$2:$W$5015, MATCH('Mapping-DisplayedFields'!B$2, 'Mapping-Public'!$A$1:$W$1, FALSE), FALSE)=0, "", VLOOKUP($A1094, 'Mapping-Public'!$A$2:$W$5015, MATCH('Mapping-DisplayedFields'!B$2, 'Mapping-Public'!$A$1:$W$1, FALSE), FALSE))</f>
        <v>Peninsula Children's Learning Center-Faubion</v>
      </c>
      <c r="C1094" t="str">
        <f>VLOOKUP($A1094, 'Mapping-Public'!$A$2:$W$5015, MATCH('Mapping-DisplayedFields'!C$2, 'Mapping-Public'!$A$1:$W$1, FALSE), FALSE)</f>
        <v>2930 NE Dekum St</v>
      </c>
      <c r="D1094" t="str">
        <f>VLOOKUP($A1094, 'Mapping-Public'!$A$2:$W$5015, MATCH('Mapping-DisplayedFields'!D$2, 'Mapping-Public'!$A$1:$W$1, FALSE), FALSE)</f>
        <v>Portland</v>
      </c>
      <c r="E1094" t="str">
        <f>VLOOKUP($A1094, 'Mapping-Public'!$A$2:$W$5015, MATCH('Mapping-DisplayedFields'!E$2, 'Mapping-Public'!$A$1:$W$1, FALSE), FALSE)</f>
        <v>OR</v>
      </c>
      <c r="F1094" t="str">
        <f>VLOOKUP($A1094, 'Mapping-Public'!$A$2:$W$5015, MATCH('Mapping-DisplayedFields'!F$2, 'Mapping-Public'!$A$1:$W$1, FALSE), FALSE)</f>
        <v>97211-6613</v>
      </c>
      <c r="G1094" t="str">
        <f>VLOOKUP($A1094, 'Mapping-Public'!$A$2:$W$5015, MATCH('Mapping-DisplayedFields'!G$2, 'Mapping-Public'!$A$1:$W$1, FALSE), FALSE)</f>
        <v>5034847393</v>
      </c>
      <c r="H1094">
        <f>VLOOKUP($A1094, 'Mapping-Public'!$A$2:$W$5015, MATCH('Mapping-DisplayedFields'!H$2, 'Mapping-Public'!$A$1:$W$1, FALSE), FALSE)</f>
        <v>2</v>
      </c>
      <c r="I1094" t="str">
        <f>VLOOKUP(H1094, Facility_Type, 2,0)</f>
        <v>Center</v>
      </c>
      <c r="J1094">
        <f>VLOOKUP($A1094, 'Mapping-Public'!$A$2:$W$5015, MATCH('Mapping-DisplayedFields'!J$2, 'Mapping-Public'!$A$1:$W$1, FALSE), FALSE)</f>
        <v>1</v>
      </c>
      <c r="K1094" t="str">
        <f>VLOOKUP(J1094, Type_of_Care,2,0)</f>
        <v>Regulated  Center (not HS)</v>
      </c>
      <c r="L1094">
        <f>VLOOKUP($A1094, 'Mapping-Public'!$A$2:$W$5015, MATCH('Mapping-DisplayedFields'!L$2, 'Mapping-Public'!$A$1:$W$1, FALSE), FALSE)</f>
        <v>3</v>
      </c>
      <c r="M1094" t="str">
        <f>VLOOKUP(L1094, Regulation_Status, 2,0)</f>
        <v>Certified</v>
      </c>
      <c r="N1094">
        <f>VLOOKUP($A1094, 'Mapping-Public'!$A$2:$W$5015, MATCH('Mapping-DisplayedFields'!N$2, 'Mapping-Public'!$A$1:$W$1, FALSE), FALSE)</f>
        <v>50</v>
      </c>
      <c r="O1094">
        <f>VLOOKUP($A1094, 'Mapping-Public'!$A$2:$W$5015, MATCH('Mapping-DisplayedFields'!O$2, 'Mapping-Public'!$A$1:$W$1, FALSE), FALSE)</f>
        <v>1</v>
      </c>
      <c r="P1094" t="str">
        <f>VLOOKUP(O1094, Serves_Dhs_Children,2,0)</f>
        <v>Yes</v>
      </c>
      <c r="Q1094">
        <f>VLOOKUP($A1094, 'Mapping-Public'!$A$2:$W$5015, MATCH('Mapping-DisplayedFields'!Q$2, 'Mapping-Public'!$A$1:$W$1, FALSE), FALSE)</f>
        <v>0</v>
      </c>
      <c r="R1094" t="str">
        <f>VLOOKUP(Q1094, Head_Start, 2,0)</f>
        <v>No</v>
      </c>
      <c r="S1094">
        <f>VLOOKUP($A1094, 'Mapping-Public'!$A$2:$W$5015, MATCH('Mapping-DisplayedFields'!S$2, 'Mapping-Public'!$A$1:$W$1, FALSE), FALSE)</f>
        <v>0</v>
      </c>
      <c r="T1094" t="str">
        <f>VLOOKUP(S1094, Relief_Nursery, 2,0)</f>
        <v>No</v>
      </c>
      <c r="U1094" t="str">
        <f>VLOOKUP($A1094, 'Mapping-Public'!$A$2:$W$5015, MATCH('Mapping-DisplayedFields'!U$2, 'Mapping-Public'!$A$1:$W$1, FALSE), FALSE)</f>
        <v>.</v>
      </c>
    </row>
    <row r="1095" spans="1:21" x14ac:dyDescent="0.25">
      <c r="A1095" s="9" t="s">
        <v>6420</v>
      </c>
      <c r="B1095" t="str">
        <f>IF(VLOOKUP($A1095, 'Mapping-Public'!$A$2:$W$5015, MATCH('Mapping-DisplayedFields'!B$2, 'Mapping-Public'!$A$1:$W$1, FALSE), FALSE)=0, "", VLOOKUP($A1095, 'Mapping-Public'!$A$2:$W$5015, MATCH('Mapping-DisplayedFields'!B$2, 'Mapping-Public'!$A$1:$W$1, FALSE), FALSE))</f>
        <v>Slavic Christian Academy</v>
      </c>
      <c r="C1095" t="str">
        <f>VLOOKUP($A1095, 'Mapping-Public'!$A$2:$W$5015, MATCH('Mapping-DisplayedFields'!C$2, 'Mapping-Public'!$A$1:$W$1, FALSE), FALSE)</f>
        <v>10603 SE Henderson St</v>
      </c>
      <c r="D1095" t="str">
        <f>VLOOKUP($A1095, 'Mapping-Public'!$A$2:$W$5015, MATCH('Mapping-DisplayedFields'!D$2, 'Mapping-Public'!$A$1:$W$1, FALSE), FALSE)</f>
        <v>Portland</v>
      </c>
      <c r="E1095" t="str">
        <f>VLOOKUP($A1095, 'Mapping-Public'!$A$2:$W$5015, MATCH('Mapping-DisplayedFields'!E$2, 'Mapping-Public'!$A$1:$W$1, FALSE), FALSE)</f>
        <v>OR</v>
      </c>
      <c r="F1095" t="str">
        <f>VLOOKUP($A1095, 'Mapping-Public'!$A$2:$W$5015, MATCH('Mapping-DisplayedFields'!F$2, 'Mapping-Public'!$A$1:$W$1, FALSE), FALSE)</f>
        <v>97266-8004</v>
      </c>
      <c r="G1095" t="str">
        <f>VLOOKUP($A1095, 'Mapping-Public'!$A$2:$W$5015, MATCH('Mapping-DisplayedFields'!G$2, 'Mapping-Public'!$A$1:$W$1, FALSE), FALSE)</f>
        <v>9712027284</v>
      </c>
      <c r="H1095">
        <f>VLOOKUP($A1095, 'Mapping-Public'!$A$2:$W$5015, MATCH('Mapping-DisplayedFields'!H$2, 'Mapping-Public'!$A$1:$W$1, FALSE), FALSE)</f>
        <v>2</v>
      </c>
      <c r="I1095" t="str">
        <f>VLOOKUP(H1095, Facility_Type, 2,0)</f>
        <v>Center</v>
      </c>
      <c r="J1095">
        <f>VLOOKUP($A1095, 'Mapping-Public'!$A$2:$W$5015, MATCH('Mapping-DisplayedFields'!J$2, 'Mapping-Public'!$A$1:$W$1, FALSE), FALSE)</f>
        <v>1</v>
      </c>
      <c r="K1095" t="str">
        <f>VLOOKUP(J1095, Type_of_Care,2,0)</f>
        <v>Regulated  Center (not HS)</v>
      </c>
      <c r="L1095">
        <f>VLOOKUP($A1095, 'Mapping-Public'!$A$2:$W$5015, MATCH('Mapping-DisplayedFields'!L$2, 'Mapping-Public'!$A$1:$W$1, FALSE), FALSE)</f>
        <v>3</v>
      </c>
      <c r="M1095" t="str">
        <f>VLOOKUP(L1095, Regulation_Status, 2,0)</f>
        <v>Certified</v>
      </c>
      <c r="N1095">
        <f>VLOOKUP($A1095, 'Mapping-Public'!$A$2:$W$5015, MATCH('Mapping-DisplayedFields'!N$2, 'Mapping-Public'!$A$1:$W$1, FALSE), FALSE)</f>
        <v>20</v>
      </c>
      <c r="O1095">
        <f>VLOOKUP($A1095, 'Mapping-Public'!$A$2:$W$5015, MATCH('Mapping-DisplayedFields'!O$2, 'Mapping-Public'!$A$1:$W$1, FALSE), FALSE)</f>
        <v>1</v>
      </c>
      <c r="P1095" t="str">
        <f>VLOOKUP(O1095, Serves_Dhs_Children,2,0)</f>
        <v>Yes</v>
      </c>
      <c r="Q1095">
        <f>VLOOKUP($A1095, 'Mapping-Public'!$A$2:$W$5015, MATCH('Mapping-DisplayedFields'!Q$2, 'Mapping-Public'!$A$1:$W$1, FALSE), FALSE)</f>
        <v>0</v>
      </c>
      <c r="R1095" t="str">
        <f>VLOOKUP(Q1095, Head_Start, 2,0)</f>
        <v>No</v>
      </c>
      <c r="S1095">
        <f>VLOOKUP($A1095, 'Mapping-Public'!$A$2:$W$5015, MATCH('Mapping-DisplayedFields'!S$2, 'Mapping-Public'!$A$1:$W$1, FALSE), FALSE)</f>
        <v>0</v>
      </c>
      <c r="T1095" t="str">
        <f>VLOOKUP(S1095, Relief_Nursery, 2,0)</f>
        <v>No</v>
      </c>
      <c r="U1095" t="str">
        <f>VLOOKUP($A1095, 'Mapping-Public'!$A$2:$W$5015, MATCH('Mapping-DisplayedFields'!U$2, 'Mapping-Public'!$A$1:$W$1, FALSE), FALSE)</f>
        <v>.</v>
      </c>
    </row>
    <row r="1096" spans="1:21" x14ac:dyDescent="0.25">
      <c r="A1096" s="9" t="s">
        <v>6426</v>
      </c>
      <c r="B1096" t="str">
        <f>IF(VLOOKUP($A1096, 'Mapping-Public'!$A$2:$W$5015, MATCH('Mapping-DisplayedFields'!B$2, 'Mapping-Public'!$A$1:$W$1, FALSE), FALSE)=0, "", VLOOKUP($A1096, 'Mapping-Public'!$A$2:$W$5015, MATCH('Mapping-DisplayedFields'!B$2, 'Mapping-Public'!$A$1:$W$1, FALSE), FALSE))</f>
        <v>Small Wonders School - Grant Park</v>
      </c>
      <c r="C1096" t="str">
        <f>VLOOKUP($A1096, 'Mapping-Public'!$A$2:$W$5015, MATCH('Mapping-DisplayedFields'!C$2, 'Mapping-Public'!$A$1:$W$1, FALSE), FALSE)</f>
        <v>2728 NE 34th Ave</v>
      </c>
      <c r="D1096" t="str">
        <f>VLOOKUP($A1096, 'Mapping-Public'!$A$2:$W$5015, MATCH('Mapping-DisplayedFields'!D$2, 'Mapping-Public'!$A$1:$W$1, FALSE), FALSE)</f>
        <v>Portland</v>
      </c>
      <c r="E1096" t="str">
        <f>VLOOKUP($A1096, 'Mapping-Public'!$A$2:$W$5015, MATCH('Mapping-DisplayedFields'!E$2, 'Mapping-Public'!$A$1:$W$1, FALSE), FALSE)</f>
        <v>OR</v>
      </c>
      <c r="F1096" t="str">
        <f>VLOOKUP($A1096, 'Mapping-Public'!$A$2:$W$5015, MATCH('Mapping-DisplayedFields'!F$2, 'Mapping-Public'!$A$1:$W$1, FALSE), FALSE)</f>
        <v>97212-2701</v>
      </c>
      <c r="G1096" t="str">
        <f>VLOOKUP($A1096, 'Mapping-Public'!$A$2:$W$5015, MATCH('Mapping-DisplayedFields'!G$2, 'Mapping-Public'!$A$1:$W$1, FALSE), FALSE)</f>
        <v>5036478724</v>
      </c>
      <c r="H1096">
        <f>VLOOKUP($A1096, 'Mapping-Public'!$A$2:$W$5015, MATCH('Mapping-DisplayedFields'!H$2, 'Mapping-Public'!$A$1:$W$1, FALSE), FALSE)</f>
        <v>2</v>
      </c>
      <c r="I1096" t="str">
        <f>VLOOKUP(H1096, Facility_Type, 2,0)</f>
        <v>Center</v>
      </c>
      <c r="J1096">
        <f>VLOOKUP($A1096, 'Mapping-Public'!$A$2:$W$5015, MATCH('Mapping-DisplayedFields'!J$2, 'Mapping-Public'!$A$1:$W$1, FALSE), FALSE)</f>
        <v>1</v>
      </c>
      <c r="K1096" t="str">
        <f>VLOOKUP(J1096, Type_of_Care,2,0)</f>
        <v>Regulated  Center (not HS)</v>
      </c>
      <c r="L1096">
        <f>VLOOKUP($A1096, 'Mapping-Public'!$A$2:$W$5015, MATCH('Mapping-DisplayedFields'!L$2, 'Mapping-Public'!$A$1:$W$1, FALSE), FALSE)</f>
        <v>3</v>
      </c>
      <c r="M1096" t="str">
        <f>VLOOKUP(L1096, Regulation_Status, 2,0)</f>
        <v>Certified</v>
      </c>
      <c r="N1096">
        <f>VLOOKUP($A1096, 'Mapping-Public'!$A$2:$W$5015, MATCH('Mapping-DisplayedFields'!N$2, 'Mapping-Public'!$A$1:$W$1, FALSE), FALSE)</f>
        <v>60</v>
      </c>
      <c r="O1096">
        <f>VLOOKUP($A1096, 'Mapping-Public'!$A$2:$W$5015, MATCH('Mapping-DisplayedFields'!O$2, 'Mapping-Public'!$A$1:$W$1, FALSE), FALSE)</f>
        <v>2</v>
      </c>
      <c r="P1096" t="str">
        <f>VLOOKUP(O1096, Serves_Dhs_Children,2,0)</f>
        <v>Unknown</v>
      </c>
      <c r="Q1096">
        <f>VLOOKUP($A1096, 'Mapping-Public'!$A$2:$W$5015, MATCH('Mapping-DisplayedFields'!Q$2, 'Mapping-Public'!$A$1:$W$1, FALSE), FALSE)</f>
        <v>0</v>
      </c>
      <c r="R1096" t="str">
        <f>VLOOKUP(Q1096, Head_Start, 2,0)</f>
        <v>No</v>
      </c>
      <c r="S1096">
        <f>VLOOKUP($A1096, 'Mapping-Public'!$A$2:$W$5015, MATCH('Mapping-DisplayedFields'!S$2, 'Mapping-Public'!$A$1:$W$1, FALSE), FALSE)</f>
        <v>0</v>
      </c>
      <c r="T1096" t="str">
        <f>VLOOKUP(S1096, Relief_Nursery, 2,0)</f>
        <v>No</v>
      </c>
      <c r="U1096" t="str">
        <f>VLOOKUP($A1096, 'Mapping-Public'!$A$2:$W$5015, MATCH('Mapping-DisplayedFields'!U$2, 'Mapping-Public'!$A$1:$W$1, FALSE), FALSE)</f>
        <v>.</v>
      </c>
    </row>
    <row r="1097" spans="1:21" x14ac:dyDescent="0.25">
      <c r="A1097" s="9" t="s">
        <v>6431</v>
      </c>
      <c r="B1097" t="str">
        <f>IF(VLOOKUP($A1097, 'Mapping-Public'!$A$2:$W$5015, MATCH('Mapping-DisplayedFields'!B$2, 'Mapping-Public'!$A$1:$W$1, FALSE), FALSE)=0, "", VLOOKUP($A1097, 'Mapping-Public'!$A$2:$W$5015, MATCH('Mapping-DisplayedFields'!B$2, 'Mapping-Public'!$A$1:$W$1, FALSE), FALSE))</f>
        <v/>
      </c>
      <c r="C1097" t="str">
        <f>VLOOKUP($A1097, 'Mapping-Public'!$A$2:$W$5015, MATCH('Mapping-DisplayedFields'!C$2, 'Mapping-Public'!$A$1:$W$1, FALSE), FALSE)</f>
        <v>635 SE 162nd Ave</v>
      </c>
      <c r="D1097" t="str">
        <f>VLOOKUP($A1097, 'Mapping-Public'!$A$2:$W$5015, MATCH('Mapping-DisplayedFields'!D$2, 'Mapping-Public'!$A$1:$W$1, FALSE), FALSE)</f>
        <v>Portland</v>
      </c>
      <c r="E1097" t="str">
        <f>VLOOKUP($A1097, 'Mapping-Public'!$A$2:$W$5015, MATCH('Mapping-DisplayedFields'!E$2, 'Mapping-Public'!$A$1:$W$1, FALSE), FALSE)</f>
        <v>OR</v>
      </c>
      <c r="F1097" t="str">
        <f>VLOOKUP($A1097, 'Mapping-Public'!$A$2:$W$5015, MATCH('Mapping-DisplayedFields'!F$2, 'Mapping-Public'!$A$1:$W$1, FALSE), FALSE)</f>
        <v>97233-3903</v>
      </c>
      <c r="G1097" t="str">
        <f>VLOOKUP($A1097, 'Mapping-Public'!$A$2:$W$5015, MATCH('Mapping-DisplayedFields'!G$2, 'Mapping-Public'!$A$1:$W$1, FALSE), FALSE)</f>
        <v>5039359123</v>
      </c>
      <c r="H1097">
        <f>VLOOKUP($A1097, 'Mapping-Public'!$A$2:$W$5015, MATCH('Mapping-DisplayedFields'!H$2, 'Mapping-Public'!$A$1:$W$1, FALSE), FALSE)</f>
        <v>1</v>
      </c>
      <c r="I1097" t="str">
        <f>VLOOKUP(H1097, Facility_Type, 2,0)</f>
        <v>Family</v>
      </c>
      <c r="J1097">
        <f>VLOOKUP($A1097, 'Mapping-Public'!$A$2:$W$5015, MATCH('Mapping-DisplayedFields'!J$2, 'Mapping-Public'!$A$1:$W$1, FALSE), FALSE)</f>
        <v>4</v>
      </c>
      <c r="K1097" t="str">
        <f>VLOOKUP(J1097, Type_of_Care,2,0)</f>
        <v>Regulated Family Child Care Home</v>
      </c>
      <c r="L1097">
        <f>VLOOKUP($A1097, 'Mapping-Public'!$A$2:$W$5015, MATCH('Mapping-DisplayedFields'!L$2, 'Mapping-Public'!$A$1:$W$1, FALSE), FALSE)</f>
        <v>2</v>
      </c>
      <c r="M1097" t="str">
        <f>VLOOKUP(L1097, Regulation_Status, 2,0)</f>
        <v>Register</v>
      </c>
      <c r="N1097">
        <f>VLOOKUP($A1097, 'Mapping-Public'!$A$2:$W$5015, MATCH('Mapping-DisplayedFields'!N$2, 'Mapping-Public'!$A$1:$W$1, FALSE), FALSE)</f>
        <v>7</v>
      </c>
      <c r="O1097">
        <f>VLOOKUP($A1097, 'Mapping-Public'!$A$2:$W$5015, MATCH('Mapping-DisplayedFields'!O$2, 'Mapping-Public'!$A$1:$W$1, FALSE), FALSE)</f>
        <v>2</v>
      </c>
      <c r="P1097" t="str">
        <f>VLOOKUP(O1097, Serves_Dhs_Children,2,0)</f>
        <v>Unknown</v>
      </c>
      <c r="Q1097">
        <f>VLOOKUP($A1097, 'Mapping-Public'!$A$2:$W$5015, MATCH('Mapping-DisplayedFields'!Q$2, 'Mapping-Public'!$A$1:$W$1, FALSE), FALSE)</f>
        <v>0</v>
      </c>
      <c r="R1097" t="str">
        <f>VLOOKUP(Q1097, Head_Start, 2,0)</f>
        <v>No</v>
      </c>
      <c r="S1097">
        <f>VLOOKUP($A1097, 'Mapping-Public'!$A$2:$W$5015, MATCH('Mapping-DisplayedFields'!S$2, 'Mapping-Public'!$A$1:$W$1, FALSE), FALSE)</f>
        <v>0</v>
      </c>
      <c r="T1097" t="str">
        <f>VLOOKUP(S1097, Relief_Nursery, 2,0)</f>
        <v>No</v>
      </c>
      <c r="U1097" t="str">
        <f>VLOOKUP($A1097, 'Mapping-Public'!$A$2:$W$5015, MATCH('Mapping-DisplayedFields'!U$2, 'Mapping-Public'!$A$1:$W$1, FALSE), FALSE)</f>
        <v>.</v>
      </c>
    </row>
    <row r="1098" spans="1:21" x14ac:dyDescent="0.25">
      <c r="A1098" s="9" t="s">
        <v>6436</v>
      </c>
      <c r="B1098" t="str">
        <f>IF(VLOOKUP($A1098, 'Mapping-Public'!$A$2:$W$5015, MATCH('Mapping-DisplayedFields'!B$2, 'Mapping-Public'!$A$1:$W$1, FALSE), FALSE)=0, "", VLOOKUP($A1098, 'Mapping-Public'!$A$2:$W$5015, MATCH('Mapping-DisplayedFields'!B$2, 'Mapping-Public'!$A$1:$W$1, FALSE), FALSE))</f>
        <v>Specialty Care</v>
      </c>
      <c r="C1098" t="str">
        <f>VLOOKUP($A1098, 'Mapping-Public'!$A$2:$W$5015, MATCH('Mapping-DisplayedFields'!C$2, 'Mapping-Public'!$A$1:$W$1, FALSE), FALSE)</f>
        <v>2328 NE Highland St</v>
      </c>
      <c r="D1098" t="str">
        <f>VLOOKUP($A1098, 'Mapping-Public'!$A$2:$W$5015, MATCH('Mapping-DisplayedFields'!D$2, 'Mapping-Public'!$A$1:$W$1, FALSE), FALSE)</f>
        <v>Portland</v>
      </c>
      <c r="E1098" t="str">
        <f>VLOOKUP($A1098, 'Mapping-Public'!$A$2:$W$5015, MATCH('Mapping-DisplayedFields'!E$2, 'Mapping-Public'!$A$1:$W$1, FALSE), FALSE)</f>
        <v>OR</v>
      </c>
      <c r="F1098" t="str">
        <f>VLOOKUP($A1098, 'Mapping-Public'!$A$2:$W$5015, MATCH('Mapping-DisplayedFields'!F$2, 'Mapping-Public'!$A$1:$W$1, FALSE), FALSE)</f>
        <v>97211-5373</v>
      </c>
      <c r="G1098" t="str">
        <f>VLOOKUP($A1098, 'Mapping-Public'!$A$2:$W$5015, MATCH('Mapping-DisplayedFields'!G$2, 'Mapping-Public'!$A$1:$W$1, FALSE), FALSE)</f>
        <v>5037526876</v>
      </c>
      <c r="H1098">
        <f>VLOOKUP($A1098, 'Mapping-Public'!$A$2:$W$5015, MATCH('Mapping-DisplayedFields'!H$2, 'Mapping-Public'!$A$1:$W$1, FALSE), FALSE)</f>
        <v>3</v>
      </c>
      <c r="I1098" t="str">
        <f>VLOOKUP(H1098, Facility_Type, 2,0)</f>
        <v>Certified</v>
      </c>
      <c r="J1098">
        <f>VLOOKUP($A1098, 'Mapping-Public'!$A$2:$W$5015, MATCH('Mapping-DisplayedFields'!J$2, 'Mapping-Public'!$A$1:$W$1, FALSE), FALSE)</f>
        <v>4</v>
      </c>
      <c r="K1098" t="str">
        <f>VLOOKUP(J1098, Type_of_Care,2,0)</f>
        <v>Regulated Family Child Care Home</v>
      </c>
      <c r="L1098">
        <f>VLOOKUP($A1098, 'Mapping-Public'!$A$2:$W$5015, MATCH('Mapping-DisplayedFields'!L$2, 'Mapping-Public'!$A$1:$W$1, FALSE), FALSE)</f>
        <v>3</v>
      </c>
      <c r="M1098" t="str">
        <f>VLOOKUP(L1098, Regulation_Status, 2,0)</f>
        <v>Certified</v>
      </c>
      <c r="N1098">
        <f>VLOOKUP($A1098, 'Mapping-Public'!$A$2:$W$5015, MATCH('Mapping-DisplayedFields'!N$2, 'Mapping-Public'!$A$1:$W$1, FALSE), FALSE)</f>
        <v>16</v>
      </c>
      <c r="O1098">
        <f>VLOOKUP($A1098, 'Mapping-Public'!$A$2:$W$5015, MATCH('Mapping-DisplayedFields'!O$2, 'Mapping-Public'!$A$1:$W$1, FALSE), FALSE)</f>
        <v>2</v>
      </c>
      <c r="P1098" t="str">
        <f>VLOOKUP(O1098, Serves_Dhs_Children,2,0)</f>
        <v>Unknown</v>
      </c>
      <c r="Q1098">
        <f>VLOOKUP($A1098, 'Mapping-Public'!$A$2:$W$5015, MATCH('Mapping-DisplayedFields'!Q$2, 'Mapping-Public'!$A$1:$W$1, FALSE), FALSE)</f>
        <v>0</v>
      </c>
      <c r="R1098" t="str">
        <f>VLOOKUP(Q1098, Head_Start, 2,0)</f>
        <v>No</v>
      </c>
      <c r="S1098">
        <f>VLOOKUP($A1098, 'Mapping-Public'!$A$2:$W$5015, MATCH('Mapping-DisplayedFields'!S$2, 'Mapping-Public'!$A$1:$W$1, FALSE), FALSE)</f>
        <v>0</v>
      </c>
      <c r="T1098" t="str">
        <f>VLOOKUP(S1098, Relief_Nursery, 2,0)</f>
        <v>No</v>
      </c>
      <c r="U1098" t="str">
        <f>VLOOKUP($A1098, 'Mapping-Public'!$A$2:$W$5015, MATCH('Mapping-DisplayedFields'!U$2, 'Mapping-Public'!$A$1:$W$1, FALSE), FALSE)</f>
        <v>.</v>
      </c>
    </row>
    <row r="1099" spans="1:21" x14ac:dyDescent="0.25">
      <c r="A1099" s="9" t="s">
        <v>6444</v>
      </c>
      <c r="B1099" t="str">
        <f>IF(VLOOKUP($A1099, 'Mapping-Public'!$A$2:$W$5015, MATCH('Mapping-DisplayedFields'!B$2, 'Mapping-Public'!$A$1:$W$1, FALSE), FALSE)=0, "", VLOOKUP($A1099, 'Mapping-Public'!$A$2:$W$5015, MATCH('Mapping-DisplayedFields'!B$2, 'Mapping-Public'!$A$1:$W$1, FALSE), FALSE))</f>
        <v>Village Babies</v>
      </c>
      <c r="C1099" t="str">
        <f>VLOOKUP($A1099, 'Mapping-Public'!$A$2:$W$5015, MATCH('Mapping-DisplayedFields'!C$2, 'Mapping-Public'!$A$1:$W$1, FALSE), FALSE)</f>
        <v>3824 N Michigan Ave</v>
      </c>
      <c r="D1099" t="str">
        <f>VLOOKUP($A1099, 'Mapping-Public'!$A$2:$W$5015, MATCH('Mapping-DisplayedFields'!D$2, 'Mapping-Public'!$A$1:$W$1, FALSE), FALSE)</f>
        <v>Portland</v>
      </c>
      <c r="E1099" t="str">
        <f>VLOOKUP($A1099, 'Mapping-Public'!$A$2:$W$5015, MATCH('Mapping-DisplayedFields'!E$2, 'Mapping-Public'!$A$1:$W$1, FALSE), FALSE)</f>
        <v>OR</v>
      </c>
      <c r="F1099" t="str">
        <f>VLOOKUP($A1099, 'Mapping-Public'!$A$2:$W$5015, MATCH('Mapping-DisplayedFields'!F$2, 'Mapping-Public'!$A$1:$W$1, FALSE), FALSE)</f>
        <v>97227-1149</v>
      </c>
      <c r="G1099" t="str">
        <f>VLOOKUP($A1099, 'Mapping-Public'!$A$2:$W$5015, MATCH('Mapping-DisplayedFields'!G$2, 'Mapping-Public'!$A$1:$W$1, FALSE), FALSE)</f>
        <v>9718884155</v>
      </c>
      <c r="H1099">
        <f>VLOOKUP($A1099, 'Mapping-Public'!$A$2:$W$5015, MATCH('Mapping-DisplayedFields'!H$2, 'Mapping-Public'!$A$1:$W$1, FALSE), FALSE)</f>
        <v>3</v>
      </c>
      <c r="I1099" t="str">
        <f>VLOOKUP(H1099, Facility_Type, 2,0)</f>
        <v>Certified</v>
      </c>
      <c r="J1099">
        <f>VLOOKUP($A1099, 'Mapping-Public'!$A$2:$W$5015, MATCH('Mapping-DisplayedFields'!J$2, 'Mapping-Public'!$A$1:$W$1, FALSE), FALSE)</f>
        <v>4</v>
      </c>
      <c r="K1099" t="str">
        <f>VLOOKUP(J1099, Type_of_Care,2,0)</f>
        <v>Regulated Family Child Care Home</v>
      </c>
      <c r="L1099">
        <f>VLOOKUP($A1099, 'Mapping-Public'!$A$2:$W$5015, MATCH('Mapping-DisplayedFields'!L$2, 'Mapping-Public'!$A$1:$W$1, FALSE), FALSE)</f>
        <v>3</v>
      </c>
      <c r="M1099" t="str">
        <f>VLOOKUP(L1099, Regulation_Status, 2,0)</f>
        <v>Certified</v>
      </c>
      <c r="N1099">
        <f>VLOOKUP($A1099, 'Mapping-Public'!$A$2:$W$5015, MATCH('Mapping-DisplayedFields'!N$2, 'Mapping-Public'!$A$1:$W$1, FALSE), FALSE)</f>
        <v>6</v>
      </c>
      <c r="O1099">
        <f>VLOOKUP($A1099, 'Mapping-Public'!$A$2:$W$5015, MATCH('Mapping-DisplayedFields'!O$2, 'Mapping-Public'!$A$1:$W$1, FALSE), FALSE)</f>
        <v>2</v>
      </c>
      <c r="P1099" t="str">
        <f>VLOOKUP(O1099, Serves_Dhs_Children,2,0)</f>
        <v>Unknown</v>
      </c>
      <c r="Q1099">
        <f>VLOOKUP($A1099, 'Mapping-Public'!$A$2:$W$5015, MATCH('Mapping-DisplayedFields'!Q$2, 'Mapping-Public'!$A$1:$W$1, FALSE), FALSE)</f>
        <v>0</v>
      </c>
      <c r="R1099" t="str">
        <f>VLOOKUP(Q1099, Head_Start, 2,0)</f>
        <v>No</v>
      </c>
      <c r="S1099">
        <f>VLOOKUP($A1099, 'Mapping-Public'!$A$2:$W$5015, MATCH('Mapping-DisplayedFields'!S$2, 'Mapping-Public'!$A$1:$W$1, FALSE), FALSE)</f>
        <v>0</v>
      </c>
      <c r="T1099" t="str">
        <f>VLOOKUP(S1099, Relief_Nursery, 2,0)</f>
        <v>No</v>
      </c>
      <c r="U1099" t="str">
        <f>VLOOKUP($A1099, 'Mapping-Public'!$A$2:$W$5015, MATCH('Mapping-DisplayedFields'!U$2, 'Mapping-Public'!$A$1:$W$1, FALSE), FALSE)</f>
        <v>.</v>
      </c>
    </row>
    <row r="1100" spans="1:21" x14ac:dyDescent="0.25">
      <c r="A1100" s="9" t="s">
        <v>6452</v>
      </c>
      <c r="B1100" t="str">
        <f>IF(VLOOKUP($A1100, 'Mapping-Public'!$A$2:$W$5015, MATCH('Mapping-DisplayedFields'!B$2, 'Mapping-Public'!$A$1:$W$1, FALSE), FALSE)=0, "", VLOOKUP($A1100, 'Mapping-Public'!$A$2:$W$5015, MATCH('Mapping-DisplayedFields'!B$2, 'Mapping-Public'!$A$1:$W$1, FALSE), FALSE))</f>
        <v>The Dandy Lions Preschool</v>
      </c>
      <c r="C1100" t="str">
        <f>VLOOKUP($A1100, 'Mapping-Public'!$A$2:$W$5015, MATCH('Mapping-DisplayedFields'!C$2, 'Mapping-Public'!$A$1:$W$1, FALSE), FALSE)</f>
        <v>3415 NE 64th Ave</v>
      </c>
      <c r="D1100" t="str">
        <f>VLOOKUP($A1100, 'Mapping-Public'!$A$2:$W$5015, MATCH('Mapping-DisplayedFields'!D$2, 'Mapping-Public'!$A$1:$W$1, FALSE), FALSE)</f>
        <v>Portland</v>
      </c>
      <c r="E1100" t="str">
        <f>VLOOKUP($A1100, 'Mapping-Public'!$A$2:$W$5015, MATCH('Mapping-DisplayedFields'!E$2, 'Mapping-Public'!$A$1:$W$1, FALSE), FALSE)</f>
        <v>OR</v>
      </c>
      <c r="F1100" t="str">
        <f>VLOOKUP($A1100, 'Mapping-Public'!$A$2:$W$5015, MATCH('Mapping-DisplayedFields'!F$2, 'Mapping-Public'!$A$1:$W$1, FALSE), FALSE)</f>
        <v>97213-4529</v>
      </c>
      <c r="G1100" t="str">
        <f>VLOOKUP($A1100, 'Mapping-Public'!$A$2:$W$5015, MATCH('Mapping-DisplayedFields'!G$2, 'Mapping-Public'!$A$1:$W$1, FALSE), FALSE)</f>
        <v>5039293114</v>
      </c>
      <c r="H1100">
        <f>VLOOKUP($A1100, 'Mapping-Public'!$A$2:$W$5015, MATCH('Mapping-DisplayedFields'!H$2, 'Mapping-Public'!$A$1:$W$1, FALSE), FALSE)</f>
        <v>1</v>
      </c>
      <c r="I1100" t="str">
        <f>VLOOKUP(H1100, Facility_Type, 2,0)</f>
        <v>Family</v>
      </c>
      <c r="J1100">
        <f>VLOOKUP($A1100, 'Mapping-Public'!$A$2:$W$5015, MATCH('Mapping-DisplayedFields'!J$2, 'Mapping-Public'!$A$1:$W$1, FALSE), FALSE)</f>
        <v>4</v>
      </c>
      <c r="K1100" t="str">
        <f>VLOOKUP(J1100, Type_of_Care,2,0)</f>
        <v>Regulated Family Child Care Home</v>
      </c>
      <c r="L1100">
        <f>VLOOKUP($A1100, 'Mapping-Public'!$A$2:$W$5015, MATCH('Mapping-DisplayedFields'!L$2, 'Mapping-Public'!$A$1:$W$1, FALSE), FALSE)</f>
        <v>2</v>
      </c>
      <c r="M1100" t="str">
        <f>VLOOKUP(L1100, Regulation_Status, 2,0)</f>
        <v>Register</v>
      </c>
      <c r="N1100">
        <f>VLOOKUP($A1100, 'Mapping-Public'!$A$2:$W$5015, MATCH('Mapping-DisplayedFields'!N$2, 'Mapping-Public'!$A$1:$W$1, FALSE), FALSE)</f>
        <v>7</v>
      </c>
      <c r="O1100">
        <f>VLOOKUP($A1100, 'Mapping-Public'!$A$2:$W$5015, MATCH('Mapping-DisplayedFields'!O$2, 'Mapping-Public'!$A$1:$W$1, FALSE), FALSE)</f>
        <v>2</v>
      </c>
      <c r="P1100" t="str">
        <f>VLOOKUP(O1100, Serves_Dhs_Children,2,0)</f>
        <v>Unknown</v>
      </c>
      <c r="Q1100">
        <f>VLOOKUP($A1100, 'Mapping-Public'!$A$2:$W$5015, MATCH('Mapping-DisplayedFields'!Q$2, 'Mapping-Public'!$A$1:$W$1, FALSE), FALSE)</f>
        <v>0</v>
      </c>
      <c r="R1100" t="str">
        <f>VLOOKUP(Q1100, Head_Start, 2,0)</f>
        <v>No</v>
      </c>
      <c r="S1100">
        <f>VLOOKUP($A1100, 'Mapping-Public'!$A$2:$W$5015, MATCH('Mapping-DisplayedFields'!S$2, 'Mapping-Public'!$A$1:$W$1, FALSE), FALSE)</f>
        <v>0</v>
      </c>
      <c r="T1100" t="str">
        <f>VLOOKUP(S1100, Relief_Nursery, 2,0)</f>
        <v>No</v>
      </c>
      <c r="U1100" t="str">
        <f>VLOOKUP($A1100, 'Mapping-Public'!$A$2:$W$5015, MATCH('Mapping-DisplayedFields'!U$2, 'Mapping-Public'!$A$1:$W$1, FALSE), FALSE)</f>
        <v>.</v>
      </c>
    </row>
    <row r="1101" spans="1:21" x14ac:dyDescent="0.25">
      <c r="A1101" s="9" t="s">
        <v>6459</v>
      </c>
      <c r="B1101" t="str">
        <f>IF(VLOOKUP($A1101, 'Mapping-Public'!$A$2:$W$5015, MATCH('Mapping-DisplayedFields'!B$2, 'Mapping-Public'!$A$1:$W$1, FALSE), FALSE)=0, "", VLOOKUP($A1101, 'Mapping-Public'!$A$2:$W$5015, MATCH('Mapping-DisplayedFields'!B$2, 'Mapping-Public'!$A$1:$W$1, FALSE), FALSE))</f>
        <v>The Homestead Schoolhouse - Annex</v>
      </c>
      <c r="C1101" t="str">
        <f>VLOOKUP($A1101, 'Mapping-Public'!$A$2:$W$5015, MATCH('Mapping-DisplayedFields'!C$2, 'Mapping-Public'!$A$1:$W$1, FALSE), FALSE)</f>
        <v>4033 SE Woodstock Blvd</v>
      </c>
      <c r="D1101" t="str">
        <f>VLOOKUP($A1101, 'Mapping-Public'!$A$2:$W$5015, MATCH('Mapping-DisplayedFields'!D$2, 'Mapping-Public'!$A$1:$W$1, FALSE), FALSE)</f>
        <v>Portland</v>
      </c>
      <c r="E1101" t="str">
        <f>VLOOKUP($A1101, 'Mapping-Public'!$A$2:$W$5015, MATCH('Mapping-DisplayedFields'!E$2, 'Mapping-Public'!$A$1:$W$1, FALSE), FALSE)</f>
        <v>OR</v>
      </c>
      <c r="F1101" t="str">
        <f>VLOOKUP($A1101, 'Mapping-Public'!$A$2:$W$5015, MATCH('Mapping-DisplayedFields'!F$2, 'Mapping-Public'!$A$1:$W$1, FALSE), FALSE)</f>
        <v>97202-7661</v>
      </c>
      <c r="G1101" t="str">
        <f>VLOOKUP($A1101, 'Mapping-Public'!$A$2:$W$5015, MATCH('Mapping-DisplayedFields'!G$2, 'Mapping-Public'!$A$1:$W$1, FALSE), FALSE)</f>
        <v>5034905668</v>
      </c>
      <c r="H1101">
        <f>VLOOKUP($A1101, 'Mapping-Public'!$A$2:$W$5015, MATCH('Mapping-DisplayedFields'!H$2, 'Mapping-Public'!$A$1:$W$1, FALSE), FALSE)</f>
        <v>2</v>
      </c>
      <c r="I1101" t="str">
        <f>VLOOKUP(H1101, Facility_Type, 2,0)</f>
        <v>Center</v>
      </c>
      <c r="J1101">
        <f>VLOOKUP($A1101, 'Mapping-Public'!$A$2:$W$5015, MATCH('Mapping-DisplayedFields'!J$2, 'Mapping-Public'!$A$1:$W$1, FALSE), FALSE)</f>
        <v>1</v>
      </c>
      <c r="K1101" t="str">
        <f>VLOOKUP(J1101, Type_of_Care,2,0)</f>
        <v>Regulated  Center (not HS)</v>
      </c>
      <c r="L1101">
        <f>VLOOKUP($A1101, 'Mapping-Public'!$A$2:$W$5015, MATCH('Mapping-DisplayedFields'!L$2, 'Mapping-Public'!$A$1:$W$1, FALSE), FALSE)</f>
        <v>3</v>
      </c>
      <c r="M1101" t="str">
        <f>VLOOKUP(L1101, Regulation_Status, 2,0)</f>
        <v>Certified</v>
      </c>
      <c r="N1101">
        <f>VLOOKUP($A1101, 'Mapping-Public'!$A$2:$W$5015, MATCH('Mapping-DisplayedFields'!N$2, 'Mapping-Public'!$A$1:$W$1, FALSE), FALSE)</f>
        <v>23</v>
      </c>
      <c r="O1101">
        <f>VLOOKUP($A1101, 'Mapping-Public'!$A$2:$W$5015, MATCH('Mapping-DisplayedFields'!O$2, 'Mapping-Public'!$A$1:$W$1, FALSE), FALSE)</f>
        <v>2</v>
      </c>
      <c r="P1101" t="str">
        <f>VLOOKUP(O1101, Serves_Dhs_Children,2,0)</f>
        <v>Unknown</v>
      </c>
      <c r="Q1101">
        <f>VLOOKUP($A1101, 'Mapping-Public'!$A$2:$W$5015, MATCH('Mapping-DisplayedFields'!Q$2, 'Mapping-Public'!$A$1:$W$1, FALSE), FALSE)</f>
        <v>0</v>
      </c>
      <c r="R1101" t="str">
        <f>VLOOKUP(Q1101, Head_Start, 2,0)</f>
        <v>No</v>
      </c>
      <c r="S1101">
        <f>VLOOKUP($A1101, 'Mapping-Public'!$A$2:$W$5015, MATCH('Mapping-DisplayedFields'!S$2, 'Mapping-Public'!$A$1:$W$1, FALSE), FALSE)</f>
        <v>0</v>
      </c>
      <c r="T1101" t="str">
        <f>VLOOKUP(S1101, Relief_Nursery, 2,0)</f>
        <v>No</v>
      </c>
      <c r="U1101" t="str">
        <f>VLOOKUP($A1101, 'Mapping-Public'!$A$2:$W$5015, MATCH('Mapping-DisplayedFields'!U$2, 'Mapping-Public'!$A$1:$W$1, FALSE), FALSE)</f>
        <v>.</v>
      </c>
    </row>
    <row r="1102" spans="1:21" x14ac:dyDescent="0.25">
      <c r="A1102" s="9" t="s">
        <v>6465</v>
      </c>
      <c r="B1102" t="str">
        <f>IF(VLOOKUP($A1102, 'Mapping-Public'!$A$2:$W$5015, MATCH('Mapping-DisplayedFields'!B$2, 'Mapping-Public'!$A$1:$W$1, FALSE), FALSE)=0, "", VLOOKUP($A1102, 'Mapping-Public'!$A$2:$W$5015, MATCH('Mapping-DisplayedFields'!B$2, 'Mapping-Public'!$A$1:$W$1, FALSE), FALSE))</f>
        <v>Tulip Tree Preschool - Elm House</v>
      </c>
      <c r="C1102" t="str">
        <f>VLOOKUP($A1102, 'Mapping-Public'!$A$2:$W$5015, MATCH('Mapping-DisplayedFields'!C$2, 'Mapping-Public'!$A$1:$W$1, FALSE), FALSE)</f>
        <v>2911 SE 67th Ave</v>
      </c>
      <c r="D1102" t="str">
        <f>VLOOKUP($A1102, 'Mapping-Public'!$A$2:$W$5015, MATCH('Mapping-DisplayedFields'!D$2, 'Mapping-Public'!$A$1:$W$1, FALSE), FALSE)</f>
        <v>Portland</v>
      </c>
      <c r="E1102" t="str">
        <f>VLOOKUP($A1102, 'Mapping-Public'!$A$2:$W$5015, MATCH('Mapping-DisplayedFields'!E$2, 'Mapping-Public'!$A$1:$W$1, FALSE), FALSE)</f>
        <v>OR</v>
      </c>
      <c r="F1102" t="str">
        <f>VLOOKUP($A1102, 'Mapping-Public'!$A$2:$W$5015, MATCH('Mapping-DisplayedFields'!F$2, 'Mapping-Public'!$A$1:$W$1, FALSE), FALSE)</f>
        <v>97206-1937</v>
      </c>
      <c r="G1102" t="str">
        <f>VLOOKUP($A1102, 'Mapping-Public'!$A$2:$W$5015, MATCH('Mapping-DisplayedFields'!G$2, 'Mapping-Public'!$A$1:$W$1, FALSE), FALSE)</f>
        <v>5039530622</v>
      </c>
      <c r="H1102">
        <f>VLOOKUP($A1102, 'Mapping-Public'!$A$2:$W$5015, MATCH('Mapping-DisplayedFields'!H$2, 'Mapping-Public'!$A$1:$W$1, FALSE), FALSE)</f>
        <v>3</v>
      </c>
      <c r="I1102" t="str">
        <f>VLOOKUP(H1102, Facility_Type, 2,0)</f>
        <v>Certified</v>
      </c>
      <c r="J1102">
        <f>VLOOKUP($A1102, 'Mapping-Public'!$A$2:$W$5015, MATCH('Mapping-DisplayedFields'!J$2, 'Mapping-Public'!$A$1:$W$1, FALSE), FALSE)</f>
        <v>4</v>
      </c>
      <c r="K1102" t="str">
        <f>VLOOKUP(J1102, Type_of_Care,2,0)</f>
        <v>Regulated Family Child Care Home</v>
      </c>
      <c r="L1102">
        <f>VLOOKUP($A1102, 'Mapping-Public'!$A$2:$W$5015, MATCH('Mapping-DisplayedFields'!L$2, 'Mapping-Public'!$A$1:$W$1, FALSE), FALSE)</f>
        <v>3</v>
      </c>
      <c r="M1102" t="str">
        <f>VLOOKUP(L1102, Regulation_Status, 2,0)</f>
        <v>Certified</v>
      </c>
      <c r="N1102">
        <f>VLOOKUP($A1102, 'Mapping-Public'!$A$2:$W$5015, MATCH('Mapping-DisplayedFields'!N$2, 'Mapping-Public'!$A$1:$W$1, FALSE), FALSE)</f>
        <v>16</v>
      </c>
      <c r="O1102">
        <f>VLOOKUP($A1102, 'Mapping-Public'!$A$2:$W$5015, MATCH('Mapping-DisplayedFields'!O$2, 'Mapping-Public'!$A$1:$W$1, FALSE), FALSE)</f>
        <v>2</v>
      </c>
      <c r="P1102" t="str">
        <f>VLOOKUP(O1102, Serves_Dhs_Children,2,0)</f>
        <v>Unknown</v>
      </c>
      <c r="Q1102">
        <f>VLOOKUP($A1102, 'Mapping-Public'!$A$2:$W$5015, MATCH('Mapping-DisplayedFields'!Q$2, 'Mapping-Public'!$A$1:$W$1, FALSE), FALSE)</f>
        <v>0</v>
      </c>
      <c r="R1102" t="str">
        <f>VLOOKUP(Q1102, Head_Start, 2,0)</f>
        <v>No</v>
      </c>
      <c r="S1102">
        <f>VLOOKUP($A1102, 'Mapping-Public'!$A$2:$W$5015, MATCH('Mapping-DisplayedFields'!S$2, 'Mapping-Public'!$A$1:$W$1, FALSE), FALSE)</f>
        <v>0</v>
      </c>
      <c r="T1102" t="str">
        <f>VLOOKUP(S1102, Relief_Nursery, 2,0)</f>
        <v>No</v>
      </c>
      <c r="U1102" t="str">
        <f>VLOOKUP($A1102, 'Mapping-Public'!$A$2:$W$5015, MATCH('Mapping-DisplayedFields'!U$2, 'Mapping-Public'!$A$1:$W$1, FALSE), FALSE)</f>
        <v>.</v>
      </c>
    </row>
    <row r="1103" spans="1:21" x14ac:dyDescent="0.25">
      <c r="A1103" s="9" t="s">
        <v>6472</v>
      </c>
      <c r="B1103" t="str">
        <f>IF(VLOOKUP($A1103, 'Mapping-Public'!$A$2:$W$5015, MATCH('Mapping-DisplayedFields'!B$2, 'Mapping-Public'!$A$1:$W$1, FALSE), FALSE)=0, "", VLOOKUP($A1103, 'Mapping-Public'!$A$2:$W$5015, MATCH('Mapping-DisplayedFields'!B$2, 'Mapping-Public'!$A$1:$W$1, FALSE), FALSE))</f>
        <v>Wow &amp; Flutterville Playopolis</v>
      </c>
      <c r="C1103" t="str">
        <f>VLOOKUP($A1103, 'Mapping-Public'!$A$2:$W$5015, MATCH('Mapping-DisplayedFields'!C$2, 'Mapping-Public'!$A$1:$W$1, FALSE), FALSE)</f>
        <v>6612 N Haight Ave</v>
      </c>
      <c r="D1103" t="str">
        <f>VLOOKUP($A1103, 'Mapping-Public'!$A$2:$W$5015, MATCH('Mapping-DisplayedFields'!D$2, 'Mapping-Public'!$A$1:$W$1, FALSE), FALSE)</f>
        <v>Portland</v>
      </c>
      <c r="E1103" t="str">
        <f>VLOOKUP($A1103, 'Mapping-Public'!$A$2:$W$5015, MATCH('Mapping-DisplayedFields'!E$2, 'Mapping-Public'!$A$1:$W$1, FALSE), FALSE)</f>
        <v>OR</v>
      </c>
      <c r="F1103" t="str">
        <f>VLOOKUP($A1103, 'Mapping-Public'!$A$2:$W$5015, MATCH('Mapping-DisplayedFields'!F$2, 'Mapping-Public'!$A$1:$W$1, FALSE), FALSE)</f>
        <v>97217-1918</v>
      </c>
      <c r="G1103" t="str">
        <f>VLOOKUP($A1103, 'Mapping-Public'!$A$2:$W$5015, MATCH('Mapping-DisplayedFields'!G$2, 'Mapping-Public'!$A$1:$W$1, FALSE), FALSE)</f>
        <v>2068179881</v>
      </c>
      <c r="H1103">
        <f>VLOOKUP($A1103, 'Mapping-Public'!$A$2:$W$5015, MATCH('Mapping-DisplayedFields'!H$2, 'Mapping-Public'!$A$1:$W$1, FALSE), FALSE)</f>
        <v>3</v>
      </c>
      <c r="I1103" t="str">
        <f>VLOOKUP(H1103, Facility_Type, 2,0)</f>
        <v>Certified</v>
      </c>
      <c r="J1103">
        <f>VLOOKUP($A1103, 'Mapping-Public'!$A$2:$W$5015, MATCH('Mapping-DisplayedFields'!J$2, 'Mapping-Public'!$A$1:$W$1, FALSE), FALSE)</f>
        <v>4</v>
      </c>
      <c r="K1103" t="str">
        <f>VLOOKUP(J1103, Type_of_Care,2,0)</f>
        <v>Regulated Family Child Care Home</v>
      </c>
      <c r="L1103">
        <f>VLOOKUP($A1103, 'Mapping-Public'!$A$2:$W$5015, MATCH('Mapping-DisplayedFields'!L$2, 'Mapping-Public'!$A$1:$W$1, FALSE), FALSE)</f>
        <v>3</v>
      </c>
      <c r="M1103" t="str">
        <f>VLOOKUP(L1103, Regulation_Status, 2,0)</f>
        <v>Certified</v>
      </c>
      <c r="N1103">
        <f>VLOOKUP($A1103, 'Mapping-Public'!$A$2:$W$5015, MATCH('Mapping-DisplayedFields'!N$2, 'Mapping-Public'!$A$1:$W$1, FALSE), FALSE)</f>
        <v>16</v>
      </c>
      <c r="O1103">
        <f>VLOOKUP($A1103, 'Mapping-Public'!$A$2:$W$5015, MATCH('Mapping-DisplayedFields'!O$2, 'Mapping-Public'!$A$1:$W$1, FALSE), FALSE)</f>
        <v>2</v>
      </c>
      <c r="P1103" t="str">
        <f>VLOOKUP(O1103, Serves_Dhs_Children,2,0)</f>
        <v>Unknown</v>
      </c>
      <c r="Q1103">
        <f>VLOOKUP($A1103, 'Mapping-Public'!$A$2:$W$5015, MATCH('Mapping-DisplayedFields'!Q$2, 'Mapping-Public'!$A$1:$W$1, FALSE), FALSE)</f>
        <v>0</v>
      </c>
      <c r="R1103" t="str">
        <f>VLOOKUP(Q1103, Head_Start, 2,0)</f>
        <v>No</v>
      </c>
      <c r="S1103">
        <f>VLOOKUP($A1103, 'Mapping-Public'!$A$2:$W$5015, MATCH('Mapping-DisplayedFields'!S$2, 'Mapping-Public'!$A$1:$W$1, FALSE), FALSE)</f>
        <v>0</v>
      </c>
      <c r="T1103" t="str">
        <f>VLOOKUP(S1103, Relief_Nursery, 2,0)</f>
        <v>No</v>
      </c>
      <c r="U1103" t="str">
        <f>VLOOKUP($A1103, 'Mapping-Public'!$A$2:$W$5015, MATCH('Mapping-DisplayedFields'!U$2, 'Mapping-Public'!$A$1:$W$1, FALSE), FALSE)</f>
        <v>.</v>
      </c>
    </row>
    <row r="1104" spans="1:21" x14ac:dyDescent="0.25">
      <c r="A1104" s="9" t="s">
        <v>6479</v>
      </c>
      <c r="B1104" t="str">
        <f>IF(VLOOKUP($A1104, 'Mapping-Public'!$A$2:$W$5015, MATCH('Mapping-DisplayedFields'!B$2, 'Mapping-Public'!$A$1:$W$1, FALSE), FALSE)=0, "", VLOOKUP($A1104, 'Mapping-Public'!$A$2:$W$5015, MATCH('Mapping-DisplayedFields'!B$2, 'Mapping-Public'!$A$1:$W$1, FALSE), FALSE))</f>
        <v>Wow and Flutterville Global Playgarden</v>
      </c>
      <c r="C1104" t="str">
        <f>VLOOKUP($A1104, 'Mapping-Public'!$A$2:$W$5015, MATCH('Mapping-DisplayedFields'!C$2, 'Mapping-Public'!$A$1:$W$1, FALSE), FALSE)</f>
        <v>8722 SE 17th Ave</v>
      </c>
      <c r="D1104" t="str">
        <f>VLOOKUP($A1104, 'Mapping-Public'!$A$2:$W$5015, MATCH('Mapping-DisplayedFields'!D$2, 'Mapping-Public'!$A$1:$W$1, FALSE), FALSE)</f>
        <v>Portland</v>
      </c>
      <c r="E1104" t="str">
        <f>VLOOKUP($A1104, 'Mapping-Public'!$A$2:$W$5015, MATCH('Mapping-DisplayedFields'!E$2, 'Mapping-Public'!$A$1:$W$1, FALSE), FALSE)</f>
        <v>OR</v>
      </c>
      <c r="F1104" t="str">
        <f>VLOOKUP($A1104, 'Mapping-Public'!$A$2:$W$5015, MATCH('Mapping-DisplayedFields'!F$2, 'Mapping-Public'!$A$1:$W$1, FALSE), FALSE)</f>
        <v>97202-7331</v>
      </c>
      <c r="G1104" t="str">
        <f>VLOOKUP($A1104, 'Mapping-Public'!$A$2:$W$5015, MATCH('Mapping-DisplayedFields'!G$2, 'Mapping-Public'!$A$1:$W$1, FALSE), FALSE)</f>
        <v>5037308674</v>
      </c>
      <c r="H1104">
        <f>VLOOKUP($A1104, 'Mapping-Public'!$A$2:$W$5015, MATCH('Mapping-DisplayedFields'!H$2, 'Mapping-Public'!$A$1:$W$1, FALSE), FALSE)</f>
        <v>2</v>
      </c>
      <c r="I1104" t="str">
        <f>VLOOKUP(H1104, Facility_Type, 2,0)</f>
        <v>Center</v>
      </c>
      <c r="J1104">
        <f>VLOOKUP($A1104, 'Mapping-Public'!$A$2:$W$5015, MATCH('Mapping-DisplayedFields'!J$2, 'Mapping-Public'!$A$1:$W$1, FALSE), FALSE)</f>
        <v>1</v>
      </c>
      <c r="K1104" t="str">
        <f>VLOOKUP(J1104, Type_of_Care,2,0)</f>
        <v>Regulated  Center (not HS)</v>
      </c>
      <c r="L1104">
        <f>VLOOKUP($A1104, 'Mapping-Public'!$A$2:$W$5015, MATCH('Mapping-DisplayedFields'!L$2, 'Mapping-Public'!$A$1:$W$1, FALSE), FALSE)</f>
        <v>3</v>
      </c>
      <c r="M1104" t="str">
        <f>VLOOKUP(L1104, Regulation_Status, 2,0)</f>
        <v>Certified</v>
      </c>
      <c r="N1104">
        <f>VLOOKUP($A1104, 'Mapping-Public'!$A$2:$W$5015, MATCH('Mapping-DisplayedFields'!N$2, 'Mapping-Public'!$A$1:$W$1, FALSE), FALSE)</f>
        <v>39</v>
      </c>
      <c r="O1104">
        <f>VLOOKUP($A1104, 'Mapping-Public'!$A$2:$W$5015, MATCH('Mapping-DisplayedFields'!O$2, 'Mapping-Public'!$A$1:$W$1, FALSE), FALSE)</f>
        <v>1</v>
      </c>
      <c r="P1104" t="str">
        <f>VLOOKUP(O1104, Serves_Dhs_Children,2,0)</f>
        <v>Yes</v>
      </c>
      <c r="Q1104">
        <f>VLOOKUP($A1104, 'Mapping-Public'!$A$2:$W$5015, MATCH('Mapping-DisplayedFields'!Q$2, 'Mapping-Public'!$A$1:$W$1, FALSE), FALSE)</f>
        <v>0</v>
      </c>
      <c r="R1104" t="str">
        <f>VLOOKUP(Q1104, Head_Start, 2,0)</f>
        <v>No</v>
      </c>
      <c r="S1104">
        <f>VLOOKUP($A1104, 'Mapping-Public'!$A$2:$W$5015, MATCH('Mapping-DisplayedFields'!S$2, 'Mapping-Public'!$A$1:$W$1, FALSE), FALSE)</f>
        <v>0</v>
      </c>
      <c r="T1104" t="str">
        <f>VLOOKUP(S1104, Relief_Nursery, 2,0)</f>
        <v>No</v>
      </c>
      <c r="U1104">
        <f>VLOOKUP($A1104, 'Mapping-Public'!$A$2:$W$5015, MATCH('Mapping-DisplayedFields'!U$2, 'Mapping-Public'!$A$1:$W$1, FALSE), FALSE)</f>
        <v>2</v>
      </c>
    </row>
    <row r="1105" spans="1:21" x14ac:dyDescent="0.25">
      <c r="A1105" s="9" t="s">
        <v>6485</v>
      </c>
      <c r="B1105" t="str">
        <f>IF(VLOOKUP($A1105, 'Mapping-Public'!$A$2:$W$5015, MATCH('Mapping-DisplayedFields'!B$2, 'Mapping-Public'!$A$1:$W$1, FALSE), FALSE)=0, "", VLOOKUP($A1105, 'Mapping-Public'!$A$2:$W$5015, MATCH('Mapping-DisplayedFields'!B$2, 'Mapping-Public'!$A$1:$W$1, FALSE), FALSE))</f>
        <v>XSTREAM Learning Center</v>
      </c>
      <c r="C1105" t="str">
        <f>VLOOKUP($A1105, 'Mapping-Public'!$A$2:$W$5015, MATCH('Mapping-DisplayedFields'!C$2, 'Mapping-Public'!$A$1:$W$1, FALSE), FALSE)</f>
        <v>2057 NW Miller Rd</v>
      </c>
      <c r="D1105" t="str">
        <f>VLOOKUP($A1105, 'Mapping-Public'!$A$2:$W$5015, MATCH('Mapping-DisplayedFields'!D$2, 'Mapping-Public'!$A$1:$W$1, FALSE), FALSE)</f>
        <v>Portland</v>
      </c>
      <c r="E1105" t="str">
        <f>VLOOKUP($A1105, 'Mapping-Public'!$A$2:$W$5015, MATCH('Mapping-DisplayedFields'!E$2, 'Mapping-Public'!$A$1:$W$1, FALSE), FALSE)</f>
        <v>OR</v>
      </c>
      <c r="F1105" t="str">
        <f>VLOOKUP($A1105, 'Mapping-Public'!$A$2:$W$5015, MATCH('Mapping-DisplayedFields'!F$2, 'Mapping-Public'!$A$1:$W$1, FALSE), FALSE)</f>
        <v>97229-7515</v>
      </c>
      <c r="G1105" t="str">
        <f>VLOOKUP($A1105, 'Mapping-Public'!$A$2:$W$5015, MATCH('Mapping-DisplayedFields'!G$2, 'Mapping-Public'!$A$1:$W$1, FALSE), FALSE)</f>
        <v>5033308781</v>
      </c>
      <c r="H1105">
        <f>VLOOKUP($A1105, 'Mapping-Public'!$A$2:$W$5015, MATCH('Mapping-DisplayedFields'!H$2, 'Mapping-Public'!$A$1:$W$1, FALSE), FALSE)</f>
        <v>2</v>
      </c>
      <c r="I1105" t="str">
        <f>VLOOKUP(H1105, Facility_Type, 2,0)</f>
        <v>Center</v>
      </c>
      <c r="J1105">
        <f>VLOOKUP($A1105, 'Mapping-Public'!$A$2:$W$5015, MATCH('Mapping-DisplayedFields'!J$2, 'Mapping-Public'!$A$1:$W$1, FALSE), FALSE)</f>
        <v>1</v>
      </c>
      <c r="K1105" t="str">
        <f>VLOOKUP(J1105, Type_of_Care,2,0)</f>
        <v>Regulated  Center (not HS)</v>
      </c>
      <c r="L1105">
        <f>VLOOKUP($A1105, 'Mapping-Public'!$A$2:$W$5015, MATCH('Mapping-DisplayedFields'!L$2, 'Mapping-Public'!$A$1:$W$1, FALSE), FALSE)</f>
        <v>3</v>
      </c>
      <c r="M1105" t="str">
        <f>VLOOKUP(L1105, Regulation_Status, 2,0)</f>
        <v>Certified</v>
      </c>
      <c r="N1105">
        <f>VLOOKUP($A1105, 'Mapping-Public'!$A$2:$W$5015, MATCH('Mapping-DisplayedFields'!N$2, 'Mapping-Public'!$A$1:$W$1, FALSE), FALSE)</f>
        <v>15</v>
      </c>
      <c r="O1105">
        <f>VLOOKUP($A1105, 'Mapping-Public'!$A$2:$W$5015, MATCH('Mapping-DisplayedFields'!O$2, 'Mapping-Public'!$A$1:$W$1, FALSE), FALSE)</f>
        <v>2</v>
      </c>
      <c r="P1105" t="str">
        <f>VLOOKUP(O1105, Serves_Dhs_Children,2,0)</f>
        <v>Unknown</v>
      </c>
      <c r="Q1105">
        <f>VLOOKUP($A1105, 'Mapping-Public'!$A$2:$W$5015, MATCH('Mapping-DisplayedFields'!Q$2, 'Mapping-Public'!$A$1:$W$1, FALSE), FALSE)</f>
        <v>0</v>
      </c>
      <c r="R1105" t="str">
        <f>VLOOKUP(Q1105, Head_Start, 2,0)</f>
        <v>No</v>
      </c>
      <c r="S1105">
        <f>VLOOKUP($A1105, 'Mapping-Public'!$A$2:$W$5015, MATCH('Mapping-DisplayedFields'!S$2, 'Mapping-Public'!$A$1:$W$1, FALSE), FALSE)</f>
        <v>0</v>
      </c>
      <c r="T1105" t="str">
        <f>VLOOKUP(S1105, Relief_Nursery, 2,0)</f>
        <v>No</v>
      </c>
      <c r="U1105" t="str">
        <f>VLOOKUP($A1105, 'Mapping-Public'!$A$2:$W$5015, MATCH('Mapping-DisplayedFields'!U$2, 'Mapping-Public'!$A$1:$W$1, FALSE), FALSE)</f>
        <v>.</v>
      </c>
    </row>
    <row r="1106" spans="1:21" x14ac:dyDescent="0.25">
      <c r="A1106" s="9" t="s">
        <v>6491</v>
      </c>
      <c r="B1106" t="str">
        <f>IF(VLOOKUP($A1106, 'Mapping-Public'!$A$2:$W$5015, MATCH('Mapping-DisplayedFields'!B$2, 'Mapping-Public'!$A$1:$W$1, FALSE), FALSE)=0, "", VLOOKUP($A1106, 'Mapping-Public'!$A$2:$W$5015, MATCH('Mapping-DisplayedFields'!B$2, 'Mapping-Public'!$A$1:$W$1, FALSE), FALSE))</f>
        <v>YMCA - Holladay Park Church</v>
      </c>
      <c r="C1106" t="str">
        <f>VLOOKUP($A1106, 'Mapping-Public'!$A$2:$W$5015, MATCH('Mapping-DisplayedFields'!C$2, 'Mapping-Public'!$A$1:$W$1, FALSE), FALSE)</f>
        <v>2120 NE Tillamook St</v>
      </c>
      <c r="D1106" t="str">
        <f>VLOOKUP($A1106, 'Mapping-Public'!$A$2:$W$5015, MATCH('Mapping-DisplayedFields'!D$2, 'Mapping-Public'!$A$1:$W$1, FALSE), FALSE)</f>
        <v>Portland</v>
      </c>
      <c r="E1106" t="str">
        <f>VLOOKUP($A1106, 'Mapping-Public'!$A$2:$W$5015, MATCH('Mapping-DisplayedFields'!E$2, 'Mapping-Public'!$A$1:$W$1, FALSE), FALSE)</f>
        <v>OR</v>
      </c>
      <c r="F1106" t="str">
        <f>VLOOKUP($A1106, 'Mapping-Public'!$A$2:$W$5015, MATCH('Mapping-DisplayedFields'!F$2, 'Mapping-Public'!$A$1:$W$1, FALSE), FALSE)</f>
        <v>97212-4635</v>
      </c>
      <c r="G1106" t="str">
        <f>VLOOKUP($A1106, 'Mapping-Public'!$A$2:$W$5015, MATCH('Mapping-DisplayedFields'!G$2, 'Mapping-Public'!$A$1:$W$1, FALSE), FALSE)</f>
        <v>5038492113</v>
      </c>
      <c r="H1106">
        <f>VLOOKUP($A1106, 'Mapping-Public'!$A$2:$W$5015, MATCH('Mapping-DisplayedFields'!H$2, 'Mapping-Public'!$A$1:$W$1, FALSE), FALSE)</f>
        <v>2</v>
      </c>
      <c r="I1106" t="str">
        <f>VLOOKUP(H1106, Facility_Type, 2,0)</f>
        <v>Center</v>
      </c>
      <c r="J1106">
        <f>VLOOKUP($A1106, 'Mapping-Public'!$A$2:$W$5015, MATCH('Mapping-DisplayedFields'!J$2, 'Mapping-Public'!$A$1:$W$1, FALSE), FALSE)</f>
        <v>1</v>
      </c>
      <c r="K1106" t="str">
        <f>VLOOKUP(J1106, Type_of_Care,2,0)</f>
        <v>Regulated  Center (not HS)</v>
      </c>
      <c r="L1106">
        <f>VLOOKUP($A1106, 'Mapping-Public'!$A$2:$W$5015, MATCH('Mapping-DisplayedFields'!L$2, 'Mapping-Public'!$A$1:$W$1, FALSE), FALSE)</f>
        <v>3</v>
      </c>
      <c r="M1106" t="str">
        <f>VLOOKUP(L1106, Regulation_Status, 2,0)</f>
        <v>Certified</v>
      </c>
      <c r="N1106">
        <f>VLOOKUP($A1106, 'Mapping-Public'!$A$2:$W$5015, MATCH('Mapping-DisplayedFields'!N$2, 'Mapping-Public'!$A$1:$W$1, FALSE), FALSE)</f>
        <v>75</v>
      </c>
      <c r="O1106">
        <f>VLOOKUP($A1106, 'Mapping-Public'!$A$2:$W$5015, MATCH('Mapping-DisplayedFields'!O$2, 'Mapping-Public'!$A$1:$W$1, FALSE), FALSE)</f>
        <v>2</v>
      </c>
      <c r="P1106" t="str">
        <f>VLOOKUP(O1106, Serves_Dhs_Children,2,0)</f>
        <v>Unknown</v>
      </c>
      <c r="Q1106">
        <f>VLOOKUP($A1106, 'Mapping-Public'!$A$2:$W$5015, MATCH('Mapping-DisplayedFields'!Q$2, 'Mapping-Public'!$A$1:$W$1, FALSE), FALSE)</f>
        <v>0</v>
      </c>
      <c r="R1106" t="str">
        <f>VLOOKUP(Q1106, Head_Start, 2,0)</f>
        <v>No</v>
      </c>
      <c r="S1106">
        <f>VLOOKUP($A1106, 'Mapping-Public'!$A$2:$W$5015, MATCH('Mapping-DisplayedFields'!S$2, 'Mapping-Public'!$A$1:$W$1, FALSE), FALSE)</f>
        <v>0</v>
      </c>
      <c r="T1106" t="str">
        <f>VLOOKUP(S1106, Relief_Nursery, 2,0)</f>
        <v>No</v>
      </c>
      <c r="U1106" t="str">
        <f>VLOOKUP($A1106, 'Mapping-Public'!$A$2:$W$5015, MATCH('Mapping-DisplayedFields'!U$2, 'Mapping-Public'!$A$1:$W$1, FALSE), FALSE)</f>
        <v>.</v>
      </c>
    </row>
    <row r="1107" spans="1:21" x14ac:dyDescent="0.25">
      <c r="A1107" s="9" t="s">
        <v>6497</v>
      </c>
      <c r="B1107" t="str">
        <f>IF(VLOOKUP($A1107, 'Mapping-Public'!$A$2:$W$5015, MATCH('Mapping-DisplayedFields'!B$2, 'Mapping-Public'!$A$1:$W$1, FALSE), FALSE)=0, "", VLOOKUP($A1107, 'Mapping-Public'!$A$2:$W$5015, MATCH('Mapping-DisplayedFields'!B$2, 'Mapping-Public'!$A$1:$W$1, FALSE), FALSE))</f>
        <v>YMCA - Woodmere</v>
      </c>
      <c r="C1107" t="str">
        <f>VLOOKUP($A1107, 'Mapping-Public'!$A$2:$W$5015, MATCH('Mapping-DisplayedFields'!C$2, 'Mapping-Public'!$A$1:$W$1, FALSE), FALSE)</f>
        <v>7900 SE Duke St</v>
      </c>
      <c r="D1107" t="str">
        <f>VLOOKUP($A1107, 'Mapping-Public'!$A$2:$W$5015, MATCH('Mapping-DisplayedFields'!D$2, 'Mapping-Public'!$A$1:$W$1, FALSE), FALSE)</f>
        <v>Portland</v>
      </c>
      <c r="E1107" t="str">
        <f>VLOOKUP($A1107, 'Mapping-Public'!$A$2:$W$5015, MATCH('Mapping-DisplayedFields'!E$2, 'Mapping-Public'!$A$1:$W$1, FALSE), FALSE)</f>
        <v>OR</v>
      </c>
      <c r="F1107" t="str">
        <f>VLOOKUP($A1107, 'Mapping-Public'!$A$2:$W$5015, MATCH('Mapping-DisplayedFields'!F$2, 'Mapping-Public'!$A$1:$W$1, FALSE), FALSE)</f>
        <v>97206-6337</v>
      </c>
      <c r="G1107" t="str">
        <f>VLOOKUP($A1107, 'Mapping-Public'!$A$2:$W$5015, MATCH('Mapping-DisplayedFields'!G$2, 'Mapping-Public'!$A$1:$W$1, FALSE), FALSE)</f>
        <v>5038492113</v>
      </c>
      <c r="H1107">
        <f>VLOOKUP($A1107, 'Mapping-Public'!$A$2:$W$5015, MATCH('Mapping-DisplayedFields'!H$2, 'Mapping-Public'!$A$1:$W$1, FALSE), FALSE)</f>
        <v>2</v>
      </c>
      <c r="I1107" t="str">
        <f>VLOOKUP(H1107, Facility_Type, 2,0)</f>
        <v>Center</v>
      </c>
      <c r="J1107">
        <f>VLOOKUP($A1107, 'Mapping-Public'!$A$2:$W$5015, MATCH('Mapping-DisplayedFields'!J$2, 'Mapping-Public'!$A$1:$W$1, FALSE), FALSE)</f>
        <v>1</v>
      </c>
      <c r="K1107" t="str">
        <f>VLOOKUP(J1107, Type_of_Care,2,0)</f>
        <v>Regulated  Center (not HS)</v>
      </c>
      <c r="L1107">
        <f>VLOOKUP($A1107, 'Mapping-Public'!$A$2:$W$5015, MATCH('Mapping-DisplayedFields'!L$2, 'Mapping-Public'!$A$1:$W$1, FALSE), FALSE)</f>
        <v>3</v>
      </c>
      <c r="M1107" t="str">
        <f>VLOOKUP(L1107, Regulation_Status, 2,0)</f>
        <v>Certified</v>
      </c>
      <c r="N1107">
        <f>VLOOKUP($A1107, 'Mapping-Public'!$A$2:$W$5015, MATCH('Mapping-DisplayedFields'!N$2, 'Mapping-Public'!$A$1:$W$1, FALSE), FALSE)</f>
        <v>15</v>
      </c>
      <c r="O1107">
        <f>VLOOKUP($A1107, 'Mapping-Public'!$A$2:$W$5015, MATCH('Mapping-DisplayedFields'!O$2, 'Mapping-Public'!$A$1:$W$1, FALSE), FALSE)</f>
        <v>2</v>
      </c>
      <c r="P1107" t="str">
        <f>VLOOKUP(O1107, Serves_Dhs_Children,2,0)</f>
        <v>Unknown</v>
      </c>
      <c r="Q1107">
        <f>VLOOKUP($A1107, 'Mapping-Public'!$A$2:$W$5015, MATCH('Mapping-DisplayedFields'!Q$2, 'Mapping-Public'!$A$1:$W$1, FALSE), FALSE)</f>
        <v>0</v>
      </c>
      <c r="R1107" t="str">
        <f>VLOOKUP(Q1107, Head_Start, 2,0)</f>
        <v>No</v>
      </c>
      <c r="S1107">
        <f>VLOOKUP($A1107, 'Mapping-Public'!$A$2:$W$5015, MATCH('Mapping-DisplayedFields'!S$2, 'Mapping-Public'!$A$1:$W$1, FALSE), FALSE)</f>
        <v>0</v>
      </c>
      <c r="T1107" t="str">
        <f>VLOOKUP(S1107, Relief_Nursery, 2,0)</f>
        <v>No</v>
      </c>
      <c r="U1107" t="str">
        <f>VLOOKUP($A1107, 'Mapping-Public'!$A$2:$W$5015, MATCH('Mapping-DisplayedFields'!U$2, 'Mapping-Public'!$A$1:$W$1, FALSE), FALSE)</f>
        <v>.</v>
      </c>
    </row>
    <row r="1108" spans="1:21" x14ac:dyDescent="0.25">
      <c r="A1108" s="9" t="s">
        <v>6501</v>
      </c>
      <c r="B1108" t="str">
        <f>IF(VLOOKUP($A1108, 'Mapping-Public'!$A$2:$W$5015, MATCH('Mapping-DisplayedFields'!B$2, 'Mapping-Public'!$A$1:$W$1, FALSE), FALSE)=0, "", VLOOKUP($A1108, 'Mapping-Public'!$A$2:$W$5015, MATCH('Mapping-DisplayedFields'!B$2, 'Mapping-Public'!$A$1:$W$1, FALSE), FALSE))</f>
        <v/>
      </c>
      <c r="C1108" t="str">
        <f>VLOOKUP($A1108, 'Mapping-Public'!$A$2:$W$5015, MATCH('Mapping-DisplayedFields'!C$2, 'Mapping-Public'!$A$1:$W$1, FALSE), FALSE)</f>
        <v>10421 NE Hoyt St</v>
      </c>
      <c r="D1108" t="str">
        <f>VLOOKUP($A1108, 'Mapping-Public'!$A$2:$W$5015, MATCH('Mapping-DisplayedFields'!D$2, 'Mapping-Public'!$A$1:$W$1, FALSE), FALSE)</f>
        <v>Portland</v>
      </c>
      <c r="E1108" t="str">
        <f>VLOOKUP($A1108, 'Mapping-Public'!$A$2:$W$5015, MATCH('Mapping-DisplayedFields'!E$2, 'Mapping-Public'!$A$1:$W$1, FALSE), FALSE)</f>
        <v>OR</v>
      </c>
      <c r="F1108" t="str">
        <f>VLOOKUP($A1108, 'Mapping-Public'!$A$2:$W$5015, MATCH('Mapping-DisplayedFields'!F$2, 'Mapping-Public'!$A$1:$W$1, FALSE), FALSE)</f>
        <v>97220-4018</v>
      </c>
      <c r="G1108" t="str">
        <f>VLOOKUP($A1108, 'Mapping-Public'!$A$2:$W$5015, MATCH('Mapping-DisplayedFields'!G$2, 'Mapping-Public'!$A$1:$W$1, FALSE), FALSE)</f>
        <v>5039149867</v>
      </c>
      <c r="H1108">
        <f>VLOOKUP($A1108, 'Mapping-Public'!$A$2:$W$5015, MATCH('Mapping-DisplayedFields'!H$2, 'Mapping-Public'!$A$1:$W$1, FALSE), FALSE)</f>
        <v>1</v>
      </c>
      <c r="I1108" t="str">
        <f>VLOOKUP(H1108, Facility_Type, 2,0)</f>
        <v>Family</v>
      </c>
      <c r="J1108">
        <f>VLOOKUP($A1108, 'Mapping-Public'!$A$2:$W$5015, MATCH('Mapping-DisplayedFields'!J$2, 'Mapping-Public'!$A$1:$W$1, FALSE), FALSE)</f>
        <v>4</v>
      </c>
      <c r="K1108" t="str">
        <f>VLOOKUP(J1108, Type_of_Care,2,0)</f>
        <v>Regulated Family Child Care Home</v>
      </c>
      <c r="L1108">
        <f>VLOOKUP($A1108, 'Mapping-Public'!$A$2:$W$5015, MATCH('Mapping-DisplayedFields'!L$2, 'Mapping-Public'!$A$1:$W$1, FALSE), FALSE)</f>
        <v>2</v>
      </c>
      <c r="M1108" t="str">
        <f>VLOOKUP(L1108, Regulation_Status, 2,0)</f>
        <v>Register</v>
      </c>
      <c r="N1108">
        <f>VLOOKUP($A1108, 'Mapping-Public'!$A$2:$W$5015, MATCH('Mapping-DisplayedFields'!N$2, 'Mapping-Public'!$A$1:$W$1, FALSE), FALSE)</f>
        <v>7</v>
      </c>
      <c r="O1108">
        <f>VLOOKUP($A1108, 'Mapping-Public'!$A$2:$W$5015, MATCH('Mapping-DisplayedFields'!O$2, 'Mapping-Public'!$A$1:$W$1, FALSE), FALSE)</f>
        <v>2</v>
      </c>
      <c r="P1108" t="str">
        <f>VLOOKUP(O1108, Serves_Dhs_Children,2,0)</f>
        <v>Unknown</v>
      </c>
      <c r="Q1108">
        <f>VLOOKUP($A1108, 'Mapping-Public'!$A$2:$W$5015, MATCH('Mapping-DisplayedFields'!Q$2, 'Mapping-Public'!$A$1:$W$1, FALSE), FALSE)</f>
        <v>0</v>
      </c>
      <c r="R1108" t="str">
        <f>VLOOKUP(Q1108, Head_Start, 2,0)</f>
        <v>No</v>
      </c>
      <c r="S1108">
        <f>VLOOKUP($A1108, 'Mapping-Public'!$A$2:$W$5015, MATCH('Mapping-DisplayedFields'!S$2, 'Mapping-Public'!$A$1:$W$1, FALSE), FALSE)</f>
        <v>0</v>
      </c>
      <c r="T1108" t="str">
        <f>VLOOKUP(S1108, Relief_Nursery, 2,0)</f>
        <v>No</v>
      </c>
      <c r="U1108" t="str">
        <f>VLOOKUP($A1108, 'Mapping-Public'!$A$2:$W$5015, MATCH('Mapping-DisplayedFields'!U$2, 'Mapping-Public'!$A$1:$W$1, FALSE), FALSE)</f>
        <v>.</v>
      </c>
    </row>
    <row r="1109" spans="1:21" x14ac:dyDescent="0.25">
      <c r="A1109" s="9" t="s">
        <v>6508</v>
      </c>
      <c r="B1109" t="str">
        <f>IF(VLOOKUP($A1109, 'Mapping-Public'!$A$2:$W$5015, MATCH('Mapping-DisplayedFields'!B$2, 'Mapping-Public'!$A$1:$W$1, FALSE), FALSE)=0, "", VLOOKUP($A1109, 'Mapping-Public'!$A$2:$W$5015, MATCH('Mapping-DisplayedFields'!B$2, 'Mapping-Public'!$A$1:$W$1, FALSE), FALSE))</f>
        <v/>
      </c>
      <c r="C1109" t="str">
        <f>VLOOKUP($A1109, 'Mapping-Public'!$A$2:$W$5015, MATCH('Mapping-DisplayedFields'!C$2, 'Mapping-Public'!$A$1:$W$1, FALSE), FALSE)</f>
        <v>2044 SE 174th Ave</v>
      </c>
      <c r="D1109" t="str">
        <f>VLOOKUP($A1109, 'Mapping-Public'!$A$2:$W$5015, MATCH('Mapping-DisplayedFields'!D$2, 'Mapping-Public'!$A$1:$W$1, FALSE), FALSE)</f>
        <v>Portland</v>
      </c>
      <c r="E1109" t="str">
        <f>VLOOKUP($A1109, 'Mapping-Public'!$A$2:$W$5015, MATCH('Mapping-DisplayedFields'!E$2, 'Mapping-Public'!$A$1:$W$1, FALSE), FALSE)</f>
        <v>OR</v>
      </c>
      <c r="F1109" t="str">
        <f>VLOOKUP($A1109, 'Mapping-Public'!$A$2:$W$5015, MATCH('Mapping-DisplayedFields'!F$2, 'Mapping-Public'!$A$1:$W$1, FALSE), FALSE)</f>
        <v>97233</v>
      </c>
      <c r="G1109" t="str">
        <f>VLOOKUP($A1109, 'Mapping-Public'!$A$2:$W$5015, MATCH('Mapping-DisplayedFields'!G$2, 'Mapping-Public'!$A$1:$W$1, FALSE), FALSE)</f>
        <v>5034817600</v>
      </c>
      <c r="H1109">
        <f>VLOOKUP($A1109, 'Mapping-Public'!$A$2:$W$5015, MATCH('Mapping-DisplayedFields'!H$2, 'Mapping-Public'!$A$1:$W$1, FALSE), FALSE)</f>
        <v>1</v>
      </c>
      <c r="I1109" t="str">
        <f>VLOOKUP(H1109, Facility_Type, 2,0)</f>
        <v>Family</v>
      </c>
      <c r="J1109">
        <f>VLOOKUP($A1109, 'Mapping-Public'!$A$2:$W$5015, MATCH('Mapping-DisplayedFields'!J$2, 'Mapping-Public'!$A$1:$W$1, FALSE), FALSE)</f>
        <v>4</v>
      </c>
      <c r="K1109" t="str">
        <f>VLOOKUP(J1109, Type_of_Care,2,0)</f>
        <v>Regulated Family Child Care Home</v>
      </c>
      <c r="L1109">
        <f>VLOOKUP($A1109, 'Mapping-Public'!$A$2:$W$5015, MATCH('Mapping-DisplayedFields'!L$2, 'Mapping-Public'!$A$1:$W$1, FALSE), FALSE)</f>
        <v>2</v>
      </c>
      <c r="M1109" t="str">
        <f>VLOOKUP(L1109, Regulation_Status, 2,0)</f>
        <v>Register</v>
      </c>
      <c r="N1109">
        <f>VLOOKUP($A1109, 'Mapping-Public'!$A$2:$W$5015, MATCH('Mapping-DisplayedFields'!N$2, 'Mapping-Public'!$A$1:$W$1, FALSE), FALSE)</f>
        <v>7</v>
      </c>
      <c r="O1109">
        <f>VLOOKUP($A1109, 'Mapping-Public'!$A$2:$W$5015, MATCH('Mapping-DisplayedFields'!O$2, 'Mapping-Public'!$A$1:$W$1, FALSE), FALSE)</f>
        <v>2</v>
      </c>
      <c r="P1109" t="str">
        <f>VLOOKUP(O1109, Serves_Dhs_Children,2,0)</f>
        <v>Unknown</v>
      </c>
      <c r="Q1109">
        <f>VLOOKUP($A1109, 'Mapping-Public'!$A$2:$W$5015, MATCH('Mapping-DisplayedFields'!Q$2, 'Mapping-Public'!$A$1:$W$1, FALSE), FALSE)</f>
        <v>0</v>
      </c>
      <c r="R1109" t="str">
        <f>VLOOKUP(Q1109, Head_Start, 2,0)</f>
        <v>No</v>
      </c>
      <c r="S1109">
        <f>VLOOKUP($A1109, 'Mapping-Public'!$A$2:$W$5015, MATCH('Mapping-DisplayedFields'!S$2, 'Mapping-Public'!$A$1:$W$1, FALSE), FALSE)</f>
        <v>0</v>
      </c>
      <c r="T1109" t="str">
        <f>VLOOKUP(S1109, Relief_Nursery, 2,0)</f>
        <v>No</v>
      </c>
      <c r="U1109" t="str">
        <f>VLOOKUP($A1109, 'Mapping-Public'!$A$2:$W$5015, MATCH('Mapping-DisplayedFields'!U$2, 'Mapping-Public'!$A$1:$W$1, FALSE), FALSE)</f>
        <v>.</v>
      </c>
    </row>
    <row r="1110" spans="1:21" x14ac:dyDescent="0.25">
      <c r="A1110" s="9" t="s">
        <v>6511</v>
      </c>
      <c r="B1110" t="str">
        <f>IF(VLOOKUP($A1110, 'Mapping-Public'!$A$2:$W$5015, MATCH('Mapping-DisplayedFields'!B$2, 'Mapping-Public'!$A$1:$W$1, FALSE), FALSE)=0, "", VLOOKUP($A1110, 'Mapping-Public'!$A$2:$W$5015, MATCH('Mapping-DisplayedFields'!B$2, 'Mapping-Public'!$A$1:$W$1, FALSE), FALSE))</f>
        <v/>
      </c>
      <c r="C1110" t="str">
        <f>VLOOKUP($A1110, 'Mapping-Public'!$A$2:$W$5015, MATCH('Mapping-DisplayedFields'!C$2, 'Mapping-Public'!$A$1:$W$1, FALSE), FALSE)</f>
        <v>620 NE 113th Ave</v>
      </c>
      <c r="D1110" t="str">
        <f>VLOOKUP($A1110, 'Mapping-Public'!$A$2:$W$5015, MATCH('Mapping-DisplayedFields'!D$2, 'Mapping-Public'!$A$1:$W$1, FALSE), FALSE)</f>
        <v>Portland</v>
      </c>
      <c r="E1110" t="str">
        <f>VLOOKUP($A1110, 'Mapping-Public'!$A$2:$W$5015, MATCH('Mapping-DisplayedFields'!E$2, 'Mapping-Public'!$A$1:$W$1, FALSE), FALSE)</f>
        <v>OR</v>
      </c>
      <c r="F1110" t="str">
        <f>VLOOKUP($A1110, 'Mapping-Public'!$A$2:$W$5015, MATCH('Mapping-DisplayedFields'!F$2, 'Mapping-Public'!$A$1:$W$1, FALSE), FALSE)</f>
        <v>97220-2202</v>
      </c>
      <c r="G1110" t="str">
        <f>VLOOKUP($A1110, 'Mapping-Public'!$A$2:$W$5015, MATCH('Mapping-DisplayedFields'!G$2, 'Mapping-Public'!$A$1:$W$1, FALSE), FALSE)</f>
        <v>5039572886</v>
      </c>
      <c r="H1110">
        <f>VLOOKUP($A1110, 'Mapping-Public'!$A$2:$W$5015, MATCH('Mapping-DisplayedFields'!H$2, 'Mapping-Public'!$A$1:$W$1, FALSE), FALSE)</f>
        <v>1</v>
      </c>
      <c r="I1110" t="str">
        <f>VLOOKUP(H1110, Facility_Type, 2,0)</f>
        <v>Family</v>
      </c>
      <c r="J1110">
        <f>VLOOKUP($A1110, 'Mapping-Public'!$A$2:$W$5015, MATCH('Mapping-DisplayedFields'!J$2, 'Mapping-Public'!$A$1:$W$1, FALSE), FALSE)</f>
        <v>4</v>
      </c>
      <c r="K1110" t="str">
        <f>VLOOKUP(J1110, Type_of_Care,2,0)</f>
        <v>Regulated Family Child Care Home</v>
      </c>
      <c r="L1110">
        <f>VLOOKUP($A1110, 'Mapping-Public'!$A$2:$W$5015, MATCH('Mapping-DisplayedFields'!L$2, 'Mapping-Public'!$A$1:$W$1, FALSE), FALSE)</f>
        <v>2</v>
      </c>
      <c r="M1110" t="str">
        <f>VLOOKUP(L1110, Regulation_Status, 2,0)</f>
        <v>Register</v>
      </c>
      <c r="N1110">
        <f>VLOOKUP($A1110, 'Mapping-Public'!$A$2:$W$5015, MATCH('Mapping-DisplayedFields'!N$2, 'Mapping-Public'!$A$1:$W$1, FALSE), FALSE)</f>
        <v>10</v>
      </c>
      <c r="O1110">
        <f>VLOOKUP($A1110, 'Mapping-Public'!$A$2:$W$5015, MATCH('Mapping-DisplayedFields'!O$2, 'Mapping-Public'!$A$1:$W$1, FALSE), FALSE)</f>
        <v>1</v>
      </c>
      <c r="P1110" t="str">
        <f>VLOOKUP(O1110, Serves_Dhs_Children,2,0)</f>
        <v>Yes</v>
      </c>
      <c r="Q1110">
        <f>VLOOKUP($A1110, 'Mapping-Public'!$A$2:$W$5015, MATCH('Mapping-DisplayedFields'!Q$2, 'Mapping-Public'!$A$1:$W$1, FALSE), FALSE)</f>
        <v>0</v>
      </c>
      <c r="R1110" t="str">
        <f>VLOOKUP(Q1110, Head_Start, 2,0)</f>
        <v>No</v>
      </c>
      <c r="S1110">
        <f>VLOOKUP($A1110, 'Mapping-Public'!$A$2:$W$5015, MATCH('Mapping-DisplayedFields'!S$2, 'Mapping-Public'!$A$1:$W$1, FALSE), FALSE)</f>
        <v>0</v>
      </c>
      <c r="T1110" t="str">
        <f>VLOOKUP(S1110, Relief_Nursery, 2,0)</f>
        <v>No</v>
      </c>
      <c r="U1110" t="str">
        <f>VLOOKUP($A1110, 'Mapping-Public'!$A$2:$W$5015, MATCH('Mapping-DisplayedFields'!U$2, 'Mapping-Public'!$A$1:$W$1, FALSE), FALSE)</f>
        <v>.</v>
      </c>
    </row>
    <row r="1111" spans="1:21" x14ac:dyDescent="0.25">
      <c r="A1111" s="9" t="s">
        <v>6518</v>
      </c>
      <c r="B1111" t="str">
        <f>IF(VLOOKUP($A1111, 'Mapping-Public'!$A$2:$W$5015, MATCH('Mapping-DisplayedFields'!B$2, 'Mapping-Public'!$A$1:$W$1, FALSE), FALSE)=0, "", VLOOKUP($A1111, 'Mapping-Public'!$A$2:$W$5015, MATCH('Mapping-DisplayedFields'!B$2, 'Mapping-Public'!$A$1:$W$1, FALSE), FALSE))</f>
        <v/>
      </c>
      <c r="C1111" t="str">
        <f>VLOOKUP($A1111, 'Mapping-Public'!$A$2:$W$5015, MATCH('Mapping-DisplayedFields'!C$2, 'Mapping-Public'!$A$1:$W$1, FALSE), FALSE)</f>
        <v>17770 E Burnside St Apt 102A</v>
      </c>
      <c r="D1111" t="str">
        <f>VLOOKUP($A1111, 'Mapping-Public'!$A$2:$W$5015, MATCH('Mapping-DisplayedFields'!D$2, 'Mapping-Public'!$A$1:$W$1, FALSE), FALSE)</f>
        <v>Portland</v>
      </c>
      <c r="E1111" t="str">
        <f>VLOOKUP($A1111, 'Mapping-Public'!$A$2:$W$5015, MATCH('Mapping-DisplayedFields'!E$2, 'Mapping-Public'!$A$1:$W$1, FALSE), FALSE)</f>
        <v>OR</v>
      </c>
      <c r="F1111" t="str">
        <f>VLOOKUP($A1111, 'Mapping-Public'!$A$2:$W$5015, MATCH('Mapping-DisplayedFields'!F$2, 'Mapping-Public'!$A$1:$W$1, FALSE), FALSE)</f>
        <v>97233-4890</v>
      </c>
      <c r="G1111" t="str">
        <f>VLOOKUP($A1111, 'Mapping-Public'!$A$2:$W$5015, MATCH('Mapping-DisplayedFields'!G$2, 'Mapping-Public'!$A$1:$W$1, FALSE), FALSE)</f>
        <v>9713259978</v>
      </c>
      <c r="H1111">
        <f>VLOOKUP($A1111, 'Mapping-Public'!$A$2:$W$5015, MATCH('Mapping-DisplayedFields'!H$2, 'Mapping-Public'!$A$1:$W$1, FALSE), FALSE)</f>
        <v>1</v>
      </c>
      <c r="I1111" t="str">
        <f>VLOOKUP(H1111, Facility_Type, 2,0)</f>
        <v>Family</v>
      </c>
      <c r="J1111">
        <f>VLOOKUP($A1111, 'Mapping-Public'!$A$2:$W$5015, MATCH('Mapping-DisplayedFields'!J$2, 'Mapping-Public'!$A$1:$W$1, FALSE), FALSE)</f>
        <v>4</v>
      </c>
      <c r="K1111" t="str">
        <f>VLOOKUP(J1111, Type_of_Care,2,0)</f>
        <v>Regulated Family Child Care Home</v>
      </c>
      <c r="L1111">
        <f>VLOOKUP($A1111, 'Mapping-Public'!$A$2:$W$5015, MATCH('Mapping-DisplayedFields'!L$2, 'Mapping-Public'!$A$1:$W$1, FALSE), FALSE)</f>
        <v>2</v>
      </c>
      <c r="M1111" t="str">
        <f>VLOOKUP(L1111, Regulation_Status, 2,0)</f>
        <v>Register</v>
      </c>
      <c r="N1111">
        <f>VLOOKUP($A1111, 'Mapping-Public'!$A$2:$W$5015, MATCH('Mapping-DisplayedFields'!N$2, 'Mapping-Public'!$A$1:$W$1, FALSE), FALSE)</f>
        <v>7</v>
      </c>
      <c r="O1111">
        <f>VLOOKUP($A1111, 'Mapping-Public'!$A$2:$W$5015, MATCH('Mapping-DisplayedFields'!O$2, 'Mapping-Public'!$A$1:$W$1, FALSE), FALSE)</f>
        <v>2</v>
      </c>
      <c r="P1111" t="str">
        <f>VLOOKUP(O1111, Serves_Dhs_Children,2,0)</f>
        <v>Unknown</v>
      </c>
      <c r="Q1111">
        <f>VLOOKUP($A1111, 'Mapping-Public'!$A$2:$W$5015, MATCH('Mapping-DisplayedFields'!Q$2, 'Mapping-Public'!$A$1:$W$1, FALSE), FALSE)</f>
        <v>0</v>
      </c>
      <c r="R1111" t="str">
        <f>VLOOKUP(Q1111, Head_Start, 2,0)</f>
        <v>No</v>
      </c>
      <c r="S1111">
        <f>VLOOKUP($A1111, 'Mapping-Public'!$A$2:$W$5015, MATCH('Mapping-DisplayedFields'!S$2, 'Mapping-Public'!$A$1:$W$1, FALSE), FALSE)</f>
        <v>0</v>
      </c>
      <c r="T1111" t="str">
        <f>VLOOKUP(S1111, Relief_Nursery, 2,0)</f>
        <v>No</v>
      </c>
      <c r="U1111" t="str">
        <f>VLOOKUP($A1111, 'Mapping-Public'!$A$2:$W$5015, MATCH('Mapping-DisplayedFields'!U$2, 'Mapping-Public'!$A$1:$W$1, FALSE), FALSE)</f>
        <v>.</v>
      </c>
    </row>
    <row r="1112" spans="1:21" x14ac:dyDescent="0.25">
      <c r="A1112" s="9" t="s">
        <v>6525</v>
      </c>
      <c r="B1112" t="str">
        <f>IF(VLOOKUP($A1112, 'Mapping-Public'!$A$2:$W$5015, MATCH('Mapping-DisplayedFields'!B$2, 'Mapping-Public'!$A$1:$W$1, FALSE), FALSE)=0, "", VLOOKUP($A1112, 'Mapping-Public'!$A$2:$W$5015, MATCH('Mapping-DisplayedFields'!B$2, 'Mapping-Public'!$A$1:$W$1, FALSE), FALSE))</f>
        <v/>
      </c>
      <c r="C1112" t="str">
        <f>VLOOKUP($A1112, 'Mapping-Public'!$A$2:$W$5015, MATCH('Mapping-DisplayedFields'!C$2, 'Mapping-Public'!$A$1:$W$1, FALSE), FALSE)</f>
        <v>3560 NE Polo Ln</v>
      </c>
      <c r="D1112" t="str">
        <f>VLOOKUP($A1112, 'Mapping-Public'!$A$2:$W$5015, MATCH('Mapping-DisplayedFields'!D$2, 'Mapping-Public'!$A$1:$W$1, FALSE), FALSE)</f>
        <v>Fairview</v>
      </c>
      <c r="E1112" t="str">
        <f>VLOOKUP($A1112, 'Mapping-Public'!$A$2:$W$5015, MATCH('Mapping-DisplayedFields'!E$2, 'Mapping-Public'!$A$1:$W$1, FALSE), FALSE)</f>
        <v>OR</v>
      </c>
      <c r="F1112" t="str">
        <f>VLOOKUP($A1112, 'Mapping-Public'!$A$2:$W$5015, MATCH('Mapping-DisplayedFields'!F$2, 'Mapping-Public'!$A$1:$W$1, FALSE), FALSE)</f>
        <v>97024-6767</v>
      </c>
      <c r="G1112" t="str">
        <f>VLOOKUP($A1112, 'Mapping-Public'!$A$2:$W$5015, MATCH('Mapping-DisplayedFields'!G$2, 'Mapping-Public'!$A$1:$W$1, FALSE), FALSE)</f>
        <v>5033811167</v>
      </c>
      <c r="H1112">
        <f>VLOOKUP($A1112, 'Mapping-Public'!$A$2:$W$5015, MATCH('Mapping-DisplayedFields'!H$2, 'Mapping-Public'!$A$1:$W$1, FALSE), FALSE)</f>
        <v>1</v>
      </c>
      <c r="I1112" t="str">
        <f>VLOOKUP(H1112, Facility_Type, 2,0)</f>
        <v>Family</v>
      </c>
      <c r="J1112">
        <f>VLOOKUP($A1112, 'Mapping-Public'!$A$2:$W$5015, MATCH('Mapping-DisplayedFields'!J$2, 'Mapping-Public'!$A$1:$W$1, FALSE), FALSE)</f>
        <v>4</v>
      </c>
      <c r="K1112" t="str">
        <f>VLOOKUP(J1112, Type_of_Care,2,0)</f>
        <v>Regulated Family Child Care Home</v>
      </c>
      <c r="L1112">
        <f>VLOOKUP($A1112, 'Mapping-Public'!$A$2:$W$5015, MATCH('Mapping-DisplayedFields'!L$2, 'Mapping-Public'!$A$1:$W$1, FALSE), FALSE)</f>
        <v>2</v>
      </c>
      <c r="M1112" t="str">
        <f>VLOOKUP(L1112, Regulation_Status, 2,0)</f>
        <v>Register</v>
      </c>
      <c r="N1112">
        <f>VLOOKUP($A1112, 'Mapping-Public'!$A$2:$W$5015, MATCH('Mapping-DisplayedFields'!N$2, 'Mapping-Public'!$A$1:$W$1, FALSE), FALSE)</f>
        <v>10</v>
      </c>
      <c r="O1112">
        <f>VLOOKUP($A1112, 'Mapping-Public'!$A$2:$W$5015, MATCH('Mapping-DisplayedFields'!O$2, 'Mapping-Public'!$A$1:$W$1, FALSE), FALSE)</f>
        <v>1</v>
      </c>
      <c r="P1112" t="str">
        <f>VLOOKUP(O1112, Serves_Dhs_Children,2,0)</f>
        <v>Yes</v>
      </c>
      <c r="Q1112">
        <f>VLOOKUP($A1112, 'Mapping-Public'!$A$2:$W$5015, MATCH('Mapping-DisplayedFields'!Q$2, 'Mapping-Public'!$A$1:$W$1, FALSE), FALSE)</f>
        <v>0</v>
      </c>
      <c r="R1112" t="str">
        <f>VLOOKUP(Q1112, Head_Start, 2,0)</f>
        <v>No</v>
      </c>
      <c r="S1112">
        <f>VLOOKUP($A1112, 'Mapping-Public'!$A$2:$W$5015, MATCH('Mapping-DisplayedFields'!S$2, 'Mapping-Public'!$A$1:$W$1, FALSE), FALSE)</f>
        <v>0</v>
      </c>
      <c r="T1112" t="str">
        <f>VLOOKUP(S1112, Relief_Nursery, 2,0)</f>
        <v>No</v>
      </c>
      <c r="U1112" t="str">
        <f>VLOOKUP($A1112, 'Mapping-Public'!$A$2:$W$5015, MATCH('Mapping-DisplayedFields'!U$2, 'Mapping-Public'!$A$1:$W$1, FALSE), FALSE)</f>
        <v>.</v>
      </c>
    </row>
    <row r="1113" spans="1:21" x14ac:dyDescent="0.25">
      <c r="A1113" s="9" t="s">
        <v>6532</v>
      </c>
      <c r="B1113" t="str">
        <f>IF(VLOOKUP($A1113, 'Mapping-Public'!$A$2:$W$5015, MATCH('Mapping-DisplayedFields'!B$2, 'Mapping-Public'!$A$1:$W$1, FALSE), FALSE)=0, "", VLOOKUP($A1113, 'Mapping-Public'!$A$2:$W$5015, MATCH('Mapping-DisplayedFields'!B$2, 'Mapping-Public'!$A$1:$W$1, FALSE), FALSE))</f>
        <v/>
      </c>
      <c r="C1113" t="str">
        <f>VLOOKUP($A1113, 'Mapping-Public'!$A$2:$W$5015, MATCH('Mapping-DisplayedFields'!C$2, 'Mapping-Public'!$A$1:$W$1, FALSE), FALSE)</f>
        <v>18149 SE Ash St Apt 2</v>
      </c>
      <c r="D1113" t="str">
        <f>VLOOKUP($A1113, 'Mapping-Public'!$A$2:$W$5015, MATCH('Mapping-DisplayedFields'!D$2, 'Mapping-Public'!$A$1:$W$1, FALSE), FALSE)</f>
        <v>Portland</v>
      </c>
      <c r="E1113" t="str">
        <f>VLOOKUP($A1113, 'Mapping-Public'!$A$2:$W$5015, MATCH('Mapping-DisplayedFields'!E$2, 'Mapping-Public'!$A$1:$W$1, FALSE), FALSE)</f>
        <v>OR</v>
      </c>
      <c r="F1113" t="str">
        <f>VLOOKUP($A1113, 'Mapping-Public'!$A$2:$W$5015, MATCH('Mapping-DisplayedFields'!F$2, 'Mapping-Public'!$A$1:$W$1, FALSE), FALSE)</f>
        <v>97233-4991</v>
      </c>
      <c r="G1113" t="str">
        <f>VLOOKUP($A1113, 'Mapping-Public'!$A$2:$W$5015, MATCH('Mapping-DisplayedFields'!G$2, 'Mapping-Public'!$A$1:$W$1, FALSE), FALSE)</f>
        <v>5032677990</v>
      </c>
      <c r="H1113">
        <f>VLOOKUP($A1113, 'Mapping-Public'!$A$2:$W$5015, MATCH('Mapping-DisplayedFields'!H$2, 'Mapping-Public'!$A$1:$W$1, FALSE), FALSE)</f>
        <v>1</v>
      </c>
      <c r="I1113" t="str">
        <f>VLOOKUP(H1113, Facility_Type, 2,0)</f>
        <v>Family</v>
      </c>
      <c r="J1113">
        <f>VLOOKUP($A1113, 'Mapping-Public'!$A$2:$W$5015, MATCH('Mapping-DisplayedFields'!J$2, 'Mapping-Public'!$A$1:$W$1, FALSE), FALSE)</f>
        <v>4</v>
      </c>
      <c r="K1113" t="str">
        <f>VLOOKUP(J1113, Type_of_Care,2,0)</f>
        <v>Regulated Family Child Care Home</v>
      </c>
      <c r="L1113">
        <f>VLOOKUP($A1113, 'Mapping-Public'!$A$2:$W$5015, MATCH('Mapping-DisplayedFields'!L$2, 'Mapping-Public'!$A$1:$W$1, FALSE), FALSE)</f>
        <v>2</v>
      </c>
      <c r="M1113" t="str">
        <f>VLOOKUP(L1113, Regulation_Status, 2,0)</f>
        <v>Register</v>
      </c>
      <c r="N1113">
        <f>VLOOKUP($A1113, 'Mapping-Public'!$A$2:$W$5015, MATCH('Mapping-DisplayedFields'!N$2, 'Mapping-Public'!$A$1:$W$1, FALSE), FALSE)</f>
        <v>7</v>
      </c>
      <c r="O1113">
        <f>VLOOKUP($A1113, 'Mapping-Public'!$A$2:$W$5015, MATCH('Mapping-DisplayedFields'!O$2, 'Mapping-Public'!$A$1:$W$1, FALSE), FALSE)</f>
        <v>2</v>
      </c>
      <c r="P1113" t="str">
        <f>VLOOKUP(O1113, Serves_Dhs_Children,2,0)</f>
        <v>Unknown</v>
      </c>
      <c r="Q1113">
        <f>VLOOKUP($A1113, 'Mapping-Public'!$A$2:$W$5015, MATCH('Mapping-DisplayedFields'!Q$2, 'Mapping-Public'!$A$1:$W$1, FALSE), FALSE)</f>
        <v>0</v>
      </c>
      <c r="R1113" t="str">
        <f>VLOOKUP(Q1113, Head_Start, 2,0)</f>
        <v>No</v>
      </c>
      <c r="S1113">
        <f>VLOOKUP($A1113, 'Mapping-Public'!$A$2:$W$5015, MATCH('Mapping-DisplayedFields'!S$2, 'Mapping-Public'!$A$1:$W$1, FALSE), FALSE)</f>
        <v>0</v>
      </c>
      <c r="T1113" t="str">
        <f>VLOOKUP(S1113, Relief_Nursery, 2,0)</f>
        <v>No</v>
      </c>
      <c r="U1113" t="str">
        <f>VLOOKUP($A1113, 'Mapping-Public'!$A$2:$W$5015, MATCH('Mapping-DisplayedFields'!U$2, 'Mapping-Public'!$A$1:$W$1, FALSE), FALSE)</f>
        <v>.</v>
      </c>
    </row>
    <row r="1114" spans="1:21" x14ac:dyDescent="0.25">
      <c r="A1114" s="9" t="s">
        <v>6538</v>
      </c>
      <c r="B1114" t="str">
        <f>IF(VLOOKUP($A1114, 'Mapping-Public'!$A$2:$W$5015, MATCH('Mapping-DisplayedFields'!B$2, 'Mapping-Public'!$A$1:$W$1, FALSE), FALSE)=0, "", VLOOKUP($A1114, 'Mapping-Public'!$A$2:$W$5015, MATCH('Mapping-DisplayedFields'!B$2, 'Mapping-Public'!$A$1:$W$1, FALSE), FALSE))</f>
        <v/>
      </c>
      <c r="C1114" t="str">
        <f>VLOOKUP($A1114, 'Mapping-Public'!$A$2:$W$5015, MATCH('Mapping-DisplayedFields'!C$2, 'Mapping-Public'!$A$1:$W$1, FALSE), FALSE)</f>
        <v>10457 NE Hoyt St</v>
      </c>
      <c r="D1114" t="str">
        <f>VLOOKUP($A1114, 'Mapping-Public'!$A$2:$W$5015, MATCH('Mapping-DisplayedFields'!D$2, 'Mapping-Public'!$A$1:$W$1, FALSE), FALSE)</f>
        <v>Portland</v>
      </c>
      <c r="E1114" t="str">
        <f>VLOOKUP($A1114, 'Mapping-Public'!$A$2:$W$5015, MATCH('Mapping-DisplayedFields'!E$2, 'Mapping-Public'!$A$1:$W$1, FALSE), FALSE)</f>
        <v>OR</v>
      </c>
      <c r="F1114" t="str">
        <f>VLOOKUP($A1114, 'Mapping-Public'!$A$2:$W$5015, MATCH('Mapping-DisplayedFields'!F$2, 'Mapping-Public'!$A$1:$W$1, FALSE), FALSE)</f>
        <v>97220-4018</v>
      </c>
      <c r="G1114" t="str">
        <f>VLOOKUP($A1114, 'Mapping-Public'!$A$2:$W$5015, MATCH('Mapping-DisplayedFields'!G$2, 'Mapping-Public'!$A$1:$W$1, FALSE), FALSE)</f>
        <v>5038532854</v>
      </c>
      <c r="H1114">
        <f>VLOOKUP($A1114, 'Mapping-Public'!$A$2:$W$5015, MATCH('Mapping-DisplayedFields'!H$2, 'Mapping-Public'!$A$1:$W$1, FALSE), FALSE)</f>
        <v>1</v>
      </c>
      <c r="I1114" t="str">
        <f>VLOOKUP(H1114, Facility_Type, 2,0)</f>
        <v>Family</v>
      </c>
      <c r="J1114">
        <f>VLOOKUP($A1114, 'Mapping-Public'!$A$2:$W$5015, MATCH('Mapping-DisplayedFields'!J$2, 'Mapping-Public'!$A$1:$W$1, FALSE), FALSE)</f>
        <v>4</v>
      </c>
      <c r="K1114" t="str">
        <f>VLOOKUP(J1114, Type_of_Care,2,0)</f>
        <v>Regulated Family Child Care Home</v>
      </c>
      <c r="L1114">
        <f>VLOOKUP($A1114, 'Mapping-Public'!$A$2:$W$5015, MATCH('Mapping-DisplayedFields'!L$2, 'Mapping-Public'!$A$1:$W$1, FALSE), FALSE)</f>
        <v>2</v>
      </c>
      <c r="M1114" t="str">
        <f>VLOOKUP(L1114, Regulation_Status, 2,0)</f>
        <v>Register</v>
      </c>
      <c r="N1114">
        <f>VLOOKUP($A1114, 'Mapping-Public'!$A$2:$W$5015, MATCH('Mapping-DisplayedFields'!N$2, 'Mapping-Public'!$A$1:$W$1, FALSE), FALSE)</f>
        <v>7</v>
      </c>
      <c r="O1114">
        <f>VLOOKUP($A1114, 'Mapping-Public'!$A$2:$W$5015, MATCH('Mapping-DisplayedFields'!O$2, 'Mapping-Public'!$A$1:$W$1, FALSE), FALSE)</f>
        <v>2</v>
      </c>
      <c r="P1114" t="str">
        <f>VLOOKUP(O1114, Serves_Dhs_Children,2,0)</f>
        <v>Unknown</v>
      </c>
      <c r="Q1114">
        <f>VLOOKUP($A1114, 'Mapping-Public'!$A$2:$W$5015, MATCH('Mapping-DisplayedFields'!Q$2, 'Mapping-Public'!$A$1:$W$1, FALSE), FALSE)</f>
        <v>0</v>
      </c>
      <c r="R1114" t="str">
        <f>VLOOKUP(Q1114, Head_Start, 2,0)</f>
        <v>No</v>
      </c>
      <c r="S1114">
        <f>VLOOKUP($A1114, 'Mapping-Public'!$A$2:$W$5015, MATCH('Mapping-DisplayedFields'!S$2, 'Mapping-Public'!$A$1:$W$1, FALSE), FALSE)</f>
        <v>0</v>
      </c>
      <c r="T1114" t="str">
        <f>VLOOKUP(S1114, Relief_Nursery, 2,0)</f>
        <v>No</v>
      </c>
      <c r="U1114" t="str">
        <f>VLOOKUP($A1114, 'Mapping-Public'!$A$2:$W$5015, MATCH('Mapping-DisplayedFields'!U$2, 'Mapping-Public'!$A$1:$W$1, FALSE), FALSE)</f>
        <v>.</v>
      </c>
    </row>
    <row r="1115" spans="1:21" x14ac:dyDescent="0.25">
      <c r="A1115" s="9" t="s">
        <v>6543</v>
      </c>
      <c r="B1115" t="str">
        <f>IF(VLOOKUP($A1115, 'Mapping-Public'!$A$2:$W$5015, MATCH('Mapping-DisplayedFields'!B$2, 'Mapping-Public'!$A$1:$W$1, FALSE), FALSE)=0, "", VLOOKUP($A1115, 'Mapping-Public'!$A$2:$W$5015, MATCH('Mapping-DisplayedFields'!B$2, 'Mapping-Public'!$A$1:$W$1, FALSE), FALSE))</f>
        <v/>
      </c>
      <c r="C1115" t="str">
        <f>VLOOKUP($A1115, 'Mapping-Public'!$A$2:$W$5015, MATCH('Mapping-DisplayedFields'!C$2, 'Mapping-Public'!$A$1:$W$1, FALSE), FALSE)</f>
        <v>1324 SE 88th Ave</v>
      </c>
      <c r="D1115" t="str">
        <f>VLOOKUP($A1115, 'Mapping-Public'!$A$2:$W$5015, MATCH('Mapping-DisplayedFields'!D$2, 'Mapping-Public'!$A$1:$W$1, FALSE), FALSE)</f>
        <v>Portland</v>
      </c>
      <c r="E1115" t="str">
        <f>VLOOKUP($A1115, 'Mapping-Public'!$A$2:$W$5015, MATCH('Mapping-DisplayedFields'!E$2, 'Mapping-Public'!$A$1:$W$1, FALSE), FALSE)</f>
        <v>OR</v>
      </c>
      <c r="F1115" t="str">
        <f>VLOOKUP($A1115, 'Mapping-Public'!$A$2:$W$5015, MATCH('Mapping-DisplayedFields'!F$2, 'Mapping-Public'!$A$1:$W$1, FALSE), FALSE)</f>
        <v>97216-1810</v>
      </c>
      <c r="G1115" t="str">
        <f>VLOOKUP($A1115, 'Mapping-Public'!$A$2:$W$5015, MATCH('Mapping-DisplayedFields'!G$2, 'Mapping-Public'!$A$1:$W$1, FALSE), FALSE)</f>
        <v>9718019038</v>
      </c>
      <c r="H1115">
        <f>VLOOKUP($A1115, 'Mapping-Public'!$A$2:$W$5015, MATCH('Mapping-DisplayedFields'!H$2, 'Mapping-Public'!$A$1:$W$1, FALSE), FALSE)</f>
        <v>1</v>
      </c>
      <c r="I1115" t="str">
        <f>VLOOKUP(H1115, Facility_Type, 2,0)</f>
        <v>Family</v>
      </c>
      <c r="J1115">
        <f>VLOOKUP($A1115, 'Mapping-Public'!$A$2:$W$5015, MATCH('Mapping-DisplayedFields'!J$2, 'Mapping-Public'!$A$1:$W$1, FALSE), FALSE)</f>
        <v>4</v>
      </c>
      <c r="K1115" t="str">
        <f>VLOOKUP(J1115, Type_of_Care,2,0)</f>
        <v>Regulated Family Child Care Home</v>
      </c>
      <c r="L1115">
        <f>VLOOKUP($A1115, 'Mapping-Public'!$A$2:$W$5015, MATCH('Mapping-DisplayedFields'!L$2, 'Mapping-Public'!$A$1:$W$1, FALSE), FALSE)</f>
        <v>2</v>
      </c>
      <c r="M1115" t="str">
        <f>VLOOKUP(L1115, Regulation_Status, 2,0)</f>
        <v>Register</v>
      </c>
      <c r="N1115">
        <f>VLOOKUP($A1115, 'Mapping-Public'!$A$2:$W$5015, MATCH('Mapping-DisplayedFields'!N$2, 'Mapping-Public'!$A$1:$W$1, FALSE), FALSE)</f>
        <v>7</v>
      </c>
      <c r="O1115">
        <f>VLOOKUP($A1115, 'Mapping-Public'!$A$2:$W$5015, MATCH('Mapping-DisplayedFields'!O$2, 'Mapping-Public'!$A$1:$W$1, FALSE), FALSE)</f>
        <v>2</v>
      </c>
      <c r="P1115" t="str">
        <f>VLOOKUP(O1115, Serves_Dhs_Children,2,0)</f>
        <v>Unknown</v>
      </c>
      <c r="Q1115">
        <f>VLOOKUP($A1115, 'Mapping-Public'!$A$2:$W$5015, MATCH('Mapping-DisplayedFields'!Q$2, 'Mapping-Public'!$A$1:$W$1, FALSE), FALSE)</f>
        <v>0</v>
      </c>
      <c r="R1115" t="str">
        <f>VLOOKUP(Q1115, Head_Start, 2,0)</f>
        <v>No</v>
      </c>
      <c r="S1115">
        <f>VLOOKUP($A1115, 'Mapping-Public'!$A$2:$W$5015, MATCH('Mapping-DisplayedFields'!S$2, 'Mapping-Public'!$A$1:$W$1, FALSE), FALSE)</f>
        <v>0</v>
      </c>
      <c r="T1115" t="str">
        <f>VLOOKUP(S1115, Relief_Nursery, 2,0)</f>
        <v>No</v>
      </c>
      <c r="U1115" t="str">
        <f>VLOOKUP($A1115, 'Mapping-Public'!$A$2:$W$5015, MATCH('Mapping-DisplayedFields'!U$2, 'Mapping-Public'!$A$1:$W$1, FALSE), FALSE)</f>
        <v>.</v>
      </c>
    </row>
    <row r="1116" spans="1:21" x14ac:dyDescent="0.25">
      <c r="A1116" s="9" t="s">
        <v>6549</v>
      </c>
      <c r="B1116" t="str">
        <f>IF(VLOOKUP($A1116, 'Mapping-Public'!$A$2:$W$5015, MATCH('Mapping-DisplayedFields'!B$2, 'Mapping-Public'!$A$1:$W$1, FALSE), FALSE)=0, "", VLOOKUP($A1116, 'Mapping-Public'!$A$2:$W$5015, MATCH('Mapping-DisplayedFields'!B$2, 'Mapping-Public'!$A$1:$W$1, FALSE), FALSE))</f>
        <v/>
      </c>
      <c r="C1116" t="str">
        <f>VLOOKUP($A1116, 'Mapping-Public'!$A$2:$W$5015, MATCH('Mapping-DisplayedFields'!C$2, 'Mapping-Public'!$A$1:$W$1, FALSE), FALSE)</f>
        <v>3057 SE 89th Ave Apt 1</v>
      </c>
      <c r="D1116" t="str">
        <f>VLOOKUP($A1116, 'Mapping-Public'!$A$2:$W$5015, MATCH('Mapping-DisplayedFields'!D$2, 'Mapping-Public'!$A$1:$W$1, FALSE), FALSE)</f>
        <v>Portland</v>
      </c>
      <c r="E1116" t="str">
        <f>VLOOKUP($A1116, 'Mapping-Public'!$A$2:$W$5015, MATCH('Mapping-DisplayedFields'!E$2, 'Mapping-Public'!$A$1:$W$1, FALSE), FALSE)</f>
        <v>OR</v>
      </c>
      <c r="F1116" t="str">
        <f>VLOOKUP($A1116, 'Mapping-Public'!$A$2:$W$5015, MATCH('Mapping-DisplayedFields'!F$2, 'Mapping-Public'!$A$1:$W$1, FALSE), FALSE)</f>
        <v>97266-1477</v>
      </c>
      <c r="G1116" t="str">
        <f>VLOOKUP($A1116, 'Mapping-Public'!$A$2:$W$5015, MATCH('Mapping-DisplayedFields'!G$2, 'Mapping-Public'!$A$1:$W$1, FALSE), FALSE)</f>
        <v>5034646810</v>
      </c>
      <c r="H1116">
        <f>VLOOKUP($A1116, 'Mapping-Public'!$A$2:$W$5015, MATCH('Mapping-DisplayedFields'!H$2, 'Mapping-Public'!$A$1:$W$1, FALSE), FALSE)</f>
        <v>1</v>
      </c>
      <c r="I1116" t="str">
        <f>VLOOKUP(H1116, Facility_Type, 2,0)</f>
        <v>Family</v>
      </c>
      <c r="J1116">
        <f>VLOOKUP($A1116, 'Mapping-Public'!$A$2:$W$5015, MATCH('Mapping-DisplayedFields'!J$2, 'Mapping-Public'!$A$1:$W$1, FALSE), FALSE)</f>
        <v>4</v>
      </c>
      <c r="K1116" t="str">
        <f>VLOOKUP(J1116, Type_of_Care,2,0)</f>
        <v>Regulated Family Child Care Home</v>
      </c>
      <c r="L1116">
        <f>VLOOKUP($A1116, 'Mapping-Public'!$A$2:$W$5015, MATCH('Mapping-DisplayedFields'!L$2, 'Mapping-Public'!$A$1:$W$1, FALSE), FALSE)</f>
        <v>2</v>
      </c>
      <c r="M1116" t="str">
        <f>VLOOKUP(L1116, Regulation_Status, 2,0)</f>
        <v>Register</v>
      </c>
      <c r="N1116">
        <f>VLOOKUP($A1116, 'Mapping-Public'!$A$2:$W$5015, MATCH('Mapping-DisplayedFields'!N$2, 'Mapping-Public'!$A$1:$W$1, FALSE), FALSE)</f>
        <v>7</v>
      </c>
      <c r="O1116">
        <f>VLOOKUP($A1116, 'Mapping-Public'!$A$2:$W$5015, MATCH('Mapping-DisplayedFields'!O$2, 'Mapping-Public'!$A$1:$W$1, FALSE), FALSE)</f>
        <v>2</v>
      </c>
      <c r="P1116" t="str">
        <f>VLOOKUP(O1116, Serves_Dhs_Children,2,0)</f>
        <v>Unknown</v>
      </c>
      <c r="Q1116">
        <f>VLOOKUP($A1116, 'Mapping-Public'!$A$2:$W$5015, MATCH('Mapping-DisplayedFields'!Q$2, 'Mapping-Public'!$A$1:$W$1, FALSE), FALSE)</f>
        <v>0</v>
      </c>
      <c r="R1116" t="str">
        <f>VLOOKUP(Q1116, Head_Start, 2,0)</f>
        <v>No</v>
      </c>
      <c r="S1116">
        <f>VLOOKUP($A1116, 'Mapping-Public'!$A$2:$W$5015, MATCH('Mapping-DisplayedFields'!S$2, 'Mapping-Public'!$A$1:$W$1, FALSE), FALSE)</f>
        <v>0</v>
      </c>
      <c r="T1116" t="str">
        <f>VLOOKUP(S1116, Relief_Nursery, 2,0)</f>
        <v>No</v>
      </c>
      <c r="U1116" t="str">
        <f>VLOOKUP($A1116, 'Mapping-Public'!$A$2:$W$5015, MATCH('Mapping-DisplayedFields'!U$2, 'Mapping-Public'!$A$1:$W$1, FALSE), FALSE)</f>
        <v>.</v>
      </c>
    </row>
    <row r="1117" spans="1:21" x14ac:dyDescent="0.25">
      <c r="A1117" s="9" t="s">
        <v>6556</v>
      </c>
      <c r="B1117" t="str">
        <f>IF(VLOOKUP($A1117, 'Mapping-Public'!$A$2:$W$5015, MATCH('Mapping-DisplayedFields'!B$2, 'Mapping-Public'!$A$1:$W$1, FALSE), FALSE)=0, "", VLOOKUP($A1117, 'Mapping-Public'!$A$2:$W$5015, MATCH('Mapping-DisplayedFields'!B$2, 'Mapping-Public'!$A$1:$W$1, FALSE), FALSE))</f>
        <v/>
      </c>
      <c r="C1117" t="str">
        <f>VLOOKUP($A1117, 'Mapping-Public'!$A$2:$W$5015, MATCH('Mapping-DisplayedFields'!C$2, 'Mapping-Public'!$A$1:$W$1, FALSE), FALSE)</f>
        <v>10952 SW Capitol Hwy</v>
      </c>
      <c r="D1117" t="str">
        <f>VLOOKUP($A1117, 'Mapping-Public'!$A$2:$W$5015, MATCH('Mapping-DisplayedFields'!D$2, 'Mapping-Public'!$A$1:$W$1, FALSE), FALSE)</f>
        <v>Portland</v>
      </c>
      <c r="E1117" t="str">
        <f>VLOOKUP($A1117, 'Mapping-Public'!$A$2:$W$5015, MATCH('Mapping-DisplayedFields'!E$2, 'Mapping-Public'!$A$1:$W$1, FALSE), FALSE)</f>
        <v>OR</v>
      </c>
      <c r="F1117" t="str">
        <f>VLOOKUP($A1117, 'Mapping-Public'!$A$2:$W$5015, MATCH('Mapping-DisplayedFields'!F$2, 'Mapping-Public'!$A$1:$W$1, FALSE), FALSE)</f>
        <v>97219-8652</v>
      </c>
      <c r="G1117" t="str">
        <f>VLOOKUP($A1117, 'Mapping-Public'!$A$2:$W$5015, MATCH('Mapping-DisplayedFields'!G$2, 'Mapping-Public'!$A$1:$W$1, FALSE), FALSE)</f>
        <v>5037374246</v>
      </c>
      <c r="H1117">
        <f>VLOOKUP($A1117, 'Mapping-Public'!$A$2:$W$5015, MATCH('Mapping-DisplayedFields'!H$2, 'Mapping-Public'!$A$1:$W$1, FALSE), FALSE)</f>
        <v>1</v>
      </c>
      <c r="I1117" t="str">
        <f>VLOOKUP(H1117, Facility_Type, 2,0)</f>
        <v>Family</v>
      </c>
      <c r="J1117">
        <f>VLOOKUP($A1117, 'Mapping-Public'!$A$2:$W$5015, MATCH('Mapping-DisplayedFields'!J$2, 'Mapping-Public'!$A$1:$W$1, FALSE), FALSE)</f>
        <v>4</v>
      </c>
      <c r="K1117" t="str">
        <f>VLOOKUP(J1117, Type_of_Care,2,0)</f>
        <v>Regulated Family Child Care Home</v>
      </c>
      <c r="L1117">
        <f>VLOOKUP($A1117, 'Mapping-Public'!$A$2:$W$5015, MATCH('Mapping-DisplayedFields'!L$2, 'Mapping-Public'!$A$1:$W$1, FALSE), FALSE)</f>
        <v>2</v>
      </c>
      <c r="M1117" t="str">
        <f>VLOOKUP(L1117, Regulation_Status, 2,0)</f>
        <v>Register</v>
      </c>
      <c r="N1117">
        <f>VLOOKUP($A1117, 'Mapping-Public'!$A$2:$W$5015, MATCH('Mapping-DisplayedFields'!N$2, 'Mapping-Public'!$A$1:$W$1, FALSE), FALSE)</f>
        <v>7</v>
      </c>
      <c r="O1117">
        <f>VLOOKUP($A1117, 'Mapping-Public'!$A$2:$W$5015, MATCH('Mapping-DisplayedFields'!O$2, 'Mapping-Public'!$A$1:$W$1, FALSE), FALSE)</f>
        <v>2</v>
      </c>
      <c r="P1117" t="str">
        <f>VLOOKUP(O1117, Serves_Dhs_Children,2,0)</f>
        <v>Unknown</v>
      </c>
      <c r="Q1117">
        <f>VLOOKUP($A1117, 'Mapping-Public'!$A$2:$W$5015, MATCH('Mapping-DisplayedFields'!Q$2, 'Mapping-Public'!$A$1:$W$1, FALSE), FALSE)</f>
        <v>0</v>
      </c>
      <c r="R1117" t="str">
        <f>VLOOKUP(Q1117, Head_Start, 2,0)</f>
        <v>No</v>
      </c>
      <c r="S1117">
        <f>VLOOKUP($A1117, 'Mapping-Public'!$A$2:$W$5015, MATCH('Mapping-DisplayedFields'!S$2, 'Mapping-Public'!$A$1:$W$1, FALSE), FALSE)</f>
        <v>0</v>
      </c>
      <c r="T1117" t="str">
        <f>VLOOKUP(S1117, Relief_Nursery, 2,0)</f>
        <v>No</v>
      </c>
      <c r="U1117" t="str">
        <f>VLOOKUP($A1117, 'Mapping-Public'!$A$2:$W$5015, MATCH('Mapping-DisplayedFields'!U$2, 'Mapping-Public'!$A$1:$W$1, FALSE), FALSE)</f>
        <v>.</v>
      </c>
    </row>
    <row r="1118" spans="1:21" x14ac:dyDescent="0.25">
      <c r="A1118" s="9" t="s">
        <v>6563</v>
      </c>
      <c r="B1118" t="str">
        <f>IF(VLOOKUP($A1118, 'Mapping-Public'!$A$2:$W$5015, MATCH('Mapping-DisplayedFields'!B$2, 'Mapping-Public'!$A$1:$W$1, FALSE), FALSE)=0, "", VLOOKUP($A1118, 'Mapping-Public'!$A$2:$W$5015, MATCH('Mapping-DisplayedFields'!B$2, 'Mapping-Public'!$A$1:$W$1, FALSE), FALSE))</f>
        <v/>
      </c>
      <c r="C1118" t="str">
        <f>VLOOKUP($A1118, 'Mapping-Public'!$A$2:$W$5015, MATCH('Mapping-DisplayedFields'!C$2, 'Mapping-Public'!$A$1:$W$1, FALSE), FALSE)</f>
        <v>12412 NE Multnomah St</v>
      </c>
      <c r="D1118" t="str">
        <f>VLOOKUP($A1118, 'Mapping-Public'!$A$2:$W$5015, MATCH('Mapping-DisplayedFields'!D$2, 'Mapping-Public'!$A$1:$W$1, FALSE), FALSE)</f>
        <v>Portland</v>
      </c>
      <c r="E1118" t="str">
        <f>VLOOKUP($A1118, 'Mapping-Public'!$A$2:$W$5015, MATCH('Mapping-DisplayedFields'!E$2, 'Mapping-Public'!$A$1:$W$1, FALSE), FALSE)</f>
        <v>OR</v>
      </c>
      <c r="F1118" t="str">
        <f>VLOOKUP($A1118, 'Mapping-Public'!$A$2:$W$5015, MATCH('Mapping-DisplayedFields'!F$2, 'Mapping-Public'!$A$1:$W$1, FALSE), FALSE)</f>
        <v>97230-1908</v>
      </c>
      <c r="G1118" t="str">
        <f>VLOOKUP($A1118, 'Mapping-Public'!$A$2:$W$5015, MATCH('Mapping-DisplayedFields'!G$2, 'Mapping-Public'!$A$1:$W$1, FALSE), FALSE)</f>
        <v>9715067605</v>
      </c>
      <c r="H1118">
        <f>VLOOKUP($A1118, 'Mapping-Public'!$A$2:$W$5015, MATCH('Mapping-DisplayedFields'!H$2, 'Mapping-Public'!$A$1:$W$1, FALSE), FALSE)</f>
        <v>1</v>
      </c>
      <c r="I1118" t="str">
        <f>VLOOKUP(H1118, Facility_Type, 2,0)</f>
        <v>Family</v>
      </c>
      <c r="J1118">
        <f>VLOOKUP($A1118, 'Mapping-Public'!$A$2:$W$5015, MATCH('Mapping-DisplayedFields'!J$2, 'Mapping-Public'!$A$1:$W$1, FALSE), FALSE)</f>
        <v>4</v>
      </c>
      <c r="K1118" t="str">
        <f>VLOOKUP(J1118, Type_of_Care,2,0)</f>
        <v>Regulated Family Child Care Home</v>
      </c>
      <c r="L1118">
        <f>VLOOKUP($A1118, 'Mapping-Public'!$A$2:$W$5015, MATCH('Mapping-DisplayedFields'!L$2, 'Mapping-Public'!$A$1:$W$1, FALSE), FALSE)</f>
        <v>2</v>
      </c>
      <c r="M1118" t="str">
        <f>VLOOKUP(L1118, Regulation_Status, 2,0)</f>
        <v>Register</v>
      </c>
      <c r="N1118">
        <f>VLOOKUP($A1118, 'Mapping-Public'!$A$2:$W$5015, MATCH('Mapping-DisplayedFields'!N$2, 'Mapping-Public'!$A$1:$W$1, FALSE), FALSE)</f>
        <v>7</v>
      </c>
      <c r="O1118">
        <f>VLOOKUP($A1118, 'Mapping-Public'!$A$2:$W$5015, MATCH('Mapping-DisplayedFields'!O$2, 'Mapping-Public'!$A$1:$W$1, FALSE), FALSE)</f>
        <v>2</v>
      </c>
      <c r="P1118" t="str">
        <f>VLOOKUP(O1118, Serves_Dhs_Children,2,0)</f>
        <v>Unknown</v>
      </c>
      <c r="Q1118">
        <f>VLOOKUP($A1118, 'Mapping-Public'!$A$2:$W$5015, MATCH('Mapping-DisplayedFields'!Q$2, 'Mapping-Public'!$A$1:$W$1, FALSE), FALSE)</f>
        <v>0</v>
      </c>
      <c r="R1118" t="str">
        <f>VLOOKUP(Q1118, Head_Start, 2,0)</f>
        <v>No</v>
      </c>
      <c r="S1118">
        <f>VLOOKUP($A1118, 'Mapping-Public'!$A$2:$W$5015, MATCH('Mapping-DisplayedFields'!S$2, 'Mapping-Public'!$A$1:$W$1, FALSE), FALSE)</f>
        <v>0</v>
      </c>
      <c r="T1118" t="str">
        <f>VLOOKUP(S1118, Relief_Nursery, 2,0)</f>
        <v>No</v>
      </c>
      <c r="U1118" t="str">
        <f>VLOOKUP($A1118, 'Mapping-Public'!$A$2:$W$5015, MATCH('Mapping-DisplayedFields'!U$2, 'Mapping-Public'!$A$1:$W$1, FALSE), FALSE)</f>
        <v>.</v>
      </c>
    </row>
    <row r="1119" spans="1:21" x14ac:dyDescent="0.25">
      <c r="A1119" s="9" t="s">
        <v>6570</v>
      </c>
      <c r="B1119" t="str">
        <f>IF(VLOOKUP($A1119, 'Mapping-Public'!$A$2:$W$5015, MATCH('Mapping-DisplayedFields'!B$2, 'Mapping-Public'!$A$1:$W$1, FALSE), FALSE)=0, "", VLOOKUP($A1119, 'Mapping-Public'!$A$2:$W$5015, MATCH('Mapping-DisplayedFields'!B$2, 'Mapping-Public'!$A$1:$W$1, FALSE), FALSE))</f>
        <v/>
      </c>
      <c r="C1119" t="str">
        <f>VLOOKUP($A1119, 'Mapping-Public'!$A$2:$W$5015, MATCH('Mapping-DisplayedFields'!C$2, 'Mapping-Public'!$A$1:$W$1, FALSE), FALSE)</f>
        <v>6430 SE 128th Ave Apt 6</v>
      </c>
      <c r="D1119" t="str">
        <f>VLOOKUP($A1119, 'Mapping-Public'!$A$2:$W$5015, MATCH('Mapping-DisplayedFields'!D$2, 'Mapping-Public'!$A$1:$W$1, FALSE), FALSE)</f>
        <v>Portland</v>
      </c>
      <c r="E1119" t="str">
        <f>VLOOKUP($A1119, 'Mapping-Public'!$A$2:$W$5015, MATCH('Mapping-DisplayedFields'!E$2, 'Mapping-Public'!$A$1:$W$1, FALSE), FALSE)</f>
        <v>OR</v>
      </c>
      <c r="F1119" t="str">
        <f>VLOOKUP($A1119, 'Mapping-Public'!$A$2:$W$5015, MATCH('Mapping-DisplayedFields'!F$2, 'Mapping-Public'!$A$1:$W$1, FALSE), FALSE)</f>
        <v>97236-4691</v>
      </c>
      <c r="G1119" t="str">
        <f>VLOOKUP($A1119, 'Mapping-Public'!$A$2:$W$5015, MATCH('Mapping-DisplayedFields'!G$2, 'Mapping-Public'!$A$1:$W$1, FALSE), FALSE)</f>
        <v>9713316387</v>
      </c>
      <c r="H1119">
        <f>VLOOKUP($A1119, 'Mapping-Public'!$A$2:$W$5015, MATCH('Mapping-DisplayedFields'!H$2, 'Mapping-Public'!$A$1:$W$1, FALSE), FALSE)</f>
        <v>1</v>
      </c>
      <c r="I1119" t="str">
        <f>VLOOKUP(H1119, Facility_Type, 2,0)</f>
        <v>Family</v>
      </c>
      <c r="J1119">
        <f>VLOOKUP($A1119, 'Mapping-Public'!$A$2:$W$5015, MATCH('Mapping-DisplayedFields'!J$2, 'Mapping-Public'!$A$1:$W$1, FALSE), FALSE)</f>
        <v>4</v>
      </c>
      <c r="K1119" t="str">
        <f>VLOOKUP(J1119, Type_of_Care,2,0)</f>
        <v>Regulated Family Child Care Home</v>
      </c>
      <c r="L1119">
        <f>VLOOKUP($A1119, 'Mapping-Public'!$A$2:$W$5015, MATCH('Mapping-DisplayedFields'!L$2, 'Mapping-Public'!$A$1:$W$1, FALSE), FALSE)</f>
        <v>2</v>
      </c>
      <c r="M1119" t="str">
        <f>VLOOKUP(L1119, Regulation_Status, 2,0)</f>
        <v>Register</v>
      </c>
      <c r="N1119">
        <f>VLOOKUP($A1119, 'Mapping-Public'!$A$2:$W$5015, MATCH('Mapping-DisplayedFields'!N$2, 'Mapping-Public'!$A$1:$W$1, FALSE), FALSE)</f>
        <v>7</v>
      </c>
      <c r="O1119">
        <f>VLOOKUP($A1119, 'Mapping-Public'!$A$2:$W$5015, MATCH('Mapping-DisplayedFields'!O$2, 'Mapping-Public'!$A$1:$W$1, FALSE), FALSE)</f>
        <v>2</v>
      </c>
      <c r="P1119" t="str">
        <f>VLOOKUP(O1119, Serves_Dhs_Children,2,0)</f>
        <v>Unknown</v>
      </c>
      <c r="Q1119">
        <f>VLOOKUP($A1119, 'Mapping-Public'!$A$2:$W$5015, MATCH('Mapping-DisplayedFields'!Q$2, 'Mapping-Public'!$A$1:$W$1, FALSE), FALSE)</f>
        <v>0</v>
      </c>
      <c r="R1119" t="str">
        <f>VLOOKUP(Q1119, Head_Start, 2,0)</f>
        <v>No</v>
      </c>
      <c r="S1119">
        <f>VLOOKUP($A1119, 'Mapping-Public'!$A$2:$W$5015, MATCH('Mapping-DisplayedFields'!S$2, 'Mapping-Public'!$A$1:$W$1, FALSE), FALSE)</f>
        <v>0</v>
      </c>
      <c r="T1119" t="str">
        <f>VLOOKUP(S1119, Relief_Nursery, 2,0)</f>
        <v>No</v>
      </c>
      <c r="U1119" t="str">
        <f>VLOOKUP($A1119, 'Mapping-Public'!$A$2:$W$5015, MATCH('Mapping-DisplayedFields'!U$2, 'Mapping-Public'!$A$1:$W$1, FALSE), FALSE)</f>
        <v>.</v>
      </c>
    </row>
    <row r="1120" spans="1:21" x14ac:dyDescent="0.25">
      <c r="A1120" s="9" t="s">
        <v>6575</v>
      </c>
      <c r="B1120" t="str">
        <f>IF(VLOOKUP($A1120, 'Mapping-Public'!$A$2:$W$5015, MATCH('Mapping-DisplayedFields'!B$2, 'Mapping-Public'!$A$1:$W$1, FALSE), FALSE)=0, "", VLOOKUP($A1120, 'Mapping-Public'!$A$2:$W$5015, MATCH('Mapping-DisplayedFields'!B$2, 'Mapping-Public'!$A$1:$W$1, FALSE), FALSE))</f>
        <v/>
      </c>
      <c r="C1120" t="str">
        <f>VLOOKUP($A1120, 'Mapping-Public'!$A$2:$W$5015, MATCH('Mapping-DisplayedFields'!C$2, 'Mapping-Public'!$A$1:$W$1, FALSE), FALSE)</f>
        <v>3350 SE 115th Ave Apt 1</v>
      </c>
      <c r="D1120" t="str">
        <f>VLOOKUP($A1120, 'Mapping-Public'!$A$2:$W$5015, MATCH('Mapping-DisplayedFields'!D$2, 'Mapping-Public'!$A$1:$W$1, FALSE), FALSE)</f>
        <v>Portland</v>
      </c>
      <c r="E1120" t="str">
        <f>VLOOKUP($A1120, 'Mapping-Public'!$A$2:$W$5015, MATCH('Mapping-DisplayedFields'!E$2, 'Mapping-Public'!$A$1:$W$1, FALSE), FALSE)</f>
        <v>OR</v>
      </c>
      <c r="F1120" t="str">
        <f>VLOOKUP($A1120, 'Mapping-Public'!$A$2:$W$5015, MATCH('Mapping-DisplayedFields'!F$2, 'Mapping-Public'!$A$1:$W$1, FALSE), FALSE)</f>
        <v>97266-1771</v>
      </c>
      <c r="G1120" t="str">
        <f>VLOOKUP($A1120, 'Mapping-Public'!$A$2:$W$5015, MATCH('Mapping-DisplayedFields'!G$2, 'Mapping-Public'!$A$1:$W$1, FALSE), FALSE)</f>
        <v>5038413794</v>
      </c>
      <c r="H1120">
        <f>VLOOKUP($A1120, 'Mapping-Public'!$A$2:$W$5015, MATCH('Mapping-DisplayedFields'!H$2, 'Mapping-Public'!$A$1:$W$1, FALSE), FALSE)</f>
        <v>1</v>
      </c>
      <c r="I1120" t="str">
        <f>VLOOKUP(H1120, Facility_Type, 2,0)</f>
        <v>Family</v>
      </c>
      <c r="J1120">
        <f>VLOOKUP($A1120, 'Mapping-Public'!$A$2:$W$5015, MATCH('Mapping-DisplayedFields'!J$2, 'Mapping-Public'!$A$1:$W$1, FALSE), FALSE)</f>
        <v>4</v>
      </c>
      <c r="K1120" t="str">
        <f>VLOOKUP(J1120, Type_of_Care,2,0)</f>
        <v>Regulated Family Child Care Home</v>
      </c>
      <c r="L1120">
        <f>VLOOKUP($A1120, 'Mapping-Public'!$A$2:$W$5015, MATCH('Mapping-DisplayedFields'!L$2, 'Mapping-Public'!$A$1:$W$1, FALSE), FALSE)</f>
        <v>2</v>
      </c>
      <c r="M1120" t="str">
        <f>VLOOKUP(L1120, Regulation_Status, 2,0)</f>
        <v>Register</v>
      </c>
      <c r="N1120">
        <f>VLOOKUP($A1120, 'Mapping-Public'!$A$2:$W$5015, MATCH('Mapping-DisplayedFields'!N$2, 'Mapping-Public'!$A$1:$W$1, FALSE), FALSE)</f>
        <v>7</v>
      </c>
      <c r="O1120">
        <f>VLOOKUP($A1120, 'Mapping-Public'!$A$2:$W$5015, MATCH('Mapping-DisplayedFields'!O$2, 'Mapping-Public'!$A$1:$W$1, FALSE), FALSE)</f>
        <v>2</v>
      </c>
      <c r="P1120" t="str">
        <f>VLOOKUP(O1120, Serves_Dhs_Children,2,0)</f>
        <v>Unknown</v>
      </c>
      <c r="Q1120">
        <f>VLOOKUP($A1120, 'Mapping-Public'!$A$2:$W$5015, MATCH('Mapping-DisplayedFields'!Q$2, 'Mapping-Public'!$A$1:$W$1, FALSE), FALSE)</f>
        <v>0</v>
      </c>
      <c r="R1120" t="str">
        <f>VLOOKUP(Q1120, Head_Start, 2,0)</f>
        <v>No</v>
      </c>
      <c r="S1120">
        <f>VLOOKUP($A1120, 'Mapping-Public'!$A$2:$W$5015, MATCH('Mapping-DisplayedFields'!S$2, 'Mapping-Public'!$A$1:$W$1, FALSE), FALSE)</f>
        <v>0</v>
      </c>
      <c r="T1120" t="str">
        <f>VLOOKUP(S1120, Relief_Nursery, 2,0)</f>
        <v>No</v>
      </c>
      <c r="U1120" t="str">
        <f>VLOOKUP($A1120, 'Mapping-Public'!$A$2:$W$5015, MATCH('Mapping-DisplayedFields'!U$2, 'Mapping-Public'!$A$1:$W$1, FALSE), FALSE)</f>
        <v>.</v>
      </c>
    </row>
    <row r="1121" spans="1:21" x14ac:dyDescent="0.25">
      <c r="A1121" s="9" t="s">
        <v>6580</v>
      </c>
      <c r="B1121" t="str">
        <f>IF(VLOOKUP($A1121, 'Mapping-Public'!$A$2:$W$5015, MATCH('Mapping-DisplayedFields'!B$2, 'Mapping-Public'!$A$1:$W$1, FALSE), FALSE)=0, "", VLOOKUP($A1121, 'Mapping-Public'!$A$2:$W$5015, MATCH('Mapping-DisplayedFields'!B$2, 'Mapping-Public'!$A$1:$W$1, FALSE), FALSE))</f>
        <v/>
      </c>
      <c r="C1121" t="str">
        <f>VLOOKUP($A1121, 'Mapping-Public'!$A$2:$W$5015, MATCH('Mapping-DisplayedFields'!C$2, 'Mapping-Public'!$A$1:$W$1, FALSE), FALSE)</f>
        <v>1224 NE 14th Ln</v>
      </c>
      <c r="D1121" t="str">
        <f>VLOOKUP($A1121, 'Mapping-Public'!$A$2:$W$5015, MATCH('Mapping-DisplayedFields'!D$2, 'Mapping-Public'!$A$1:$W$1, FALSE), FALSE)</f>
        <v>Gresham</v>
      </c>
      <c r="E1121" t="str">
        <f>VLOOKUP($A1121, 'Mapping-Public'!$A$2:$W$5015, MATCH('Mapping-DisplayedFields'!E$2, 'Mapping-Public'!$A$1:$W$1, FALSE), FALSE)</f>
        <v>OR</v>
      </c>
      <c r="F1121" t="str">
        <f>VLOOKUP($A1121, 'Mapping-Public'!$A$2:$W$5015, MATCH('Mapping-DisplayedFields'!F$2, 'Mapping-Public'!$A$1:$W$1, FALSE), FALSE)</f>
        <v>97030-4257</v>
      </c>
      <c r="G1121" t="str">
        <f>VLOOKUP($A1121, 'Mapping-Public'!$A$2:$W$5015, MATCH('Mapping-DisplayedFields'!G$2, 'Mapping-Public'!$A$1:$W$1, FALSE), FALSE)</f>
        <v>5037545951</v>
      </c>
      <c r="H1121">
        <f>VLOOKUP($A1121, 'Mapping-Public'!$A$2:$W$5015, MATCH('Mapping-DisplayedFields'!H$2, 'Mapping-Public'!$A$1:$W$1, FALSE), FALSE)</f>
        <v>1</v>
      </c>
      <c r="I1121" t="str">
        <f>VLOOKUP(H1121, Facility_Type, 2,0)</f>
        <v>Family</v>
      </c>
      <c r="J1121">
        <f>VLOOKUP($A1121, 'Mapping-Public'!$A$2:$W$5015, MATCH('Mapping-DisplayedFields'!J$2, 'Mapping-Public'!$A$1:$W$1, FALSE), FALSE)</f>
        <v>4</v>
      </c>
      <c r="K1121" t="str">
        <f>VLOOKUP(J1121, Type_of_Care,2,0)</f>
        <v>Regulated Family Child Care Home</v>
      </c>
      <c r="L1121">
        <f>VLOOKUP($A1121, 'Mapping-Public'!$A$2:$W$5015, MATCH('Mapping-DisplayedFields'!L$2, 'Mapping-Public'!$A$1:$W$1, FALSE), FALSE)</f>
        <v>2</v>
      </c>
      <c r="M1121" t="str">
        <f>VLOOKUP(L1121, Regulation_Status, 2,0)</f>
        <v>Register</v>
      </c>
      <c r="N1121">
        <f>VLOOKUP($A1121, 'Mapping-Public'!$A$2:$W$5015, MATCH('Mapping-DisplayedFields'!N$2, 'Mapping-Public'!$A$1:$W$1, FALSE), FALSE)</f>
        <v>7</v>
      </c>
      <c r="O1121">
        <f>VLOOKUP($A1121, 'Mapping-Public'!$A$2:$W$5015, MATCH('Mapping-DisplayedFields'!O$2, 'Mapping-Public'!$A$1:$W$1, FALSE), FALSE)</f>
        <v>2</v>
      </c>
      <c r="P1121" t="str">
        <f>VLOOKUP(O1121, Serves_Dhs_Children,2,0)</f>
        <v>Unknown</v>
      </c>
      <c r="Q1121">
        <f>VLOOKUP($A1121, 'Mapping-Public'!$A$2:$W$5015, MATCH('Mapping-DisplayedFields'!Q$2, 'Mapping-Public'!$A$1:$W$1, FALSE), FALSE)</f>
        <v>0</v>
      </c>
      <c r="R1121" t="str">
        <f>VLOOKUP(Q1121, Head_Start, 2,0)</f>
        <v>No</v>
      </c>
      <c r="S1121">
        <f>VLOOKUP($A1121, 'Mapping-Public'!$A$2:$W$5015, MATCH('Mapping-DisplayedFields'!S$2, 'Mapping-Public'!$A$1:$W$1, FALSE), FALSE)</f>
        <v>0</v>
      </c>
      <c r="T1121" t="str">
        <f>VLOOKUP(S1121, Relief_Nursery, 2,0)</f>
        <v>No</v>
      </c>
      <c r="U1121" t="str">
        <f>VLOOKUP($A1121, 'Mapping-Public'!$A$2:$W$5015, MATCH('Mapping-DisplayedFields'!U$2, 'Mapping-Public'!$A$1:$W$1, FALSE), FALSE)</f>
        <v>.</v>
      </c>
    </row>
    <row r="1122" spans="1:21" x14ac:dyDescent="0.25">
      <c r="A1122" s="9" t="s">
        <v>6586</v>
      </c>
      <c r="B1122" t="str">
        <f>IF(VLOOKUP($A1122, 'Mapping-Public'!$A$2:$W$5015, MATCH('Mapping-DisplayedFields'!B$2, 'Mapping-Public'!$A$1:$W$1, FALSE), FALSE)=0, "", VLOOKUP($A1122, 'Mapping-Public'!$A$2:$W$5015, MATCH('Mapping-DisplayedFields'!B$2, 'Mapping-Public'!$A$1:$W$1, FALSE), FALSE))</f>
        <v/>
      </c>
      <c r="C1122" t="str">
        <f>VLOOKUP($A1122, 'Mapping-Public'!$A$2:$W$5015, MATCH('Mapping-DisplayedFields'!C$2, 'Mapping-Public'!$A$1:$W$1, FALSE), FALSE)</f>
        <v>8513 NE Wygant St</v>
      </c>
      <c r="D1122" t="str">
        <f>VLOOKUP($A1122, 'Mapping-Public'!$A$2:$W$5015, MATCH('Mapping-DisplayedFields'!D$2, 'Mapping-Public'!$A$1:$W$1, FALSE), FALSE)</f>
        <v>Portland</v>
      </c>
      <c r="E1122" t="str">
        <f>VLOOKUP($A1122, 'Mapping-Public'!$A$2:$W$5015, MATCH('Mapping-DisplayedFields'!E$2, 'Mapping-Public'!$A$1:$W$1, FALSE), FALSE)</f>
        <v>OR</v>
      </c>
      <c r="F1122" t="str">
        <f>VLOOKUP($A1122, 'Mapping-Public'!$A$2:$W$5015, MATCH('Mapping-DisplayedFields'!F$2, 'Mapping-Public'!$A$1:$W$1, FALSE), FALSE)</f>
        <v>97220-4772</v>
      </c>
      <c r="G1122" t="str">
        <f>VLOOKUP($A1122, 'Mapping-Public'!$A$2:$W$5015, MATCH('Mapping-DisplayedFields'!G$2, 'Mapping-Public'!$A$1:$W$1, FALSE), FALSE)</f>
        <v>5038751625</v>
      </c>
      <c r="H1122">
        <f>VLOOKUP($A1122, 'Mapping-Public'!$A$2:$W$5015, MATCH('Mapping-DisplayedFields'!H$2, 'Mapping-Public'!$A$1:$W$1, FALSE), FALSE)</f>
        <v>1</v>
      </c>
      <c r="I1122" t="str">
        <f>VLOOKUP(H1122, Facility_Type, 2,0)</f>
        <v>Family</v>
      </c>
      <c r="J1122">
        <f>VLOOKUP($A1122, 'Mapping-Public'!$A$2:$W$5015, MATCH('Mapping-DisplayedFields'!J$2, 'Mapping-Public'!$A$1:$W$1, FALSE), FALSE)</f>
        <v>4</v>
      </c>
      <c r="K1122" t="str">
        <f>VLOOKUP(J1122, Type_of_Care,2,0)</f>
        <v>Regulated Family Child Care Home</v>
      </c>
      <c r="L1122">
        <f>VLOOKUP($A1122, 'Mapping-Public'!$A$2:$W$5015, MATCH('Mapping-DisplayedFields'!L$2, 'Mapping-Public'!$A$1:$W$1, FALSE), FALSE)</f>
        <v>2</v>
      </c>
      <c r="M1122" t="str">
        <f>VLOOKUP(L1122, Regulation_Status, 2,0)</f>
        <v>Register</v>
      </c>
      <c r="N1122">
        <f>VLOOKUP($A1122, 'Mapping-Public'!$A$2:$W$5015, MATCH('Mapping-DisplayedFields'!N$2, 'Mapping-Public'!$A$1:$W$1, FALSE), FALSE)</f>
        <v>10</v>
      </c>
      <c r="O1122">
        <f>VLOOKUP($A1122, 'Mapping-Public'!$A$2:$W$5015, MATCH('Mapping-DisplayedFields'!O$2, 'Mapping-Public'!$A$1:$W$1, FALSE), FALSE)</f>
        <v>1</v>
      </c>
      <c r="P1122" t="str">
        <f>VLOOKUP(O1122, Serves_Dhs_Children,2,0)</f>
        <v>Yes</v>
      </c>
      <c r="Q1122">
        <f>VLOOKUP($A1122, 'Mapping-Public'!$A$2:$W$5015, MATCH('Mapping-DisplayedFields'!Q$2, 'Mapping-Public'!$A$1:$W$1, FALSE), FALSE)</f>
        <v>0</v>
      </c>
      <c r="R1122" t="str">
        <f>VLOOKUP(Q1122, Head_Start, 2,0)</f>
        <v>No</v>
      </c>
      <c r="S1122">
        <f>VLOOKUP($A1122, 'Mapping-Public'!$A$2:$W$5015, MATCH('Mapping-DisplayedFields'!S$2, 'Mapping-Public'!$A$1:$W$1, FALSE), FALSE)</f>
        <v>0</v>
      </c>
      <c r="T1122" t="str">
        <f>VLOOKUP(S1122, Relief_Nursery, 2,0)</f>
        <v>No</v>
      </c>
      <c r="U1122" t="str">
        <f>VLOOKUP($A1122, 'Mapping-Public'!$A$2:$W$5015, MATCH('Mapping-DisplayedFields'!U$2, 'Mapping-Public'!$A$1:$W$1, FALSE), FALSE)</f>
        <v>.</v>
      </c>
    </row>
    <row r="1123" spans="1:21" x14ac:dyDescent="0.25">
      <c r="A1123" s="9" t="s">
        <v>6592</v>
      </c>
      <c r="B1123" t="str">
        <f>IF(VLOOKUP($A1123, 'Mapping-Public'!$A$2:$W$5015, MATCH('Mapping-DisplayedFields'!B$2, 'Mapping-Public'!$A$1:$W$1, FALSE), FALSE)=0, "", VLOOKUP($A1123, 'Mapping-Public'!$A$2:$W$5015, MATCH('Mapping-DisplayedFields'!B$2, 'Mapping-Public'!$A$1:$W$1, FALSE), FALSE))</f>
        <v/>
      </c>
      <c r="C1123" t="str">
        <f>VLOOKUP($A1123, 'Mapping-Public'!$A$2:$W$5015, MATCH('Mapping-DisplayedFields'!C$2, 'Mapping-Public'!$A$1:$W$1, FALSE), FALSE)</f>
        <v>5624 SE 137th Ave</v>
      </c>
      <c r="D1123" t="str">
        <f>VLOOKUP($A1123, 'Mapping-Public'!$A$2:$W$5015, MATCH('Mapping-DisplayedFields'!D$2, 'Mapping-Public'!$A$1:$W$1, FALSE), FALSE)</f>
        <v>Portland</v>
      </c>
      <c r="E1123" t="str">
        <f>VLOOKUP($A1123, 'Mapping-Public'!$A$2:$W$5015, MATCH('Mapping-DisplayedFields'!E$2, 'Mapping-Public'!$A$1:$W$1, FALSE), FALSE)</f>
        <v>OR</v>
      </c>
      <c r="F1123" t="str">
        <f>VLOOKUP($A1123, 'Mapping-Public'!$A$2:$W$5015, MATCH('Mapping-DisplayedFields'!F$2, 'Mapping-Public'!$A$1:$W$1, FALSE), FALSE)</f>
        <v>97236-3873</v>
      </c>
      <c r="G1123" t="str">
        <f>VLOOKUP($A1123, 'Mapping-Public'!$A$2:$W$5015, MATCH('Mapping-DisplayedFields'!G$2, 'Mapping-Public'!$A$1:$W$1, FALSE), FALSE)</f>
        <v>5037190826</v>
      </c>
      <c r="H1123">
        <f>VLOOKUP($A1123, 'Mapping-Public'!$A$2:$W$5015, MATCH('Mapping-DisplayedFields'!H$2, 'Mapping-Public'!$A$1:$W$1, FALSE), FALSE)</f>
        <v>1</v>
      </c>
      <c r="I1123" t="str">
        <f>VLOOKUP(H1123, Facility_Type, 2,0)</f>
        <v>Family</v>
      </c>
      <c r="J1123">
        <f>VLOOKUP($A1123, 'Mapping-Public'!$A$2:$W$5015, MATCH('Mapping-DisplayedFields'!J$2, 'Mapping-Public'!$A$1:$W$1, FALSE), FALSE)</f>
        <v>4</v>
      </c>
      <c r="K1123" t="str">
        <f>VLOOKUP(J1123, Type_of_Care,2,0)</f>
        <v>Regulated Family Child Care Home</v>
      </c>
      <c r="L1123">
        <f>VLOOKUP($A1123, 'Mapping-Public'!$A$2:$W$5015, MATCH('Mapping-DisplayedFields'!L$2, 'Mapping-Public'!$A$1:$W$1, FALSE), FALSE)</f>
        <v>2</v>
      </c>
      <c r="M1123" t="str">
        <f>VLOOKUP(L1123, Regulation_Status, 2,0)</f>
        <v>Register</v>
      </c>
      <c r="N1123">
        <f>VLOOKUP($A1123, 'Mapping-Public'!$A$2:$W$5015, MATCH('Mapping-DisplayedFields'!N$2, 'Mapping-Public'!$A$1:$W$1, FALSE), FALSE)</f>
        <v>6</v>
      </c>
      <c r="O1123">
        <f>VLOOKUP($A1123, 'Mapping-Public'!$A$2:$W$5015, MATCH('Mapping-DisplayedFields'!O$2, 'Mapping-Public'!$A$1:$W$1, FALSE), FALSE)</f>
        <v>2</v>
      </c>
      <c r="P1123" t="str">
        <f>VLOOKUP(O1123, Serves_Dhs_Children,2,0)</f>
        <v>Unknown</v>
      </c>
      <c r="Q1123">
        <f>VLOOKUP($A1123, 'Mapping-Public'!$A$2:$W$5015, MATCH('Mapping-DisplayedFields'!Q$2, 'Mapping-Public'!$A$1:$W$1, FALSE), FALSE)</f>
        <v>0</v>
      </c>
      <c r="R1123" t="str">
        <f>VLOOKUP(Q1123, Head_Start, 2,0)</f>
        <v>No</v>
      </c>
      <c r="S1123">
        <f>VLOOKUP($A1123, 'Mapping-Public'!$A$2:$W$5015, MATCH('Mapping-DisplayedFields'!S$2, 'Mapping-Public'!$A$1:$W$1, FALSE), FALSE)</f>
        <v>0</v>
      </c>
      <c r="T1123" t="str">
        <f>VLOOKUP(S1123, Relief_Nursery, 2,0)</f>
        <v>No</v>
      </c>
      <c r="U1123" t="str">
        <f>VLOOKUP($A1123, 'Mapping-Public'!$A$2:$W$5015, MATCH('Mapping-DisplayedFields'!U$2, 'Mapping-Public'!$A$1:$W$1, FALSE), FALSE)</f>
        <v>.</v>
      </c>
    </row>
    <row r="1124" spans="1:21" x14ac:dyDescent="0.25">
      <c r="A1124" s="9" t="s">
        <v>6599</v>
      </c>
      <c r="B1124" t="str">
        <f>IF(VLOOKUP($A1124, 'Mapping-Public'!$A$2:$W$5015, MATCH('Mapping-DisplayedFields'!B$2, 'Mapping-Public'!$A$1:$W$1, FALSE), FALSE)=0, "", VLOOKUP($A1124, 'Mapping-Public'!$A$2:$W$5015, MATCH('Mapping-DisplayedFields'!B$2, 'Mapping-Public'!$A$1:$W$1, FALSE), FALSE))</f>
        <v/>
      </c>
      <c r="C1124" t="str">
        <f>VLOOKUP($A1124, 'Mapping-Public'!$A$2:$W$5015, MATCH('Mapping-DisplayedFields'!C$2, 'Mapping-Public'!$A$1:$W$1, FALSE), FALSE)</f>
        <v>12427 SE Cora St</v>
      </c>
      <c r="D1124" t="str">
        <f>VLOOKUP($A1124, 'Mapping-Public'!$A$2:$W$5015, MATCH('Mapping-DisplayedFields'!D$2, 'Mapping-Public'!$A$1:$W$1, FALSE), FALSE)</f>
        <v>Portland</v>
      </c>
      <c r="E1124" t="str">
        <f>VLOOKUP($A1124, 'Mapping-Public'!$A$2:$W$5015, MATCH('Mapping-DisplayedFields'!E$2, 'Mapping-Public'!$A$1:$W$1, FALSE), FALSE)</f>
        <v>OR</v>
      </c>
      <c r="F1124" t="str">
        <f>VLOOKUP($A1124, 'Mapping-Public'!$A$2:$W$5015, MATCH('Mapping-DisplayedFields'!F$2, 'Mapping-Public'!$A$1:$W$1, FALSE), FALSE)</f>
        <v>97236-3776</v>
      </c>
      <c r="G1124" t="str">
        <f>VLOOKUP($A1124, 'Mapping-Public'!$A$2:$W$5015, MATCH('Mapping-DisplayedFields'!G$2, 'Mapping-Public'!$A$1:$W$1, FALSE), FALSE)</f>
        <v>9714078666</v>
      </c>
      <c r="H1124">
        <f>VLOOKUP($A1124, 'Mapping-Public'!$A$2:$W$5015, MATCH('Mapping-DisplayedFields'!H$2, 'Mapping-Public'!$A$1:$W$1, FALSE), FALSE)</f>
        <v>1</v>
      </c>
      <c r="I1124" t="str">
        <f>VLOOKUP(H1124, Facility_Type, 2,0)</f>
        <v>Family</v>
      </c>
      <c r="J1124">
        <f>VLOOKUP($A1124, 'Mapping-Public'!$A$2:$W$5015, MATCH('Mapping-DisplayedFields'!J$2, 'Mapping-Public'!$A$1:$W$1, FALSE), FALSE)</f>
        <v>4</v>
      </c>
      <c r="K1124" t="str">
        <f>VLOOKUP(J1124, Type_of_Care,2,0)</f>
        <v>Regulated Family Child Care Home</v>
      </c>
      <c r="L1124">
        <f>VLOOKUP($A1124, 'Mapping-Public'!$A$2:$W$5015, MATCH('Mapping-DisplayedFields'!L$2, 'Mapping-Public'!$A$1:$W$1, FALSE), FALSE)</f>
        <v>2</v>
      </c>
      <c r="M1124" t="str">
        <f>VLOOKUP(L1124, Regulation_Status, 2,0)</f>
        <v>Register</v>
      </c>
      <c r="N1124">
        <f>VLOOKUP($A1124, 'Mapping-Public'!$A$2:$W$5015, MATCH('Mapping-DisplayedFields'!N$2, 'Mapping-Public'!$A$1:$W$1, FALSE), FALSE)</f>
        <v>10</v>
      </c>
      <c r="O1124">
        <f>VLOOKUP($A1124, 'Mapping-Public'!$A$2:$W$5015, MATCH('Mapping-DisplayedFields'!O$2, 'Mapping-Public'!$A$1:$W$1, FALSE), FALSE)</f>
        <v>2</v>
      </c>
      <c r="P1124" t="str">
        <f>VLOOKUP(O1124, Serves_Dhs_Children,2,0)</f>
        <v>Unknown</v>
      </c>
      <c r="Q1124">
        <f>VLOOKUP($A1124, 'Mapping-Public'!$A$2:$W$5015, MATCH('Mapping-DisplayedFields'!Q$2, 'Mapping-Public'!$A$1:$W$1, FALSE), FALSE)</f>
        <v>0</v>
      </c>
      <c r="R1124" t="str">
        <f>VLOOKUP(Q1124, Head_Start, 2,0)</f>
        <v>No</v>
      </c>
      <c r="S1124">
        <f>VLOOKUP($A1124, 'Mapping-Public'!$A$2:$W$5015, MATCH('Mapping-DisplayedFields'!S$2, 'Mapping-Public'!$A$1:$W$1, FALSE), FALSE)</f>
        <v>0</v>
      </c>
      <c r="T1124" t="str">
        <f>VLOOKUP(S1124, Relief_Nursery, 2,0)</f>
        <v>No</v>
      </c>
      <c r="U1124" t="str">
        <f>VLOOKUP($A1124, 'Mapping-Public'!$A$2:$W$5015, MATCH('Mapping-DisplayedFields'!U$2, 'Mapping-Public'!$A$1:$W$1, FALSE), FALSE)</f>
        <v>.</v>
      </c>
    </row>
    <row r="1125" spans="1:21" x14ac:dyDescent="0.25">
      <c r="A1125" s="9" t="s">
        <v>6606</v>
      </c>
      <c r="B1125" t="str">
        <f>IF(VLOOKUP($A1125, 'Mapping-Public'!$A$2:$W$5015, MATCH('Mapping-DisplayedFields'!B$2, 'Mapping-Public'!$A$1:$W$1, FALSE), FALSE)=0, "", VLOOKUP($A1125, 'Mapping-Public'!$A$2:$W$5015, MATCH('Mapping-DisplayedFields'!B$2, 'Mapping-Public'!$A$1:$W$1, FALSE), FALSE))</f>
        <v/>
      </c>
      <c r="C1125" t="str">
        <f>VLOOKUP($A1125, 'Mapping-Public'!$A$2:$W$5015, MATCH('Mapping-DisplayedFields'!C$2, 'Mapping-Public'!$A$1:$W$1, FALSE), FALSE)</f>
        <v>3119 SE Powell Valley Rd</v>
      </c>
      <c r="D1125" t="str">
        <f>VLOOKUP($A1125, 'Mapping-Public'!$A$2:$W$5015, MATCH('Mapping-DisplayedFields'!D$2, 'Mapping-Public'!$A$1:$W$1, FALSE), FALSE)</f>
        <v>Gresham</v>
      </c>
      <c r="E1125" t="str">
        <f>VLOOKUP($A1125, 'Mapping-Public'!$A$2:$W$5015, MATCH('Mapping-DisplayedFields'!E$2, 'Mapping-Public'!$A$1:$W$1, FALSE), FALSE)</f>
        <v>OR</v>
      </c>
      <c r="F1125" t="str">
        <f>VLOOKUP($A1125, 'Mapping-Public'!$A$2:$W$5015, MATCH('Mapping-DisplayedFields'!F$2, 'Mapping-Public'!$A$1:$W$1, FALSE), FALSE)</f>
        <v>97080-1457</v>
      </c>
      <c r="G1125" t="str">
        <f>VLOOKUP($A1125, 'Mapping-Public'!$A$2:$W$5015, MATCH('Mapping-DisplayedFields'!G$2, 'Mapping-Public'!$A$1:$W$1, FALSE), FALSE)</f>
        <v>5037026449</v>
      </c>
      <c r="H1125">
        <f>VLOOKUP($A1125, 'Mapping-Public'!$A$2:$W$5015, MATCH('Mapping-DisplayedFields'!H$2, 'Mapping-Public'!$A$1:$W$1, FALSE), FALSE)</f>
        <v>1</v>
      </c>
      <c r="I1125" t="str">
        <f>VLOOKUP(H1125, Facility_Type, 2,0)</f>
        <v>Family</v>
      </c>
      <c r="J1125">
        <f>VLOOKUP($A1125, 'Mapping-Public'!$A$2:$W$5015, MATCH('Mapping-DisplayedFields'!J$2, 'Mapping-Public'!$A$1:$W$1, FALSE), FALSE)</f>
        <v>4</v>
      </c>
      <c r="K1125" t="str">
        <f>VLOOKUP(J1125, Type_of_Care,2,0)</f>
        <v>Regulated Family Child Care Home</v>
      </c>
      <c r="L1125">
        <f>VLOOKUP($A1125, 'Mapping-Public'!$A$2:$W$5015, MATCH('Mapping-DisplayedFields'!L$2, 'Mapping-Public'!$A$1:$W$1, FALSE), FALSE)</f>
        <v>2</v>
      </c>
      <c r="M1125" t="str">
        <f>VLOOKUP(L1125, Regulation_Status, 2,0)</f>
        <v>Register</v>
      </c>
      <c r="N1125">
        <f>VLOOKUP($A1125, 'Mapping-Public'!$A$2:$W$5015, MATCH('Mapping-DisplayedFields'!N$2, 'Mapping-Public'!$A$1:$W$1, FALSE), FALSE)</f>
        <v>7</v>
      </c>
      <c r="O1125">
        <f>VLOOKUP($A1125, 'Mapping-Public'!$A$2:$W$5015, MATCH('Mapping-DisplayedFields'!O$2, 'Mapping-Public'!$A$1:$W$1, FALSE), FALSE)</f>
        <v>2</v>
      </c>
      <c r="P1125" t="str">
        <f>VLOOKUP(O1125, Serves_Dhs_Children,2,0)</f>
        <v>Unknown</v>
      </c>
      <c r="Q1125">
        <f>VLOOKUP($A1125, 'Mapping-Public'!$A$2:$W$5015, MATCH('Mapping-DisplayedFields'!Q$2, 'Mapping-Public'!$A$1:$W$1, FALSE), FALSE)</f>
        <v>0</v>
      </c>
      <c r="R1125" t="str">
        <f>VLOOKUP(Q1125, Head_Start, 2,0)</f>
        <v>No</v>
      </c>
      <c r="S1125">
        <f>VLOOKUP($A1125, 'Mapping-Public'!$A$2:$W$5015, MATCH('Mapping-DisplayedFields'!S$2, 'Mapping-Public'!$A$1:$W$1, FALSE), FALSE)</f>
        <v>0</v>
      </c>
      <c r="T1125" t="str">
        <f>VLOOKUP(S1125, Relief_Nursery, 2,0)</f>
        <v>No</v>
      </c>
      <c r="U1125" t="str">
        <f>VLOOKUP($A1125, 'Mapping-Public'!$A$2:$W$5015, MATCH('Mapping-DisplayedFields'!U$2, 'Mapping-Public'!$A$1:$W$1, FALSE), FALSE)</f>
        <v>.</v>
      </c>
    </row>
    <row r="1126" spans="1:21" x14ac:dyDescent="0.25">
      <c r="A1126" s="9" t="s">
        <v>6613</v>
      </c>
      <c r="B1126" t="str">
        <f>IF(VLOOKUP($A1126, 'Mapping-Public'!$A$2:$W$5015, MATCH('Mapping-DisplayedFields'!B$2, 'Mapping-Public'!$A$1:$W$1, FALSE), FALSE)=0, "", VLOOKUP($A1126, 'Mapping-Public'!$A$2:$W$5015, MATCH('Mapping-DisplayedFields'!B$2, 'Mapping-Public'!$A$1:$W$1, FALSE), FALSE))</f>
        <v/>
      </c>
      <c r="C1126" t="str">
        <f>VLOOKUP($A1126, 'Mapping-Public'!$A$2:$W$5015, MATCH('Mapping-DisplayedFields'!C$2, 'Mapping-Public'!$A$1:$W$1, FALSE), FALSE)</f>
        <v>1138 SW 5th Way</v>
      </c>
      <c r="D1126" t="str">
        <f>VLOOKUP($A1126, 'Mapping-Public'!$A$2:$W$5015, MATCH('Mapping-DisplayedFields'!D$2, 'Mapping-Public'!$A$1:$W$1, FALSE), FALSE)</f>
        <v>Troutdale</v>
      </c>
      <c r="E1126" t="str">
        <f>VLOOKUP($A1126, 'Mapping-Public'!$A$2:$W$5015, MATCH('Mapping-DisplayedFields'!E$2, 'Mapping-Public'!$A$1:$W$1, FALSE), FALSE)</f>
        <v>OR</v>
      </c>
      <c r="F1126" t="str">
        <f>VLOOKUP($A1126, 'Mapping-Public'!$A$2:$W$5015, MATCH('Mapping-DisplayedFields'!F$2, 'Mapping-Public'!$A$1:$W$1, FALSE), FALSE)</f>
        <v>97060-1545</v>
      </c>
      <c r="G1126" t="str">
        <f>VLOOKUP($A1126, 'Mapping-Public'!$A$2:$W$5015, MATCH('Mapping-DisplayedFields'!G$2, 'Mapping-Public'!$A$1:$W$1, FALSE), FALSE)</f>
        <v>5038332105</v>
      </c>
      <c r="H1126">
        <f>VLOOKUP($A1126, 'Mapping-Public'!$A$2:$W$5015, MATCH('Mapping-DisplayedFields'!H$2, 'Mapping-Public'!$A$1:$W$1, FALSE), FALSE)</f>
        <v>1</v>
      </c>
      <c r="I1126" t="str">
        <f>VLOOKUP(H1126, Facility_Type, 2,0)</f>
        <v>Family</v>
      </c>
      <c r="J1126">
        <f>VLOOKUP($A1126, 'Mapping-Public'!$A$2:$W$5015, MATCH('Mapping-DisplayedFields'!J$2, 'Mapping-Public'!$A$1:$W$1, FALSE), FALSE)</f>
        <v>4</v>
      </c>
      <c r="K1126" t="str">
        <f>VLOOKUP(J1126, Type_of_Care,2,0)</f>
        <v>Regulated Family Child Care Home</v>
      </c>
      <c r="L1126">
        <f>VLOOKUP($A1126, 'Mapping-Public'!$A$2:$W$5015, MATCH('Mapping-DisplayedFields'!L$2, 'Mapping-Public'!$A$1:$W$1, FALSE), FALSE)</f>
        <v>2</v>
      </c>
      <c r="M1126" t="str">
        <f>VLOOKUP(L1126, Regulation_Status, 2,0)</f>
        <v>Register</v>
      </c>
      <c r="N1126">
        <f>VLOOKUP($A1126, 'Mapping-Public'!$A$2:$W$5015, MATCH('Mapping-DisplayedFields'!N$2, 'Mapping-Public'!$A$1:$W$1, FALSE), FALSE)</f>
        <v>7</v>
      </c>
      <c r="O1126">
        <f>VLOOKUP($A1126, 'Mapping-Public'!$A$2:$W$5015, MATCH('Mapping-DisplayedFields'!O$2, 'Mapping-Public'!$A$1:$W$1, FALSE), FALSE)</f>
        <v>2</v>
      </c>
      <c r="P1126" t="str">
        <f>VLOOKUP(O1126, Serves_Dhs_Children,2,0)</f>
        <v>Unknown</v>
      </c>
      <c r="Q1126">
        <f>VLOOKUP($A1126, 'Mapping-Public'!$A$2:$W$5015, MATCH('Mapping-DisplayedFields'!Q$2, 'Mapping-Public'!$A$1:$W$1, FALSE), FALSE)</f>
        <v>0</v>
      </c>
      <c r="R1126" t="str">
        <f>VLOOKUP(Q1126, Head_Start, 2,0)</f>
        <v>No</v>
      </c>
      <c r="S1126">
        <f>VLOOKUP($A1126, 'Mapping-Public'!$A$2:$W$5015, MATCH('Mapping-DisplayedFields'!S$2, 'Mapping-Public'!$A$1:$W$1, FALSE), FALSE)</f>
        <v>0</v>
      </c>
      <c r="T1126" t="str">
        <f>VLOOKUP(S1126, Relief_Nursery, 2,0)</f>
        <v>No</v>
      </c>
      <c r="U1126" t="str">
        <f>VLOOKUP($A1126, 'Mapping-Public'!$A$2:$W$5015, MATCH('Mapping-DisplayedFields'!U$2, 'Mapping-Public'!$A$1:$W$1, FALSE), FALSE)</f>
        <v>.</v>
      </c>
    </row>
    <row r="1127" spans="1:21" x14ac:dyDescent="0.25">
      <c r="A1127" s="9" t="s">
        <v>6619</v>
      </c>
      <c r="B1127" t="str">
        <f>IF(VLOOKUP($A1127, 'Mapping-Public'!$A$2:$W$5015, MATCH('Mapping-DisplayedFields'!B$2, 'Mapping-Public'!$A$1:$W$1, FALSE), FALSE)=0, "", VLOOKUP($A1127, 'Mapping-Public'!$A$2:$W$5015, MATCH('Mapping-DisplayedFields'!B$2, 'Mapping-Public'!$A$1:$W$1, FALSE), FALSE))</f>
        <v>Kare'n 4 Kids</v>
      </c>
      <c r="C1127" t="str">
        <f>VLOOKUP($A1127, 'Mapping-Public'!$A$2:$W$5015, MATCH('Mapping-DisplayedFields'!C$2, 'Mapping-Public'!$A$1:$W$1, FALSE), FALSE)</f>
        <v>15007 SE Powell Bl. # 9</v>
      </c>
      <c r="D1127" t="str">
        <f>VLOOKUP($A1127, 'Mapping-Public'!$A$2:$W$5015, MATCH('Mapping-DisplayedFields'!D$2, 'Mapping-Public'!$A$1:$W$1, FALSE), FALSE)</f>
        <v>Portland</v>
      </c>
      <c r="E1127" t="str">
        <f>VLOOKUP($A1127, 'Mapping-Public'!$A$2:$W$5015, MATCH('Mapping-DisplayedFields'!E$2, 'Mapping-Public'!$A$1:$W$1, FALSE), FALSE)</f>
        <v>OR</v>
      </c>
      <c r="F1127">
        <f>VLOOKUP($A1127, 'Mapping-Public'!$A$2:$W$5015, MATCH('Mapping-DisplayedFields'!F$2, 'Mapping-Public'!$A$1:$W$1, FALSE), FALSE)</f>
        <v>0</v>
      </c>
      <c r="G1127" t="str">
        <f>VLOOKUP($A1127, 'Mapping-Public'!$A$2:$W$5015, MATCH('Mapping-DisplayedFields'!G$2, 'Mapping-Public'!$A$1:$W$1, FALSE), FALSE)</f>
        <v>5039337702</v>
      </c>
      <c r="H1127">
        <f>VLOOKUP($A1127, 'Mapping-Public'!$A$2:$W$5015, MATCH('Mapping-DisplayedFields'!H$2, 'Mapping-Public'!$A$1:$W$1, FALSE), FALSE)</f>
        <v>1</v>
      </c>
      <c r="I1127" t="str">
        <f>VLOOKUP(H1127, Facility_Type, 2,0)</f>
        <v>Family</v>
      </c>
      <c r="J1127">
        <f>VLOOKUP($A1127, 'Mapping-Public'!$A$2:$W$5015, MATCH('Mapping-DisplayedFields'!J$2, 'Mapping-Public'!$A$1:$W$1, FALSE), FALSE)</f>
        <v>5</v>
      </c>
      <c r="K1127" t="str">
        <f>VLOOKUP(J1127, Type_of_Care,2,0)</f>
        <v>Exempt Family Child Care Home</v>
      </c>
      <c r="L1127">
        <f>VLOOKUP($A1127, 'Mapping-Public'!$A$2:$W$5015, MATCH('Mapping-DisplayedFields'!L$2, 'Mapping-Public'!$A$1:$W$1, FALSE), FALSE)</f>
        <v>1</v>
      </c>
      <c r="M1127" t="str">
        <f>VLOOKUP(L1127, Regulation_Status, 2,0)</f>
        <v>Exempt</v>
      </c>
      <c r="N1127">
        <f>VLOOKUP($A1127, 'Mapping-Public'!$A$2:$W$5015, MATCH('Mapping-DisplayedFields'!N$2, 'Mapping-Public'!$A$1:$W$1, FALSE), FALSE)</f>
        <v>3</v>
      </c>
      <c r="O1127">
        <f>VLOOKUP($A1127, 'Mapping-Public'!$A$2:$W$5015, MATCH('Mapping-DisplayedFields'!O$2, 'Mapping-Public'!$A$1:$W$1, FALSE), FALSE)</f>
        <v>2</v>
      </c>
      <c r="P1127" t="str">
        <f>VLOOKUP(O1127, Serves_Dhs_Children,2,0)</f>
        <v>Unknown</v>
      </c>
      <c r="Q1127">
        <f>VLOOKUP($A1127, 'Mapping-Public'!$A$2:$W$5015, MATCH('Mapping-DisplayedFields'!Q$2, 'Mapping-Public'!$A$1:$W$1, FALSE), FALSE)</f>
        <v>0</v>
      </c>
      <c r="R1127" t="str">
        <f>VLOOKUP(Q1127, Head_Start, 2,0)</f>
        <v>No</v>
      </c>
      <c r="S1127">
        <f>VLOOKUP($A1127, 'Mapping-Public'!$A$2:$W$5015, MATCH('Mapping-DisplayedFields'!S$2, 'Mapping-Public'!$A$1:$W$1, FALSE), FALSE)</f>
        <v>0</v>
      </c>
      <c r="T1127" t="str">
        <f>VLOOKUP(S1127, Relief_Nursery, 2,0)</f>
        <v>No</v>
      </c>
      <c r="U1127" t="str">
        <f>VLOOKUP($A1127, 'Mapping-Public'!$A$2:$W$5015, MATCH('Mapping-DisplayedFields'!U$2, 'Mapping-Public'!$A$1:$W$1, FALSE), FALSE)</f>
        <v>.</v>
      </c>
    </row>
    <row r="1128" spans="1:21" x14ac:dyDescent="0.25">
      <c r="A1128" s="9" t="s">
        <v>6624</v>
      </c>
      <c r="B1128" t="str">
        <f>IF(VLOOKUP($A1128, 'Mapping-Public'!$A$2:$W$5015, MATCH('Mapping-DisplayedFields'!B$2, 'Mapping-Public'!$A$1:$W$1, FALSE), FALSE)=0, "", VLOOKUP($A1128, 'Mapping-Public'!$A$2:$W$5015, MATCH('Mapping-DisplayedFields'!B$2, 'Mapping-Public'!$A$1:$W$1, FALSE), FALSE))</f>
        <v>MY Bundle of Joy - Alberta Park</v>
      </c>
      <c r="C1128" t="str">
        <f>VLOOKUP($A1128, 'Mapping-Public'!$A$2:$W$5015, MATCH('Mapping-DisplayedFields'!C$2, 'Mapping-Public'!$A$1:$W$1, FALSE), FALSE)</f>
        <v>6643 NE 25th Ave</v>
      </c>
      <c r="D1128" t="str">
        <f>VLOOKUP($A1128, 'Mapping-Public'!$A$2:$W$5015, MATCH('Mapping-DisplayedFields'!D$2, 'Mapping-Public'!$A$1:$W$1, FALSE), FALSE)</f>
        <v>Porltand</v>
      </c>
      <c r="E1128" t="str">
        <f>VLOOKUP($A1128, 'Mapping-Public'!$A$2:$W$5015, MATCH('Mapping-DisplayedFields'!E$2, 'Mapping-Public'!$A$1:$W$1, FALSE), FALSE)</f>
        <v>OR</v>
      </c>
      <c r="F1128" t="str">
        <f>VLOOKUP($A1128, 'Mapping-Public'!$A$2:$W$5015, MATCH('Mapping-DisplayedFields'!F$2, 'Mapping-Public'!$A$1:$W$1, FALSE), FALSE)</f>
        <v>97211-5905</v>
      </c>
      <c r="G1128" t="str">
        <f>VLOOKUP($A1128, 'Mapping-Public'!$A$2:$W$5015, MATCH('Mapping-DisplayedFields'!G$2, 'Mapping-Public'!$A$1:$W$1, FALSE), FALSE)</f>
        <v>5033299473</v>
      </c>
      <c r="H1128">
        <f>VLOOKUP($A1128, 'Mapping-Public'!$A$2:$W$5015, MATCH('Mapping-DisplayedFields'!H$2, 'Mapping-Public'!$A$1:$W$1, FALSE), FALSE)</f>
        <v>3</v>
      </c>
      <c r="I1128" t="str">
        <f>VLOOKUP(H1128, Facility_Type, 2,0)</f>
        <v>Certified</v>
      </c>
      <c r="J1128">
        <f>VLOOKUP($A1128, 'Mapping-Public'!$A$2:$W$5015, MATCH('Mapping-DisplayedFields'!J$2, 'Mapping-Public'!$A$1:$W$1, FALSE), FALSE)</f>
        <v>4</v>
      </c>
      <c r="K1128" t="str">
        <f>VLOOKUP(J1128, Type_of_Care,2,0)</f>
        <v>Regulated Family Child Care Home</v>
      </c>
      <c r="L1128">
        <f>VLOOKUP($A1128, 'Mapping-Public'!$A$2:$W$5015, MATCH('Mapping-DisplayedFields'!L$2, 'Mapping-Public'!$A$1:$W$1, FALSE), FALSE)</f>
        <v>3</v>
      </c>
      <c r="M1128" t="str">
        <f>VLOOKUP(L1128, Regulation_Status, 2,0)</f>
        <v>Certified</v>
      </c>
      <c r="N1128">
        <f>VLOOKUP($A1128, 'Mapping-Public'!$A$2:$W$5015, MATCH('Mapping-DisplayedFields'!N$2, 'Mapping-Public'!$A$1:$W$1, FALSE), FALSE)</f>
        <v>16</v>
      </c>
      <c r="O1128">
        <f>VLOOKUP($A1128, 'Mapping-Public'!$A$2:$W$5015, MATCH('Mapping-DisplayedFields'!O$2, 'Mapping-Public'!$A$1:$W$1, FALSE), FALSE)</f>
        <v>2</v>
      </c>
      <c r="P1128" t="str">
        <f>VLOOKUP(O1128, Serves_Dhs_Children,2,0)</f>
        <v>Unknown</v>
      </c>
      <c r="Q1128">
        <f>VLOOKUP($A1128, 'Mapping-Public'!$A$2:$W$5015, MATCH('Mapping-DisplayedFields'!Q$2, 'Mapping-Public'!$A$1:$W$1, FALSE), FALSE)</f>
        <v>0</v>
      </c>
      <c r="R1128" t="str">
        <f>VLOOKUP(Q1128, Head_Start, 2,0)</f>
        <v>No</v>
      </c>
      <c r="S1128">
        <f>VLOOKUP($A1128, 'Mapping-Public'!$A$2:$W$5015, MATCH('Mapping-DisplayedFields'!S$2, 'Mapping-Public'!$A$1:$W$1, FALSE), FALSE)</f>
        <v>0</v>
      </c>
      <c r="T1128" t="str">
        <f>VLOOKUP(S1128, Relief_Nursery, 2,0)</f>
        <v>No</v>
      </c>
      <c r="U1128" t="str">
        <f>VLOOKUP($A1128, 'Mapping-Public'!$A$2:$W$5015, MATCH('Mapping-DisplayedFields'!U$2, 'Mapping-Public'!$A$1:$W$1, FALSE), FALSE)</f>
        <v>.</v>
      </c>
    </row>
    <row r="1129" spans="1:21" x14ac:dyDescent="0.25">
      <c r="A1129" s="9" t="s">
        <v>6631</v>
      </c>
      <c r="B1129" t="str">
        <f>IF(VLOOKUP($A1129, 'Mapping-Public'!$A$2:$W$5015, MATCH('Mapping-DisplayedFields'!B$2, 'Mapping-Public'!$A$1:$W$1, FALSE), FALSE)=0, "", VLOOKUP($A1129, 'Mapping-Public'!$A$2:$W$5015, MATCH('Mapping-DisplayedFields'!B$2, 'Mapping-Public'!$A$1:$W$1, FALSE), FALSE))</f>
        <v/>
      </c>
      <c r="C1129" t="str">
        <f>VLOOKUP($A1129, 'Mapping-Public'!$A$2:$W$5015, MATCH('Mapping-DisplayedFields'!C$2, 'Mapping-Public'!$A$1:$W$1, FALSE), FALSE)</f>
        <v>1133 SE Harlow Pl</v>
      </c>
      <c r="D1129" t="str">
        <f>VLOOKUP($A1129, 'Mapping-Public'!$A$2:$W$5015, MATCH('Mapping-DisplayedFields'!D$2, 'Mapping-Public'!$A$1:$W$1, FALSE), FALSE)</f>
        <v>Troutdale</v>
      </c>
      <c r="E1129" t="str">
        <f>VLOOKUP($A1129, 'Mapping-Public'!$A$2:$W$5015, MATCH('Mapping-DisplayedFields'!E$2, 'Mapping-Public'!$A$1:$W$1, FALSE), FALSE)</f>
        <v>OR</v>
      </c>
      <c r="F1129" t="str">
        <f>VLOOKUP($A1129, 'Mapping-Public'!$A$2:$W$5015, MATCH('Mapping-DisplayedFields'!F$2, 'Mapping-Public'!$A$1:$W$1, FALSE), FALSE)</f>
        <v>97060-2174</v>
      </c>
      <c r="G1129" t="str">
        <f>VLOOKUP($A1129, 'Mapping-Public'!$A$2:$W$5015, MATCH('Mapping-DisplayedFields'!G$2, 'Mapping-Public'!$A$1:$W$1, FALSE), FALSE)</f>
        <v>9712676767</v>
      </c>
      <c r="H1129">
        <f>VLOOKUP($A1129, 'Mapping-Public'!$A$2:$W$5015, MATCH('Mapping-DisplayedFields'!H$2, 'Mapping-Public'!$A$1:$W$1, FALSE), FALSE)</f>
        <v>1</v>
      </c>
      <c r="I1129" t="str">
        <f>VLOOKUP(H1129, Facility_Type, 2,0)</f>
        <v>Family</v>
      </c>
      <c r="J1129">
        <f>VLOOKUP($A1129, 'Mapping-Public'!$A$2:$W$5015, MATCH('Mapping-DisplayedFields'!J$2, 'Mapping-Public'!$A$1:$W$1, FALSE), FALSE)</f>
        <v>4</v>
      </c>
      <c r="K1129" t="str">
        <f>VLOOKUP(J1129, Type_of_Care,2,0)</f>
        <v>Regulated Family Child Care Home</v>
      </c>
      <c r="L1129">
        <f>VLOOKUP($A1129, 'Mapping-Public'!$A$2:$W$5015, MATCH('Mapping-DisplayedFields'!L$2, 'Mapping-Public'!$A$1:$W$1, FALSE), FALSE)</f>
        <v>2</v>
      </c>
      <c r="M1129" t="str">
        <f>VLOOKUP(L1129, Regulation_Status, 2,0)</f>
        <v>Register</v>
      </c>
      <c r="N1129">
        <f>VLOOKUP($A1129, 'Mapping-Public'!$A$2:$W$5015, MATCH('Mapping-DisplayedFields'!N$2, 'Mapping-Public'!$A$1:$W$1, FALSE), FALSE)</f>
        <v>10</v>
      </c>
      <c r="O1129">
        <f>VLOOKUP($A1129, 'Mapping-Public'!$A$2:$W$5015, MATCH('Mapping-DisplayedFields'!O$2, 'Mapping-Public'!$A$1:$W$1, FALSE), FALSE)</f>
        <v>1</v>
      </c>
      <c r="P1129" t="str">
        <f>VLOOKUP(O1129, Serves_Dhs_Children,2,0)</f>
        <v>Yes</v>
      </c>
      <c r="Q1129">
        <f>VLOOKUP($A1129, 'Mapping-Public'!$A$2:$W$5015, MATCH('Mapping-DisplayedFields'!Q$2, 'Mapping-Public'!$A$1:$W$1, FALSE), FALSE)</f>
        <v>0</v>
      </c>
      <c r="R1129" t="str">
        <f>VLOOKUP(Q1129, Head_Start, 2,0)</f>
        <v>No</v>
      </c>
      <c r="S1129">
        <f>VLOOKUP($A1129, 'Mapping-Public'!$A$2:$W$5015, MATCH('Mapping-DisplayedFields'!S$2, 'Mapping-Public'!$A$1:$W$1, FALSE), FALSE)</f>
        <v>0</v>
      </c>
      <c r="T1129" t="str">
        <f>VLOOKUP(S1129, Relief_Nursery, 2,0)</f>
        <v>No</v>
      </c>
      <c r="U1129" t="str">
        <f>VLOOKUP($A1129, 'Mapping-Public'!$A$2:$W$5015, MATCH('Mapping-DisplayedFields'!U$2, 'Mapping-Public'!$A$1:$W$1, FALSE), FALSE)</f>
        <v>.</v>
      </c>
    </row>
    <row r="1130" spans="1:21" x14ac:dyDescent="0.25">
      <c r="A1130" s="9" t="s">
        <v>6638</v>
      </c>
      <c r="B1130" t="str">
        <f>IF(VLOOKUP($A1130, 'Mapping-Public'!$A$2:$W$5015, MATCH('Mapping-DisplayedFields'!B$2, 'Mapping-Public'!$A$1:$W$1, FALSE), FALSE)=0, "", VLOOKUP($A1130, 'Mapping-Public'!$A$2:$W$5015, MATCH('Mapping-DisplayedFields'!B$2, 'Mapping-Public'!$A$1:$W$1, FALSE), FALSE))</f>
        <v>Nanny Mac's Healthy In-Home Daycare</v>
      </c>
      <c r="C1130" t="str">
        <f>VLOOKUP($A1130, 'Mapping-Public'!$A$2:$W$5015, MATCH('Mapping-DisplayedFields'!C$2, 'Mapping-Public'!$A$1:$W$1, FALSE), FALSE)</f>
        <v>1905 NE 62nd Ave</v>
      </c>
      <c r="D1130" t="str">
        <f>VLOOKUP($A1130, 'Mapping-Public'!$A$2:$W$5015, MATCH('Mapping-DisplayedFields'!D$2, 'Mapping-Public'!$A$1:$W$1, FALSE), FALSE)</f>
        <v>Portland</v>
      </c>
      <c r="E1130" t="str">
        <f>VLOOKUP($A1130, 'Mapping-Public'!$A$2:$W$5015, MATCH('Mapping-DisplayedFields'!E$2, 'Mapping-Public'!$A$1:$W$1, FALSE), FALSE)</f>
        <v>OR</v>
      </c>
      <c r="F1130" t="str">
        <f>VLOOKUP($A1130, 'Mapping-Public'!$A$2:$W$5015, MATCH('Mapping-DisplayedFields'!F$2, 'Mapping-Public'!$A$1:$W$1, FALSE), FALSE)</f>
        <v>97213-4153</v>
      </c>
      <c r="G1130" t="str">
        <f>VLOOKUP($A1130, 'Mapping-Public'!$A$2:$W$5015, MATCH('Mapping-DisplayedFields'!G$2, 'Mapping-Public'!$A$1:$W$1, FALSE), FALSE)</f>
        <v>5034877127</v>
      </c>
      <c r="H1130">
        <f>VLOOKUP($A1130, 'Mapping-Public'!$A$2:$W$5015, MATCH('Mapping-DisplayedFields'!H$2, 'Mapping-Public'!$A$1:$W$1, FALSE), FALSE)</f>
        <v>1</v>
      </c>
      <c r="I1130" t="str">
        <f>VLOOKUP(H1130, Facility_Type, 2,0)</f>
        <v>Family</v>
      </c>
      <c r="J1130">
        <f>VLOOKUP($A1130, 'Mapping-Public'!$A$2:$W$5015, MATCH('Mapping-DisplayedFields'!J$2, 'Mapping-Public'!$A$1:$W$1, FALSE), FALSE)</f>
        <v>4</v>
      </c>
      <c r="K1130" t="str">
        <f>VLOOKUP(J1130, Type_of_Care,2,0)</f>
        <v>Regulated Family Child Care Home</v>
      </c>
      <c r="L1130">
        <f>VLOOKUP($A1130, 'Mapping-Public'!$A$2:$W$5015, MATCH('Mapping-DisplayedFields'!L$2, 'Mapping-Public'!$A$1:$W$1, FALSE), FALSE)</f>
        <v>2</v>
      </c>
      <c r="M1130" t="str">
        <f>VLOOKUP(L1130, Regulation_Status, 2,0)</f>
        <v>Register</v>
      </c>
      <c r="N1130">
        <f>VLOOKUP($A1130, 'Mapping-Public'!$A$2:$W$5015, MATCH('Mapping-DisplayedFields'!N$2, 'Mapping-Public'!$A$1:$W$1, FALSE), FALSE)</f>
        <v>10</v>
      </c>
      <c r="O1130">
        <f>VLOOKUP($A1130, 'Mapping-Public'!$A$2:$W$5015, MATCH('Mapping-DisplayedFields'!O$2, 'Mapping-Public'!$A$1:$W$1, FALSE), FALSE)</f>
        <v>2</v>
      </c>
      <c r="P1130" t="str">
        <f>VLOOKUP(O1130, Serves_Dhs_Children,2,0)</f>
        <v>Unknown</v>
      </c>
      <c r="Q1130">
        <f>VLOOKUP($A1130, 'Mapping-Public'!$A$2:$W$5015, MATCH('Mapping-DisplayedFields'!Q$2, 'Mapping-Public'!$A$1:$W$1, FALSE), FALSE)</f>
        <v>0</v>
      </c>
      <c r="R1130" t="str">
        <f>VLOOKUP(Q1130, Head_Start, 2,0)</f>
        <v>No</v>
      </c>
      <c r="S1130">
        <f>VLOOKUP($A1130, 'Mapping-Public'!$A$2:$W$5015, MATCH('Mapping-DisplayedFields'!S$2, 'Mapping-Public'!$A$1:$W$1, FALSE), FALSE)</f>
        <v>0</v>
      </c>
      <c r="T1130" t="str">
        <f>VLOOKUP(S1130, Relief_Nursery, 2,0)</f>
        <v>No</v>
      </c>
      <c r="U1130" t="str">
        <f>VLOOKUP($A1130, 'Mapping-Public'!$A$2:$W$5015, MATCH('Mapping-DisplayedFields'!U$2, 'Mapping-Public'!$A$1:$W$1, FALSE), FALSE)</f>
        <v>.</v>
      </c>
    </row>
    <row r="1131" spans="1:21" x14ac:dyDescent="0.25">
      <c r="A1131" s="9" t="s">
        <v>6645</v>
      </c>
      <c r="B1131" t="str">
        <f>IF(VLOOKUP($A1131, 'Mapping-Public'!$A$2:$W$5015, MATCH('Mapping-DisplayedFields'!B$2, 'Mapping-Public'!$A$1:$W$1, FALSE), FALSE)=0, "", VLOOKUP($A1131, 'Mapping-Public'!$A$2:$W$5015, MATCH('Mapping-DisplayedFields'!B$2, 'Mapping-Public'!$A$1:$W$1, FALSE), FALSE))</f>
        <v>B's Preschool, North House</v>
      </c>
      <c r="C1131" t="str">
        <f>VLOOKUP($A1131, 'Mapping-Public'!$A$2:$W$5015, MATCH('Mapping-DisplayedFields'!C$2, 'Mapping-Public'!$A$1:$W$1, FALSE), FALSE)</f>
        <v>3167 N Halleck St</v>
      </c>
      <c r="D1131" t="str">
        <f>VLOOKUP($A1131, 'Mapping-Public'!$A$2:$W$5015, MATCH('Mapping-DisplayedFields'!D$2, 'Mapping-Public'!$A$1:$W$1, FALSE), FALSE)</f>
        <v>Portland</v>
      </c>
      <c r="E1131" t="str">
        <f>VLOOKUP($A1131, 'Mapping-Public'!$A$2:$W$5015, MATCH('Mapping-DisplayedFields'!E$2, 'Mapping-Public'!$A$1:$W$1, FALSE), FALSE)</f>
        <v>OR</v>
      </c>
      <c r="F1131" t="str">
        <f>VLOOKUP($A1131, 'Mapping-Public'!$A$2:$W$5015, MATCH('Mapping-DisplayedFields'!F$2, 'Mapping-Public'!$A$1:$W$1, FALSE), FALSE)</f>
        <v>97217-6129</v>
      </c>
      <c r="G1131" t="str">
        <f>VLOOKUP($A1131, 'Mapping-Public'!$A$2:$W$5015, MATCH('Mapping-DisplayedFields'!G$2, 'Mapping-Public'!$A$1:$W$1, FALSE), FALSE)</f>
        <v>5038033408</v>
      </c>
      <c r="H1131">
        <f>VLOOKUP($A1131, 'Mapping-Public'!$A$2:$W$5015, MATCH('Mapping-DisplayedFields'!H$2, 'Mapping-Public'!$A$1:$W$1, FALSE), FALSE)</f>
        <v>3</v>
      </c>
      <c r="I1131" t="str">
        <f>VLOOKUP(H1131, Facility_Type, 2,0)</f>
        <v>Certified</v>
      </c>
      <c r="J1131">
        <f>VLOOKUP($A1131, 'Mapping-Public'!$A$2:$W$5015, MATCH('Mapping-DisplayedFields'!J$2, 'Mapping-Public'!$A$1:$W$1, FALSE), FALSE)</f>
        <v>4</v>
      </c>
      <c r="K1131" t="str">
        <f>VLOOKUP(J1131, Type_of_Care,2,0)</f>
        <v>Regulated Family Child Care Home</v>
      </c>
      <c r="L1131">
        <f>VLOOKUP($A1131, 'Mapping-Public'!$A$2:$W$5015, MATCH('Mapping-DisplayedFields'!L$2, 'Mapping-Public'!$A$1:$W$1, FALSE), FALSE)</f>
        <v>3</v>
      </c>
      <c r="M1131" t="str">
        <f>VLOOKUP(L1131, Regulation_Status, 2,0)</f>
        <v>Certified</v>
      </c>
      <c r="N1131">
        <f>VLOOKUP($A1131, 'Mapping-Public'!$A$2:$W$5015, MATCH('Mapping-DisplayedFields'!N$2, 'Mapping-Public'!$A$1:$W$1, FALSE), FALSE)</f>
        <v>10</v>
      </c>
      <c r="O1131">
        <f>VLOOKUP($A1131, 'Mapping-Public'!$A$2:$W$5015, MATCH('Mapping-DisplayedFields'!O$2, 'Mapping-Public'!$A$1:$W$1, FALSE), FALSE)</f>
        <v>2</v>
      </c>
      <c r="P1131" t="str">
        <f>VLOOKUP(O1131, Serves_Dhs_Children,2,0)</f>
        <v>Unknown</v>
      </c>
      <c r="Q1131">
        <f>VLOOKUP($A1131, 'Mapping-Public'!$A$2:$W$5015, MATCH('Mapping-DisplayedFields'!Q$2, 'Mapping-Public'!$A$1:$W$1, FALSE), FALSE)</f>
        <v>0</v>
      </c>
      <c r="R1131" t="str">
        <f>VLOOKUP(Q1131, Head_Start, 2,0)</f>
        <v>No</v>
      </c>
      <c r="S1131">
        <f>VLOOKUP($A1131, 'Mapping-Public'!$A$2:$W$5015, MATCH('Mapping-DisplayedFields'!S$2, 'Mapping-Public'!$A$1:$W$1, FALSE), FALSE)</f>
        <v>0</v>
      </c>
      <c r="T1131" t="str">
        <f>VLOOKUP(S1131, Relief_Nursery, 2,0)</f>
        <v>No</v>
      </c>
      <c r="U1131" t="str">
        <f>VLOOKUP($A1131, 'Mapping-Public'!$A$2:$W$5015, MATCH('Mapping-DisplayedFields'!U$2, 'Mapping-Public'!$A$1:$W$1, FALSE), FALSE)</f>
        <v>.</v>
      </c>
    </row>
    <row r="1132" spans="1:21" x14ac:dyDescent="0.25">
      <c r="A1132" s="9" t="s">
        <v>6653</v>
      </c>
      <c r="B1132" t="str">
        <f>IF(VLOOKUP($A1132, 'Mapping-Public'!$A$2:$W$5015, MATCH('Mapping-DisplayedFields'!B$2, 'Mapping-Public'!$A$1:$W$1, FALSE), FALSE)=0, "", VLOOKUP($A1132, 'Mapping-Public'!$A$2:$W$5015, MATCH('Mapping-DisplayedFields'!B$2, 'Mapping-Public'!$A$1:$W$1, FALSE), FALSE))</f>
        <v/>
      </c>
      <c r="C1132" t="str">
        <f>VLOOKUP($A1132, 'Mapping-Public'!$A$2:$W$5015, MATCH('Mapping-DisplayedFields'!C$2, 'Mapping-Public'!$A$1:$W$1, FALSE), FALSE)</f>
        <v>8410 SE Ramona St Apt C</v>
      </c>
      <c r="D1132" t="str">
        <f>VLOOKUP($A1132, 'Mapping-Public'!$A$2:$W$5015, MATCH('Mapping-DisplayedFields'!D$2, 'Mapping-Public'!$A$1:$W$1, FALSE), FALSE)</f>
        <v>Portland</v>
      </c>
      <c r="E1132" t="str">
        <f>VLOOKUP($A1132, 'Mapping-Public'!$A$2:$W$5015, MATCH('Mapping-DisplayedFields'!E$2, 'Mapping-Public'!$A$1:$W$1, FALSE), FALSE)</f>
        <v>OR</v>
      </c>
      <c r="F1132" t="str">
        <f>VLOOKUP($A1132, 'Mapping-Public'!$A$2:$W$5015, MATCH('Mapping-DisplayedFields'!F$2, 'Mapping-Public'!$A$1:$W$1, FALSE), FALSE)</f>
        <v>97266</v>
      </c>
      <c r="G1132" t="str">
        <f>VLOOKUP($A1132, 'Mapping-Public'!$A$2:$W$5015, MATCH('Mapping-DisplayedFields'!G$2, 'Mapping-Public'!$A$1:$W$1, FALSE), FALSE)</f>
        <v>5039290086</v>
      </c>
      <c r="H1132">
        <f>VLOOKUP($A1132, 'Mapping-Public'!$A$2:$W$5015, MATCH('Mapping-DisplayedFields'!H$2, 'Mapping-Public'!$A$1:$W$1, FALSE), FALSE)</f>
        <v>1</v>
      </c>
      <c r="I1132" t="str">
        <f>VLOOKUP(H1132, Facility_Type, 2,0)</f>
        <v>Family</v>
      </c>
      <c r="J1132">
        <f>VLOOKUP($A1132, 'Mapping-Public'!$A$2:$W$5015, MATCH('Mapping-DisplayedFields'!J$2, 'Mapping-Public'!$A$1:$W$1, FALSE), FALSE)</f>
        <v>4</v>
      </c>
      <c r="K1132" t="str">
        <f>VLOOKUP(J1132, Type_of_Care,2,0)</f>
        <v>Regulated Family Child Care Home</v>
      </c>
      <c r="L1132">
        <f>VLOOKUP($A1132, 'Mapping-Public'!$A$2:$W$5015, MATCH('Mapping-DisplayedFields'!L$2, 'Mapping-Public'!$A$1:$W$1, FALSE), FALSE)</f>
        <v>2</v>
      </c>
      <c r="M1132" t="str">
        <f>VLOOKUP(L1132, Regulation_Status, 2,0)</f>
        <v>Register</v>
      </c>
      <c r="N1132">
        <f>VLOOKUP($A1132, 'Mapping-Public'!$A$2:$W$5015, MATCH('Mapping-DisplayedFields'!N$2, 'Mapping-Public'!$A$1:$W$1, FALSE), FALSE)</f>
        <v>7</v>
      </c>
      <c r="O1132">
        <f>VLOOKUP($A1132, 'Mapping-Public'!$A$2:$W$5015, MATCH('Mapping-DisplayedFields'!O$2, 'Mapping-Public'!$A$1:$W$1, FALSE), FALSE)</f>
        <v>2</v>
      </c>
      <c r="P1132" t="str">
        <f>VLOOKUP(O1132, Serves_Dhs_Children,2,0)</f>
        <v>Unknown</v>
      </c>
      <c r="Q1132">
        <f>VLOOKUP($A1132, 'Mapping-Public'!$A$2:$W$5015, MATCH('Mapping-DisplayedFields'!Q$2, 'Mapping-Public'!$A$1:$W$1, FALSE), FALSE)</f>
        <v>0</v>
      </c>
      <c r="R1132" t="str">
        <f>VLOOKUP(Q1132, Head_Start, 2,0)</f>
        <v>No</v>
      </c>
      <c r="S1132">
        <f>VLOOKUP($A1132, 'Mapping-Public'!$A$2:$W$5015, MATCH('Mapping-DisplayedFields'!S$2, 'Mapping-Public'!$A$1:$W$1, FALSE), FALSE)</f>
        <v>0</v>
      </c>
      <c r="T1132" t="str">
        <f>VLOOKUP(S1132, Relief_Nursery, 2,0)</f>
        <v>No</v>
      </c>
      <c r="U1132" t="str">
        <f>VLOOKUP($A1132, 'Mapping-Public'!$A$2:$W$5015, MATCH('Mapping-DisplayedFields'!U$2, 'Mapping-Public'!$A$1:$W$1, FALSE), FALSE)</f>
        <v>.</v>
      </c>
    </row>
    <row r="1133" spans="1:21" x14ac:dyDescent="0.25">
      <c r="A1133" s="9" t="s">
        <v>6658</v>
      </c>
      <c r="B1133" t="str">
        <f>IF(VLOOKUP($A1133, 'Mapping-Public'!$A$2:$W$5015, MATCH('Mapping-DisplayedFields'!B$2, 'Mapping-Public'!$A$1:$W$1, FALSE), FALSE)=0, "", VLOOKUP($A1133, 'Mapping-Public'!$A$2:$W$5015, MATCH('Mapping-DisplayedFields'!B$2, 'Mapping-Public'!$A$1:$W$1, FALSE), FALSE))</f>
        <v>OMO Childcare Center Inc</v>
      </c>
      <c r="C1133" t="str">
        <f>VLOOKUP($A1133, 'Mapping-Public'!$A$2:$W$5015, MATCH('Mapping-DisplayedFields'!C$2, 'Mapping-Public'!$A$1:$W$1, FALSE), FALSE)</f>
        <v>2650 SE 170th Ave</v>
      </c>
      <c r="D1133" t="str">
        <f>VLOOKUP($A1133, 'Mapping-Public'!$A$2:$W$5015, MATCH('Mapping-DisplayedFields'!D$2, 'Mapping-Public'!$A$1:$W$1, FALSE), FALSE)</f>
        <v>Portland</v>
      </c>
      <c r="E1133" t="str">
        <f>VLOOKUP($A1133, 'Mapping-Public'!$A$2:$W$5015, MATCH('Mapping-DisplayedFields'!E$2, 'Mapping-Public'!$A$1:$W$1, FALSE), FALSE)</f>
        <v>OR</v>
      </c>
      <c r="F1133" t="str">
        <f>VLOOKUP($A1133, 'Mapping-Public'!$A$2:$W$5015, MATCH('Mapping-DisplayedFields'!F$2, 'Mapping-Public'!$A$1:$W$1, FALSE), FALSE)</f>
        <v>97236-1213</v>
      </c>
      <c r="G1133" t="str">
        <f>VLOOKUP($A1133, 'Mapping-Public'!$A$2:$W$5015, MATCH('Mapping-DisplayedFields'!G$2, 'Mapping-Public'!$A$1:$W$1, FALSE), FALSE)</f>
        <v>5039571258</v>
      </c>
      <c r="H1133">
        <f>VLOOKUP($A1133, 'Mapping-Public'!$A$2:$W$5015, MATCH('Mapping-DisplayedFields'!H$2, 'Mapping-Public'!$A$1:$W$1, FALSE), FALSE)</f>
        <v>1</v>
      </c>
      <c r="I1133" t="str">
        <f>VLOOKUP(H1133, Facility_Type, 2,0)</f>
        <v>Family</v>
      </c>
      <c r="J1133">
        <f>VLOOKUP($A1133, 'Mapping-Public'!$A$2:$W$5015, MATCH('Mapping-DisplayedFields'!J$2, 'Mapping-Public'!$A$1:$W$1, FALSE), FALSE)</f>
        <v>4</v>
      </c>
      <c r="K1133" t="str">
        <f>VLOOKUP(J1133, Type_of_Care,2,0)</f>
        <v>Regulated Family Child Care Home</v>
      </c>
      <c r="L1133">
        <f>VLOOKUP($A1133, 'Mapping-Public'!$A$2:$W$5015, MATCH('Mapping-DisplayedFields'!L$2, 'Mapping-Public'!$A$1:$W$1, FALSE), FALSE)</f>
        <v>2</v>
      </c>
      <c r="M1133" t="str">
        <f>VLOOKUP(L1133, Regulation_Status, 2,0)</f>
        <v>Register</v>
      </c>
      <c r="N1133">
        <f>VLOOKUP($A1133, 'Mapping-Public'!$A$2:$W$5015, MATCH('Mapping-DisplayedFields'!N$2, 'Mapping-Public'!$A$1:$W$1, FALSE), FALSE)</f>
        <v>10</v>
      </c>
      <c r="O1133">
        <f>VLOOKUP($A1133, 'Mapping-Public'!$A$2:$W$5015, MATCH('Mapping-DisplayedFields'!O$2, 'Mapping-Public'!$A$1:$W$1, FALSE), FALSE)</f>
        <v>2</v>
      </c>
      <c r="P1133" t="str">
        <f>VLOOKUP(O1133, Serves_Dhs_Children,2,0)</f>
        <v>Unknown</v>
      </c>
      <c r="Q1133">
        <f>VLOOKUP($A1133, 'Mapping-Public'!$A$2:$W$5015, MATCH('Mapping-DisplayedFields'!Q$2, 'Mapping-Public'!$A$1:$W$1, FALSE), FALSE)</f>
        <v>0</v>
      </c>
      <c r="R1133" t="str">
        <f>VLOOKUP(Q1133, Head_Start, 2,0)</f>
        <v>No</v>
      </c>
      <c r="S1133">
        <f>VLOOKUP($A1133, 'Mapping-Public'!$A$2:$W$5015, MATCH('Mapping-DisplayedFields'!S$2, 'Mapping-Public'!$A$1:$W$1, FALSE), FALSE)</f>
        <v>0</v>
      </c>
      <c r="T1133" t="str">
        <f>VLOOKUP(S1133, Relief_Nursery, 2,0)</f>
        <v>No</v>
      </c>
      <c r="U1133" t="str">
        <f>VLOOKUP($A1133, 'Mapping-Public'!$A$2:$W$5015, MATCH('Mapping-DisplayedFields'!U$2, 'Mapping-Public'!$A$1:$W$1, FALSE), FALSE)</f>
        <v>.</v>
      </c>
    </row>
    <row r="1134" spans="1:21" x14ac:dyDescent="0.25">
      <c r="A1134" s="9" t="s">
        <v>6664</v>
      </c>
      <c r="B1134" t="str">
        <f>IF(VLOOKUP($A1134, 'Mapping-Public'!$A$2:$W$5015, MATCH('Mapping-DisplayedFields'!B$2, 'Mapping-Public'!$A$1:$W$1, FALSE), FALSE)=0, "", VLOOKUP($A1134, 'Mapping-Public'!$A$2:$W$5015, MATCH('Mapping-DisplayedFields'!B$2, 'Mapping-Public'!$A$1:$W$1, FALSE), FALSE))</f>
        <v>Happy Valley Childrens Garden</v>
      </c>
      <c r="C1134" t="str">
        <f>VLOOKUP($A1134, 'Mapping-Public'!$A$2:$W$5015, MATCH('Mapping-DisplayedFields'!C$2, 'Mapping-Public'!$A$1:$W$1, FALSE), FALSE)</f>
        <v>18201 SE Stark St</v>
      </c>
      <c r="D1134" t="str">
        <f>VLOOKUP($A1134, 'Mapping-Public'!$A$2:$W$5015, MATCH('Mapping-DisplayedFields'!D$2, 'Mapping-Public'!$A$1:$W$1, FALSE), FALSE)</f>
        <v>Portland</v>
      </c>
      <c r="E1134" t="str">
        <f>VLOOKUP($A1134, 'Mapping-Public'!$A$2:$W$5015, MATCH('Mapping-DisplayedFields'!E$2, 'Mapping-Public'!$A$1:$W$1, FALSE), FALSE)</f>
        <v>OR</v>
      </c>
      <c r="F1134" t="str">
        <f>VLOOKUP($A1134, 'Mapping-Public'!$A$2:$W$5015, MATCH('Mapping-DisplayedFields'!F$2, 'Mapping-Public'!$A$1:$W$1, FALSE), FALSE)</f>
        <v>97233-4862</v>
      </c>
      <c r="G1134" t="str">
        <f>VLOOKUP($A1134, 'Mapping-Public'!$A$2:$W$5015, MATCH('Mapping-DisplayedFields'!G$2, 'Mapping-Public'!$A$1:$W$1, FALSE), FALSE)</f>
        <v>5036604444</v>
      </c>
      <c r="H1134">
        <f>VLOOKUP($A1134, 'Mapping-Public'!$A$2:$W$5015, MATCH('Mapping-DisplayedFields'!H$2, 'Mapping-Public'!$A$1:$W$1, FALSE), FALSE)</f>
        <v>2</v>
      </c>
      <c r="I1134" t="str">
        <f>VLOOKUP(H1134, Facility_Type, 2,0)</f>
        <v>Center</v>
      </c>
      <c r="J1134">
        <f>VLOOKUP($A1134, 'Mapping-Public'!$A$2:$W$5015, MATCH('Mapping-DisplayedFields'!J$2, 'Mapping-Public'!$A$1:$W$1, FALSE), FALSE)</f>
        <v>1</v>
      </c>
      <c r="K1134" t="str">
        <f>VLOOKUP(J1134, Type_of_Care,2,0)</f>
        <v>Regulated  Center (not HS)</v>
      </c>
      <c r="L1134">
        <f>VLOOKUP($A1134, 'Mapping-Public'!$A$2:$W$5015, MATCH('Mapping-DisplayedFields'!L$2, 'Mapping-Public'!$A$1:$W$1, FALSE), FALSE)</f>
        <v>3</v>
      </c>
      <c r="M1134" t="str">
        <f>VLOOKUP(L1134, Regulation_Status, 2,0)</f>
        <v>Certified</v>
      </c>
      <c r="N1134">
        <f>VLOOKUP($A1134, 'Mapping-Public'!$A$2:$W$5015, MATCH('Mapping-DisplayedFields'!N$2, 'Mapping-Public'!$A$1:$W$1, FALSE), FALSE)</f>
        <v>250</v>
      </c>
      <c r="O1134">
        <f>VLOOKUP($A1134, 'Mapping-Public'!$A$2:$W$5015, MATCH('Mapping-DisplayedFields'!O$2, 'Mapping-Public'!$A$1:$W$1, FALSE), FALSE)</f>
        <v>1</v>
      </c>
      <c r="P1134" t="str">
        <f>VLOOKUP(O1134, Serves_Dhs_Children,2,0)</f>
        <v>Yes</v>
      </c>
      <c r="Q1134">
        <f>VLOOKUP($A1134, 'Mapping-Public'!$A$2:$W$5015, MATCH('Mapping-DisplayedFields'!Q$2, 'Mapping-Public'!$A$1:$W$1, FALSE), FALSE)</f>
        <v>0</v>
      </c>
      <c r="R1134" t="str">
        <f>VLOOKUP(Q1134, Head_Start, 2,0)</f>
        <v>No</v>
      </c>
      <c r="S1134">
        <f>VLOOKUP($A1134, 'Mapping-Public'!$A$2:$W$5015, MATCH('Mapping-DisplayedFields'!S$2, 'Mapping-Public'!$A$1:$W$1, FALSE), FALSE)</f>
        <v>0</v>
      </c>
      <c r="T1134" t="str">
        <f>VLOOKUP(S1134, Relief_Nursery, 2,0)</f>
        <v>No</v>
      </c>
      <c r="U1134" t="str">
        <f>VLOOKUP($A1134, 'Mapping-Public'!$A$2:$W$5015, MATCH('Mapping-DisplayedFields'!U$2, 'Mapping-Public'!$A$1:$W$1, FALSE), FALSE)</f>
        <v>.</v>
      </c>
    </row>
    <row r="1135" spans="1:21" x14ac:dyDescent="0.25">
      <c r="A1135" s="9" t="s">
        <v>6669</v>
      </c>
      <c r="B1135" t="str">
        <f>IF(VLOOKUP($A1135, 'Mapping-Public'!$A$2:$W$5015, MATCH('Mapping-DisplayedFields'!B$2, 'Mapping-Public'!$A$1:$W$1, FALSE), FALSE)=0, "", VLOOKUP($A1135, 'Mapping-Public'!$A$2:$W$5015, MATCH('Mapping-DisplayedFields'!B$2, 'Mapping-Public'!$A$1:$W$1, FALSE), FALSE))</f>
        <v>Mt Hood Community College Head Start - Gresham United Methodist</v>
      </c>
      <c r="C1135" t="str">
        <f>VLOOKUP($A1135, 'Mapping-Public'!$A$2:$W$5015, MATCH('Mapping-DisplayedFields'!C$2, 'Mapping-Public'!$A$1:$W$1, FALSE), FALSE)</f>
        <v>620 NW 8th St</v>
      </c>
      <c r="D1135" t="str">
        <f>VLOOKUP($A1135, 'Mapping-Public'!$A$2:$W$5015, MATCH('Mapping-DisplayedFields'!D$2, 'Mapping-Public'!$A$1:$W$1, FALSE), FALSE)</f>
        <v>Gresham</v>
      </c>
      <c r="E1135" t="str">
        <f>VLOOKUP($A1135, 'Mapping-Public'!$A$2:$W$5015, MATCH('Mapping-DisplayedFields'!E$2, 'Mapping-Public'!$A$1:$W$1, FALSE), FALSE)</f>
        <v>OR</v>
      </c>
      <c r="F1135" t="str">
        <f>VLOOKUP($A1135, 'Mapping-Public'!$A$2:$W$5015, MATCH('Mapping-DisplayedFields'!F$2, 'Mapping-Public'!$A$1:$W$1, FALSE), FALSE)</f>
        <v>97030-6935</v>
      </c>
      <c r="G1135">
        <f>VLOOKUP($A1135, 'Mapping-Public'!$A$2:$W$5015, MATCH('Mapping-DisplayedFields'!G$2, 'Mapping-Public'!$A$1:$W$1, FALSE), FALSE)</f>
        <v>0</v>
      </c>
      <c r="H1135">
        <f>VLOOKUP($A1135, 'Mapping-Public'!$A$2:$W$5015, MATCH('Mapping-DisplayedFields'!H$2, 'Mapping-Public'!$A$1:$W$1, FALSE), FALSE)</f>
        <v>2</v>
      </c>
      <c r="I1135" t="str">
        <f>VLOOKUP(H1135, Facility_Type, 2,0)</f>
        <v>Center</v>
      </c>
      <c r="J1135">
        <f>VLOOKUP($A1135, 'Mapping-Public'!$A$2:$W$5015, MATCH('Mapping-DisplayedFields'!J$2, 'Mapping-Public'!$A$1:$W$1, FALSE), FALSE)</f>
        <v>3</v>
      </c>
      <c r="K1135" t="str">
        <f>VLOOKUP(J1135, Type_of_Care,2,0)</f>
        <v>Head Start/Early HS</v>
      </c>
      <c r="L1135">
        <f>VLOOKUP($A1135, 'Mapping-Public'!$A$2:$W$5015, MATCH('Mapping-DisplayedFields'!L$2, 'Mapping-Public'!$A$1:$W$1, FALSE), FALSE)</f>
        <v>3</v>
      </c>
      <c r="M1135" t="str">
        <f>VLOOKUP(L1135, Regulation_Status, 2,0)</f>
        <v>Certified</v>
      </c>
      <c r="N1135">
        <f>VLOOKUP($A1135, 'Mapping-Public'!$A$2:$W$5015, MATCH('Mapping-DisplayedFields'!N$2, 'Mapping-Public'!$A$1:$W$1, FALSE), FALSE)</f>
        <v>20</v>
      </c>
      <c r="O1135">
        <f>VLOOKUP($A1135, 'Mapping-Public'!$A$2:$W$5015, MATCH('Mapping-DisplayedFields'!O$2, 'Mapping-Public'!$A$1:$W$1, FALSE), FALSE)</f>
        <v>2</v>
      </c>
      <c r="P1135" t="str">
        <f>VLOOKUP(O1135, Serves_Dhs_Children,2,0)</f>
        <v>Unknown</v>
      </c>
      <c r="Q1135">
        <f>VLOOKUP($A1135, 'Mapping-Public'!$A$2:$W$5015, MATCH('Mapping-DisplayedFields'!Q$2, 'Mapping-Public'!$A$1:$W$1, FALSE), FALSE)</f>
        <v>1</v>
      </c>
      <c r="R1135" t="str">
        <f>VLOOKUP(Q1135, Head_Start, 2,0)</f>
        <v>Yes</v>
      </c>
      <c r="S1135">
        <f>VLOOKUP($A1135, 'Mapping-Public'!$A$2:$W$5015, MATCH('Mapping-DisplayedFields'!S$2, 'Mapping-Public'!$A$1:$W$1, FALSE), FALSE)</f>
        <v>0</v>
      </c>
      <c r="T1135" t="str">
        <f>VLOOKUP(S1135, Relief_Nursery, 2,0)</f>
        <v>No</v>
      </c>
      <c r="U1135" t="str">
        <f>VLOOKUP($A1135, 'Mapping-Public'!$A$2:$W$5015, MATCH('Mapping-DisplayedFields'!U$2, 'Mapping-Public'!$A$1:$W$1, FALSE), FALSE)</f>
        <v>.</v>
      </c>
    </row>
    <row r="1136" spans="1:21" x14ac:dyDescent="0.25">
      <c r="A1136" s="9" t="s">
        <v>6674</v>
      </c>
      <c r="B1136" t="str">
        <f>IF(VLOOKUP($A1136, 'Mapping-Public'!$A$2:$W$5015, MATCH('Mapping-DisplayedFields'!B$2, 'Mapping-Public'!$A$1:$W$1, FALSE), FALSE)=0, "", VLOOKUP($A1136, 'Mapping-Public'!$A$2:$W$5015, MATCH('Mapping-DisplayedFields'!B$2, 'Mapping-Public'!$A$1:$W$1, FALSE), FALSE))</f>
        <v>The Meadow Day School - Lombard Campus</v>
      </c>
      <c r="C1136" t="str">
        <f>VLOOKUP($A1136, 'Mapping-Public'!$A$2:$W$5015, MATCH('Mapping-DisplayedFields'!C$2, 'Mapping-Public'!$A$1:$W$1, FALSE), FALSE)</f>
        <v>8649 N Lombard St</v>
      </c>
      <c r="D1136" t="str">
        <f>VLOOKUP($A1136, 'Mapping-Public'!$A$2:$W$5015, MATCH('Mapping-DisplayedFields'!D$2, 'Mapping-Public'!$A$1:$W$1, FALSE), FALSE)</f>
        <v>Portland</v>
      </c>
      <c r="E1136" t="str">
        <f>VLOOKUP($A1136, 'Mapping-Public'!$A$2:$W$5015, MATCH('Mapping-DisplayedFields'!E$2, 'Mapping-Public'!$A$1:$W$1, FALSE), FALSE)</f>
        <v>OR</v>
      </c>
      <c r="F1136" t="str">
        <f>VLOOKUP($A1136, 'Mapping-Public'!$A$2:$W$5015, MATCH('Mapping-DisplayedFields'!F$2, 'Mapping-Public'!$A$1:$W$1, FALSE), FALSE)</f>
        <v>97203-3730</v>
      </c>
      <c r="G1136" t="str">
        <f>VLOOKUP($A1136, 'Mapping-Public'!$A$2:$W$5015, MATCH('Mapping-DisplayedFields'!G$2, 'Mapping-Public'!$A$1:$W$1, FALSE), FALSE)</f>
        <v>9712805464</v>
      </c>
      <c r="H1136">
        <f>VLOOKUP($A1136, 'Mapping-Public'!$A$2:$W$5015, MATCH('Mapping-DisplayedFields'!H$2, 'Mapping-Public'!$A$1:$W$1, FALSE), FALSE)</f>
        <v>2</v>
      </c>
      <c r="I1136" t="str">
        <f>VLOOKUP(H1136, Facility_Type, 2,0)</f>
        <v>Center</v>
      </c>
      <c r="J1136">
        <f>VLOOKUP($A1136, 'Mapping-Public'!$A$2:$W$5015, MATCH('Mapping-DisplayedFields'!J$2, 'Mapping-Public'!$A$1:$W$1, FALSE), FALSE)</f>
        <v>1</v>
      </c>
      <c r="K1136" t="str">
        <f>VLOOKUP(J1136, Type_of_Care,2,0)</f>
        <v>Regulated  Center (not HS)</v>
      </c>
      <c r="L1136">
        <f>VLOOKUP($A1136, 'Mapping-Public'!$A$2:$W$5015, MATCH('Mapping-DisplayedFields'!L$2, 'Mapping-Public'!$A$1:$W$1, FALSE), FALSE)</f>
        <v>3</v>
      </c>
      <c r="M1136" t="str">
        <f>VLOOKUP(L1136, Regulation_Status, 2,0)</f>
        <v>Certified</v>
      </c>
      <c r="N1136">
        <f>VLOOKUP($A1136, 'Mapping-Public'!$A$2:$W$5015, MATCH('Mapping-DisplayedFields'!N$2, 'Mapping-Public'!$A$1:$W$1, FALSE), FALSE)</f>
        <v>18</v>
      </c>
      <c r="O1136">
        <f>VLOOKUP($A1136, 'Mapping-Public'!$A$2:$W$5015, MATCH('Mapping-DisplayedFields'!O$2, 'Mapping-Public'!$A$1:$W$1, FALSE), FALSE)</f>
        <v>2</v>
      </c>
      <c r="P1136" t="str">
        <f>VLOOKUP(O1136, Serves_Dhs_Children,2,0)</f>
        <v>Unknown</v>
      </c>
      <c r="Q1136">
        <f>VLOOKUP($A1136, 'Mapping-Public'!$A$2:$W$5015, MATCH('Mapping-DisplayedFields'!Q$2, 'Mapping-Public'!$A$1:$W$1, FALSE), FALSE)</f>
        <v>0</v>
      </c>
      <c r="R1136" t="str">
        <f>VLOOKUP(Q1136, Head_Start, 2,0)</f>
        <v>No</v>
      </c>
      <c r="S1136">
        <f>VLOOKUP($A1136, 'Mapping-Public'!$A$2:$W$5015, MATCH('Mapping-DisplayedFields'!S$2, 'Mapping-Public'!$A$1:$W$1, FALSE), FALSE)</f>
        <v>0</v>
      </c>
      <c r="T1136" t="str">
        <f>VLOOKUP(S1136, Relief_Nursery, 2,0)</f>
        <v>No</v>
      </c>
      <c r="U1136" t="str">
        <f>VLOOKUP($A1136, 'Mapping-Public'!$A$2:$W$5015, MATCH('Mapping-DisplayedFields'!U$2, 'Mapping-Public'!$A$1:$W$1, FALSE), FALSE)</f>
        <v>.</v>
      </c>
    </row>
    <row r="1137" spans="1:21" x14ac:dyDescent="0.25">
      <c r="A1137" s="9" t="s">
        <v>6680</v>
      </c>
      <c r="B1137" t="str">
        <f>IF(VLOOKUP($A1137, 'Mapping-Public'!$A$2:$W$5015, MATCH('Mapping-DisplayedFields'!B$2, 'Mapping-Public'!$A$1:$W$1, FALSE), FALSE)=0, "", VLOOKUP($A1137, 'Mapping-Public'!$A$2:$W$5015, MATCH('Mapping-DisplayedFields'!B$2, 'Mapping-Public'!$A$1:$W$1, FALSE), FALSE))</f>
        <v/>
      </c>
      <c r="C1137" t="str">
        <f>VLOOKUP($A1137, 'Mapping-Public'!$A$2:$W$5015, MATCH('Mapping-DisplayedFields'!C$2, 'Mapping-Public'!$A$1:$W$1, FALSE), FALSE)</f>
        <v>9021 SE Victor St</v>
      </c>
      <c r="D1137" t="str">
        <f>VLOOKUP($A1137, 'Mapping-Public'!$A$2:$W$5015, MATCH('Mapping-DisplayedFields'!D$2, 'Mapping-Public'!$A$1:$W$1, FALSE), FALSE)</f>
        <v>Portland</v>
      </c>
      <c r="E1137" t="str">
        <f>VLOOKUP($A1137, 'Mapping-Public'!$A$2:$W$5015, MATCH('Mapping-DisplayedFields'!E$2, 'Mapping-Public'!$A$1:$W$1, FALSE), FALSE)</f>
        <v>OR</v>
      </c>
      <c r="F1137" t="str">
        <f>VLOOKUP($A1137, 'Mapping-Public'!$A$2:$W$5015, MATCH('Mapping-DisplayedFields'!F$2, 'Mapping-Public'!$A$1:$W$1, FALSE), FALSE)</f>
        <v>97266-1464</v>
      </c>
      <c r="G1137" t="str">
        <f>VLOOKUP($A1137, 'Mapping-Public'!$A$2:$W$5015, MATCH('Mapping-DisplayedFields'!G$2, 'Mapping-Public'!$A$1:$W$1, FALSE), FALSE)</f>
        <v>9715635375</v>
      </c>
      <c r="H1137">
        <f>VLOOKUP($A1137, 'Mapping-Public'!$A$2:$W$5015, MATCH('Mapping-DisplayedFields'!H$2, 'Mapping-Public'!$A$1:$W$1, FALSE), FALSE)</f>
        <v>1</v>
      </c>
      <c r="I1137" t="str">
        <f>VLOOKUP(H1137, Facility_Type, 2,0)</f>
        <v>Family</v>
      </c>
      <c r="J1137">
        <f>VLOOKUP($A1137, 'Mapping-Public'!$A$2:$W$5015, MATCH('Mapping-DisplayedFields'!J$2, 'Mapping-Public'!$A$1:$W$1, FALSE), FALSE)</f>
        <v>4</v>
      </c>
      <c r="K1137" t="str">
        <f>VLOOKUP(J1137, Type_of_Care,2,0)</f>
        <v>Regulated Family Child Care Home</v>
      </c>
      <c r="L1137">
        <f>VLOOKUP($A1137, 'Mapping-Public'!$A$2:$W$5015, MATCH('Mapping-DisplayedFields'!L$2, 'Mapping-Public'!$A$1:$W$1, FALSE), FALSE)</f>
        <v>2</v>
      </c>
      <c r="M1137" t="str">
        <f>VLOOKUP(L1137, Regulation_Status, 2,0)</f>
        <v>Register</v>
      </c>
      <c r="N1137">
        <f>VLOOKUP($A1137, 'Mapping-Public'!$A$2:$W$5015, MATCH('Mapping-DisplayedFields'!N$2, 'Mapping-Public'!$A$1:$W$1, FALSE), FALSE)</f>
        <v>7</v>
      </c>
      <c r="O1137">
        <f>VLOOKUP($A1137, 'Mapping-Public'!$A$2:$W$5015, MATCH('Mapping-DisplayedFields'!O$2, 'Mapping-Public'!$A$1:$W$1, FALSE), FALSE)</f>
        <v>2</v>
      </c>
      <c r="P1137" t="str">
        <f>VLOOKUP(O1137, Serves_Dhs_Children,2,0)</f>
        <v>Unknown</v>
      </c>
      <c r="Q1137">
        <f>VLOOKUP($A1137, 'Mapping-Public'!$A$2:$W$5015, MATCH('Mapping-DisplayedFields'!Q$2, 'Mapping-Public'!$A$1:$W$1, FALSE), FALSE)</f>
        <v>0</v>
      </c>
      <c r="R1137" t="str">
        <f>VLOOKUP(Q1137, Head_Start, 2,0)</f>
        <v>No</v>
      </c>
      <c r="S1137">
        <f>VLOOKUP($A1137, 'Mapping-Public'!$A$2:$W$5015, MATCH('Mapping-DisplayedFields'!S$2, 'Mapping-Public'!$A$1:$W$1, FALSE), FALSE)</f>
        <v>0</v>
      </c>
      <c r="T1137" t="str">
        <f>VLOOKUP(S1137, Relief_Nursery, 2,0)</f>
        <v>No</v>
      </c>
      <c r="U1137" t="str">
        <f>VLOOKUP($A1137, 'Mapping-Public'!$A$2:$W$5015, MATCH('Mapping-DisplayedFields'!U$2, 'Mapping-Public'!$A$1:$W$1, FALSE), FALSE)</f>
        <v>.</v>
      </c>
    </row>
    <row r="1138" spans="1:21" x14ac:dyDescent="0.25">
      <c r="A1138" s="9" t="s">
        <v>6685</v>
      </c>
      <c r="B1138" t="str">
        <f>IF(VLOOKUP($A1138, 'Mapping-Public'!$A$2:$W$5015, MATCH('Mapping-DisplayedFields'!B$2, 'Mapping-Public'!$A$1:$W$1, FALSE), FALSE)=0, "", VLOOKUP($A1138, 'Mapping-Public'!$A$2:$W$5015, MATCH('Mapping-DisplayedFields'!B$2, 'Mapping-Public'!$A$1:$W$1, FALSE), FALSE))</f>
        <v>Little Stompers Preschool</v>
      </c>
      <c r="C1138" t="str">
        <f>VLOOKUP($A1138, 'Mapping-Public'!$A$2:$W$5015, MATCH('Mapping-DisplayedFields'!C$2, 'Mapping-Public'!$A$1:$W$1, FALSE), FALSE)</f>
        <v>7500 SW 51st Ave</v>
      </c>
      <c r="D1138" t="str">
        <f>VLOOKUP($A1138, 'Mapping-Public'!$A$2:$W$5015, MATCH('Mapping-DisplayedFields'!D$2, 'Mapping-Public'!$A$1:$W$1, FALSE), FALSE)</f>
        <v>Portland</v>
      </c>
      <c r="E1138" t="str">
        <f>VLOOKUP($A1138, 'Mapping-Public'!$A$2:$W$5015, MATCH('Mapping-DisplayedFields'!E$2, 'Mapping-Public'!$A$1:$W$1, FALSE), FALSE)</f>
        <v>OR</v>
      </c>
      <c r="F1138" t="str">
        <f>VLOOKUP($A1138, 'Mapping-Public'!$A$2:$W$5015, MATCH('Mapping-DisplayedFields'!F$2, 'Mapping-Public'!$A$1:$W$1, FALSE), FALSE)</f>
        <v>97219-1400</v>
      </c>
      <c r="G1138" t="str">
        <f>VLOOKUP($A1138, 'Mapping-Public'!$A$2:$W$5015, MATCH('Mapping-DisplayedFields'!G$2, 'Mapping-Public'!$A$1:$W$1, FALSE), FALSE)</f>
        <v>9712429477</v>
      </c>
      <c r="H1138">
        <f>VLOOKUP($A1138, 'Mapping-Public'!$A$2:$W$5015, MATCH('Mapping-DisplayedFields'!H$2, 'Mapping-Public'!$A$1:$W$1, FALSE), FALSE)</f>
        <v>3</v>
      </c>
      <c r="I1138" t="str">
        <f>VLOOKUP(H1138, Facility_Type, 2,0)</f>
        <v>Certified</v>
      </c>
      <c r="J1138">
        <f>VLOOKUP($A1138, 'Mapping-Public'!$A$2:$W$5015, MATCH('Mapping-DisplayedFields'!J$2, 'Mapping-Public'!$A$1:$W$1, FALSE), FALSE)</f>
        <v>4</v>
      </c>
      <c r="K1138" t="str">
        <f>VLOOKUP(J1138, Type_of_Care,2,0)</f>
        <v>Regulated Family Child Care Home</v>
      </c>
      <c r="L1138">
        <f>VLOOKUP($A1138, 'Mapping-Public'!$A$2:$W$5015, MATCH('Mapping-DisplayedFields'!L$2, 'Mapping-Public'!$A$1:$W$1, FALSE), FALSE)</f>
        <v>3</v>
      </c>
      <c r="M1138" t="str">
        <f>VLOOKUP(L1138, Regulation_Status, 2,0)</f>
        <v>Certified</v>
      </c>
      <c r="N1138">
        <f>VLOOKUP($A1138, 'Mapping-Public'!$A$2:$W$5015, MATCH('Mapping-DisplayedFields'!N$2, 'Mapping-Public'!$A$1:$W$1, FALSE), FALSE)</f>
        <v>9</v>
      </c>
      <c r="O1138">
        <f>VLOOKUP($A1138, 'Mapping-Public'!$A$2:$W$5015, MATCH('Mapping-DisplayedFields'!O$2, 'Mapping-Public'!$A$1:$W$1, FALSE), FALSE)</f>
        <v>2</v>
      </c>
      <c r="P1138" t="str">
        <f>VLOOKUP(O1138, Serves_Dhs_Children,2,0)</f>
        <v>Unknown</v>
      </c>
      <c r="Q1138">
        <f>VLOOKUP($A1138, 'Mapping-Public'!$A$2:$W$5015, MATCH('Mapping-DisplayedFields'!Q$2, 'Mapping-Public'!$A$1:$W$1, FALSE), FALSE)</f>
        <v>0</v>
      </c>
      <c r="R1138" t="str">
        <f>VLOOKUP(Q1138, Head_Start, 2,0)</f>
        <v>No</v>
      </c>
      <c r="S1138">
        <f>VLOOKUP($A1138, 'Mapping-Public'!$A$2:$W$5015, MATCH('Mapping-DisplayedFields'!S$2, 'Mapping-Public'!$A$1:$W$1, FALSE), FALSE)</f>
        <v>0</v>
      </c>
      <c r="T1138" t="str">
        <f>VLOOKUP(S1138, Relief_Nursery, 2,0)</f>
        <v>No</v>
      </c>
      <c r="U1138" t="str">
        <f>VLOOKUP($A1138, 'Mapping-Public'!$A$2:$W$5015, MATCH('Mapping-DisplayedFields'!U$2, 'Mapping-Public'!$A$1:$W$1, FALSE), FALSE)</f>
        <v>.</v>
      </c>
    </row>
    <row r="1139" spans="1:21" x14ac:dyDescent="0.25">
      <c r="A1139" s="9" t="s">
        <v>6693</v>
      </c>
      <c r="B1139" t="str">
        <f>IF(VLOOKUP($A1139, 'Mapping-Public'!$A$2:$W$5015, MATCH('Mapping-DisplayedFields'!B$2, 'Mapping-Public'!$A$1:$W$1, FALSE), FALSE)=0, "", VLOOKUP($A1139, 'Mapping-Public'!$A$2:$W$5015, MATCH('Mapping-DisplayedFields'!B$2, 'Mapping-Public'!$A$1:$W$1, FALSE), FALSE))</f>
        <v>Mt Hood Community College Head Start - Sunrise</v>
      </c>
      <c r="C1139" t="str">
        <f>VLOOKUP($A1139, 'Mapping-Public'!$A$2:$W$5015, MATCH('Mapping-DisplayedFields'!C$2, 'Mapping-Public'!$A$1:$W$1, FALSE), FALSE)</f>
        <v>18965 SE Stark St</v>
      </c>
      <c r="D1139" t="str">
        <f>VLOOKUP($A1139, 'Mapping-Public'!$A$2:$W$5015, MATCH('Mapping-DisplayedFields'!D$2, 'Mapping-Public'!$A$1:$W$1, FALSE), FALSE)</f>
        <v>Portland</v>
      </c>
      <c r="E1139" t="str">
        <f>VLOOKUP($A1139, 'Mapping-Public'!$A$2:$W$5015, MATCH('Mapping-DisplayedFields'!E$2, 'Mapping-Public'!$A$1:$W$1, FALSE), FALSE)</f>
        <v>OR</v>
      </c>
      <c r="F1139" t="str">
        <f>VLOOKUP($A1139, 'Mapping-Public'!$A$2:$W$5015, MATCH('Mapping-DisplayedFields'!F$2, 'Mapping-Public'!$A$1:$W$1, FALSE), FALSE)</f>
        <v>97233</v>
      </c>
      <c r="G1139">
        <f>VLOOKUP($A1139, 'Mapping-Public'!$A$2:$W$5015, MATCH('Mapping-DisplayedFields'!G$2, 'Mapping-Public'!$A$1:$W$1, FALSE), FALSE)</f>
        <v>0</v>
      </c>
      <c r="H1139">
        <f>VLOOKUP($A1139, 'Mapping-Public'!$A$2:$W$5015, MATCH('Mapping-DisplayedFields'!H$2, 'Mapping-Public'!$A$1:$W$1, FALSE), FALSE)</f>
        <v>2</v>
      </c>
      <c r="I1139" t="str">
        <f>VLOOKUP(H1139, Facility_Type, 2,0)</f>
        <v>Center</v>
      </c>
      <c r="J1139">
        <f>VLOOKUP($A1139, 'Mapping-Public'!$A$2:$W$5015, MATCH('Mapping-DisplayedFields'!J$2, 'Mapping-Public'!$A$1:$W$1, FALSE), FALSE)</f>
        <v>3</v>
      </c>
      <c r="K1139" t="str">
        <f>VLOOKUP(J1139, Type_of_Care,2,0)</f>
        <v>Head Start/Early HS</v>
      </c>
      <c r="L1139">
        <f>VLOOKUP($A1139, 'Mapping-Public'!$A$2:$W$5015, MATCH('Mapping-DisplayedFields'!L$2, 'Mapping-Public'!$A$1:$W$1, FALSE), FALSE)</f>
        <v>3</v>
      </c>
      <c r="M1139" t="str">
        <f>VLOOKUP(L1139, Regulation_Status, 2,0)</f>
        <v>Certified</v>
      </c>
      <c r="N1139">
        <f>VLOOKUP($A1139, 'Mapping-Public'!$A$2:$W$5015, MATCH('Mapping-DisplayedFields'!N$2, 'Mapping-Public'!$A$1:$W$1, FALSE), FALSE)</f>
        <v>98</v>
      </c>
      <c r="O1139">
        <f>VLOOKUP($A1139, 'Mapping-Public'!$A$2:$W$5015, MATCH('Mapping-DisplayedFields'!O$2, 'Mapping-Public'!$A$1:$W$1, FALSE), FALSE)</f>
        <v>2</v>
      </c>
      <c r="P1139" t="str">
        <f>VLOOKUP(O1139, Serves_Dhs_Children,2,0)</f>
        <v>Unknown</v>
      </c>
      <c r="Q1139">
        <f>VLOOKUP($A1139, 'Mapping-Public'!$A$2:$W$5015, MATCH('Mapping-DisplayedFields'!Q$2, 'Mapping-Public'!$A$1:$W$1, FALSE), FALSE)</f>
        <v>1</v>
      </c>
      <c r="R1139" t="str">
        <f>VLOOKUP(Q1139, Head_Start, 2,0)</f>
        <v>Yes</v>
      </c>
      <c r="S1139">
        <f>VLOOKUP($A1139, 'Mapping-Public'!$A$2:$W$5015, MATCH('Mapping-DisplayedFields'!S$2, 'Mapping-Public'!$A$1:$W$1, FALSE), FALSE)</f>
        <v>0</v>
      </c>
      <c r="T1139" t="str">
        <f>VLOOKUP(S1139, Relief_Nursery, 2,0)</f>
        <v>No</v>
      </c>
      <c r="U1139" t="str">
        <f>VLOOKUP($A1139, 'Mapping-Public'!$A$2:$W$5015, MATCH('Mapping-DisplayedFields'!U$2, 'Mapping-Public'!$A$1:$W$1, FALSE), FALSE)</f>
        <v>.</v>
      </c>
    </row>
    <row r="1140" spans="1:21" x14ac:dyDescent="0.25">
      <c r="A1140" s="9" t="s">
        <v>6697</v>
      </c>
      <c r="B1140" t="str">
        <f>IF(VLOOKUP($A1140, 'Mapping-Public'!$A$2:$W$5015, MATCH('Mapping-DisplayedFields'!B$2, 'Mapping-Public'!$A$1:$W$1, FALSE), FALSE)=0, "", VLOOKUP($A1140, 'Mapping-Public'!$A$2:$W$5015, MATCH('Mapping-DisplayedFields'!B$2, 'Mapping-Public'!$A$1:$W$1, FALSE), FALSE))</f>
        <v/>
      </c>
      <c r="C1140" t="str">
        <f>VLOOKUP($A1140, 'Mapping-Public'!$A$2:$W$5015, MATCH('Mapping-DisplayedFields'!C$2, 'Mapping-Public'!$A$1:$W$1, FALSE), FALSE)</f>
        <v>532 N Bryant St</v>
      </c>
      <c r="D1140" t="str">
        <f>VLOOKUP($A1140, 'Mapping-Public'!$A$2:$W$5015, MATCH('Mapping-DisplayedFields'!D$2, 'Mapping-Public'!$A$1:$W$1, FALSE), FALSE)</f>
        <v>Portland</v>
      </c>
      <c r="E1140" t="str">
        <f>VLOOKUP($A1140, 'Mapping-Public'!$A$2:$W$5015, MATCH('Mapping-DisplayedFields'!E$2, 'Mapping-Public'!$A$1:$W$1, FALSE), FALSE)</f>
        <v>OR</v>
      </c>
      <c r="F1140" t="str">
        <f>VLOOKUP($A1140, 'Mapping-Public'!$A$2:$W$5015, MATCH('Mapping-DisplayedFields'!F$2, 'Mapping-Public'!$A$1:$W$1, FALSE), FALSE)</f>
        <v>97217-1771</v>
      </c>
      <c r="G1140" t="str">
        <f>VLOOKUP($A1140, 'Mapping-Public'!$A$2:$W$5015, MATCH('Mapping-DisplayedFields'!G$2, 'Mapping-Public'!$A$1:$W$1, FALSE), FALSE)</f>
        <v>9713447968</v>
      </c>
      <c r="H1140">
        <f>VLOOKUP($A1140, 'Mapping-Public'!$A$2:$W$5015, MATCH('Mapping-DisplayedFields'!H$2, 'Mapping-Public'!$A$1:$W$1, FALSE), FALSE)</f>
        <v>1</v>
      </c>
      <c r="I1140" t="str">
        <f>VLOOKUP(H1140, Facility_Type, 2,0)</f>
        <v>Family</v>
      </c>
      <c r="J1140">
        <f>VLOOKUP($A1140, 'Mapping-Public'!$A$2:$W$5015, MATCH('Mapping-DisplayedFields'!J$2, 'Mapping-Public'!$A$1:$W$1, FALSE), FALSE)</f>
        <v>4</v>
      </c>
      <c r="K1140" t="str">
        <f>VLOOKUP(J1140, Type_of_Care,2,0)</f>
        <v>Regulated Family Child Care Home</v>
      </c>
      <c r="L1140">
        <f>VLOOKUP($A1140, 'Mapping-Public'!$A$2:$W$5015, MATCH('Mapping-DisplayedFields'!L$2, 'Mapping-Public'!$A$1:$W$1, FALSE), FALSE)</f>
        <v>2</v>
      </c>
      <c r="M1140" t="str">
        <f>VLOOKUP(L1140, Regulation_Status, 2,0)</f>
        <v>Register</v>
      </c>
      <c r="N1140">
        <f>VLOOKUP($A1140, 'Mapping-Public'!$A$2:$W$5015, MATCH('Mapping-DisplayedFields'!N$2, 'Mapping-Public'!$A$1:$W$1, FALSE), FALSE)</f>
        <v>10</v>
      </c>
      <c r="O1140">
        <f>VLOOKUP($A1140, 'Mapping-Public'!$A$2:$W$5015, MATCH('Mapping-DisplayedFields'!O$2, 'Mapping-Public'!$A$1:$W$1, FALSE), FALSE)</f>
        <v>2</v>
      </c>
      <c r="P1140" t="str">
        <f>VLOOKUP(O1140, Serves_Dhs_Children,2,0)</f>
        <v>Unknown</v>
      </c>
      <c r="Q1140">
        <f>VLOOKUP($A1140, 'Mapping-Public'!$A$2:$W$5015, MATCH('Mapping-DisplayedFields'!Q$2, 'Mapping-Public'!$A$1:$W$1, FALSE), FALSE)</f>
        <v>0</v>
      </c>
      <c r="R1140" t="str">
        <f>VLOOKUP(Q1140, Head_Start, 2,0)</f>
        <v>No</v>
      </c>
      <c r="S1140">
        <f>VLOOKUP($A1140, 'Mapping-Public'!$A$2:$W$5015, MATCH('Mapping-DisplayedFields'!S$2, 'Mapping-Public'!$A$1:$W$1, FALSE), FALSE)</f>
        <v>0</v>
      </c>
      <c r="T1140" t="str">
        <f>VLOOKUP(S1140, Relief_Nursery, 2,0)</f>
        <v>No</v>
      </c>
      <c r="U1140" t="str">
        <f>VLOOKUP($A1140, 'Mapping-Public'!$A$2:$W$5015, MATCH('Mapping-DisplayedFields'!U$2, 'Mapping-Public'!$A$1:$W$1, FALSE), FALSE)</f>
        <v>.</v>
      </c>
    </row>
    <row r="1141" spans="1:21" x14ac:dyDescent="0.25">
      <c r="A1141" s="9" t="s">
        <v>6704</v>
      </c>
      <c r="B1141" t="str">
        <f>IF(VLOOKUP($A1141, 'Mapping-Public'!$A$2:$W$5015, MATCH('Mapping-DisplayedFields'!B$2, 'Mapping-Public'!$A$1:$W$1, FALSE), FALSE)=0, "", VLOOKUP($A1141, 'Mapping-Public'!$A$2:$W$5015, MATCH('Mapping-DisplayedFields'!B$2, 'Mapping-Public'!$A$1:$W$1, FALSE), FALSE))</f>
        <v/>
      </c>
      <c r="C1141" t="str">
        <f>VLOOKUP($A1141, 'Mapping-Public'!$A$2:$W$5015, MATCH('Mapping-DisplayedFields'!C$2, 'Mapping-Public'!$A$1:$W$1, FALSE), FALSE)</f>
        <v>2022 SW Mawrcrest Court</v>
      </c>
      <c r="D1141" t="str">
        <f>VLOOKUP($A1141, 'Mapping-Public'!$A$2:$W$5015, MATCH('Mapping-DisplayedFields'!D$2, 'Mapping-Public'!$A$1:$W$1, FALSE), FALSE)</f>
        <v>Gresham</v>
      </c>
      <c r="E1141" t="str">
        <f>VLOOKUP($A1141, 'Mapping-Public'!$A$2:$W$5015, MATCH('Mapping-DisplayedFields'!E$2, 'Mapping-Public'!$A$1:$W$1, FALSE), FALSE)</f>
        <v>OR</v>
      </c>
      <c r="F1141">
        <f>VLOOKUP($A1141, 'Mapping-Public'!$A$2:$W$5015, MATCH('Mapping-DisplayedFields'!F$2, 'Mapping-Public'!$A$1:$W$1, FALSE), FALSE)</f>
        <v>0</v>
      </c>
      <c r="G1141" t="str">
        <f>VLOOKUP($A1141, 'Mapping-Public'!$A$2:$W$5015, MATCH('Mapping-DisplayedFields'!G$2, 'Mapping-Public'!$A$1:$W$1, FALSE), FALSE)</f>
        <v>5034910517</v>
      </c>
      <c r="H1141">
        <f>VLOOKUP($A1141, 'Mapping-Public'!$A$2:$W$5015, MATCH('Mapping-DisplayedFields'!H$2, 'Mapping-Public'!$A$1:$W$1, FALSE), FALSE)</f>
        <v>1</v>
      </c>
      <c r="I1141" t="str">
        <f>VLOOKUP(H1141, Facility_Type, 2,0)</f>
        <v>Family</v>
      </c>
      <c r="J1141">
        <f>VLOOKUP($A1141, 'Mapping-Public'!$A$2:$W$5015, MATCH('Mapping-DisplayedFields'!J$2, 'Mapping-Public'!$A$1:$W$1, FALSE), FALSE)</f>
        <v>5</v>
      </c>
      <c r="K1141" t="str">
        <f>VLOOKUP(J1141, Type_of_Care,2,0)</f>
        <v>Exempt Family Child Care Home</v>
      </c>
      <c r="L1141">
        <f>VLOOKUP($A1141, 'Mapping-Public'!$A$2:$W$5015, MATCH('Mapping-DisplayedFields'!L$2, 'Mapping-Public'!$A$1:$W$1, FALSE), FALSE)</f>
        <v>1</v>
      </c>
      <c r="M1141" t="str">
        <f>VLOOKUP(L1141, Regulation_Status, 2,0)</f>
        <v>Exempt</v>
      </c>
      <c r="N1141">
        <f>VLOOKUP($A1141, 'Mapping-Public'!$A$2:$W$5015, MATCH('Mapping-DisplayedFields'!N$2, 'Mapping-Public'!$A$1:$W$1, FALSE), FALSE)</f>
        <v>3</v>
      </c>
      <c r="O1141">
        <f>VLOOKUP($A1141, 'Mapping-Public'!$A$2:$W$5015, MATCH('Mapping-DisplayedFields'!O$2, 'Mapping-Public'!$A$1:$W$1, FALSE), FALSE)</f>
        <v>2</v>
      </c>
      <c r="P1141" t="str">
        <f>VLOOKUP(O1141, Serves_Dhs_Children,2,0)</f>
        <v>Unknown</v>
      </c>
      <c r="Q1141">
        <f>VLOOKUP($A1141, 'Mapping-Public'!$A$2:$W$5015, MATCH('Mapping-DisplayedFields'!Q$2, 'Mapping-Public'!$A$1:$W$1, FALSE), FALSE)</f>
        <v>0</v>
      </c>
      <c r="R1141" t="str">
        <f>VLOOKUP(Q1141, Head_Start, 2,0)</f>
        <v>No</v>
      </c>
      <c r="S1141">
        <f>VLOOKUP($A1141, 'Mapping-Public'!$A$2:$W$5015, MATCH('Mapping-DisplayedFields'!S$2, 'Mapping-Public'!$A$1:$W$1, FALSE), FALSE)</f>
        <v>0</v>
      </c>
      <c r="T1141" t="str">
        <f>VLOOKUP(S1141, Relief_Nursery, 2,0)</f>
        <v>No</v>
      </c>
      <c r="U1141" t="str">
        <f>VLOOKUP($A1141, 'Mapping-Public'!$A$2:$W$5015, MATCH('Mapping-DisplayedFields'!U$2, 'Mapping-Public'!$A$1:$W$1, FALSE), FALSE)</f>
        <v>.</v>
      </c>
    </row>
    <row r="1142" spans="1:21" x14ac:dyDescent="0.25">
      <c r="A1142" s="9" t="s">
        <v>6709</v>
      </c>
      <c r="B1142" t="str">
        <f>IF(VLOOKUP($A1142, 'Mapping-Public'!$A$2:$W$5015, MATCH('Mapping-DisplayedFields'!B$2, 'Mapping-Public'!$A$1:$W$1, FALSE), FALSE)=0, "", VLOOKUP($A1142, 'Mapping-Public'!$A$2:$W$5015, MATCH('Mapping-DisplayedFields'!B$2, 'Mapping-Public'!$A$1:$W$1, FALSE), FALSE))</f>
        <v/>
      </c>
      <c r="C1142" t="str">
        <f>VLOOKUP($A1142, 'Mapping-Public'!$A$2:$W$5015, MATCH('Mapping-DisplayedFields'!C$2, 'Mapping-Public'!$A$1:$W$1, FALSE), FALSE)</f>
        <v>2015 S Troutdale Rd</v>
      </c>
      <c r="D1142" t="str">
        <f>VLOOKUP($A1142, 'Mapping-Public'!$A$2:$W$5015, MATCH('Mapping-DisplayedFields'!D$2, 'Mapping-Public'!$A$1:$W$1, FALSE), FALSE)</f>
        <v>Troutdale</v>
      </c>
      <c r="E1142" t="str">
        <f>VLOOKUP($A1142, 'Mapping-Public'!$A$2:$W$5015, MATCH('Mapping-DisplayedFields'!E$2, 'Mapping-Public'!$A$1:$W$1, FALSE), FALSE)</f>
        <v>OR</v>
      </c>
      <c r="F1142" t="str">
        <f>VLOOKUP($A1142, 'Mapping-Public'!$A$2:$W$5015, MATCH('Mapping-DisplayedFields'!F$2, 'Mapping-Public'!$A$1:$W$1, FALSE), FALSE)</f>
        <v>97060-9444</v>
      </c>
      <c r="G1142" t="str">
        <f>VLOOKUP($A1142, 'Mapping-Public'!$A$2:$W$5015, MATCH('Mapping-DisplayedFields'!G$2, 'Mapping-Public'!$A$1:$W$1, FALSE), FALSE)</f>
        <v>5159180590</v>
      </c>
      <c r="H1142">
        <f>VLOOKUP($A1142, 'Mapping-Public'!$A$2:$W$5015, MATCH('Mapping-DisplayedFields'!H$2, 'Mapping-Public'!$A$1:$W$1, FALSE), FALSE)</f>
        <v>1</v>
      </c>
      <c r="I1142" t="str">
        <f>VLOOKUP(H1142, Facility_Type, 2,0)</f>
        <v>Family</v>
      </c>
      <c r="J1142">
        <f>VLOOKUP($A1142, 'Mapping-Public'!$A$2:$W$5015, MATCH('Mapping-DisplayedFields'!J$2, 'Mapping-Public'!$A$1:$W$1, FALSE), FALSE)</f>
        <v>4</v>
      </c>
      <c r="K1142" t="str">
        <f>VLOOKUP(J1142, Type_of_Care,2,0)</f>
        <v>Regulated Family Child Care Home</v>
      </c>
      <c r="L1142">
        <f>VLOOKUP($A1142, 'Mapping-Public'!$A$2:$W$5015, MATCH('Mapping-DisplayedFields'!L$2, 'Mapping-Public'!$A$1:$W$1, FALSE), FALSE)</f>
        <v>2</v>
      </c>
      <c r="M1142" t="str">
        <f>VLOOKUP(L1142, Regulation_Status, 2,0)</f>
        <v>Register</v>
      </c>
      <c r="N1142">
        <f>VLOOKUP($A1142, 'Mapping-Public'!$A$2:$W$5015, MATCH('Mapping-DisplayedFields'!N$2, 'Mapping-Public'!$A$1:$W$1, FALSE), FALSE)</f>
        <v>7</v>
      </c>
      <c r="O1142">
        <f>VLOOKUP($A1142, 'Mapping-Public'!$A$2:$W$5015, MATCH('Mapping-DisplayedFields'!O$2, 'Mapping-Public'!$A$1:$W$1, FALSE), FALSE)</f>
        <v>1</v>
      </c>
      <c r="P1142" t="str">
        <f>VLOOKUP(O1142, Serves_Dhs_Children,2,0)</f>
        <v>Yes</v>
      </c>
      <c r="Q1142">
        <f>VLOOKUP($A1142, 'Mapping-Public'!$A$2:$W$5015, MATCH('Mapping-DisplayedFields'!Q$2, 'Mapping-Public'!$A$1:$W$1, FALSE), FALSE)</f>
        <v>0</v>
      </c>
      <c r="R1142" t="str">
        <f>VLOOKUP(Q1142, Head_Start, 2,0)</f>
        <v>No</v>
      </c>
      <c r="S1142">
        <f>VLOOKUP($A1142, 'Mapping-Public'!$A$2:$W$5015, MATCH('Mapping-DisplayedFields'!S$2, 'Mapping-Public'!$A$1:$W$1, FALSE), FALSE)</f>
        <v>0</v>
      </c>
      <c r="T1142" t="str">
        <f>VLOOKUP(S1142, Relief_Nursery, 2,0)</f>
        <v>No</v>
      </c>
      <c r="U1142" t="str">
        <f>VLOOKUP($A1142, 'Mapping-Public'!$A$2:$W$5015, MATCH('Mapping-DisplayedFields'!U$2, 'Mapping-Public'!$A$1:$W$1, FALSE), FALSE)</f>
        <v>.</v>
      </c>
    </row>
    <row r="1143" spans="1:21" x14ac:dyDescent="0.25">
      <c r="A1143" s="9" t="s">
        <v>6715</v>
      </c>
      <c r="B1143" t="str">
        <f>IF(VLOOKUP($A1143, 'Mapping-Public'!$A$2:$W$5015, MATCH('Mapping-DisplayedFields'!B$2, 'Mapping-Public'!$A$1:$W$1, FALSE), FALSE)=0, "", VLOOKUP($A1143, 'Mapping-Public'!$A$2:$W$5015, MATCH('Mapping-DisplayedFields'!B$2, 'Mapping-Public'!$A$1:$W$1, FALSE), FALSE))</f>
        <v>KEEN Kids Care Center</v>
      </c>
      <c r="C1143" t="str">
        <f>VLOOKUP($A1143, 'Mapping-Public'!$A$2:$W$5015, MATCH('Mapping-DisplayedFields'!C$2, 'Mapping-Public'!$A$1:$W$1, FALSE), FALSE)</f>
        <v>515 NW 13th Ave</v>
      </c>
      <c r="D1143" t="str">
        <f>VLOOKUP($A1143, 'Mapping-Public'!$A$2:$W$5015, MATCH('Mapping-DisplayedFields'!D$2, 'Mapping-Public'!$A$1:$W$1, FALSE), FALSE)</f>
        <v>Portland</v>
      </c>
      <c r="E1143" t="str">
        <f>VLOOKUP($A1143, 'Mapping-Public'!$A$2:$W$5015, MATCH('Mapping-DisplayedFields'!E$2, 'Mapping-Public'!$A$1:$W$1, FALSE), FALSE)</f>
        <v>OR</v>
      </c>
      <c r="F1143" t="str">
        <f>VLOOKUP($A1143, 'Mapping-Public'!$A$2:$W$5015, MATCH('Mapping-DisplayedFields'!F$2, 'Mapping-Public'!$A$1:$W$1, FALSE), FALSE)</f>
        <v>97209-3000</v>
      </c>
      <c r="G1143" t="str">
        <f>VLOOKUP($A1143, 'Mapping-Public'!$A$2:$W$5015, MATCH('Mapping-DisplayedFields'!G$2, 'Mapping-Public'!$A$1:$W$1, FALSE), FALSE)</f>
        <v>5037818220</v>
      </c>
      <c r="H1143">
        <f>VLOOKUP($A1143, 'Mapping-Public'!$A$2:$W$5015, MATCH('Mapping-DisplayedFields'!H$2, 'Mapping-Public'!$A$1:$W$1, FALSE), FALSE)</f>
        <v>2</v>
      </c>
      <c r="I1143" t="str">
        <f>VLOOKUP(H1143, Facility_Type, 2,0)</f>
        <v>Center</v>
      </c>
      <c r="J1143">
        <f>VLOOKUP($A1143, 'Mapping-Public'!$A$2:$W$5015, MATCH('Mapping-DisplayedFields'!J$2, 'Mapping-Public'!$A$1:$W$1, FALSE), FALSE)</f>
        <v>1</v>
      </c>
      <c r="K1143" t="str">
        <f>VLOOKUP(J1143, Type_of_Care,2,0)</f>
        <v>Regulated  Center (not HS)</v>
      </c>
      <c r="L1143">
        <f>VLOOKUP($A1143, 'Mapping-Public'!$A$2:$W$5015, MATCH('Mapping-DisplayedFields'!L$2, 'Mapping-Public'!$A$1:$W$1, FALSE), FALSE)</f>
        <v>3</v>
      </c>
      <c r="M1143" t="str">
        <f>VLOOKUP(L1143, Regulation_Status, 2,0)</f>
        <v>Certified</v>
      </c>
      <c r="N1143">
        <f>VLOOKUP($A1143, 'Mapping-Public'!$A$2:$W$5015, MATCH('Mapping-DisplayedFields'!N$2, 'Mapping-Public'!$A$1:$W$1, FALSE), FALSE)</f>
        <v>16</v>
      </c>
      <c r="O1143">
        <f>VLOOKUP($A1143, 'Mapping-Public'!$A$2:$W$5015, MATCH('Mapping-DisplayedFields'!O$2, 'Mapping-Public'!$A$1:$W$1, FALSE), FALSE)</f>
        <v>2</v>
      </c>
      <c r="P1143" t="str">
        <f>VLOOKUP(O1143, Serves_Dhs_Children,2,0)</f>
        <v>Unknown</v>
      </c>
      <c r="Q1143">
        <f>VLOOKUP($A1143, 'Mapping-Public'!$A$2:$W$5015, MATCH('Mapping-DisplayedFields'!Q$2, 'Mapping-Public'!$A$1:$W$1, FALSE), FALSE)</f>
        <v>0</v>
      </c>
      <c r="R1143" t="str">
        <f>VLOOKUP(Q1143, Head_Start, 2,0)</f>
        <v>No</v>
      </c>
      <c r="S1143">
        <f>VLOOKUP($A1143, 'Mapping-Public'!$A$2:$W$5015, MATCH('Mapping-DisplayedFields'!S$2, 'Mapping-Public'!$A$1:$W$1, FALSE), FALSE)</f>
        <v>0</v>
      </c>
      <c r="T1143" t="str">
        <f>VLOOKUP(S1143, Relief_Nursery, 2,0)</f>
        <v>No</v>
      </c>
      <c r="U1143" t="str">
        <f>VLOOKUP($A1143, 'Mapping-Public'!$A$2:$W$5015, MATCH('Mapping-DisplayedFields'!U$2, 'Mapping-Public'!$A$1:$W$1, FALSE), FALSE)</f>
        <v>.</v>
      </c>
    </row>
    <row r="1144" spans="1:21" x14ac:dyDescent="0.25">
      <c r="A1144" s="9" t="s">
        <v>6721</v>
      </c>
      <c r="B1144" t="str">
        <f>IF(VLOOKUP($A1144, 'Mapping-Public'!$A$2:$W$5015, MATCH('Mapping-DisplayedFields'!B$2, 'Mapping-Public'!$A$1:$W$1, FALSE), FALSE)=0, "", VLOOKUP($A1144, 'Mapping-Public'!$A$2:$W$5015, MATCH('Mapping-DisplayedFields'!B$2, 'Mapping-Public'!$A$1:$W$1, FALSE), FALSE))</f>
        <v>Brown Bear Care</v>
      </c>
      <c r="C1144" t="str">
        <f>VLOOKUP($A1144, 'Mapping-Public'!$A$2:$W$5015, MATCH('Mapping-DisplayedFields'!C$2, 'Mapping-Public'!$A$1:$W$1, FALSE), FALSE)</f>
        <v>3233 NE 12th Ave</v>
      </c>
      <c r="D1144" t="str">
        <f>VLOOKUP($A1144, 'Mapping-Public'!$A$2:$W$5015, MATCH('Mapping-DisplayedFields'!D$2, 'Mapping-Public'!$A$1:$W$1, FALSE), FALSE)</f>
        <v>Portland</v>
      </c>
      <c r="E1144" t="str">
        <f>VLOOKUP($A1144, 'Mapping-Public'!$A$2:$W$5015, MATCH('Mapping-DisplayedFields'!E$2, 'Mapping-Public'!$A$1:$W$1, FALSE), FALSE)</f>
        <v>OR</v>
      </c>
      <c r="F1144" t="str">
        <f>VLOOKUP($A1144, 'Mapping-Public'!$A$2:$W$5015, MATCH('Mapping-DisplayedFields'!F$2, 'Mapping-Public'!$A$1:$W$1, FALSE), FALSE)</f>
        <v>97212-2244</v>
      </c>
      <c r="G1144" t="str">
        <f>VLOOKUP($A1144, 'Mapping-Public'!$A$2:$W$5015, MATCH('Mapping-DisplayedFields'!G$2, 'Mapping-Public'!$A$1:$W$1, FALSE), FALSE)</f>
        <v>4157132102</v>
      </c>
      <c r="H1144">
        <f>VLOOKUP($A1144, 'Mapping-Public'!$A$2:$W$5015, MATCH('Mapping-DisplayedFields'!H$2, 'Mapping-Public'!$A$1:$W$1, FALSE), FALSE)</f>
        <v>3</v>
      </c>
      <c r="I1144" t="str">
        <f>VLOOKUP(H1144, Facility_Type, 2,0)</f>
        <v>Certified</v>
      </c>
      <c r="J1144">
        <f>VLOOKUP($A1144, 'Mapping-Public'!$A$2:$W$5015, MATCH('Mapping-DisplayedFields'!J$2, 'Mapping-Public'!$A$1:$W$1, FALSE), FALSE)</f>
        <v>4</v>
      </c>
      <c r="K1144" t="str">
        <f>VLOOKUP(J1144, Type_of_Care,2,0)</f>
        <v>Regulated Family Child Care Home</v>
      </c>
      <c r="L1144">
        <f>VLOOKUP($A1144, 'Mapping-Public'!$A$2:$W$5015, MATCH('Mapping-DisplayedFields'!L$2, 'Mapping-Public'!$A$1:$W$1, FALSE), FALSE)</f>
        <v>3</v>
      </c>
      <c r="M1144" t="str">
        <f>VLOOKUP(L1144, Regulation_Status, 2,0)</f>
        <v>Certified</v>
      </c>
      <c r="N1144">
        <f>VLOOKUP($A1144, 'Mapping-Public'!$A$2:$W$5015, MATCH('Mapping-DisplayedFields'!N$2, 'Mapping-Public'!$A$1:$W$1, FALSE), FALSE)</f>
        <v>8</v>
      </c>
      <c r="O1144">
        <f>VLOOKUP($A1144, 'Mapping-Public'!$A$2:$W$5015, MATCH('Mapping-DisplayedFields'!O$2, 'Mapping-Public'!$A$1:$W$1, FALSE), FALSE)</f>
        <v>2</v>
      </c>
      <c r="P1144" t="str">
        <f>VLOOKUP(O1144, Serves_Dhs_Children,2,0)</f>
        <v>Unknown</v>
      </c>
      <c r="Q1144">
        <f>VLOOKUP($A1144, 'Mapping-Public'!$A$2:$W$5015, MATCH('Mapping-DisplayedFields'!Q$2, 'Mapping-Public'!$A$1:$W$1, FALSE), FALSE)</f>
        <v>0</v>
      </c>
      <c r="R1144" t="str">
        <f>VLOOKUP(Q1144, Head_Start, 2,0)</f>
        <v>No</v>
      </c>
      <c r="S1144">
        <f>VLOOKUP($A1144, 'Mapping-Public'!$A$2:$W$5015, MATCH('Mapping-DisplayedFields'!S$2, 'Mapping-Public'!$A$1:$W$1, FALSE), FALSE)</f>
        <v>0</v>
      </c>
      <c r="T1144" t="str">
        <f>VLOOKUP(S1144, Relief_Nursery, 2,0)</f>
        <v>No</v>
      </c>
      <c r="U1144" t="str">
        <f>VLOOKUP($A1144, 'Mapping-Public'!$A$2:$W$5015, MATCH('Mapping-DisplayedFields'!U$2, 'Mapping-Public'!$A$1:$W$1, FALSE), FALSE)</f>
        <v>.</v>
      </c>
    </row>
    <row r="1145" spans="1:21" x14ac:dyDescent="0.25">
      <c r="A1145" s="9" t="s">
        <v>6729</v>
      </c>
      <c r="B1145" t="str">
        <f>IF(VLOOKUP($A1145, 'Mapping-Public'!$A$2:$W$5015, MATCH('Mapping-DisplayedFields'!B$2, 'Mapping-Public'!$A$1:$W$1, FALSE), FALSE)=0, "", VLOOKUP($A1145, 'Mapping-Public'!$A$2:$W$5015, MATCH('Mapping-DisplayedFields'!B$2, 'Mapping-Public'!$A$1:$W$1, FALSE), FALSE))</f>
        <v/>
      </c>
      <c r="C1145" t="str">
        <f>VLOOKUP($A1145, 'Mapping-Public'!$A$2:$W$5015, MATCH('Mapping-DisplayedFields'!C$2, 'Mapping-Public'!$A$1:$W$1, FALSE), FALSE)</f>
        <v>6430 SE 128th Ave Apt 18</v>
      </c>
      <c r="D1145" t="str">
        <f>VLOOKUP($A1145, 'Mapping-Public'!$A$2:$W$5015, MATCH('Mapping-DisplayedFields'!D$2, 'Mapping-Public'!$A$1:$W$1, FALSE), FALSE)</f>
        <v>Portland</v>
      </c>
      <c r="E1145" t="str">
        <f>VLOOKUP($A1145, 'Mapping-Public'!$A$2:$W$5015, MATCH('Mapping-DisplayedFields'!E$2, 'Mapping-Public'!$A$1:$W$1, FALSE), FALSE)</f>
        <v>OR</v>
      </c>
      <c r="F1145" t="str">
        <f>VLOOKUP($A1145, 'Mapping-Public'!$A$2:$W$5015, MATCH('Mapping-DisplayedFields'!F$2, 'Mapping-Public'!$A$1:$W$1, FALSE), FALSE)</f>
        <v>97236</v>
      </c>
      <c r="G1145" t="str">
        <f>VLOOKUP($A1145, 'Mapping-Public'!$A$2:$W$5015, MATCH('Mapping-DisplayedFields'!G$2, 'Mapping-Public'!$A$1:$W$1, FALSE), FALSE)</f>
        <v>9713319147</v>
      </c>
      <c r="H1145">
        <f>VLOOKUP($A1145, 'Mapping-Public'!$A$2:$W$5015, MATCH('Mapping-DisplayedFields'!H$2, 'Mapping-Public'!$A$1:$W$1, FALSE), FALSE)</f>
        <v>1</v>
      </c>
      <c r="I1145" t="str">
        <f>VLOOKUP(H1145, Facility_Type, 2,0)</f>
        <v>Family</v>
      </c>
      <c r="J1145">
        <f>VLOOKUP($A1145, 'Mapping-Public'!$A$2:$W$5015, MATCH('Mapping-DisplayedFields'!J$2, 'Mapping-Public'!$A$1:$W$1, FALSE), FALSE)</f>
        <v>4</v>
      </c>
      <c r="K1145" t="str">
        <f>VLOOKUP(J1145, Type_of_Care,2,0)</f>
        <v>Regulated Family Child Care Home</v>
      </c>
      <c r="L1145">
        <f>VLOOKUP($A1145, 'Mapping-Public'!$A$2:$W$5015, MATCH('Mapping-DisplayedFields'!L$2, 'Mapping-Public'!$A$1:$W$1, FALSE), FALSE)</f>
        <v>2</v>
      </c>
      <c r="M1145" t="str">
        <f>VLOOKUP(L1145, Regulation_Status, 2,0)</f>
        <v>Register</v>
      </c>
      <c r="N1145">
        <f>VLOOKUP($A1145, 'Mapping-Public'!$A$2:$W$5015, MATCH('Mapping-DisplayedFields'!N$2, 'Mapping-Public'!$A$1:$W$1, FALSE), FALSE)</f>
        <v>7</v>
      </c>
      <c r="O1145">
        <f>VLOOKUP($A1145, 'Mapping-Public'!$A$2:$W$5015, MATCH('Mapping-DisplayedFields'!O$2, 'Mapping-Public'!$A$1:$W$1, FALSE), FALSE)</f>
        <v>2</v>
      </c>
      <c r="P1145" t="str">
        <f>VLOOKUP(O1145, Serves_Dhs_Children,2,0)</f>
        <v>Unknown</v>
      </c>
      <c r="Q1145">
        <f>VLOOKUP($A1145, 'Mapping-Public'!$A$2:$W$5015, MATCH('Mapping-DisplayedFields'!Q$2, 'Mapping-Public'!$A$1:$W$1, FALSE), FALSE)</f>
        <v>0</v>
      </c>
      <c r="R1145" t="str">
        <f>VLOOKUP(Q1145, Head_Start, 2,0)</f>
        <v>No</v>
      </c>
      <c r="S1145">
        <f>VLOOKUP($A1145, 'Mapping-Public'!$A$2:$W$5015, MATCH('Mapping-DisplayedFields'!S$2, 'Mapping-Public'!$A$1:$W$1, FALSE), FALSE)</f>
        <v>0</v>
      </c>
      <c r="T1145" t="str">
        <f>VLOOKUP(S1145, Relief_Nursery, 2,0)</f>
        <v>No</v>
      </c>
      <c r="U1145" t="str">
        <f>VLOOKUP($A1145, 'Mapping-Public'!$A$2:$W$5015, MATCH('Mapping-DisplayedFields'!U$2, 'Mapping-Public'!$A$1:$W$1, FALSE), FALSE)</f>
        <v>.</v>
      </c>
    </row>
    <row r="1146" spans="1:21" x14ac:dyDescent="0.25">
      <c r="A1146" s="9" t="s">
        <v>6733</v>
      </c>
      <c r="B1146" t="str">
        <f>IF(VLOOKUP($A1146, 'Mapping-Public'!$A$2:$W$5015, MATCH('Mapping-DisplayedFields'!B$2, 'Mapping-Public'!$A$1:$W$1, FALSE), FALSE)=0, "", VLOOKUP($A1146, 'Mapping-Public'!$A$2:$W$5015, MATCH('Mapping-DisplayedFields'!B$2, 'Mapping-Public'!$A$1:$W$1, FALSE), FALSE))</f>
        <v/>
      </c>
      <c r="C1146" t="str">
        <f>VLOOKUP($A1146, 'Mapping-Public'!$A$2:$W$5015, MATCH('Mapping-DisplayedFields'!C$2, 'Mapping-Public'!$A$1:$W$1, FALSE), FALSE)</f>
        <v>3239 SE 89th Ave</v>
      </c>
      <c r="D1146" t="str">
        <f>VLOOKUP($A1146, 'Mapping-Public'!$A$2:$W$5015, MATCH('Mapping-DisplayedFields'!D$2, 'Mapping-Public'!$A$1:$W$1, FALSE), FALSE)</f>
        <v>Portland</v>
      </c>
      <c r="E1146" t="str">
        <f>VLOOKUP($A1146, 'Mapping-Public'!$A$2:$W$5015, MATCH('Mapping-DisplayedFields'!E$2, 'Mapping-Public'!$A$1:$W$1, FALSE), FALSE)</f>
        <v>OR</v>
      </c>
      <c r="F1146" t="str">
        <f>VLOOKUP($A1146, 'Mapping-Public'!$A$2:$W$5015, MATCH('Mapping-DisplayedFields'!F$2, 'Mapping-Public'!$A$1:$W$1, FALSE), FALSE)</f>
        <v>97266-1910</v>
      </c>
      <c r="G1146" t="str">
        <f>VLOOKUP($A1146, 'Mapping-Public'!$A$2:$W$5015, MATCH('Mapping-DisplayedFields'!G$2, 'Mapping-Public'!$A$1:$W$1, FALSE), FALSE)</f>
        <v>9715061838</v>
      </c>
      <c r="H1146">
        <f>VLOOKUP($A1146, 'Mapping-Public'!$A$2:$W$5015, MATCH('Mapping-DisplayedFields'!H$2, 'Mapping-Public'!$A$1:$W$1, FALSE), FALSE)</f>
        <v>1</v>
      </c>
      <c r="I1146" t="str">
        <f>VLOOKUP(H1146, Facility_Type, 2,0)</f>
        <v>Family</v>
      </c>
      <c r="J1146">
        <f>VLOOKUP($A1146, 'Mapping-Public'!$A$2:$W$5015, MATCH('Mapping-DisplayedFields'!J$2, 'Mapping-Public'!$A$1:$W$1, FALSE), FALSE)</f>
        <v>4</v>
      </c>
      <c r="K1146" t="str">
        <f>VLOOKUP(J1146, Type_of_Care,2,0)</f>
        <v>Regulated Family Child Care Home</v>
      </c>
      <c r="L1146">
        <f>VLOOKUP($A1146, 'Mapping-Public'!$A$2:$W$5015, MATCH('Mapping-DisplayedFields'!L$2, 'Mapping-Public'!$A$1:$W$1, FALSE), FALSE)</f>
        <v>2</v>
      </c>
      <c r="M1146" t="str">
        <f>VLOOKUP(L1146, Regulation_Status, 2,0)</f>
        <v>Register</v>
      </c>
      <c r="N1146">
        <f>VLOOKUP($A1146, 'Mapping-Public'!$A$2:$W$5015, MATCH('Mapping-DisplayedFields'!N$2, 'Mapping-Public'!$A$1:$W$1, FALSE), FALSE)</f>
        <v>7</v>
      </c>
      <c r="O1146">
        <f>VLOOKUP($A1146, 'Mapping-Public'!$A$2:$W$5015, MATCH('Mapping-DisplayedFields'!O$2, 'Mapping-Public'!$A$1:$W$1, FALSE), FALSE)</f>
        <v>2</v>
      </c>
      <c r="P1146" t="str">
        <f>VLOOKUP(O1146, Serves_Dhs_Children,2,0)</f>
        <v>Unknown</v>
      </c>
      <c r="Q1146">
        <f>VLOOKUP($A1146, 'Mapping-Public'!$A$2:$W$5015, MATCH('Mapping-DisplayedFields'!Q$2, 'Mapping-Public'!$A$1:$W$1, FALSE), FALSE)</f>
        <v>0</v>
      </c>
      <c r="R1146" t="str">
        <f>VLOOKUP(Q1146, Head_Start, 2,0)</f>
        <v>No</v>
      </c>
      <c r="S1146">
        <f>VLOOKUP($A1146, 'Mapping-Public'!$A$2:$W$5015, MATCH('Mapping-DisplayedFields'!S$2, 'Mapping-Public'!$A$1:$W$1, FALSE), FALSE)</f>
        <v>0</v>
      </c>
      <c r="T1146" t="str">
        <f>VLOOKUP(S1146, Relief_Nursery, 2,0)</f>
        <v>No</v>
      </c>
      <c r="U1146" t="str">
        <f>VLOOKUP($A1146, 'Mapping-Public'!$A$2:$W$5015, MATCH('Mapping-DisplayedFields'!U$2, 'Mapping-Public'!$A$1:$W$1, FALSE), FALSE)</f>
        <v>.</v>
      </c>
    </row>
    <row r="1147" spans="1:21" x14ac:dyDescent="0.25">
      <c r="A1147" s="9" t="s">
        <v>6739</v>
      </c>
      <c r="B1147" t="str">
        <f>IF(VLOOKUP($A1147, 'Mapping-Public'!$A$2:$W$5015, MATCH('Mapping-DisplayedFields'!B$2, 'Mapping-Public'!$A$1:$W$1, FALSE), FALSE)=0, "", VLOOKUP($A1147, 'Mapping-Public'!$A$2:$W$5015, MATCH('Mapping-DisplayedFields'!B$2, 'Mapping-Public'!$A$1:$W$1, FALSE), FALSE))</f>
        <v/>
      </c>
      <c r="C1147" t="str">
        <f>VLOOKUP($A1147, 'Mapping-Public'!$A$2:$W$5015, MATCH('Mapping-DisplayedFields'!C$2, 'Mapping-Public'!$A$1:$W$1, FALSE), FALSE)</f>
        <v>12418 SE Sherman St</v>
      </c>
      <c r="D1147" t="str">
        <f>VLOOKUP($A1147, 'Mapping-Public'!$A$2:$W$5015, MATCH('Mapping-DisplayedFields'!D$2, 'Mapping-Public'!$A$1:$W$1, FALSE), FALSE)</f>
        <v>Portland</v>
      </c>
      <c r="E1147" t="str">
        <f>VLOOKUP($A1147, 'Mapping-Public'!$A$2:$W$5015, MATCH('Mapping-DisplayedFields'!E$2, 'Mapping-Public'!$A$1:$W$1, FALSE), FALSE)</f>
        <v>OR</v>
      </c>
      <c r="F1147" t="str">
        <f>VLOOKUP($A1147, 'Mapping-Public'!$A$2:$W$5015, MATCH('Mapping-DisplayedFields'!F$2, 'Mapping-Public'!$A$1:$W$1, FALSE), FALSE)</f>
        <v>97233-1446</v>
      </c>
      <c r="G1147" t="str">
        <f>VLOOKUP($A1147, 'Mapping-Public'!$A$2:$W$5015, MATCH('Mapping-DisplayedFields'!G$2, 'Mapping-Public'!$A$1:$W$1, FALSE), FALSE)</f>
        <v>5036801178</v>
      </c>
      <c r="H1147">
        <f>VLOOKUP($A1147, 'Mapping-Public'!$A$2:$W$5015, MATCH('Mapping-DisplayedFields'!H$2, 'Mapping-Public'!$A$1:$W$1, FALSE), FALSE)</f>
        <v>1</v>
      </c>
      <c r="I1147" t="str">
        <f>VLOOKUP(H1147, Facility_Type, 2,0)</f>
        <v>Family</v>
      </c>
      <c r="J1147">
        <f>VLOOKUP($A1147, 'Mapping-Public'!$A$2:$W$5015, MATCH('Mapping-DisplayedFields'!J$2, 'Mapping-Public'!$A$1:$W$1, FALSE), FALSE)</f>
        <v>4</v>
      </c>
      <c r="K1147" t="str">
        <f>VLOOKUP(J1147, Type_of_Care,2,0)</f>
        <v>Regulated Family Child Care Home</v>
      </c>
      <c r="L1147">
        <f>VLOOKUP($A1147, 'Mapping-Public'!$A$2:$W$5015, MATCH('Mapping-DisplayedFields'!L$2, 'Mapping-Public'!$A$1:$W$1, FALSE), FALSE)</f>
        <v>2</v>
      </c>
      <c r="M1147" t="str">
        <f>VLOOKUP(L1147, Regulation_Status, 2,0)</f>
        <v>Register</v>
      </c>
      <c r="N1147">
        <f>VLOOKUP($A1147, 'Mapping-Public'!$A$2:$W$5015, MATCH('Mapping-DisplayedFields'!N$2, 'Mapping-Public'!$A$1:$W$1, FALSE), FALSE)</f>
        <v>7</v>
      </c>
      <c r="O1147">
        <f>VLOOKUP($A1147, 'Mapping-Public'!$A$2:$W$5015, MATCH('Mapping-DisplayedFields'!O$2, 'Mapping-Public'!$A$1:$W$1, FALSE), FALSE)</f>
        <v>2</v>
      </c>
      <c r="P1147" t="str">
        <f>VLOOKUP(O1147, Serves_Dhs_Children,2,0)</f>
        <v>Unknown</v>
      </c>
      <c r="Q1147">
        <f>VLOOKUP($A1147, 'Mapping-Public'!$A$2:$W$5015, MATCH('Mapping-DisplayedFields'!Q$2, 'Mapping-Public'!$A$1:$W$1, FALSE), FALSE)</f>
        <v>0</v>
      </c>
      <c r="R1147" t="str">
        <f>VLOOKUP(Q1147, Head_Start, 2,0)</f>
        <v>No</v>
      </c>
      <c r="S1147">
        <f>VLOOKUP($A1147, 'Mapping-Public'!$A$2:$W$5015, MATCH('Mapping-DisplayedFields'!S$2, 'Mapping-Public'!$A$1:$W$1, FALSE), FALSE)</f>
        <v>0</v>
      </c>
      <c r="T1147" t="str">
        <f>VLOOKUP(S1147, Relief_Nursery, 2,0)</f>
        <v>No</v>
      </c>
      <c r="U1147" t="str">
        <f>VLOOKUP($A1147, 'Mapping-Public'!$A$2:$W$5015, MATCH('Mapping-DisplayedFields'!U$2, 'Mapping-Public'!$A$1:$W$1, FALSE), FALSE)</f>
        <v>.</v>
      </c>
    </row>
    <row r="1148" spans="1:21" x14ac:dyDescent="0.25">
      <c r="A1148" s="9" t="s">
        <v>6745</v>
      </c>
      <c r="B1148" t="str">
        <f>IF(VLOOKUP($A1148, 'Mapping-Public'!$A$2:$W$5015, MATCH('Mapping-DisplayedFields'!B$2, 'Mapping-Public'!$A$1:$W$1, FALSE), FALSE)=0, "", VLOOKUP($A1148, 'Mapping-Public'!$A$2:$W$5015, MATCH('Mapping-DisplayedFields'!B$2, 'Mapping-Public'!$A$1:$W$1, FALSE), FALSE))</f>
        <v>Brighter Beginnings LLC DBA - The Goddard School</v>
      </c>
      <c r="C1148" t="str">
        <f>VLOOKUP($A1148, 'Mapping-Public'!$A$2:$W$5015, MATCH('Mapping-DisplayedFields'!C$2, 'Mapping-Public'!$A$1:$W$1, FALSE), FALSE)</f>
        <v>5210 SW Corbett Ave</v>
      </c>
      <c r="D1148" t="str">
        <f>VLOOKUP($A1148, 'Mapping-Public'!$A$2:$W$5015, MATCH('Mapping-DisplayedFields'!D$2, 'Mapping-Public'!$A$1:$W$1, FALSE), FALSE)</f>
        <v>Portland</v>
      </c>
      <c r="E1148" t="str">
        <f>VLOOKUP($A1148, 'Mapping-Public'!$A$2:$W$5015, MATCH('Mapping-DisplayedFields'!E$2, 'Mapping-Public'!$A$1:$W$1, FALSE), FALSE)</f>
        <v>OR</v>
      </c>
      <c r="F1148" t="str">
        <f>VLOOKUP($A1148, 'Mapping-Public'!$A$2:$W$5015, MATCH('Mapping-DisplayedFields'!F$2, 'Mapping-Public'!$A$1:$W$1, FALSE), FALSE)</f>
        <v>97239</v>
      </c>
      <c r="G1148" t="str">
        <f>VLOOKUP($A1148, 'Mapping-Public'!$A$2:$W$5015, MATCH('Mapping-DisplayedFields'!G$2, 'Mapping-Public'!$A$1:$W$1, FALSE), FALSE)</f>
        <v>5039142000</v>
      </c>
      <c r="H1148">
        <f>VLOOKUP($A1148, 'Mapping-Public'!$A$2:$W$5015, MATCH('Mapping-DisplayedFields'!H$2, 'Mapping-Public'!$A$1:$W$1, FALSE), FALSE)</f>
        <v>2</v>
      </c>
      <c r="I1148" t="str">
        <f>VLOOKUP(H1148, Facility_Type, 2,0)</f>
        <v>Center</v>
      </c>
      <c r="J1148">
        <f>VLOOKUP($A1148, 'Mapping-Public'!$A$2:$W$5015, MATCH('Mapping-DisplayedFields'!J$2, 'Mapping-Public'!$A$1:$W$1, FALSE), FALSE)</f>
        <v>1</v>
      </c>
      <c r="K1148" t="str">
        <f>VLOOKUP(J1148, Type_of_Care,2,0)</f>
        <v>Regulated  Center (not HS)</v>
      </c>
      <c r="L1148">
        <f>VLOOKUP($A1148, 'Mapping-Public'!$A$2:$W$5015, MATCH('Mapping-DisplayedFields'!L$2, 'Mapping-Public'!$A$1:$W$1, FALSE), FALSE)</f>
        <v>3</v>
      </c>
      <c r="M1148" t="str">
        <f>VLOOKUP(L1148, Regulation_Status, 2,0)</f>
        <v>Certified</v>
      </c>
      <c r="N1148">
        <f>VLOOKUP($A1148, 'Mapping-Public'!$A$2:$W$5015, MATCH('Mapping-DisplayedFields'!N$2, 'Mapping-Public'!$A$1:$W$1, FALSE), FALSE)</f>
        <v>172</v>
      </c>
      <c r="O1148">
        <f>VLOOKUP($A1148, 'Mapping-Public'!$A$2:$W$5015, MATCH('Mapping-DisplayedFields'!O$2, 'Mapping-Public'!$A$1:$W$1, FALSE), FALSE)</f>
        <v>2</v>
      </c>
      <c r="P1148" t="str">
        <f>VLOOKUP(O1148, Serves_Dhs_Children,2,0)</f>
        <v>Unknown</v>
      </c>
      <c r="Q1148">
        <f>VLOOKUP($A1148, 'Mapping-Public'!$A$2:$W$5015, MATCH('Mapping-DisplayedFields'!Q$2, 'Mapping-Public'!$A$1:$W$1, FALSE), FALSE)</f>
        <v>0</v>
      </c>
      <c r="R1148" t="str">
        <f>VLOOKUP(Q1148, Head_Start, 2,0)</f>
        <v>No</v>
      </c>
      <c r="S1148">
        <f>VLOOKUP($A1148, 'Mapping-Public'!$A$2:$W$5015, MATCH('Mapping-DisplayedFields'!S$2, 'Mapping-Public'!$A$1:$W$1, FALSE), FALSE)</f>
        <v>0</v>
      </c>
      <c r="T1148" t="str">
        <f>VLOOKUP(S1148, Relief_Nursery, 2,0)</f>
        <v>No</v>
      </c>
      <c r="U1148" t="str">
        <f>VLOOKUP($A1148, 'Mapping-Public'!$A$2:$W$5015, MATCH('Mapping-DisplayedFields'!U$2, 'Mapping-Public'!$A$1:$W$1, FALSE), FALSE)</f>
        <v>.</v>
      </c>
    </row>
    <row r="1149" spans="1:21" x14ac:dyDescent="0.25">
      <c r="A1149" s="9" t="s">
        <v>6750</v>
      </c>
      <c r="B1149" t="str">
        <f>IF(VLOOKUP($A1149, 'Mapping-Public'!$A$2:$W$5015, MATCH('Mapping-DisplayedFields'!B$2, 'Mapping-Public'!$A$1:$W$1, FALSE), FALSE)=0, "", VLOOKUP($A1149, 'Mapping-Public'!$A$2:$W$5015, MATCH('Mapping-DisplayedFields'!B$2, 'Mapping-Public'!$A$1:$W$1, FALSE), FALSE))</f>
        <v>SUN Community School - Glenfair Elementary</v>
      </c>
      <c r="C1149" t="str">
        <f>VLOOKUP($A1149, 'Mapping-Public'!$A$2:$W$5015, MATCH('Mapping-DisplayedFields'!C$2, 'Mapping-Public'!$A$1:$W$1, FALSE), FALSE)</f>
        <v>15300 NE Glisan St</v>
      </c>
      <c r="D1149" t="str">
        <f>VLOOKUP($A1149, 'Mapping-Public'!$A$2:$W$5015, MATCH('Mapping-DisplayedFields'!D$2, 'Mapping-Public'!$A$1:$W$1, FALSE), FALSE)</f>
        <v>Portland</v>
      </c>
      <c r="E1149" t="str">
        <f>VLOOKUP($A1149, 'Mapping-Public'!$A$2:$W$5015, MATCH('Mapping-DisplayedFields'!E$2, 'Mapping-Public'!$A$1:$W$1, FALSE), FALSE)</f>
        <v>OR</v>
      </c>
      <c r="F1149" t="str">
        <f>VLOOKUP($A1149, 'Mapping-Public'!$A$2:$W$5015, MATCH('Mapping-DisplayedFields'!F$2, 'Mapping-Public'!$A$1:$W$1, FALSE), FALSE)</f>
        <v>97230</v>
      </c>
      <c r="G1149" t="str">
        <f>VLOOKUP($A1149, 'Mapping-Public'!$A$2:$W$5015, MATCH('Mapping-DisplayedFields'!G$2, 'Mapping-Public'!$A$1:$W$1, FALSE), FALSE)</f>
        <v>5032523479</v>
      </c>
      <c r="H1149">
        <f>VLOOKUP($A1149, 'Mapping-Public'!$A$2:$W$5015, MATCH('Mapping-DisplayedFields'!H$2, 'Mapping-Public'!$A$1:$W$1, FALSE), FALSE)</f>
        <v>2</v>
      </c>
      <c r="I1149" t="str">
        <f>VLOOKUP(H1149, Facility_Type, 2,0)</f>
        <v>Center</v>
      </c>
      <c r="J1149">
        <f>VLOOKUP($A1149, 'Mapping-Public'!$A$2:$W$5015, MATCH('Mapping-DisplayedFields'!J$2, 'Mapping-Public'!$A$1:$W$1, FALSE), FALSE)</f>
        <v>2</v>
      </c>
      <c r="K1149" t="str">
        <f>VLOOKUP(J1149, Type_of_Care,2,0)</f>
        <v>Exempt Center</v>
      </c>
      <c r="L1149">
        <f>VLOOKUP($A1149, 'Mapping-Public'!$A$2:$W$5015, MATCH('Mapping-DisplayedFields'!L$2, 'Mapping-Public'!$A$1:$W$1, FALSE), FALSE)</f>
        <v>4</v>
      </c>
      <c r="M1149" t="str">
        <f>VLOOKUP(L1149, Regulation_Status, 2,0)</f>
        <v>Recorded</v>
      </c>
      <c r="N1149">
        <f>VLOOKUP($A1149, 'Mapping-Public'!$A$2:$W$5015, MATCH('Mapping-DisplayedFields'!N$2, 'Mapping-Public'!$A$1:$W$1, FALSE), FALSE)</f>
        <v>60</v>
      </c>
      <c r="O1149">
        <f>VLOOKUP($A1149, 'Mapping-Public'!$A$2:$W$5015, MATCH('Mapping-DisplayedFields'!O$2, 'Mapping-Public'!$A$1:$W$1, FALSE), FALSE)</f>
        <v>2</v>
      </c>
      <c r="P1149" t="str">
        <f>VLOOKUP(O1149, Serves_Dhs_Children,2,0)</f>
        <v>Unknown</v>
      </c>
      <c r="Q1149">
        <f>VLOOKUP($A1149, 'Mapping-Public'!$A$2:$W$5015, MATCH('Mapping-DisplayedFields'!Q$2, 'Mapping-Public'!$A$1:$W$1, FALSE), FALSE)</f>
        <v>0</v>
      </c>
      <c r="R1149" t="str">
        <f>VLOOKUP(Q1149, Head_Start, 2,0)</f>
        <v>No</v>
      </c>
      <c r="S1149">
        <f>VLOOKUP($A1149, 'Mapping-Public'!$A$2:$W$5015, MATCH('Mapping-DisplayedFields'!S$2, 'Mapping-Public'!$A$1:$W$1, FALSE), FALSE)</f>
        <v>0</v>
      </c>
      <c r="T1149" t="str">
        <f>VLOOKUP(S1149, Relief_Nursery, 2,0)</f>
        <v>No</v>
      </c>
      <c r="U1149" t="str">
        <f>VLOOKUP($A1149, 'Mapping-Public'!$A$2:$W$5015, MATCH('Mapping-DisplayedFields'!U$2, 'Mapping-Public'!$A$1:$W$1, FALSE), FALSE)</f>
        <v>.</v>
      </c>
    </row>
    <row r="1150" spans="1:21" x14ac:dyDescent="0.25">
      <c r="A1150" s="9" t="s">
        <v>6755</v>
      </c>
      <c r="B1150" t="str">
        <f>IF(VLOOKUP($A1150, 'Mapping-Public'!$A$2:$W$5015, MATCH('Mapping-DisplayedFields'!B$2, 'Mapping-Public'!$A$1:$W$1, FALSE), FALSE)=0, "", VLOOKUP($A1150, 'Mapping-Public'!$A$2:$W$5015, MATCH('Mapping-DisplayedFields'!B$2, 'Mapping-Public'!$A$1:$W$1, FALSE), FALSE))</f>
        <v>Jennie's Place</v>
      </c>
      <c r="C1150" t="str">
        <f>VLOOKUP($A1150, 'Mapping-Public'!$A$2:$W$5015, MATCH('Mapping-DisplayedFields'!C$2, 'Mapping-Public'!$A$1:$W$1, FALSE), FALSE)</f>
        <v>1324 NE Barnes Court</v>
      </c>
      <c r="D1150" t="str">
        <f>VLOOKUP($A1150, 'Mapping-Public'!$A$2:$W$5015, MATCH('Mapping-DisplayedFields'!D$2, 'Mapping-Public'!$A$1:$W$1, FALSE), FALSE)</f>
        <v>Gresham</v>
      </c>
      <c r="E1150" t="str">
        <f>VLOOKUP($A1150, 'Mapping-Public'!$A$2:$W$5015, MATCH('Mapping-DisplayedFields'!E$2, 'Mapping-Public'!$A$1:$W$1, FALSE), FALSE)</f>
        <v>OR</v>
      </c>
      <c r="F1150">
        <f>VLOOKUP($A1150, 'Mapping-Public'!$A$2:$W$5015, MATCH('Mapping-DisplayedFields'!F$2, 'Mapping-Public'!$A$1:$W$1, FALSE), FALSE)</f>
        <v>0</v>
      </c>
      <c r="G1150" t="str">
        <f>VLOOKUP($A1150, 'Mapping-Public'!$A$2:$W$5015, MATCH('Mapping-DisplayedFields'!G$2, 'Mapping-Public'!$A$1:$W$1, FALSE), FALSE)</f>
        <v>5036614903</v>
      </c>
      <c r="H1150">
        <f>VLOOKUP($A1150, 'Mapping-Public'!$A$2:$W$5015, MATCH('Mapping-DisplayedFields'!H$2, 'Mapping-Public'!$A$1:$W$1, FALSE), FALSE)</f>
        <v>1</v>
      </c>
      <c r="I1150" t="str">
        <f>VLOOKUP(H1150, Facility_Type, 2,0)</f>
        <v>Family</v>
      </c>
      <c r="J1150">
        <f>VLOOKUP($A1150, 'Mapping-Public'!$A$2:$W$5015, MATCH('Mapping-DisplayedFields'!J$2, 'Mapping-Public'!$A$1:$W$1, FALSE), FALSE)</f>
        <v>5</v>
      </c>
      <c r="K1150" t="str">
        <f>VLOOKUP(J1150, Type_of_Care,2,0)</f>
        <v>Exempt Family Child Care Home</v>
      </c>
      <c r="L1150">
        <f>VLOOKUP($A1150, 'Mapping-Public'!$A$2:$W$5015, MATCH('Mapping-DisplayedFields'!L$2, 'Mapping-Public'!$A$1:$W$1, FALSE), FALSE)</f>
        <v>1</v>
      </c>
      <c r="M1150" t="str">
        <f>VLOOKUP(L1150, Regulation_Status, 2,0)</f>
        <v>Exempt</v>
      </c>
      <c r="N1150">
        <f>VLOOKUP($A1150, 'Mapping-Public'!$A$2:$W$5015, MATCH('Mapping-DisplayedFields'!N$2, 'Mapping-Public'!$A$1:$W$1, FALSE), FALSE)</f>
        <v>3</v>
      </c>
      <c r="O1150">
        <f>VLOOKUP($A1150, 'Mapping-Public'!$A$2:$W$5015, MATCH('Mapping-DisplayedFields'!O$2, 'Mapping-Public'!$A$1:$W$1, FALSE), FALSE)</f>
        <v>2</v>
      </c>
      <c r="P1150" t="str">
        <f>VLOOKUP(O1150, Serves_Dhs_Children,2,0)</f>
        <v>Unknown</v>
      </c>
      <c r="Q1150">
        <f>VLOOKUP($A1150, 'Mapping-Public'!$A$2:$W$5015, MATCH('Mapping-DisplayedFields'!Q$2, 'Mapping-Public'!$A$1:$W$1, FALSE), FALSE)</f>
        <v>0</v>
      </c>
      <c r="R1150" t="str">
        <f>VLOOKUP(Q1150, Head_Start, 2,0)</f>
        <v>No</v>
      </c>
      <c r="S1150">
        <f>VLOOKUP($A1150, 'Mapping-Public'!$A$2:$W$5015, MATCH('Mapping-DisplayedFields'!S$2, 'Mapping-Public'!$A$1:$W$1, FALSE), FALSE)</f>
        <v>0</v>
      </c>
      <c r="T1150" t="str">
        <f>VLOOKUP(S1150, Relief_Nursery, 2,0)</f>
        <v>No</v>
      </c>
      <c r="U1150" t="str">
        <f>VLOOKUP($A1150, 'Mapping-Public'!$A$2:$W$5015, MATCH('Mapping-DisplayedFields'!U$2, 'Mapping-Public'!$A$1:$W$1, FALSE), FALSE)</f>
        <v>.</v>
      </c>
    </row>
    <row r="1151" spans="1:21" x14ac:dyDescent="0.25">
      <c r="A1151" s="9" t="s">
        <v>6760</v>
      </c>
      <c r="B1151" t="str">
        <f>IF(VLOOKUP($A1151, 'Mapping-Public'!$A$2:$W$5015, MATCH('Mapping-DisplayedFields'!B$2, 'Mapping-Public'!$A$1:$W$1, FALSE), FALSE)=0, "", VLOOKUP($A1151, 'Mapping-Public'!$A$2:$W$5015, MATCH('Mapping-DisplayedFields'!B$2, 'Mapping-Public'!$A$1:$W$1, FALSE), FALSE))</f>
        <v>Albina Head Start - Tina Clegg Center</v>
      </c>
      <c r="C1151" t="str">
        <f>VLOOKUP($A1151, 'Mapping-Public'!$A$2:$W$5015, MATCH('Mapping-DisplayedFields'!C$2, 'Mapping-Public'!$A$1:$W$1, FALSE), FALSE)</f>
        <v>1425 NE Dekum St</v>
      </c>
      <c r="D1151" t="str">
        <f>VLOOKUP($A1151, 'Mapping-Public'!$A$2:$W$5015, MATCH('Mapping-DisplayedFields'!D$2, 'Mapping-Public'!$A$1:$W$1, FALSE), FALSE)</f>
        <v>Portland</v>
      </c>
      <c r="E1151" t="str">
        <f>VLOOKUP($A1151, 'Mapping-Public'!$A$2:$W$5015, MATCH('Mapping-DisplayedFields'!E$2, 'Mapping-Public'!$A$1:$W$1, FALSE), FALSE)</f>
        <v>OR</v>
      </c>
      <c r="F1151" t="str">
        <f>VLOOKUP($A1151, 'Mapping-Public'!$A$2:$W$5015, MATCH('Mapping-DisplayedFields'!F$2, 'Mapping-Public'!$A$1:$W$1, FALSE), FALSE)</f>
        <v>97211</v>
      </c>
      <c r="G1151" t="str">
        <f>VLOOKUP($A1151, 'Mapping-Public'!$A$2:$W$5015, MATCH('Mapping-DisplayedFields'!G$2, 'Mapping-Public'!$A$1:$W$1, FALSE), FALSE)</f>
        <v>5032831268</v>
      </c>
      <c r="H1151">
        <f>VLOOKUP($A1151, 'Mapping-Public'!$A$2:$W$5015, MATCH('Mapping-DisplayedFields'!H$2, 'Mapping-Public'!$A$1:$W$1, FALSE), FALSE)</f>
        <v>2</v>
      </c>
      <c r="I1151" t="str">
        <f>VLOOKUP(H1151, Facility_Type, 2,0)</f>
        <v>Center</v>
      </c>
      <c r="J1151">
        <f>VLOOKUP($A1151, 'Mapping-Public'!$A$2:$W$5015, MATCH('Mapping-DisplayedFields'!J$2, 'Mapping-Public'!$A$1:$W$1, FALSE), FALSE)</f>
        <v>3</v>
      </c>
      <c r="K1151" t="str">
        <f>VLOOKUP(J1151, Type_of_Care,2,0)</f>
        <v>Head Start/Early HS</v>
      </c>
      <c r="L1151">
        <f>VLOOKUP($A1151, 'Mapping-Public'!$A$2:$W$5015, MATCH('Mapping-DisplayedFields'!L$2, 'Mapping-Public'!$A$1:$W$1, FALSE), FALSE)</f>
        <v>3</v>
      </c>
      <c r="M1151" t="str">
        <f>VLOOKUP(L1151, Regulation_Status, 2,0)</f>
        <v>Certified</v>
      </c>
      <c r="N1151">
        <f>VLOOKUP($A1151, 'Mapping-Public'!$A$2:$W$5015, MATCH('Mapping-DisplayedFields'!N$2, 'Mapping-Public'!$A$1:$W$1, FALSE), FALSE)</f>
        <v>56</v>
      </c>
      <c r="O1151">
        <f>VLOOKUP($A1151, 'Mapping-Public'!$A$2:$W$5015, MATCH('Mapping-DisplayedFields'!O$2, 'Mapping-Public'!$A$1:$W$1, FALSE), FALSE)</f>
        <v>1</v>
      </c>
      <c r="P1151" t="str">
        <f>VLOOKUP(O1151, Serves_Dhs_Children,2,0)</f>
        <v>Yes</v>
      </c>
      <c r="Q1151">
        <f>VLOOKUP($A1151, 'Mapping-Public'!$A$2:$W$5015, MATCH('Mapping-DisplayedFields'!Q$2, 'Mapping-Public'!$A$1:$W$1, FALSE), FALSE)</f>
        <v>1</v>
      </c>
      <c r="R1151" t="str">
        <f>VLOOKUP(Q1151, Head_Start, 2,0)</f>
        <v>Yes</v>
      </c>
      <c r="S1151">
        <f>VLOOKUP($A1151, 'Mapping-Public'!$A$2:$W$5015, MATCH('Mapping-DisplayedFields'!S$2, 'Mapping-Public'!$A$1:$W$1, FALSE), FALSE)</f>
        <v>0</v>
      </c>
      <c r="T1151" t="str">
        <f>VLOOKUP(S1151, Relief_Nursery, 2,0)</f>
        <v>No</v>
      </c>
      <c r="U1151">
        <f>VLOOKUP($A1151, 'Mapping-Public'!$A$2:$W$5015, MATCH('Mapping-DisplayedFields'!U$2, 'Mapping-Public'!$A$1:$W$1, FALSE), FALSE)</f>
        <v>5</v>
      </c>
    </row>
    <row r="1152" spans="1:21" x14ac:dyDescent="0.25">
      <c r="A1152" s="9" t="s">
        <v>6765</v>
      </c>
      <c r="B1152" t="str">
        <f>IF(VLOOKUP($A1152, 'Mapping-Public'!$A$2:$W$5015, MATCH('Mapping-DisplayedFields'!B$2, 'Mapping-Public'!$A$1:$W$1, FALSE), FALSE)=0, "", VLOOKUP($A1152, 'Mapping-Public'!$A$2:$W$5015, MATCH('Mapping-DisplayedFields'!B$2, 'Mapping-Public'!$A$1:$W$1, FALSE), FALSE))</f>
        <v>Albina Head Start - Richard Brown Center</v>
      </c>
      <c r="C1152" t="str">
        <f>VLOOKUP($A1152, 'Mapping-Public'!$A$2:$W$5015, MATCH('Mapping-DisplayedFields'!C$2, 'Mapping-Public'!$A$1:$W$1, FALSE), FALSE)</f>
        <v>605 NE Ivy St</v>
      </c>
      <c r="D1152" t="str">
        <f>VLOOKUP($A1152, 'Mapping-Public'!$A$2:$W$5015, MATCH('Mapping-DisplayedFields'!D$2, 'Mapping-Public'!$A$1:$W$1, FALSE), FALSE)</f>
        <v>Portland</v>
      </c>
      <c r="E1152" t="str">
        <f>VLOOKUP($A1152, 'Mapping-Public'!$A$2:$W$5015, MATCH('Mapping-DisplayedFields'!E$2, 'Mapping-Public'!$A$1:$W$1, FALSE), FALSE)</f>
        <v>OR</v>
      </c>
      <c r="F1152" t="str">
        <f>VLOOKUP($A1152, 'Mapping-Public'!$A$2:$W$5015, MATCH('Mapping-DisplayedFields'!F$2, 'Mapping-Public'!$A$1:$W$1, FALSE), FALSE)</f>
        <v>97212</v>
      </c>
      <c r="G1152" t="str">
        <f>VLOOKUP($A1152, 'Mapping-Public'!$A$2:$W$5015, MATCH('Mapping-DisplayedFields'!G$2, 'Mapping-Public'!$A$1:$W$1, FALSE), FALSE)</f>
        <v>5032873941</v>
      </c>
      <c r="H1152">
        <f>VLOOKUP($A1152, 'Mapping-Public'!$A$2:$W$5015, MATCH('Mapping-DisplayedFields'!H$2, 'Mapping-Public'!$A$1:$W$1, FALSE), FALSE)</f>
        <v>2</v>
      </c>
      <c r="I1152" t="str">
        <f>VLOOKUP(H1152, Facility_Type, 2,0)</f>
        <v>Center</v>
      </c>
      <c r="J1152">
        <f>VLOOKUP($A1152, 'Mapping-Public'!$A$2:$W$5015, MATCH('Mapping-DisplayedFields'!J$2, 'Mapping-Public'!$A$1:$W$1, FALSE), FALSE)</f>
        <v>3</v>
      </c>
      <c r="K1152" t="str">
        <f>VLOOKUP(J1152, Type_of_Care,2,0)</f>
        <v>Head Start/Early HS</v>
      </c>
      <c r="L1152">
        <f>VLOOKUP($A1152, 'Mapping-Public'!$A$2:$W$5015, MATCH('Mapping-DisplayedFields'!L$2, 'Mapping-Public'!$A$1:$W$1, FALSE), FALSE)</f>
        <v>3</v>
      </c>
      <c r="M1152" t="str">
        <f>VLOOKUP(L1152, Regulation_Status, 2,0)</f>
        <v>Certified</v>
      </c>
      <c r="N1152">
        <f>VLOOKUP($A1152, 'Mapping-Public'!$A$2:$W$5015, MATCH('Mapping-DisplayedFields'!N$2, 'Mapping-Public'!$A$1:$W$1, FALSE), FALSE)</f>
        <v>20</v>
      </c>
      <c r="O1152">
        <f>VLOOKUP($A1152, 'Mapping-Public'!$A$2:$W$5015, MATCH('Mapping-DisplayedFields'!O$2, 'Mapping-Public'!$A$1:$W$1, FALSE), FALSE)</f>
        <v>1</v>
      </c>
      <c r="P1152" t="str">
        <f>VLOOKUP(O1152, Serves_Dhs_Children,2,0)</f>
        <v>Yes</v>
      </c>
      <c r="Q1152">
        <f>VLOOKUP($A1152, 'Mapping-Public'!$A$2:$W$5015, MATCH('Mapping-DisplayedFields'!Q$2, 'Mapping-Public'!$A$1:$W$1, FALSE), FALSE)</f>
        <v>1</v>
      </c>
      <c r="R1152" t="str">
        <f>VLOOKUP(Q1152, Head_Start, 2,0)</f>
        <v>Yes</v>
      </c>
      <c r="S1152">
        <f>VLOOKUP($A1152, 'Mapping-Public'!$A$2:$W$5015, MATCH('Mapping-DisplayedFields'!S$2, 'Mapping-Public'!$A$1:$W$1, FALSE), FALSE)</f>
        <v>0</v>
      </c>
      <c r="T1152" t="str">
        <f>VLOOKUP(S1152, Relief_Nursery, 2,0)</f>
        <v>No</v>
      </c>
      <c r="U1152">
        <f>VLOOKUP($A1152, 'Mapping-Public'!$A$2:$W$5015, MATCH('Mapping-DisplayedFields'!U$2, 'Mapping-Public'!$A$1:$W$1, FALSE), FALSE)</f>
        <v>5</v>
      </c>
    </row>
    <row r="1153" spans="1:21" x14ac:dyDescent="0.25">
      <c r="A1153" s="9" t="s">
        <v>6770</v>
      </c>
      <c r="B1153" t="str">
        <f>IF(VLOOKUP($A1153, 'Mapping-Public'!$A$2:$W$5015, MATCH('Mapping-DisplayedFields'!B$2, 'Mapping-Public'!$A$1:$W$1, FALSE), FALSE)=0, "", VLOOKUP($A1153, 'Mapping-Public'!$A$2:$W$5015, MATCH('Mapping-DisplayedFields'!B$2, 'Mapping-Public'!$A$1:$W$1, FALSE), FALSE))</f>
        <v>Pocketful Of Posies I</v>
      </c>
      <c r="C1153" t="str">
        <f>VLOOKUP($A1153, 'Mapping-Public'!$A$2:$W$5015, MATCH('Mapping-DisplayedFields'!C$2, 'Mapping-Public'!$A$1:$W$1, FALSE), FALSE)</f>
        <v>6325 NE 25th Ave</v>
      </c>
      <c r="D1153" t="str">
        <f>VLOOKUP($A1153, 'Mapping-Public'!$A$2:$W$5015, MATCH('Mapping-DisplayedFields'!D$2, 'Mapping-Public'!$A$1:$W$1, FALSE), FALSE)</f>
        <v>Portland</v>
      </c>
      <c r="E1153" t="str">
        <f>VLOOKUP($A1153, 'Mapping-Public'!$A$2:$W$5015, MATCH('Mapping-DisplayedFields'!E$2, 'Mapping-Public'!$A$1:$W$1, FALSE), FALSE)</f>
        <v>OR</v>
      </c>
      <c r="F1153" t="str">
        <f>VLOOKUP($A1153, 'Mapping-Public'!$A$2:$W$5015, MATCH('Mapping-DisplayedFields'!F$2, 'Mapping-Public'!$A$1:$W$1, FALSE), FALSE)</f>
        <v>97211</v>
      </c>
      <c r="G1153" t="str">
        <f>VLOOKUP($A1153, 'Mapping-Public'!$A$2:$W$5015, MATCH('Mapping-DisplayedFields'!G$2, 'Mapping-Public'!$A$1:$W$1, FALSE), FALSE)</f>
        <v>5032814878</v>
      </c>
      <c r="H1153">
        <f>VLOOKUP($A1153, 'Mapping-Public'!$A$2:$W$5015, MATCH('Mapping-DisplayedFields'!H$2, 'Mapping-Public'!$A$1:$W$1, FALSE), FALSE)</f>
        <v>3</v>
      </c>
      <c r="I1153" t="str">
        <f>VLOOKUP(H1153, Facility_Type, 2,0)</f>
        <v>Certified</v>
      </c>
      <c r="J1153">
        <f>VLOOKUP($A1153, 'Mapping-Public'!$A$2:$W$5015, MATCH('Mapping-DisplayedFields'!J$2, 'Mapping-Public'!$A$1:$W$1, FALSE), FALSE)</f>
        <v>4</v>
      </c>
      <c r="K1153" t="str">
        <f>VLOOKUP(J1153, Type_of_Care,2,0)</f>
        <v>Regulated Family Child Care Home</v>
      </c>
      <c r="L1153">
        <f>VLOOKUP($A1153, 'Mapping-Public'!$A$2:$W$5015, MATCH('Mapping-DisplayedFields'!L$2, 'Mapping-Public'!$A$1:$W$1, FALSE), FALSE)</f>
        <v>3</v>
      </c>
      <c r="M1153" t="str">
        <f>VLOOKUP(L1153, Regulation_Status, 2,0)</f>
        <v>Certified</v>
      </c>
      <c r="N1153">
        <f>VLOOKUP($A1153, 'Mapping-Public'!$A$2:$W$5015, MATCH('Mapping-DisplayedFields'!N$2, 'Mapping-Public'!$A$1:$W$1, FALSE), FALSE)</f>
        <v>16</v>
      </c>
      <c r="O1153">
        <f>VLOOKUP($A1153, 'Mapping-Public'!$A$2:$W$5015, MATCH('Mapping-DisplayedFields'!O$2, 'Mapping-Public'!$A$1:$W$1, FALSE), FALSE)</f>
        <v>1</v>
      </c>
      <c r="P1153" t="str">
        <f>VLOOKUP(O1153, Serves_Dhs_Children,2,0)</f>
        <v>Yes</v>
      </c>
      <c r="Q1153">
        <f>VLOOKUP($A1153, 'Mapping-Public'!$A$2:$W$5015, MATCH('Mapping-DisplayedFields'!Q$2, 'Mapping-Public'!$A$1:$W$1, FALSE), FALSE)</f>
        <v>0</v>
      </c>
      <c r="R1153" t="str">
        <f>VLOOKUP(Q1153, Head_Start, 2,0)</f>
        <v>No</v>
      </c>
      <c r="S1153">
        <f>VLOOKUP($A1153, 'Mapping-Public'!$A$2:$W$5015, MATCH('Mapping-DisplayedFields'!S$2, 'Mapping-Public'!$A$1:$W$1, FALSE), FALSE)</f>
        <v>0</v>
      </c>
      <c r="T1153" t="str">
        <f>VLOOKUP(S1153, Relief_Nursery, 2,0)</f>
        <v>No</v>
      </c>
      <c r="U1153" t="str">
        <f>VLOOKUP($A1153, 'Mapping-Public'!$A$2:$W$5015, MATCH('Mapping-DisplayedFields'!U$2, 'Mapping-Public'!$A$1:$W$1, FALSE), FALSE)</f>
        <v>.</v>
      </c>
    </row>
    <row r="1154" spans="1:21" x14ac:dyDescent="0.25">
      <c r="A1154" s="9" t="s">
        <v>6776</v>
      </c>
      <c r="B1154" t="str">
        <f>IF(VLOOKUP($A1154, 'Mapping-Public'!$A$2:$W$5015, MATCH('Mapping-DisplayedFields'!B$2, 'Mapping-Public'!$A$1:$W$1, FALSE), FALSE)=0, "", VLOOKUP($A1154, 'Mapping-Public'!$A$2:$W$5015, MATCH('Mapping-DisplayedFields'!B$2, 'Mapping-Public'!$A$1:$W$1, FALSE), FALSE))</f>
        <v>Violet Garden Waldorf Preschool</v>
      </c>
      <c r="C1154" t="str">
        <f>VLOOKUP($A1154, 'Mapping-Public'!$A$2:$W$5015, MATCH('Mapping-DisplayedFields'!C$2, 'Mapping-Public'!$A$1:$W$1, FALSE), FALSE)</f>
        <v>818 SE Lambert St</v>
      </c>
      <c r="D1154" t="str">
        <f>VLOOKUP($A1154, 'Mapping-Public'!$A$2:$W$5015, MATCH('Mapping-DisplayedFields'!D$2, 'Mapping-Public'!$A$1:$W$1, FALSE), FALSE)</f>
        <v>Portland</v>
      </c>
      <c r="E1154" t="str">
        <f>VLOOKUP($A1154, 'Mapping-Public'!$A$2:$W$5015, MATCH('Mapping-DisplayedFields'!E$2, 'Mapping-Public'!$A$1:$W$1, FALSE), FALSE)</f>
        <v>OR</v>
      </c>
      <c r="F1154" t="str">
        <f>VLOOKUP($A1154, 'Mapping-Public'!$A$2:$W$5015, MATCH('Mapping-DisplayedFields'!F$2, 'Mapping-Public'!$A$1:$W$1, FALSE), FALSE)</f>
        <v>97202</v>
      </c>
      <c r="G1154" t="str">
        <f>VLOOKUP($A1154, 'Mapping-Public'!$A$2:$W$5015, MATCH('Mapping-DisplayedFields'!G$2, 'Mapping-Public'!$A$1:$W$1, FALSE), FALSE)</f>
        <v>5032300089</v>
      </c>
      <c r="H1154">
        <f>VLOOKUP($A1154, 'Mapping-Public'!$A$2:$W$5015, MATCH('Mapping-DisplayedFields'!H$2, 'Mapping-Public'!$A$1:$W$1, FALSE), FALSE)</f>
        <v>3</v>
      </c>
      <c r="I1154" t="str">
        <f>VLOOKUP(H1154, Facility_Type, 2,0)</f>
        <v>Certified</v>
      </c>
      <c r="J1154">
        <f>VLOOKUP($A1154, 'Mapping-Public'!$A$2:$W$5015, MATCH('Mapping-DisplayedFields'!J$2, 'Mapping-Public'!$A$1:$W$1, FALSE), FALSE)</f>
        <v>4</v>
      </c>
      <c r="K1154" t="str">
        <f>VLOOKUP(J1154, Type_of_Care,2,0)</f>
        <v>Regulated Family Child Care Home</v>
      </c>
      <c r="L1154">
        <f>VLOOKUP($A1154, 'Mapping-Public'!$A$2:$W$5015, MATCH('Mapping-DisplayedFields'!L$2, 'Mapping-Public'!$A$1:$W$1, FALSE), FALSE)</f>
        <v>3</v>
      </c>
      <c r="M1154" t="str">
        <f>VLOOKUP(L1154, Regulation_Status, 2,0)</f>
        <v>Certified</v>
      </c>
      <c r="N1154">
        <f>VLOOKUP($A1154, 'Mapping-Public'!$A$2:$W$5015, MATCH('Mapping-DisplayedFields'!N$2, 'Mapping-Public'!$A$1:$W$1, FALSE), FALSE)</f>
        <v>16</v>
      </c>
      <c r="O1154">
        <f>VLOOKUP($A1154, 'Mapping-Public'!$A$2:$W$5015, MATCH('Mapping-DisplayedFields'!O$2, 'Mapping-Public'!$A$1:$W$1, FALSE), FALSE)</f>
        <v>2</v>
      </c>
      <c r="P1154" t="str">
        <f>VLOOKUP(O1154, Serves_Dhs_Children,2,0)</f>
        <v>Unknown</v>
      </c>
      <c r="Q1154">
        <f>VLOOKUP($A1154, 'Mapping-Public'!$A$2:$W$5015, MATCH('Mapping-DisplayedFields'!Q$2, 'Mapping-Public'!$A$1:$W$1, FALSE), FALSE)</f>
        <v>0</v>
      </c>
      <c r="R1154" t="str">
        <f>VLOOKUP(Q1154, Head_Start, 2,0)</f>
        <v>No</v>
      </c>
      <c r="S1154">
        <f>VLOOKUP($A1154, 'Mapping-Public'!$A$2:$W$5015, MATCH('Mapping-DisplayedFields'!S$2, 'Mapping-Public'!$A$1:$W$1, FALSE), FALSE)</f>
        <v>0</v>
      </c>
      <c r="T1154" t="str">
        <f>VLOOKUP(S1154, Relief_Nursery, 2,0)</f>
        <v>No</v>
      </c>
      <c r="U1154">
        <f>VLOOKUP($A1154, 'Mapping-Public'!$A$2:$W$5015, MATCH('Mapping-DisplayedFields'!U$2, 'Mapping-Public'!$A$1:$W$1, FALSE), FALSE)</f>
        <v>2</v>
      </c>
    </row>
    <row r="1155" spans="1:21" x14ac:dyDescent="0.25">
      <c r="A1155" s="9" t="s">
        <v>6783</v>
      </c>
      <c r="B1155" t="str">
        <f>IF(VLOOKUP($A1155, 'Mapping-Public'!$A$2:$W$5015, MATCH('Mapping-DisplayedFields'!B$2, 'Mapping-Public'!$A$1:$W$1, FALSE), FALSE)=0, "", VLOOKUP($A1155, 'Mapping-Public'!$A$2:$W$5015, MATCH('Mapping-DisplayedFields'!B$2, 'Mapping-Public'!$A$1:$W$1, FALSE), FALSE))</f>
        <v>Trinity Lutheran School Age Child Care</v>
      </c>
      <c r="C1155" t="str">
        <f>VLOOKUP($A1155, 'Mapping-Public'!$A$2:$W$5015, MATCH('Mapping-DisplayedFields'!C$2, 'Mapping-Public'!$A$1:$W$1, FALSE), FALSE)</f>
        <v>5520 NE Killingsworth St</v>
      </c>
      <c r="D1155" t="str">
        <f>VLOOKUP($A1155, 'Mapping-Public'!$A$2:$W$5015, MATCH('Mapping-DisplayedFields'!D$2, 'Mapping-Public'!$A$1:$W$1, FALSE), FALSE)</f>
        <v>Portland</v>
      </c>
      <c r="E1155" t="str">
        <f>VLOOKUP($A1155, 'Mapping-Public'!$A$2:$W$5015, MATCH('Mapping-DisplayedFields'!E$2, 'Mapping-Public'!$A$1:$W$1, FALSE), FALSE)</f>
        <v>OR</v>
      </c>
      <c r="F1155" t="str">
        <f>VLOOKUP($A1155, 'Mapping-Public'!$A$2:$W$5015, MATCH('Mapping-DisplayedFields'!F$2, 'Mapping-Public'!$A$1:$W$1, FALSE), FALSE)</f>
        <v>97218</v>
      </c>
      <c r="G1155" t="str">
        <f>VLOOKUP($A1155, 'Mapping-Public'!$A$2:$W$5015, MATCH('Mapping-DisplayedFields'!G$2, 'Mapping-Public'!$A$1:$W$1, FALSE), FALSE)</f>
        <v>5032886403</v>
      </c>
      <c r="H1155">
        <f>VLOOKUP($A1155, 'Mapping-Public'!$A$2:$W$5015, MATCH('Mapping-DisplayedFields'!H$2, 'Mapping-Public'!$A$1:$W$1, FALSE), FALSE)</f>
        <v>2</v>
      </c>
      <c r="I1155" t="str">
        <f>VLOOKUP(H1155, Facility_Type, 2,0)</f>
        <v>Center</v>
      </c>
      <c r="J1155">
        <f>VLOOKUP($A1155, 'Mapping-Public'!$A$2:$W$5015, MATCH('Mapping-DisplayedFields'!J$2, 'Mapping-Public'!$A$1:$W$1, FALSE), FALSE)</f>
        <v>1</v>
      </c>
      <c r="K1155" t="str">
        <f>VLOOKUP(J1155, Type_of_Care,2,0)</f>
        <v>Regulated  Center (not HS)</v>
      </c>
      <c r="L1155">
        <f>VLOOKUP($A1155, 'Mapping-Public'!$A$2:$W$5015, MATCH('Mapping-DisplayedFields'!L$2, 'Mapping-Public'!$A$1:$W$1, FALSE), FALSE)</f>
        <v>3</v>
      </c>
      <c r="M1155" t="str">
        <f>VLOOKUP(L1155, Regulation_Status, 2,0)</f>
        <v>Certified</v>
      </c>
      <c r="N1155">
        <f>VLOOKUP($A1155, 'Mapping-Public'!$A$2:$W$5015, MATCH('Mapping-DisplayedFields'!N$2, 'Mapping-Public'!$A$1:$W$1, FALSE), FALSE)</f>
        <v>20</v>
      </c>
      <c r="O1155">
        <f>VLOOKUP($A1155, 'Mapping-Public'!$A$2:$W$5015, MATCH('Mapping-DisplayedFields'!O$2, 'Mapping-Public'!$A$1:$W$1, FALSE), FALSE)</f>
        <v>1</v>
      </c>
      <c r="P1155" t="str">
        <f>VLOOKUP(O1155, Serves_Dhs_Children,2,0)</f>
        <v>Yes</v>
      </c>
      <c r="Q1155">
        <f>VLOOKUP($A1155, 'Mapping-Public'!$A$2:$W$5015, MATCH('Mapping-DisplayedFields'!Q$2, 'Mapping-Public'!$A$1:$W$1, FALSE), FALSE)</f>
        <v>0</v>
      </c>
      <c r="R1155" t="str">
        <f>VLOOKUP(Q1155, Head_Start, 2,0)</f>
        <v>No</v>
      </c>
      <c r="S1155">
        <f>VLOOKUP($A1155, 'Mapping-Public'!$A$2:$W$5015, MATCH('Mapping-DisplayedFields'!S$2, 'Mapping-Public'!$A$1:$W$1, FALSE), FALSE)</f>
        <v>0</v>
      </c>
      <c r="T1155" t="str">
        <f>VLOOKUP(S1155, Relief_Nursery, 2,0)</f>
        <v>No</v>
      </c>
      <c r="U1155">
        <f>VLOOKUP($A1155, 'Mapping-Public'!$A$2:$W$5015, MATCH('Mapping-DisplayedFields'!U$2, 'Mapping-Public'!$A$1:$W$1, FALSE), FALSE)</f>
        <v>2</v>
      </c>
    </row>
    <row r="1156" spans="1:21" x14ac:dyDescent="0.25">
      <c r="A1156" s="9" t="s">
        <v>6788</v>
      </c>
      <c r="B1156" t="str">
        <f>IF(VLOOKUP($A1156, 'Mapping-Public'!$A$2:$W$5015, MATCH('Mapping-DisplayedFields'!B$2, 'Mapping-Public'!$A$1:$W$1, FALSE), FALSE)=0, "", VLOOKUP($A1156, 'Mapping-Public'!$A$2:$W$5015, MATCH('Mapping-DisplayedFields'!B$2, 'Mapping-Public'!$A$1:$W$1, FALSE), FALSE))</f>
        <v>SUN Community School - Lent</v>
      </c>
      <c r="C1156" t="str">
        <f>VLOOKUP($A1156, 'Mapping-Public'!$A$2:$W$5015, MATCH('Mapping-DisplayedFields'!C$2, 'Mapping-Public'!$A$1:$W$1, FALSE), FALSE)</f>
        <v>5105 SE 97th Ave</v>
      </c>
      <c r="D1156" t="str">
        <f>VLOOKUP($A1156, 'Mapping-Public'!$A$2:$W$5015, MATCH('Mapping-DisplayedFields'!D$2, 'Mapping-Public'!$A$1:$W$1, FALSE), FALSE)</f>
        <v>Portland</v>
      </c>
      <c r="E1156" t="str">
        <f>VLOOKUP($A1156, 'Mapping-Public'!$A$2:$W$5015, MATCH('Mapping-DisplayedFields'!E$2, 'Mapping-Public'!$A$1:$W$1, FALSE), FALSE)</f>
        <v>OR</v>
      </c>
      <c r="F1156" t="str">
        <f>VLOOKUP($A1156, 'Mapping-Public'!$A$2:$W$5015, MATCH('Mapping-DisplayedFields'!F$2, 'Mapping-Public'!$A$1:$W$1, FALSE), FALSE)</f>
        <v>97266</v>
      </c>
      <c r="G1156" t="str">
        <f>VLOOKUP($A1156, 'Mapping-Public'!$A$2:$W$5015, MATCH('Mapping-DisplayedFields'!G$2, 'Mapping-Public'!$A$1:$W$1, FALSE), FALSE)</f>
        <v>5039166322</v>
      </c>
      <c r="H1156">
        <f>VLOOKUP($A1156, 'Mapping-Public'!$A$2:$W$5015, MATCH('Mapping-DisplayedFields'!H$2, 'Mapping-Public'!$A$1:$W$1, FALSE), FALSE)</f>
        <v>2</v>
      </c>
      <c r="I1156" t="str">
        <f>VLOOKUP(H1156, Facility_Type, 2,0)</f>
        <v>Center</v>
      </c>
      <c r="J1156">
        <f>VLOOKUP($A1156, 'Mapping-Public'!$A$2:$W$5015, MATCH('Mapping-DisplayedFields'!J$2, 'Mapping-Public'!$A$1:$W$1, FALSE), FALSE)</f>
        <v>2</v>
      </c>
      <c r="K1156" t="str">
        <f>VLOOKUP(J1156, Type_of_Care,2,0)</f>
        <v>Exempt Center</v>
      </c>
      <c r="L1156">
        <f>VLOOKUP($A1156, 'Mapping-Public'!$A$2:$W$5015, MATCH('Mapping-DisplayedFields'!L$2, 'Mapping-Public'!$A$1:$W$1, FALSE), FALSE)</f>
        <v>4</v>
      </c>
      <c r="M1156" t="str">
        <f>VLOOKUP(L1156, Regulation_Status, 2,0)</f>
        <v>Recorded</v>
      </c>
      <c r="N1156">
        <f>VLOOKUP($A1156, 'Mapping-Public'!$A$2:$W$5015, MATCH('Mapping-DisplayedFields'!N$2, 'Mapping-Public'!$A$1:$W$1, FALSE), FALSE)</f>
        <v>20</v>
      </c>
      <c r="O1156">
        <f>VLOOKUP($A1156, 'Mapping-Public'!$A$2:$W$5015, MATCH('Mapping-DisplayedFields'!O$2, 'Mapping-Public'!$A$1:$W$1, FALSE), FALSE)</f>
        <v>2</v>
      </c>
      <c r="P1156" t="str">
        <f>VLOOKUP(O1156, Serves_Dhs_Children,2,0)</f>
        <v>Unknown</v>
      </c>
      <c r="Q1156">
        <f>VLOOKUP($A1156, 'Mapping-Public'!$A$2:$W$5015, MATCH('Mapping-DisplayedFields'!Q$2, 'Mapping-Public'!$A$1:$W$1, FALSE), FALSE)</f>
        <v>0</v>
      </c>
      <c r="R1156" t="str">
        <f>VLOOKUP(Q1156, Head_Start, 2,0)</f>
        <v>No</v>
      </c>
      <c r="S1156">
        <f>VLOOKUP($A1156, 'Mapping-Public'!$A$2:$W$5015, MATCH('Mapping-DisplayedFields'!S$2, 'Mapping-Public'!$A$1:$W$1, FALSE), FALSE)</f>
        <v>0</v>
      </c>
      <c r="T1156" t="str">
        <f>VLOOKUP(S1156, Relief_Nursery, 2,0)</f>
        <v>No</v>
      </c>
      <c r="U1156" t="str">
        <f>VLOOKUP($A1156, 'Mapping-Public'!$A$2:$W$5015, MATCH('Mapping-DisplayedFields'!U$2, 'Mapping-Public'!$A$1:$W$1, FALSE), FALSE)</f>
        <v>.</v>
      </c>
    </row>
    <row r="1157" spans="1:21" x14ac:dyDescent="0.25">
      <c r="A1157" s="9" t="s">
        <v>6793</v>
      </c>
      <c r="B1157" t="str">
        <f>IF(VLOOKUP($A1157, 'Mapping-Public'!$A$2:$W$5015, MATCH('Mapping-DisplayedFields'!B$2, 'Mapping-Public'!$A$1:$W$1, FALSE), FALSE)=0, "", VLOOKUP($A1157, 'Mapping-Public'!$A$2:$W$5015, MATCH('Mapping-DisplayedFields'!B$2, 'Mapping-Public'!$A$1:$W$1, FALSE), FALSE))</f>
        <v/>
      </c>
      <c r="C1157" t="str">
        <f>VLOOKUP($A1157, 'Mapping-Public'!$A$2:$W$5015, MATCH('Mapping-DisplayedFields'!C$2, 'Mapping-Public'!$A$1:$W$1, FALSE), FALSE)</f>
        <v>4741 SE Powell Butte Pkwy</v>
      </c>
      <c r="D1157" t="str">
        <f>VLOOKUP($A1157, 'Mapping-Public'!$A$2:$W$5015, MATCH('Mapping-DisplayedFields'!D$2, 'Mapping-Public'!$A$1:$W$1, FALSE), FALSE)</f>
        <v>Portland</v>
      </c>
      <c r="E1157" t="str">
        <f>VLOOKUP($A1157, 'Mapping-Public'!$A$2:$W$5015, MATCH('Mapping-DisplayedFields'!E$2, 'Mapping-Public'!$A$1:$W$1, FALSE), FALSE)</f>
        <v>OR</v>
      </c>
      <c r="F1157" t="str">
        <f>VLOOKUP($A1157, 'Mapping-Public'!$A$2:$W$5015, MATCH('Mapping-DisplayedFields'!F$2, 'Mapping-Public'!$A$1:$W$1, FALSE), FALSE)</f>
        <v>97236</v>
      </c>
      <c r="G1157" t="str">
        <f>VLOOKUP($A1157, 'Mapping-Public'!$A$2:$W$5015, MATCH('Mapping-DisplayedFields'!G$2, 'Mapping-Public'!$A$1:$W$1, FALSE), FALSE)</f>
        <v>5036216961</v>
      </c>
      <c r="H1157">
        <f>VLOOKUP($A1157, 'Mapping-Public'!$A$2:$W$5015, MATCH('Mapping-DisplayedFields'!H$2, 'Mapping-Public'!$A$1:$W$1, FALSE), FALSE)</f>
        <v>1</v>
      </c>
      <c r="I1157" t="str">
        <f>VLOOKUP(H1157, Facility_Type, 2,0)</f>
        <v>Family</v>
      </c>
      <c r="J1157">
        <f>VLOOKUP($A1157, 'Mapping-Public'!$A$2:$W$5015, MATCH('Mapping-DisplayedFields'!J$2, 'Mapping-Public'!$A$1:$W$1, FALSE), FALSE)</f>
        <v>4</v>
      </c>
      <c r="K1157" t="str">
        <f>VLOOKUP(J1157, Type_of_Care,2,0)</f>
        <v>Regulated Family Child Care Home</v>
      </c>
      <c r="L1157">
        <f>VLOOKUP($A1157, 'Mapping-Public'!$A$2:$W$5015, MATCH('Mapping-DisplayedFields'!L$2, 'Mapping-Public'!$A$1:$W$1, FALSE), FALSE)</f>
        <v>2</v>
      </c>
      <c r="M1157" t="str">
        <f>VLOOKUP(L1157, Regulation_Status, 2,0)</f>
        <v>Register</v>
      </c>
      <c r="N1157">
        <f>VLOOKUP($A1157, 'Mapping-Public'!$A$2:$W$5015, MATCH('Mapping-DisplayedFields'!N$2, 'Mapping-Public'!$A$1:$W$1, FALSE), FALSE)</f>
        <v>10</v>
      </c>
      <c r="O1157">
        <f>VLOOKUP($A1157, 'Mapping-Public'!$A$2:$W$5015, MATCH('Mapping-DisplayedFields'!O$2, 'Mapping-Public'!$A$1:$W$1, FALSE), FALSE)</f>
        <v>2</v>
      </c>
      <c r="P1157" t="str">
        <f>VLOOKUP(O1157, Serves_Dhs_Children,2,0)</f>
        <v>Unknown</v>
      </c>
      <c r="Q1157">
        <f>VLOOKUP($A1157, 'Mapping-Public'!$A$2:$W$5015, MATCH('Mapping-DisplayedFields'!Q$2, 'Mapping-Public'!$A$1:$W$1, FALSE), FALSE)</f>
        <v>0</v>
      </c>
      <c r="R1157" t="str">
        <f>VLOOKUP(Q1157, Head_Start, 2,0)</f>
        <v>No</v>
      </c>
      <c r="S1157">
        <f>VLOOKUP($A1157, 'Mapping-Public'!$A$2:$W$5015, MATCH('Mapping-DisplayedFields'!S$2, 'Mapping-Public'!$A$1:$W$1, FALSE), FALSE)</f>
        <v>0</v>
      </c>
      <c r="T1157" t="str">
        <f>VLOOKUP(S1157, Relief_Nursery, 2,0)</f>
        <v>No</v>
      </c>
      <c r="U1157" t="str">
        <f>VLOOKUP($A1157, 'Mapping-Public'!$A$2:$W$5015, MATCH('Mapping-DisplayedFields'!U$2, 'Mapping-Public'!$A$1:$W$1, FALSE), FALSE)</f>
        <v>.</v>
      </c>
    </row>
    <row r="1158" spans="1:21" x14ac:dyDescent="0.25">
      <c r="A1158" s="9" t="s">
        <v>6799</v>
      </c>
      <c r="B1158" t="str">
        <f>IF(VLOOKUP($A1158, 'Mapping-Public'!$A$2:$W$5015, MATCH('Mapping-DisplayedFields'!B$2, 'Mapping-Public'!$A$1:$W$1, FALSE), FALSE)=0, "", VLOOKUP($A1158, 'Mapping-Public'!$A$2:$W$5015, MATCH('Mapping-DisplayedFields'!B$2, 'Mapping-Public'!$A$1:$W$1, FALSE), FALSE))</f>
        <v>Vermont Hills - St Andrews</v>
      </c>
      <c r="C1158" t="str">
        <f>VLOOKUP($A1158, 'Mapping-Public'!$A$2:$W$5015, MATCH('Mapping-DisplayedFields'!C$2, 'Mapping-Public'!$A$1:$W$1, FALSE), FALSE)</f>
        <v>3228 SW Sunset Blvd</v>
      </c>
      <c r="D1158" t="str">
        <f>VLOOKUP($A1158, 'Mapping-Public'!$A$2:$W$5015, MATCH('Mapping-DisplayedFields'!D$2, 'Mapping-Public'!$A$1:$W$1, FALSE), FALSE)</f>
        <v>Portland</v>
      </c>
      <c r="E1158" t="str">
        <f>VLOOKUP($A1158, 'Mapping-Public'!$A$2:$W$5015, MATCH('Mapping-DisplayedFields'!E$2, 'Mapping-Public'!$A$1:$W$1, FALSE), FALSE)</f>
        <v>OR</v>
      </c>
      <c r="F1158" t="str">
        <f>VLOOKUP($A1158, 'Mapping-Public'!$A$2:$W$5015, MATCH('Mapping-DisplayedFields'!F$2, 'Mapping-Public'!$A$1:$W$1, FALSE), FALSE)</f>
        <v>97239-1273</v>
      </c>
      <c r="G1158" t="str">
        <f>VLOOKUP($A1158, 'Mapping-Public'!$A$2:$W$5015, MATCH('Mapping-DisplayedFields'!G$2, 'Mapping-Public'!$A$1:$W$1, FALSE), FALSE)</f>
        <v>5032463274</v>
      </c>
      <c r="H1158">
        <f>VLOOKUP($A1158, 'Mapping-Public'!$A$2:$W$5015, MATCH('Mapping-DisplayedFields'!H$2, 'Mapping-Public'!$A$1:$W$1, FALSE), FALSE)</f>
        <v>2</v>
      </c>
      <c r="I1158" t="str">
        <f>VLOOKUP(H1158, Facility_Type, 2,0)</f>
        <v>Center</v>
      </c>
      <c r="J1158">
        <f>VLOOKUP($A1158, 'Mapping-Public'!$A$2:$W$5015, MATCH('Mapping-DisplayedFields'!J$2, 'Mapping-Public'!$A$1:$W$1, FALSE), FALSE)</f>
        <v>1</v>
      </c>
      <c r="K1158" t="str">
        <f>VLOOKUP(J1158, Type_of_Care,2,0)</f>
        <v>Regulated  Center (not HS)</v>
      </c>
      <c r="L1158">
        <f>VLOOKUP($A1158, 'Mapping-Public'!$A$2:$W$5015, MATCH('Mapping-DisplayedFields'!L$2, 'Mapping-Public'!$A$1:$W$1, FALSE), FALSE)</f>
        <v>3</v>
      </c>
      <c r="M1158" t="str">
        <f>VLOOKUP(L1158, Regulation_Status, 2,0)</f>
        <v>Certified</v>
      </c>
      <c r="N1158">
        <f>VLOOKUP($A1158, 'Mapping-Public'!$A$2:$W$5015, MATCH('Mapping-DisplayedFields'!N$2, 'Mapping-Public'!$A$1:$W$1, FALSE), FALSE)</f>
        <v>65</v>
      </c>
      <c r="O1158">
        <f>VLOOKUP($A1158, 'Mapping-Public'!$A$2:$W$5015, MATCH('Mapping-DisplayedFields'!O$2, 'Mapping-Public'!$A$1:$W$1, FALSE), FALSE)</f>
        <v>1</v>
      </c>
      <c r="P1158" t="str">
        <f>VLOOKUP(O1158, Serves_Dhs_Children,2,0)</f>
        <v>Yes</v>
      </c>
      <c r="Q1158">
        <f>VLOOKUP($A1158, 'Mapping-Public'!$A$2:$W$5015, MATCH('Mapping-DisplayedFields'!Q$2, 'Mapping-Public'!$A$1:$W$1, FALSE), FALSE)</f>
        <v>0</v>
      </c>
      <c r="R1158" t="str">
        <f>VLOOKUP(Q1158, Head_Start, 2,0)</f>
        <v>No</v>
      </c>
      <c r="S1158">
        <f>VLOOKUP($A1158, 'Mapping-Public'!$A$2:$W$5015, MATCH('Mapping-DisplayedFields'!S$2, 'Mapping-Public'!$A$1:$W$1, FALSE), FALSE)</f>
        <v>0</v>
      </c>
      <c r="T1158" t="str">
        <f>VLOOKUP(S1158, Relief_Nursery, 2,0)</f>
        <v>No</v>
      </c>
      <c r="U1158">
        <f>VLOOKUP($A1158, 'Mapping-Public'!$A$2:$W$5015, MATCH('Mapping-DisplayedFields'!U$2, 'Mapping-Public'!$A$1:$W$1, FALSE), FALSE)</f>
        <v>3</v>
      </c>
    </row>
    <row r="1159" spans="1:21" x14ac:dyDescent="0.25">
      <c r="A1159" s="9" t="s">
        <v>6805</v>
      </c>
      <c r="B1159" t="str">
        <f>IF(VLOOKUP($A1159, 'Mapping-Public'!$A$2:$W$5015, MATCH('Mapping-DisplayedFields'!B$2, 'Mapping-Public'!$A$1:$W$1, FALSE), FALSE)=0, "", VLOOKUP($A1159, 'Mapping-Public'!$A$2:$W$5015, MATCH('Mapping-DisplayedFields'!B$2, 'Mapping-Public'!$A$1:$W$1, FALSE), FALSE))</f>
        <v>The Portland Montessori Collaborative</v>
      </c>
      <c r="C1159" t="str">
        <f>VLOOKUP($A1159, 'Mapping-Public'!$A$2:$W$5015, MATCH('Mapping-DisplayedFields'!C$2, 'Mapping-Public'!$A$1:$W$1, FALSE), FALSE)</f>
        <v>4817 SW 53rd Ave</v>
      </c>
      <c r="D1159" t="str">
        <f>VLOOKUP($A1159, 'Mapping-Public'!$A$2:$W$5015, MATCH('Mapping-DisplayedFields'!D$2, 'Mapping-Public'!$A$1:$W$1, FALSE), FALSE)</f>
        <v>Portland</v>
      </c>
      <c r="E1159" t="str">
        <f>VLOOKUP($A1159, 'Mapping-Public'!$A$2:$W$5015, MATCH('Mapping-DisplayedFields'!E$2, 'Mapping-Public'!$A$1:$W$1, FALSE), FALSE)</f>
        <v>OR</v>
      </c>
      <c r="F1159" t="str">
        <f>VLOOKUP($A1159, 'Mapping-Public'!$A$2:$W$5015, MATCH('Mapping-DisplayedFields'!F$2, 'Mapping-Public'!$A$1:$W$1, FALSE), FALSE)</f>
        <v>97221</v>
      </c>
      <c r="G1159" t="str">
        <f>VLOOKUP($A1159, 'Mapping-Public'!$A$2:$W$5015, MATCH('Mapping-DisplayedFields'!G$2, 'Mapping-Public'!$A$1:$W$1, FALSE), FALSE)</f>
        <v>5039727100</v>
      </c>
      <c r="H1159">
        <f>VLOOKUP($A1159, 'Mapping-Public'!$A$2:$W$5015, MATCH('Mapping-DisplayedFields'!H$2, 'Mapping-Public'!$A$1:$W$1, FALSE), FALSE)</f>
        <v>2</v>
      </c>
      <c r="I1159" t="str">
        <f>VLOOKUP(H1159, Facility_Type, 2,0)</f>
        <v>Center</v>
      </c>
      <c r="J1159">
        <f>VLOOKUP($A1159, 'Mapping-Public'!$A$2:$W$5015, MATCH('Mapping-DisplayedFields'!J$2, 'Mapping-Public'!$A$1:$W$1, FALSE), FALSE)</f>
        <v>1</v>
      </c>
      <c r="K1159" t="str">
        <f>VLOOKUP(J1159, Type_of_Care,2,0)</f>
        <v>Regulated  Center (not HS)</v>
      </c>
      <c r="L1159">
        <f>VLOOKUP($A1159, 'Mapping-Public'!$A$2:$W$5015, MATCH('Mapping-DisplayedFields'!L$2, 'Mapping-Public'!$A$1:$W$1, FALSE), FALSE)</f>
        <v>3</v>
      </c>
      <c r="M1159" t="str">
        <f>VLOOKUP(L1159, Regulation_Status, 2,0)</f>
        <v>Certified</v>
      </c>
      <c r="N1159">
        <f>VLOOKUP($A1159, 'Mapping-Public'!$A$2:$W$5015, MATCH('Mapping-DisplayedFields'!N$2, 'Mapping-Public'!$A$1:$W$1, FALSE), FALSE)</f>
        <v>83</v>
      </c>
      <c r="O1159">
        <f>VLOOKUP($A1159, 'Mapping-Public'!$A$2:$W$5015, MATCH('Mapping-DisplayedFields'!O$2, 'Mapping-Public'!$A$1:$W$1, FALSE), FALSE)</f>
        <v>1</v>
      </c>
      <c r="P1159" t="str">
        <f>VLOOKUP(O1159, Serves_Dhs_Children,2,0)</f>
        <v>Yes</v>
      </c>
      <c r="Q1159">
        <f>VLOOKUP($A1159, 'Mapping-Public'!$A$2:$W$5015, MATCH('Mapping-DisplayedFields'!Q$2, 'Mapping-Public'!$A$1:$W$1, FALSE), FALSE)</f>
        <v>0</v>
      </c>
      <c r="R1159" t="str">
        <f>VLOOKUP(Q1159, Head_Start, 2,0)</f>
        <v>No</v>
      </c>
      <c r="S1159">
        <f>VLOOKUP($A1159, 'Mapping-Public'!$A$2:$W$5015, MATCH('Mapping-DisplayedFields'!S$2, 'Mapping-Public'!$A$1:$W$1, FALSE), FALSE)</f>
        <v>0</v>
      </c>
      <c r="T1159" t="str">
        <f>VLOOKUP(S1159, Relief_Nursery, 2,0)</f>
        <v>No</v>
      </c>
      <c r="U1159">
        <f>VLOOKUP($A1159, 'Mapping-Public'!$A$2:$W$5015, MATCH('Mapping-DisplayedFields'!U$2, 'Mapping-Public'!$A$1:$W$1, FALSE), FALSE)</f>
        <v>4</v>
      </c>
    </row>
    <row r="1160" spans="1:21" x14ac:dyDescent="0.25">
      <c r="A1160" s="9" t="s">
        <v>6810</v>
      </c>
      <c r="B1160" t="str">
        <f>IF(VLOOKUP($A1160, 'Mapping-Public'!$A$2:$W$5015, MATCH('Mapping-DisplayedFields'!B$2, 'Mapping-Public'!$A$1:$W$1, FALSE), FALSE)=0, "", VLOOKUP($A1160, 'Mapping-Public'!$A$2:$W$5015, MATCH('Mapping-DisplayedFields'!B$2, 'Mapping-Public'!$A$1:$W$1, FALSE), FALSE))</f>
        <v>D &amp; D Daycare</v>
      </c>
      <c r="C1160" t="str">
        <f>VLOOKUP($A1160, 'Mapping-Public'!$A$2:$W$5015, MATCH('Mapping-DisplayedFields'!C$2, 'Mapping-Public'!$A$1:$W$1, FALSE), FALSE)</f>
        <v>7116 SE 86th Ave</v>
      </c>
      <c r="D1160" t="str">
        <f>VLOOKUP($A1160, 'Mapping-Public'!$A$2:$W$5015, MATCH('Mapping-DisplayedFields'!D$2, 'Mapping-Public'!$A$1:$W$1, FALSE), FALSE)</f>
        <v>Portland</v>
      </c>
      <c r="E1160" t="str">
        <f>VLOOKUP($A1160, 'Mapping-Public'!$A$2:$W$5015, MATCH('Mapping-DisplayedFields'!E$2, 'Mapping-Public'!$A$1:$W$1, FALSE), FALSE)</f>
        <v>OR</v>
      </c>
      <c r="F1160" t="str">
        <f>VLOOKUP($A1160, 'Mapping-Public'!$A$2:$W$5015, MATCH('Mapping-DisplayedFields'!F$2, 'Mapping-Public'!$A$1:$W$1, FALSE), FALSE)</f>
        <v>97266-5718</v>
      </c>
      <c r="G1160" t="str">
        <f>VLOOKUP($A1160, 'Mapping-Public'!$A$2:$W$5015, MATCH('Mapping-DisplayedFields'!G$2, 'Mapping-Public'!$A$1:$W$1, FALSE), FALSE)</f>
        <v>5035390717</v>
      </c>
      <c r="H1160">
        <f>VLOOKUP($A1160, 'Mapping-Public'!$A$2:$W$5015, MATCH('Mapping-DisplayedFields'!H$2, 'Mapping-Public'!$A$1:$W$1, FALSE), FALSE)</f>
        <v>1</v>
      </c>
      <c r="I1160" t="str">
        <f>VLOOKUP(H1160, Facility_Type, 2,0)</f>
        <v>Family</v>
      </c>
      <c r="J1160">
        <f>VLOOKUP($A1160, 'Mapping-Public'!$A$2:$W$5015, MATCH('Mapping-DisplayedFields'!J$2, 'Mapping-Public'!$A$1:$W$1, FALSE), FALSE)</f>
        <v>4</v>
      </c>
      <c r="K1160" t="str">
        <f>VLOOKUP(J1160, Type_of_Care,2,0)</f>
        <v>Regulated Family Child Care Home</v>
      </c>
      <c r="L1160">
        <f>VLOOKUP($A1160, 'Mapping-Public'!$A$2:$W$5015, MATCH('Mapping-DisplayedFields'!L$2, 'Mapping-Public'!$A$1:$W$1, FALSE), FALSE)</f>
        <v>2</v>
      </c>
      <c r="M1160" t="str">
        <f>VLOOKUP(L1160, Regulation_Status, 2,0)</f>
        <v>Register</v>
      </c>
      <c r="N1160">
        <f>VLOOKUP($A1160, 'Mapping-Public'!$A$2:$W$5015, MATCH('Mapping-DisplayedFields'!N$2, 'Mapping-Public'!$A$1:$W$1, FALSE), FALSE)</f>
        <v>6</v>
      </c>
      <c r="O1160">
        <f>VLOOKUP($A1160, 'Mapping-Public'!$A$2:$W$5015, MATCH('Mapping-DisplayedFields'!O$2, 'Mapping-Public'!$A$1:$W$1, FALSE), FALSE)</f>
        <v>1</v>
      </c>
      <c r="P1160" t="str">
        <f>VLOOKUP(O1160, Serves_Dhs_Children,2,0)</f>
        <v>Yes</v>
      </c>
      <c r="Q1160">
        <f>VLOOKUP($A1160, 'Mapping-Public'!$A$2:$W$5015, MATCH('Mapping-DisplayedFields'!Q$2, 'Mapping-Public'!$A$1:$W$1, FALSE), FALSE)</f>
        <v>0</v>
      </c>
      <c r="R1160" t="str">
        <f>VLOOKUP(Q1160, Head_Start, 2,0)</f>
        <v>No</v>
      </c>
      <c r="S1160">
        <f>VLOOKUP($A1160, 'Mapping-Public'!$A$2:$W$5015, MATCH('Mapping-DisplayedFields'!S$2, 'Mapping-Public'!$A$1:$W$1, FALSE), FALSE)</f>
        <v>0</v>
      </c>
      <c r="T1160" t="str">
        <f>VLOOKUP(S1160, Relief_Nursery, 2,0)</f>
        <v>No</v>
      </c>
      <c r="U1160" t="str">
        <f>VLOOKUP($A1160, 'Mapping-Public'!$A$2:$W$5015, MATCH('Mapping-DisplayedFields'!U$2, 'Mapping-Public'!$A$1:$W$1, FALSE), FALSE)</f>
        <v>.</v>
      </c>
    </row>
    <row r="1161" spans="1:21" x14ac:dyDescent="0.25">
      <c r="A1161" s="9" t="s">
        <v>6818</v>
      </c>
      <c r="B1161" t="str">
        <f>IF(VLOOKUP($A1161, 'Mapping-Public'!$A$2:$W$5015, MATCH('Mapping-DisplayedFields'!B$2, 'Mapping-Public'!$A$1:$W$1, FALSE), FALSE)=0, "", VLOOKUP($A1161, 'Mapping-Public'!$A$2:$W$5015, MATCH('Mapping-DisplayedFields'!B$2, 'Mapping-Public'!$A$1:$W$1, FALSE), FALSE))</f>
        <v>Childpeace Montessori - The Terrace</v>
      </c>
      <c r="C1161" t="str">
        <f>VLOOKUP($A1161, 'Mapping-Public'!$A$2:$W$5015, MATCH('Mapping-DisplayedFields'!C$2, 'Mapping-Public'!$A$1:$W$1, FALSE), FALSE)</f>
        <v>3120 SE Stark St</v>
      </c>
      <c r="D1161" t="str">
        <f>VLOOKUP($A1161, 'Mapping-Public'!$A$2:$W$5015, MATCH('Mapping-DisplayedFields'!D$2, 'Mapping-Public'!$A$1:$W$1, FALSE), FALSE)</f>
        <v>Portland</v>
      </c>
      <c r="E1161" t="str">
        <f>VLOOKUP($A1161, 'Mapping-Public'!$A$2:$W$5015, MATCH('Mapping-DisplayedFields'!E$2, 'Mapping-Public'!$A$1:$W$1, FALSE), FALSE)</f>
        <v>OR</v>
      </c>
      <c r="F1161" t="str">
        <f>VLOOKUP($A1161, 'Mapping-Public'!$A$2:$W$5015, MATCH('Mapping-DisplayedFields'!F$2, 'Mapping-Public'!$A$1:$W$1, FALSE), FALSE)</f>
        <v>97214</v>
      </c>
      <c r="G1161" t="str">
        <f>VLOOKUP($A1161, 'Mapping-Public'!$A$2:$W$5015, MATCH('Mapping-DisplayedFields'!G$2, 'Mapping-Public'!$A$1:$W$1, FALSE), FALSE)</f>
        <v>5035354949</v>
      </c>
      <c r="H1161">
        <f>VLOOKUP($A1161, 'Mapping-Public'!$A$2:$W$5015, MATCH('Mapping-DisplayedFields'!H$2, 'Mapping-Public'!$A$1:$W$1, FALSE), FALSE)</f>
        <v>2</v>
      </c>
      <c r="I1161" t="str">
        <f>VLOOKUP(H1161, Facility_Type, 2,0)</f>
        <v>Center</v>
      </c>
      <c r="J1161">
        <f>VLOOKUP($A1161, 'Mapping-Public'!$A$2:$W$5015, MATCH('Mapping-DisplayedFields'!J$2, 'Mapping-Public'!$A$1:$W$1, FALSE), FALSE)</f>
        <v>1</v>
      </c>
      <c r="K1161" t="str">
        <f>VLOOKUP(J1161, Type_of_Care,2,0)</f>
        <v>Regulated  Center (not HS)</v>
      </c>
      <c r="L1161">
        <f>VLOOKUP($A1161, 'Mapping-Public'!$A$2:$W$5015, MATCH('Mapping-DisplayedFields'!L$2, 'Mapping-Public'!$A$1:$W$1, FALSE), FALSE)</f>
        <v>3</v>
      </c>
      <c r="M1161" t="str">
        <f>VLOOKUP(L1161, Regulation_Status, 2,0)</f>
        <v>Certified</v>
      </c>
      <c r="N1161">
        <f>VLOOKUP($A1161, 'Mapping-Public'!$A$2:$W$5015, MATCH('Mapping-DisplayedFields'!N$2, 'Mapping-Public'!$A$1:$W$1, FALSE), FALSE)</f>
        <v>24</v>
      </c>
      <c r="O1161">
        <f>VLOOKUP($A1161, 'Mapping-Public'!$A$2:$W$5015, MATCH('Mapping-DisplayedFields'!O$2, 'Mapping-Public'!$A$1:$W$1, FALSE), FALSE)</f>
        <v>2</v>
      </c>
      <c r="P1161" t="str">
        <f>VLOOKUP(O1161, Serves_Dhs_Children,2,0)</f>
        <v>Unknown</v>
      </c>
      <c r="Q1161">
        <f>VLOOKUP($A1161, 'Mapping-Public'!$A$2:$W$5015, MATCH('Mapping-DisplayedFields'!Q$2, 'Mapping-Public'!$A$1:$W$1, FALSE), FALSE)</f>
        <v>0</v>
      </c>
      <c r="R1161" t="str">
        <f>VLOOKUP(Q1161, Head_Start, 2,0)</f>
        <v>No</v>
      </c>
      <c r="S1161">
        <f>VLOOKUP($A1161, 'Mapping-Public'!$A$2:$W$5015, MATCH('Mapping-DisplayedFields'!S$2, 'Mapping-Public'!$A$1:$W$1, FALSE), FALSE)</f>
        <v>0</v>
      </c>
      <c r="T1161" t="str">
        <f>VLOOKUP(S1161, Relief_Nursery, 2,0)</f>
        <v>No</v>
      </c>
      <c r="U1161" t="str">
        <f>VLOOKUP($A1161, 'Mapping-Public'!$A$2:$W$5015, MATCH('Mapping-DisplayedFields'!U$2, 'Mapping-Public'!$A$1:$W$1, FALSE), FALSE)</f>
        <v>.</v>
      </c>
    </row>
    <row r="1162" spans="1:21" x14ac:dyDescent="0.25">
      <c r="A1162" s="9" t="s">
        <v>6823</v>
      </c>
      <c r="B1162" t="str">
        <f>IF(VLOOKUP($A1162, 'Mapping-Public'!$A$2:$W$5015, MATCH('Mapping-DisplayedFields'!B$2, 'Mapping-Public'!$A$1:$W$1, FALSE), FALSE)=0, "", VLOOKUP($A1162, 'Mapping-Public'!$A$2:$W$5015, MATCH('Mapping-DisplayedFields'!B$2, 'Mapping-Public'!$A$1:$W$1, FALSE), FALSE))</f>
        <v>Cheryl's Daycare</v>
      </c>
      <c r="C1162" t="str">
        <f>VLOOKUP($A1162, 'Mapping-Public'!$A$2:$W$5015, MATCH('Mapping-DisplayedFields'!C$2, 'Mapping-Public'!$A$1:$W$1, FALSE), FALSE)</f>
        <v>3919 NE 40th Ave</v>
      </c>
      <c r="D1162" t="str">
        <f>VLOOKUP($A1162, 'Mapping-Public'!$A$2:$W$5015, MATCH('Mapping-DisplayedFields'!D$2, 'Mapping-Public'!$A$1:$W$1, FALSE), FALSE)</f>
        <v>Portland</v>
      </c>
      <c r="E1162" t="str">
        <f>VLOOKUP($A1162, 'Mapping-Public'!$A$2:$W$5015, MATCH('Mapping-DisplayedFields'!E$2, 'Mapping-Public'!$A$1:$W$1, FALSE), FALSE)</f>
        <v>OR</v>
      </c>
      <c r="F1162" t="str">
        <f>VLOOKUP($A1162, 'Mapping-Public'!$A$2:$W$5015, MATCH('Mapping-DisplayedFields'!F$2, 'Mapping-Public'!$A$1:$W$1, FALSE), FALSE)</f>
        <v>97212</v>
      </c>
      <c r="G1162" t="str">
        <f>VLOOKUP($A1162, 'Mapping-Public'!$A$2:$W$5015, MATCH('Mapping-DisplayedFields'!G$2, 'Mapping-Public'!$A$1:$W$1, FALSE), FALSE)</f>
        <v>5032817790</v>
      </c>
      <c r="H1162">
        <f>VLOOKUP($A1162, 'Mapping-Public'!$A$2:$W$5015, MATCH('Mapping-DisplayedFields'!H$2, 'Mapping-Public'!$A$1:$W$1, FALSE), FALSE)</f>
        <v>1</v>
      </c>
      <c r="I1162" t="str">
        <f>VLOOKUP(H1162, Facility_Type, 2,0)</f>
        <v>Family</v>
      </c>
      <c r="J1162">
        <f>VLOOKUP($A1162, 'Mapping-Public'!$A$2:$W$5015, MATCH('Mapping-DisplayedFields'!J$2, 'Mapping-Public'!$A$1:$W$1, FALSE), FALSE)</f>
        <v>4</v>
      </c>
      <c r="K1162" t="str">
        <f>VLOOKUP(J1162, Type_of_Care,2,0)</f>
        <v>Regulated Family Child Care Home</v>
      </c>
      <c r="L1162">
        <f>VLOOKUP($A1162, 'Mapping-Public'!$A$2:$W$5015, MATCH('Mapping-DisplayedFields'!L$2, 'Mapping-Public'!$A$1:$W$1, FALSE), FALSE)</f>
        <v>2</v>
      </c>
      <c r="M1162" t="str">
        <f>VLOOKUP(L1162, Regulation_Status, 2,0)</f>
        <v>Register</v>
      </c>
      <c r="N1162">
        <f>VLOOKUP($A1162, 'Mapping-Public'!$A$2:$W$5015, MATCH('Mapping-DisplayedFields'!N$2, 'Mapping-Public'!$A$1:$W$1, FALSE), FALSE)</f>
        <v>10</v>
      </c>
      <c r="O1162">
        <f>VLOOKUP($A1162, 'Mapping-Public'!$A$2:$W$5015, MATCH('Mapping-DisplayedFields'!O$2, 'Mapping-Public'!$A$1:$W$1, FALSE), FALSE)</f>
        <v>2</v>
      </c>
      <c r="P1162" t="str">
        <f>VLOOKUP(O1162, Serves_Dhs_Children,2,0)</f>
        <v>Unknown</v>
      </c>
      <c r="Q1162">
        <f>VLOOKUP($A1162, 'Mapping-Public'!$A$2:$W$5015, MATCH('Mapping-DisplayedFields'!Q$2, 'Mapping-Public'!$A$1:$W$1, FALSE), FALSE)</f>
        <v>0</v>
      </c>
      <c r="R1162" t="str">
        <f>VLOOKUP(Q1162, Head_Start, 2,0)</f>
        <v>No</v>
      </c>
      <c r="S1162">
        <f>VLOOKUP($A1162, 'Mapping-Public'!$A$2:$W$5015, MATCH('Mapping-DisplayedFields'!S$2, 'Mapping-Public'!$A$1:$W$1, FALSE), FALSE)</f>
        <v>0</v>
      </c>
      <c r="T1162" t="str">
        <f>VLOOKUP(S1162, Relief_Nursery, 2,0)</f>
        <v>No</v>
      </c>
      <c r="U1162">
        <f>VLOOKUP($A1162, 'Mapping-Public'!$A$2:$W$5015, MATCH('Mapping-DisplayedFields'!U$2, 'Mapping-Public'!$A$1:$W$1, FALSE), FALSE)</f>
        <v>3</v>
      </c>
    </row>
    <row r="1163" spans="1:21" x14ac:dyDescent="0.25">
      <c r="A1163" s="9" t="s">
        <v>6830</v>
      </c>
      <c r="B1163" t="str">
        <f>IF(VLOOKUP($A1163, 'Mapping-Public'!$A$2:$W$5015, MATCH('Mapping-DisplayedFields'!B$2, 'Mapping-Public'!$A$1:$W$1, FALSE), FALSE)=0, "", VLOOKUP($A1163, 'Mapping-Public'!$A$2:$W$5015, MATCH('Mapping-DisplayedFields'!B$2, 'Mapping-Public'!$A$1:$W$1, FALSE), FALSE))</f>
        <v>Gardenia Kids Child Care</v>
      </c>
      <c r="C1163" t="str">
        <f>VLOOKUP($A1163, 'Mapping-Public'!$A$2:$W$5015, MATCH('Mapping-DisplayedFields'!C$2, 'Mapping-Public'!$A$1:$W$1, FALSE), FALSE)</f>
        <v>5342 SE 136th Ave</v>
      </c>
      <c r="D1163" t="str">
        <f>VLOOKUP($A1163, 'Mapping-Public'!$A$2:$W$5015, MATCH('Mapping-DisplayedFields'!D$2, 'Mapping-Public'!$A$1:$W$1, FALSE), FALSE)</f>
        <v>Portland</v>
      </c>
      <c r="E1163" t="str">
        <f>VLOOKUP($A1163, 'Mapping-Public'!$A$2:$W$5015, MATCH('Mapping-DisplayedFields'!E$2, 'Mapping-Public'!$A$1:$W$1, FALSE), FALSE)</f>
        <v>OR</v>
      </c>
      <c r="F1163" t="str">
        <f>VLOOKUP($A1163, 'Mapping-Public'!$A$2:$W$5015, MATCH('Mapping-DisplayedFields'!F$2, 'Mapping-Public'!$A$1:$W$1, FALSE), FALSE)</f>
        <v>97236</v>
      </c>
      <c r="G1163" t="str">
        <f>VLOOKUP($A1163, 'Mapping-Public'!$A$2:$W$5015, MATCH('Mapping-DisplayedFields'!G$2, 'Mapping-Public'!$A$1:$W$1, FALSE), FALSE)</f>
        <v>5033817121</v>
      </c>
      <c r="H1163">
        <f>VLOOKUP($A1163, 'Mapping-Public'!$A$2:$W$5015, MATCH('Mapping-DisplayedFields'!H$2, 'Mapping-Public'!$A$1:$W$1, FALSE), FALSE)</f>
        <v>1</v>
      </c>
      <c r="I1163" t="str">
        <f>VLOOKUP(H1163, Facility_Type, 2,0)</f>
        <v>Family</v>
      </c>
      <c r="J1163">
        <f>VLOOKUP($A1163, 'Mapping-Public'!$A$2:$W$5015, MATCH('Mapping-DisplayedFields'!J$2, 'Mapping-Public'!$A$1:$W$1, FALSE), FALSE)</f>
        <v>4</v>
      </c>
      <c r="K1163" t="str">
        <f>VLOOKUP(J1163, Type_of_Care,2,0)</f>
        <v>Regulated Family Child Care Home</v>
      </c>
      <c r="L1163">
        <f>VLOOKUP($A1163, 'Mapping-Public'!$A$2:$W$5015, MATCH('Mapping-DisplayedFields'!L$2, 'Mapping-Public'!$A$1:$W$1, FALSE), FALSE)</f>
        <v>2</v>
      </c>
      <c r="M1163" t="str">
        <f>VLOOKUP(L1163, Regulation_Status, 2,0)</f>
        <v>Register</v>
      </c>
      <c r="N1163">
        <f>VLOOKUP($A1163, 'Mapping-Public'!$A$2:$W$5015, MATCH('Mapping-DisplayedFields'!N$2, 'Mapping-Public'!$A$1:$W$1, FALSE), FALSE)</f>
        <v>10</v>
      </c>
      <c r="O1163">
        <f>VLOOKUP($A1163, 'Mapping-Public'!$A$2:$W$5015, MATCH('Mapping-DisplayedFields'!O$2, 'Mapping-Public'!$A$1:$W$1, FALSE), FALSE)</f>
        <v>2</v>
      </c>
      <c r="P1163" t="str">
        <f>VLOOKUP(O1163, Serves_Dhs_Children,2,0)</f>
        <v>Unknown</v>
      </c>
      <c r="Q1163">
        <f>VLOOKUP($A1163, 'Mapping-Public'!$A$2:$W$5015, MATCH('Mapping-DisplayedFields'!Q$2, 'Mapping-Public'!$A$1:$W$1, FALSE), FALSE)</f>
        <v>0</v>
      </c>
      <c r="R1163" t="str">
        <f>VLOOKUP(Q1163, Head_Start, 2,0)</f>
        <v>No</v>
      </c>
      <c r="S1163">
        <f>VLOOKUP($A1163, 'Mapping-Public'!$A$2:$W$5015, MATCH('Mapping-DisplayedFields'!S$2, 'Mapping-Public'!$A$1:$W$1, FALSE), FALSE)</f>
        <v>0</v>
      </c>
      <c r="T1163" t="str">
        <f>VLOOKUP(S1163, Relief_Nursery, 2,0)</f>
        <v>No</v>
      </c>
      <c r="U1163" t="str">
        <f>VLOOKUP($A1163, 'Mapping-Public'!$A$2:$W$5015, MATCH('Mapping-DisplayedFields'!U$2, 'Mapping-Public'!$A$1:$W$1, FALSE), FALSE)</f>
        <v>.</v>
      </c>
    </row>
    <row r="1164" spans="1:21" x14ac:dyDescent="0.25">
      <c r="A1164" s="9" t="s">
        <v>6836</v>
      </c>
      <c r="B1164" t="str">
        <f>IF(VLOOKUP($A1164, 'Mapping-Public'!$A$2:$W$5015, MATCH('Mapping-DisplayedFields'!B$2, 'Mapping-Public'!$A$1:$W$1, FALSE), FALSE)=0, "", VLOOKUP($A1164, 'Mapping-Public'!$A$2:$W$5015, MATCH('Mapping-DisplayedFields'!B$2, 'Mapping-Public'!$A$1:$W$1, FALSE), FALSE))</f>
        <v>SUN Community School - Jefferson High</v>
      </c>
      <c r="C1164" t="str">
        <f>VLOOKUP($A1164, 'Mapping-Public'!$A$2:$W$5015, MATCH('Mapping-DisplayedFields'!C$2, 'Mapping-Public'!$A$1:$W$1, FALSE), FALSE)</f>
        <v>5210 N Kerby Ave</v>
      </c>
      <c r="D1164" t="str">
        <f>VLOOKUP($A1164, 'Mapping-Public'!$A$2:$W$5015, MATCH('Mapping-DisplayedFields'!D$2, 'Mapping-Public'!$A$1:$W$1, FALSE), FALSE)</f>
        <v>Portland</v>
      </c>
      <c r="E1164" t="str">
        <f>VLOOKUP($A1164, 'Mapping-Public'!$A$2:$W$5015, MATCH('Mapping-DisplayedFields'!E$2, 'Mapping-Public'!$A$1:$W$1, FALSE), FALSE)</f>
        <v>OR</v>
      </c>
      <c r="F1164" t="str">
        <f>VLOOKUP($A1164, 'Mapping-Public'!$A$2:$W$5015, MATCH('Mapping-DisplayedFields'!F$2, 'Mapping-Public'!$A$1:$W$1, FALSE), FALSE)</f>
        <v>97217</v>
      </c>
      <c r="G1164" t="str">
        <f>VLOOKUP($A1164, 'Mapping-Public'!$A$2:$W$5015, MATCH('Mapping-DisplayedFields'!G$2, 'Mapping-Public'!$A$1:$W$1, FALSE), FALSE)</f>
        <v>5039165180</v>
      </c>
      <c r="H1164">
        <f>VLOOKUP($A1164, 'Mapping-Public'!$A$2:$W$5015, MATCH('Mapping-DisplayedFields'!H$2, 'Mapping-Public'!$A$1:$W$1, FALSE), FALSE)</f>
        <v>2</v>
      </c>
      <c r="I1164" t="str">
        <f>VLOOKUP(H1164, Facility_Type, 2,0)</f>
        <v>Center</v>
      </c>
      <c r="J1164">
        <f>VLOOKUP($A1164, 'Mapping-Public'!$A$2:$W$5015, MATCH('Mapping-DisplayedFields'!J$2, 'Mapping-Public'!$A$1:$W$1, FALSE), FALSE)</f>
        <v>2</v>
      </c>
      <c r="K1164" t="str">
        <f>VLOOKUP(J1164, Type_of_Care,2,0)</f>
        <v>Exempt Center</v>
      </c>
      <c r="L1164">
        <f>VLOOKUP($A1164, 'Mapping-Public'!$A$2:$W$5015, MATCH('Mapping-DisplayedFields'!L$2, 'Mapping-Public'!$A$1:$W$1, FALSE), FALSE)</f>
        <v>4</v>
      </c>
      <c r="M1164" t="str">
        <f>VLOOKUP(L1164, Regulation_Status, 2,0)</f>
        <v>Recorded</v>
      </c>
      <c r="N1164">
        <f>VLOOKUP($A1164, 'Mapping-Public'!$A$2:$W$5015, MATCH('Mapping-DisplayedFields'!N$2, 'Mapping-Public'!$A$1:$W$1, FALSE), FALSE)</f>
        <v>20</v>
      </c>
      <c r="O1164">
        <f>VLOOKUP($A1164, 'Mapping-Public'!$A$2:$W$5015, MATCH('Mapping-DisplayedFields'!O$2, 'Mapping-Public'!$A$1:$W$1, FALSE), FALSE)</f>
        <v>2</v>
      </c>
      <c r="P1164" t="str">
        <f>VLOOKUP(O1164, Serves_Dhs_Children,2,0)</f>
        <v>Unknown</v>
      </c>
      <c r="Q1164">
        <f>VLOOKUP($A1164, 'Mapping-Public'!$A$2:$W$5015, MATCH('Mapping-DisplayedFields'!Q$2, 'Mapping-Public'!$A$1:$W$1, FALSE), FALSE)</f>
        <v>0</v>
      </c>
      <c r="R1164" t="str">
        <f>VLOOKUP(Q1164, Head_Start, 2,0)</f>
        <v>No</v>
      </c>
      <c r="S1164">
        <f>VLOOKUP($A1164, 'Mapping-Public'!$A$2:$W$5015, MATCH('Mapping-DisplayedFields'!S$2, 'Mapping-Public'!$A$1:$W$1, FALSE), FALSE)</f>
        <v>0</v>
      </c>
      <c r="T1164" t="str">
        <f>VLOOKUP(S1164, Relief_Nursery, 2,0)</f>
        <v>No</v>
      </c>
      <c r="U1164" t="str">
        <f>VLOOKUP($A1164, 'Mapping-Public'!$A$2:$W$5015, MATCH('Mapping-DisplayedFields'!U$2, 'Mapping-Public'!$A$1:$W$1, FALSE), FALSE)</f>
        <v>.</v>
      </c>
    </row>
    <row r="1165" spans="1:21" x14ac:dyDescent="0.25">
      <c r="A1165" s="9" t="s">
        <v>6841</v>
      </c>
      <c r="B1165" t="str">
        <f>IF(VLOOKUP($A1165, 'Mapping-Public'!$A$2:$W$5015, MATCH('Mapping-DisplayedFields'!B$2, 'Mapping-Public'!$A$1:$W$1, FALSE), FALSE)=0, "", VLOOKUP($A1165, 'Mapping-Public'!$A$2:$W$5015, MATCH('Mapping-DisplayedFields'!B$2, 'Mapping-Public'!$A$1:$W$1, FALSE), FALSE))</f>
        <v>Vermont Hills - Capitol Hill Elementary School</v>
      </c>
      <c r="C1165" t="str">
        <f>VLOOKUP($A1165, 'Mapping-Public'!$A$2:$W$5015, MATCH('Mapping-DisplayedFields'!C$2, 'Mapping-Public'!$A$1:$W$1, FALSE), FALSE)</f>
        <v>8401 SW 17th Ave</v>
      </c>
      <c r="D1165" t="str">
        <f>VLOOKUP($A1165, 'Mapping-Public'!$A$2:$W$5015, MATCH('Mapping-DisplayedFields'!D$2, 'Mapping-Public'!$A$1:$W$1, FALSE), FALSE)</f>
        <v>Portland</v>
      </c>
      <c r="E1165" t="str">
        <f>VLOOKUP($A1165, 'Mapping-Public'!$A$2:$W$5015, MATCH('Mapping-DisplayedFields'!E$2, 'Mapping-Public'!$A$1:$W$1, FALSE), FALSE)</f>
        <v>OR</v>
      </c>
      <c r="F1165" t="str">
        <f>VLOOKUP($A1165, 'Mapping-Public'!$A$2:$W$5015, MATCH('Mapping-DisplayedFields'!F$2, 'Mapping-Public'!$A$1:$W$1, FALSE), FALSE)</f>
        <v>97219</v>
      </c>
      <c r="G1165" t="str">
        <f>VLOOKUP($A1165, 'Mapping-Public'!$A$2:$W$5015, MATCH('Mapping-DisplayedFields'!G$2, 'Mapping-Public'!$A$1:$W$1, FALSE), FALSE)</f>
        <v>5039166311</v>
      </c>
      <c r="H1165">
        <f>VLOOKUP($A1165, 'Mapping-Public'!$A$2:$W$5015, MATCH('Mapping-DisplayedFields'!H$2, 'Mapping-Public'!$A$1:$W$1, FALSE), FALSE)</f>
        <v>2</v>
      </c>
      <c r="I1165" t="str">
        <f>VLOOKUP(H1165, Facility_Type, 2,0)</f>
        <v>Center</v>
      </c>
      <c r="J1165">
        <f>VLOOKUP($A1165, 'Mapping-Public'!$A$2:$W$5015, MATCH('Mapping-DisplayedFields'!J$2, 'Mapping-Public'!$A$1:$W$1, FALSE), FALSE)</f>
        <v>1</v>
      </c>
      <c r="K1165" t="str">
        <f>VLOOKUP(J1165, Type_of_Care,2,0)</f>
        <v>Regulated  Center (not HS)</v>
      </c>
      <c r="L1165">
        <f>VLOOKUP($A1165, 'Mapping-Public'!$A$2:$W$5015, MATCH('Mapping-DisplayedFields'!L$2, 'Mapping-Public'!$A$1:$W$1, FALSE), FALSE)</f>
        <v>3</v>
      </c>
      <c r="M1165" t="str">
        <f>VLOOKUP(L1165, Regulation_Status, 2,0)</f>
        <v>Certified</v>
      </c>
      <c r="N1165">
        <f>VLOOKUP($A1165, 'Mapping-Public'!$A$2:$W$5015, MATCH('Mapping-DisplayedFields'!N$2, 'Mapping-Public'!$A$1:$W$1, FALSE), FALSE)</f>
        <v>145</v>
      </c>
      <c r="O1165">
        <f>VLOOKUP($A1165, 'Mapping-Public'!$A$2:$W$5015, MATCH('Mapping-DisplayedFields'!O$2, 'Mapping-Public'!$A$1:$W$1, FALSE), FALSE)</f>
        <v>2</v>
      </c>
      <c r="P1165" t="str">
        <f>VLOOKUP(O1165, Serves_Dhs_Children,2,0)</f>
        <v>Unknown</v>
      </c>
      <c r="Q1165">
        <f>VLOOKUP($A1165, 'Mapping-Public'!$A$2:$W$5015, MATCH('Mapping-DisplayedFields'!Q$2, 'Mapping-Public'!$A$1:$W$1, FALSE), FALSE)</f>
        <v>0</v>
      </c>
      <c r="R1165" t="str">
        <f>VLOOKUP(Q1165, Head_Start, 2,0)</f>
        <v>No</v>
      </c>
      <c r="S1165">
        <f>VLOOKUP($A1165, 'Mapping-Public'!$A$2:$W$5015, MATCH('Mapping-DisplayedFields'!S$2, 'Mapping-Public'!$A$1:$W$1, FALSE), FALSE)</f>
        <v>0</v>
      </c>
      <c r="T1165" t="str">
        <f>VLOOKUP(S1165, Relief_Nursery, 2,0)</f>
        <v>No</v>
      </c>
      <c r="U1165">
        <f>VLOOKUP($A1165, 'Mapping-Public'!$A$2:$W$5015, MATCH('Mapping-DisplayedFields'!U$2, 'Mapping-Public'!$A$1:$W$1, FALSE), FALSE)</f>
        <v>2</v>
      </c>
    </row>
    <row r="1166" spans="1:21" x14ac:dyDescent="0.25">
      <c r="A1166" s="9" t="s">
        <v>6846</v>
      </c>
      <c r="B1166" t="str">
        <f>IF(VLOOKUP($A1166, 'Mapping-Public'!$A$2:$W$5015, MATCH('Mapping-DisplayedFields'!B$2, 'Mapping-Public'!$A$1:$W$1, FALSE), FALSE)=0, "", VLOOKUP($A1166, 'Mapping-Public'!$A$2:$W$5015, MATCH('Mapping-DisplayedFields'!B$2, 'Mapping-Public'!$A$1:$W$1, FALSE), FALSE))</f>
        <v>French American International School</v>
      </c>
      <c r="C1166" t="str">
        <f>VLOOKUP($A1166, 'Mapping-Public'!$A$2:$W$5015, MATCH('Mapping-DisplayedFields'!C$2, 'Mapping-Public'!$A$1:$W$1, FALSE), FALSE)</f>
        <v>8500 NW Johnson St</v>
      </c>
      <c r="D1166" t="str">
        <f>VLOOKUP($A1166, 'Mapping-Public'!$A$2:$W$5015, MATCH('Mapping-DisplayedFields'!D$2, 'Mapping-Public'!$A$1:$W$1, FALSE), FALSE)</f>
        <v>Portland</v>
      </c>
      <c r="E1166" t="str">
        <f>VLOOKUP($A1166, 'Mapping-Public'!$A$2:$W$5015, MATCH('Mapping-DisplayedFields'!E$2, 'Mapping-Public'!$A$1:$W$1, FALSE), FALSE)</f>
        <v>OR</v>
      </c>
      <c r="F1166" t="str">
        <f>VLOOKUP($A1166, 'Mapping-Public'!$A$2:$W$5015, MATCH('Mapping-DisplayedFields'!F$2, 'Mapping-Public'!$A$1:$W$1, FALSE), FALSE)</f>
        <v>97229-6780</v>
      </c>
      <c r="G1166" t="str">
        <f>VLOOKUP($A1166, 'Mapping-Public'!$A$2:$W$5015, MATCH('Mapping-DisplayedFields'!G$2, 'Mapping-Public'!$A$1:$W$1, FALSE), FALSE)</f>
        <v>5032927776</v>
      </c>
      <c r="H1166">
        <f>VLOOKUP($A1166, 'Mapping-Public'!$A$2:$W$5015, MATCH('Mapping-DisplayedFields'!H$2, 'Mapping-Public'!$A$1:$W$1, FALSE), FALSE)</f>
        <v>2</v>
      </c>
      <c r="I1166" t="str">
        <f>VLOOKUP(H1166, Facility_Type, 2,0)</f>
        <v>Center</v>
      </c>
      <c r="J1166">
        <f>VLOOKUP($A1166, 'Mapping-Public'!$A$2:$W$5015, MATCH('Mapping-DisplayedFields'!J$2, 'Mapping-Public'!$A$1:$W$1, FALSE), FALSE)</f>
        <v>1</v>
      </c>
      <c r="K1166" t="str">
        <f>VLOOKUP(J1166, Type_of_Care,2,0)</f>
        <v>Regulated  Center (not HS)</v>
      </c>
      <c r="L1166">
        <f>VLOOKUP($A1166, 'Mapping-Public'!$A$2:$W$5015, MATCH('Mapping-DisplayedFields'!L$2, 'Mapping-Public'!$A$1:$W$1, FALSE), FALSE)</f>
        <v>3</v>
      </c>
      <c r="M1166" t="str">
        <f>VLOOKUP(L1166, Regulation_Status, 2,0)</f>
        <v>Certified</v>
      </c>
      <c r="N1166">
        <f>VLOOKUP($A1166, 'Mapping-Public'!$A$2:$W$5015, MATCH('Mapping-DisplayedFields'!N$2, 'Mapping-Public'!$A$1:$W$1, FALSE), FALSE)</f>
        <v>165</v>
      </c>
      <c r="O1166">
        <f>VLOOKUP($A1166, 'Mapping-Public'!$A$2:$W$5015, MATCH('Mapping-DisplayedFields'!O$2, 'Mapping-Public'!$A$1:$W$1, FALSE), FALSE)</f>
        <v>2</v>
      </c>
      <c r="P1166" t="str">
        <f>VLOOKUP(O1166, Serves_Dhs_Children,2,0)</f>
        <v>Unknown</v>
      </c>
      <c r="Q1166">
        <f>VLOOKUP($A1166, 'Mapping-Public'!$A$2:$W$5015, MATCH('Mapping-DisplayedFields'!Q$2, 'Mapping-Public'!$A$1:$W$1, FALSE), FALSE)</f>
        <v>0</v>
      </c>
      <c r="R1166" t="str">
        <f>VLOOKUP(Q1166, Head_Start, 2,0)</f>
        <v>No</v>
      </c>
      <c r="S1166">
        <f>VLOOKUP($A1166, 'Mapping-Public'!$A$2:$W$5015, MATCH('Mapping-DisplayedFields'!S$2, 'Mapping-Public'!$A$1:$W$1, FALSE), FALSE)</f>
        <v>0</v>
      </c>
      <c r="T1166" t="str">
        <f>VLOOKUP(S1166, Relief_Nursery, 2,0)</f>
        <v>No</v>
      </c>
      <c r="U1166" t="str">
        <f>VLOOKUP($A1166, 'Mapping-Public'!$A$2:$W$5015, MATCH('Mapping-DisplayedFields'!U$2, 'Mapping-Public'!$A$1:$W$1, FALSE), FALSE)</f>
        <v>.</v>
      </c>
    </row>
    <row r="1167" spans="1:21" x14ac:dyDescent="0.25">
      <c r="A1167" s="9" t="s">
        <v>6852</v>
      </c>
      <c r="B1167" t="str">
        <f>IF(VLOOKUP($A1167, 'Mapping-Public'!$A$2:$W$5015, MATCH('Mapping-DisplayedFields'!B$2, 'Mapping-Public'!$A$1:$W$1, FALSE), FALSE)=0, "", VLOOKUP($A1167, 'Mapping-Public'!$A$2:$W$5015, MATCH('Mapping-DisplayedFields'!B$2, 'Mapping-Public'!$A$1:$W$1, FALSE), FALSE))</f>
        <v/>
      </c>
      <c r="C1167" t="str">
        <f>VLOOKUP($A1167, 'Mapping-Public'!$A$2:$W$5015, MATCH('Mapping-DisplayedFields'!C$2, 'Mapping-Public'!$A$1:$W$1, FALSE), FALSE)</f>
        <v>3139 NE 65th Ave</v>
      </c>
      <c r="D1167" t="str">
        <f>VLOOKUP($A1167, 'Mapping-Public'!$A$2:$W$5015, MATCH('Mapping-DisplayedFields'!D$2, 'Mapping-Public'!$A$1:$W$1, FALSE), FALSE)</f>
        <v>Portland</v>
      </c>
      <c r="E1167" t="str">
        <f>VLOOKUP($A1167, 'Mapping-Public'!$A$2:$W$5015, MATCH('Mapping-DisplayedFields'!E$2, 'Mapping-Public'!$A$1:$W$1, FALSE), FALSE)</f>
        <v>OR</v>
      </c>
      <c r="F1167" t="str">
        <f>VLOOKUP($A1167, 'Mapping-Public'!$A$2:$W$5015, MATCH('Mapping-DisplayedFields'!F$2, 'Mapping-Public'!$A$1:$W$1, FALSE), FALSE)</f>
        <v>97213-4535</v>
      </c>
      <c r="G1167" t="str">
        <f>VLOOKUP($A1167, 'Mapping-Public'!$A$2:$W$5015, MATCH('Mapping-DisplayedFields'!G$2, 'Mapping-Public'!$A$1:$W$1, FALSE), FALSE)</f>
        <v>7145538063</v>
      </c>
      <c r="H1167">
        <f>VLOOKUP($A1167, 'Mapping-Public'!$A$2:$W$5015, MATCH('Mapping-DisplayedFields'!H$2, 'Mapping-Public'!$A$1:$W$1, FALSE), FALSE)</f>
        <v>1</v>
      </c>
      <c r="I1167" t="str">
        <f>VLOOKUP(H1167, Facility_Type, 2,0)</f>
        <v>Family</v>
      </c>
      <c r="J1167">
        <f>VLOOKUP($A1167, 'Mapping-Public'!$A$2:$W$5015, MATCH('Mapping-DisplayedFields'!J$2, 'Mapping-Public'!$A$1:$W$1, FALSE), FALSE)</f>
        <v>4</v>
      </c>
      <c r="K1167" t="str">
        <f>VLOOKUP(J1167, Type_of_Care,2,0)</f>
        <v>Regulated Family Child Care Home</v>
      </c>
      <c r="L1167">
        <f>VLOOKUP($A1167, 'Mapping-Public'!$A$2:$W$5015, MATCH('Mapping-DisplayedFields'!L$2, 'Mapping-Public'!$A$1:$W$1, FALSE), FALSE)</f>
        <v>2</v>
      </c>
      <c r="M1167" t="str">
        <f>VLOOKUP(L1167, Regulation_Status, 2,0)</f>
        <v>Register</v>
      </c>
      <c r="N1167">
        <f>VLOOKUP($A1167, 'Mapping-Public'!$A$2:$W$5015, MATCH('Mapping-DisplayedFields'!N$2, 'Mapping-Public'!$A$1:$W$1, FALSE), FALSE)</f>
        <v>4</v>
      </c>
      <c r="O1167">
        <f>VLOOKUP($A1167, 'Mapping-Public'!$A$2:$W$5015, MATCH('Mapping-DisplayedFields'!O$2, 'Mapping-Public'!$A$1:$W$1, FALSE), FALSE)</f>
        <v>2</v>
      </c>
      <c r="P1167" t="str">
        <f>VLOOKUP(O1167, Serves_Dhs_Children,2,0)</f>
        <v>Unknown</v>
      </c>
      <c r="Q1167">
        <f>VLOOKUP($A1167, 'Mapping-Public'!$A$2:$W$5015, MATCH('Mapping-DisplayedFields'!Q$2, 'Mapping-Public'!$A$1:$W$1, FALSE), FALSE)</f>
        <v>0</v>
      </c>
      <c r="R1167" t="str">
        <f>VLOOKUP(Q1167, Head_Start, 2,0)</f>
        <v>No</v>
      </c>
      <c r="S1167">
        <f>VLOOKUP($A1167, 'Mapping-Public'!$A$2:$W$5015, MATCH('Mapping-DisplayedFields'!S$2, 'Mapping-Public'!$A$1:$W$1, FALSE), FALSE)</f>
        <v>0</v>
      </c>
      <c r="T1167" t="str">
        <f>VLOOKUP(S1167, Relief_Nursery, 2,0)</f>
        <v>No</v>
      </c>
      <c r="U1167" t="str">
        <f>VLOOKUP($A1167, 'Mapping-Public'!$A$2:$W$5015, MATCH('Mapping-DisplayedFields'!U$2, 'Mapping-Public'!$A$1:$W$1, FALSE), FALSE)</f>
        <v>.</v>
      </c>
    </row>
    <row r="1168" spans="1:21" x14ac:dyDescent="0.25">
      <c r="A1168" s="9" t="s">
        <v>6858</v>
      </c>
      <c r="B1168" t="str">
        <f>IF(VLOOKUP($A1168, 'Mapping-Public'!$A$2:$W$5015, MATCH('Mapping-DisplayedFields'!B$2, 'Mapping-Public'!$A$1:$W$1, FALSE), FALSE)=0, "", VLOOKUP($A1168, 'Mapping-Public'!$A$2:$W$5015, MATCH('Mapping-DisplayedFields'!B$2, 'Mapping-Public'!$A$1:$W$1, FALSE), FALSE))</f>
        <v/>
      </c>
      <c r="C1168" t="str">
        <f>VLOOKUP($A1168, 'Mapping-Public'!$A$2:$W$5015, MATCH('Mapping-DisplayedFields'!C$2, 'Mapping-Public'!$A$1:$W$1, FALSE), FALSE)</f>
        <v>3704 SE Lambert Street</v>
      </c>
      <c r="D1168" t="str">
        <f>VLOOKUP($A1168, 'Mapping-Public'!$A$2:$W$5015, MATCH('Mapping-DisplayedFields'!D$2, 'Mapping-Public'!$A$1:$W$1, FALSE), FALSE)</f>
        <v>Portland</v>
      </c>
      <c r="E1168" t="str">
        <f>VLOOKUP($A1168, 'Mapping-Public'!$A$2:$W$5015, MATCH('Mapping-DisplayedFields'!E$2, 'Mapping-Public'!$A$1:$W$1, FALSE), FALSE)</f>
        <v>OR</v>
      </c>
      <c r="F1168">
        <f>VLOOKUP($A1168, 'Mapping-Public'!$A$2:$W$5015, MATCH('Mapping-DisplayedFields'!F$2, 'Mapping-Public'!$A$1:$W$1, FALSE), FALSE)</f>
        <v>0</v>
      </c>
      <c r="G1168" t="str">
        <f>VLOOKUP($A1168, 'Mapping-Public'!$A$2:$W$5015, MATCH('Mapping-DisplayedFields'!G$2, 'Mapping-Public'!$A$1:$W$1, FALSE), FALSE)</f>
        <v>5037759449</v>
      </c>
      <c r="H1168">
        <f>VLOOKUP($A1168, 'Mapping-Public'!$A$2:$W$5015, MATCH('Mapping-DisplayedFields'!H$2, 'Mapping-Public'!$A$1:$W$1, FALSE), FALSE)</f>
        <v>1</v>
      </c>
      <c r="I1168" t="str">
        <f>VLOOKUP(H1168, Facility_Type, 2,0)</f>
        <v>Family</v>
      </c>
      <c r="J1168">
        <f>VLOOKUP($A1168, 'Mapping-Public'!$A$2:$W$5015, MATCH('Mapping-DisplayedFields'!J$2, 'Mapping-Public'!$A$1:$W$1, FALSE), FALSE)</f>
        <v>5</v>
      </c>
      <c r="K1168" t="str">
        <f>VLOOKUP(J1168, Type_of_Care,2,0)</f>
        <v>Exempt Family Child Care Home</v>
      </c>
      <c r="L1168">
        <f>VLOOKUP($A1168, 'Mapping-Public'!$A$2:$W$5015, MATCH('Mapping-DisplayedFields'!L$2, 'Mapping-Public'!$A$1:$W$1, FALSE), FALSE)</f>
        <v>1</v>
      </c>
      <c r="M1168" t="str">
        <f>VLOOKUP(L1168, Regulation_Status, 2,0)</f>
        <v>Exempt</v>
      </c>
      <c r="N1168">
        <f>VLOOKUP($A1168, 'Mapping-Public'!$A$2:$W$5015, MATCH('Mapping-DisplayedFields'!N$2, 'Mapping-Public'!$A$1:$W$1, FALSE), FALSE)</f>
        <v>3</v>
      </c>
      <c r="O1168">
        <f>VLOOKUP($A1168, 'Mapping-Public'!$A$2:$W$5015, MATCH('Mapping-DisplayedFields'!O$2, 'Mapping-Public'!$A$1:$W$1, FALSE), FALSE)</f>
        <v>2</v>
      </c>
      <c r="P1168" t="str">
        <f>VLOOKUP(O1168, Serves_Dhs_Children,2,0)</f>
        <v>Unknown</v>
      </c>
      <c r="Q1168">
        <f>VLOOKUP($A1168, 'Mapping-Public'!$A$2:$W$5015, MATCH('Mapping-DisplayedFields'!Q$2, 'Mapping-Public'!$A$1:$W$1, FALSE), FALSE)</f>
        <v>0</v>
      </c>
      <c r="R1168" t="str">
        <f>VLOOKUP(Q1168, Head_Start, 2,0)</f>
        <v>No</v>
      </c>
      <c r="S1168">
        <f>VLOOKUP($A1168, 'Mapping-Public'!$A$2:$W$5015, MATCH('Mapping-DisplayedFields'!S$2, 'Mapping-Public'!$A$1:$W$1, FALSE), FALSE)</f>
        <v>0</v>
      </c>
      <c r="T1168" t="str">
        <f>VLOOKUP(S1168, Relief_Nursery, 2,0)</f>
        <v>No</v>
      </c>
      <c r="U1168" t="str">
        <f>VLOOKUP($A1168, 'Mapping-Public'!$A$2:$W$5015, MATCH('Mapping-DisplayedFields'!U$2, 'Mapping-Public'!$A$1:$W$1, FALSE), FALSE)</f>
        <v>.</v>
      </c>
    </row>
    <row r="1169" spans="1:21" x14ac:dyDescent="0.25">
      <c r="A1169" s="9" t="s">
        <v>6863</v>
      </c>
      <c r="B1169" t="str">
        <f>IF(VLOOKUP($A1169, 'Mapping-Public'!$A$2:$W$5015, MATCH('Mapping-DisplayedFields'!B$2, 'Mapping-Public'!$A$1:$W$1, FALSE), FALSE)=0, "", VLOOKUP($A1169, 'Mapping-Public'!$A$2:$W$5015, MATCH('Mapping-DisplayedFields'!B$2, 'Mapping-Public'!$A$1:$W$1, FALSE), FALSE))</f>
        <v>SUN Community School - Vernon</v>
      </c>
      <c r="C1169" t="str">
        <f>VLOOKUP($A1169, 'Mapping-Public'!$A$2:$W$5015, MATCH('Mapping-DisplayedFields'!C$2, 'Mapping-Public'!$A$1:$W$1, FALSE), FALSE)</f>
        <v>2044 NE Killingsworth St</v>
      </c>
      <c r="D1169" t="str">
        <f>VLOOKUP($A1169, 'Mapping-Public'!$A$2:$W$5015, MATCH('Mapping-DisplayedFields'!D$2, 'Mapping-Public'!$A$1:$W$1, FALSE), FALSE)</f>
        <v>Portland</v>
      </c>
      <c r="E1169" t="str">
        <f>VLOOKUP($A1169, 'Mapping-Public'!$A$2:$W$5015, MATCH('Mapping-DisplayedFields'!E$2, 'Mapping-Public'!$A$1:$W$1, FALSE), FALSE)</f>
        <v>OR</v>
      </c>
      <c r="F1169" t="str">
        <f>VLOOKUP($A1169, 'Mapping-Public'!$A$2:$W$5015, MATCH('Mapping-DisplayedFields'!F$2, 'Mapping-Public'!$A$1:$W$1, FALSE), FALSE)</f>
        <v>97211</v>
      </c>
      <c r="G1169" t="str">
        <f>VLOOKUP($A1169, 'Mapping-Public'!$A$2:$W$5015, MATCH('Mapping-DisplayedFields'!G$2, 'Mapping-Public'!$A$1:$W$1, FALSE), FALSE)</f>
        <v>5039166415</v>
      </c>
      <c r="H1169">
        <f>VLOOKUP($A1169, 'Mapping-Public'!$A$2:$W$5015, MATCH('Mapping-DisplayedFields'!H$2, 'Mapping-Public'!$A$1:$W$1, FALSE), FALSE)</f>
        <v>2</v>
      </c>
      <c r="I1169" t="str">
        <f>VLOOKUP(H1169, Facility_Type, 2,0)</f>
        <v>Center</v>
      </c>
      <c r="J1169">
        <f>VLOOKUP($A1169, 'Mapping-Public'!$A$2:$W$5015, MATCH('Mapping-DisplayedFields'!J$2, 'Mapping-Public'!$A$1:$W$1, FALSE), FALSE)</f>
        <v>2</v>
      </c>
      <c r="K1169" t="str">
        <f>VLOOKUP(J1169, Type_of_Care,2,0)</f>
        <v>Exempt Center</v>
      </c>
      <c r="L1169">
        <f>VLOOKUP($A1169, 'Mapping-Public'!$A$2:$W$5015, MATCH('Mapping-DisplayedFields'!L$2, 'Mapping-Public'!$A$1:$W$1, FALSE), FALSE)</f>
        <v>4</v>
      </c>
      <c r="M1169" t="str">
        <f>VLOOKUP(L1169, Regulation_Status, 2,0)</f>
        <v>Recorded</v>
      </c>
      <c r="N1169">
        <f>VLOOKUP($A1169, 'Mapping-Public'!$A$2:$W$5015, MATCH('Mapping-DisplayedFields'!N$2, 'Mapping-Public'!$A$1:$W$1, FALSE), FALSE)</f>
        <v>150</v>
      </c>
      <c r="O1169">
        <f>VLOOKUP($A1169, 'Mapping-Public'!$A$2:$W$5015, MATCH('Mapping-DisplayedFields'!O$2, 'Mapping-Public'!$A$1:$W$1, FALSE), FALSE)</f>
        <v>2</v>
      </c>
      <c r="P1169" t="str">
        <f>VLOOKUP(O1169, Serves_Dhs_Children,2,0)</f>
        <v>Unknown</v>
      </c>
      <c r="Q1169">
        <f>VLOOKUP($A1169, 'Mapping-Public'!$A$2:$W$5015, MATCH('Mapping-DisplayedFields'!Q$2, 'Mapping-Public'!$A$1:$W$1, FALSE), FALSE)</f>
        <v>0</v>
      </c>
      <c r="R1169" t="str">
        <f>VLOOKUP(Q1169, Head_Start, 2,0)</f>
        <v>No</v>
      </c>
      <c r="S1169">
        <f>VLOOKUP($A1169, 'Mapping-Public'!$A$2:$W$5015, MATCH('Mapping-DisplayedFields'!S$2, 'Mapping-Public'!$A$1:$W$1, FALSE), FALSE)</f>
        <v>0</v>
      </c>
      <c r="T1169" t="str">
        <f>VLOOKUP(S1169, Relief_Nursery, 2,0)</f>
        <v>No</v>
      </c>
      <c r="U1169" t="str">
        <f>VLOOKUP($A1169, 'Mapping-Public'!$A$2:$W$5015, MATCH('Mapping-DisplayedFields'!U$2, 'Mapping-Public'!$A$1:$W$1, FALSE), FALSE)</f>
        <v>.</v>
      </c>
    </row>
    <row r="1170" spans="1:21" x14ac:dyDescent="0.25">
      <c r="A1170" s="9" t="s">
        <v>6867</v>
      </c>
      <c r="B1170" t="str">
        <f>IF(VLOOKUP($A1170, 'Mapping-Public'!$A$2:$W$5015, MATCH('Mapping-DisplayedFields'!B$2, 'Mapping-Public'!$A$1:$W$1, FALSE), FALSE)=0, "", VLOOKUP($A1170, 'Mapping-Public'!$A$2:$W$5015, MATCH('Mapping-DisplayedFields'!B$2, 'Mapping-Public'!$A$1:$W$1, FALSE), FALSE))</f>
        <v/>
      </c>
      <c r="C1170" t="str">
        <f>VLOOKUP($A1170, 'Mapping-Public'!$A$2:$W$5015, MATCH('Mapping-DisplayedFields'!C$2, 'Mapping-Public'!$A$1:$W$1, FALSE), FALSE)</f>
        <v>13141 SE Powell Blvd Unit 23</v>
      </c>
      <c r="D1170" t="str">
        <f>VLOOKUP($A1170, 'Mapping-Public'!$A$2:$W$5015, MATCH('Mapping-DisplayedFields'!D$2, 'Mapping-Public'!$A$1:$W$1, FALSE), FALSE)</f>
        <v>Portland</v>
      </c>
      <c r="E1170" t="str">
        <f>VLOOKUP($A1170, 'Mapping-Public'!$A$2:$W$5015, MATCH('Mapping-DisplayedFields'!E$2, 'Mapping-Public'!$A$1:$W$1, FALSE), FALSE)</f>
        <v>OR</v>
      </c>
      <c r="F1170" t="str">
        <f>VLOOKUP($A1170, 'Mapping-Public'!$A$2:$W$5015, MATCH('Mapping-DisplayedFields'!F$2, 'Mapping-Public'!$A$1:$W$1, FALSE), FALSE)</f>
        <v>97236</v>
      </c>
      <c r="G1170" t="str">
        <f>VLOOKUP($A1170, 'Mapping-Public'!$A$2:$W$5015, MATCH('Mapping-DisplayedFields'!G$2, 'Mapping-Public'!$A$1:$W$1, FALSE), FALSE)</f>
        <v>5039750663</v>
      </c>
      <c r="H1170">
        <f>VLOOKUP($A1170, 'Mapping-Public'!$A$2:$W$5015, MATCH('Mapping-DisplayedFields'!H$2, 'Mapping-Public'!$A$1:$W$1, FALSE), FALSE)</f>
        <v>1</v>
      </c>
      <c r="I1170" t="str">
        <f>VLOOKUP(H1170, Facility_Type, 2,0)</f>
        <v>Family</v>
      </c>
      <c r="J1170">
        <f>VLOOKUP($A1170, 'Mapping-Public'!$A$2:$W$5015, MATCH('Mapping-DisplayedFields'!J$2, 'Mapping-Public'!$A$1:$W$1, FALSE), FALSE)</f>
        <v>4</v>
      </c>
      <c r="K1170" t="str">
        <f>VLOOKUP(J1170, Type_of_Care,2,0)</f>
        <v>Regulated Family Child Care Home</v>
      </c>
      <c r="L1170">
        <f>VLOOKUP($A1170, 'Mapping-Public'!$A$2:$W$5015, MATCH('Mapping-DisplayedFields'!L$2, 'Mapping-Public'!$A$1:$W$1, FALSE), FALSE)</f>
        <v>2</v>
      </c>
      <c r="M1170" t="str">
        <f>VLOOKUP(L1170, Regulation_Status, 2,0)</f>
        <v>Register</v>
      </c>
      <c r="N1170">
        <f>VLOOKUP($A1170, 'Mapping-Public'!$A$2:$W$5015, MATCH('Mapping-DisplayedFields'!N$2, 'Mapping-Public'!$A$1:$W$1, FALSE), FALSE)</f>
        <v>8</v>
      </c>
      <c r="O1170">
        <f>VLOOKUP($A1170, 'Mapping-Public'!$A$2:$W$5015, MATCH('Mapping-DisplayedFields'!O$2, 'Mapping-Public'!$A$1:$W$1, FALSE), FALSE)</f>
        <v>1</v>
      </c>
      <c r="P1170" t="str">
        <f>VLOOKUP(O1170, Serves_Dhs_Children,2,0)</f>
        <v>Yes</v>
      </c>
      <c r="Q1170">
        <f>VLOOKUP($A1170, 'Mapping-Public'!$A$2:$W$5015, MATCH('Mapping-DisplayedFields'!Q$2, 'Mapping-Public'!$A$1:$W$1, FALSE), FALSE)</f>
        <v>0</v>
      </c>
      <c r="R1170" t="str">
        <f>VLOOKUP(Q1170, Head_Start, 2,0)</f>
        <v>No</v>
      </c>
      <c r="S1170">
        <f>VLOOKUP($A1170, 'Mapping-Public'!$A$2:$W$5015, MATCH('Mapping-DisplayedFields'!S$2, 'Mapping-Public'!$A$1:$W$1, FALSE), FALSE)</f>
        <v>0</v>
      </c>
      <c r="T1170" t="str">
        <f>VLOOKUP(S1170, Relief_Nursery, 2,0)</f>
        <v>No</v>
      </c>
      <c r="U1170" t="str">
        <f>VLOOKUP($A1170, 'Mapping-Public'!$A$2:$W$5015, MATCH('Mapping-DisplayedFields'!U$2, 'Mapping-Public'!$A$1:$W$1, FALSE), FALSE)</f>
        <v>.</v>
      </c>
    </row>
    <row r="1171" spans="1:21" x14ac:dyDescent="0.25">
      <c r="A1171" s="9" t="s">
        <v>6873</v>
      </c>
      <c r="B1171" t="str">
        <f>IF(VLOOKUP($A1171, 'Mapping-Public'!$A$2:$W$5015, MATCH('Mapping-DisplayedFields'!B$2, 'Mapping-Public'!$A$1:$W$1, FALSE), FALSE)=0, "", VLOOKUP($A1171, 'Mapping-Public'!$A$2:$W$5015, MATCH('Mapping-DisplayedFields'!B$2, 'Mapping-Public'!$A$1:$W$1, FALSE), FALSE))</f>
        <v/>
      </c>
      <c r="C1171" t="str">
        <f>VLOOKUP($A1171, 'Mapping-Public'!$A$2:$W$5015, MATCH('Mapping-DisplayedFields'!C$2, 'Mapping-Public'!$A$1:$W$1, FALSE), FALSE)</f>
        <v>1523 SE 176th Ave</v>
      </c>
      <c r="D1171" t="str">
        <f>VLOOKUP($A1171, 'Mapping-Public'!$A$2:$W$5015, MATCH('Mapping-DisplayedFields'!D$2, 'Mapping-Public'!$A$1:$W$1, FALSE), FALSE)</f>
        <v>Portland</v>
      </c>
      <c r="E1171" t="str">
        <f>VLOOKUP($A1171, 'Mapping-Public'!$A$2:$W$5015, MATCH('Mapping-DisplayedFields'!E$2, 'Mapping-Public'!$A$1:$W$1, FALSE), FALSE)</f>
        <v>OR</v>
      </c>
      <c r="F1171" t="str">
        <f>VLOOKUP($A1171, 'Mapping-Public'!$A$2:$W$5015, MATCH('Mapping-DisplayedFields'!F$2, 'Mapping-Public'!$A$1:$W$1, FALSE), FALSE)</f>
        <v>97233</v>
      </c>
      <c r="G1171" t="str">
        <f>VLOOKUP($A1171, 'Mapping-Public'!$A$2:$W$5015, MATCH('Mapping-DisplayedFields'!G$2, 'Mapping-Public'!$A$1:$W$1, FALSE), FALSE)</f>
        <v>5039084851</v>
      </c>
      <c r="H1171">
        <f>VLOOKUP($A1171, 'Mapping-Public'!$A$2:$W$5015, MATCH('Mapping-DisplayedFields'!H$2, 'Mapping-Public'!$A$1:$W$1, FALSE), FALSE)</f>
        <v>1</v>
      </c>
      <c r="I1171" t="str">
        <f>VLOOKUP(H1171, Facility_Type, 2,0)</f>
        <v>Family</v>
      </c>
      <c r="J1171">
        <f>VLOOKUP($A1171, 'Mapping-Public'!$A$2:$W$5015, MATCH('Mapping-DisplayedFields'!J$2, 'Mapping-Public'!$A$1:$W$1, FALSE), FALSE)</f>
        <v>4</v>
      </c>
      <c r="K1171" t="str">
        <f>VLOOKUP(J1171, Type_of_Care,2,0)</f>
        <v>Regulated Family Child Care Home</v>
      </c>
      <c r="L1171">
        <f>VLOOKUP($A1171, 'Mapping-Public'!$A$2:$W$5015, MATCH('Mapping-DisplayedFields'!L$2, 'Mapping-Public'!$A$1:$W$1, FALSE), FALSE)</f>
        <v>2</v>
      </c>
      <c r="M1171" t="str">
        <f>VLOOKUP(L1171, Regulation_Status, 2,0)</f>
        <v>Register</v>
      </c>
      <c r="N1171">
        <f>VLOOKUP($A1171, 'Mapping-Public'!$A$2:$W$5015, MATCH('Mapping-DisplayedFields'!N$2, 'Mapping-Public'!$A$1:$W$1, FALSE), FALSE)</f>
        <v>10</v>
      </c>
      <c r="O1171">
        <f>VLOOKUP($A1171, 'Mapping-Public'!$A$2:$W$5015, MATCH('Mapping-DisplayedFields'!O$2, 'Mapping-Public'!$A$1:$W$1, FALSE), FALSE)</f>
        <v>2</v>
      </c>
      <c r="P1171" t="str">
        <f>VLOOKUP(O1171, Serves_Dhs_Children,2,0)</f>
        <v>Unknown</v>
      </c>
      <c r="Q1171">
        <f>VLOOKUP($A1171, 'Mapping-Public'!$A$2:$W$5015, MATCH('Mapping-DisplayedFields'!Q$2, 'Mapping-Public'!$A$1:$W$1, FALSE), FALSE)</f>
        <v>0</v>
      </c>
      <c r="R1171" t="str">
        <f>VLOOKUP(Q1171, Head_Start, 2,0)</f>
        <v>No</v>
      </c>
      <c r="S1171">
        <f>VLOOKUP($A1171, 'Mapping-Public'!$A$2:$W$5015, MATCH('Mapping-DisplayedFields'!S$2, 'Mapping-Public'!$A$1:$W$1, FALSE), FALSE)</f>
        <v>0</v>
      </c>
      <c r="T1171" t="str">
        <f>VLOOKUP(S1171, Relief_Nursery, 2,0)</f>
        <v>No</v>
      </c>
      <c r="U1171" t="str">
        <f>VLOOKUP($A1171, 'Mapping-Public'!$A$2:$W$5015, MATCH('Mapping-DisplayedFields'!U$2, 'Mapping-Public'!$A$1:$W$1, FALSE), FALSE)</f>
        <v>.</v>
      </c>
    </row>
    <row r="1172" spans="1:21" x14ac:dyDescent="0.25">
      <c r="A1172" s="9" t="s">
        <v>6878</v>
      </c>
      <c r="B1172" t="str">
        <f>IF(VLOOKUP($A1172, 'Mapping-Public'!$A$2:$W$5015, MATCH('Mapping-DisplayedFields'!B$2, 'Mapping-Public'!$A$1:$W$1, FALSE), FALSE)=0, "", VLOOKUP($A1172, 'Mapping-Public'!$A$2:$W$5015, MATCH('Mapping-DisplayedFields'!B$2, 'Mapping-Public'!$A$1:$W$1, FALSE), FALSE))</f>
        <v>Owl and the Dove Montessori</v>
      </c>
      <c r="C1172" t="str">
        <f>VLOOKUP($A1172, 'Mapping-Public'!$A$2:$W$5015, MATCH('Mapping-DisplayedFields'!C$2, 'Mapping-Public'!$A$1:$W$1, FALSE), FALSE)</f>
        <v>6126 NE 12th Ave</v>
      </c>
      <c r="D1172" t="str">
        <f>VLOOKUP($A1172, 'Mapping-Public'!$A$2:$W$5015, MATCH('Mapping-DisplayedFields'!D$2, 'Mapping-Public'!$A$1:$W$1, FALSE), FALSE)</f>
        <v>Portland</v>
      </c>
      <c r="E1172" t="str">
        <f>VLOOKUP($A1172, 'Mapping-Public'!$A$2:$W$5015, MATCH('Mapping-DisplayedFields'!E$2, 'Mapping-Public'!$A$1:$W$1, FALSE), FALSE)</f>
        <v>OR</v>
      </c>
      <c r="F1172" t="str">
        <f>VLOOKUP($A1172, 'Mapping-Public'!$A$2:$W$5015, MATCH('Mapping-DisplayedFields'!F$2, 'Mapping-Public'!$A$1:$W$1, FALSE), FALSE)</f>
        <v>97211</v>
      </c>
      <c r="G1172" t="str">
        <f>VLOOKUP($A1172, 'Mapping-Public'!$A$2:$W$5015, MATCH('Mapping-DisplayedFields'!G$2, 'Mapping-Public'!$A$1:$W$1, FALSE), FALSE)</f>
        <v>5035220537</v>
      </c>
      <c r="H1172">
        <f>VLOOKUP($A1172, 'Mapping-Public'!$A$2:$W$5015, MATCH('Mapping-DisplayedFields'!H$2, 'Mapping-Public'!$A$1:$W$1, FALSE), FALSE)</f>
        <v>3</v>
      </c>
      <c r="I1172" t="str">
        <f>VLOOKUP(H1172, Facility_Type, 2,0)</f>
        <v>Certified</v>
      </c>
      <c r="J1172">
        <f>VLOOKUP($A1172, 'Mapping-Public'!$A$2:$W$5015, MATCH('Mapping-DisplayedFields'!J$2, 'Mapping-Public'!$A$1:$W$1, FALSE), FALSE)</f>
        <v>4</v>
      </c>
      <c r="K1172" t="str">
        <f>VLOOKUP(J1172, Type_of_Care,2,0)</f>
        <v>Regulated Family Child Care Home</v>
      </c>
      <c r="L1172">
        <f>VLOOKUP($A1172, 'Mapping-Public'!$A$2:$W$5015, MATCH('Mapping-DisplayedFields'!L$2, 'Mapping-Public'!$A$1:$W$1, FALSE), FALSE)</f>
        <v>3</v>
      </c>
      <c r="M1172" t="str">
        <f>VLOOKUP(L1172, Regulation_Status, 2,0)</f>
        <v>Certified</v>
      </c>
      <c r="N1172">
        <f>VLOOKUP($A1172, 'Mapping-Public'!$A$2:$W$5015, MATCH('Mapping-DisplayedFields'!N$2, 'Mapping-Public'!$A$1:$W$1, FALSE), FALSE)</f>
        <v>16</v>
      </c>
      <c r="O1172">
        <f>VLOOKUP($A1172, 'Mapping-Public'!$A$2:$W$5015, MATCH('Mapping-DisplayedFields'!O$2, 'Mapping-Public'!$A$1:$W$1, FALSE), FALSE)</f>
        <v>2</v>
      </c>
      <c r="P1172" t="str">
        <f>VLOOKUP(O1172, Serves_Dhs_Children,2,0)</f>
        <v>Unknown</v>
      </c>
      <c r="Q1172">
        <f>VLOOKUP($A1172, 'Mapping-Public'!$A$2:$W$5015, MATCH('Mapping-DisplayedFields'!Q$2, 'Mapping-Public'!$A$1:$W$1, FALSE), FALSE)</f>
        <v>0</v>
      </c>
      <c r="R1172" t="str">
        <f>VLOOKUP(Q1172, Head_Start, 2,0)</f>
        <v>No</v>
      </c>
      <c r="S1172">
        <f>VLOOKUP($A1172, 'Mapping-Public'!$A$2:$W$5015, MATCH('Mapping-DisplayedFields'!S$2, 'Mapping-Public'!$A$1:$W$1, FALSE), FALSE)</f>
        <v>0</v>
      </c>
      <c r="T1172" t="str">
        <f>VLOOKUP(S1172, Relief_Nursery, 2,0)</f>
        <v>No</v>
      </c>
      <c r="U1172" t="str">
        <f>VLOOKUP($A1172, 'Mapping-Public'!$A$2:$W$5015, MATCH('Mapping-DisplayedFields'!U$2, 'Mapping-Public'!$A$1:$W$1, FALSE), FALSE)</f>
        <v>.</v>
      </c>
    </row>
    <row r="1173" spans="1:21" x14ac:dyDescent="0.25">
      <c r="A1173" s="9" t="s">
        <v>6884</v>
      </c>
      <c r="B1173" t="str">
        <f>IF(VLOOKUP($A1173, 'Mapping-Public'!$A$2:$W$5015, MATCH('Mapping-DisplayedFields'!B$2, 'Mapping-Public'!$A$1:$W$1, FALSE), FALSE)=0, "", VLOOKUP($A1173, 'Mapping-Public'!$A$2:$W$5015, MATCH('Mapping-DisplayedFields'!B$2, 'Mapping-Public'!$A$1:$W$1, FALSE), FALSE))</f>
        <v/>
      </c>
      <c r="C1173" t="str">
        <f>VLOOKUP($A1173, 'Mapping-Public'!$A$2:$W$5015, MATCH('Mapping-DisplayedFields'!C$2, 'Mapping-Public'!$A$1:$W$1, FALSE), FALSE)</f>
        <v>1345 SE 164th Pl</v>
      </c>
      <c r="D1173" t="str">
        <f>VLOOKUP($A1173, 'Mapping-Public'!$A$2:$W$5015, MATCH('Mapping-DisplayedFields'!D$2, 'Mapping-Public'!$A$1:$W$1, FALSE), FALSE)</f>
        <v>Portland</v>
      </c>
      <c r="E1173" t="str">
        <f>VLOOKUP($A1173, 'Mapping-Public'!$A$2:$W$5015, MATCH('Mapping-DisplayedFields'!E$2, 'Mapping-Public'!$A$1:$W$1, FALSE), FALSE)</f>
        <v>OR</v>
      </c>
      <c r="F1173" t="str">
        <f>VLOOKUP($A1173, 'Mapping-Public'!$A$2:$W$5015, MATCH('Mapping-DisplayedFields'!F$2, 'Mapping-Public'!$A$1:$W$1, FALSE), FALSE)</f>
        <v>97233</v>
      </c>
      <c r="G1173" t="str">
        <f>VLOOKUP($A1173, 'Mapping-Public'!$A$2:$W$5015, MATCH('Mapping-DisplayedFields'!G$2, 'Mapping-Public'!$A$1:$W$1, FALSE), FALSE)</f>
        <v>5037619222</v>
      </c>
      <c r="H1173">
        <f>VLOOKUP($A1173, 'Mapping-Public'!$A$2:$W$5015, MATCH('Mapping-DisplayedFields'!H$2, 'Mapping-Public'!$A$1:$W$1, FALSE), FALSE)</f>
        <v>1</v>
      </c>
      <c r="I1173" t="str">
        <f>VLOOKUP(H1173, Facility_Type, 2,0)</f>
        <v>Family</v>
      </c>
      <c r="J1173">
        <f>VLOOKUP($A1173, 'Mapping-Public'!$A$2:$W$5015, MATCH('Mapping-DisplayedFields'!J$2, 'Mapping-Public'!$A$1:$W$1, FALSE), FALSE)</f>
        <v>4</v>
      </c>
      <c r="K1173" t="str">
        <f>VLOOKUP(J1173, Type_of_Care,2,0)</f>
        <v>Regulated Family Child Care Home</v>
      </c>
      <c r="L1173">
        <f>VLOOKUP($A1173, 'Mapping-Public'!$A$2:$W$5015, MATCH('Mapping-DisplayedFields'!L$2, 'Mapping-Public'!$A$1:$W$1, FALSE), FALSE)</f>
        <v>2</v>
      </c>
      <c r="M1173" t="str">
        <f>VLOOKUP(L1173, Regulation_Status, 2,0)</f>
        <v>Register</v>
      </c>
      <c r="N1173">
        <f>VLOOKUP($A1173, 'Mapping-Public'!$A$2:$W$5015, MATCH('Mapping-DisplayedFields'!N$2, 'Mapping-Public'!$A$1:$W$1, FALSE), FALSE)</f>
        <v>10</v>
      </c>
      <c r="O1173">
        <f>VLOOKUP($A1173, 'Mapping-Public'!$A$2:$W$5015, MATCH('Mapping-DisplayedFields'!O$2, 'Mapping-Public'!$A$1:$W$1, FALSE), FALSE)</f>
        <v>2</v>
      </c>
      <c r="P1173" t="str">
        <f>VLOOKUP(O1173, Serves_Dhs_Children,2,0)</f>
        <v>Unknown</v>
      </c>
      <c r="Q1173">
        <f>VLOOKUP($A1173, 'Mapping-Public'!$A$2:$W$5015, MATCH('Mapping-DisplayedFields'!Q$2, 'Mapping-Public'!$A$1:$W$1, FALSE), FALSE)</f>
        <v>0</v>
      </c>
      <c r="R1173" t="str">
        <f>VLOOKUP(Q1173, Head_Start, 2,0)</f>
        <v>No</v>
      </c>
      <c r="S1173">
        <f>VLOOKUP($A1173, 'Mapping-Public'!$A$2:$W$5015, MATCH('Mapping-DisplayedFields'!S$2, 'Mapping-Public'!$A$1:$W$1, FALSE), FALSE)</f>
        <v>0</v>
      </c>
      <c r="T1173" t="str">
        <f>VLOOKUP(S1173, Relief_Nursery, 2,0)</f>
        <v>No</v>
      </c>
      <c r="U1173" t="str">
        <f>VLOOKUP($A1173, 'Mapping-Public'!$A$2:$W$5015, MATCH('Mapping-DisplayedFields'!U$2, 'Mapping-Public'!$A$1:$W$1, FALSE), FALSE)</f>
        <v>.</v>
      </c>
    </row>
    <row r="1174" spans="1:21" x14ac:dyDescent="0.25">
      <c r="A1174" s="9" t="s">
        <v>6890</v>
      </c>
      <c r="B1174" t="str">
        <f>IF(VLOOKUP($A1174, 'Mapping-Public'!$A$2:$W$5015, MATCH('Mapping-DisplayedFields'!B$2, 'Mapping-Public'!$A$1:$W$1, FALSE), FALSE)=0, "", VLOOKUP($A1174, 'Mapping-Public'!$A$2:$W$5015, MATCH('Mapping-DisplayedFields'!B$2, 'Mapping-Public'!$A$1:$W$1, FALSE), FALSE))</f>
        <v>Portland Parks &amp; Recreation - Southwest Community Center</v>
      </c>
      <c r="C1174" t="str">
        <f>VLOOKUP($A1174, 'Mapping-Public'!$A$2:$W$5015, MATCH('Mapping-DisplayedFields'!C$2, 'Mapping-Public'!$A$1:$W$1, FALSE), FALSE)</f>
        <v>6820 SW 45th Ave</v>
      </c>
      <c r="D1174" t="str">
        <f>VLOOKUP($A1174, 'Mapping-Public'!$A$2:$W$5015, MATCH('Mapping-DisplayedFields'!D$2, 'Mapping-Public'!$A$1:$W$1, FALSE), FALSE)</f>
        <v>Portland</v>
      </c>
      <c r="E1174" t="str">
        <f>VLOOKUP($A1174, 'Mapping-Public'!$A$2:$W$5015, MATCH('Mapping-DisplayedFields'!E$2, 'Mapping-Public'!$A$1:$W$1, FALSE), FALSE)</f>
        <v>OR</v>
      </c>
      <c r="F1174" t="str">
        <f>VLOOKUP($A1174, 'Mapping-Public'!$A$2:$W$5015, MATCH('Mapping-DisplayedFields'!F$2, 'Mapping-Public'!$A$1:$W$1, FALSE), FALSE)</f>
        <v>97219</v>
      </c>
      <c r="G1174" t="str">
        <f>VLOOKUP($A1174, 'Mapping-Public'!$A$2:$W$5015, MATCH('Mapping-DisplayedFields'!G$2, 'Mapping-Public'!$A$1:$W$1, FALSE), FALSE)</f>
        <v>5038232848</v>
      </c>
      <c r="H1174">
        <f>VLOOKUP($A1174, 'Mapping-Public'!$A$2:$W$5015, MATCH('Mapping-DisplayedFields'!H$2, 'Mapping-Public'!$A$1:$W$1, FALSE), FALSE)</f>
        <v>2</v>
      </c>
      <c r="I1174" t="str">
        <f>VLOOKUP(H1174, Facility_Type, 2,0)</f>
        <v>Center</v>
      </c>
      <c r="J1174">
        <f>VLOOKUP($A1174, 'Mapping-Public'!$A$2:$W$5015, MATCH('Mapping-DisplayedFields'!J$2, 'Mapping-Public'!$A$1:$W$1, FALSE), FALSE)</f>
        <v>2</v>
      </c>
      <c r="K1174" t="str">
        <f>VLOOKUP(J1174, Type_of_Care,2,0)</f>
        <v>Exempt Center</v>
      </c>
      <c r="L1174">
        <f>VLOOKUP($A1174, 'Mapping-Public'!$A$2:$W$5015, MATCH('Mapping-DisplayedFields'!L$2, 'Mapping-Public'!$A$1:$W$1, FALSE), FALSE)</f>
        <v>4</v>
      </c>
      <c r="M1174" t="str">
        <f>VLOOKUP(L1174, Regulation_Status, 2,0)</f>
        <v>Recorded</v>
      </c>
      <c r="N1174">
        <f>VLOOKUP($A1174, 'Mapping-Public'!$A$2:$W$5015, MATCH('Mapping-DisplayedFields'!N$2, 'Mapping-Public'!$A$1:$W$1, FALSE), FALSE)</f>
        <v>72</v>
      </c>
      <c r="O1174">
        <f>VLOOKUP($A1174, 'Mapping-Public'!$A$2:$W$5015, MATCH('Mapping-DisplayedFields'!O$2, 'Mapping-Public'!$A$1:$W$1, FALSE), FALSE)</f>
        <v>2</v>
      </c>
      <c r="P1174" t="str">
        <f>VLOOKUP(O1174, Serves_Dhs_Children,2,0)</f>
        <v>Unknown</v>
      </c>
      <c r="Q1174">
        <f>VLOOKUP($A1174, 'Mapping-Public'!$A$2:$W$5015, MATCH('Mapping-DisplayedFields'!Q$2, 'Mapping-Public'!$A$1:$W$1, FALSE), FALSE)</f>
        <v>0</v>
      </c>
      <c r="R1174" t="str">
        <f>VLOOKUP(Q1174, Head_Start, 2,0)</f>
        <v>No</v>
      </c>
      <c r="S1174">
        <f>VLOOKUP($A1174, 'Mapping-Public'!$A$2:$W$5015, MATCH('Mapping-DisplayedFields'!S$2, 'Mapping-Public'!$A$1:$W$1, FALSE), FALSE)</f>
        <v>0</v>
      </c>
      <c r="T1174" t="str">
        <f>VLOOKUP(S1174, Relief_Nursery, 2,0)</f>
        <v>No</v>
      </c>
      <c r="U1174" t="str">
        <f>VLOOKUP($A1174, 'Mapping-Public'!$A$2:$W$5015, MATCH('Mapping-DisplayedFields'!U$2, 'Mapping-Public'!$A$1:$W$1, FALSE), FALSE)</f>
        <v>.</v>
      </c>
    </row>
    <row r="1175" spans="1:21" x14ac:dyDescent="0.25">
      <c r="A1175" s="9" t="s">
        <v>6895</v>
      </c>
      <c r="B1175" t="str">
        <f>IF(VLOOKUP($A1175, 'Mapping-Public'!$A$2:$W$5015, MATCH('Mapping-DisplayedFields'!B$2, 'Mapping-Public'!$A$1:$W$1, FALSE), FALSE)=0, "", VLOOKUP($A1175, 'Mapping-Public'!$A$2:$W$5015, MATCH('Mapping-DisplayedFields'!B$2, 'Mapping-Public'!$A$1:$W$1, FALSE), FALSE))</f>
        <v/>
      </c>
      <c r="C1175" t="str">
        <f>VLOOKUP($A1175, 'Mapping-Public'!$A$2:$W$5015, MATCH('Mapping-DisplayedFields'!C$2, 'Mapping-Public'!$A$1:$W$1, FALSE), FALSE)</f>
        <v>5325 NE 73rd Ave</v>
      </c>
      <c r="D1175" t="str">
        <f>VLOOKUP($A1175, 'Mapping-Public'!$A$2:$W$5015, MATCH('Mapping-DisplayedFields'!D$2, 'Mapping-Public'!$A$1:$W$1, FALSE), FALSE)</f>
        <v>Portland</v>
      </c>
      <c r="E1175" t="str">
        <f>VLOOKUP($A1175, 'Mapping-Public'!$A$2:$W$5015, MATCH('Mapping-DisplayedFields'!E$2, 'Mapping-Public'!$A$1:$W$1, FALSE), FALSE)</f>
        <v>OR</v>
      </c>
      <c r="F1175" t="str">
        <f>VLOOKUP($A1175, 'Mapping-Public'!$A$2:$W$5015, MATCH('Mapping-DisplayedFields'!F$2, 'Mapping-Public'!$A$1:$W$1, FALSE), FALSE)</f>
        <v>97218</v>
      </c>
      <c r="G1175" t="str">
        <f>VLOOKUP($A1175, 'Mapping-Public'!$A$2:$W$5015, MATCH('Mapping-DisplayedFields'!G$2, 'Mapping-Public'!$A$1:$W$1, FALSE), FALSE)</f>
        <v>9712228380</v>
      </c>
      <c r="H1175">
        <f>VLOOKUP($A1175, 'Mapping-Public'!$A$2:$W$5015, MATCH('Mapping-DisplayedFields'!H$2, 'Mapping-Public'!$A$1:$W$1, FALSE), FALSE)</f>
        <v>1</v>
      </c>
      <c r="I1175" t="str">
        <f>VLOOKUP(H1175, Facility_Type, 2,0)</f>
        <v>Family</v>
      </c>
      <c r="J1175">
        <f>VLOOKUP($A1175, 'Mapping-Public'!$A$2:$W$5015, MATCH('Mapping-DisplayedFields'!J$2, 'Mapping-Public'!$A$1:$W$1, FALSE), FALSE)</f>
        <v>4</v>
      </c>
      <c r="K1175" t="str">
        <f>VLOOKUP(J1175, Type_of_Care,2,0)</f>
        <v>Regulated Family Child Care Home</v>
      </c>
      <c r="L1175">
        <f>VLOOKUP($A1175, 'Mapping-Public'!$A$2:$W$5015, MATCH('Mapping-DisplayedFields'!L$2, 'Mapping-Public'!$A$1:$W$1, FALSE), FALSE)</f>
        <v>2</v>
      </c>
      <c r="M1175" t="str">
        <f>VLOOKUP(L1175, Regulation_Status, 2,0)</f>
        <v>Register</v>
      </c>
      <c r="N1175">
        <f>VLOOKUP($A1175, 'Mapping-Public'!$A$2:$W$5015, MATCH('Mapping-DisplayedFields'!N$2, 'Mapping-Public'!$A$1:$W$1, FALSE), FALSE)</f>
        <v>10</v>
      </c>
      <c r="O1175">
        <f>VLOOKUP($A1175, 'Mapping-Public'!$A$2:$W$5015, MATCH('Mapping-DisplayedFields'!O$2, 'Mapping-Public'!$A$1:$W$1, FALSE), FALSE)</f>
        <v>2</v>
      </c>
      <c r="P1175" t="str">
        <f>VLOOKUP(O1175, Serves_Dhs_Children,2,0)</f>
        <v>Unknown</v>
      </c>
      <c r="Q1175">
        <f>VLOOKUP($A1175, 'Mapping-Public'!$A$2:$W$5015, MATCH('Mapping-DisplayedFields'!Q$2, 'Mapping-Public'!$A$1:$W$1, FALSE), FALSE)</f>
        <v>0</v>
      </c>
      <c r="R1175" t="str">
        <f>VLOOKUP(Q1175, Head_Start, 2,0)</f>
        <v>No</v>
      </c>
      <c r="S1175">
        <f>VLOOKUP($A1175, 'Mapping-Public'!$A$2:$W$5015, MATCH('Mapping-DisplayedFields'!S$2, 'Mapping-Public'!$A$1:$W$1, FALSE), FALSE)</f>
        <v>0</v>
      </c>
      <c r="T1175" t="str">
        <f>VLOOKUP(S1175, Relief_Nursery, 2,0)</f>
        <v>No</v>
      </c>
      <c r="U1175" t="str">
        <f>VLOOKUP($A1175, 'Mapping-Public'!$A$2:$W$5015, MATCH('Mapping-DisplayedFields'!U$2, 'Mapping-Public'!$A$1:$W$1, FALSE), FALSE)</f>
        <v>.</v>
      </c>
    </row>
    <row r="1176" spans="1:21" x14ac:dyDescent="0.25">
      <c r="A1176" s="9" t="s">
        <v>6900</v>
      </c>
      <c r="B1176" t="str">
        <f>IF(VLOOKUP($A1176, 'Mapping-Public'!$A$2:$W$5015, MATCH('Mapping-DisplayedFields'!B$2, 'Mapping-Public'!$A$1:$W$1, FALSE), FALSE)=0, "", VLOOKUP($A1176, 'Mapping-Public'!$A$2:$W$5015, MATCH('Mapping-DisplayedFields'!B$2, 'Mapping-Public'!$A$1:$W$1, FALSE), FALSE))</f>
        <v>Artistatots</v>
      </c>
      <c r="C1176" t="str">
        <f>VLOOKUP($A1176, 'Mapping-Public'!$A$2:$W$5015, MATCH('Mapping-DisplayedFields'!C$2, 'Mapping-Public'!$A$1:$W$1, FALSE), FALSE)</f>
        <v>1925 NE 53rd Ave</v>
      </c>
      <c r="D1176" t="str">
        <f>VLOOKUP($A1176, 'Mapping-Public'!$A$2:$W$5015, MATCH('Mapping-DisplayedFields'!D$2, 'Mapping-Public'!$A$1:$W$1, FALSE), FALSE)</f>
        <v>Portland</v>
      </c>
      <c r="E1176" t="str">
        <f>VLOOKUP($A1176, 'Mapping-Public'!$A$2:$W$5015, MATCH('Mapping-DisplayedFields'!E$2, 'Mapping-Public'!$A$1:$W$1, FALSE), FALSE)</f>
        <v>OR</v>
      </c>
      <c r="F1176" t="str">
        <f>VLOOKUP($A1176, 'Mapping-Public'!$A$2:$W$5015, MATCH('Mapping-DisplayedFields'!F$2, 'Mapping-Public'!$A$1:$W$1, FALSE), FALSE)</f>
        <v>97213-2743</v>
      </c>
      <c r="G1176" t="str">
        <f>VLOOKUP($A1176, 'Mapping-Public'!$A$2:$W$5015, MATCH('Mapping-DisplayedFields'!G$2, 'Mapping-Public'!$A$1:$W$1, FALSE), FALSE)</f>
        <v>5032908719</v>
      </c>
      <c r="H1176">
        <f>VLOOKUP($A1176, 'Mapping-Public'!$A$2:$W$5015, MATCH('Mapping-DisplayedFields'!H$2, 'Mapping-Public'!$A$1:$W$1, FALSE), FALSE)</f>
        <v>2</v>
      </c>
      <c r="I1176" t="str">
        <f>VLOOKUP(H1176, Facility_Type, 2,0)</f>
        <v>Center</v>
      </c>
      <c r="J1176">
        <f>VLOOKUP($A1176, 'Mapping-Public'!$A$2:$W$5015, MATCH('Mapping-DisplayedFields'!J$2, 'Mapping-Public'!$A$1:$W$1, FALSE), FALSE)</f>
        <v>2</v>
      </c>
      <c r="K1176" t="str">
        <f>VLOOKUP(J1176, Type_of_Care,2,0)</f>
        <v>Exempt Center</v>
      </c>
      <c r="L1176">
        <f>VLOOKUP($A1176, 'Mapping-Public'!$A$2:$W$5015, MATCH('Mapping-DisplayedFields'!L$2, 'Mapping-Public'!$A$1:$W$1, FALSE), FALSE)</f>
        <v>4</v>
      </c>
      <c r="M1176" t="str">
        <f>VLOOKUP(L1176, Regulation_Status, 2,0)</f>
        <v>Recorded</v>
      </c>
      <c r="N1176">
        <f>VLOOKUP($A1176, 'Mapping-Public'!$A$2:$W$5015, MATCH('Mapping-DisplayedFields'!N$2, 'Mapping-Public'!$A$1:$W$1, FALSE), FALSE)</f>
        <v>20</v>
      </c>
      <c r="O1176">
        <f>VLOOKUP($A1176, 'Mapping-Public'!$A$2:$W$5015, MATCH('Mapping-DisplayedFields'!O$2, 'Mapping-Public'!$A$1:$W$1, FALSE), FALSE)</f>
        <v>2</v>
      </c>
      <c r="P1176" t="str">
        <f>VLOOKUP(O1176, Serves_Dhs_Children,2,0)</f>
        <v>Unknown</v>
      </c>
      <c r="Q1176">
        <f>VLOOKUP($A1176, 'Mapping-Public'!$A$2:$W$5015, MATCH('Mapping-DisplayedFields'!Q$2, 'Mapping-Public'!$A$1:$W$1, FALSE), FALSE)</f>
        <v>0</v>
      </c>
      <c r="R1176" t="str">
        <f>VLOOKUP(Q1176, Head_Start, 2,0)</f>
        <v>No</v>
      </c>
      <c r="S1176">
        <f>VLOOKUP($A1176, 'Mapping-Public'!$A$2:$W$5015, MATCH('Mapping-DisplayedFields'!S$2, 'Mapping-Public'!$A$1:$W$1, FALSE), FALSE)</f>
        <v>0</v>
      </c>
      <c r="T1176" t="str">
        <f>VLOOKUP(S1176, Relief_Nursery, 2,0)</f>
        <v>No</v>
      </c>
      <c r="U1176" t="str">
        <f>VLOOKUP($A1176, 'Mapping-Public'!$A$2:$W$5015, MATCH('Mapping-DisplayedFields'!U$2, 'Mapping-Public'!$A$1:$W$1, FALSE), FALSE)</f>
        <v>.</v>
      </c>
    </row>
    <row r="1177" spans="1:21" x14ac:dyDescent="0.25">
      <c r="A1177" s="9" t="s">
        <v>6906</v>
      </c>
      <c r="B1177" t="str">
        <f>IF(VLOOKUP($A1177, 'Mapping-Public'!$A$2:$W$5015, MATCH('Mapping-DisplayedFields'!B$2, 'Mapping-Public'!$A$1:$W$1, FALSE), FALSE)=0, "", VLOOKUP($A1177, 'Mapping-Public'!$A$2:$W$5015, MATCH('Mapping-DisplayedFields'!B$2, 'Mapping-Public'!$A$1:$W$1, FALSE), FALSE))</f>
        <v/>
      </c>
      <c r="C1177" t="str">
        <f>VLOOKUP($A1177, 'Mapping-Public'!$A$2:$W$5015, MATCH('Mapping-DisplayedFields'!C$2, 'Mapping-Public'!$A$1:$W$1, FALSE), FALSE)</f>
        <v>3059 SE 120th Ave</v>
      </c>
      <c r="D1177" t="str">
        <f>VLOOKUP($A1177, 'Mapping-Public'!$A$2:$W$5015, MATCH('Mapping-DisplayedFields'!D$2, 'Mapping-Public'!$A$1:$W$1, FALSE), FALSE)</f>
        <v>Portland</v>
      </c>
      <c r="E1177" t="str">
        <f>VLOOKUP($A1177, 'Mapping-Public'!$A$2:$W$5015, MATCH('Mapping-DisplayedFields'!E$2, 'Mapping-Public'!$A$1:$W$1, FALSE), FALSE)</f>
        <v>OR</v>
      </c>
      <c r="F1177" t="str">
        <f>VLOOKUP($A1177, 'Mapping-Public'!$A$2:$W$5015, MATCH('Mapping-DisplayedFields'!F$2, 'Mapping-Public'!$A$1:$W$1, FALSE), FALSE)</f>
        <v>97266</v>
      </c>
      <c r="G1177" t="str">
        <f>VLOOKUP($A1177, 'Mapping-Public'!$A$2:$W$5015, MATCH('Mapping-DisplayedFields'!G$2, 'Mapping-Public'!$A$1:$W$1, FALSE), FALSE)</f>
        <v>5039297459</v>
      </c>
      <c r="H1177">
        <f>VLOOKUP($A1177, 'Mapping-Public'!$A$2:$W$5015, MATCH('Mapping-DisplayedFields'!H$2, 'Mapping-Public'!$A$1:$W$1, FALSE), FALSE)</f>
        <v>1</v>
      </c>
      <c r="I1177" t="str">
        <f>VLOOKUP(H1177, Facility_Type, 2,0)</f>
        <v>Family</v>
      </c>
      <c r="J1177">
        <f>VLOOKUP($A1177, 'Mapping-Public'!$A$2:$W$5015, MATCH('Mapping-DisplayedFields'!J$2, 'Mapping-Public'!$A$1:$W$1, FALSE), FALSE)</f>
        <v>4</v>
      </c>
      <c r="K1177" t="str">
        <f>VLOOKUP(J1177, Type_of_Care,2,0)</f>
        <v>Regulated Family Child Care Home</v>
      </c>
      <c r="L1177">
        <f>VLOOKUP($A1177, 'Mapping-Public'!$A$2:$W$5015, MATCH('Mapping-DisplayedFields'!L$2, 'Mapping-Public'!$A$1:$W$1, FALSE), FALSE)</f>
        <v>2</v>
      </c>
      <c r="M1177" t="str">
        <f>VLOOKUP(L1177, Regulation_Status, 2,0)</f>
        <v>Register</v>
      </c>
      <c r="N1177">
        <f>VLOOKUP($A1177, 'Mapping-Public'!$A$2:$W$5015, MATCH('Mapping-DisplayedFields'!N$2, 'Mapping-Public'!$A$1:$W$1, FALSE), FALSE)</f>
        <v>8</v>
      </c>
      <c r="O1177">
        <f>VLOOKUP($A1177, 'Mapping-Public'!$A$2:$W$5015, MATCH('Mapping-DisplayedFields'!O$2, 'Mapping-Public'!$A$1:$W$1, FALSE), FALSE)</f>
        <v>1</v>
      </c>
      <c r="P1177" t="str">
        <f>VLOOKUP(O1177, Serves_Dhs_Children,2,0)</f>
        <v>Yes</v>
      </c>
      <c r="Q1177">
        <f>VLOOKUP($A1177, 'Mapping-Public'!$A$2:$W$5015, MATCH('Mapping-DisplayedFields'!Q$2, 'Mapping-Public'!$A$1:$W$1, FALSE), FALSE)</f>
        <v>0</v>
      </c>
      <c r="R1177" t="str">
        <f>VLOOKUP(Q1177, Head_Start, 2,0)</f>
        <v>No</v>
      </c>
      <c r="S1177">
        <f>VLOOKUP($A1177, 'Mapping-Public'!$A$2:$W$5015, MATCH('Mapping-DisplayedFields'!S$2, 'Mapping-Public'!$A$1:$W$1, FALSE), FALSE)</f>
        <v>0</v>
      </c>
      <c r="T1177" t="str">
        <f>VLOOKUP(S1177, Relief_Nursery, 2,0)</f>
        <v>No</v>
      </c>
      <c r="U1177" t="str">
        <f>VLOOKUP($A1177, 'Mapping-Public'!$A$2:$W$5015, MATCH('Mapping-DisplayedFields'!U$2, 'Mapping-Public'!$A$1:$W$1, FALSE), FALSE)</f>
        <v>.</v>
      </c>
    </row>
    <row r="1178" spans="1:21" x14ac:dyDescent="0.25">
      <c r="A1178" s="9" t="s">
        <v>6911</v>
      </c>
      <c r="B1178" t="str">
        <f>IF(VLOOKUP($A1178, 'Mapping-Public'!$A$2:$W$5015, MATCH('Mapping-DisplayedFields'!B$2, 'Mapping-Public'!$A$1:$W$1, FALSE), FALSE)=0, "", VLOOKUP($A1178, 'Mapping-Public'!$A$2:$W$5015, MATCH('Mapping-DisplayedFields'!B$2, 'Mapping-Public'!$A$1:$W$1, FALSE), FALSE))</f>
        <v>YMCA - Tabor Heights</v>
      </c>
      <c r="C1178" t="str">
        <f>VLOOKUP($A1178, 'Mapping-Public'!$A$2:$W$5015, MATCH('Mapping-DisplayedFields'!C$2, 'Mapping-Public'!$A$1:$W$1, FALSE), FALSE)</f>
        <v>6161 SE Stark St</v>
      </c>
      <c r="D1178" t="str">
        <f>VLOOKUP($A1178, 'Mapping-Public'!$A$2:$W$5015, MATCH('Mapping-DisplayedFields'!D$2, 'Mapping-Public'!$A$1:$W$1, FALSE), FALSE)</f>
        <v>Portland</v>
      </c>
      <c r="E1178" t="str">
        <f>VLOOKUP($A1178, 'Mapping-Public'!$A$2:$W$5015, MATCH('Mapping-DisplayedFields'!E$2, 'Mapping-Public'!$A$1:$W$1, FALSE), FALSE)</f>
        <v>OR</v>
      </c>
      <c r="F1178" t="str">
        <f>VLOOKUP($A1178, 'Mapping-Public'!$A$2:$W$5015, MATCH('Mapping-DisplayedFields'!F$2, 'Mapping-Public'!$A$1:$W$1, FALSE), FALSE)</f>
        <v>97215</v>
      </c>
      <c r="G1178" t="str">
        <f>VLOOKUP($A1178, 'Mapping-Public'!$A$2:$W$5015, MATCH('Mapping-DisplayedFields'!G$2, 'Mapping-Public'!$A$1:$W$1, FALSE), FALSE)</f>
        <v>5038495617</v>
      </c>
      <c r="H1178">
        <f>VLOOKUP($A1178, 'Mapping-Public'!$A$2:$W$5015, MATCH('Mapping-DisplayedFields'!H$2, 'Mapping-Public'!$A$1:$W$1, FALSE), FALSE)</f>
        <v>2</v>
      </c>
      <c r="I1178" t="str">
        <f>VLOOKUP(H1178, Facility_Type, 2,0)</f>
        <v>Center</v>
      </c>
      <c r="J1178">
        <f>VLOOKUP($A1178, 'Mapping-Public'!$A$2:$W$5015, MATCH('Mapping-DisplayedFields'!J$2, 'Mapping-Public'!$A$1:$W$1, FALSE), FALSE)</f>
        <v>1</v>
      </c>
      <c r="K1178" t="str">
        <f>VLOOKUP(J1178, Type_of_Care,2,0)</f>
        <v>Regulated  Center (not HS)</v>
      </c>
      <c r="L1178">
        <f>VLOOKUP($A1178, 'Mapping-Public'!$A$2:$W$5015, MATCH('Mapping-DisplayedFields'!L$2, 'Mapping-Public'!$A$1:$W$1, FALSE), FALSE)</f>
        <v>3</v>
      </c>
      <c r="M1178" t="str">
        <f>VLOOKUP(L1178, Regulation_Status, 2,0)</f>
        <v>Certified</v>
      </c>
      <c r="N1178">
        <f>VLOOKUP($A1178, 'Mapping-Public'!$A$2:$W$5015, MATCH('Mapping-DisplayedFields'!N$2, 'Mapping-Public'!$A$1:$W$1, FALSE), FALSE)</f>
        <v>45</v>
      </c>
      <c r="O1178">
        <f>VLOOKUP($A1178, 'Mapping-Public'!$A$2:$W$5015, MATCH('Mapping-DisplayedFields'!O$2, 'Mapping-Public'!$A$1:$W$1, FALSE), FALSE)</f>
        <v>2</v>
      </c>
      <c r="P1178" t="str">
        <f>VLOOKUP(O1178, Serves_Dhs_Children,2,0)</f>
        <v>Unknown</v>
      </c>
      <c r="Q1178">
        <f>VLOOKUP($A1178, 'Mapping-Public'!$A$2:$W$5015, MATCH('Mapping-DisplayedFields'!Q$2, 'Mapping-Public'!$A$1:$W$1, FALSE), FALSE)</f>
        <v>0</v>
      </c>
      <c r="R1178" t="str">
        <f>VLOOKUP(Q1178, Head_Start, 2,0)</f>
        <v>No</v>
      </c>
      <c r="S1178">
        <f>VLOOKUP($A1178, 'Mapping-Public'!$A$2:$W$5015, MATCH('Mapping-DisplayedFields'!S$2, 'Mapping-Public'!$A$1:$W$1, FALSE), FALSE)</f>
        <v>0</v>
      </c>
      <c r="T1178" t="str">
        <f>VLOOKUP(S1178, Relief_Nursery, 2,0)</f>
        <v>No</v>
      </c>
      <c r="U1178">
        <f>VLOOKUP($A1178, 'Mapping-Public'!$A$2:$W$5015, MATCH('Mapping-DisplayedFields'!U$2, 'Mapping-Public'!$A$1:$W$1, FALSE), FALSE)</f>
        <v>2</v>
      </c>
    </row>
    <row r="1179" spans="1:21" x14ac:dyDescent="0.25">
      <c r="A1179" s="9" t="s">
        <v>6916</v>
      </c>
      <c r="B1179" t="str">
        <f>IF(VLOOKUP($A1179, 'Mapping-Public'!$A$2:$W$5015, MATCH('Mapping-DisplayedFields'!B$2, 'Mapping-Public'!$A$1:$W$1, FALSE), FALSE)=0, "", VLOOKUP($A1179, 'Mapping-Public'!$A$2:$W$5015, MATCH('Mapping-DisplayedFields'!B$2, 'Mapping-Public'!$A$1:$W$1, FALSE), FALSE))</f>
        <v>YMCA - Harvey Scott</v>
      </c>
      <c r="C1179" t="str">
        <f>VLOOKUP($A1179, 'Mapping-Public'!$A$2:$W$5015, MATCH('Mapping-DisplayedFields'!C$2, 'Mapping-Public'!$A$1:$W$1, FALSE), FALSE)</f>
        <v>6700 NE Prescott St</v>
      </c>
      <c r="D1179" t="str">
        <f>VLOOKUP($A1179, 'Mapping-Public'!$A$2:$W$5015, MATCH('Mapping-DisplayedFields'!D$2, 'Mapping-Public'!$A$1:$W$1, FALSE), FALSE)</f>
        <v>Portland</v>
      </c>
      <c r="E1179" t="str">
        <f>VLOOKUP($A1179, 'Mapping-Public'!$A$2:$W$5015, MATCH('Mapping-DisplayedFields'!E$2, 'Mapping-Public'!$A$1:$W$1, FALSE), FALSE)</f>
        <v>OR</v>
      </c>
      <c r="F1179" t="str">
        <f>VLOOKUP($A1179, 'Mapping-Public'!$A$2:$W$5015, MATCH('Mapping-DisplayedFields'!F$2, 'Mapping-Public'!$A$1:$W$1, FALSE), FALSE)</f>
        <v>97218</v>
      </c>
      <c r="G1179" t="str">
        <f>VLOOKUP($A1179, 'Mapping-Public'!$A$2:$W$5015, MATCH('Mapping-DisplayedFields'!G$2, 'Mapping-Public'!$A$1:$W$1, FALSE), FALSE)</f>
        <v>5034327955</v>
      </c>
      <c r="H1179">
        <f>VLOOKUP($A1179, 'Mapping-Public'!$A$2:$W$5015, MATCH('Mapping-DisplayedFields'!H$2, 'Mapping-Public'!$A$1:$W$1, FALSE), FALSE)</f>
        <v>2</v>
      </c>
      <c r="I1179" t="str">
        <f>VLOOKUP(H1179, Facility_Type, 2,0)</f>
        <v>Center</v>
      </c>
      <c r="J1179">
        <f>VLOOKUP($A1179, 'Mapping-Public'!$A$2:$W$5015, MATCH('Mapping-DisplayedFields'!J$2, 'Mapping-Public'!$A$1:$W$1, FALSE), FALSE)</f>
        <v>1</v>
      </c>
      <c r="K1179" t="str">
        <f>VLOOKUP(J1179, Type_of_Care,2,0)</f>
        <v>Regulated  Center (not HS)</v>
      </c>
      <c r="L1179">
        <f>VLOOKUP($A1179, 'Mapping-Public'!$A$2:$W$5015, MATCH('Mapping-DisplayedFields'!L$2, 'Mapping-Public'!$A$1:$W$1, FALSE), FALSE)</f>
        <v>3</v>
      </c>
      <c r="M1179" t="str">
        <f>VLOOKUP(L1179, Regulation_Status, 2,0)</f>
        <v>Certified</v>
      </c>
      <c r="N1179">
        <f>VLOOKUP($A1179, 'Mapping-Public'!$A$2:$W$5015, MATCH('Mapping-DisplayedFields'!N$2, 'Mapping-Public'!$A$1:$W$1, FALSE), FALSE)</f>
        <v>45</v>
      </c>
      <c r="O1179">
        <f>VLOOKUP($A1179, 'Mapping-Public'!$A$2:$W$5015, MATCH('Mapping-DisplayedFields'!O$2, 'Mapping-Public'!$A$1:$W$1, FALSE), FALSE)</f>
        <v>2</v>
      </c>
      <c r="P1179" t="str">
        <f>VLOOKUP(O1179, Serves_Dhs_Children,2,0)</f>
        <v>Unknown</v>
      </c>
      <c r="Q1179">
        <f>VLOOKUP($A1179, 'Mapping-Public'!$A$2:$W$5015, MATCH('Mapping-DisplayedFields'!Q$2, 'Mapping-Public'!$A$1:$W$1, FALSE), FALSE)</f>
        <v>0</v>
      </c>
      <c r="R1179" t="str">
        <f>VLOOKUP(Q1179, Head_Start, 2,0)</f>
        <v>No</v>
      </c>
      <c r="S1179">
        <f>VLOOKUP($A1179, 'Mapping-Public'!$A$2:$W$5015, MATCH('Mapping-DisplayedFields'!S$2, 'Mapping-Public'!$A$1:$W$1, FALSE), FALSE)</f>
        <v>0</v>
      </c>
      <c r="T1179" t="str">
        <f>VLOOKUP(S1179, Relief_Nursery, 2,0)</f>
        <v>No</v>
      </c>
      <c r="U1179">
        <f>VLOOKUP($A1179, 'Mapping-Public'!$A$2:$W$5015, MATCH('Mapping-DisplayedFields'!U$2, 'Mapping-Public'!$A$1:$W$1, FALSE), FALSE)</f>
        <v>2</v>
      </c>
    </row>
    <row r="1180" spans="1:21" x14ac:dyDescent="0.25">
      <c r="A1180" s="9" t="s">
        <v>6920</v>
      </c>
      <c r="B1180" t="str">
        <f>IF(VLOOKUP($A1180, 'Mapping-Public'!$A$2:$W$5015, MATCH('Mapping-DisplayedFields'!B$2, 'Mapping-Public'!$A$1:$W$1, FALSE), FALSE)=0, "", VLOOKUP($A1180, 'Mapping-Public'!$A$2:$W$5015, MATCH('Mapping-DisplayedFields'!B$2, 'Mapping-Public'!$A$1:$W$1, FALSE), FALSE))</f>
        <v/>
      </c>
      <c r="C1180" t="str">
        <f>VLOOKUP($A1180, 'Mapping-Public'!$A$2:$W$5015, MATCH('Mapping-DisplayedFields'!C$2, 'Mapping-Public'!$A$1:$W$1, FALSE), FALSE)</f>
        <v>2148 SE 112TH AVE</v>
      </c>
      <c r="D1180" t="str">
        <f>VLOOKUP($A1180, 'Mapping-Public'!$A$2:$W$5015, MATCH('Mapping-DisplayedFields'!D$2, 'Mapping-Public'!$A$1:$W$1, FALSE), FALSE)</f>
        <v>Portland</v>
      </c>
      <c r="E1180" t="str">
        <f>VLOOKUP($A1180, 'Mapping-Public'!$A$2:$W$5015, MATCH('Mapping-DisplayedFields'!E$2, 'Mapping-Public'!$A$1:$W$1, FALSE), FALSE)</f>
        <v>OR</v>
      </c>
      <c r="F1180" t="str">
        <f>VLOOKUP($A1180, 'Mapping-Public'!$A$2:$W$5015, MATCH('Mapping-DisplayedFields'!F$2, 'Mapping-Public'!$A$1:$W$1, FALSE), FALSE)</f>
        <v>97216</v>
      </c>
      <c r="G1180" t="str">
        <f>VLOOKUP($A1180, 'Mapping-Public'!$A$2:$W$5015, MATCH('Mapping-DisplayedFields'!G$2, 'Mapping-Public'!$A$1:$W$1, FALSE), FALSE)</f>
        <v>5037534422</v>
      </c>
      <c r="H1180">
        <f>VLOOKUP($A1180, 'Mapping-Public'!$A$2:$W$5015, MATCH('Mapping-DisplayedFields'!H$2, 'Mapping-Public'!$A$1:$W$1, FALSE), FALSE)</f>
        <v>1</v>
      </c>
      <c r="I1180" t="str">
        <f>VLOOKUP(H1180, Facility_Type, 2,0)</f>
        <v>Family</v>
      </c>
      <c r="J1180">
        <f>VLOOKUP($A1180, 'Mapping-Public'!$A$2:$W$5015, MATCH('Mapping-DisplayedFields'!J$2, 'Mapping-Public'!$A$1:$W$1, FALSE), FALSE)</f>
        <v>4</v>
      </c>
      <c r="K1180" t="str">
        <f>VLOOKUP(J1180, Type_of_Care,2,0)</f>
        <v>Regulated Family Child Care Home</v>
      </c>
      <c r="L1180">
        <f>VLOOKUP($A1180, 'Mapping-Public'!$A$2:$W$5015, MATCH('Mapping-DisplayedFields'!L$2, 'Mapping-Public'!$A$1:$W$1, FALSE), FALSE)</f>
        <v>2</v>
      </c>
      <c r="M1180" t="str">
        <f>VLOOKUP(L1180, Regulation_Status, 2,0)</f>
        <v>Register</v>
      </c>
      <c r="N1180">
        <f>VLOOKUP($A1180, 'Mapping-Public'!$A$2:$W$5015, MATCH('Mapping-DisplayedFields'!N$2, 'Mapping-Public'!$A$1:$W$1, FALSE), FALSE)</f>
        <v>10</v>
      </c>
      <c r="O1180">
        <f>VLOOKUP($A1180, 'Mapping-Public'!$A$2:$W$5015, MATCH('Mapping-DisplayedFields'!O$2, 'Mapping-Public'!$A$1:$W$1, FALSE), FALSE)</f>
        <v>2</v>
      </c>
      <c r="P1180" t="str">
        <f>VLOOKUP(O1180, Serves_Dhs_Children,2,0)</f>
        <v>Unknown</v>
      </c>
      <c r="Q1180">
        <f>VLOOKUP($A1180, 'Mapping-Public'!$A$2:$W$5015, MATCH('Mapping-DisplayedFields'!Q$2, 'Mapping-Public'!$A$1:$W$1, FALSE), FALSE)</f>
        <v>0</v>
      </c>
      <c r="R1180" t="str">
        <f>VLOOKUP(Q1180, Head_Start, 2,0)</f>
        <v>No</v>
      </c>
      <c r="S1180">
        <f>VLOOKUP($A1180, 'Mapping-Public'!$A$2:$W$5015, MATCH('Mapping-DisplayedFields'!S$2, 'Mapping-Public'!$A$1:$W$1, FALSE), FALSE)</f>
        <v>0</v>
      </c>
      <c r="T1180" t="str">
        <f>VLOOKUP(S1180, Relief_Nursery, 2,0)</f>
        <v>No</v>
      </c>
      <c r="U1180">
        <f>VLOOKUP($A1180, 'Mapping-Public'!$A$2:$W$5015, MATCH('Mapping-DisplayedFields'!U$2, 'Mapping-Public'!$A$1:$W$1, FALSE), FALSE)</f>
        <v>2</v>
      </c>
    </row>
    <row r="1181" spans="1:21" x14ac:dyDescent="0.25">
      <c r="A1181" s="9" t="s">
        <v>6925</v>
      </c>
      <c r="B1181" t="str">
        <f>IF(VLOOKUP($A1181, 'Mapping-Public'!$A$2:$W$5015, MATCH('Mapping-DisplayedFields'!B$2, 'Mapping-Public'!$A$1:$W$1, FALSE), FALSE)=0, "", VLOOKUP($A1181, 'Mapping-Public'!$A$2:$W$5015, MATCH('Mapping-DisplayedFields'!B$2, 'Mapping-Public'!$A$1:$W$1, FALSE), FALSE))</f>
        <v>St John Fisher School Extended Care</v>
      </c>
      <c r="C1181" t="str">
        <f>VLOOKUP($A1181, 'Mapping-Public'!$A$2:$W$5015, MATCH('Mapping-DisplayedFields'!C$2, 'Mapping-Public'!$A$1:$W$1, FALSE), FALSE)</f>
        <v>7101 SW 46th Ave</v>
      </c>
      <c r="D1181" t="str">
        <f>VLOOKUP($A1181, 'Mapping-Public'!$A$2:$W$5015, MATCH('Mapping-DisplayedFields'!D$2, 'Mapping-Public'!$A$1:$W$1, FALSE), FALSE)</f>
        <v>Portland</v>
      </c>
      <c r="E1181" t="str">
        <f>VLOOKUP($A1181, 'Mapping-Public'!$A$2:$W$5015, MATCH('Mapping-DisplayedFields'!E$2, 'Mapping-Public'!$A$1:$W$1, FALSE), FALSE)</f>
        <v>OR</v>
      </c>
      <c r="F1181" t="str">
        <f>VLOOKUP($A1181, 'Mapping-Public'!$A$2:$W$5015, MATCH('Mapping-DisplayedFields'!F$2, 'Mapping-Public'!$A$1:$W$1, FALSE), FALSE)</f>
        <v>97219-1511</v>
      </c>
      <c r="G1181" t="str">
        <f>VLOOKUP($A1181, 'Mapping-Public'!$A$2:$W$5015, MATCH('Mapping-DisplayedFields'!G$2, 'Mapping-Public'!$A$1:$W$1, FALSE), FALSE)</f>
        <v>5032461637</v>
      </c>
      <c r="H1181">
        <f>VLOOKUP($A1181, 'Mapping-Public'!$A$2:$W$5015, MATCH('Mapping-DisplayedFields'!H$2, 'Mapping-Public'!$A$1:$W$1, FALSE), FALSE)</f>
        <v>2</v>
      </c>
      <c r="I1181" t="str">
        <f>VLOOKUP(H1181, Facility_Type, 2,0)</f>
        <v>Center</v>
      </c>
      <c r="J1181">
        <f>VLOOKUP($A1181, 'Mapping-Public'!$A$2:$W$5015, MATCH('Mapping-DisplayedFields'!J$2, 'Mapping-Public'!$A$1:$W$1, FALSE), FALSE)</f>
        <v>1</v>
      </c>
      <c r="K1181" t="str">
        <f>VLOOKUP(J1181, Type_of_Care,2,0)</f>
        <v>Regulated  Center (not HS)</v>
      </c>
      <c r="L1181">
        <f>VLOOKUP($A1181, 'Mapping-Public'!$A$2:$W$5015, MATCH('Mapping-DisplayedFields'!L$2, 'Mapping-Public'!$A$1:$W$1, FALSE), FALSE)</f>
        <v>3</v>
      </c>
      <c r="M1181" t="str">
        <f>VLOOKUP(L1181, Regulation_Status, 2,0)</f>
        <v>Certified</v>
      </c>
      <c r="N1181">
        <f>VLOOKUP($A1181, 'Mapping-Public'!$A$2:$W$5015, MATCH('Mapping-DisplayedFields'!N$2, 'Mapping-Public'!$A$1:$W$1, FALSE), FALSE)</f>
        <v>30</v>
      </c>
      <c r="O1181">
        <f>VLOOKUP($A1181, 'Mapping-Public'!$A$2:$W$5015, MATCH('Mapping-DisplayedFields'!O$2, 'Mapping-Public'!$A$1:$W$1, FALSE), FALSE)</f>
        <v>2</v>
      </c>
      <c r="P1181" t="str">
        <f>VLOOKUP(O1181, Serves_Dhs_Children,2,0)</f>
        <v>Unknown</v>
      </c>
      <c r="Q1181">
        <f>VLOOKUP($A1181, 'Mapping-Public'!$A$2:$W$5015, MATCH('Mapping-DisplayedFields'!Q$2, 'Mapping-Public'!$A$1:$W$1, FALSE), FALSE)</f>
        <v>0</v>
      </c>
      <c r="R1181" t="str">
        <f>VLOOKUP(Q1181, Head_Start, 2,0)</f>
        <v>No</v>
      </c>
      <c r="S1181">
        <f>VLOOKUP($A1181, 'Mapping-Public'!$A$2:$W$5015, MATCH('Mapping-DisplayedFields'!S$2, 'Mapping-Public'!$A$1:$W$1, FALSE), FALSE)</f>
        <v>0</v>
      </c>
      <c r="T1181" t="str">
        <f>VLOOKUP(S1181, Relief_Nursery, 2,0)</f>
        <v>No</v>
      </c>
      <c r="U1181">
        <f>VLOOKUP($A1181, 'Mapping-Public'!$A$2:$W$5015, MATCH('Mapping-DisplayedFields'!U$2, 'Mapping-Public'!$A$1:$W$1, FALSE), FALSE)</f>
        <v>2</v>
      </c>
    </row>
    <row r="1182" spans="1:21" x14ac:dyDescent="0.25">
      <c r="A1182" s="9"/>
    </row>
    <row r="1183" spans="1:21" x14ac:dyDescent="0.25">
      <c r="A1183" s="9"/>
    </row>
    <row r="1184" spans="1:21" x14ac:dyDescent="0.25">
      <c r="A1184" s="9"/>
    </row>
    <row r="1185" spans="1:1" x14ac:dyDescent="0.25">
      <c r="A1185" s="9"/>
    </row>
    <row r="1186" spans="1:1" x14ac:dyDescent="0.25">
      <c r="A1186" s="9"/>
    </row>
    <row r="1187" spans="1:1" x14ac:dyDescent="0.25">
      <c r="A1187" s="9"/>
    </row>
    <row r="1188" spans="1:1" x14ac:dyDescent="0.25">
      <c r="A1188" s="9"/>
    </row>
    <row r="1189" spans="1:1" x14ac:dyDescent="0.25">
      <c r="A1189" s="9"/>
    </row>
    <row r="1190" spans="1:1" x14ac:dyDescent="0.25">
      <c r="A1190" s="9"/>
    </row>
    <row r="1191" spans="1:1" x14ac:dyDescent="0.25">
      <c r="A1191" s="9"/>
    </row>
    <row r="1192" spans="1:1" x14ac:dyDescent="0.25">
      <c r="A1192" s="9"/>
    </row>
    <row r="1193" spans="1:1" x14ac:dyDescent="0.25">
      <c r="A1193" s="9"/>
    </row>
    <row r="1194" spans="1:1" x14ac:dyDescent="0.25">
      <c r="A1194" s="9"/>
    </row>
    <row r="1195" spans="1:1" x14ac:dyDescent="0.25">
      <c r="A1195" s="9"/>
    </row>
    <row r="1196" spans="1:1" x14ac:dyDescent="0.25">
      <c r="A1196" s="9"/>
    </row>
    <row r="1197" spans="1:1" x14ac:dyDescent="0.25">
      <c r="A1197" s="9"/>
    </row>
    <row r="1198" spans="1:1" x14ac:dyDescent="0.25">
      <c r="A1198" s="9"/>
    </row>
    <row r="1199" spans="1:1" x14ac:dyDescent="0.25">
      <c r="A1199" s="9"/>
    </row>
    <row r="1200" spans="1:1" x14ac:dyDescent="0.25">
      <c r="A1200" s="9"/>
    </row>
    <row r="1201" spans="1:1" x14ac:dyDescent="0.25">
      <c r="A1201" s="9"/>
    </row>
    <row r="1202" spans="1:1" x14ac:dyDescent="0.25">
      <c r="A1202" s="9"/>
    </row>
    <row r="1203" spans="1:1" x14ac:dyDescent="0.25">
      <c r="A1203" s="9"/>
    </row>
    <row r="1204" spans="1:1" x14ac:dyDescent="0.25">
      <c r="A1204" s="9"/>
    </row>
    <row r="1205" spans="1:1" x14ac:dyDescent="0.25">
      <c r="A1205" s="9"/>
    </row>
    <row r="1206" spans="1:1" x14ac:dyDescent="0.25">
      <c r="A1206" s="9" t="s">
        <v>7045</v>
      </c>
    </row>
    <row r="1207" spans="1:1" x14ac:dyDescent="0.25">
      <c r="A1207" s="9" t="s">
        <v>7055</v>
      </c>
    </row>
    <row r="1208" spans="1:1" x14ac:dyDescent="0.25">
      <c r="A1208" s="9" t="s">
        <v>7063</v>
      </c>
    </row>
    <row r="1209" spans="1:1" x14ac:dyDescent="0.25">
      <c r="A1209" s="9" t="s">
        <v>7069</v>
      </c>
    </row>
    <row r="1210" spans="1:1" x14ac:dyDescent="0.25">
      <c r="A1210" s="9" t="s">
        <v>7079</v>
      </c>
    </row>
    <row r="1211" spans="1:1" x14ac:dyDescent="0.25">
      <c r="A1211" s="9" t="s">
        <v>7085</v>
      </c>
    </row>
    <row r="1212" spans="1:1" x14ac:dyDescent="0.25">
      <c r="A1212" s="9" t="s">
        <v>7089</v>
      </c>
    </row>
    <row r="1213" spans="1:1" x14ac:dyDescent="0.25">
      <c r="A1213" s="9" t="s">
        <v>7097</v>
      </c>
    </row>
    <row r="1214" spans="1:1" x14ac:dyDescent="0.25">
      <c r="A1214" s="9" t="s">
        <v>7102</v>
      </c>
    </row>
    <row r="1215" spans="1:1" x14ac:dyDescent="0.25">
      <c r="A1215" s="9" t="s">
        <v>7109</v>
      </c>
    </row>
    <row r="1216" spans="1:1" x14ac:dyDescent="0.25">
      <c r="A1216" s="9" t="s">
        <v>7116</v>
      </c>
    </row>
    <row r="1217" spans="1:1" x14ac:dyDescent="0.25">
      <c r="A1217" s="9" t="s">
        <v>7123</v>
      </c>
    </row>
    <row r="1218" spans="1:1" x14ac:dyDescent="0.25">
      <c r="A1218" s="9" t="s">
        <v>7129</v>
      </c>
    </row>
    <row r="1219" spans="1:1" x14ac:dyDescent="0.25">
      <c r="A1219" s="9" t="s">
        <v>7136</v>
      </c>
    </row>
    <row r="1220" spans="1:1" x14ac:dyDescent="0.25">
      <c r="A1220" s="9" t="s">
        <v>7141</v>
      </c>
    </row>
    <row r="1221" spans="1:1" x14ac:dyDescent="0.25">
      <c r="A1221" s="9" t="s">
        <v>7146</v>
      </c>
    </row>
    <row r="1222" spans="1:1" x14ac:dyDescent="0.25">
      <c r="A1222" s="9" t="s">
        <v>7151</v>
      </c>
    </row>
    <row r="1223" spans="1:1" x14ac:dyDescent="0.25">
      <c r="A1223" s="9" t="s">
        <v>7157</v>
      </c>
    </row>
    <row r="1224" spans="1:1" x14ac:dyDescent="0.25">
      <c r="A1224" s="9" t="s">
        <v>7163</v>
      </c>
    </row>
    <row r="1225" spans="1:1" x14ac:dyDescent="0.25">
      <c r="A1225" s="9" t="s">
        <v>7170</v>
      </c>
    </row>
    <row r="1226" spans="1:1" x14ac:dyDescent="0.25">
      <c r="A1226" s="9" t="s">
        <v>7177</v>
      </c>
    </row>
    <row r="1227" spans="1:1" x14ac:dyDescent="0.25">
      <c r="A1227" s="9" t="s">
        <v>7186</v>
      </c>
    </row>
    <row r="1228" spans="1:1" x14ac:dyDescent="0.25">
      <c r="A1228" s="9" t="s">
        <v>7191</v>
      </c>
    </row>
    <row r="1229" spans="1:1" x14ac:dyDescent="0.25">
      <c r="A1229" s="9" t="s">
        <v>7197</v>
      </c>
    </row>
    <row r="1230" spans="1:1" x14ac:dyDescent="0.25">
      <c r="A1230" s="9" t="s">
        <v>7203</v>
      </c>
    </row>
    <row r="1231" spans="1:1" x14ac:dyDescent="0.25">
      <c r="A1231" s="9" t="s">
        <v>7210</v>
      </c>
    </row>
    <row r="1232" spans="1:1" x14ac:dyDescent="0.25">
      <c r="A1232" s="9" t="s">
        <v>7215</v>
      </c>
    </row>
    <row r="1233" spans="1:1" x14ac:dyDescent="0.25">
      <c r="A1233" s="9" t="s">
        <v>7222</v>
      </c>
    </row>
    <row r="1234" spans="1:1" x14ac:dyDescent="0.25">
      <c r="A1234" s="9" t="s">
        <v>7229</v>
      </c>
    </row>
    <row r="1235" spans="1:1" x14ac:dyDescent="0.25">
      <c r="A1235" s="9" t="s">
        <v>7234</v>
      </c>
    </row>
    <row r="1236" spans="1:1" x14ac:dyDescent="0.25">
      <c r="A1236" s="9" t="s">
        <v>7239</v>
      </c>
    </row>
    <row r="1237" spans="1:1" x14ac:dyDescent="0.25">
      <c r="A1237" s="9" t="s">
        <v>7244</v>
      </c>
    </row>
    <row r="1238" spans="1:1" x14ac:dyDescent="0.25">
      <c r="A1238" s="9" t="s">
        <v>7251</v>
      </c>
    </row>
    <row r="1239" spans="1:1" x14ac:dyDescent="0.25">
      <c r="A1239" s="9" t="s">
        <v>7256</v>
      </c>
    </row>
    <row r="1240" spans="1:1" x14ac:dyDescent="0.25">
      <c r="A1240" s="9" t="s">
        <v>7265</v>
      </c>
    </row>
    <row r="1241" spans="1:1" x14ac:dyDescent="0.25">
      <c r="A1241" s="9" t="s">
        <v>7271</v>
      </c>
    </row>
    <row r="1242" spans="1:1" x14ac:dyDescent="0.25">
      <c r="A1242" s="9" t="s">
        <v>7281</v>
      </c>
    </row>
    <row r="1243" spans="1:1" x14ac:dyDescent="0.25">
      <c r="A1243" s="9" t="s">
        <v>7287</v>
      </c>
    </row>
    <row r="1244" spans="1:1" x14ac:dyDescent="0.25">
      <c r="A1244" s="9" t="s">
        <v>7292</v>
      </c>
    </row>
    <row r="1245" spans="1:1" x14ac:dyDescent="0.25">
      <c r="A1245" s="9" t="s">
        <v>7299</v>
      </c>
    </row>
    <row r="1246" spans="1:1" x14ac:dyDescent="0.25">
      <c r="A1246" s="9" t="s">
        <v>7306</v>
      </c>
    </row>
    <row r="1247" spans="1:1" x14ac:dyDescent="0.25">
      <c r="A1247" s="9" t="s">
        <v>7313</v>
      </c>
    </row>
    <row r="1248" spans="1:1" x14ac:dyDescent="0.25">
      <c r="A1248" s="9" t="s">
        <v>7316</v>
      </c>
    </row>
    <row r="1249" spans="1:1" x14ac:dyDescent="0.25">
      <c r="A1249" s="9" t="s">
        <v>7321</v>
      </c>
    </row>
    <row r="1250" spans="1:1" x14ac:dyDescent="0.25">
      <c r="A1250" s="9" t="s">
        <v>7326</v>
      </c>
    </row>
    <row r="1251" spans="1:1" x14ac:dyDescent="0.25">
      <c r="A1251" s="9" t="s">
        <v>7331</v>
      </c>
    </row>
    <row r="1252" spans="1:1" x14ac:dyDescent="0.25">
      <c r="A1252" s="9" t="s">
        <v>7336</v>
      </c>
    </row>
    <row r="1253" spans="1:1" x14ac:dyDescent="0.25">
      <c r="A1253" s="9" t="s">
        <v>7343</v>
      </c>
    </row>
    <row r="1254" spans="1:1" x14ac:dyDescent="0.25">
      <c r="A1254" s="9" t="s">
        <v>7349</v>
      </c>
    </row>
    <row r="1255" spans="1:1" x14ac:dyDescent="0.25">
      <c r="A1255" s="9" t="s">
        <v>7352</v>
      </c>
    </row>
    <row r="1256" spans="1:1" x14ac:dyDescent="0.25">
      <c r="A1256" s="9" t="s">
        <v>7359</v>
      </c>
    </row>
    <row r="1257" spans="1:1" x14ac:dyDescent="0.25">
      <c r="A1257" s="9" t="s">
        <v>7364</v>
      </c>
    </row>
    <row r="1258" spans="1:1" x14ac:dyDescent="0.25">
      <c r="A1258" s="9" t="s">
        <v>7370</v>
      </c>
    </row>
    <row r="1259" spans="1:1" x14ac:dyDescent="0.25">
      <c r="A1259" s="9" t="s">
        <v>7375</v>
      </c>
    </row>
    <row r="1260" spans="1:1" x14ac:dyDescent="0.25">
      <c r="A1260" s="9" t="s">
        <v>7381</v>
      </c>
    </row>
    <row r="1261" spans="1:1" x14ac:dyDescent="0.25">
      <c r="A1261" s="9" t="s">
        <v>7388</v>
      </c>
    </row>
    <row r="1262" spans="1:1" x14ac:dyDescent="0.25">
      <c r="A1262" s="9" t="s">
        <v>7394</v>
      </c>
    </row>
    <row r="1263" spans="1:1" x14ac:dyDescent="0.25">
      <c r="A1263" s="9" t="s">
        <v>7400</v>
      </c>
    </row>
    <row r="1264" spans="1:1" x14ac:dyDescent="0.25">
      <c r="A1264" s="9" t="s">
        <v>7405</v>
      </c>
    </row>
    <row r="1265" spans="1:1" x14ac:dyDescent="0.25">
      <c r="A1265" s="9" t="s">
        <v>7412</v>
      </c>
    </row>
    <row r="1266" spans="1:1" x14ac:dyDescent="0.25">
      <c r="A1266" s="9" t="s">
        <v>7418</v>
      </c>
    </row>
    <row r="1267" spans="1:1" x14ac:dyDescent="0.25">
      <c r="A1267" s="9" t="s">
        <v>7423</v>
      </c>
    </row>
    <row r="1268" spans="1:1" x14ac:dyDescent="0.25">
      <c r="A1268" s="9" t="s">
        <v>7427</v>
      </c>
    </row>
    <row r="1269" spans="1:1" x14ac:dyDescent="0.25">
      <c r="A1269" s="9" t="s">
        <v>7433</v>
      </c>
    </row>
    <row r="1270" spans="1:1" x14ac:dyDescent="0.25">
      <c r="A1270" s="9" t="s">
        <v>7439</v>
      </c>
    </row>
    <row r="1271" spans="1:1" x14ac:dyDescent="0.25">
      <c r="A1271" s="9" t="s">
        <v>7446</v>
      </c>
    </row>
    <row r="1272" spans="1:1" x14ac:dyDescent="0.25">
      <c r="A1272" s="9" t="s">
        <v>7452</v>
      </c>
    </row>
    <row r="1273" spans="1:1" x14ac:dyDescent="0.25">
      <c r="A1273" s="9" t="s">
        <v>7459</v>
      </c>
    </row>
    <row r="1274" spans="1:1" x14ac:dyDescent="0.25">
      <c r="A1274" s="9" t="s">
        <v>7466</v>
      </c>
    </row>
    <row r="1275" spans="1:1" x14ac:dyDescent="0.25">
      <c r="A1275" s="9" t="s">
        <v>7471</v>
      </c>
    </row>
    <row r="1276" spans="1:1" x14ac:dyDescent="0.25">
      <c r="A1276" s="9" t="s">
        <v>7474</v>
      </c>
    </row>
    <row r="1277" spans="1:1" x14ac:dyDescent="0.25">
      <c r="A1277" s="9" t="s">
        <v>7479</v>
      </c>
    </row>
    <row r="1278" spans="1:1" x14ac:dyDescent="0.25">
      <c r="A1278" s="9" t="s">
        <v>7485</v>
      </c>
    </row>
    <row r="1279" spans="1:1" x14ac:dyDescent="0.25">
      <c r="A1279" s="9" t="s">
        <v>7490</v>
      </c>
    </row>
    <row r="1280" spans="1:1" x14ac:dyDescent="0.25">
      <c r="A1280" s="9" t="s">
        <v>7496</v>
      </c>
    </row>
    <row r="1281" spans="1:1" x14ac:dyDescent="0.25">
      <c r="A1281" s="9" t="s">
        <v>7501</v>
      </c>
    </row>
    <row r="1282" spans="1:1" x14ac:dyDescent="0.25">
      <c r="A1282" s="9" t="s">
        <v>7508</v>
      </c>
    </row>
    <row r="1283" spans="1:1" x14ac:dyDescent="0.25">
      <c r="A1283" s="9" t="s">
        <v>7512</v>
      </c>
    </row>
    <row r="1284" spans="1:1" x14ac:dyDescent="0.25">
      <c r="A1284" s="9" t="s">
        <v>7518</v>
      </c>
    </row>
    <row r="1285" spans="1:1" x14ac:dyDescent="0.25">
      <c r="A1285" s="9" t="s">
        <v>7523</v>
      </c>
    </row>
    <row r="1286" spans="1:1" x14ac:dyDescent="0.25">
      <c r="A1286" s="9" t="s">
        <v>7528</v>
      </c>
    </row>
    <row r="1287" spans="1:1" x14ac:dyDescent="0.25">
      <c r="A1287" s="9" t="s">
        <v>7533</v>
      </c>
    </row>
    <row r="1288" spans="1:1" x14ac:dyDescent="0.25">
      <c r="A1288" s="9" t="s">
        <v>7539</v>
      </c>
    </row>
    <row r="1289" spans="1:1" x14ac:dyDescent="0.25">
      <c r="A1289" s="9" t="s">
        <v>7546</v>
      </c>
    </row>
    <row r="1290" spans="1:1" x14ac:dyDescent="0.25">
      <c r="A1290" s="9" t="s">
        <v>7551</v>
      </c>
    </row>
    <row r="1291" spans="1:1" x14ac:dyDescent="0.25">
      <c r="A1291" s="9" t="s">
        <v>7558</v>
      </c>
    </row>
    <row r="1292" spans="1:1" x14ac:dyDescent="0.25">
      <c r="A1292" s="9" t="s">
        <v>7565</v>
      </c>
    </row>
    <row r="1293" spans="1:1" x14ac:dyDescent="0.25">
      <c r="A1293" s="9" t="s">
        <v>7570</v>
      </c>
    </row>
    <row r="1294" spans="1:1" x14ac:dyDescent="0.25">
      <c r="A1294" s="9" t="s">
        <v>7574</v>
      </c>
    </row>
    <row r="1295" spans="1:1" x14ac:dyDescent="0.25">
      <c r="A1295" s="9" t="s">
        <v>7579</v>
      </c>
    </row>
    <row r="1296" spans="1:1" x14ac:dyDescent="0.25">
      <c r="A1296" s="9" t="s">
        <v>7583</v>
      </c>
    </row>
    <row r="1297" spans="1:1" x14ac:dyDescent="0.25">
      <c r="A1297" s="9" t="s">
        <v>7589</v>
      </c>
    </row>
    <row r="1298" spans="1:1" x14ac:dyDescent="0.25">
      <c r="A1298" s="9" t="s">
        <v>7595</v>
      </c>
    </row>
    <row r="1299" spans="1:1" x14ac:dyDescent="0.25">
      <c r="A1299" s="9" t="s">
        <v>7602</v>
      </c>
    </row>
    <row r="1300" spans="1:1" x14ac:dyDescent="0.25">
      <c r="A1300" s="9" t="s">
        <v>7607</v>
      </c>
    </row>
    <row r="1301" spans="1:1" x14ac:dyDescent="0.25">
      <c r="A1301" s="9" t="s">
        <v>7613</v>
      </c>
    </row>
    <row r="1302" spans="1:1" x14ac:dyDescent="0.25">
      <c r="A1302" s="9" t="s">
        <v>7618</v>
      </c>
    </row>
    <row r="1303" spans="1:1" x14ac:dyDescent="0.25">
      <c r="A1303" s="9" t="s">
        <v>7623</v>
      </c>
    </row>
    <row r="1304" spans="1:1" x14ac:dyDescent="0.25">
      <c r="A1304" s="9" t="s">
        <v>7628</v>
      </c>
    </row>
    <row r="1305" spans="1:1" x14ac:dyDescent="0.25">
      <c r="A1305" s="9" t="s">
        <v>7634</v>
      </c>
    </row>
    <row r="1306" spans="1:1" x14ac:dyDescent="0.25">
      <c r="A1306" s="9" t="s">
        <v>7641</v>
      </c>
    </row>
    <row r="1307" spans="1:1" x14ac:dyDescent="0.25">
      <c r="A1307" s="9" t="s">
        <v>7645</v>
      </c>
    </row>
    <row r="1308" spans="1:1" x14ac:dyDescent="0.25">
      <c r="A1308" s="9" t="s">
        <v>7652</v>
      </c>
    </row>
    <row r="1309" spans="1:1" x14ac:dyDescent="0.25">
      <c r="A1309" s="9" t="s">
        <v>7657</v>
      </c>
    </row>
    <row r="1310" spans="1:1" x14ac:dyDescent="0.25">
      <c r="A1310" s="9" t="s">
        <v>7663</v>
      </c>
    </row>
    <row r="1311" spans="1:1" x14ac:dyDescent="0.25">
      <c r="A1311" s="9" t="s">
        <v>7670</v>
      </c>
    </row>
    <row r="1312" spans="1:1" x14ac:dyDescent="0.25">
      <c r="A1312" s="9" t="s">
        <v>7679</v>
      </c>
    </row>
    <row r="1313" spans="1:1" x14ac:dyDescent="0.25">
      <c r="A1313" s="9" t="s">
        <v>7684</v>
      </c>
    </row>
    <row r="1314" spans="1:1" x14ac:dyDescent="0.25">
      <c r="A1314" s="9" t="s">
        <v>7690</v>
      </c>
    </row>
    <row r="1315" spans="1:1" x14ac:dyDescent="0.25">
      <c r="A1315" s="9" t="s">
        <v>7695</v>
      </c>
    </row>
    <row r="1316" spans="1:1" x14ac:dyDescent="0.25">
      <c r="A1316" s="9" t="s">
        <v>7701</v>
      </c>
    </row>
    <row r="1317" spans="1:1" x14ac:dyDescent="0.25">
      <c r="A1317" s="9" t="s">
        <v>7705</v>
      </c>
    </row>
    <row r="1318" spans="1:1" x14ac:dyDescent="0.25">
      <c r="A1318" s="9" t="s">
        <v>7710</v>
      </c>
    </row>
    <row r="1319" spans="1:1" x14ac:dyDescent="0.25">
      <c r="A1319" s="15" t="s">
        <v>7717</v>
      </c>
    </row>
    <row r="1320" spans="1:1" x14ac:dyDescent="0.25">
      <c r="A1320" s="9" t="s">
        <v>7723</v>
      </c>
    </row>
    <row r="1321" spans="1:1" x14ac:dyDescent="0.25">
      <c r="A1321" s="9" t="s">
        <v>7730</v>
      </c>
    </row>
    <row r="1322" spans="1:1" x14ac:dyDescent="0.25">
      <c r="A1322" s="9" t="s">
        <v>7737</v>
      </c>
    </row>
    <row r="1323" spans="1:1" x14ac:dyDescent="0.25">
      <c r="A1323" s="9" t="s">
        <v>7741</v>
      </c>
    </row>
    <row r="1324" spans="1:1" x14ac:dyDescent="0.25">
      <c r="A1324" s="9" t="s">
        <v>7746</v>
      </c>
    </row>
    <row r="1325" spans="1:1" x14ac:dyDescent="0.25">
      <c r="A1325" s="9" t="s">
        <v>7751</v>
      </c>
    </row>
    <row r="1326" spans="1:1" x14ac:dyDescent="0.25">
      <c r="A1326" s="9" t="s">
        <v>7758</v>
      </c>
    </row>
    <row r="1327" spans="1:1" x14ac:dyDescent="0.25">
      <c r="A1327" s="9" t="s">
        <v>7763</v>
      </c>
    </row>
    <row r="1328" spans="1:1" x14ac:dyDescent="0.25">
      <c r="A1328" s="9" t="s">
        <v>7769</v>
      </c>
    </row>
    <row r="1329" spans="1:1" x14ac:dyDescent="0.25">
      <c r="A1329" s="9" t="s">
        <v>7776</v>
      </c>
    </row>
    <row r="1330" spans="1:1" x14ac:dyDescent="0.25">
      <c r="A1330" s="9" t="s">
        <v>7780</v>
      </c>
    </row>
    <row r="1331" spans="1:1" x14ac:dyDescent="0.25">
      <c r="A1331" s="9" t="s">
        <v>7786</v>
      </c>
    </row>
    <row r="1332" spans="1:1" x14ac:dyDescent="0.25">
      <c r="A1332" s="9" t="s">
        <v>7791</v>
      </c>
    </row>
    <row r="1333" spans="1:1" x14ac:dyDescent="0.25">
      <c r="A1333" s="9" t="s">
        <v>7797</v>
      </c>
    </row>
    <row r="1334" spans="1:1" x14ac:dyDescent="0.25">
      <c r="A1334" s="9" t="s">
        <v>7803</v>
      </c>
    </row>
    <row r="1335" spans="1:1" x14ac:dyDescent="0.25">
      <c r="A1335" s="9" t="s">
        <v>7809</v>
      </c>
    </row>
    <row r="1336" spans="1:1" x14ac:dyDescent="0.25">
      <c r="A1336" s="9" t="s">
        <v>7816</v>
      </c>
    </row>
    <row r="1337" spans="1:1" x14ac:dyDescent="0.25">
      <c r="A1337" s="9" t="s">
        <v>7822</v>
      </c>
    </row>
    <row r="1338" spans="1:1" x14ac:dyDescent="0.25">
      <c r="A1338" s="9" t="s">
        <v>7826</v>
      </c>
    </row>
    <row r="1339" spans="1:1" x14ac:dyDescent="0.25">
      <c r="A1339" s="9" t="s">
        <v>7832</v>
      </c>
    </row>
    <row r="1340" spans="1:1" x14ac:dyDescent="0.25">
      <c r="A1340" s="9" t="s">
        <v>7837</v>
      </c>
    </row>
    <row r="1341" spans="1:1" x14ac:dyDescent="0.25">
      <c r="A1341" s="9" t="s">
        <v>7842</v>
      </c>
    </row>
    <row r="1342" spans="1:1" x14ac:dyDescent="0.25">
      <c r="A1342" s="9" t="s">
        <v>7847</v>
      </c>
    </row>
    <row r="1343" spans="1:1" x14ac:dyDescent="0.25">
      <c r="A1343" s="9" t="s">
        <v>7852</v>
      </c>
    </row>
    <row r="1344" spans="1:1" x14ac:dyDescent="0.25">
      <c r="A1344" s="9" t="s">
        <v>7858</v>
      </c>
    </row>
    <row r="1345" spans="1:1" x14ac:dyDescent="0.25">
      <c r="A1345" s="9" t="s">
        <v>7863</v>
      </c>
    </row>
    <row r="1346" spans="1:1" x14ac:dyDescent="0.25">
      <c r="A1346" s="9" t="s">
        <v>7867</v>
      </c>
    </row>
    <row r="1347" spans="1:1" x14ac:dyDescent="0.25">
      <c r="A1347" s="9" t="s">
        <v>7873</v>
      </c>
    </row>
    <row r="1348" spans="1:1" x14ac:dyDescent="0.25">
      <c r="A1348" s="9" t="s">
        <v>7877</v>
      </c>
    </row>
    <row r="1349" spans="1:1" x14ac:dyDescent="0.25">
      <c r="A1349" s="9" t="s">
        <v>7882</v>
      </c>
    </row>
    <row r="1350" spans="1:1" x14ac:dyDescent="0.25">
      <c r="A1350" s="9" t="s">
        <v>7885</v>
      </c>
    </row>
    <row r="1351" spans="1:1" x14ac:dyDescent="0.25">
      <c r="A1351" s="9" t="s">
        <v>7891</v>
      </c>
    </row>
    <row r="1352" spans="1:1" x14ac:dyDescent="0.25">
      <c r="A1352" s="9" t="s">
        <v>7897</v>
      </c>
    </row>
    <row r="1353" spans="1:1" x14ac:dyDescent="0.25">
      <c r="A1353" s="9" t="s">
        <v>7902</v>
      </c>
    </row>
    <row r="1354" spans="1:1" x14ac:dyDescent="0.25">
      <c r="A1354" s="9" t="s">
        <v>7907</v>
      </c>
    </row>
    <row r="1355" spans="1:1" x14ac:dyDescent="0.25">
      <c r="A1355" s="9" t="s">
        <v>7912</v>
      </c>
    </row>
    <row r="1356" spans="1:1" x14ac:dyDescent="0.25">
      <c r="A1356" s="9" t="s">
        <v>7919</v>
      </c>
    </row>
    <row r="1357" spans="1:1" x14ac:dyDescent="0.25">
      <c r="A1357" s="9" t="s">
        <v>7922</v>
      </c>
    </row>
    <row r="1358" spans="1:1" x14ac:dyDescent="0.25">
      <c r="A1358" s="9" t="s">
        <v>7928</v>
      </c>
    </row>
    <row r="1359" spans="1:1" x14ac:dyDescent="0.25">
      <c r="A1359" s="9" t="s">
        <v>7933</v>
      </c>
    </row>
    <row r="1360" spans="1:1" x14ac:dyDescent="0.25">
      <c r="A1360" s="9" t="s">
        <v>7941</v>
      </c>
    </row>
    <row r="1361" spans="1:1" x14ac:dyDescent="0.25">
      <c r="A1361" s="9" t="s">
        <v>7946</v>
      </c>
    </row>
    <row r="1362" spans="1:1" x14ac:dyDescent="0.25">
      <c r="A1362" s="9" t="s">
        <v>7952</v>
      </c>
    </row>
    <row r="1363" spans="1:1" x14ac:dyDescent="0.25">
      <c r="A1363" s="9" t="s">
        <v>7957</v>
      </c>
    </row>
    <row r="1364" spans="1:1" x14ac:dyDescent="0.25">
      <c r="A1364" s="9" t="s">
        <v>7961</v>
      </c>
    </row>
    <row r="1365" spans="1:1" x14ac:dyDescent="0.25">
      <c r="A1365" s="9" t="s">
        <v>7968</v>
      </c>
    </row>
    <row r="1366" spans="1:1" x14ac:dyDescent="0.25">
      <c r="A1366" s="9" t="s">
        <v>7973</v>
      </c>
    </row>
    <row r="1367" spans="1:1" x14ac:dyDescent="0.25">
      <c r="A1367" s="9" t="s">
        <v>7978</v>
      </c>
    </row>
    <row r="1368" spans="1:1" x14ac:dyDescent="0.25">
      <c r="A1368" s="9" t="s">
        <v>7983</v>
      </c>
    </row>
    <row r="1369" spans="1:1" x14ac:dyDescent="0.25">
      <c r="A1369" s="9" t="s">
        <v>7986</v>
      </c>
    </row>
    <row r="1370" spans="1:1" x14ac:dyDescent="0.25">
      <c r="A1370" s="9" t="s">
        <v>7991</v>
      </c>
    </row>
    <row r="1371" spans="1:1" x14ac:dyDescent="0.25">
      <c r="A1371" s="9" t="s">
        <v>7997</v>
      </c>
    </row>
    <row r="1372" spans="1:1" x14ac:dyDescent="0.25">
      <c r="A1372" s="9" t="s">
        <v>8003</v>
      </c>
    </row>
    <row r="1373" spans="1:1" x14ac:dyDescent="0.25">
      <c r="A1373" s="9" t="s">
        <v>8008</v>
      </c>
    </row>
    <row r="1374" spans="1:1" x14ac:dyDescent="0.25">
      <c r="A1374" s="9" t="s">
        <v>8012</v>
      </c>
    </row>
    <row r="1375" spans="1:1" x14ac:dyDescent="0.25">
      <c r="A1375" s="9" t="s">
        <v>8017</v>
      </c>
    </row>
    <row r="1376" spans="1:1" x14ac:dyDescent="0.25">
      <c r="A1376" s="9" t="s">
        <v>8023</v>
      </c>
    </row>
    <row r="1377" spans="1:1" x14ac:dyDescent="0.25">
      <c r="A1377" s="9" t="s">
        <v>8028</v>
      </c>
    </row>
    <row r="1378" spans="1:1" x14ac:dyDescent="0.25">
      <c r="A1378" s="9" t="s">
        <v>8033</v>
      </c>
    </row>
    <row r="1379" spans="1:1" x14ac:dyDescent="0.25">
      <c r="A1379" s="9" t="s">
        <v>8040</v>
      </c>
    </row>
    <row r="1380" spans="1:1" x14ac:dyDescent="0.25">
      <c r="A1380" s="9" t="s">
        <v>8046</v>
      </c>
    </row>
    <row r="1381" spans="1:1" x14ac:dyDescent="0.25">
      <c r="A1381" s="9" t="s">
        <v>8053</v>
      </c>
    </row>
    <row r="1382" spans="1:1" x14ac:dyDescent="0.25">
      <c r="A1382" s="9" t="s">
        <v>8058</v>
      </c>
    </row>
    <row r="1383" spans="1:1" x14ac:dyDescent="0.25">
      <c r="A1383" s="9" t="s">
        <v>8063</v>
      </c>
    </row>
    <row r="1384" spans="1:1" x14ac:dyDescent="0.25">
      <c r="A1384" s="9" t="s">
        <v>8069</v>
      </c>
    </row>
    <row r="1385" spans="1:1" x14ac:dyDescent="0.25">
      <c r="A1385" s="9" t="s">
        <v>8076</v>
      </c>
    </row>
    <row r="1386" spans="1:1" x14ac:dyDescent="0.25">
      <c r="A1386" s="9" t="s">
        <v>8080</v>
      </c>
    </row>
    <row r="1387" spans="1:1" x14ac:dyDescent="0.25">
      <c r="A1387" s="9" t="s">
        <v>8086</v>
      </c>
    </row>
    <row r="1388" spans="1:1" x14ac:dyDescent="0.25">
      <c r="A1388" s="9" t="s">
        <v>8092</v>
      </c>
    </row>
    <row r="1389" spans="1:1" x14ac:dyDescent="0.25">
      <c r="A1389" s="9" t="s">
        <v>8098</v>
      </c>
    </row>
    <row r="1390" spans="1:1" x14ac:dyDescent="0.25">
      <c r="A1390" s="9" t="s">
        <v>8104</v>
      </c>
    </row>
    <row r="1391" spans="1:1" x14ac:dyDescent="0.25">
      <c r="A1391" s="9" t="s">
        <v>8111</v>
      </c>
    </row>
    <row r="1392" spans="1:1" x14ac:dyDescent="0.25">
      <c r="A1392" s="9" t="s">
        <v>8116</v>
      </c>
    </row>
    <row r="1393" spans="1:1" x14ac:dyDescent="0.25">
      <c r="A1393" s="9" t="s">
        <v>8121</v>
      </c>
    </row>
    <row r="1394" spans="1:1" x14ac:dyDescent="0.25">
      <c r="A1394" s="9" t="s">
        <v>8128</v>
      </c>
    </row>
    <row r="1395" spans="1:1" x14ac:dyDescent="0.25">
      <c r="A1395" s="9" t="s">
        <v>8133</v>
      </c>
    </row>
    <row r="1396" spans="1:1" x14ac:dyDescent="0.25">
      <c r="A1396" s="9" t="s">
        <v>8139</v>
      </c>
    </row>
    <row r="1397" spans="1:1" x14ac:dyDescent="0.25">
      <c r="A1397" s="9" t="s">
        <v>8146</v>
      </c>
    </row>
    <row r="1398" spans="1:1" x14ac:dyDescent="0.25">
      <c r="A1398" s="9" t="s">
        <v>8151</v>
      </c>
    </row>
    <row r="1399" spans="1:1" x14ac:dyDescent="0.25">
      <c r="A1399" s="9" t="s">
        <v>8156</v>
      </c>
    </row>
    <row r="1400" spans="1:1" x14ac:dyDescent="0.25">
      <c r="A1400" s="9" t="s">
        <v>8163</v>
      </c>
    </row>
    <row r="1401" spans="1:1" x14ac:dyDescent="0.25">
      <c r="A1401" s="9" t="s">
        <v>8167</v>
      </c>
    </row>
    <row r="1402" spans="1:1" x14ac:dyDescent="0.25">
      <c r="A1402" s="9" t="s">
        <v>8172</v>
      </c>
    </row>
    <row r="1403" spans="1:1" x14ac:dyDescent="0.25">
      <c r="A1403" s="9" t="s">
        <v>8178</v>
      </c>
    </row>
    <row r="1404" spans="1:1" x14ac:dyDescent="0.25">
      <c r="A1404" s="9" t="s">
        <v>8187</v>
      </c>
    </row>
    <row r="1405" spans="1:1" x14ac:dyDescent="0.25">
      <c r="A1405" s="9" t="s">
        <v>8193</v>
      </c>
    </row>
    <row r="1406" spans="1:1" x14ac:dyDescent="0.25">
      <c r="A1406" s="9" t="s">
        <v>8197</v>
      </c>
    </row>
    <row r="1407" spans="1:1" x14ac:dyDescent="0.25">
      <c r="A1407" s="9" t="s">
        <v>8201</v>
      </c>
    </row>
    <row r="1408" spans="1:1" x14ac:dyDescent="0.25">
      <c r="A1408" s="9" t="s">
        <v>8206</v>
      </c>
    </row>
    <row r="1409" spans="1:1" x14ac:dyDescent="0.25">
      <c r="A1409" s="9" t="s">
        <v>8211</v>
      </c>
    </row>
    <row r="1410" spans="1:1" x14ac:dyDescent="0.25">
      <c r="A1410" s="9" t="s">
        <v>8217</v>
      </c>
    </row>
    <row r="1411" spans="1:1" x14ac:dyDescent="0.25">
      <c r="A1411" s="9" t="s">
        <v>8223</v>
      </c>
    </row>
    <row r="1412" spans="1:1" x14ac:dyDescent="0.25">
      <c r="A1412" s="9" t="s">
        <v>8230</v>
      </c>
    </row>
    <row r="1413" spans="1:1" x14ac:dyDescent="0.25">
      <c r="A1413" s="9" t="s">
        <v>8236</v>
      </c>
    </row>
    <row r="1414" spans="1:1" x14ac:dyDescent="0.25">
      <c r="A1414" s="9" t="s">
        <v>8242</v>
      </c>
    </row>
    <row r="1415" spans="1:1" x14ac:dyDescent="0.25">
      <c r="A1415" s="9" t="s">
        <v>8248</v>
      </c>
    </row>
    <row r="1416" spans="1:1" x14ac:dyDescent="0.25">
      <c r="A1416" s="9" t="s">
        <v>8253</v>
      </c>
    </row>
    <row r="1417" spans="1:1" x14ac:dyDescent="0.25">
      <c r="A1417" s="9" t="s">
        <v>8258</v>
      </c>
    </row>
    <row r="1418" spans="1:1" x14ac:dyDescent="0.25">
      <c r="A1418" s="9" t="s">
        <v>8264</v>
      </c>
    </row>
    <row r="1419" spans="1:1" x14ac:dyDescent="0.25">
      <c r="A1419" s="9" t="s">
        <v>8269</v>
      </c>
    </row>
    <row r="1420" spans="1:1" x14ac:dyDescent="0.25">
      <c r="A1420" s="9" t="s">
        <v>8275</v>
      </c>
    </row>
    <row r="1421" spans="1:1" x14ac:dyDescent="0.25">
      <c r="A1421" s="9" t="s">
        <v>8280</v>
      </c>
    </row>
    <row r="1422" spans="1:1" x14ac:dyDescent="0.25">
      <c r="A1422" s="9" t="s">
        <v>8285</v>
      </c>
    </row>
    <row r="1423" spans="1:1" x14ac:dyDescent="0.25">
      <c r="A1423" s="9" t="s">
        <v>8291</v>
      </c>
    </row>
    <row r="1424" spans="1:1" x14ac:dyDescent="0.25">
      <c r="A1424" s="9" t="s">
        <v>8298</v>
      </c>
    </row>
    <row r="1425" spans="1:1" x14ac:dyDescent="0.25">
      <c r="A1425" s="9" t="s">
        <v>8303</v>
      </c>
    </row>
    <row r="1426" spans="1:1" x14ac:dyDescent="0.25">
      <c r="A1426" s="9" t="s">
        <v>8310</v>
      </c>
    </row>
    <row r="1427" spans="1:1" x14ac:dyDescent="0.25">
      <c r="A1427" s="9" t="s">
        <v>8315</v>
      </c>
    </row>
    <row r="1428" spans="1:1" x14ac:dyDescent="0.25">
      <c r="A1428" s="9" t="s">
        <v>8321</v>
      </c>
    </row>
    <row r="1429" spans="1:1" x14ac:dyDescent="0.25">
      <c r="A1429" s="9" t="s">
        <v>8327</v>
      </c>
    </row>
    <row r="1430" spans="1:1" x14ac:dyDescent="0.25">
      <c r="A1430" s="9" t="s">
        <v>8332</v>
      </c>
    </row>
    <row r="1431" spans="1:1" x14ac:dyDescent="0.25">
      <c r="A1431" s="9" t="s">
        <v>8337</v>
      </c>
    </row>
    <row r="1432" spans="1:1" x14ac:dyDescent="0.25">
      <c r="A1432" s="9" t="s">
        <v>8343</v>
      </c>
    </row>
    <row r="1433" spans="1:1" x14ac:dyDescent="0.25">
      <c r="A1433" s="9" t="s">
        <v>8348</v>
      </c>
    </row>
    <row r="1434" spans="1:1" x14ac:dyDescent="0.25">
      <c r="A1434" s="9" t="s">
        <v>8354</v>
      </c>
    </row>
    <row r="1435" spans="1:1" x14ac:dyDescent="0.25">
      <c r="A1435" s="9" t="s">
        <v>8361</v>
      </c>
    </row>
    <row r="1436" spans="1:1" x14ac:dyDescent="0.25">
      <c r="A1436" s="9" t="s">
        <v>8368</v>
      </c>
    </row>
    <row r="1437" spans="1:1" x14ac:dyDescent="0.25">
      <c r="A1437" s="9" t="s">
        <v>8373</v>
      </c>
    </row>
    <row r="1438" spans="1:1" x14ac:dyDescent="0.25">
      <c r="A1438" s="9" t="s">
        <v>8378</v>
      </c>
    </row>
    <row r="1439" spans="1:1" x14ac:dyDescent="0.25">
      <c r="A1439" s="9" t="s">
        <v>8381</v>
      </c>
    </row>
    <row r="1440" spans="1:1" x14ac:dyDescent="0.25">
      <c r="A1440" s="9" t="s">
        <v>8386</v>
      </c>
    </row>
    <row r="1441" spans="1:1" x14ac:dyDescent="0.25">
      <c r="A1441" s="9" t="s">
        <v>8391</v>
      </c>
    </row>
    <row r="1442" spans="1:1" x14ac:dyDescent="0.25">
      <c r="A1442" s="9" t="s">
        <v>8396</v>
      </c>
    </row>
    <row r="1443" spans="1:1" x14ac:dyDescent="0.25">
      <c r="A1443" s="9" t="s">
        <v>8402</v>
      </c>
    </row>
    <row r="1444" spans="1:1" x14ac:dyDescent="0.25">
      <c r="A1444" s="9" t="s">
        <v>8408</v>
      </c>
    </row>
    <row r="1445" spans="1:1" x14ac:dyDescent="0.25">
      <c r="A1445" s="9" t="s">
        <v>8415</v>
      </c>
    </row>
    <row r="1446" spans="1:1" x14ac:dyDescent="0.25">
      <c r="A1446" s="9" t="s">
        <v>8422</v>
      </c>
    </row>
    <row r="1447" spans="1:1" x14ac:dyDescent="0.25">
      <c r="A1447" s="9" t="s">
        <v>8428</v>
      </c>
    </row>
    <row r="1448" spans="1:1" x14ac:dyDescent="0.25">
      <c r="A1448" s="9" t="s">
        <v>8433</v>
      </c>
    </row>
    <row r="1449" spans="1:1" x14ac:dyDescent="0.25">
      <c r="A1449" s="9" t="s">
        <v>8438</v>
      </c>
    </row>
    <row r="1450" spans="1:1" x14ac:dyDescent="0.25">
      <c r="A1450" s="9" t="s">
        <v>8443</v>
      </c>
    </row>
    <row r="1451" spans="1:1" x14ac:dyDescent="0.25">
      <c r="A1451" s="9" t="s">
        <v>8449</v>
      </c>
    </row>
    <row r="1452" spans="1:1" x14ac:dyDescent="0.25">
      <c r="A1452" s="9" t="s">
        <v>8454</v>
      </c>
    </row>
    <row r="1453" spans="1:1" x14ac:dyDescent="0.25">
      <c r="A1453" s="9" t="s">
        <v>8461</v>
      </c>
    </row>
    <row r="1454" spans="1:1" x14ac:dyDescent="0.25">
      <c r="A1454" s="9" t="s">
        <v>8466</v>
      </c>
    </row>
    <row r="1455" spans="1:1" x14ac:dyDescent="0.25">
      <c r="A1455" s="9" t="s">
        <v>8474</v>
      </c>
    </row>
    <row r="1456" spans="1:1" x14ac:dyDescent="0.25">
      <c r="A1456" s="9" t="s">
        <v>8480</v>
      </c>
    </row>
    <row r="1457" spans="1:1" x14ac:dyDescent="0.25">
      <c r="A1457" s="9" t="s">
        <v>8485</v>
      </c>
    </row>
    <row r="1458" spans="1:1" x14ac:dyDescent="0.25">
      <c r="A1458" s="9" t="s">
        <v>8491</v>
      </c>
    </row>
    <row r="1459" spans="1:1" x14ac:dyDescent="0.25">
      <c r="A1459" s="9" t="s">
        <v>8498</v>
      </c>
    </row>
    <row r="1460" spans="1:1" x14ac:dyDescent="0.25">
      <c r="A1460" s="9" t="s">
        <v>8505</v>
      </c>
    </row>
    <row r="1461" spans="1:1" x14ac:dyDescent="0.25">
      <c r="A1461" s="9" t="s">
        <v>8510</v>
      </c>
    </row>
    <row r="1462" spans="1:1" x14ac:dyDescent="0.25">
      <c r="A1462" s="9" t="s">
        <v>8515</v>
      </c>
    </row>
    <row r="1463" spans="1:1" x14ac:dyDescent="0.25">
      <c r="A1463" s="9" t="s">
        <v>8520</v>
      </c>
    </row>
    <row r="1464" spans="1:1" x14ac:dyDescent="0.25">
      <c r="A1464" s="9" t="s">
        <v>8527</v>
      </c>
    </row>
    <row r="1465" spans="1:1" x14ac:dyDescent="0.25">
      <c r="A1465" s="9" t="s">
        <v>8533</v>
      </c>
    </row>
    <row r="1466" spans="1:1" x14ac:dyDescent="0.25">
      <c r="A1466" s="9" t="s">
        <v>8538</v>
      </c>
    </row>
    <row r="1467" spans="1:1" x14ac:dyDescent="0.25">
      <c r="A1467" s="9" t="s">
        <v>8544</v>
      </c>
    </row>
    <row r="1468" spans="1:1" x14ac:dyDescent="0.25">
      <c r="A1468" s="9" t="s">
        <v>8550</v>
      </c>
    </row>
    <row r="1469" spans="1:1" x14ac:dyDescent="0.25">
      <c r="A1469" s="9" t="s">
        <v>8557</v>
      </c>
    </row>
    <row r="1470" spans="1:1" x14ac:dyDescent="0.25">
      <c r="A1470" s="9" t="s">
        <v>8562</v>
      </c>
    </row>
    <row r="1471" spans="1:1" x14ac:dyDescent="0.25">
      <c r="A1471" s="9" t="s">
        <v>8568</v>
      </c>
    </row>
    <row r="1472" spans="1:1" x14ac:dyDescent="0.25">
      <c r="A1472" s="9" t="s">
        <v>8574</v>
      </c>
    </row>
    <row r="1473" spans="1:1" x14ac:dyDescent="0.25">
      <c r="A1473" s="9" t="s">
        <v>8580</v>
      </c>
    </row>
    <row r="1474" spans="1:1" x14ac:dyDescent="0.25">
      <c r="A1474" s="9" t="s">
        <v>8587</v>
      </c>
    </row>
    <row r="1475" spans="1:1" x14ac:dyDescent="0.25">
      <c r="A1475" s="9" t="s">
        <v>8592</v>
      </c>
    </row>
    <row r="1476" spans="1:1" x14ac:dyDescent="0.25">
      <c r="A1476" s="9" t="s">
        <v>8597</v>
      </c>
    </row>
    <row r="1477" spans="1:1" x14ac:dyDescent="0.25">
      <c r="A1477" s="9" t="s">
        <v>8602</v>
      </c>
    </row>
    <row r="1478" spans="1:1" x14ac:dyDescent="0.25">
      <c r="A1478" s="9" t="s">
        <v>8607</v>
      </c>
    </row>
    <row r="1479" spans="1:1" x14ac:dyDescent="0.25">
      <c r="A1479" s="9" t="s">
        <v>8613</v>
      </c>
    </row>
    <row r="1480" spans="1:1" x14ac:dyDescent="0.25">
      <c r="A1480" s="9" t="s">
        <v>8617</v>
      </c>
    </row>
    <row r="1481" spans="1:1" x14ac:dyDescent="0.25">
      <c r="A1481" s="9" t="s">
        <v>8622</v>
      </c>
    </row>
    <row r="1482" spans="1:1" x14ac:dyDescent="0.25">
      <c r="A1482" s="9" t="s">
        <v>8629</v>
      </c>
    </row>
    <row r="1483" spans="1:1" x14ac:dyDescent="0.25">
      <c r="A1483" s="9" t="s">
        <v>8635</v>
      </c>
    </row>
    <row r="1484" spans="1:1" x14ac:dyDescent="0.25">
      <c r="A1484" s="9" t="s">
        <v>8640</v>
      </c>
    </row>
    <row r="1485" spans="1:1" x14ac:dyDescent="0.25">
      <c r="A1485" s="9" t="s">
        <v>8646</v>
      </c>
    </row>
    <row r="1486" spans="1:1" x14ac:dyDescent="0.25">
      <c r="A1486" s="9" t="s">
        <v>8649</v>
      </c>
    </row>
    <row r="1487" spans="1:1" x14ac:dyDescent="0.25">
      <c r="A1487" s="9" t="s">
        <v>8655</v>
      </c>
    </row>
    <row r="1488" spans="1:1" x14ac:dyDescent="0.25">
      <c r="A1488" s="9" t="s">
        <v>8661</v>
      </c>
    </row>
    <row r="1489" spans="1:1" x14ac:dyDescent="0.25">
      <c r="A1489" s="9" t="s">
        <v>8669</v>
      </c>
    </row>
    <row r="1490" spans="1:1" x14ac:dyDescent="0.25">
      <c r="A1490" s="9" t="s">
        <v>8674</v>
      </c>
    </row>
    <row r="1491" spans="1:1" x14ac:dyDescent="0.25">
      <c r="A1491" s="9" t="s">
        <v>8680</v>
      </c>
    </row>
    <row r="1492" spans="1:1" x14ac:dyDescent="0.25">
      <c r="A1492" s="9" t="s">
        <v>8686</v>
      </c>
    </row>
    <row r="1493" spans="1:1" x14ac:dyDescent="0.25">
      <c r="A1493" s="9" t="s">
        <v>8693</v>
      </c>
    </row>
    <row r="1494" spans="1:1" x14ac:dyDescent="0.25">
      <c r="A1494" s="9" t="s">
        <v>8699</v>
      </c>
    </row>
    <row r="1495" spans="1:1" x14ac:dyDescent="0.25">
      <c r="A1495" s="9" t="s">
        <v>8704</v>
      </c>
    </row>
    <row r="1496" spans="1:1" x14ac:dyDescent="0.25">
      <c r="A1496" s="9" t="s">
        <v>8707</v>
      </c>
    </row>
    <row r="1497" spans="1:1" x14ac:dyDescent="0.25">
      <c r="A1497" s="9" t="s">
        <v>8712</v>
      </c>
    </row>
    <row r="1498" spans="1:1" x14ac:dyDescent="0.25">
      <c r="A1498" s="9" t="s">
        <v>8717</v>
      </c>
    </row>
    <row r="1499" spans="1:1" x14ac:dyDescent="0.25">
      <c r="A1499" s="9" t="s">
        <v>8724</v>
      </c>
    </row>
    <row r="1500" spans="1:1" x14ac:dyDescent="0.25">
      <c r="A1500" s="9" t="s">
        <v>8730</v>
      </c>
    </row>
    <row r="1501" spans="1:1" x14ac:dyDescent="0.25">
      <c r="A1501" s="9" t="s">
        <v>8735</v>
      </c>
    </row>
    <row r="1502" spans="1:1" x14ac:dyDescent="0.25">
      <c r="A1502" s="9" t="s">
        <v>8742</v>
      </c>
    </row>
    <row r="1503" spans="1:1" x14ac:dyDescent="0.25">
      <c r="A1503" s="9" t="s">
        <v>8748</v>
      </c>
    </row>
    <row r="1504" spans="1:1" x14ac:dyDescent="0.25">
      <c r="A1504" s="9" t="s">
        <v>8754</v>
      </c>
    </row>
    <row r="1505" spans="1:1" x14ac:dyDescent="0.25">
      <c r="A1505" s="9" t="s">
        <v>8760</v>
      </c>
    </row>
    <row r="1506" spans="1:1" x14ac:dyDescent="0.25">
      <c r="A1506" s="9" t="s">
        <v>8764</v>
      </c>
    </row>
    <row r="1507" spans="1:1" x14ac:dyDescent="0.25">
      <c r="A1507" s="9" t="s">
        <v>8770</v>
      </c>
    </row>
    <row r="1508" spans="1:1" x14ac:dyDescent="0.25">
      <c r="A1508" s="9" t="s">
        <v>8775</v>
      </c>
    </row>
    <row r="1509" spans="1:1" x14ac:dyDescent="0.25">
      <c r="A1509" s="9" t="s">
        <v>8781</v>
      </c>
    </row>
    <row r="1510" spans="1:1" x14ac:dyDescent="0.25">
      <c r="A1510" s="9" t="s">
        <v>8786</v>
      </c>
    </row>
    <row r="1511" spans="1:1" x14ac:dyDescent="0.25">
      <c r="A1511" s="9" t="s">
        <v>8793</v>
      </c>
    </row>
    <row r="1512" spans="1:1" x14ac:dyDescent="0.25">
      <c r="A1512" s="9" t="s">
        <v>8801</v>
      </c>
    </row>
    <row r="1513" spans="1:1" x14ac:dyDescent="0.25">
      <c r="A1513" s="9" t="s">
        <v>8805</v>
      </c>
    </row>
    <row r="1514" spans="1:1" x14ac:dyDescent="0.25">
      <c r="A1514" s="9" t="s">
        <v>8808</v>
      </c>
    </row>
    <row r="1515" spans="1:1" x14ac:dyDescent="0.25">
      <c r="A1515" s="9" t="s">
        <v>8814</v>
      </c>
    </row>
    <row r="1516" spans="1:1" x14ac:dyDescent="0.25">
      <c r="A1516" s="9" t="s">
        <v>8819</v>
      </c>
    </row>
    <row r="1517" spans="1:1" x14ac:dyDescent="0.25">
      <c r="A1517" s="9" t="s">
        <v>8825</v>
      </c>
    </row>
    <row r="1518" spans="1:1" x14ac:dyDescent="0.25">
      <c r="A1518" s="9" t="s">
        <v>8831</v>
      </c>
    </row>
    <row r="1519" spans="1:1" x14ac:dyDescent="0.25">
      <c r="A1519" s="9" t="s">
        <v>8837</v>
      </c>
    </row>
    <row r="1520" spans="1:1" x14ac:dyDescent="0.25">
      <c r="A1520" s="9" t="s">
        <v>8842</v>
      </c>
    </row>
    <row r="1521" spans="1:1" x14ac:dyDescent="0.25">
      <c r="A1521" s="9" t="s">
        <v>8849</v>
      </c>
    </row>
    <row r="1522" spans="1:1" x14ac:dyDescent="0.25">
      <c r="A1522" s="9" t="s">
        <v>8855</v>
      </c>
    </row>
    <row r="1523" spans="1:1" x14ac:dyDescent="0.25">
      <c r="A1523" s="9" t="s">
        <v>8863</v>
      </c>
    </row>
    <row r="1524" spans="1:1" x14ac:dyDescent="0.25">
      <c r="A1524" s="9" t="s">
        <v>8868</v>
      </c>
    </row>
    <row r="1525" spans="1:1" x14ac:dyDescent="0.25">
      <c r="A1525" s="9" t="s">
        <v>8872</v>
      </c>
    </row>
    <row r="1526" spans="1:1" x14ac:dyDescent="0.25">
      <c r="A1526" s="9" t="s">
        <v>8877</v>
      </c>
    </row>
    <row r="1527" spans="1:1" x14ac:dyDescent="0.25">
      <c r="A1527" s="9" t="s">
        <v>8882</v>
      </c>
    </row>
    <row r="1528" spans="1:1" x14ac:dyDescent="0.25">
      <c r="A1528" s="9" t="s">
        <v>8885</v>
      </c>
    </row>
    <row r="1529" spans="1:1" x14ac:dyDescent="0.25">
      <c r="A1529" s="9" t="s">
        <v>8890</v>
      </c>
    </row>
    <row r="1530" spans="1:1" x14ac:dyDescent="0.25">
      <c r="A1530" s="9" t="s">
        <v>8896</v>
      </c>
    </row>
    <row r="1531" spans="1:1" x14ac:dyDescent="0.25">
      <c r="A1531" s="9" t="s">
        <v>8900</v>
      </c>
    </row>
    <row r="1532" spans="1:1" x14ac:dyDescent="0.25">
      <c r="A1532" s="9" t="s">
        <v>8907</v>
      </c>
    </row>
    <row r="1533" spans="1:1" x14ac:dyDescent="0.25">
      <c r="A1533" s="9" t="s">
        <v>8914</v>
      </c>
    </row>
    <row r="1534" spans="1:1" x14ac:dyDescent="0.25">
      <c r="A1534" s="9" t="s">
        <v>8918</v>
      </c>
    </row>
    <row r="1535" spans="1:1" x14ac:dyDescent="0.25">
      <c r="A1535" s="9" t="s">
        <v>8924</v>
      </c>
    </row>
    <row r="1536" spans="1:1" x14ac:dyDescent="0.25">
      <c r="A1536" s="9" t="s">
        <v>8930</v>
      </c>
    </row>
    <row r="1537" spans="1:1" x14ac:dyDescent="0.25">
      <c r="A1537" s="9" t="s">
        <v>8938</v>
      </c>
    </row>
    <row r="1538" spans="1:1" x14ac:dyDescent="0.25">
      <c r="A1538" s="9" t="s">
        <v>8944</v>
      </c>
    </row>
    <row r="1539" spans="1:1" x14ac:dyDescent="0.25">
      <c r="A1539" s="9" t="s">
        <v>8949</v>
      </c>
    </row>
    <row r="1540" spans="1:1" x14ac:dyDescent="0.25">
      <c r="A1540" s="9" t="s">
        <v>8955</v>
      </c>
    </row>
    <row r="1541" spans="1:1" x14ac:dyDescent="0.25">
      <c r="A1541" s="9" t="s">
        <v>8960</v>
      </c>
    </row>
    <row r="1542" spans="1:1" x14ac:dyDescent="0.25">
      <c r="A1542" s="9" t="s">
        <v>8966</v>
      </c>
    </row>
    <row r="1543" spans="1:1" x14ac:dyDescent="0.25">
      <c r="A1543" s="9" t="s">
        <v>8972</v>
      </c>
    </row>
    <row r="1544" spans="1:1" x14ac:dyDescent="0.25">
      <c r="A1544" s="9" t="s">
        <v>8976</v>
      </c>
    </row>
    <row r="1545" spans="1:1" x14ac:dyDescent="0.25">
      <c r="A1545" s="9" t="s">
        <v>8981</v>
      </c>
    </row>
    <row r="1546" spans="1:1" x14ac:dyDescent="0.25">
      <c r="A1546" s="9" t="s">
        <v>8988</v>
      </c>
    </row>
    <row r="1547" spans="1:1" x14ac:dyDescent="0.25">
      <c r="A1547" s="9" t="s">
        <v>8994</v>
      </c>
    </row>
    <row r="1548" spans="1:1" x14ac:dyDescent="0.25">
      <c r="A1548" s="9" t="s">
        <v>8998</v>
      </c>
    </row>
    <row r="1549" spans="1:1" x14ac:dyDescent="0.25">
      <c r="A1549" s="9" t="s">
        <v>9001</v>
      </c>
    </row>
    <row r="1550" spans="1:1" x14ac:dyDescent="0.25">
      <c r="A1550" s="9" t="s">
        <v>9007</v>
      </c>
    </row>
    <row r="1551" spans="1:1" x14ac:dyDescent="0.25">
      <c r="A1551" s="9" t="s">
        <v>9013</v>
      </c>
    </row>
    <row r="1552" spans="1:1" x14ac:dyDescent="0.25">
      <c r="A1552" s="9" t="s">
        <v>9019</v>
      </c>
    </row>
    <row r="1553" spans="1:1" x14ac:dyDescent="0.25">
      <c r="A1553" s="9" t="s">
        <v>9024</v>
      </c>
    </row>
    <row r="1554" spans="1:1" x14ac:dyDescent="0.25">
      <c r="A1554" s="9" t="s">
        <v>9029</v>
      </c>
    </row>
    <row r="1555" spans="1:1" x14ac:dyDescent="0.25">
      <c r="A1555" s="9" t="s">
        <v>9034</v>
      </c>
    </row>
    <row r="1556" spans="1:1" x14ac:dyDescent="0.25">
      <c r="A1556" s="9" t="s">
        <v>9041</v>
      </c>
    </row>
    <row r="1557" spans="1:1" x14ac:dyDescent="0.25">
      <c r="A1557" s="9" t="s">
        <v>9046</v>
      </c>
    </row>
    <row r="1558" spans="1:1" x14ac:dyDescent="0.25">
      <c r="A1558" s="9" t="s">
        <v>9051</v>
      </c>
    </row>
    <row r="1559" spans="1:1" x14ac:dyDescent="0.25">
      <c r="A1559" s="9" t="s">
        <v>9056</v>
      </c>
    </row>
    <row r="1560" spans="1:1" x14ac:dyDescent="0.25">
      <c r="A1560" s="9" t="s">
        <v>9062</v>
      </c>
    </row>
    <row r="1561" spans="1:1" x14ac:dyDescent="0.25">
      <c r="A1561" s="9" t="s">
        <v>9068</v>
      </c>
    </row>
    <row r="1562" spans="1:1" x14ac:dyDescent="0.25">
      <c r="A1562" s="9" t="s">
        <v>9073</v>
      </c>
    </row>
    <row r="1563" spans="1:1" x14ac:dyDescent="0.25">
      <c r="A1563" s="9" t="s">
        <v>9077</v>
      </c>
    </row>
    <row r="1564" spans="1:1" x14ac:dyDescent="0.25">
      <c r="A1564" s="9" t="s">
        <v>9083</v>
      </c>
    </row>
    <row r="1565" spans="1:1" x14ac:dyDescent="0.25">
      <c r="A1565" s="9" t="s">
        <v>9088</v>
      </c>
    </row>
    <row r="1566" spans="1:1" x14ac:dyDescent="0.25">
      <c r="A1566" s="9" t="s">
        <v>9095</v>
      </c>
    </row>
    <row r="1567" spans="1:1" x14ac:dyDescent="0.25">
      <c r="A1567" s="9" t="s">
        <v>9100</v>
      </c>
    </row>
    <row r="1568" spans="1:1" x14ac:dyDescent="0.25">
      <c r="A1568" s="9" t="s">
        <v>9103</v>
      </c>
    </row>
    <row r="1569" spans="1:1" x14ac:dyDescent="0.25">
      <c r="A1569" s="9" t="s">
        <v>9108</v>
      </c>
    </row>
    <row r="1570" spans="1:1" x14ac:dyDescent="0.25">
      <c r="A1570" s="9" t="s">
        <v>9112</v>
      </c>
    </row>
    <row r="1571" spans="1:1" x14ac:dyDescent="0.25">
      <c r="A1571" s="9" t="s">
        <v>9117</v>
      </c>
    </row>
    <row r="1572" spans="1:1" x14ac:dyDescent="0.25">
      <c r="A1572" s="9" t="s">
        <v>9123</v>
      </c>
    </row>
    <row r="1573" spans="1:1" x14ac:dyDescent="0.25">
      <c r="A1573" s="9" t="s">
        <v>9128</v>
      </c>
    </row>
    <row r="1574" spans="1:1" x14ac:dyDescent="0.25">
      <c r="A1574" s="9" t="s">
        <v>9134</v>
      </c>
    </row>
    <row r="1575" spans="1:1" x14ac:dyDescent="0.25">
      <c r="A1575" s="9" t="s">
        <v>9139</v>
      </c>
    </row>
    <row r="1576" spans="1:1" x14ac:dyDescent="0.25">
      <c r="A1576" s="9" t="s">
        <v>9144</v>
      </c>
    </row>
    <row r="1577" spans="1:1" x14ac:dyDescent="0.25">
      <c r="A1577" s="9" t="s">
        <v>9150</v>
      </c>
    </row>
    <row r="1578" spans="1:1" x14ac:dyDescent="0.25">
      <c r="A1578" s="9" t="s">
        <v>9155</v>
      </c>
    </row>
    <row r="1579" spans="1:1" x14ac:dyDescent="0.25">
      <c r="A1579" s="9" t="s">
        <v>9162</v>
      </c>
    </row>
    <row r="1580" spans="1:1" x14ac:dyDescent="0.25">
      <c r="A1580" s="9" t="s">
        <v>9168</v>
      </c>
    </row>
    <row r="1581" spans="1:1" x14ac:dyDescent="0.25">
      <c r="A1581" s="9" t="s">
        <v>9174</v>
      </c>
    </row>
    <row r="1582" spans="1:1" x14ac:dyDescent="0.25">
      <c r="A1582" s="9" t="s">
        <v>9179</v>
      </c>
    </row>
    <row r="1583" spans="1:1" x14ac:dyDescent="0.25">
      <c r="A1583" s="9" t="s">
        <v>9185</v>
      </c>
    </row>
    <row r="1584" spans="1:1" x14ac:dyDescent="0.25">
      <c r="A1584" s="9" t="s">
        <v>9192</v>
      </c>
    </row>
    <row r="1585" spans="1:1" x14ac:dyDescent="0.25">
      <c r="A1585" s="9" t="s">
        <v>9198</v>
      </c>
    </row>
    <row r="1586" spans="1:1" x14ac:dyDescent="0.25">
      <c r="A1586" s="9" t="s">
        <v>9204</v>
      </c>
    </row>
    <row r="1587" spans="1:1" x14ac:dyDescent="0.25">
      <c r="A1587" s="9" t="s">
        <v>9210</v>
      </c>
    </row>
    <row r="1588" spans="1:1" x14ac:dyDescent="0.25">
      <c r="A1588" s="9" t="s">
        <v>9214</v>
      </c>
    </row>
    <row r="1589" spans="1:1" x14ac:dyDescent="0.25">
      <c r="A1589" s="9" t="s">
        <v>9218</v>
      </c>
    </row>
    <row r="1590" spans="1:1" x14ac:dyDescent="0.25">
      <c r="A1590" s="9" t="s">
        <v>9224</v>
      </c>
    </row>
    <row r="1591" spans="1:1" x14ac:dyDescent="0.25">
      <c r="A1591" s="9" t="s">
        <v>9231</v>
      </c>
    </row>
    <row r="1592" spans="1:1" x14ac:dyDescent="0.25">
      <c r="A1592" s="9" t="s">
        <v>9236</v>
      </c>
    </row>
    <row r="1593" spans="1:1" x14ac:dyDescent="0.25">
      <c r="A1593" s="9" t="s">
        <v>9240</v>
      </c>
    </row>
    <row r="1594" spans="1:1" x14ac:dyDescent="0.25">
      <c r="A1594" s="9" t="s">
        <v>9247</v>
      </c>
    </row>
    <row r="1595" spans="1:1" x14ac:dyDescent="0.25">
      <c r="A1595" s="9" t="s">
        <v>9251</v>
      </c>
    </row>
    <row r="1596" spans="1:1" x14ac:dyDescent="0.25">
      <c r="A1596" s="9" t="s">
        <v>9256</v>
      </c>
    </row>
    <row r="1597" spans="1:1" x14ac:dyDescent="0.25">
      <c r="A1597" s="9" t="s">
        <v>9260</v>
      </c>
    </row>
    <row r="1598" spans="1:1" x14ac:dyDescent="0.25">
      <c r="A1598" s="9" t="s">
        <v>9266</v>
      </c>
    </row>
    <row r="1599" spans="1:1" x14ac:dyDescent="0.25">
      <c r="A1599" s="9" t="s">
        <v>9272</v>
      </c>
    </row>
    <row r="1600" spans="1:1" x14ac:dyDescent="0.25">
      <c r="A1600" s="9" t="s">
        <v>9277</v>
      </c>
    </row>
    <row r="1601" spans="1:1" x14ac:dyDescent="0.25">
      <c r="A1601" s="9" t="s">
        <v>9282</v>
      </c>
    </row>
    <row r="1602" spans="1:1" x14ac:dyDescent="0.25">
      <c r="A1602" s="9" t="s">
        <v>9289</v>
      </c>
    </row>
    <row r="1603" spans="1:1" x14ac:dyDescent="0.25">
      <c r="A1603" s="9" t="s">
        <v>9295</v>
      </c>
    </row>
    <row r="1604" spans="1:1" x14ac:dyDescent="0.25">
      <c r="A1604" s="9" t="s">
        <v>9301</v>
      </c>
    </row>
    <row r="1605" spans="1:1" x14ac:dyDescent="0.25">
      <c r="A1605" s="9" t="s">
        <v>9306</v>
      </c>
    </row>
    <row r="1606" spans="1:1" x14ac:dyDescent="0.25">
      <c r="A1606" s="9" t="s">
        <v>9311</v>
      </c>
    </row>
    <row r="1607" spans="1:1" x14ac:dyDescent="0.25">
      <c r="A1607" s="9" t="s">
        <v>9317</v>
      </c>
    </row>
    <row r="1608" spans="1:1" x14ac:dyDescent="0.25">
      <c r="A1608" s="9" t="s">
        <v>9324</v>
      </c>
    </row>
    <row r="1609" spans="1:1" x14ac:dyDescent="0.25">
      <c r="A1609" s="9" t="s">
        <v>9328</v>
      </c>
    </row>
    <row r="1610" spans="1:1" x14ac:dyDescent="0.25">
      <c r="A1610" s="9" t="s">
        <v>9335</v>
      </c>
    </row>
    <row r="1611" spans="1:1" x14ac:dyDescent="0.25">
      <c r="A1611" s="9" t="s">
        <v>9341</v>
      </c>
    </row>
    <row r="1612" spans="1:1" x14ac:dyDescent="0.25">
      <c r="A1612" s="9" t="s">
        <v>9348</v>
      </c>
    </row>
    <row r="1613" spans="1:1" x14ac:dyDescent="0.25">
      <c r="A1613" s="9" t="s">
        <v>9355</v>
      </c>
    </row>
    <row r="1614" spans="1:1" x14ac:dyDescent="0.25">
      <c r="A1614" s="9" t="s">
        <v>9360</v>
      </c>
    </row>
    <row r="1615" spans="1:1" x14ac:dyDescent="0.25">
      <c r="A1615" s="9" t="s">
        <v>9365</v>
      </c>
    </row>
    <row r="1616" spans="1:1" x14ac:dyDescent="0.25">
      <c r="A1616" s="9" t="s">
        <v>9370</v>
      </c>
    </row>
    <row r="1617" spans="1:1" x14ac:dyDescent="0.25">
      <c r="A1617" s="9" t="s">
        <v>9375</v>
      </c>
    </row>
    <row r="1618" spans="1:1" x14ac:dyDescent="0.25">
      <c r="A1618" s="9" t="s">
        <v>9380</v>
      </c>
    </row>
    <row r="1619" spans="1:1" x14ac:dyDescent="0.25">
      <c r="A1619" s="9" t="s">
        <v>9386</v>
      </c>
    </row>
    <row r="1620" spans="1:1" x14ac:dyDescent="0.25">
      <c r="A1620" s="9" t="s">
        <v>9392</v>
      </c>
    </row>
    <row r="1621" spans="1:1" x14ac:dyDescent="0.25">
      <c r="A1621" s="9" t="s">
        <v>9397</v>
      </c>
    </row>
    <row r="1622" spans="1:1" x14ac:dyDescent="0.25">
      <c r="A1622" s="9" t="s">
        <v>9402</v>
      </c>
    </row>
    <row r="1623" spans="1:1" x14ac:dyDescent="0.25">
      <c r="A1623" s="9" t="s">
        <v>9408</v>
      </c>
    </row>
    <row r="1624" spans="1:1" x14ac:dyDescent="0.25">
      <c r="A1624" s="9" t="s">
        <v>9412</v>
      </c>
    </row>
    <row r="1625" spans="1:1" x14ac:dyDescent="0.25">
      <c r="A1625" s="9" t="s">
        <v>9416</v>
      </c>
    </row>
    <row r="1626" spans="1:1" x14ac:dyDescent="0.25">
      <c r="A1626" s="9" t="s">
        <v>9422</v>
      </c>
    </row>
    <row r="1627" spans="1:1" x14ac:dyDescent="0.25">
      <c r="A1627" s="9" t="s">
        <v>9429</v>
      </c>
    </row>
    <row r="1628" spans="1:1" x14ac:dyDescent="0.25">
      <c r="A1628" s="9" t="s">
        <v>9436</v>
      </c>
    </row>
    <row r="1629" spans="1:1" x14ac:dyDescent="0.25">
      <c r="A1629" s="9" t="s">
        <v>9441</v>
      </c>
    </row>
    <row r="1630" spans="1:1" x14ac:dyDescent="0.25">
      <c r="A1630" s="9" t="s">
        <v>9448</v>
      </c>
    </row>
    <row r="1631" spans="1:1" x14ac:dyDescent="0.25">
      <c r="A1631" s="9" t="s">
        <v>9453</v>
      </c>
    </row>
    <row r="1632" spans="1:1" x14ac:dyDescent="0.25">
      <c r="A1632" s="9" t="s">
        <v>9457</v>
      </c>
    </row>
    <row r="1633" spans="1:1" x14ac:dyDescent="0.25">
      <c r="A1633" s="9" t="s">
        <v>9461</v>
      </c>
    </row>
    <row r="1634" spans="1:1" x14ac:dyDescent="0.25">
      <c r="A1634" s="9" t="s">
        <v>9466</v>
      </c>
    </row>
    <row r="1635" spans="1:1" x14ac:dyDescent="0.25">
      <c r="A1635" s="9" t="s">
        <v>9472</v>
      </c>
    </row>
    <row r="1636" spans="1:1" x14ac:dyDescent="0.25">
      <c r="A1636" s="9" t="s">
        <v>9477</v>
      </c>
    </row>
    <row r="1637" spans="1:1" x14ac:dyDescent="0.25">
      <c r="A1637" s="9" t="s">
        <v>9481</v>
      </c>
    </row>
    <row r="1638" spans="1:1" x14ac:dyDescent="0.25">
      <c r="A1638" s="9" t="s">
        <v>9485</v>
      </c>
    </row>
    <row r="1639" spans="1:1" x14ac:dyDescent="0.25">
      <c r="A1639" s="9" t="s">
        <v>9490</v>
      </c>
    </row>
    <row r="1640" spans="1:1" x14ac:dyDescent="0.25">
      <c r="A1640" s="9" t="s">
        <v>9495</v>
      </c>
    </row>
    <row r="1641" spans="1:1" x14ac:dyDescent="0.25">
      <c r="A1641" s="9" t="s">
        <v>9500</v>
      </c>
    </row>
    <row r="1642" spans="1:1" x14ac:dyDescent="0.25">
      <c r="A1642" s="9" t="s">
        <v>9507</v>
      </c>
    </row>
    <row r="1643" spans="1:1" x14ac:dyDescent="0.25">
      <c r="A1643" s="9" t="s">
        <v>9513</v>
      </c>
    </row>
    <row r="1644" spans="1:1" x14ac:dyDescent="0.25">
      <c r="A1644" s="9" t="s">
        <v>9519</v>
      </c>
    </row>
    <row r="1645" spans="1:1" x14ac:dyDescent="0.25">
      <c r="A1645" s="9" t="s">
        <v>9524</v>
      </c>
    </row>
    <row r="1646" spans="1:1" x14ac:dyDescent="0.25">
      <c r="A1646" s="9" t="s">
        <v>9531</v>
      </c>
    </row>
    <row r="1647" spans="1:1" x14ac:dyDescent="0.25">
      <c r="A1647" s="9" t="s">
        <v>9536</v>
      </c>
    </row>
    <row r="1648" spans="1:1" x14ac:dyDescent="0.25">
      <c r="A1648" s="9" t="s">
        <v>9541</v>
      </c>
    </row>
    <row r="1649" spans="1:1" x14ac:dyDescent="0.25">
      <c r="A1649" s="9" t="s">
        <v>9546</v>
      </c>
    </row>
    <row r="1650" spans="1:1" x14ac:dyDescent="0.25">
      <c r="A1650" s="9" t="s">
        <v>9550</v>
      </c>
    </row>
    <row r="1651" spans="1:1" x14ac:dyDescent="0.25">
      <c r="A1651" s="9" t="s">
        <v>9557</v>
      </c>
    </row>
    <row r="1652" spans="1:1" x14ac:dyDescent="0.25">
      <c r="A1652" s="9" t="s">
        <v>9561</v>
      </c>
    </row>
    <row r="1653" spans="1:1" x14ac:dyDescent="0.25">
      <c r="A1653" s="9" t="s">
        <v>9566</v>
      </c>
    </row>
    <row r="1654" spans="1:1" x14ac:dyDescent="0.25">
      <c r="A1654" s="9" t="s">
        <v>9572</v>
      </c>
    </row>
    <row r="1655" spans="1:1" x14ac:dyDescent="0.25">
      <c r="A1655" s="9" t="s">
        <v>9576</v>
      </c>
    </row>
    <row r="1656" spans="1:1" x14ac:dyDescent="0.25">
      <c r="A1656" s="9" t="s">
        <v>9581</v>
      </c>
    </row>
    <row r="1657" spans="1:1" x14ac:dyDescent="0.25">
      <c r="A1657" s="9" t="s">
        <v>9587</v>
      </c>
    </row>
    <row r="1658" spans="1:1" x14ac:dyDescent="0.25">
      <c r="A1658" s="9" t="s">
        <v>9593</v>
      </c>
    </row>
    <row r="1659" spans="1:1" x14ac:dyDescent="0.25">
      <c r="A1659" s="9" t="s">
        <v>9596</v>
      </c>
    </row>
    <row r="1660" spans="1:1" x14ac:dyDescent="0.25">
      <c r="A1660" s="9" t="s">
        <v>9599</v>
      </c>
    </row>
    <row r="1661" spans="1:1" x14ac:dyDescent="0.25">
      <c r="A1661" s="9" t="s">
        <v>9604</v>
      </c>
    </row>
    <row r="1662" spans="1:1" x14ac:dyDescent="0.25">
      <c r="A1662" s="9" t="s">
        <v>9609</v>
      </c>
    </row>
    <row r="1663" spans="1:1" x14ac:dyDescent="0.25">
      <c r="A1663" s="9" t="s">
        <v>9614</v>
      </c>
    </row>
    <row r="1664" spans="1:1" x14ac:dyDescent="0.25">
      <c r="A1664" s="9" t="s">
        <v>9618</v>
      </c>
    </row>
    <row r="1665" spans="1:1" x14ac:dyDescent="0.25">
      <c r="A1665" s="9" t="s">
        <v>9624</v>
      </c>
    </row>
    <row r="1666" spans="1:1" x14ac:dyDescent="0.25">
      <c r="A1666" s="9" t="s">
        <v>9630</v>
      </c>
    </row>
    <row r="1667" spans="1:1" x14ac:dyDescent="0.25">
      <c r="A1667" s="9" t="s">
        <v>9634</v>
      </c>
    </row>
    <row r="1668" spans="1:1" x14ac:dyDescent="0.25">
      <c r="A1668" s="9" t="s">
        <v>9639</v>
      </c>
    </row>
    <row r="1669" spans="1:1" x14ac:dyDescent="0.25">
      <c r="A1669" s="9" t="s">
        <v>9644</v>
      </c>
    </row>
    <row r="1670" spans="1:1" x14ac:dyDescent="0.25">
      <c r="A1670" s="9" t="s">
        <v>9648</v>
      </c>
    </row>
    <row r="1671" spans="1:1" x14ac:dyDescent="0.25">
      <c r="A1671" s="9" t="s">
        <v>9652</v>
      </c>
    </row>
    <row r="1672" spans="1:1" x14ac:dyDescent="0.25">
      <c r="A1672" s="9" t="s">
        <v>9657</v>
      </c>
    </row>
    <row r="1673" spans="1:1" x14ac:dyDescent="0.25">
      <c r="A1673" s="9" t="s">
        <v>9663</v>
      </c>
    </row>
    <row r="1674" spans="1:1" x14ac:dyDescent="0.25">
      <c r="A1674" s="9" t="s">
        <v>9666</v>
      </c>
    </row>
    <row r="1675" spans="1:1" x14ac:dyDescent="0.25">
      <c r="A1675" s="9" t="s">
        <v>9673</v>
      </c>
    </row>
    <row r="1676" spans="1:1" x14ac:dyDescent="0.25">
      <c r="A1676" s="9" t="s">
        <v>9679</v>
      </c>
    </row>
    <row r="1677" spans="1:1" x14ac:dyDescent="0.25">
      <c r="A1677" s="9" t="s">
        <v>9683</v>
      </c>
    </row>
    <row r="1678" spans="1:1" x14ac:dyDescent="0.25">
      <c r="A1678" s="9" t="s">
        <v>9689</v>
      </c>
    </row>
    <row r="1679" spans="1:1" x14ac:dyDescent="0.25">
      <c r="A1679" s="9" t="s">
        <v>9695</v>
      </c>
    </row>
    <row r="1680" spans="1:1" x14ac:dyDescent="0.25">
      <c r="A1680" s="9" t="s">
        <v>9699</v>
      </c>
    </row>
    <row r="1681" spans="1:1" x14ac:dyDescent="0.25">
      <c r="A1681" s="9" t="s">
        <v>9703</v>
      </c>
    </row>
    <row r="1682" spans="1:1" x14ac:dyDescent="0.25">
      <c r="A1682" s="9" t="s">
        <v>9707</v>
      </c>
    </row>
    <row r="1683" spans="1:1" x14ac:dyDescent="0.25">
      <c r="A1683" s="9" t="s">
        <v>9714</v>
      </c>
    </row>
    <row r="1684" spans="1:1" x14ac:dyDescent="0.25">
      <c r="A1684" s="9" t="s">
        <v>9719</v>
      </c>
    </row>
    <row r="1685" spans="1:1" x14ac:dyDescent="0.25">
      <c r="A1685" s="9" t="s">
        <v>9726</v>
      </c>
    </row>
    <row r="1686" spans="1:1" x14ac:dyDescent="0.25">
      <c r="A1686" s="9" t="s">
        <v>9732</v>
      </c>
    </row>
    <row r="1687" spans="1:1" x14ac:dyDescent="0.25">
      <c r="A1687" s="9" t="s">
        <v>9737</v>
      </c>
    </row>
    <row r="1688" spans="1:1" x14ac:dyDescent="0.25">
      <c r="A1688" s="9" t="s">
        <v>9742</v>
      </c>
    </row>
    <row r="1689" spans="1:1" x14ac:dyDescent="0.25">
      <c r="A1689" s="9" t="s">
        <v>9747</v>
      </c>
    </row>
    <row r="1690" spans="1:1" x14ac:dyDescent="0.25">
      <c r="A1690" s="9" t="s">
        <v>9752</v>
      </c>
    </row>
    <row r="1691" spans="1:1" x14ac:dyDescent="0.25">
      <c r="A1691" s="9" t="s">
        <v>9757</v>
      </c>
    </row>
    <row r="1692" spans="1:1" x14ac:dyDescent="0.25">
      <c r="A1692" s="9" t="s">
        <v>9762</v>
      </c>
    </row>
    <row r="1693" spans="1:1" x14ac:dyDescent="0.25">
      <c r="A1693" s="9" t="s">
        <v>9767</v>
      </c>
    </row>
    <row r="1694" spans="1:1" x14ac:dyDescent="0.25">
      <c r="A1694" s="9" t="s">
        <v>9772</v>
      </c>
    </row>
    <row r="1695" spans="1:1" x14ac:dyDescent="0.25">
      <c r="A1695" s="9" t="s">
        <v>9778</v>
      </c>
    </row>
    <row r="1696" spans="1:1" x14ac:dyDescent="0.25">
      <c r="A1696" s="9" t="s">
        <v>9783</v>
      </c>
    </row>
    <row r="1697" spans="1:1" x14ac:dyDescent="0.25">
      <c r="A1697" s="9" t="s">
        <v>9790</v>
      </c>
    </row>
    <row r="1698" spans="1:1" x14ac:dyDescent="0.25">
      <c r="A1698" s="9" t="s">
        <v>9795</v>
      </c>
    </row>
    <row r="1699" spans="1:1" x14ac:dyDescent="0.25">
      <c r="A1699" s="9" t="s">
        <v>9800</v>
      </c>
    </row>
    <row r="1700" spans="1:1" x14ac:dyDescent="0.25">
      <c r="A1700" s="9" t="s">
        <v>9805</v>
      </c>
    </row>
    <row r="1701" spans="1:1" x14ac:dyDescent="0.25">
      <c r="A1701" s="9" t="s">
        <v>9812</v>
      </c>
    </row>
    <row r="1702" spans="1:1" x14ac:dyDescent="0.25">
      <c r="A1702" s="9" t="s">
        <v>9817</v>
      </c>
    </row>
    <row r="1703" spans="1:1" x14ac:dyDescent="0.25">
      <c r="A1703" s="9" t="s">
        <v>9822</v>
      </c>
    </row>
    <row r="1704" spans="1:1" x14ac:dyDescent="0.25">
      <c r="A1704" s="9" t="s">
        <v>9826</v>
      </c>
    </row>
    <row r="1705" spans="1:1" x14ac:dyDescent="0.25">
      <c r="A1705" s="9" t="s">
        <v>9832</v>
      </c>
    </row>
    <row r="1706" spans="1:1" x14ac:dyDescent="0.25">
      <c r="A1706" s="9" t="s">
        <v>9836</v>
      </c>
    </row>
    <row r="1707" spans="1:1" x14ac:dyDescent="0.25">
      <c r="A1707" s="9" t="s">
        <v>9843</v>
      </c>
    </row>
    <row r="1708" spans="1:1" x14ac:dyDescent="0.25">
      <c r="A1708" s="9" t="s">
        <v>9847</v>
      </c>
    </row>
    <row r="1709" spans="1:1" x14ac:dyDescent="0.25">
      <c r="A1709" s="9" t="s">
        <v>9855</v>
      </c>
    </row>
    <row r="1710" spans="1:1" x14ac:dyDescent="0.25">
      <c r="A1710" s="9" t="s">
        <v>9862</v>
      </c>
    </row>
    <row r="1711" spans="1:1" x14ac:dyDescent="0.25">
      <c r="A1711" s="9" t="s">
        <v>9866</v>
      </c>
    </row>
    <row r="1712" spans="1:1" x14ac:dyDescent="0.25">
      <c r="A1712" s="9" t="s">
        <v>9870</v>
      </c>
    </row>
    <row r="1713" spans="1:1" x14ac:dyDescent="0.25">
      <c r="A1713" s="9" t="s">
        <v>9874</v>
      </c>
    </row>
    <row r="1714" spans="1:1" x14ac:dyDescent="0.25">
      <c r="A1714" s="9" t="s">
        <v>9878</v>
      </c>
    </row>
    <row r="1715" spans="1:1" x14ac:dyDescent="0.25">
      <c r="A1715" s="9" t="s">
        <v>9884</v>
      </c>
    </row>
    <row r="1716" spans="1:1" x14ac:dyDescent="0.25">
      <c r="A1716" s="9" t="s">
        <v>9890</v>
      </c>
    </row>
    <row r="1717" spans="1:1" x14ac:dyDescent="0.25">
      <c r="A1717" s="9" t="s">
        <v>9897</v>
      </c>
    </row>
    <row r="1718" spans="1:1" x14ac:dyDescent="0.25">
      <c r="A1718" s="9" t="s">
        <v>9902</v>
      </c>
    </row>
    <row r="1719" spans="1:1" x14ac:dyDescent="0.25">
      <c r="A1719" s="9" t="s">
        <v>9906</v>
      </c>
    </row>
    <row r="1720" spans="1:1" x14ac:dyDescent="0.25">
      <c r="A1720" s="9" t="s">
        <v>9911</v>
      </c>
    </row>
    <row r="1721" spans="1:1" x14ac:dyDescent="0.25">
      <c r="A1721" s="9" t="s">
        <v>9917</v>
      </c>
    </row>
    <row r="1722" spans="1:1" x14ac:dyDescent="0.25">
      <c r="A1722" s="9" t="s">
        <v>9922</v>
      </c>
    </row>
    <row r="1723" spans="1:1" x14ac:dyDescent="0.25">
      <c r="A1723" s="9" t="s">
        <v>9926</v>
      </c>
    </row>
    <row r="1724" spans="1:1" x14ac:dyDescent="0.25">
      <c r="A1724" s="9" t="s">
        <v>9932</v>
      </c>
    </row>
    <row r="1725" spans="1:1" x14ac:dyDescent="0.25">
      <c r="A1725" s="9" t="s">
        <v>9938</v>
      </c>
    </row>
    <row r="1726" spans="1:1" x14ac:dyDescent="0.25">
      <c r="A1726" s="9" t="s">
        <v>9943</v>
      </c>
    </row>
    <row r="1727" spans="1:1" x14ac:dyDescent="0.25">
      <c r="A1727" s="9" t="s">
        <v>9948</v>
      </c>
    </row>
    <row r="1728" spans="1:1" x14ac:dyDescent="0.25">
      <c r="A1728" s="9" t="s">
        <v>9953</v>
      </c>
    </row>
    <row r="1729" spans="1:1" x14ac:dyDescent="0.25">
      <c r="A1729" s="9" t="s">
        <v>9959</v>
      </c>
    </row>
    <row r="1730" spans="1:1" x14ac:dyDescent="0.25">
      <c r="A1730" s="9" t="s">
        <v>9964</v>
      </c>
    </row>
    <row r="1731" spans="1:1" x14ac:dyDescent="0.25">
      <c r="A1731" s="9" t="s">
        <v>9971</v>
      </c>
    </row>
    <row r="1732" spans="1:1" x14ac:dyDescent="0.25">
      <c r="A1732" s="9" t="s">
        <v>9976</v>
      </c>
    </row>
    <row r="1733" spans="1:1" x14ac:dyDescent="0.25">
      <c r="A1733" s="9" t="s">
        <v>9981</v>
      </c>
    </row>
    <row r="1734" spans="1:1" x14ac:dyDescent="0.25">
      <c r="A1734" s="9" t="s">
        <v>9985</v>
      </c>
    </row>
    <row r="1735" spans="1:1" x14ac:dyDescent="0.25">
      <c r="A1735" s="9" t="s">
        <v>9991</v>
      </c>
    </row>
    <row r="1736" spans="1:1" x14ac:dyDescent="0.25">
      <c r="A1736" s="9" t="s">
        <v>9995</v>
      </c>
    </row>
    <row r="1737" spans="1:1" x14ac:dyDescent="0.25">
      <c r="A1737" s="9" t="s">
        <v>10000</v>
      </c>
    </row>
    <row r="1738" spans="1:1" x14ac:dyDescent="0.25">
      <c r="A1738" s="9" t="s">
        <v>10006</v>
      </c>
    </row>
    <row r="1739" spans="1:1" x14ac:dyDescent="0.25">
      <c r="A1739" s="9" t="s">
        <v>10013</v>
      </c>
    </row>
    <row r="1740" spans="1:1" x14ac:dyDescent="0.25">
      <c r="A1740" s="9" t="s">
        <v>10020</v>
      </c>
    </row>
    <row r="1741" spans="1:1" x14ac:dyDescent="0.25">
      <c r="A1741" s="9" t="s">
        <v>10025</v>
      </c>
    </row>
    <row r="1742" spans="1:1" x14ac:dyDescent="0.25">
      <c r="A1742" s="9" t="s">
        <v>10030</v>
      </c>
    </row>
    <row r="1743" spans="1:1" x14ac:dyDescent="0.25">
      <c r="A1743" s="9" t="s">
        <v>10034</v>
      </c>
    </row>
    <row r="1744" spans="1:1" x14ac:dyDescent="0.25">
      <c r="A1744" s="9" t="s">
        <v>10040</v>
      </c>
    </row>
    <row r="1745" spans="1:1" x14ac:dyDescent="0.25">
      <c r="A1745" s="9" t="s">
        <v>10045</v>
      </c>
    </row>
    <row r="1746" spans="1:1" x14ac:dyDescent="0.25">
      <c r="A1746" s="9" t="s">
        <v>10049</v>
      </c>
    </row>
    <row r="1747" spans="1:1" x14ac:dyDescent="0.25">
      <c r="A1747" s="9" t="s">
        <v>10054</v>
      </c>
    </row>
    <row r="1748" spans="1:1" x14ac:dyDescent="0.25">
      <c r="A1748" s="9" t="s">
        <v>10059</v>
      </c>
    </row>
    <row r="1749" spans="1:1" x14ac:dyDescent="0.25">
      <c r="A1749" s="9" t="s">
        <v>10065</v>
      </c>
    </row>
    <row r="1750" spans="1:1" x14ac:dyDescent="0.25">
      <c r="A1750" s="9" t="s">
        <v>10069</v>
      </c>
    </row>
    <row r="1751" spans="1:1" x14ac:dyDescent="0.25">
      <c r="A1751" s="9" t="s">
        <v>10073</v>
      </c>
    </row>
    <row r="1752" spans="1:1" x14ac:dyDescent="0.25">
      <c r="A1752" s="9" t="s">
        <v>10078</v>
      </c>
    </row>
    <row r="1753" spans="1:1" x14ac:dyDescent="0.25">
      <c r="A1753" s="9" t="s">
        <v>10083</v>
      </c>
    </row>
    <row r="1754" spans="1:1" x14ac:dyDescent="0.25">
      <c r="A1754" s="9" t="s">
        <v>10087</v>
      </c>
    </row>
    <row r="1755" spans="1:1" x14ac:dyDescent="0.25">
      <c r="A1755" s="9" t="s">
        <v>10093</v>
      </c>
    </row>
    <row r="1756" spans="1:1" x14ac:dyDescent="0.25">
      <c r="A1756" s="9" t="s">
        <v>10101</v>
      </c>
    </row>
    <row r="1757" spans="1:1" x14ac:dyDescent="0.25">
      <c r="A1757" s="9" t="s">
        <v>10106</v>
      </c>
    </row>
    <row r="1758" spans="1:1" x14ac:dyDescent="0.25">
      <c r="A1758" s="9" t="s">
        <v>10111</v>
      </c>
    </row>
    <row r="1759" spans="1:1" x14ac:dyDescent="0.25">
      <c r="A1759" s="9" t="s">
        <v>10117</v>
      </c>
    </row>
    <row r="1760" spans="1:1" x14ac:dyDescent="0.25">
      <c r="A1760" s="9" t="s">
        <v>10123</v>
      </c>
    </row>
    <row r="1761" spans="1:1" x14ac:dyDescent="0.25">
      <c r="A1761" s="9" t="s">
        <v>10130</v>
      </c>
    </row>
    <row r="1762" spans="1:1" x14ac:dyDescent="0.25">
      <c r="A1762" s="9" t="s">
        <v>10136</v>
      </c>
    </row>
    <row r="1763" spans="1:1" x14ac:dyDescent="0.25">
      <c r="A1763" s="9" t="s">
        <v>10141</v>
      </c>
    </row>
    <row r="1764" spans="1:1" x14ac:dyDescent="0.25">
      <c r="A1764" s="9" t="s">
        <v>10145</v>
      </c>
    </row>
    <row r="1765" spans="1:1" x14ac:dyDescent="0.25">
      <c r="A1765" s="9" t="s">
        <v>10151</v>
      </c>
    </row>
    <row r="1766" spans="1:1" x14ac:dyDescent="0.25">
      <c r="A1766" s="9" t="s">
        <v>10156</v>
      </c>
    </row>
    <row r="1767" spans="1:1" x14ac:dyDescent="0.25">
      <c r="A1767" s="9" t="s">
        <v>10162</v>
      </c>
    </row>
    <row r="1768" spans="1:1" x14ac:dyDescent="0.25">
      <c r="A1768" s="9" t="s">
        <v>10169</v>
      </c>
    </row>
    <row r="1769" spans="1:1" x14ac:dyDescent="0.25">
      <c r="A1769" s="9" t="s">
        <v>10173</v>
      </c>
    </row>
    <row r="1770" spans="1:1" x14ac:dyDescent="0.25">
      <c r="A1770" s="9" t="s">
        <v>10178</v>
      </c>
    </row>
    <row r="1771" spans="1:1" x14ac:dyDescent="0.25">
      <c r="A1771" s="9" t="s">
        <v>10186</v>
      </c>
    </row>
    <row r="1772" spans="1:1" x14ac:dyDescent="0.25">
      <c r="A1772" s="9" t="s">
        <v>10192</v>
      </c>
    </row>
    <row r="1773" spans="1:1" x14ac:dyDescent="0.25">
      <c r="A1773" s="9" t="s">
        <v>10198</v>
      </c>
    </row>
    <row r="1774" spans="1:1" x14ac:dyDescent="0.25">
      <c r="A1774" s="9" t="s">
        <v>10204</v>
      </c>
    </row>
    <row r="1775" spans="1:1" x14ac:dyDescent="0.25">
      <c r="A1775" s="9" t="s">
        <v>10211</v>
      </c>
    </row>
    <row r="1776" spans="1:1" x14ac:dyDescent="0.25">
      <c r="A1776" s="9" t="s">
        <v>10217</v>
      </c>
    </row>
    <row r="1777" spans="1:1" x14ac:dyDescent="0.25">
      <c r="A1777" s="9" t="s">
        <v>10222</v>
      </c>
    </row>
    <row r="1778" spans="1:1" x14ac:dyDescent="0.25">
      <c r="A1778" s="9" t="s">
        <v>10227</v>
      </c>
    </row>
    <row r="1779" spans="1:1" x14ac:dyDescent="0.25">
      <c r="A1779" s="9" t="s">
        <v>10231</v>
      </c>
    </row>
    <row r="1780" spans="1:1" x14ac:dyDescent="0.25">
      <c r="A1780" s="9" t="s">
        <v>10236</v>
      </c>
    </row>
    <row r="1781" spans="1:1" x14ac:dyDescent="0.25">
      <c r="A1781" s="9" t="s">
        <v>10241</v>
      </c>
    </row>
    <row r="1782" spans="1:1" x14ac:dyDescent="0.25">
      <c r="A1782" s="9" t="s">
        <v>10246</v>
      </c>
    </row>
    <row r="1783" spans="1:1" x14ac:dyDescent="0.25">
      <c r="A1783" s="9" t="s">
        <v>10250</v>
      </c>
    </row>
    <row r="1784" spans="1:1" x14ac:dyDescent="0.25">
      <c r="A1784" s="9" t="s">
        <v>10256</v>
      </c>
    </row>
    <row r="1785" spans="1:1" x14ac:dyDescent="0.25">
      <c r="A1785" s="9" t="s">
        <v>10263</v>
      </c>
    </row>
    <row r="1786" spans="1:1" x14ac:dyDescent="0.25">
      <c r="A1786" s="9" t="s">
        <v>10268</v>
      </c>
    </row>
    <row r="1787" spans="1:1" x14ac:dyDescent="0.25">
      <c r="A1787" s="9" t="s">
        <v>10272</v>
      </c>
    </row>
    <row r="1788" spans="1:1" x14ac:dyDescent="0.25">
      <c r="A1788" s="9" t="s">
        <v>10276</v>
      </c>
    </row>
    <row r="1789" spans="1:1" x14ac:dyDescent="0.25">
      <c r="A1789" s="9" t="s">
        <v>10281</v>
      </c>
    </row>
    <row r="1790" spans="1:1" x14ac:dyDescent="0.25">
      <c r="A1790" s="9" t="s">
        <v>10286</v>
      </c>
    </row>
    <row r="1791" spans="1:1" x14ac:dyDescent="0.25">
      <c r="A1791" s="9" t="s">
        <v>10291</v>
      </c>
    </row>
    <row r="1792" spans="1:1" x14ac:dyDescent="0.25">
      <c r="A1792" s="9" t="s">
        <v>10295</v>
      </c>
    </row>
    <row r="1793" spans="1:1" x14ac:dyDescent="0.25">
      <c r="A1793" s="9" t="s">
        <v>10299</v>
      </c>
    </row>
    <row r="1794" spans="1:1" x14ac:dyDescent="0.25">
      <c r="A1794" s="9" t="s">
        <v>10305</v>
      </c>
    </row>
    <row r="1795" spans="1:1" x14ac:dyDescent="0.25">
      <c r="A1795" s="9" t="s">
        <v>10311</v>
      </c>
    </row>
    <row r="1796" spans="1:1" x14ac:dyDescent="0.25">
      <c r="A1796" s="9" t="s">
        <v>10316</v>
      </c>
    </row>
    <row r="1797" spans="1:1" x14ac:dyDescent="0.25">
      <c r="A1797" s="9" t="s">
        <v>10321</v>
      </c>
    </row>
    <row r="1798" spans="1:1" x14ac:dyDescent="0.25">
      <c r="A1798" s="9" t="s">
        <v>10327</v>
      </c>
    </row>
    <row r="1799" spans="1:1" x14ac:dyDescent="0.25">
      <c r="A1799" s="9" t="s">
        <v>10333</v>
      </c>
    </row>
    <row r="1800" spans="1:1" x14ac:dyDescent="0.25">
      <c r="A1800" s="9" t="s">
        <v>10338</v>
      </c>
    </row>
    <row r="1801" spans="1:1" x14ac:dyDescent="0.25">
      <c r="A1801" s="9" t="s">
        <v>10343</v>
      </c>
    </row>
    <row r="1802" spans="1:1" x14ac:dyDescent="0.25">
      <c r="A1802" s="9" t="s">
        <v>10348</v>
      </c>
    </row>
    <row r="1803" spans="1:1" x14ac:dyDescent="0.25">
      <c r="A1803" s="9" t="s">
        <v>10354</v>
      </c>
    </row>
    <row r="1804" spans="1:1" x14ac:dyDescent="0.25">
      <c r="A1804" s="9" t="s">
        <v>10360</v>
      </c>
    </row>
    <row r="1805" spans="1:1" x14ac:dyDescent="0.25">
      <c r="A1805" s="9" t="s">
        <v>10365</v>
      </c>
    </row>
    <row r="1806" spans="1:1" x14ac:dyDescent="0.25">
      <c r="A1806" s="9" t="s">
        <v>10371</v>
      </c>
    </row>
    <row r="1807" spans="1:1" x14ac:dyDescent="0.25">
      <c r="A1807" s="9" t="s">
        <v>10379</v>
      </c>
    </row>
    <row r="1808" spans="1:1" x14ac:dyDescent="0.25">
      <c r="A1808" s="9" t="s">
        <v>10386</v>
      </c>
    </row>
    <row r="1809" spans="1:1" x14ac:dyDescent="0.25">
      <c r="A1809" s="9" t="s">
        <v>10391</v>
      </c>
    </row>
    <row r="1810" spans="1:1" x14ac:dyDescent="0.25">
      <c r="A1810" s="9" t="s">
        <v>10396</v>
      </c>
    </row>
    <row r="1811" spans="1:1" x14ac:dyDescent="0.25">
      <c r="A1811" s="9" t="s">
        <v>10402</v>
      </c>
    </row>
    <row r="1812" spans="1:1" x14ac:dyDescent="0.25">
      <c r="A1812" s="9" t="s">
        <v>10406</v>
      </c>
    </row>
    <row r="1813" spans="1:1" x14ac:dyDescent="0.25">
      <c r="A1813" s="9" t="s">
        <v>10411</v>
      </c>
    </row>
    <row r="1814" spans="1:1" x14ac:dyDescent="0.25">
      <c r="A1814" s="9" t="s">
        <v>10417</v>
      </c>
    </row>
    <row r="1815" spans="1:1" x14ac:dyDescent="0.25">
      <c r="A1815" s="9" t="s">
        <v>10423</v>
      </c>
    </row>
    <row r="1816" spans="1:1" x14ac:dyDescent="0.25">
      <c r="A1816" s="9" t="s">
        <v>10429</v>
      </c>
    </row>
    <row r="1817" spans="1:1" x14ac:dyDescent="0.25">
      <c r="A1817" s="9" t="s">
        <v>10435</v>
      </c>
    </row>
    <row r="1818" spans="1:1" x14ac:dyDescent="0.25">
      <c r="A1818" s="9" t="s">
        <v>10439</v>
      </c>
    </row>
    <row r="1819" spans="1:1" x14ac:dyDescent="0.25">
      <c r="A1819" s="9" t="s">
        <v>10442</v>
      </c>
    </row>
    <row r="1820" spans="1:1" x14ac:dyDescent="0.25">
      <c r="A1820" s="9" t="s">
        <v>10448</v>
      </c>
    </row>
    <row r="1821" spans="1:1" x14ac:dyDescent="0.25">
      <c r="A1821" s="9" t="s">
        <v>10453</v>
      </c>
    </row>
    <row r="1822" spans="1:1" x14ac:dyDescent="0.25">
      <c r="A1822" s="9" t="s">
        <v>10458</v>
      </c>
    </row>
    <row r="1823" spans="1:1" x14ac:dyDescent="0.25">
      <c r="A1823" s="9" t="s">
        <v>10463</v>
      </c>
    </row>
    <row r="1824" spans="1:1" x14ac:dyDescent="0.25">
      <c r="A1824" s="9" t="s">
        <v>10467</v>
      </c>
    </row>
    <row r="1825" spans="1:1" x14ac:dyDescent="0.25">
      <c r="A1825" s="9" t="s">
        <v>10472</v>
      </c>
    </row>
    <row r="1826" spans="1:1" x14ac:dyDescent="0.25">
      <c r="A1826" s="9" t="s">
        <v>10476</v>
      </c>
    </row>
    <row r="1827" spans="1:1" x14ac:dyDescent="0.25">
      <c r="A1827" s="9" t="s">
        <v>10480</v>
      </c>
    </row>
    <row r="1828" spans="1:1" x14ac:dyDescent="0.25">
      <c r="A1828" s="9" t="s">
        <v>10484</v>
      </c>
    </row>
    <row r="1829" spans="1:1" x14ac:dyDescent="0.25">
      <c r="A1829" s="9" t="s">
        <v>10489</v>
      </c>
    </row>
    <row r="1830" spans="1:1" x14ac:dyDescent="0.25">
      <c r="A1830" s="9" t="s">
        <v>10492</v>
      </c>
    </row>
    <row r="1831" spans="1:1" x14ac:dyDescent="0.25">
      <c r="A1831" s="9" t="s">
        <v>10497</v>
      </c>
    </row>
    <row r="1832" spans="1:1" x14ac:dyDescent="0.25">
      <c r="A1832" s="9" t="s">
        <v>10504</v>
      </c>
    </row>
    <row r="1833" spans="1:1" x14ac:dyDescent="0.25">
      <c r="A1833" s="9" t="s">
        <v>10508</v>
      </c>
    </row>
    <row r="1834" spans="1:1" x14ac:dyDescent="0.25">
      <c r="A1834" s="9" t="s">
        <v>10514</v>
      </c>
    </row>
    <row r="1835" spans="1:1" x14ac:dyDescent="0.25">
      <c r="A1835" s="9" t="s">
        <v>10518</v>
      </c>
    </row>
    <row r="1836" spans="1:1" x14ac:dyDescent="0.25">
      <c r="A1836" s="9" t="s">
        <v>10524</v>
      </c>
    </row>
    <row r="1837" spans="1:1" x14ac:dyDescent="0.25">
      <c r="A1837" s="9" t="s">
        <v>10529</v>
      </c>
    </row>
    <row r="1838" spans="1:1" x14ac:dyDescent="0.25">
      <c r="A1838" s="9" t="s">
        <v>10534</v>
      </c>
    </row>
    <row r="1839" spans="1:1" x14ac:dyDescent="0.25">
      <c r="A1839" s="9" t="s">
        <v>10540</v>
      </c>
    </row>
    <row r="1840" spans="1:1" x14ac:dyDescent="0.25">
      <c r="A1840" s="9" t="s">
        <v>10545</v>
      </c>
    </row>
    <row r="1841" spans="1:1" x14ac:dyDescent="0.25">
      <c r="A1841" s="9" t="s">
        <v>10550</v>
      </c>
    </row>
    <row r="1842" spans="1:1" x14ac:dyDescent="0.25">
      <c r="A1842" s="9" t="s">
        <v>10555</v>
      </c>
    </row>
    <row r="1843" spans="1:1" x14ac:dyDescent="0.25">
      <c r="A1843" s="9" t="s">
        <v>10559</v>
      </c>
    </row>
    <row r="1844" spans="1:1" x14ac:dyDescent="0.25">
      <c r="A1844" s="9" t="s">
        <v>10564</v>
      </c>
    </row>
    <row r="1845" spans="1:1" x14ac:dyDescent="0.25">
      <c r="A1845" s="9" t="s">
        <v>10569</v>
      </c>
    </row>
    <row r="1846" spans="1:1" x14ac:dyDescent="0.25">
      <c r="A1846" s="9" t="s">
        <v>10575</v>
      </c>
    </row>
    <row r="1847" spans="1:1" x14ac:dyDescent="0.25">
      <c r="A1847" s="9" t="s">
        <v>10581</v>
      </c>
    </row>
    <row r="1848" spans="1:1" x14ac:dyDescent="0.25">
      <c r="A1848" s="9" t="s">
        <v>10586</v>
      </c>
    </row>
    <row r="1849" spans="1:1" x14ac:dyDescent="0.25">
      <c r="A1849" s="9"/>
    </row>
    <row r="1850" spans="1:1" x14ac:dyDescent="0.25">
      <c r="A1850" s="9"/>
    </row>
    <row r="1851" spans="1:1" x14ac:dyDescent="0.25">
      <c r="A1851" s="9"/>
    </row>
    <row r="1852" spans="1:1" x14ac:dyDescent="0.25">
      <c r="A1852" s="9"/>
    </row>
    <row r="1853" spans="1:1" x14ac:dyDescent="0.25">
      <c r="A1853" s="9"/>
    </row>
    <row r="1854" spans="1:1" x14ac:dyDescent="0.25">
      <c r="A1854" s="9"/>
    </row>
    <row r="1855" spans="1:1" x14ac:dyDescent="0.25">
      <c r="A1855" s="9"/>
    </row>
    <row r="1856" spans="1:1" x14ac:dyDescent="0.25">
      <c r="A1856" s="9"/>
    </row>
    <row r="1857" spans="1:1" x14ac:dyDescent="0.25">
      <c r="A1857" s="9"/>
    </row>
    <row r="1858" spans="1:1" x14ac:dyDescent="0.25">
      <c r="A1858" s="9"/>
    </row>
    <row r="1859" spans="1:1" x14ac:dyDescent="0.25">
      <c r="A1859" s="9"/>
    </row>
    <row r="1860" spans="1:1" x14ac:dyDescent="0.25">
      <c r="A1860" s="9"/>
    </row>
    <row r="1861" spans="1:1" x14ac:dyDescent="0.25">
      <c r="A1861" s="9"/>
    </row>
    <row r="1862" spans="1:1" x14ac:dyDescent="0.25">
      <c r="A1862" s="9"/>
    </row>
    <row r="1863" spans="1:1" x14ac:dyDescent="0.25">
      <c r="A1863" s="9"/>
    </row>
    <row r="1864" spans="1:1" x14ac:dyDescent="0.25">
      <c r="A1864" s="9"/>
    </row>
    <row r="1865" spans="1:1" x14ac:dyDescent="0.25">
      <c r="A1865" s="9"/>
    </row>
    <row r="1866" spans="1:1" x14ac:dyDescent="0.25">
      <c r="A1866" s="9"/>
    </row>
    <row r="1867" spans="1:1" x14ac:dyDescent="0.25">
      <c r="A1867" s="9"/>
    </row>
    <row r="1868" spans="1:1" x14ac:dyDescent="0.25">
      <c r="A1868" s="9"/>
    </row>
    <row r="1869" spans="1:1" x14ac:dyDescent="0.25">
      <c r="A1869" s="9"/>
    </row>
    <row r="1870" spans="1:1" x14ac:dyDescent="0.25">
      <c r="A1870" s="9"/>
    </row>
    <row r="1871" spans="1:1" x14ac:dyDescent="0.25">
      <c r="A1871" s="9"/>
    </row>
    <row r="1872" spans="1:1" x14ac:dyDescent="0.25">
      <c r="A1872" s="9"/>
    </row>
    <row r="1873" spans="1:1" x14ac:dyDescent="0.25">
      <c r="A1873" s="9"/>
    </row>
    <row r="1874" spans="1:1" x14ac:dyDescent="0.25">
      <c r="A1874" s="9"/>
    </row>
    <row r="1875" spans="1:1" x14ac:dyDescent="0.25">
      <c r="A1875" s="9" t="s">
        <v>10686</v>
      </c>
    </row>
    <row r="1876" spans="1:1" x14ac:dyDescent="0.25">
      <c r="A1876" s="9" t="s">
        <v>10693</v>
      </c>
    </row>
    <row r="1877" spans="1:1" x14ac:dyDescent="0.25">
      <c r="A1877" s="9" t="s">
        <v>10700</v>
      </c>
    </row>
    <row r="1878" spans="1:1" x14ac:dyDescent="0.25">
      <c r="A1878" s="9" t="s">
        <v>10707</v>
      </c>
    </row>
    <row r="1879" spans="1:1" x14ac:dyDescent="0.25">
      <c r="A1879" s="9" t="s">
        <v>10711</v>
      </c>
    </row>
    <row r="1880" spans="1:1" x14ac:dyDescent="0.25">
      <c r="A1880" s="9" t="s">
        <v>10719</v>
      </c>
    </row>
    <row r="1881" spans="1:1" x14ac:dyDescent="0.25">
      <c r="A1881" s="9" t="s">
        <v>10727</v>
      </c>
    </row>
    <row r="1882" spans="1:1" x14ac:dyDescent="0.25">
      <c r="A1882" s="9" t="s">
        <v>10736</v>
      </c>
    </row>
    <row r="1883" spans="1:1" x14ac:dyDescent="0.25">
      <c r="A1883" s="9" t="s">
        <v>10743</v>
      </c>
    </row>
    <row r="1884" spans="1:1" x14ac:dyDescent="0.25">
      <c r="A1884" s="9" t="s">
        <v>10750</v>
      </c>
    </row>
    <row r="1885" spans="1:1" x14ac:dyDescent="0.25">
      <c r="A1885" s="9" t="s">
        <v>10757</v>
      </c>
    </row>
    <row r="1886" spans="1:1" x14ac:dyDescent="0.25">
      <c r="A1886" s="9" t="s">
        <v>10764</v>
      </c>
    </row>
    <row r="1887" spans="1:1" x14ac:dyDescent="0.25">
      <c r="A1887" s="9" t="s">
        <v>10770</v>
      </c>
    </row>
    <row r="1888" spans="1:1" x14ac:dyDescent="0.25">
      <c r="A1888" s="9" t="s">
        <v>10775</v>
      </c>
    </row>
    <row r="1889" spans="1:1" x14ac:dyDescent="0.25">
      <c r="A1889" s="9" t="s">
        <v>10780</v>
      </c>
    </row>
    <row r="1890" spans="1:1" x14ac:dyDescent="0.25">
      <c r="A1890" s="9" t="s">
        <v>10785</v>
      </c>
    </row>
    <row r="1891" spans="1:1" x14ac:dyDescent="0.25">
      <c r="A1891" s="9" t="s">
        <v>10791</v>
      </c>
    </row>
    <row r="1892" spans="1:1" x14ac:dyDescent="0.25">
      <c r="A1892" s="9" t="s">
        <v>10797</v>
      </c>
    </row>
    <row r="1893" spans="1:1" x14ac:dyDescent="0.25">
      <c r="A1893" s="9" t="s">
        <v>10804</v>
      </c>
    </row>
    <row r="1894" spans="1:1" x14ac:dyDescent="0.25">
      <c r="A1894" s="9" t="s">
        <v>10809</v>
      </c>
    </row>
    <row r="1895" spans="1:1" x14ac:dyDescent="0.25">
      <c r="A1895" s="9" t="s">
        <v>10814</v>
      </c>
    </row>
    <row r="1896" spans="1:1" x14ac:dyDescent="0.25">
      <c r="A1896" s="9" t="s">
        <v>10821</v>
      </c>
    </row>
    <row r="1897" spans="1:1" x14ac:dyDescent="0.25">
      <c r="A1897" s="9" t="s">
        <v>10827</v>
      </c>
    </row>
    <row r="1898" spans="1:1" x14ac:dyDescent="0.25">
      <c r="A1898" s="9" t="s">
        <v>10830</v>
      </c>
    </row>
    <row r="1899" spans="1:1" x14ac:dyDescent="0.25">
      <c r="A1899" s="9" t="s">
        <v>10834</v>
      </c>
    </row>
    <row r="1900" spans="1:1" x14ac:dyDescent="0.25">
      <c r="A1900" s="9" t="s">
        <v>10839</v>
      </c>
    </row>
    <row r="1901" spans="1:1" x14ac:dyDescent="0.25">
      <c r="A1901" s="9" t="s">
        <v>10845</v>
      </c>
    </row>
    <row r="1902" spans="1:1" x14ac:dyDescent="0.25">
      <c r="A1902" s="9" t="s">
        <v>10851</v>
      </c>
    </row>
    <row r="1903" spans="1:1" x14ac:dyDescent="0.25">
      <c r="A1903" s="9" t="s">
        <v>10856</v>
      </c>
    </row>
    <row r="1904" spans="1:1" x14ac:dyDescent="0.25">
      <c r="A1904" s="9" t="s">
        <v>10861</v>
      </c>
    </row>
    <row r="1905" spans="1:1" x14ac:dyDescent="0.25">
      <c r="A1905" s="9" t="s">
        <v>10868</v>
      </c>
    </row>
    <row r="1906" spans="1:1" x14ac:dyDescent="0.25">
      <c r="A1906" s="9" t="s">
        <v>10871</v>
      </c>
    </row>
    <row r="1907" spans="1:1" x14ac:dyDescent="0.25">
      <c r="A1907" s="9" t="s">
        <v>10877</v>
      </c>
    </row>
    <row r="1908" spans="1:1" x14ac:dyDescent="0.25">
      <c r="A1908" s="9" t="s">
        <v>10882</v>
      </c>
    </row>
    <row r="1909" spans="1:1" x14ac:dyDescent="0.25">
      <c r="A1909" s="9" t="s">
        <v>10886</v>
      </c>
    </row>
    <row r="1910" spans="1:1" x14ac:dyDescent="0.25">
      <c r="A1910" s="9" t="s">
        <v>10890</v>
      </c>
    </row>
    <row r="1911" spans="1:1" x14ac:dyDescent="0.25">
      <c r="A1911" s="9" t="s">
        <v>10895</v>
      </c>
    </row>
    <row r="1912" spans="1:1" x14ac:dyDescent="0.25">
      <c r="A1912" s="9" t="s">
        <v>10900</v>
      </c>
    </row>
    <row r="1913" spans="1:1" x14ac:dyDescent="0.25">
      <c r="A1913" s="9" t="s">
        <v>10905</v>
      </c>
    </row>
    <row r="1914" spans="1:1" x14ac:dyDescent="0.25">
      <c r="A1914" s="9" t="s">
        <v>10909</v>
      </c>
    </row>
    <row r="1915" spans="1:1" x14ac:dyDescent="0.25">
      <c r="A1915" s="9" t="s">
        <v>10914</v>
      </c>
    </row>
    <row r="1916" spans="1:1" x14ac:dyDescent="0.25">
      <c r="A1916" s="9" t="s">
        <v>10917</v>
      </c>
    </row>
    <row r="1917" spans="1:1" x14ac:dyDescent="0.25">
      <c r="A1917" s="9" t="s">
        <v>10922</v>
      </c>
    </row>
    <row r="1918" spans="1:1" x14ac:dyDescent="0.25">
      <c r="A1918" s="9" t="s">
        <v>10929</v>
      </c>
    </row>
    <row r="1919" spans="1:1" x14ac:dyDescent="0.25">
      <c r="A1919" s="9" t="s">
        <v>10936</v>
      </c>
    </row>
    <row r="1920" spans="1:1" x14ac:dyDescent="0.25">
      <c r="A1920" s="9" t="s">
        <v>10942</v>
      </c>
    </row>
    <row r="1921" spans="1:1" x14ac:dyDescent="0.25">
      <c r="A1921" s="9" t="s">
        <v>10946</v>
      </c>
    </row>
    <row r="1922" spans="1:1" x14ac:dyDescent="0.25">
      <c r="A1922" s="9" t="s">
        <v>10951</v>
      </c>
    </row>
    <row r="1923" spans="1:1" x14ac:dyDescent="0.25">
      <c r="A1923" s="9" t="s">
        <v>10957</v>
      </c>
    </row>
    <row r="1924" spans="1:1" x14ac:dyDescent="0.25">
      <c r="A1924" s="9" t="s">
        <v>10964</v>
      </c>
    </row>
    <row r="1925" spans="1:1" x14ac:dyDescent="0.25">
      <c r="A1925" s="9" t="s">
        <v>10970</v>
      </c>
    </row>
    <row r="1926" spans="1:1" x14ac:dyDescent="0.25">
      <c r="A1926" s="9" t="s">
        <v>10975</v>
      </c>
    </row>
    <row r="1927" spans="1:1" x14ac:dyDescent="0.25">
      <c r="A1927" s="9" t="s">
        <v>10981</v>
      </c>
    </row>
    <row r="1928" spans="1:1" x14ac:dyDescent="0.25">
      <c r="A1928" s="9" t="s">
        <v>10986</v>
      </c>
    </row>
    <row r="1929" spans="1:1" x14ac:dyDescent="0.25">
      <c r="A1929" s="9" t="s">
        <v>10989</v>
      </c>
    </row>
    <row r="1930" spans="1:1" x14ac:dyDescent="0.25">
      <c r="A1930" s="9" t="s">
        <v>10993</v>
      </c>
    </row>
    <row r="1931" spans="1:1" x14ac:dyDescent="0.25">
      <c r="A1931" s="9" t="s">
        <v>10998</v>
      </c>
    </row>
    <row r="1932" spans="1:1" x14ac:dyDescent="0.25">
      <c r="A1932" s="9" t="s">
        <v>11002</v>
      </c>
    </row>
    <row r="1933" spans="1:1" x14ac:dyDescent="0.25">
      <c r="A1933" s="9" t="s">
        <v>11006</v>
      </c>
    </row>
    <row r="1934" spans="1:1" x14ac:dyDescent="0.25">
      <c r="A1934" s="9" t="s">
        <v>11012</v>
      </c>
    </row>
    <row r="1935" spans="1:1" x14ac:dyDescent="0.25">
      <c r="A1935" s="9" t="s">
        <v>11019</v>
      </c>
    </row>
    <row r="1936" spans="1:1" x14ac:dyDescent="0.25">
      <c r="A1936" s="9" t="s">
        <v>11028</v>
      </c>
    </row>
    <row r="1937" spans="1:1" x14ac:dyDescent="0.25">
      <c r="A1937" s="9" t="s">
        <v>11033</v>
      </c>
    </row>
    <row r="1938" spans="1:1" x14ac:dyDescent="0.25">
      <c r="A1938" s="9" t="s">
        <v>11037</v>
      </c>
    </row>
    <row r="1939" spans="1:1" x14ac:dyDescent="0.25">
      <c r="A1939" s="9" t="s">
        <v>11041</v>
      </c>
    </row>
    <row r="1940" spans="1:1" x14ac:dyDescent="0.25">
      <c r="A1940" s="9" t="s">
        <v>11046</v>
      </c>
    </row>
    <row r="1941" spans="1:1" x14ac:dyDescent="0.25">
      <c r="A1941" s="9" t="s">
        <v>11052</v>
      </c>
    </row>
    <row r="1942" spans="1:1" x14ac:dyDescent="0.25">
      <c r="A1942" s="9" t="s">
        <v>11056</v>
      </c>
    </row>
    <row r="1943" spans="1:1" x14ac:dyDescent="0.25">
      <c r="A1943" s="9" t="s">
        <v>11063</v>
      </c>
    </row>
    <row r="1944" spans="1:1" x14ac:dyDescent="0.25">
      <c r="A1944" s="9" t="s">
        <v>11068</v>
      </c>
    </row>
    <row r="1945" spans="1:1" x14ac:dyDescent="0.25">
      <c r="A1945" s="9" t="s">
        <v>11074</v>
      </c>
    </row>
    <row r="1946" spans="1:1" x14ac:dyDescent="0.25">
      <c r="A1946" s="9" t="s">
        <v>11079</v>
      </c>
    </row>
    <row r="1947" spans="1:1" x14ac:dyDescent="0.25">
      <c r="A1947" s="9" t="s">
        <v>11085</v>
      </c>
    </row>
    <row r="1948" spans="1:1" x14ac:dyDescent="0.25">
      <c r="A1948" s="9" t="s">
        <v>11092</v>
      </c>
    </row>
    <row r="1949" spans="1:1" x14ac:dyDescent="0.25">
      <c r="A1949" s="9" t="s">
        <v>11097</v>
      </c>
    </row>
    <row r="1950" spans="1:1" x14ac:dyDescent="0.25">
      <c r="A1950" s="9" t="s">
        <v>11103</v>
      </c>
    </row>
    <row r="1951" spans="1:1" x14ac:dyDescent="0.25">
      <c r="A1951" s="9" t="s">
        <v>11109</v>
      </c>
    </row>
    <row r="1952" spans="1:1" x14ac:dyDescent="0.25">
      <c r="A1952" s="9" t="s">
        <v>11116</v>
      </c>
    </row>
    <row r="1953" spans="1:1" x14ac:dyDescent="0.25">
      <c r="A1953" s="9" t="s">
        <v>11121</v>
      </c>
    </row>
    <row r="1954" spans="1:1" x14ac:dyDescent="0.25">
      <c r="A1954" s="9" t="s">
        <v>11128</v>
      </c>
    </row>
    <row r="1955" spans="1:1" x14ac:dyDescent="0.25">
      <c r="A1955" s="9" t="s">
        <v>11134</v>
      </c>
    </row>
    <row r="1956" spans="1:1" x14ac:dyDescent="0.25">
      <c r="A1956" s="9" t="s">
        <v>11140</v>
      </c>
    </row>
    <row r="1957" spans="1:1" x14ac:dyDescent="0.25">
      <c r="A1957" s="9" t="s">
        <v>11147</v>
      </c>
    </row>
    <row r="1958" spans="1:1" x14ac:dyDescent="0.25">
      <c r="A1958" s="9" t="s">
        <v>11152</v>
      </c>
    </row>
    <row r="1959" spans="1:1" x14ac:dyDescent="0.25">
      <c r="A1959" s="9" t="s">
        <v>11160</v>
      </c>
    </row>
    <row r="1960" spans="1:1" x14ac:dyDescent="0.25">
      <c r="A1960" s="9" t="s">
        <v>11167</v>
      </c>
    </row>
    <row r="1961" spans="1:1" x14ac:dyDescent="0.25">
      <c r="A1961" s="9" t="s">
        <v>11173</v>
      </c>
    </row>
    <row r="1962" spans="1:1" x14ac:dyDescent="0.25">
      <c r="A1962" s="9" t="s">
        <v>11178</v>
      </c>
    </row>
    <row r="1963" spans="1:1" x14ac:dyDescent="0.25">
      <c r="A1963" s="9" t="s">
        <v>11185</v>
      </c>
    </row>
    <row r="1964" spans="1:1" x14ac:dyDescent="0.25">
      <c r="A1964" s="9" t="s">
        <v>11189</v>
      </c>
    </row>
    <row r="1965" spans="1:1" x14ac:dyDescent="0.25">
      <c r="A1965" s="9" t="s">
        <v>11195</v>
      </c>
    </row>
    <row r="1966" spans="1:1" x14ac:dyDescent="0.25">
      <c r="A1966" s="9" t="s">
        <v>11199</v>
      </c>
    </row>
    <row r="1967" spans="1:1" x14ac:dyDescent="0.25">
      <c r="A1967" s="9" t="s">
        <v>11204</v>
      </c>
    </row>
    <row r="1968" spans="1:1" x14ac:dyDescent="0.25">
      <c r="A1968" s="9" t="s">
        <v>11209</v>
      </c>
    </row>
    <row r="1969" spans="1:1" x14ac:dyDescent="0.25">
      <c r="A1969" s="9" t="s">
        <v>11216</v>
      </c>
    </row>
    <row r="1970" spans="1:1" x14ac:dyDescent="0.25">
      <c r="A1970" s="9" t="s">
        <v>11223</v>
      </c>
    </row>
    <row r="1971" spans="1:1" x14ac:dyDescent="0.25">
      <c r="A1971" s="9" t="s">
        <v>11231</v>
      </c>
    </row>
    <row r="1972" spans="1:1" x14ac:dyDescent="0.25">
      <c r="A1972" s="9"/>
    </row>
    <row r="1973" spans="1:1" x14ac:dyDescent="0.25">
      <c r="A1973" s="9"/>
    </row>
    <row r="1974" spans="1:1" x14ac:dyDescent="0.25">
      <c r="A1974" s="9"/>
    </row>
    <row r="1975" spans="1:1" x14ac:dyDescent="0.25">
      <c r="A1975" s="9"/>
    </row>
    <row r="1976" spans="1:1" x14ac:dyDescent="0.25">
      <c r="A1976" s="9"/>
    </row>
    <row r="1977" spans="1:1" x14ac:dyDescent="0.25">
      <c r="A1977" s="9" t="s">
        <v>11257</v>
      </c>
    </row>
    <row r="1978" spans="1:1" x14ac:dyDescent="0.25">
      <c r="A1978" s="9" t="s">
        <v>11265</v>
      </c>
    </row>
    <row r="1979" spans="1:1" x14ac:dyDescent="0.25">
      <c r="A1979" s="9" t="s">
        <v>11272</v>
      </c>
    </row>
    <row r="1980" spans="1:1" x14ac:dyDescent="0.25">
      <c r="A1980" s="9" t="s">
        <v>11279</v>
      </c>
    </row>
    <row r="1981" spans="1:1" x14ac:dyDescent="0.25">
      <c r="A1981" s="9" t="s">
        <v>11287</v>
      </c>
    </row>
    <row r="1982" spans="1:1" x14ac:dyDescent="0.25">
      <c r="A1982" s="9" t="s">
        <v>11295</v>
      </c>
    </row>
    <row r="1983" spans="1:1" x14ac:dyDescent="0.25">
      <c r="A1983" s="9" t="s">
        <v>11300</v>
      </c>
    </row>
    <row r="1984" spans="1:1" x14ac:dyDescent="0.25">
      <c r="A1984" s="9" t="s">
        <v>11306</v>
      </c>
    </row>
    <row r="1985" spans="1:1" x14ac:dyDescent="0.25">
      <c r="A1985" s="9" t="s">
        <v>11311</v>
      </c>
    </row>
    <row r="1986" spans="1:1" x14ac:dyDescent="0.25">
      <c r="A1986" s="9" t="s">
        <v>11318</v>
      </c>
    </row>
    <row r="1987" spans="1:1" x14ac:dyDescent="0.25">
      <c r="A1987" s="9" t="s">
        <v>11324</v>
      </c>
    </row>
    <row r="1988" spans="1:1" x14ac:dyDescent="0.25">
      <c r="A1988" s="9" t="s">
        <v>11329</v>
      </c>
    </row>
    <row r="1989" spans="1:1" x14ac:dyDescent="0.25">
      <c r="A1989" s="9" t="s">
        <v>11334</v>
      </c>
    </row>
    <row r="1990" spans="1:1" x14ac:dyDescent="0.25">
      <c r="A1990" s="9" t="s">
        <v>11339</v>
      </c>
    </row>
    <row r="1991" spans="1:1" x14ac:dyDescent="0.25">
      <c r="A1991" s="9" t="s">
        <v>11343</v>
      </c>
    </row>
    <row r="1992" spans="1:1" x14ac:dyDescent="0.25">
      <c r="A1992" s="9" t="s">
        <v>11349</v>
      </c>
    </row>
    <row r="1993" spans="1:1" x14ac:dyDescent="0.25">
      <c r="A1993" s="9" t="s">
        <v>11355</v>
      </c>
    </row>
    <row r="1994" spans="1:1" x14ac:dyDescent="0.25">
      <c r="A1994" s="9" t="s">
        <v>11360</v>
      </c>
    </row>
    <row r="1995" spans="1:1" x14ac:dyDescent="0.25">
      <c r="A1995" s="9" t="s">
        <v>11367</v>
      </c>
    </row>
    <row r="1996" spans="1:1" x14ac:dyDescent="0.25">
      <c r="A1996" s="9" t="s">
        <v>11372</v>
      </c>
    </row>
    <row r="1997" spans="1:1" x14ac:dyDescent="0.25">
      <c r="A1997" s="9" t="s">
        <v>11377</v>
      </c>
    </row>
    <row r="1998" spans="1:1" x14ac:dyDescent="0.25">
      <c r="A1998" s="9" t="s">
        <v>11383</v>
      </c>
    </row>
    <row r="1999" spans="1:1" x14ac:dyDescent="0.25">
      <c r="A1999" s="9" t="s">
        <v>11390</v>
      </c>
    </row>
    <row r="2000" spans="1:1" x14ac:dyDescent="0.25">
      <c r="A2000" s="9" t="s">
        <v>11397</v>
      </c>
    </row>
    <row r="2001" spans="1:1" x14ac:dyDescent="0.25">
      <c r="A2001" s="9" t="s">
        <v>11401</v>
      </c>
    </row>
    <row r="2002" spans="1:1" x14ac:dyDescent="0.25">
      <c r="A2002" s="9" t="s">
        <v>11406</v>
      </c>
    </row>
    <row r="2003" spans="1:1" x14ac:dyDescent="0.25">
      <c r="A2003" s="9" t="s">
        <v>11412</v>
      </c>
    </row>
    <row r="2004" spans="1:1" x14ac:dyDescent="0.25">
      <c r="A2004" s="9" t="s">
        <v>11418</v>
      </c>
    </row>
    <row r="2005" spans="1:1" x14ac:dyDescent="0.25">
      <c r="A2005" s="9" t="s">
        <v>11425</v>
      </c>
    </row>
    <row r="2006" spans="1:1" x14ac:dyDescent="0.25">
      <c r="A2006" s="9" t="s">
        <v>11431</v>
      </c>
    </row>
    <row r="2007" spans="1:1" x14ac:dyDescent="0.25">
      <c r="A2007" s="9" t="s">
        <v>11436</v>
      </c>
    </row>
    <row r="2008" spans="1:1" x14ac:dyDescent="0.25">
      <c r="A2008" s="9" t="s">
        <v>11444</v>
      </c>
    </row>
    <row r="2009" spans="1:1" x14ac:dyDescent="0.25">
      <c r="A2009" s="9" t="s">
        <v>11449</v>
      </c>
    </row>
    <row r="2010" spans="1:1" x14ac:dyDescent="0.25">
      <c r="A2010" s="9" t="s">
        <v>11455</v>
      </c>
    </row>
    <row r="2011" spans="1:1" x14ac:dyDescent="0.25">
      <c r="A2011" s="9" t="s">
        <v>11460</v>
      </c>
    </row>
    <row r="2012" spans="1:1" x14ac:dyDescent="0.25">
      <c r="A2012" s="9" t="s">
        <v>11465</v>
      </c>
    </row>
    <row r="2013" spans="1:1" x14ac:dyDescent="0.25">
      <c r="A2013" s="9" t="s">
        <v>11470</v>
      </c>
    </row>
    <row r="2014" spans="1:1" x14ac:dyDescent="0.25">
      <c r="A2014" s="9" t="s">
        <v>11475</v>
      </c>
    </row>
    <row r="2015" spans="1:1" x14ac:dyDescent="0.25">
      <c r="A2015" s="9" t="s">
        <v>11480</v>
      </c>
    </row>
    <row r="2016" spans="1:1" x14ac:dyDescent="0.25">
      <c r="A2016" s="9" t="s">
        <v>11486</v>
      </c>
    </row>
    <row r="2017" spans="1:1" x14ac:dyDescent="0.25">
      <c r="A2017" s="9" t="s">
        <v>11492</v>
      </c>
    </row>
    <row r="2018" spans="1:1" x14ac:dyDescent="0.25">
      <c r="A2018" s="9" t="s">
        <v>11497</v>
      </c>
    </row>
    <row r="2019" spans="1:1" x14ac:dyDescent="0.25">
      <c r="A2019" s="9" t="s">
        <v>11502</v>
      </c>
    </row>
    <row r="2020" spans="1:1" x14ac:dyDescent="0.25">
      <c r="A2020" s="9" t="s">
        <v>11506</v>
      </c>
    </row>
    <row r="2021" spans="1:1" x14ac:dyDescent="0.25">
      <c r="A2021" s="9" t="s">
        <v>11511</v>
      </c>
    </row>
    <row r="2022" spans="1:1" x14ac:dyDescent="0.25">
      <c r="A2022" s="9" t="s">
        <v>11516</v>
      </c>
    </row>
    <row r="2023" spans="1:1" x14ac:dyDescent="0.25">
      <c r="A2023" s="9" t="s">
        <v>11520</v>
      </c>
    </row>
    <row r="2024" spans="1:1" x14ac:dyDescent="0.25">
      <c r="A2024" s="9" t="s">
        <v>11524</v>
      </c>
    </row>
    <row r="2025" spans="1:1" x14ac:dyDescent="0.25">
      <c r="A2025" s="9" t="s">
        <v>11529</v>
      </c>
    </row>
    <row r="2026" spans="1:1" x14ac:dyDescent="0.25">
      <c r="A2026" s="9" t="s">
        <v>11536</v>
      </c>
    </row>
    <row r="2027" spans="1:1" x14ac:dyDescent="0.25">
      <c r="A2027" s="9" t="s">
        <v>11541</v>
      </c>
    </row>
    <row r="2028" spans="1:1" x14ac:dyDescent="0.25">
      <c r="A2028" s="9" t="s">
        <v>11548</v>
      </c>
    </row>
    <row r="2029" spans="1:1" x14ac:dyDescent="0.25">
      <c r="A2029" s="9" t="s">
        <v>11554</v>
      </c>
    </row>
    <row r="2030" spans="1:1" x14ac:dyDescent="0.25">
      <c r="A2030" s="9" t="s">
        <v>11559</v>
      </c>
    </row>
    <row r="2031" spans="1:1" x14ac:dyDescent="0.25">
      <c r="A2031" s="9" t="s">
        <v>11562</v>
      </c>
    </row>
    <row r="2032" spans="1:1" x14ac:dyDescent="0.25">
      <c r="A2032" s="9" t="s">
        <v>11567</v>
      </c>
    </row>
    <row r="2033" spans="1:1" x14ac:dyDescent="0.25">
      <c r="A2033" s="9" t="s">
        <v>11572</v>
      </c>
    </row>
    <row r="2034" spans="1:1" x14ac:dyDescent="0.25">
      <c r="A2034" s="9" t="s">
        <v>11577</v>
      </c>
    </row>
    <row r="2035" spans="1:1" x14ac:dyDescent="0.25">
      <c r="A2035" s="9" t="s">
        <v>11582</v>
      </c>
    </row>
    <row r="2036" spans="1:1" x14ac:dyDescent="0.25">
      <c r="A2036" s="9" t="s">
        <v>11589</v>
      </c>
    </row>
    <row r="2037" spans="1:1" x14ac:dyDescent="0.25">
      <c r="A2037" s="9" t="s">
        <v>11595</v>
      </c>
    </row>
    <row r="2038" spans="1:1" x14ac:dyDescent="0.25">
      <c r="A2038" s="9" t="s">
        <v>11600</v>
      </c>
    </row>
    <row r="2039" spans="1:1" x14ac:dyDescent="0.25">
      <c r="A2039" s="9" t="s">
        <v>11605</v>
      </c>
    </row>
    <row r="2040" spans="1:1" x14ac:dyDescent="0.25">
      <c r="A2040" s="9" t="s">
        <v>11612</v>
      </c>
    </row>
    <row r="2041" spans="1:1" x14ac:dyDescent="0.25">
      <c r="A2041" s="9" t="s">
        <v>11617</v>
      </c>
    </row>
    <row r="2042" spans="1:1" x14ac:dyDescent="0.25">
      <c r="A2042" s="9" t="s">
        <v>11622</v>
      </c>
    </row>
    <row r="2043" spans="1:1" x14ac:dyDescent="0.25">
      <c r="A2043" s="9" t="s">
        <v>11628</v>
      </c>
    </row>
    <row r="2044" spans="1:1" x14ac:dyDescent="0.25">
      <c r="A2044" s="9" t="s">
        <v>11635</v>
      </c>
    </row>
    <row r="2045" spans="1:1" x14ac:dyDescent="0.25">
      <c r="A2045" s="9" t="s">
        <v>11639</v>
      </c>
    </row>
    <row r="2046" spans="1:1" x14ac:dyDescent="0.25">
      <c r="A2046" s="9" t="s">
        <v>11644</v>
      </c>
    </row>
    <row r="2047" spans="1:1" x14ac:dyDescent="0.25">
      <c r="A2047" s="9" t="s">
        <v>11649</v>
      </c>
    </row>
    <row r="2048" spans="1:1" x14ac:dyDescent="0.25">
      <c r="A2048" s="9" t="s">
        <v>11654</v>
      </c>
    </row>
    <row r="2049" spans="1:1" x14ac:dyDescent="0.25">
      <c r="A2049" s="9" t="s">
        <v>11659</v>
      </c>
    </row>
    <row r="2050" spans="1:1" x14ac:dyDescent="0.25">
      <c r="A2050" s="9" t="s">
        <v>11663</v>
      </c>
    </row>
    <row r="2051" spans="1:1" x14ac:dyDescent="0.25">
      <c r="A2051" s="9" t="s">
        <v>11667</v>
      </c>
    </row>
    <row r="2052" spans="1:1" x14ac:dyDescent="0.25">
      <c r="A2052" s="9" t="s">
        <v>11672</v>
      </c>
    </row>
    <row r="2053" spans="1:1" x14ac:dyDescent="0.25">
      <c r="A2053" s="9" t="s">
        <v>11677</v>
      </c>
    </row>
    <row r="2054" spans="1:1" x14ac:dyDescent="0.25">
      <c r="A2054" s="9" t="s">
        <v>11682</v>
      </c>
    </row>
    <row r="2055" spans="1:1" x14ac:dyDescent="0.25">
      <c r="A2055" s="9" t="s">
        <v>11687</v>
      </c>
    </row>
    <row r="2056" spans="1:1" x14ac:dyDescent="0.25">
      <c r="A2056" s="9" t="s">
        <v>11692</v>
      </c>
    </row>
    <row r="2057" spans="1:1" x14ac:dyDescent="0.25">
      <c r="A2057" s="9" t="s">
        <v>11696</v>
      </c>
    </row>
    <row r="2058" spans="1:1" x14ac:dyDescent="0.25">
      <c r="A2058" s="9" t="s">
        <v>11703</v>
      </c>
    </row>
    <row r="2059" spans="1:1" x14ac:dyDescent="0.25">
      <c r="A2059" s="9" t="s">
        <v>11710</v>
      </c>
    </row>
    <row r="2060" spans="1:1" x14ac:dyDescent="0.25">
      <c r="A2060" s="9" t="s">
        <v>11716</v>
      </c>
    </row>
    <row r="2061" spans="1:1" x14ac:dyDescent="0.25">
      <c r="A2061" s="9" t="s">
        <v>11721</v>
      </c>
    </row>
    <row r="2062" spans="1:1" x14ac:dyDescent="0.25">
      <c r="A2062" s="9" t="s">
        <v>11726</v>
      </c>
    </row>
    <row r="2063" spans="1:1" x14ac:dyDescent="0.25">
      <c r="A2063" s="9" t="s">
        <v>11731</v>
      </c>
    </row>
    <row r="2064" spans="1:1" x14ac:dyDescent="0.25">
      <c r="A2064" s="9" t="s">
        <v>11737</v>
      </c>
    </row>
    <row r="2065" spans="1:1" x14ac:dyDescent="0.25">
      <c r="A2065" s="9" t="s">
        <v>11742</v>
      </c>
    </row>
    <row r="2066" spans="1:1" x14ac:dyDescent="0.25">
      <c r="A2066" s="9" t="s">
        <v>11748</v>
      </c>
    </row>
    <row r="2067" spans="1:1" x14ac:dyDescent="0.25">
      <c r="A2067" s="9" t="s">
        <v>11753</v>
      </c>
    </row>
    <row r="2068" spans="1:1" x14ac:dyDescent="0.25">
      <c r="A2068" s="9" t="s">
        <v>11759</v>
      </c>
    </row>
    <row r="2069" spans="1:1" x14ac:dyDescent="0.25">
      <c r="A2069" s="9" t="s">
        <v>11766</v>
      </c>
    </row>
    <row r="2070" spans="1:1" x14ac:dyDescent="0.25">
      <c r="A2070" s="9" t="s">
        <v>11771</v>
      </c>
    </row>
    <row r="2071" spans="1:1" x14ac:dyDescent="0.25">
      <c r="A2071" s="9" t="s">
        <v>11777</v>
      </c>
    </row>
    <row r="2072" spans="1:1" x14ac:dyDescent="0.25">
      <c r="A2072" s="9" t="s">
        <v>11782</v>
      </c>
    </row>
    <row r="2073" spans="1:1" x14ac:dyDescent="0.25">
      <c r="A2073" s="9" t="s">
        <v>11787</v>
      </c>
    </row>
    <row r="2074" spans="1:1" x14ac:dyDescent="0.25">
      <c r="A2074" s="9" t="s">
        <v>11792</v>
      </c>
    </row>
    <row r="2075" spans="1:1" x14ac:dyDescent="0.25">
      <c r="A2075" s="9" t="s">
        <v>11795</v>
      </c>
    </row>
    <row r="2076" spans="1:1" x14ac:dyDescent="0.25">
      <c r="A2076" s="9" t="s">
        <v>11802</v>
      </c>
    </row>
    <row r="2077" spans="1:1" x14ac:dyDescent="0.25">
      <c r="A2077" s="9" t="s">
        <v>11807</v>
      </c>
    </row>
    <row r="2078" spans="1:1" x14ac:dyDescent="0.25">
      <c r="A2078" s="9" t="s">
        <v>11813</v>
      </c>
    </row>
    <row r="2079" spans="1:1" x14ac:dyDescent="0.25">
      <c r="A2079" s="9" t="s">
        <v>11818</v>
      </c>
    </row>
    <row r="2080" spans="1:1" x14ac:dyDescent="0.25">
      <c r="A2080" s="9" t="s">
        <v>11823</v>
      </c>
    </row>
    <row r="2081" spans="1:1" x14ac:dyDescent="0.25">
      <c r="A2081" s="9" t="s">
        <v>11828</v>
      </c>
    </row>
    <row r="2082" spans="1:1" x14ac:dyDescent="0.25">
      <c r="A2082" s="9" t="s">
        <v>11833</v>
      </c>
    </row>
    <row r="2083" spans="1:1" x14ac:dyDescent="0.25">
      <c r="A2083" s="9" t="s">
        <v>11837</v>
      </c>
    </row>
    <row r="2084" spans="1:1" x14ac:dyDescent="0.25">
      <c r="A2084" s="9" t="s">
        <v>11842</v>
      </c>
    </row>
    <row r="2085" spans="1:1" x14ac:dyDescent="0.25">
      <c r="A2085" s="9" t="s">
        <v>11849</v>
      </c>
    </row>
    <row r="2086" spans="1:1" x14ac:dyDescent="0.25">
      <c r="A2086" s="9" t="s">
        <v>11854</v>
      </c>
    </row>
    <row r="2087" spans="1:1" x14ac:dyDescent="0.25">
      <c r="A2087" s="9" t="s">
        <v>11858</v>
      </c>
    </row>
    <row r="2088" spans="1:1" x14ac:dyDescent="0.25">
      <c r="A2088" s="9" t="s">
        <v>11863</v>
      </c>
    </row>
    <row r="2089" spans="1:1" x14ac:dyDescent="0.25">
      <c r="A2089" s="9" t="s">
        <v>11869</v>
      </c>
    </row>
    <row r="2090" spans="1:1" x14ac:dyDescent="0.25">
      <c r="A2090" s="9" t="s">
        <v>11873</v>
      </c>
    </row>
    <row r="2091" spans="1:1" x14ac:dyDescent="0.25">
      <c r="A2091" s="9" t="s">
        <v>11878</v>
      </c>
    </row>
    <row r="2092" spans="1:1" x14ac:dyDescent="0.25">
      <c r="A2092" s="9" t="s">
        <v>11883</v>
      </c>
    </row>
    <row r="2093" spans="1:1" x14ac:dyDescent="0.25">
      <c r="A2093" s="9" t="s">
        <v>11889</v>
      </c>
    </row>
    <row r="2094" spans="1:1" x14ac:dyDescent="0.25">
      <c r="A2094" s="9" t="s">
        <v>11895</v>
      </c>
    </row>
    <row r="2095" spans="1:1" x14ac:dyDescent="0.25">
      <c r="A2095" s="9" t="s">
        <v>11899</v>
      </c>
    </row>
    <row r="2096" spans="1:1" x14ac:dyDescent="0.25">
      <c r="A2096" s="9" t="s">
        <v>11904</v>
      </c>
    </row>
    <row r="2097" spans="1:1" x14ac:dyDescent="0.25">
      <c r="A2097" s="9" t="s">
        <v>11908</v>
      </c>
    </row>
    <row r="2098" spans="1:1" x14ac:dyDescent="0.25">
      <c r="A2098" s="9" t="s">
        <v>11914</v>
      </c>
    </row>
    <row r="2099" spans="1:1" x14ac:dyDescent="0.25">
      <c r="A2099" s="9" t="s">
        <v>11919</v>
      </c>
    </row>
    <row r="2100" spans="1:1" x14ac:dyDescent="0.25">
      <c r="A2100" s="9" t="s">
        <v>11925</v>
      </c>
    </row>
    <row r="2101" spans="1:1" x14ac:dyDescent="0.25">
      <c r="A2101" s="9" t="s">
        <v>11930</v>
      </c>
    </row>
    <row r="2102" spans="1:1" x14ac:dyDescent="0.25">
      <c r="A2102" s="9" t="s">
        <v>11934</v>
      </c>
    </row>
    <row r="2103" spans="1:1" x14ac:dyDescent="0.25">
      <c r="A2103" s="9" t="s">
        <v>11939</v>
      </c>
    </row>
    <row r="2104" spans="1:1" x14ac:dyDescent="0.25">
      <c r="A2104" s="9" t="s">
        <v>11945</v>
      </c>
    </row>
    <row r="2105" spans="1:1" x14ac:dyDescent="0.25">
      <c r="A2105" s="9" t="s">
        <v>11951</v>
      </c>
    </row>
    <row r="2106" spans="1:1" x14ac:dyDescent="0.25">
      <c r="A2106" s="9" t="s">
        <v>11956</v>
      </c>
    </row>
    <row r="2107" spans="1:1" x14ac:dyDescent="0.25">
      <c r="A2107" s="9" t="s">
        <v>11960</v>
      </c>
    </row>
    <row r="2108" spans="1:1" x14ac:dyDescent="0.25">
      <c r="A2108" s="9" t="s">
        <v>11966</v>
      </c>
    </row>
    <row r="2109" spans="1:1" x14ac:dyDescent="0.25">
      <c r="A2109" s="9" t="s">
        <v>11968</v>
      </c>
    </row>
    <row r="2110" spans="1:1" x14ac:dyDescent="0.25">
      <c r="A2110" s="9" t="s">
        <v>11972</v>
      </c>
    </row>
    <row r="2111" spans="1:1" x14ac:dyDescent="0.25">
      <c r="A2111" s="9" t="s">
        <v>11979</v>
      </c>
    </row>
    <row r="2112" spans="1:1" x14ac:dyDescent="0.25">
      <c r="A2112" s="9" t="s">
        <v>11984</v>
      </c>
    </row>
    <row r="2113" spans="1:1" x14ac:dyDescent="0.25">
      <c r="A2113" s="9" t="s">
        <v>11989</v>
      </c>
    </row>
    <row r="2114" spans="1:1" x14ac:dyDescent="0.25">
      <c r="A2114" s="9" t="s">
        <v>11994</v>
      </c>
    </row>
    <row r="2115" spans="1:1" x14ac:dyDescent="0.25">
      <c r="A2115" s="9" t="s">
        <v>11998</v>
      </c>
    </row>
    <row r="2116" spans="1:1" x14ac:dyDescent="0.25">
      <c r="A2116" s="9" t="s">
        <v>12002</v>
      </c>
    </row>
    <row r="2117" spans="1:1" x14ac:dyDescent="0.25">
      <c r="A2117" s="9" t="s">
        <v>12007</v>
      </c>
    </row>
    <row r="2118" spans="1:1" x14ac:dyDescent="0.25">
      <c r="A2118" s="9" t="s">
        <v>12012</v>
      </c>
    </row>
    <row r="2119" spans="1:1" x14ac:dyDescent="0.25">
      <c r="A2119" s="9" t="s">
        <v>12017</v>
      </c>
    </row>
    <row r="2120" spans="1:1" x14ac:dyDescent="0.25">
      <c r="A2120" s="9" t="s">
        <v>12022</v>
      </c>
    </row>
    <row r="2121" spans="1:1" x14ac:dyDescent="0.25">
      <c r="A2121" s="9" t="s">
        <v>12028</v>
      </c>
    </row>
    <row r="2122" spans="1:1" x14ac:dyDescent="0.25">
      <c r="A2122" s="9" t="s">
        <v>12035</v>
      </c>
    </row>
    <row r="2123" spans="1:1" x14ac:dyDescent="0.25">
      <c r="A2123" s="9" t="s">
        <v>12041</v>
      </c>
    </row>
    <row r="2124" spans="1:1" x14ac:dyDescent="0.25">
      <c r="A2124" s="9" t="s">
        <v>12047</v>
      </c>
    </row>
    <row r="2125" spans="1:1" x14ac:dyDescent="0.25">
      <c r="A2125" s="9" t="s">
        <v>12050</v>
      </c>
    </row>
    <row r="2126" spans="1:1" x14ac:dyDescent="0.25">
      <c r="A2126" s="9" t="s">
        <v>12055</v>
      </c>
    </row>
    <row r="2127" spans="1:1" x14ac:dyDescent="0.25">
      <c r="A2127" s="9" t="s">
        <v>12059</v>
      </c>
    </row>
    <row r="2128" spans="1:1" x14ac:dyDescent="0.25">
      <c r="A2128" s="9" t="s">
        <v>12064</v>
      </c>
    </row>
    <row r="2129" spans="1:1" x14ac:dyDescent="0.25">
      <c r="A2129" s="9" t="s">
        <v>12069</v>
      </c>
    </row>
    <row r="2130" spans="1:1" x14ac:dyDescent="0.25">
      <c r="A2130" s="9" t="s">
        <v>12074</v>
      </c>
    </row>
    <row r="2131" spans="1:1" x14ac:dyDescent="0.25">
      <c r="A2131" s="9" t="s">
        <v>12077</v>
      </c>
    </row>
    <row r="2132" spans="1:1" x14ac:dyDescent="0.25">
      <c r="A2132" s="9" t="s">
        <v>12082</v>
      </c>
    </row>
    <row r="2133" spans="1:1" x14ac:dyDescent="0.25">
      <c r="A2133" s="9" t="s">
        <v>12087</v>
      </c>
    </row>
    <row r="2134" spans="1:1" x14ac:dyDescent="0.25">
      <c r="A2134" s="9" t="s">
        <v>12090</v>
      </c>
    </row>
    <row r="2135" spans="1:1" x14ac:dyDescent="0.25">
      <c r="A2135" s="9" t="s">
        <v>12096</v>
      </c>
    </row>
    <row r="2136" spans="1:1" x14ac:dyDescent="0.25">
      <c r="A2136" s="9" t="s">
        <v>12102</v>
      </c>
    </row>
    <row r="2137" spans="1:1" x14ac:dyDescent="0.25">
      <c r="A2137" s="9" t="s">
        <v>12107</v>
      </c>
    </row>
    <row r="2138" spans="1:1" x14ac:dyDescent="0.25">
      <c r="A2138" s="9" t="s">
        <v>12113</v>
      </c>
    </row>
    <row r="2139" spans="1:1" x14ac:dyDescent="0.25">
      <c r="A2139" s="9" t="s">
        <v>12120</v>
      </c>
    </row>
    <row r="2140" spans="1:1" x14ac:dyDescent="0.25">
      <c r="A2140" s="9" t="s">
        <v>12125</v>
      </c>
    </row>
    <row r="2141" spans="1:1" x14ac:dyDescent="0.25">
      <c r="A2141" s="9" t="s">
        <v>12130</v>
      </c>
    </row>
    <row r="2142" spans="1:1" x14ac:dyDescent="0.25">
      <c r="A2142" s="9" t="s">
        <v>12135</v>
      </c>
    </row>
    <row r="2143" spans="1:1" x14ac:dyDescent="0.25">
      <c r="A2143" s="9" t="s">
        <v>12141</v>
      </c>
    </row>
    <row r="2144" spans="1:1" x14ac:dyDescent="0.25">
      <c r="A2144" s="9" t="s">
        <v>12148</v>
      </c>
    </row>
    <row r="2145" spans="1:1" x14ac:dyDescent="0.25">
      <c r="A2145" s="9" t="s">
        <v>12153</v>
      </c>
    </row>
    <row r="2146" spans="1:1" x14ac:dyDescent="0.25">
      <c r="A2146" s="9" t="s">
        <v>12158</v>
      </c>
    </row>
    <row r="2147" spans="1:1" x14ac:dyDescent="0.25">
      <c r="A2147" s="9" t="s">
        <v>12164</v>
      </c>
    </row>
    <row r="2148" spans="1:1" x14ac:dyDescent="0.25">
      <c r="A2148" s="9" t="s">
        <v>12169</v>
      </c>
    </row>
    <row r="2149" spans="1:1" x14ac:dyDescent="0.25">
      <c r="A2149" s="9" t="s">
        <v>12176</v>
      </c>
    </row>
    <row r="2150" spans="1:1" x14ac:dyDescent="0.25">
      <c r="A2150" s="9" t="s">
        <v>12180</v>
      </c>
    </row>
    <row r="2151" spans="1:1" x14ac:dyDescent="0.25">
      <c r="A2151" s="9" t="s">
        <v>12185</v>
      </c>
    </row>
    <row r="2152" spans="1:1" x14ac:dyDescent="0.25">
      <c r="A2152" s="9" t="s">
        <v>12191</v>
      </c>
    </row>
    <row r="2153" spans="1:1" x14ac:dyDescent="0.25">
      <c r="A2153" s="9" t="s">
        <v>12196</v>
      </c>
    </row>
    <row r="2154" spans="1:1" x14ac:dyDescent="0.25">
      <c r="A2154" s="9" t="s">
        <v>12200</v>
      </c>
    </row>
    <row r="2155" spans="1:1" x14ac:dyDescent="0.25">
      <c r="A2155" s="9" t="s">
        <v>12204</v>
      </c>
    </row>
    <row r="2156" spans="1:1" x14ac:dyDescent="0.25">
      <c r="A2156" s="9" t="s">
        <v>12209</v>
      </c>
    </row>
    <row r="2157" spans="1:1" x14ac:dyDescent="0.25">
      <c r="A2157" s="9" t="s">
        <v>12215</v>
      </c>
    </row>
    <row r="2158" spans="1:1" x14ac:dyDescent="0.25">
      <c r="A2158" s="9" t="s">
        <v>12220</v>
      </c>
    </row>
    <row r="2159" spans="1:1" x14ac:dyDescent="0.25">
      <c r="A2159" s="9" t="s">
        <v>12225</v>
      </c>
    </row>
    <row r="2160" spans="1:1" x14ac:dyDescent="0.25">
      <c r="A2160" s="9" t="s">
        <v>12231</v>
      </c>
    </row>
    <row r="2161" spans="1:1" x14ac:dyDescent="0.25">
      <c r="A2161" s="9" t="s">
        <v>12237</v>
      </c>
    </row>
    <row r="2162" spans="1:1" x14ac:dyDescent="0.25">
      <c r="A2162" s="9" t="s">
        <v>12242</v>
      </c>
    </row>
    <row r="2163" spans="1:1" x14ac:dyDescent="0.25">
      <c r="A2163" s="9" t="s">
        <v>12245</v>
      </c>
    </row>
    <row r="2164" spans="1:1" x14ac:dyDescent="0.25">
      <c r="A2164" s="9" t="s">
        <v>12251</v>
      </c>
    </row>
    <row r="2165" spans="1:1" x14ac:dyDescent="0.25">
      <c r="A2165" s="9" t="s">
        <v>12256</v>
      </c>
    </row>
    <row r="2166" spans="1:1" x14ac:dyDescent="0.25">
      <c r="A2166" s="9" t="s">
        <v>12262</v>
      </c>
    </row>
    <row r="2167" spans="1:1" x14ac:dyDescent="0.25">
      <c r="A2167" s="9" t="s">
        <v>12268</v>
      </c>
    </row>
    <row r="2168" spans="1:1" x14ac:dyDescent="0.25">
      <c r="A2168" s="9" t="s">
        <v>12272</v>
      </c>
    </row>
    <row r="2169" spans="1:1" x14ac:dyDescent="0.25">
      <c r="A2169" s="9" t="s">
        <v>12279</v>
      </c>
    </row>
    <row r="2170" spans="1:1" x14ac:dyDescent="0.25">
      <c r="A2170" s="9" t="s">
        <v>12286</v>
      </c>
    </row>
    <row r="2171" spans="1:1" x14ac:dyDescent="0.25">
      <c r="A2171" s="9" t="s">
        <v>12294</v>
      </c>
    </row>
    <row r="2172" spans="1:1" x14ac:dyDescent="0.25">
      <c r="A2172" s="9" t="s">
        <v>12299</v>
      </c>
    </row>
    <row r="2173" spans="1:1" x14ac:dyDescent="0.25">
      <c r="A2173" s="9" t="s">
        <v>12304</v>
      </c>
    </row>
    <row r="2174" spans="1:1" x14ac:dyDescent="0.25">
      <c r="A2174" s="9" t="s">
        <v>12309</v>
      </c>
    </row>
    <row r="2175" spans="1:1" x14ac:dyDescent="0.25">
      <c r="A2175" s="9" t="s">
        <v>12313</v>
      </c>
    </row>
    <row r="2176" spans="1:1" x14ac:dyDescent="0.25">
      <c r="A2176" s="9" t="s">
        <v>12319</v>
      </c>
    </row>
    <row r="2177" spans="1:1" x14ac:dyDescent="0.25">
      <c r="A2177" s="9" t="s">
        <v>12325</v>
      </c>
    </row>
    <row r="2178" spans="1:1" x14ac:dyDescent="0.25">
      <c r="A2178" s="9"/>
    </row>
    <row r="2179" spans="1:1" x14ac:dyDescent="0.25">
      <c r="A2179" s="9"/>
    </row>
    <row r="2180" spans="1:1" x14ac:dyDescent="0.25">
      <c r="A2180" s="9"/>
    </row>
    <row r="2181" spans="1:1" x14ac:dyDescent="0.25">
      <c r="A2181" s="9"/>
    </row>
    <row r="2182" spans="1:1" x14ac:dyDescent="0.25">
      <c r="A2182" s="9"/>
    </row>
    <row r="2183" spans="1:1" x14ac:dyDescent="0.25">
      <c r="A2183" s="9" t="s">
        <v>12351</v>
      </c>
    </row>
    <row r="2184" spans="1:1" x14ac:dyDescent="0.25">
      <c r="A2184" s="9" t="s">
        <v>12357</v>
      </c>
    </row>
    <row r="2185" spans="1:1" x14ac:dyDescent="0.25">
      <c r="A2185" s="9" t="s">
        <v>12363</v>
      </c>
    </row>
    <row r="2186" spans="1:1" x14ac:dyDescent="0.25">
      <c r="A2186" s="9" t="s">
        <v>12372</v>
      </c>
    </row>
    <row r="2187" spans="1:1" x14ac:dyDescent="0.25">
      <c r="A2187" s="9" t="s">
        <v>12379</v>
      </c>
    </row>
    <row r="2188" spans="1:1" x14ac:dyDescent="0.25">
      <c r="A2188" s="9" t="s">
        <v>12385</v>
      </c>
    </row>
    <row r="2189" spans="1:1" x14ac:dyDescent="0.25">
      <c r="A2189" s="9" t="s">
        <v>12393</v>
      </c>
    </row>
    <row r="2190" spans="1:1" x14ac:dyDescent="0.25">
      <c r="A2190" s="9" t="s">
        <v>12398</v>
      </c>
    </row>
    <row r="2191" spans="1:1" x14ac:dyDescent="0.25">
      <c r="A2191" s="9" t="s">
        <v>12405</v>
      </c>
    </row>
    <row r="2192" spans="1:1" x14ac:dyDescent="0.25">
      <c r="A2192" s="9" t="s">
        <v>12411</v>
      </c>
    </row>
    <row r="2193" spans="1:1" x14ac:dyDescent="0.25">
      <c r="A2193" s="9" t="s">
        <v>12418</v>
      </c>
    </row>
    <row r="2194" spans="1:1" x14ac:dyDescent="0.25">
      <c r="A2194" s="9" t="s">
        <v>12424</v>
      </c>
    </row>
    <row r="2195" spans="1:1" x14ac:dyDescent="0.25">
      <c r="A2195" s="9" t="s">
        <v>12430</v>
      </c>
    </row>
    <row r="2196" spans="1:1" x14ac:dyDescent="0.25">
      <c r="A2196" s="9" t="s">
        <v>12435</v>
      </c>
    </row>
    <row r="2197" spans="1:1" x14ac:dyDescent="0.25">
      <c r="A2197" s="9" t="s">
        <v>12441</v>
      </c>
    </row>
    <row r="2198" spans="1:1" x14ac:dyDescent="0.25">
      <c r="A2198" s="9" t="s">
        <v>12446</v>
      </c>
    </row>
    <row r="2199" spans="1:1" x14ac:dyDescent="0.25">
      <c r="A2199" s="9" t="s">
        <v>12452</v>
      </c>
    </row>
    <row r="2200" spans="1:1" x14ac:dyDescent="0.25">
      <c r="A2200" s="9" t="s">
        <v>12457</v>
      </c>
    </row>
    <row r="2201" spans="1:1" x14ac:dyDescent="0.25">
      <c r="A2201" s="9" t="s">
        <v>12463</v>
      </c>
    </row>
    <row r="2202" spans="1:1" x14ac:dyDescent="0.25">
      <c r="A2202" s="9" t="s">
        <v>12470</v>
      </c>
    </row>
    <row r="2203" spans="1:1" x14ac:dyDescent="0.25">
      <c r="A2203" s="9" t="s">
        <v>12475</v>
      </c>
    </row>
    <row r="2204" spans="1:1" x14ac:dyDescent="0.25">
      <c r="A2204" s="9" t="s">
        <v>12481</v>
      </c>
    </row>
    <row r="2205" spans="1:1" x14ac:dyDescent="0.25">
      <c r="A2205" s="9" t="s">
        <v>12487</v>
      </c>
    </row>
    <row r="2206" spans="1:1" x14ac:dyDescent="0.25">
      <c r="A2206" s="9" t="s">
        <v>12496</v>
      </c>
    </row>
    <row r="2207" spans="1:1" x14ac:dyDescent="0.25">
      <c r="A2207" s="9" t="s">
        <v>12501</v>
      </c>
    </row>
    <row r="2208" spans="1:1" x14ac:dyDescent="0.25">
      <c r="A2208" s="9" t="s">
        <v>12506</v>
      </c>
    </row>
    <row r="2209" spans="1:1" x14ac:dyDescent="0.25">
      <c r="A2209" s="9" t="s">
        <v>12511</v>
      </c>
    </row>
    <row r="2210" spans="1:1" x14ac:dyDescent="0.25">
      <c r="A2210" s="9" t="s">
        <v>12517</v>
      </c>
    </row>
    <row r="2211" spans="1:1" x14ac:dyDescent="0.25">
      <c r="A2211" s="9" t="s">
        <v>12522</v>
      </c>
    </row>
    <row r="2212" spans="1:1" x14ac:dyDescent="0.25">
      <c r="A2212" s="9" t="s">
        <v>12529</v>
      </c>
    </row>
    <row r="2213" spans="1:1" x14ac:dyDescent="0.25">
      <c r="A2213" s="9" t="s">
        <v>12534</v>
      </c>
    </row>
    <row r="2214" spans="1:1" x14ac:dyDescent="0.25">
      <c r="A2214" s="9" t="s">
        <v>12540</v>
      </c>
    </row>
    <row r="2215" spans="1:1" x14ac:dyDescent="0.25">
      <c r="A2215" s="9" t="s">
        <v>12545</v>
      </c>
    </row>
    <row r="2216" spans="1:1" x14ac:dyDescent="0.25">
      <c r="A2216" s="9" t="s">
        <v>12550</v>
      </c>
    </row>
    <row r="2217" spans="1:1" x14ac:dyDescent="0.25">
      <c r="A2217" s="9" t="s">
        <v>12557</v>
      </c>
    </row>
    <row r="2218" spans="1:1" x14ac:dyDescent="0.25">
      <c r="A2218" s="9" t="s">
        <v>12563</v>
      </c>
    </row>
    <row r="2219" spans="1:1" x14ac:dyDescent="0.25">
      <c r="A2219" s="9" t="s">
        <v>12570</v>
      </c>
    </row>
    <row r="2220" spans="1:1" x14ac:dyDescent="0.25">
      <c r="A2220" s="9" t="s">
        <v>12575</v>
      </c>
    </row>
    <row r="2221" spans="1:1" x14ac:dyDescent="0.25">
      <c r="A2221" s="9" t="s">
        <v>12580</v>
      </c>
    </row>
    <row r="2222" spans="1:1" x14ac:dyDescent="0.25">
      <c r="A2222" s="9" t="s">
        <v>12587</v>
      </c>
    </row>
    <row r="2223" spans="1:1" x14ac:dyDescent="0.25">
      <c r="A2223" s="9" t="s">
        <v>12593</v>
      </c>
    </row>
    <row r="2224" spans="1:1" x14ac:dyDescent="0.25">
      <c r="A2224" s="9" t="s">
        <v>12597</v>
      </c>
    </row>
    <row r="2225" spans="1:1" x14ac:dyDescent="0.25">
      <c r="A2225" s="9" t="s">
        <v>12602</v>
      </c>
    </row>
    <row r="2226" spans="1:1" x14ac:dyDescent="0.25">
      <c r="A2226" s="9" t="s">
        <v>12607</v>
      </c>
    </row>
    <row r="2227" spans="1:1" x14ac:dyDescent="0.25">
      <c r="A2227" s="9" t="s">
        <v>12613</v>
      </c>
    </row>
    <row r="2228" spans="1:1" x14ac:dyDescent="0.25">
      <c r="A2228" s="9" t="s">
        <v>12620</v>
      </c>
    </row>
    <row r="2229" spans="1:1" x14ac:dyDescent="0.25">
      <c r="A2229" s="9" t="s">
        <v>12625</v>
      </c>
    </row>
    <row r="2230" spans="1:1" x14ac:dyDescent="0.25">
      <c r="A2230" s="9" t="s">
        <v>12629</v>
      </c>
    </row>
    <row r="2231" spans="1:1" x14ac:dyDescent="0.25">
      <c r="A2231" s="9" t="s">
        <v>12634</v>
      </c>
    </row>
    <row r="2232" spans="1:1" x14ac:dyDescent="0.25">
      <c r="A2232" s="9" t="s">
        <v>12640</v>
      </c>
    </row>
    <row r="2233" spans="1:1" x14ac:dyDescent="0.25">
      <c r="A2233" s="9" t="s">
        <v>12645</v>
      </c>
    </row>
    <row r="2234" spans="1:1" x14ac:dyDescent="0.25">
      <c r="A2234" s="9" t="s">
        <v>12651</v>
      </c>
    </row>
    <row r="2235" spans="1:1" x14ac:dyDescent="0.25">
      <c r="A2235" s="9" t="s">
        <v>12656</v>
      </c>
    </row>
    <row r="2236" spans="1:1" x14ac:dyDescent="0.25">
      <c r="A2236" s="9" t="s">
        <v>12663</v>
      </c>
    </row>
    <row r="2237" spans="1:1" x14ac:dyDescent="0.25">
      <c r="A2237" s="9" t="s">
        <v>12668</v>
      </c>
    </row>
    <row r="2238" spans="1:1" x14ac:dyDescent="0.25">
      <c r="A2238" s="9" t="s">
        <v>12673</v>
      </c>
    </row>
    <row r="2239" spans="1:1" x14ac:dyDescent="0.25">
      <c r="A2239" s="9" t="s">
        <v>12679</v>
      </c>
    </row>
    <row r="2240" spans="1:1" x14ac:dyDescent="0.25">
      <c r="A2240" s="9" t="s">
        <v>12684</v>
      </c>
    </row>
    <row r="2241" spans="1:1" x14ac:dyDescent="0.25">
      <c r="A2241" s="9" t="s">
        <v>12689</v>
      </c>
    </row>
    <row r="2242" spans="1:1" x14ac:dyDescent="0.25">
      <c r="A2242" s="9" t="s">
        <v>12694</v>
      </c>
    </row>
    <row r="2243" spans="1:1" x14ac:dyDescent="0.25">
      <c r="A2243" s="9" t="s">
        <v>12699</v>
      </c>
    </row>
    <row r="2244" spans="1:1" x14ac:dyDescent="0.25">
      <c r="A2244" s="9" t="s">
        <v>12706</v>
      </c>
    </row>
    <row r="2245" spans="1:1" x14ac:dyDescent="0.25">
      <c r="A2245" s="9" t="s">
        <v>12712</v>
      </c>
    </row>
    <row r="2246" spans="1:1" x14ac:dyDescent="0.25">
      <c r="A2246" s="9" t="s">
        <v>12717</v>
      </c>
    </row>
    <row r="2247" spans="1:1" x14ac:dyDescent="0.25">
      <c r="A2247" s="9" t="s">
        <v>12722</v>
      </c>
    </row>
    <row r="2248" spans="1:1" x14ac:dyDescent="0.25">
      <c r="A2248" s="9" t="s">
        <v>12727</v>
      </c>
    </row>
    <row r="2249" spans="1:1" x14ac:dyDescent="0.25">
      <c r="A2249" s="9" t="s">
        <v>12733</v>
      </c>
    </row>
    <row r="2250" spans="1:1" x14ac:dyDescent="0.25">
      <c r="A2250" s="9" t="s">
        <v>12740</v>
      </c>
    </row>
    <row r="2251" spans="1:1" x14ac:dyDescent="0.25">
      <c r="A2251" s="9" t="s">
        <v>12744</v>
      </c>
    </row>
    <row r="2252" spans="1:1" x14ac:dyDescent="0.25">
      <c r="A2252" s="9" t="s">
        <v>12749</v>
      </c>
    </row>
    <row r="2253" spans="1:1" x14ac:dyDescent="0.25">
      <c r="A2253" s="9" t="s">
        <v>12756</v>
      </c>
    </row>
    <row r="2254" spans="1:1" x14ac:dyDescent="0.25">
      <c r="A2254" s="9" t="s">
        <v>12760</v>
      </c>
    </row>
    <row r="2255" spans="1:1" x14ac:dyDescent="0.25">
      <c r="A2255" s="9" t="s">
        <v>12764</v>
      </c>
    </row>
    <row r="2256" spans="1:1" x14ac:dyDescent="0.25">
      <c r="A2256" s="9" t="s">
        <v>12769</v>
      </c>
    </row>
    <row r="2257" spans="1:1" x14ac:dyDescent="0.25">
      <c r="A2257" s="9" t="s">
        <v>12775</v>
      </c>
    </row>
    <row r="2258" spans="1:1" x14ac:dyDescent="0.25">
      <c r="A2258" s="9" t="s">
        <v>12783</v>
      </c>
    </row>
    <row r="2259" spans="1:1" x14ac:dyDescent="0.25">
      <c r="A2259" s="9" t="s">
        <v>12787</v>
      </c>
    </row>
    <row r="2260" spans="1:1" x14ac:dyDescent="0.25">
      <c r="A2260" s="9" t="s">
        <v>12791</v>
      </c>
    </row>
    <row r="2261" spans="1:1" x14ac:dyDescent="0.25">
      <c r="A2261" s="9" t="s">
        <v>12796</v>
      </c>
    </row>
    <row r="2262" spans="1:1" x14ac:dyDescent="0.25">
      <c r="A2262" s="9" t="s">
        <v>12802</v>
      </c>
    </row>
    <row r="2263" spans="1:1" x14ac:dyDescent="0.25">
      <c r="A2263" s="9" t="s">
        <v>12807</v>
      </c>
    </row>
    <row r="2264" spans="1:1" x14ac:dyDescent="0.25">
      <c r="A2264" s="9" t="s">
        <v>12812</v>
      </c>
    </row>
    <row r="2265" spans="1:1" x14ac:dyDescent="0.25">
      <c r="A2265" s="9" t="s">
        <v>12817</v>
      </c>
    </row>
    <row r="2266" spans="1:1" x14ac:dyDescent="0.25">
      <c r="A2266" s="9" t="s">
        <v>12822</v>
      </c>
    </row>
    <row r="2267" spans="1:1" x14ac:dyDescent="0.25">
      <c r="A2267" s="9" t="s">
        <v>12828</v>
      </c>
    </row>
    <row r="2268" spans="1:1" x14ac:dyDescent="0.25">
      <c r="A2268" s="9" t="s">
        <v>12831</v>
      </c>
    </row>
    <row r="2269" spans="1:1" x14ac:dyDescent="0.25">
      <c r="A2269" s="9" t="s">
        <v>12837</v>
      </c>
    </row>
    <row r="2270" spans="1:1" x14ac:dyDescent="0.25">
      <c r="A2270" s="9" t="s">
        <v>12842</v>
      </c>
    </row>
    <row r="2271" spans="1:1" x14ac:dyDescent="0.25">
      <c r="A2271" s="9" t="s">
        <v>12848</v>
      </c>
    </row>
    <row r="2272" spans="1:1" x14ac:dyDescent="0.25">
      <c r="A2272" s="9" t="s">
        <v>12853</v>
      </c>
    </row>
    <row r="2273" spans="1:1" x14ac:dyDescent="0.25">
      <c r="A2273" s="9" t="s">
        <v>12858</v>
      </c>
    </row>
    <row r="2274" spans="1:1" x14ac:dyDescent="0.25">
      <c r="A2274" s="9" t="s">
        <v>12863</v>
      </c>
    </row>
    <row r="2275" spans="1:1" x14ac:dyDescent="0.25">
      <c r="A2275" s="9" t="s">
        <v>12870</v>
      </c>
    </row>
    <row r="2276" spans="1:1" x14ac:dyDescent="0.25">
      <c r="A2276" s="9" t="s">
        <v>12876</v>
      </c>
    </row>
    <row r="2277" spans="1:1" x14ac:dyDescent="0.25">
      <c r="A2277" s="9" t="s">
        <v>12881</v>
      </c>
    </row>
    <row r="2278" spans="1:1" x14ac:dyDescent="0.25">
      <c r="A2278" s="9" t="s">
        <v>12884</v>
      </c>
    </row>
    <row r="2279" spans="1:1" x14ac:dyDescent="0.25">
      <c r="A2279" s="9" t="s">
        <v>12889</v>
      </c>
    </row>
    <row r="2280" spans="1:1" x14ac:dyDescent="0.25">
      <c r="A2280" s="9" t="s">
        <v>12896</v>
      </c>
    </row>
    <row r="2281" spans="1:1" x14ac:dyDescent="0.25">
      <c r="A2281" s="9" t="s">
        <v>12902</v>
      </c>
    </row>
    <row r="2282" spans="1:1" x14ac:dyDescent="0.25">
      <c r="A2282" s="9" t="s">
        <v>12907</v>
      </c>
    </row>
    <row r="2283" spans="1:1" x14ac:dyDescent="0.25">
      <c r="A2283" s="9" t="s">
        <v>12912</v>
      </c>
    </row>
    <row r="2284" spans="1:1" x14ac:dyDescent="0.25">
      <c r="A2284" s="9" t="s">
        <v>12917</v>
      </c>
    </row>
    <row r="2285" spans="1:1" x14ac:dyDescent="0.25">
      <c r="A2285" s="9" t="s">
        <v>12922</v>
      </c>
    </row>
    <row r="2286" spans="1:1" x14ac:dyDescent="0.25">
      <c r="A2286" s="9" t="s">
        <v>12929</v>
      </c>
    </row>
    <row r="2287" spans="1:1" x14ac:dyDescent="0.25">
      <c r="A2287" s="9" t="s">
        <v>12936</v>
      </c>
    </row>
    <row r="2288" spans="1:1" x14ac:dyDescent="0.25">
      <c r="A2288" s="9" t="s">
        <v>12942</v>
      </c>
    </row>
    <row r="2289" spans="1:1" x14ac:dyDescent="0.25">
      <c r="A2289" s="9" t="s">
        <v>12948</v>
      </c>
    </row>
    <row r="2290" spans="1:1" x14ac:dyDescent="0.25">
      <c r="A2290" s="9" t="s">
        <v>12955</v>
      </c>
    </row>
    <row r="2291" spans="1:1" x14ac:dyDescent="0.25">
      <c r="A2291" s="9" t="s">
        <v>12960</v>
      </c>
    </row>
    <row r="2292" spans="1:1" x14ac:dyDescent="0.25">
      <c r="A2292" s="9" t="s">
        <v>12965</v>
      </c>
    </row>
    <row r="2293" spans="1:1" x14ac:dyDescent="0.25">
      <c r="A2293" s="9" t="s">
        <v>12970</v>
      </c>
    </row>
    <row r="2294" spans="1:1" x14ac:dyDescent="0.25">
      <c r="A2294" s="9" t="s">
        <v>12975</v>
      </c>
    </row>
    <row r="2295" spans="1:1" x14ac:dyDescent="0.25">
      <c r="A2295" s="9" t="s">
        <v>12981</v>
      </c>
    </row>
    <row r="2296" spans="1:1" x14ac:dyDescent="0.25">
      <c r="A2296" s="9" t="s">
        <v>12986</v>
      </c>
    </row>
    <row r="2297" spans="1:1" x14ac:dyDescent="0.25">
      <c r="A2297" s="9" t="s">
        <v>12991</v>
      </c>
    </row>
    <row r="2298" spans="1:1" x14ac:dyDescent="0.25">
      <c r="A2298" s="9" t="s">
        <v>12996</v>
      </c>
    </row>
    <row r="2299" spans="1:1" x14ac:dyDescent="0.25">
      <c r="A2299" s="9" t="s">
        <v>13002</v>
      </c>
    </row>
    <row r="2300" spans="1:1" x14ac:dyDescent="0.25">
      <c r="A2300" s="9" t="s">
        <v>13008</v>
      </c>
    </row>
    <row r="2301" spans="1:1" x14ac:dyDescent="0.25">
      <c r="A2301" s="9" t="s">
        <v>13011</v>
      </c>
    </row>
    <row r="2302" spans="1:1" x14ac:dyDescent="0.25">
      <c r="A2302" s="9" t="s">
        <v>13015</v>
      </c>
    </row>
    <row r="2303" spans="1:1" x14ac:dyDescent="0.25">
      <c r="A2303" s="9" t="s">
        <v>13021</v>
      </c>
    </row>
    <row r="2304" spans="1:1" x14ac:dyDescent="0.25">
      <c r="A2304" s="9" t="s">
        <v>13027</v>
      </c>
    </row>
    <row r="2305" spans="1:1" x14ac:dyDescent="0.25">
      <c r="A2305" s="9" t="s">
        <v>13033</v>
      </c>
    </row>
    <row r="2306" spans="1:1" x14ac:dyDescent="0.25">
      <c r="A2306" s="9" t="s">
        <v>13038</v>
      </c>
    </row>
    <row r="2307" spans="1:1" x14ac:dyDescent="0.25">
      <c r="A2307" s="9" t="s">
        <v>13044</v>
      </c>
    </row>
    <row r="2308" spans="1:1" x14ac:dyDescent="0.25">
      <c r="A2308" s="9" t="s">
        <v>13049</v>
      </c>
    </row>
    <row r="2309" spans="1:1" x14ac:dyDescent="0.25">
      <c r="A2309" s="9" t="s">
        <v>13053</v>
      </c>
    </row>
    <row r="2310" spans="1:1" x14ac:dyDescent="0.25">
      <c r="A2310" s="9" t="s">
        <v>13058</v>
      </c>
    </row>
    <row r="2311" spans="1:1" x14ac:dyDescent="0.25">
      <c r="A2311" s="9" t="s">
        <v>13065</v>
      </c>
    </row>
    <row r="2312" spans="1:1" x14ac:dyDescent="0.25">
      <c r="A2312" s="9" t="s">
        <v>13070</v>
      </c>
    </row>
    <row r="2313" spans="1:1" x14ac:dyDescent="0.25">
      <c r="A2313" s="9" t="s">
        <v>13077</v>
      </c>
    </row>
    <row r="2314" spans="1:1" x14ac:dyDescent="0.25">
      <c r="A2314" s="9" t="s">
        <v>13082</v>
      </c>
    </row>
    <row r="2315" spans="1:1" x14ac:dyDescent="0.25">
      <c r="A2315" s="9" t="s">
        <v>13088</v>
      </c>
    </row>
    <row r="2316" spans="1:1" x14ac:dyDescent="0.25">
      <c r="A2316" s="9" t="s">
        <v>13094</v>
      </c>
    </row>
    <row r="2317" spans="1:1" x14ac:dyDescent="0.25">
      <c r="A2317" s="9" t="s">
        <v>13099</v>
      </c>
    </row>
    <row r="2318" spans="1:1" x14ac:dyDescent="0.25">
      <c r="A2318" s="9" t="s">
        <v>13104</v>
      </c>
    </row>
    <row r="2319" spans="1:1" x14ac:dyDescent="0.25">
      <c r="A2319" s="9" t="s">
        <v>13110</v>
      </c>
    </row>
    <row r="2320" spans="1:1" x14ac:dyDescent="0.25">
      <c r="A2320" s="9" t="s">
        <v>13115</v>
      </c>
    </row>
    <row r="2321" spans="1:1" x14ac:dyDescent="0.25">
      <c r="A2321" s="9" t="s">
        <v>13118</v>
      </c>
    </row>
    <row r="2322" spans="1:1" x14ac:dyDescent="0.25">
      <c r="A2322" s="9" t="s">
        <v>13124</v>
      </c>
    </row>
    <row r="2323" spans="1:1" x14ac:dyDescent="0.25">
      <c r="A2323" s="9" t="s">
        <v>13131</v>
      </c>
    </row>
    <row r="2324" spans="1:1" x14ac:dyDescent="0.25">
      <c r="A2324" s="9" t="s">
        <v>13136</v>
      </c>
    </row>
    <row r="2325" spans="1:1" x14ac:dyDescent="0.25">
      <c r="A2325" s="9" t="s">
        <v>13141</v>
      </c>
    </row>
    <row r="2326" spans="1:1" x14ac:dyDescent="0.25">
      <c r="A2326" s="9" t="s">
        <v>13146</v>
      </c>
    </row>
    <row r="2327" spans="1:1" x14ac:dyDescent="0.25">
      <c r="A2327" s="9" t="s">
        <v>13152</v>
      </c>
    </row>
    <row r="2328" spans="1:1" x14ac:dyDescent="0.25">
      <c r="A2328" s="9" t="s">
        <v>13157</v>
      </c>
    </row>
    <row r="2329" spans="1:1" x14ac:dyDescent="0.25">
      <c r="A2329" s="9" t="s">
        <v>13162</v>
      </c>
    </row>
    <row r="2330" spans="1:1" x14ac:dyDescent="0.25">
      <c r="A2330" s="9" t="s">
        <v>13168</v>
      </c>
    </row>
    <row r="2331" spans="1:1" x14ac:dyDescent="0.25">
      <c r="A2331" s="9" t="s">
        <v>13173</v>
      </c>
    </row>
    <row r="2332" spans="1:1" x14ac:dyDescent="0.25">
      <c r="A2332" s="9" t="s">
        <v>13179</v>
      </c>
    </row>
    <row r="2333" spans="1:1" x14ac:dyDescent="0.25">
      <c r="A2333" s="9" t="s">
        <v>13184</v>
      </c>
    </row>
    <row r="2334" spans="1:1" x14ac:dyDescent="0.25">
      <c r="A2334" s="9" t="s">
        <v>13189</v>
      </c>
    </row>
    <row r="2335" spans="1:1" x14ac:dyDescent="0.25">
      <c r="A2335" s="9" t="s">
        <v>13194</v>
      </c>
    </row>
    <row r="2336" spans="1:1" x14ac:dyDescent="0.25">
      <c r="A2336" s="9" t="s">
        <v>13198</v>
      </c>
    </row>
    <row r="2337" spans="1:1" x14ac:dyDescent="0.25">
      <c r="A2337" s="9" t="s">
        <v>13205</v>
      </c>
    </row>
    <row r="2338" spans="1:1" x14ac:dyDescent="0.25">
      <c r="A2338" s="9" t="s">
        <v>13210</v>
      </c>
    </row>
    <row r="2339" spans="1:1" x14ac:dyDescent="0.25">
      <c r="A2339" s="9" t="s">
        <v>13214</v>
      </c>
    </row>
    <row r="2340" spans="1:1" x14ac:dyDescent="0.25">
      <c r="A2340" s="9" t="s">
        <v>13218</v>
      </c>
    </row>
    <row r="2341" spans="1:1" x14ac:dyDescent="0.25">
      <c r="A2341" s="9" t="s">
        <v>13223</v>
      </c>
    </row>
    <row r="2342" spans="1:1" x14ac:dyDescent="0.25">
      <c r="A2342" s="9" t="s">
        <v>13229</v>
      </c>
    </row>
    <row r="2343" spans="1:1" x14ac:dyDescent="0.25">
      <c r="A2343" s="9" t="s">
        <v>13234</v>
      </c>
    </row>
    <row r="2344" spans="1:1" x14ac:dyDescent="0.25">
      <c r="A2344" s="9" t="s">
        <v>13240</v>
      </c>
    </row>
    <row r="2345" spans="1:1" x14ac:dyDescent="0.25">
      <c r="A2345" s="9" t="s">
        <v>13246</v>
      </c>
    </row>
    <row r="2346" spans="1:1" x14ac:dyDescent="0.25">
      <c r="A2346" s="9" t="s">
        <v>13251</v>
      </c>
    </row>
    <row r="2347" spans="1:1" x14ac:dyDescent="0.25">
      <c r="A2347" s="9" t="s">
        <v>13255</v>
      </c>
    </row>
    <row r="2348" spans="1:1" x14ac:dyDescent="0.25">
      <c r="A2348" s="9" t="s">
        <v>13262</v>
      </c>
    </row>
    <row r="2349" spans="1:1" x14ac:dyDescent="0.25">
      <c r="A2349" s="9" t="s">
        <v>13268</v>
      </c>
    </row>
    <row r="2350" spans="1:1" x14ac:dyDescent="0.25">
      <c r="A2350" s="9" t="s">
        <v>13273</v>
      </c>
    </row>
    <row r="2351" spans="1:1" x14ac:dyDescent="0.25">
      <c r="A2351" s="9" t="s">
        <v>13279</v>
      </c>
    </row>
    <row r="2352" spans="1:1" x14ac:dyDescent="0.25">
      <c r="A2352" s="9" t="s">
        <v>13286</v>
      </c>
    </row>
    <row r="2353" spans="1:1" x14ac:dyDescent="0.25">
      <c r="A2353" s="9" t="s">
        <v>13292</v>
      </c>
    </row>
    <row r="2354" spans="1:1" x14ac:dyDescent="0.25">
      <c r="A2354" s="9" t="s">
        <v>13298</v>
      </c>
    </row>
    <row r="2355" spans="1:1" x14ac:dyDescent="0.25">
      <c r="A2355" s="9" t="s">
        <v>13305</v>
      </c>
    </row>
    <row r="2356" spans="1:1" x14ac:dyDescent="0.25">
      <c r="A2356" s="9" t="s">
        <v>13311</v>
      </c>
    </row>
    <row r="2357" spans="1:1" x14ac:dyDescent="0.25">
      <c r="A2357" s="9" t="s">
        <v>13317</v>
      </c>
    </row>
    <row r="2358" spans="1:1" x14ac:dyDescent="0.25">
      <c r="A2358" s="9" t="s">
        <v>13322</v>
      </c>
    </row>
    <row r="2359" spans="1:1" x14ac:dyDescent="0.25">
      <c r="A2359" s="9" t="s">
        <v>13328</v>
      </c>
    </row>
    <row r="2360" spans="1:1" x14ac:dyDescent="0.25">
      <c r="A2360" s="9" t="s">
        <v>13333</v>
      </c>
    </row>
    <row r="2361" spans="1:1" x14ac:dyDescent="0.25">
      <c r="A2361" s="9" t="s">
        <v>13339</v>
      </c>
    </row>
    <row r="2362" spans="1:1" x14ac:dyDescent="0.25">
      <c r="A2362" s="9" t="s">
        <v>13346</v>
      </c>
    </row>
    <row r="2363" spans="1:1" x14ac:dyDescent="0.25">
      <c r="A2363" s="9" t="s">
        <v>13351</v>
      </c>
    </row>
    <row r="2364" spans="1:1" x14ac:dyDescent="0.25">
      <c r="A2364" s="9" t="s">
        <v>13357</v>
      </c>
    </row>
    <row r="2365" spans="1:1" x14ac:dyDescent="0.25">
      <c r="A2365" s="9" t="s">
        <v>13363</v>
      </c>
    </row>
    <row r="2366" spans="1:1" x14ac:dyDescent="0.25">
      <c r="A2366" s="9" t="s">
        <v>13367</v>
      </c>
    </row>
    <row r="2367" spans="1:1" x14ac:dyDescent="0.25">
      <c r="A2367" s="9" t="s">
        <v>13373</v>
      </c>
    </row>
    <row r="2368" spans="1:1" x14ac:dyDescent="0.25">
      <c r="A2368" s="9" t="s">
        <v>13378</v>
      </c>
    </row>
    <row r="2369" spans="1:1" x14ac:dyDescent="0.25">
      <c r="A2369" s="9" t="s">
        <v>13381</v>
      </c>
    </row>
    <row r="2370" spans="1:1" x14ac:dyDescent="0.25">
      <c r="A2370" s="9" t="s">
        <v>13387</v>
      </c>
    </row>
    <row r="2371" spans="1:1" x14ac:dyDescent="0.25">
      <c r="A2371" s="9" t="s">
        <v>13392</v>
      </c>
    </row>
    <row r="2372" spans="1:1" x14ac:dyDescent="0.25">
      <c r="A2372" s="9" t="s">
        <v>13399</v>
      </c>
    </row>
    <row r="2373" spans="1:1" x14ac:dyDescent="0.25">
      <c r="A2373" s="9" t="s">
        <v>13404</v>
      </c>
    </row>
    <row r="2374" spans="1:1" x14ac:dyDescent="0.25">
      <c r="A2374" s="9" t="s">
        <v>13410</v>
      </c>
    </row>
    <row r="2375" spans="1:1" x14ac:dyDescent="0.25">
      <c r="A2375" s="9" t="s">
        <v>13414</v>
      </c>
    </row>
    <row r="2376" spans="1:1" x14ac:dyDescent="0.25">
      <c r="A2376" s="9" t="s">
        <v>13420</v>
      </c>
    </row>
    <row r="2377" spans="1:1" x14ac:dyDescent="0.25">
      <c r="A2377" s="9" t="s">
        <v>13425</v>
      </c>
    </row>
    <row r="2378" spans="1:1" x14ac:dyDescent="0.25">
      <c r="A2378" s="9" t="s">
        <v>13428</v>
      </c>
    </row>
    <row r="2379" spans="1:1" x14ac:dyDescent="0.25">
      <c r="A2379" s="9" t="s">
        <v>13432</v>
      </c>
    </row>
    <row r="2380" spans="1:1" x14ac:dyDescent="0.25">
      <c r="A2380" s="9" t="s">
        <v>13437</v>
      </c>
    </row>
    <row r="2381" spans="1:1" x14ac:dyDescent="0.25">
      <c r="A2381" s="9" t="s">
        <v>13443</v>
      </c>
    </row>
    <row r="2382" spans="1:1" x14ac:dyDescent="0.25">
      <c r="A2382" s="9" t="s">
        <v>13449</v>
      </c>
    </row>
    <row r="2383" spans="1:1" x14ac:dyDescent="0.25">
      <c r="A2383" s="9" t="s">
        <v>13454</v>
      </c>
    </row>
    <row r="2384" spans="1:1" x14ac:dyDescent="0.25">
      <c r="A2384" s="9" t="s">
        <v>13460</v>
      </c>
    </row>
    <row r="2385" spans="1:1" x14ac:dyDescent="0.25">
      <c r="A2385" s="9" t="s">
        <v>13467</v>
      </c>
    </row>
    <row r="2386" spans="1:1" x14ac:dyDescent="0.25">
      <c r="A2386" s="9" t="s">
        <v>13472</v>
      </c>
    </row>
    <row r="2387" spans="1:1" x14ac:dyDescent="0.25">
      <c r="A2387" s="9" t="s">
        <v>13477</v>
      </c>
    </row>
    <row r="2388" spans="1:1" x14ac:dyDescent="0.25">
      <c r="A2388" s="9" t="s">
        <v>13483</v>
      </c>
    </row>
    <row r="2389" spans="1:1" x14ac:dyDescent="0.25">
      <c r="A2389" s="9" t="s">
        <v>13488</v>
      </c>
    </row>
    <row r="2390" spans="1:1" x14ac:dyDescent="0.25">
      <c r="A2390" s="9" t="s">
        <v>13493</v>
      </c>
    </row>
    <row r="2391" spans="1:1" x14ac:dyDescent="0.25">
      <c r="A2391" s="9" t="s">
        <v>13500</v>
      </c>
    </row>
    <row r="2392" spans="1:1" x14ac:dyDescent="0.25">
      <c r="A2392" s="9" t="s">
        <v>13505</v>
      </c>
    </row>
    <row r="2393" spans="1:1" x14ac:dyDescent="0.25">
      <c r="A2393" s="9" t="s">
        <v>13511</v>
      </c>
    </row>
    <row r="2394" spans="1:1" x14ac:dyDescent="0.25">
      <c r="A2394" s="9" t="s">
        <v>13516</v>
      </c>
    </row>
    <row r="2395" spans="1:1" x14ac:dyDescent="0.25">
      <c r="A2395" s="9" t="s">
        <v>13521</v>
      </c>
    </row>
    <row r="2396" spans="1:1" x14ac:dyDescent="0.25">
      <c r="A2396" s="9" t="s">
        <v>13528</v>
      </c>
    </row>
    <row r="2397" spans="1:1" x14ac:dyDescent="0.25">
      <c r="A2397" s="9" t="s">
        <v>13534</v>
      </c>
    </row>
    <row r="2398" spans="1:1" x14ac:dyDescent="0.25">
      <c r="A2398" s="9" t="s">
        <v>13539</v>
      </c>
    </row>
    <row r="2399" spans="1:1" x14ac:dyDescent="0.25">
      <c r="A2399" s="9" t="s">
        <v>13544</v>
      </c>
    </row>
    <row r="2400" spans="1:1" x14ac:dyDescent="0.25">
      <c r="A2400" s="9" t="s">
        <v>13549</v>
      </c>
    </row>
    <row r="2401" spans="1:1" x14ac:dyDescent="0.25">
      <c r="A2401" s="9" t="s">
        <v>13554</v>
      </c>
    </row>
    <row r="2402" spans="1:1" x14ac:dyDescent="0.25">
      <c r="A2402" s="9" t="s">
        <v>13560</v>
      </c>
    </row>
    <row r="2403" spans="1:1" x14ac:dyDescent="0.25">
      <c r="A2403" s="9" t="s">
        <v>13565</v>
      </c>
    </row>
    <row r="2404" spans="1:1" x14ac:dyDescent="0.25">
      <c r="A2404" s="9" t="s">
        <v>13570</v>
      </c>
    </row>
    <row r="2405" spans="1:1" x14ac:dyDescent="0.25">
      <c r="A2405" s="9" t="s">
        <v>13577</v>
      </c>
    </row>
    <row r="2406" spans="1:1" x14ac:dyDescent="0.25">
      <c r="A2406" s="9" t="s">
        <v>13582</v>
      </c>
    </row>
    <row r="2407" spans="1:1" x14ac:dyDescent="0.25">
      <c r="A2407" s="9" t="s">
        <v>13586</v>
      </c>
    </row>
    <row r="2408" spans="1:1" x14ac:dyDescent="0.25">
      <c r="A2408" s="9" t="s">
        <v>13591</v>
      </c>
    </row>
    <row r="2409" spans="1:1" x14ac:dyDescent="0.25">
      <c r="A2409" s="9" t="s">
        <v>13596</v>
      </c>
    </row>
    <row r="2410" spans="1:1" x14ac:dyDescent="0.25">
      <c r="A2410" s="9" t="s">
        <v>13602</v>
      </c>
    </row>
    <row r="2411" spans="1:1" x14ac:dyDescent="0.25">
      <c r="A2411" s="9" t="s">
        <v>13607</v>
      </c>
    </row>
    <row r="2412" spans="1:1" x14ac:dyDescent="0.25">
      <c r="A2412" s="9" t="s">
        <v>13612</v>
      </c>
    </row>
    <row r="2413" spans="1:1" x14ac:dyDescent="0.25">
      <c r="A2413" s="9" t="s">
        <v>13619</v>
      </c>
    </row>
    <row r="2414" spans="1:1" x14ac:dyDescent="0.25">
      <c r="A2414" s="9" t="s">
        <v>13625</v>
      </c>
    </row>
    <row r="2415" spans="1:1" x14ac:dyDescent="0.25">
      <c r="A2415" s="9" t="s">
        <v>13629</v>
      </c>
    </row>
    <row r="2416" spans="1:1" x14ac:dyDescent="0.25">
      <c r="A2416" s="9" t="s">
        <v>13635</v>
      </c>
    </row>
    <row r="2417" spans="1:1" x14ac:dyDescent="0.25">
      <c r="A2417" s="9" t="s">
        <v>13639</v>
      </c>
    </row>
    <row r="2418" spans="1:1" x14ac:dyDescent="0.25">
      <c r="A2418" s="9" t="s">
        <v>13644</v>
      </c>
    </row>
    <row r="2419" spans="1:1" x14ac:dyDescent="0.25">
      <c r="A2419" s="9" t="s">
        <v>13650</v>
      </c>
    </row>
    <row r="2420" spans="1:1" x14ac:dyDescent="0.25">
      <c r="A2420" s="9" t="s">
        <v>13655</v>
      </c>
    </row>
    <row r="2421" spans="1:1" x14ac:dyDescent="0.25">
      <c r="A2421" s="9" t="s">
        <v>13660</v>
      </c>
    </row>
    <row r="2422" spans="1:1" x14ac:dyDescent="0.25">
      <c r="A2422" s="9" t="s">
        <v>13668</v>
      </c>
    </row>
    <row r="2423" spans="1:1" x14ac:dyDescent="0.25">
      <c r="A2423" s="9" t="s">
        <v>13675</v>
      </c>
    </row>
    <row r="2424" spans="1:1" x14ac:dyDescent="0.25">
      <c r="A2424" s="9" t="s">
        <v>13679</v>
      </c>
    </row>
    <row r="2425" spans="1:1" x14ac:dyDescent="0.25">
      <c r="A2425" s="9" t="s">
        <v>13686</v>
      </c>
    </row>
    <row r="2426" spans="1:1" x14ac:dyDescent="0.25">
      <c r="A2426" s="9" t="s">
        <v>13692</v>
      </c>
    </row>
    <row r="2427" spans="1:1" x14ac:dyDescent="0.25">
      <c r="A2427" s="9" t="s">
        <v>13700</v>
      </c>
    </row>
    <row r="2428" spans="1:1" x14ac:dyDescent="0.25">
      <c r="A2428" s="9" t="s">
        <v>13706</v>
      </c>
    </row>
    <row r="2429" spans="1:1" x14ac:dyDescent="0.25">
      <c r="A2429" s="9" t="s">
        <v>13709</v>
      </c>
    </row>
    <row r="2430" spans="1:1" x14ac:dyDescent="0.25">
      <c r="A2430" s="9" t="s">
        <v>13712</v>
      </c>
    </row>
    <row r="2431" spans="1:1" x14ac:dyDescent="0.25">
      <c r="A2431" s="9" t="s">
        <v>13717</v>
      </c>
    </row>
    <row r="2432" spans="1:1" x14ac:dyDescent="0.25">
      <c r="A2432" s="9" t="s">
        <v>13722</v>
      </c>
    </row>
    <row r="2433" spans="1:1" x14ac:dyDescent="0.25">
      <c r="A2433" s="9" t="s">
        <v>13725</v>
      </c>
    </row>
    <row r="2434" spans="1:1" x14ac:dyDescent="0.25">
      <c r="A2434" s="9" t="s">
        <v>13731</v>
      </c>
    </row>
    <row r="2435" spans="1:1" x14ac:dyDescent="0.25">
      <c r="A2435" s="9" t="s">
        <v>13737</v>
      </c>
    </row>
    <row r="2436" spans="1:1" x14ac:dyDescent="0.25">
      <c r="A2436" s="9" t="s">
        <v>13742</v>
      </c>
    </row>
    <row r="2437" spans="1:1" x14ac:dyDescent="0.25">
      <c r="A2437" s="9" t="s">
        <v>13747</v>
      </c>
    </row>
    <row r="2438" spans="1:1" x14ac:dyDescent="0.25">
      <c r="A2438" s="9" t="s">
        <v>13753</v>
      </c>
    </row>
    <row r="2439" spans="1:1" x14ac:dyDescent="0.25">
      <c r="A2439" s="9" t="s">
        <v>13758</v>
      </c>
    </row>
    <row r="2440" spans="1:1" x14ac:dyDescent="0.25">
      <c r="A2440" s="9" t="s">
        <v>13764</v>
      </c>
    </row>
    <row r="2441" spans="1:1" x14ac:dyDescent="0.25">
      <c r="A2441" s="9" t="s">
        <v>13770</v>
      </c>
    </row>
    <row r="2442" spans="1:1" x14ac:dyDescent="0.25">
      <c r="A2442" s="9" t="s">
        <v>13774</v>
      </c>
    </row>
    <row r="2443" spans="1:1" x14ac:dyDescent="0.25">
      <c r="A2443" s="9" t="s">
        <v>13780</v>
      </c>
    </row>
    <row r="2444" spans="1:1" x14ac:dyDescent="0.25">
      <c r="A2444" s="9" t="s">
        <v>13785</v>
      </c>
    </row>
    <row r="2445" spans="1:1" x14ac:dyDescent="0.25">
      <c r="A2445" s="9" t="s">
        <v>13790</v>
      </c>
    </row>
    <row r="2446" spans="1:1" x14ac:dyDescent="0.25">
      <c r="A2446" s="9" t="s">
        <v>13795</v>
      </c>
    </row>
    <row r="2447" spans="1:1" x14ac:dyDescent="0.25">
      <c r="A2447" s="9" t="s">
        <v>13802</v>
      </c>
    </row>
    <row r="2448" spans="1:1" x14ac:dyDescent="0.25">
      <c r="A2448" s="9" t="s">
        <v>13809</v>
      </c>
    </row>
    <row r="2449" spans="1:1" x14ac:dyDescent="0.25">
      <c r="A2449" s="9" t="s">
        <v>13814</v>
      </c>
    </row>
    <row r="2450" spans="1:1" x14ac:dyDescent="0.25">
      <c r="A2450" s="9" t="s">
        <v>13820</v>
      </c>
    </row>
    <row r="2451" spans="1:1" x14ac:dyDescent="0.25">
      <c r="A2451" s="9" t="s">
        <v>13826</v>
      </c>
    </row>
    <row r="2452" spans="1:1" x14ac:dyDescent="0.25">
      <c r="A2452" s="9" t="s">
        <v>13830</v>
      </c>
    </row>
    <row r="2453" spans="1:1" x14ac:dyDescent="0.25">
      <c r="A2453" s="9" t="s">
        <v>13835</v>
      </c>
    </row>
    <row r="2454" spans="1:1" x14ac:dyDescent="0.25">
      <c r="A2454" s="9" t="s">
        <v>13843</v>
      </c>
    </row>
    <row r="2455" spans="1:1" x14ac:dyDescent="0.25">
      <c r="A2455" s="9" t="s">
        <v>13848</v>
      </c>
    </row>
    <row r="2456" spans="1:1" x14ac:dyDescent="0.25">
      <c r="A2456" s="9" t="s">
        <v>13854</v>
      </c>
    </row>
    <row r="2457" spans="1:1" x14ac:dyDescent="0.25">
      <c r="A2457" s="9" t="s">
        <v>13859</v>
      </c>
    </row>
    <row r="2458" spans="1:1" x14ac:dyDescent="0.25">
      <c r="A2458" s="9" t="s">
        <v>13865</v>
      </c>
    </row>
    <row r="2459" spans="1:1" x14ac:dyDescent="0.25">
      <c r="A2459" s="9" t="s">
        <v>13872</v>
      </c>
    </row>
    <row r="2460" spans="1:1" x14ac:dyDescent="0.25">
      <c r="A2460" s="9" t="s">
        <v>13875</v>
      </c>
    </row>
    <row r="2461" spans="1:1" x14ac:dyDescent="0.25">
      <c r="A2461" s="9" t="s">
        <v>13880</v>
      </c>
    </row>
    <row r="2462" spans="1:1" x14ac:dyDescent="0.25">
      <c r="A2462" s="9" t="s">
        <v>13885</v>
      </c>
    </row>
    <row r="2463" spans="1:1" x14ac:dyDescent="0.25">
      <c r="A2463" s="9" t="s">
        <v>13890</v>
      </c>
    </row>
    <row r="2464" spans="1:1" x14ac:dyDescent="0.25">
      <c r="A2464" s="9" t="s">
        <v>13893</v>
      </c>
    </row>
    <row r="2465" spans="1:1" x14ac:dyDescent="0.25">
      <c r="A2465" s="9" t="s">
        <v>13899</v>
      </c>
    </row>
    <row r="2466" spans="1:1" x14ac:dyDescent="0.25">
      <c r="A2466" s="9" t="s">
        <v>13908</v>
      </c>
    </row>
    <row r="2467" spans="1:1" x14ac:dyDescent="0.25">
      <c r="A2467" s="9" t="s">
        <v>13913</v>
      </c>
    </row>
    <row r="2468" spans="1:1" x14ac:dyDescent="0.25">
      <c r="A2468" s="9" t="s">
        <v>13921</v>
      </c>
    </row>
    <row r="2469" spans="1:1" x14ac:dyDescent="0.25">
      <c r="A2469" s="9" t="s">
        <v>13927</v>
      </c>
    </row>
    <row r="2470" spans="1:1" x14ac:dyDescent="0.25">
      <c r="A2470" s="9" t="s">
        <v>13931</v>
      </c>
    </row>
    <row r="2471" spans="1:1" x14ac:dyDescent="0.25">
      <c r="A2471" s="9" t="s">
        <v>13937</v>
      </c>
    </row>
    <row r="2472" spans="1:1" x14ac:dyDescent="0.25">
      <c r="A2472" s="9" t="s">
        <v>13944</v>
      </c>
    </row>
    <row r="2473" spans="1:1" x14ac:dyDescent="0.25">
      <c r="A2473" s="9" t="s">
        <v>13949</v>
      </c>
    </row>
    <row r="2474" spans="1:1" x14ac:dyDescent="0.25">
      <c r="A2474" s="9" t="s">
        <v>13955</v>
      </c>
    </row>
    <row r="2475" spans="1:1" x14ac:dyDescent="0.25">
      <c r="A2475" s="9" t="s">
        <v>13960</v>
      </c>
    </row>
    <row r="2476" spans="1:1" x14ac:dyDescent="0.25">
      <c r="A2476" s="9" t="s">
        <v>13965</v>
      </c>
    </row>
    <row r="2477" spans="1:1" x14ac:dyDescent="0.25">
      <c r="A2477" s="9" t="s">
        <v>13971</v>
      </c>
    </row>
    <row r="2478" spans="1:1" x14ac:dyDescent="0.25">
      <c r="A2478" s="9" t="s">
        <v>13976</v>
      </c>
    </row>
    <row r="2479" spans="1:1" x14ac:dyDescent="0.25">
      <c r="A2479" s="9" t="s">
        <v>13981</v>
      </c>
    </row>
    <row r="2480" spans="1:1" x14ac:dyDescent="0.25">
      <c r="A2480" s="9" t="s">
        <v>13987</v>
      </c>
    </row>
    <row r="2481" spans="1:1" x14ac:dyDescent="0.25">
      <c r="A2481" s="9" t="s">
        <v>13992</v>
      </c>
    </row>
    <row r="2482" spans="1:1" x14ac:dyDescent="0.25">
      <c r="A2482" s="9" t="s">
        <v>13997</v>
      </c>
    </row>
    <row r="2483" spans="1:1" x14ac:dyDescent="0.25">
      <c r="A2483" s="9" t="s">
        <v>14002</v>
      </c>
    </row>
    <row r="2484" spans="1:1" x14ac:dyDescent="0.25">
      <c r="A2484" s="9" t="s">
        <v>14007</v>
      </c>
    </row>
    <row r="2485" spans="1:1" x14ac:dyDescent="0.25">
      <c r="A2485" s="9" t="s">
        <v>14013</v>
      </c>
    </row>
    <row r="2486" spans="1:1" x14ac:dyDescent="0.25">
      <c r="A2486" s="9" t="s">
        <v>14018</v>
      </c>
    </row>
    <row r="2487" spans="1:1" x14ac:dyDescent="0.25">
      <c r="A2487" s="9" t="s">
        <v>14024</v>
      </c>
    </row>
    <row r="2488" spans="1:1" x14ac:dyDescent="0.25">
      <c r="A2488" s="9" t="s">
        <v>14028</v>
      </c>
    </row>
    <row r="2489" spans="1:1" x14ac:dyDescent="0.25">
      <c r="A2489" s="9" t="s">
        <v>14033</v>
      </c>
    </row>
    <row r="2490" spans="1:1" x14ac:dyDescent="0.25">
      <c r="A2490" s="9" t="s">
        <v>14038</v>
      </c>
    </row>
    <row r="2491" spans="1:1" x14ac:dyDescent="0.25">
      <c r="A2491" s="9" t="s">
        <v>14043</v>
      </c>
    </row>
    <row r="2492" spans="1:1" x14ac:dyDescent="0.25">
      <c r="A2492" s="9" t="s">
        <v>14048</v>
      </c>
    </row>
    <row r="2493" spans="1:1" x14ac:dyDescent="0.25">
      <c r="A2493" s="9" t="s">
        <v>14053</v>
      </c>
    </row>
    <row r="2494" spans="1:1" x14ac:dyDescent="0.25">
      <c r="A2494" s="9" t="s">
        <v>14059</v>
      </c>
    </row>
    <row r="2495" spans="1:1" x14ac:dyDescent="0.25">
      <c r="A2495" s="9" t="s">
        <v>14065</v>
      </c>
    </row>
    <row r="2496" spans="1:1" x14ac:dyDescent="0.25">
      <c r="A2496" s="9" t="s">
        <v>14070</v>
      </c>
    </row>
    <row r="2497" spans="1:1" x14ac:dyDescent="0.25">
      <c r="A2497" s="9" t="s">
        <v>14076</v>
      </c>
    </row>
    <row r="2498" spans="1:1" x14ac:dyDescent="0.25">
      <c r="A2498" s="9" t="s">
        <v>14082</v>
      </c>
    </row>
    <row r="2499" spans="1:1" x14ac:dyDescent="0.25">
      <c r="A2499" s="9" t="s">
        <v>14087</v>
      </c>
    </row>
    <row r="2500" spans="1:1" x14ac:dyDescent="0.25">
      <c r="A2500" s="9" t="s">
        <v>14089</v>
      </c>
    </row>
    <row r="2501" spans="1:1" x14ac:dyDescent="0.25">
      <c r="A2501" s="9" t="s">
        <v>14094</v>
      </c>
    </row>
    <row r="2502" spans="1:1" x14ac:dyDescent="0.25">
      <c r="A2502" s="9" t="s">
        <v>14099</v>
      </c>
    </row>
    <row r="2503" spans="1:1" x14ac:dyDescent="0.25">
      <c r="A2503" s="9" t="s">
        <v>14105</v>
      </c>
    </row>
    <row r="2504" spans="1:1" x14ac:dyDescent="0.25">
      <c r="A2504" s="9" t="s">
        <v>14110</v>
      </c>
    </row>
    <row r="2505" spans="1:1" x14ac:dyDescent="0.25">
      <c r="A2505" s="9" t="s">
        <v>14114</v>
      </c>
    </row>
    <row r="2506" spans="1:1" x14ac:dyDescent="0.25">
      <c r="A2506" s="9" t="s">
        <v>14118</v>
      </c>
    </row>
    <row r="2507" spans="1:1" x14ac:dyDescent="0.25">
      <c r="A2507" s="9" t="s">
        <v>14122</v>
      </c>
    </row>
    <row r="2508" spans="1:1" x14ac:dyDescent="0.25">
      <c r="A2508" s="9" t="s">
        <v>14129</v>
      </c>
    </row>
    <row r="2509" spans="1:1" x14ac:dyDescent="0.25">
      <c r="A2509" s="9" t="s">
        <v>14134</v>
      </c>
    </row>
    <row r="2510" spans="1:1" x14ac:dyDescent="0.25">
      <c r="A2510" s="9" t="s">
        <v>14140</v>
      </c>
    </row>
    <row r="2511" spans="1:1" x14ac:dyDescent="0.25">
      <c r="A2511" s="9" t="s">
        <v>14145</v>
      </c>
    </row>
    <row r="2512" spans="1:1" x14ac:dyDescent="0.25">
      <c r="A2512" s="9" t="s">
        <v>14150</v>
      </c>
    </row>
    <row r="2513" spans="1:1" x14ac:dyDescent="0.25">
      <c r="A2513" s="9" t="s">
        <v>14155</v>
      </c>
    </row>
    <row r="2514" spans="1:1" x14ac:dyDescent="0.25">
      <c r="A2514" s="9" t="s">
        <v>14159</v>
      </c>
    </row>
    <row r="2515" spans="1:1" x14ac:dyDescent="0.25">
      <c r="A2515" s="9" t="s">
        <v>14164</v>
      </c>
    </row>
    <row r="2516" spans="1:1" x14ac:dyDescent="0.25">
      <c r="A2516" s="9" t="s">
        <v>14169</v>
      </c>
    </row>
    <row r="2517" spans="1:1" x14ac:dyDescent="0.25">
      <c r="A2517" s="9" t="s">
        <v>14173</v>
      </c>
    </row>
    <row r="2518" spans="1:1" x14ac:dyDescent="0.25">
      <c r="A2518" s="9" t="s">
        <v>14178</v>
      </c>
    </row>
    <row r="2519" spans="1:1" x14ac:dyDescent="0.25">
      <c r="A2519" s="9" t="s">
        <v>14184</v>
      </c>
    </row>
    <row r="2520" spans="1:1" x14ac:dyDescent="0.25">
      <c r="A2520" s="9" t="s">
        <v>14189</v>
      </c>
    </row>
    <row r="2521" spans="1:1" x14ac:dyDescent="0.25">
      <c r="A2521" s="9" t="s">
        <v>14194</v>
      </c>
    </row>
    <row r="2522" spans="1:1" x14ac:dyDescent="0.25">
      <c r="A2522" s="9" t="s">
        <v>14200</v>
      </c>
    </row>
    <row r="2523" spans="1:1" x14ac:dyDescent="0.25">
      <c r="A2523" s="9" t="s">
        <v>14207</v>
      </c>
    </row>
    <row r="2524" spans="1:1" x14ac:dyDescent="0.25">
      <c r="A2524" s="9" t="s">
        <v>14212</v>
      </c>
    </row>
    <row r="2525" spans="1:1" x14ac:dyDescent="0.25">
      <c r="A2525" s="9" t="s">
        <v>14218</v>
      </c>
    </row>
    <row r="2526" spans="1:1" x14ac:dyDescent="0.25">
      <c r="A2526" s="9" t="s">
        <v>14224</v>
      </c>
    </row>
    <row r="2527" spans="1:1" x14ac:dyDescent="0.25">
      <c r="A2527" s="9" t="s">
        <v>14228</v>
      </c>
    </row>
    <row r="2528" spans="1:1" x14ac:dyDescent="0.25">
      <c r="A2528" s="9" t="s">
        <v>14232</v>
      </c>
    </row>
    <row r="2529" spans="1:1" x14ac:dyDescent="0.25">
      <c r="A2529" s="9" t="s">
        <v>14238</v>
      </c>
    </row>
    <row r="2530" spans="1:1" x14ac:dyDescent="0.25">
      <c r="A2530" s="9" t="s">
        <v>14245</v>
      </c>
    </row>
    <row r="2531" spans="1:1" x14ac:dyDescent="0.25">
      <c r="A2531" s="9" t="s">
        <v>14250</v>
      </c>
    </row>
    <row r="2532" spans="1:1" x14ac:dyDescent="0.25">
      <c r="A2532" s="9" t="s">
        <v>14256</v>
      </c>
    </row>
    <row r="2533" spans="1:1" x14ac:dyDescent="0.25">
      <c r="A2533" s="9" t="s">
        <v>14260</v>
      </c>
    </row>
    <row r="2534" spans="1:1" x14ac:dyDescent="0.25">
      <c r="A2534" s="9" t="s">
        <v>14267</v>
      </c>
    </row>
    <row r="2535" spans="1:1" x14ac:dyDescent="0.25">
      <c r="A2535" s="9" t="s">
        <v>14273</v>
      </c>
    </row>
    <row r="2536" spans="1:1" x14ac:dyDescent="0.25">
      <c r="A2536" s="9" t="s">
        <v>14279</v>
      </c>
    </row>
    <row r="2537" spans="1:1" x14ac:dyDescent="0.25">
      <c r="A2537" s="9" t="s">
        <v>14283</v>
      </c>
    </row>
    <row r="2538" spans="1:1" x14ac:dyDescent="0.25">
      <c r="A2538" s="9" t="s">
        <v>14289</v>
      </c>
    </row>
    <row r="2539" spans="1:1" x14ac:dyDescent="0.25">
      <c r="A2539" s="9" t="s">
        <v>14296</v>
      </c>
    </row>
    <row r="2540" spans="1:1" x14ac:dyDescent="0.25">
      <c r="A2540" s="9" t="s">
        <v>14301</v>
      </c>
    </row>
    <row r="2541" spans="1:1" x14ac:dyDescent="0.25">
      <c r="A2541" s="9" t="s">
        <v>14307</v>
      </c>
    </row>
    <row r="2542" spans="1:1" x14ac:dyDescent="0.25">
      <c r="A2542" s="9" t="s">
        <v>14313</v>
      </c>
    </row>
    <row r="2543" spans="1:1" x14ac:dyDescent="0.25">
      <c r="A2543" s="9" t="s">
        <v>14317</v>
      </c>
    </row>
    <row r="2544" spans="1:1" x14ac:dyDescent="0.25">
      <c r="A2544" s="9" t="s">
        <v>14320</v>
      </c>
    </row>
    <row r="2545" spans="1:1" x14ac:dyDescent="0.25">
      <c r="A2545" s="9" t="s">
        <v>14326</v>
      </c>
    </row>
    <row r="2546" spans="1:1" x14ac:dyDescent="0.25">
      <c r="A2546" s="9" t="s">
        <v>14332</v>
      </c>
    </row>
    <row r="2547" spans="1:1" x14ac:dyDescent="0.25">
      <c r="A2547" s="9" t="s">
        <v>14338</v>
      </c>
    </row>
    <row r="2548" spans="1:1" x14ac:dyDescent="0.25">
      <c r="A2548" s="9" t="s">
        <v>14343</v>
      </c>
    </row>
    <row r="2549" spans="1:1" x14ac:dyDescent="0.25">
      <c r="A2549" s="9" t="s">
        <v>14350</v>
      </c>
    </row>
    <row r="2550" spans="1:1" x14ac:dyDescent="0.25">
      <c r="A2550" s="9" t="s">
        <v>14355</v>
      </c>
    </row>
    <row r="2551" spans="1:1" x14ac:dyDescent="0.25">
      <c r="A2551" s="9" t="s">
        <v>14362</v>
      </c>
    </row>
    <row r="2552" spans="1:1" x14ac:dyDescent="0.25">
      <c r="A2552" s="9" t="s">
        <v>14367</v>
      </c>
    </row>
    <row r="2553" spans="1:1" x14ac:dyDescent="0.25">
      <c r="A2553" s="9" t="s">
        <v>14374</v>
      </c>
    </row>
    <row r="2554" spans="1:1" x14ac:dyDescent="0.25">
      <c r="A2554" s="9" t="s">
        <v>14381</v>
      </c>
    </row>
    <row r="2555" spans="1:1" x14ac:dyDescent="0.25">
      <c r="A2555" s="9" t="s">
        <v>14385</v>
      </c>
    </row>
    <row r="2556" spans="1:1" x14ac:dyDescent="0.25">
      <c r="A2556" s="9" t="s">
        <v>14390</v>
      </c>
    </row>
    <row r="2557" spans="1:1" x14ac:dyDescent="0.25">
      <c r="A2557" s="9" t="s">
        <v>14394</v>
      </c>
    </row>
    <row r="2558" spans="1:1" x14ac:dyDescent="0.25">
      <c r="A2558" s="9" t="s">
        <v>14399</v>
      </c>
    </row>
    <row r="2559" spans="1:1" x14ac:dyDescent="0.25">
      <c r="A2559" s="9" t="s">
        <v>14406</v>
      </c>
    </row>
    <row r="2560" spans="1:1" x14ac:dyDescent="0.25">
      <c r="A2560" s="9" t="s">
        <v>14411</v>
      </c>
    </row>
    <row r="2561" spans="1:1" x14ac:dyDescent="0.25">
      <c r="A2561" s="9" t="s">
        <v>14416</v>
      </c>
    </row>
    <row r="2562" spans="1:1" x14ac:dyDescent="0.25">
      <c r="A2562" s="9" t="s">
        <v>14421</v>
      </c>
    </row>
    <row r="2563" spans="1:1" x14ac:dyDescent="0.25">
      <c r="A2563" s="9" t="s">
        <v>14427</v>
      </c>
    </row>
    <row r="2564" spans="1:1" x14ac:dyDescent="0.25">
      <c r="A2564" s="9" t="s">
        <v>14431</v>
      </c>
    </row>
    <row r="2565" spans="1:1" x14ac:dyDescent="0.25">
      <c r="A2565" s="9" t="s">
        <v>14436</v>
      </c>
    </row>
    <row r="2566" spans="1:1" x14ac:dyDescent="0.25">
      <c r="A2566" s="9" t="s">
        <v>14440</v>
      </c>
    </row>
    <row r="2567" spans="1:1" x14ac:dyDescent="0.25">
      <c r="A2567" s="9" t="s">
        <v>14446</v>
      </c>
    </row>
    <row r="2568" spans="1:1" x14ac:dyDescent="0.25">
      <c r="A2568" s="9" t="s">
        <v>14451</v>
      </c>
    </row>
    <row r="2569" spans="1:1" x14ac:dyDescent="0.25">
      <c r="A2569" s="9" t="s">
        <v>14456</v>
      </c>
    </row>
    <row r="2570" spans="1:1" x14ac:dyDescent="0.25">
      <c r="A2570" s="9" t="s">
        <v>14462</v>
      </c>
    </row>
    <row r="2571" spans="1:1" x14ac:dyDescent="0.25">
      <c r="A2571" s="9" t="s">
        <v>14466</v>
      </c>
    </row>
    <row r="2572" spans="1:1" x14ac:dyDescent="0.25">
      <c r="A2572" s="9" t="s">
        <v>14471</v>
      </c>
    </row>
    <row r="2573" spans="1:1" x14ac:dyDescent="0.25">
      <c r="A2573" s="9" t="s">
        <v>14476</v>
      </c>
    </row>
    <row r="2574" spans="1:1" x14ac:dyDescent="0.25">
      <c r="A2574" s="9" t="s">
        <v>14483</v>
      </c>
    </row>
    <row r="2575" spans="1:1" x14ac:dyDescent="0.25">
      <c r="A2575" s="9" t="s">
        <v>14490</v>
      </c>
    </row>
    <row r="2576" spans="1:1" x14ac:dyDescent="0.25">
      <c r="A2576" s="9" t="s">
        <v>14494</v>
      </c>
    </row>
    <row r="2577" spans="1:1" x14ac:dyDescent="0.25">
      <c r="A2577" s="9" t="s">
        <v>14499</v>
      </c>
    </row>
    <row r="2578" spans="1:1" x14ac:dyDescent="0.25">
      <c r="A2578" s="9" t="s">
        <v>14504</v>
      </c>
    </row>
    <row r="2579" spans="1:1" x14ac:dyDescent="0.25">
      <c r="A2579" s="9" t="s">
        <v>14509</v>
      </c>
    </row>
    <row r="2580" spans="1:1" x14ac:dyDescent="0.25">
      <c r="A2580" s="9" t="s">
        <v>14515</v>
      </c>
    </row>
    <row r="2581" spans="1:1" x14ac:dyDescent="0.25">
      <c r="A2581" s="9" t="s">
        <v>14521</v>
      </c>
    </row>
    <row r="2582" spans="1:1" x14ac:dyDescent="0.25">
      <c r="A2582" s="9" t="s">
        <v>14525</v>
      </c>
    </row>
    <row r="2583" spans="1:1" x14ac:dyDescent="0.25">
      <c r="A2583" s="9" t="s">
        <v>14529</v>
      </c>
    </row>
    <row r="2584" spans="1:1" x14ac:dyDescent="0.25">
      <c r="A2584" s="9" t="s">
        <v>14530</v>
      </c>
    </row>
    <row r="2585" spans="1:1" x14ac:dyDescent="0.25">
      <c r="A2585" s="9" t="s">
        <v>14535</v>
      </c>
    </row>
    <row r="2586" spans="1:1" x14ac:dyDescent="0.25">
      <c r="A2586" s="9" t="s">
        <v>14540</v>
      </c>
    </row>
    <row r="2587" spans="1:1" x14ac:dyDescent="0.25">
      <c r="A2587" s="9" t="s">
        <v>14544</v>
      </c>
    </row>
    <row r="2588" spans="1:1" x14ac:dyDescent="0.25">
      <c r="A2588" s="9" t="s">
        <v>14550</v>
      </c>
    </row>
    <row r="2589" spans="1:1" x14ac:dyDescent="0.25">
      <c r="A2589" s="9" t="s">
        <v>14555</v>
      </c>
    </row>
    <row r="2590" spans="1:1" x14ac:dyDescent="0.25">
      <c r="A2590" s="9" t="s">
        <v>14561</v>
      </c>
    </row>
    <row r="2591" spans="1:1" x14ac:dyDescent="0.25">
      <c r="A2591" s="9" t="s">
        <v>14566</v>
      </c>
    </row>
    <row r="2592" spans="1:1" x14ac:dyDescent="0.25">
      <c r="A2592" s="9" t="s">
        <v>14571</v>
      </c>
    </row>
    <row r="2593" spans="1:1" x14ac:dyDescent="0.25">
      <c r="A2593" s="9" t="s">
        <v>14576</v>
      </c>
    </row>
    <row r="2594" spans="1:1" x14ac:dyDescent="0.25">
      <c r="A2594" s="9" t="s">
        <v>14581</v>
      </c>
    </row>
    <row r="2595" spans="1:1" x14ac:dyDescent="0.25">
      <c r="A2595" s="9" t="s">
        <v>14586</v>
      </c>
    </row>
    <row r="2596" spans="1:1" x14ac:dyDescent="0.25">
      <c r="A2596" s="9" t="s">
        <v>14593</v>
      </c>
    </row>
    <row r="2597" spans="1:1" x14ac:dyDescent="0.25">
      <c r="A2597" s="9" t="s">
        <v>14598</v>
      </c>
    </row>
    <row r="2598" spans="1:1" x14ac:dyDescent="0.25">
      <c r="A2598" s="9" t="s">
        <v>14605</v>
      </c>
    </row>
    <row r="2599" spans="1:1" x14ac:dyDescent="0.25">
      <c r="A2599" s="9" t="s">
        <v>14612</v>
      </c>
    </row>
    <row r="2600" spans="1:1" x14ac:dyDescent="0.25">
      <c r="A2600" s="9" t="s">
        <v>14617</v>
      </c>
    </row>
    <row r="2601" spans="1:1" x14ac:dyDescent="0.25">
      <c r="A2601" s="9" t="s">
        <v>14623</v>
      </c>
    </row>
    <row r="2602" spans="1:1" x14ac:dyDescent="0.25">
      <c r="A2602" s="9" t="s">
        <v>14630</v>
      </c>
    </row>
    <row r="2603" spans="1:1" x14ac:dyDescent="0.25">
      <c r="A2603" s="9" t="s">
        <v>14636</v>
      </c>
    </row>
    <row r="2604" spans="1:1" x14ac:dyDescent="0.25">
      <c r="A2604" s="9" t="s">
        <v>14643</v>
      </c>
    </row>
    <row r="2605" spans="1:1" x14ac:dyDescent="0.25">
      <c r="A2605" s="9" t="s">
        <v>14648</v>
      </c>
    </row>
    <row r="2606" spans="1:1" x14ac:dyDescent="0.25">
      <c r="A2606" s="9" t="s">
        <v>14654</v>
      </c>
    </row>
    <row r="2607" spans="1:1" x14ac:dyDescent="0.25">
      <c r="A2607" s="9" t="s">
        <v>14658</v>
      </c>
    </row>
    <row r="2608" spans="1:1" x14ac:dyDescent="0.25">
      <c r="A2608" s="9" t="s">
        <v>14663</v>
      </c>
    </row>
    <row r="2609" spans="1:1" x14ac:dyDescent="0.25">
      <c r="A2609" s="9" t="s">
        <v>14668</v>
      </c>
    </row>
    <row r="2610" spans="1:1" x14ac:dyDescent="0.25">
      <c r="A2610" s="9" t="s">
        <v>14673</v>
      </c>
    </row>
    <row r="2611" spans="1:1" x14ac:dyDescent="0.25">
      <c r="A2611" s="9" t="s">
        <v>14679</v>
      </c>
    </row>
    <row r="2612" spans="1:1" x14ac:dyDescent="0.25">
      <c r="A2612" s="9" t="s">
        <v>14685</v>
      </c>
    </row>
    <row r="2613" spans="1:1" x14ac:dyDescent="0.25">
      <c r="A2613" s="9" t="s">
        <v>14691</v>
      </c>
    </row>
    <row r="2614" spans="1:1" x14ac:dyDescent="0.25">
      <c r="A2614" s="9" t="s">
        <v>14697</v>
      </c>
    </row>
    <row r="2615" spans="1:1" x14ac:dyDescent="0.25">
      <c r="A2615" s="9" t="s">
        <v>14702</v>
      </c>
    </row>
    <row r="2616" spans="1:1" x14ac:dyDescent="0.25">
      <c r="A2616" s="9" t="s">
        <v>14708</v>
      </c>
    </row>
    <row r="2617" spans="1:1" x14ac:dyDescent="0.25">
      <c r="A2617" s="9" t="s">
        <v>14715</v>
      </c>
    </row>
    <row r="2618" spans="1:1" x14ac:dyDescent="0.25">
      <c r="A2618" s="9" t="s">
        <v>14720</v>
      </c>
    </row>
    <row r="2619" spans="1:1" x14ac:dyDescent="0.25">
      <c r="A2619" s="9" t="s">
        <v>14725</v>
      </c>
    </row>
    <row r="2620" spans="1:1" x14ac:dyDescent="0.25">
      <c r="A2620" s="9" t="s">
        <v>14731</v>
      </c>
    </row>
    <row r="2621" spans="1:1" x14ac:dyDescent="0.25">
      <c r="A2621" s="9" t="s">
        <v>14735</v>
      </c>
    </row>
    <row r="2622" spans="1:1" x14ac:dyDescent="0.25">
      <c r="A2622" s="9" t="s">
        <v>14741</v>
      </c>
    </row>
    <row r="2623" spans="1:1" x14ac:dyDescent="0.25">
      <c r="A2623" s="9" t="s">
        <v>14747</v>
      </c>
    </row>
    <row r="2624" spans="1:1" x14ac:dyDescent="0.25">
      <c r="A2624" s="9" t="s">
        <v>14752</v>
      </c>
    </row>
    <row r="2625" spans="1:1" x14ac:dyDescent="0.25">
      <c r="A2625" s="9" t="s">
        <v>14758</v>
      </c>
    </row>
    <row r="2626" spans="1:1" x14ac:dyDescent="0.25">
      <c r="A2626" s="9" t="s">
        <v>14764</v>
      </c>
    </row>
    <row r="2627" spans="1:1" x14ac:dyDescent="0.25">
      <c r="A2627" s="9" t="s">
        <v>14768</v>
      </c>
    </row>
    <row r="2628" spans="1:1" x14ac:dyDescent="0.25">
      <c r="A2628" s="9" t="s">
        <v>14772</v>
      </c>
    </row>
    <row r="2629" spans="1:1" x14ac:dyDescent="0.25">
      <c r="A2629" s="9" t="s">
        <v>14776</v>
      </c>
    </row>
    <row r="2630" spans="1:1" x14ac:dyDescent="0.25">
      <c r="A2630" s="9" t="s">
        <v>14781</v>
      </c>
    </row>
    <row r="2631" spans="1:1" x14ac:dyDescent="0.25">
      <c r="A2631" s="9" t="s">
        <v>14788</v>
      </c>
    </row>
    <row r="2632" spans="1:1" x14ac:dyDescent="0.25">
      <c r="A2632" s="9" t="s">
        <v>14793</v>
      </c>
    </row>
    <row r="2633" spans="1:1" x14ac:dyDescent="0.25">
      <c r="A2633" s="9" t="s">
        <v>14799</v>
      </c>
    </row>
    <row r="2634" spans="1:1" x14ac:dyDescent="0.25">
      <c r="A2634" s="9" t="s">
        <v>14805</v>
      </c>
    </row>
    <row r="2635" spans="1:1" x14ac:dyDescent="0.25">
      <c r="A2635" s="9" t="s">
        <v>14812</v>
      </c>
    </row>
    <row r="2636" spans="1:1" x14ac:dyDescent="0.25">
      <c r="A2636" s="9" t="s">
        <v>14818</v>
      </c>
    </row>
    <row r="2637" spans="1:1" x14ac:dyDescent="0.25">
      <c r="A2637" s="9" t="s">
        <v>14824</v>
      </c>
    </row>
    <row r="2638" spans="1:1" x14ac:dyDescent="0.25">
      <c r="A2638" s="9" t="s">
        <v>14827</v>
      </c>
    </row>
    <row r="2639" spans="1:1" x14ac:dyDescent="0.25">
      <c r="A2639" s="9" t="s">
        <v>14832</v>
      </c>
    </row>
    <row r="2640" spans="1:1" x14ac:dyDescent="0.25">
      <c r="A2640" s="9" t="s">
        <v>14838</v>
      </c>
    </row>
    <row r="2641" spans="1:1" x14ac:dyDescent="0.25">
      <c r="A2641" s="9"/>
    </row>
    <row r="2642" spans="1:1" x14ac:dyDescent="0.25">
      <c r="A2642" s="9"/>
    </row>
    <row r="2643" spans="1:1" x14ac:dyDescent="0.25">
      <c r="A2643" s="9"/>
    </row>
    <row r="2644" spans="1:1" x14ac:dyDescent="0.25">
      <c r="A2644" s="9"/>
    </row>
    <row r="2645" spans="1:1" x14ac:dyDescent="0.25">
      <c r="A2645" s="9"/>
    </row>
    <row r="2646" spans="1:1" x14ac:dyDescent="0.25">
      <c r="A2646" s="9"/>
    </row>
    <row r="2647" spans="1:1" x14ac:dyDescent="0.25">
      <c r="A2647" s="9"/>
    </row>
    <row r="2648" spans="1:1" x14ac:dyDescent="0.25">
      <c r="A2648" s="9"/>
    </row>
    <row r="2649" spans="1:1" x14ac:dyDescent="0.25">
      <c r="A2649" s="9"/>
    </row>
    <row r="2650" spans="1:1" x14ac:dyDescent="0.25">
      <c r="A2650" s="9"/>
    </row>
    <row r="2651" spans="1:1" x14ac:dyDescent="0.25">
      <c r="A2651" s="9"/>
    </row>
    <row r="2652" spans="1:1" x14ac:dyDescent="0.25">
      <c r="A2652" s="9"/>
    </row>
    <row r="2653" spans="1:1" x14ac:dyDescent="0.25">
      <c r="A2653" s="9"/>
    </row>
    <row r="2654" spans="1:1" x14ac:dyDescent="0.25">
      <c r="A2654" s="9"/>
    </row>
    <row r="2655" spans="1:1" x14ac:dyDescent="0.25">
      <c r="A2655" s="9"/>
    </row>
    <row r="2656" spans="1:1" x14ac:dyDescent="0.25">
      <c r="A2656" s="9"/>
    </row>
    <row r="2657" spans="1:1" x14ac:dyDescent="0.25">
      <c r="A2657" s="9"/>
    </row>
    <row r="2658" spans="1:1" x14ac:dyDescent="0.25">
      <c r="A2658" s="9"/>
    </row>
    <row r="2659" spans="1:1" x14ac:dyDescent="0.25">
      <c r="A2659" s="9"/>
    </row>
    <row r="2660" spans="1:1" x14ac:dyDescent="0.25">
      <c r="A2660" s="9"/>
    </row>
    <row r="2661" spans="1:1" x14ac:dyDescent="0.25">
      <c r="A2661" s="9"/>
    </row>
    <row r="2662" spans="1:1" x14ac:dyDescent="0.25">
      <c r="A2662" s="9" t="s">
        <v>14941</v>
      </c>
    </row>
    <row r="2663" spans="1:1" x14ac:dyDescent="0.25">
      <c r="A2663" s="9" t="s">
        <v>14950</v>
      </c>
    </row>
    <row r="2664" spans="1:1" x14ac:dyDescent="0.25">
      <c r="A2664" s="9" t="s">
        <v>14957</v>
      </c>
    </row>
    <row r="2665" spans="1:1" x14ac:dyDescent="0.25">
      <c r="A2665" s="9" t="s">
        <v>14962</v>
      </c>
    </row>
    <row r="2666" spans="1:1" x14ac:dyDescent="0.25">
      <c r="A2666" s="9" t="s">
        <v>14967</v>
      </c>
    </row>
    <row r="2667" spans="1:1" x14ac:dyDescent="0.25">
      <c r="A2667" s="9" t="s">
        <v>14975</v>
      </c>
    </row>
    <row r="2668" spans="1:1" x14ac:dyDescent="0.25">
      <c r="A2668" s="9" t="s">
        <v>14981</v>
      </c>
    </row>
    <row r="2669" spans="1:1" x14ac:dyDescent="0.25">
      <c r="A2669" s="9" t="s">
        <v>14989</v>
      </c>
    </row>
    <row r="2670" spans="1:1" x14ac:dyDescent="0.25">
      <c r="A2670" s="9" t="s">
        <v>14993</v>
      </c>
    </row>
    <row r="2671" spans="1:1" x14ac:dyDescent="0.25">
      <c r="A2671" s="9" t="s">
        <v>14998</v>
      </c>
    </row>
    <row r="2672" spans="1:1" x14ac:dyDescent="0.25">
      <c r="A2672" s="9" t="s">
        <v>15003</v>
      </c>
    </row>
    <row r="2673" spans="1:1" x14ac:dyDescent="0.25">
      <c r="A2673" s="9" t="s">
        <v>15008</v>
      </c>
    </row>
    <row r="2674" spans="1:1" x14ac:dyDescent="0.25">
      <c r="A2674" s="9" t="s">
        <v>15016</v>
      </c>
    </row>
    <row r="2675" spans="1:1" x14ac:dyDescent="0.25">
      <c r="A2675" s="9" t="s">
        <v>15022</v>
      </c>
    </row>
    <row r="2676" spans="1:1" x14ac:dyDescent="0.25">
      <c r="A2676" s="9" t="s">
        <v>15028</v>
      </c>
    </row>
    <row r="2677" spans="1:1" x14ac:dyDescent="0.25">
      <c r="A2677" s="9" t="s">
        <v>15033</v>
      </c>
    </row>
    <row r="2678" spans="1:1" x14ac:dyDescent="0.25">
      <c r="A2678" s="9" t="s">
        <v>15039</v>
      </c>
    </row>
    <row r="2679" spans="1:1" x14ac:dyDescent="0.25">
      <c r="A2679" s="9" t="s">
        <v>15046</v>
      </c>
    </row>
    <row r="2680" spans="1:1" x14ac:dyDescent="0.25">
      <c r="A2680" s="9" t="s">
        <v>15053</v>
      </c>
    </row>
    <row r="2681" spans="1:1" x14ac:dyDescent="0.25">
      <c r="A2681" s="9" t="s">
        <v>15059</v>
      </c>
    </row>
    <row r="2682" spans="1:1" x14ac:dyDescent="0.25">
      <c r="A2682" s="9" t="s">
        <v>15064</v>
      </c>
    </row>
    <row r="2683" spans="1:1" x14ac:dyDescent="0.25">
      <c r="A2683" s="9" t="s">
        <v>15071</v>
      </c>
    </row>
    <row r="2684" spans="1:1" x14ac:dyDescent="0.25">
      <c r="A2684" s="9" t="s">
        <v>15076</v>
      </c>
    </row>
    <row r="2685" spans="1:1" x14ac:dyDescent="0.25">
      <c r="A2685" s="9" t="s">
        <v>15083</v>
      </c>
    </row>
    <row r="2686" spans="1:1" x14ac:dyDescent="0.25">
      <c r="A2686" s="9" t="s">
        <v>15089</v>
      </c>
    </row>
    <row r="2687" spans="1:1" x14ac:dyDescent="0.25">
      <c r="A2687" s="9" t="s">
        <v>15094</v>
      </c>
    </row>
    <row r="2688" spans="1:1" x14ac:dyDescent="0.25">
      <c r="A2688" s="9" t="s">
        <v>15100</v>
      </c>
    </row>
    <row r="2689" spans="1:1" x14ac:dyDescent="0.25">
      <c r="A2689" s="9" t="s">
        <v>15105</v>
      </c>
    </row>
    <row r="2690" spans="1:1" x14ac:dyDescent="0.25">
      <c r="A2690" s="9" t="s">
        <v>15110</v>
      </c>
    </row>
    <row r="2691" spans="1:1" x14ac:dyDescent="0.25">
      <c r="A2691" s="9" t="s">
        <v>15115</v>
      </c>
    </row>
    <row r="2692" spans="1:1" x14ac:dyDescent="0.25">
      <c r="A2692" s="9" t="s">
        <v>15119</v>
      </c>
    </row>
    <row r="2693" spans="1:1" x14ac:dyDescent="0.25">
      <c r="A2693" s="9" t="s">
        <v>15125</v>
      </c>
    </row>
    <row r="2694" spans="1:1" x14ac:dyDescent="0.25">
      <c r="A2694" s="9" t="s">
        <v>15130</v>
      </c>
    </row>
    <row r="2695" spans="1:1" x14ac:dyDescent="0.25">
      <c r="A2695" s="9" t="s">
        <v>15135</v>
      </c>
    </row>
    <row r="2696" spans="1:1" x14ac:dyDescent="0.25">
      <c r="A2696" s="9" t="s">
        <v>15140</v>
      </c>
    </row>
    <row r="2697" spans="1:1" x14ac:dyDescent="0.25">
      <c r="A2697" s="9" t="s">
        <v>15147</v>
      </c>
    </row>
    <row r="2698" spans="1:1" x14ac:dyDescent="0.25">
      <c r="A2698" s="9" t="s">
        <v>15152</v>
      </c>
    </row>
    <row r="2699" spans="1:1" x14ac:dyDescent="0.25">
      <c r="A2699" s="9" t="s">
        <v>15157</v>
      </c>
    </row>
    <row r="2700" spans="1:1" x14ac:dyDescent="0.25">
      <c r="A2700" s="9" t="s">
        <v>15162</v>
      </c>
    </row>
    <row r="2701" spans="1:1" x14ac:dyDescent="0.25">
      <c r="A2701" s="9" t="s">
        <v>15170</v>
      </c>
    </row>
    <row r="2702" spans="1:1" x14ac:dyDescent="0.25">
      <c r="A2702" s="9" t="s">
        <v>15175</v>
      </c>
    </row>
    <row r="2703" spans="1:1" x14ac:dyDescent="0.25">
      <c r="A2703" s="9" t="s">
        <v>15182</v>
      </c>
    </row>
    <row r="2704" spans="1:1" x14ac:dyDescent="0.25">
      <c r="A2704" s="9" t="s">
        <v>15189</v>
      </c>
    </row>
    <row r="2705" spans="1:1" x14ac:dyDescent="0.25">
      <c r="A2705" s="9" t="s">
        <v>15194</v>
      </c>
    </row>
    <row r="2706" spans="1:1" x14ac:dyDescent="0.25">
      <c r="A2706" s="9" t="s">
        <v>15198</v>
      </c>
    </row>
    <row r="2707" spans="1:1" x14ac:dyDescent="0.25">
      <c r="A2707" s="9" t="s">
        <v>15204</v>
      </c>
    </row>
    <row r="2708" spans="1:1" x14ac:dyDescent="0.25">
      <c r="A2708" s="9" t="s">
        <v>15209</v>
      </c>
    </row>
    <row r="2709" spans="1:1" x14ac:dyDescent="0.25">
      <c r="A2709" s="9" t="s">
        <v>15215</v>
      </c>
    </row>
    <row r="2710" spans="1:1" x14ac:dyDescent="0.25">
      <c r="A2710" s="9" t="s">
        <v>15220</v>
      </c>
    </row>
    <row r="2711" spans="1:1" x14ac:dyDescent="0.25">
      <c r="A2711" s="9" t="s">
        <v>15225</v>
      </c>
    </row>
    <row r="2712" spans="1:1" x14ac:dyDescent="0.25">
      <c r="A2712" s="9" t="s">
        <v>15231</v>
      </c>
    </row>
    <row r="2713" spans="1:1" x14ac:dyDescent="0.25">
      <c r="A2713" s="9" t="s">
        <v>15237</v>
      </c>
    </row>
    <row r="2714" spans="1:1" x14ac:dyDescent="0.25">
      <c r="A2714" s="9" t="s">
        <v>15242</v>
      </c>
    </row>
    <row r="2715" spans="1:1" x14ac:dyDescent="0.25">
      <c r="A2715" s="9" t="s">
        <v>15246</v>
      </c>
    </row>
    <row r="2716" spans="1:1" x14ac:dyDescent="0.25">
      <c r="A2716" s="9" t="s">
        <v>15250</v>
      </c>
    </row>
    <row r="2717" spans="1:1" x14ac:dyDescent="0.25">
      <c r="A2717" s="9" t="s">
        <v>15255</v>
      </c>
    </row>
    <row r="2718" spans="1:1" x14ac:dyDescent="0.25">
      <c r="A2718" s="9" t="s">
        <v>15259</v>
      </c>
    </row>
    <row r="2719" spans="1:1" x14ac:dyDescent="0.25">
      <c r="A2719" s="9" t="s">
        <v>15264</v>
      </c>
    </row>
    <row r="2720" spans="1:1" x14ac:dyDescent="0.25">
      <c r="A2720" s="9" t="s">
        <v>15269</v>
      </c>
    </row>
    <row r="2721" spans="1:1" x14ac:dyDescent="0.25">
      <c r="A2721" s="9" t="s">
        <v>15274</v>
      </c>
    </row>
    <row r="2722" spans="1:1" x14ac:dyDescent="0.25">
      <c r="A2722" s="9" t="s">
        <v>15279</v>
      </c>
    </row>
    <row r="2723" spans="1:1" x14ac:dyDescent="0.25">
      <c r="A2723" s="9" t="s">
        <v>15284</v>
      </c>
    </row>
    <row r="2724" spans="1:1" x14ac:dyDescent="0.25">
      <c r="A2724" s="9" t="s">
        <v>15289</v>
      </c>
    </row>
    <row r="2725" spans="1:1" x14ac:dyDescent="0.25">
      <c r="A2725" s="9" t="s">
        <v>15297</v>
      </c>
    </row>
    <row r="2726" spans="1:1" x14ac:dyDescent="0.25">
      <c r="A2726" s="9" t="s">
        <v>15302</v>
      </c>
    </row>
    <row r="2727" spans="1:1" x14ac:dyDescent="0.25">
      <c r="A2727" s="9" t="s">
        <v>15307</v>
      </c>
    </row>
    <row r="2728" spans="1:1" x14ac:dyDescent="0.25">
      <c r="A2728" s="9" t="s">
        <v>15314</v>
      </c>
    </row>
    <row r="2729" spans="1:1" x14ac:dyDescent="0.25">
      <c r="A2729" s="9" t="s">
        <v>15320</v>
      </c>
    </row>
    <row r="2730" spans="1:1" x14ac:dyDescent="0.25">
      <c r="A2730" s="9" t="s">
        <v>15324</v>
      </c>
    </row>
    <row r="2731" spans="1:1" x14ac:dyDescent="0.25">
      <c r="A2731" s="9" t="s">
        <v>15327</v>
      </c>
    </row>
    <row r="2732" spans="1:1" x14ac:dyDescent="0.25">
      <c r="A2732" s="9" t="s">
        <v>15331</v>
      </c>
    </row>
    <row r="2733" spans="1:1" x14ac:dyDescent="0.25">
      <c r="A2733" s="9" t="s">
        <v>15337</v>
      </c>
    </row>
    <row r="2734" spans="1:1" x14ac:dyDescent="0.25">
      <c r="A2734" s="9" t="s">
        <v>15343</v>
      </c>
    </row>
    <row r="2735" spans="1:1" x14ac:dyDescent="0.25">
      <c r="A2735" s="9" t="s">
        <v>15347</v>
      </c>
    </row>
    <row r="2736" spans="1:1" x14ac:dyDescent="0.25">
      <c r="A2736" s="9" t="s">
        <v>15353</v>
      </c>
    </row>
    <row r="2737" spans="1:1" x14ac:dyDescent="0.25">
      <c r="A2737" s="9" t="s">
        <v>15356</v>
      </c>
    </row>
    <row r="2738" spans="1:1" x14ac:dyDescent="0.25">
      <c r="A2738" s="9" t="s">
        <v>15359</v>
      </c>
    </row>
    <row r="2739" spans="1:1" x14ac:dyDescent="0.25">
      <c r="A2739" s="9" t="s">
        <v>15362</v>
      </c>
    </row>
    <row r="2740" spans="1:1" x14ac:dyDescent="0.25">
      <c r="A2740" s="9" t="s">
        <v>15367</v>
      </c>
    </row>
    <row r="2741" spans="1:1" x14ac:dyDescent="0.25">
      <c r="A2741" s="9" t="s">
        <v>15372</v>
      </c>
    </row>
    <row r="2742" spans="1:1" x14ac:dyDescent="0.25">
      <c r="A2742" s="9" t="s">
        <v>15378</v>
      </c>
    </row>
    <row r="2743" spans="1:1" x14ac:dyDescent="0.25">
      <c r="A2743" s="9" t="s">
        <v>15385</v>
      </c>
    </row>
    <row r="2744" spans="1:1" x14ac:dyDescent="0.25">
      <c r="A2744" s="9" t="s">
        <v>15390</v>
      </c>
    </row>
    <row r="2745" spans="1:1" x14ac:dyDescent="0.25">
      <c r="A2745" s="9" t="s">
        <v>15395</v>
      </c>
    </row>
    <row r="2746" spans="1:1" x14ac:dyDescent="0.25">
      <c r="A2746" s="9" t="s">
        <v>15400</v>
      </c>
    </row>
    <row r="2747" spans="1:1" x14ac:dyDescent="0.25">
      <c r="A2747" s="9" t="s">
        <v>15406</v>
      </c>
    </row>
    <row r="2748" spans="1:1" x14ac:dyDescent="0.25">
      <c r="A2748" s="9" t="s">
        <v>15411</v>
      </c>
    </row>
    <row r="2749" spans="1:1" x14ac:dyDescent="0.25">
      <c r="A2749" s="9" t="s">
        <v>15415</v>
      </c>
    </row>
    <row r="2750" spans="1:1" x14ac:dyDescent="0.25">
      <c r="A2750" s="9" t="s">
        <v>15419</v>
      </c>
    </row>
    <row r="2751" spans="1:1" x14ac:dyDescent="0.25">
      <c r="A2751" s="9" t="s">
        <v>15426</v>
      </c>
    </row>
    <row r="2752" spans="1:1" x14ac:dyDescent="0.25">
      <c r="A2752" s="9" t="s">
        <v>15430</v>
      </c>
    </row>
    <row r="2753" spans="1:1" x14ac:dyDescent="0.25">
      <c r="A2753" s="9" t="s">
        <v>15432</v>
      </c>
    </row>
    <row r="2754" spans="1:1" x14ac:dyDescent="0.25">
      <c r="A2754" s="9" t="s">
        <v>15437</v>
      </c>
    </row>
    <row r="2755" spans="1:1" x14ac:dyDescent="0.25">
      <c r="A2755" s="9" t="s">
        <v>15442</v>
      </c>
    </row>
    <row r="2756" spans="1:1" x14ac:dyDescent="0.25">
      <c r="A2756" s="9" t="s">
        <v>15447</v>
      </c>
    </row>
    <row r="2757" spans="1:1" x14ac:dyDescent="0.25">
      <c r="A2757" s="9" t="s">
        <v>15451</v>
      </c>
    </row>
    <row r="2758" spans="1:1" x14ac:dyDescent="0.25">
      <c r="A2758" s="9" t="s">
        <v>15456</v>
      </c>
    </row>
    <row r="2759" spans="1:1" x14ac:dyDescent="0.25">
      <c r="A2759" s="9"/>
    </row>
    <row r="2760" spans="1:1" x14ac:dyDescent="0.25">
      <c r="A2760" s="9"/>
    </row>
    <row r="2761" spans="1:1" x14ac:dyDescent="0.25">
      <c r="A2761" s="9"/>
    </row>
    <row r="2762" spans="1:1" x14ac:dyDescent="0.25">
      <c r="A2762" s="9" t="s">
        <v>15474</v>
      </c>
    </row>
    <row r="2763" spans="1:1" x14ac:dyDescent="0.25">
      <c r="A2763" s="9" t="s">
        <v>15482</v>
      </c>
    </row>
    <row r="2764" spans="1:1" x14ac:dyDescent="0.25">
      <c r="A2764" s="9" t="s">
        <v>15489</v>
      </c>
    </row>
    <row r="2765" spans="1:1" x14ac:dyDescent="0.25">
      <c r="A2765" s="9" t="s">
        <v>15497</v>
      </c>
    </row>
    <row r="2766" spans="1:1" x14ac:dyDescent="0.25">
      <c r="A2766" s="9" t="s">
        <v>15505</v>
      </c>
    </row>
    <row r="2767" spans="1:1" x14ac:dyDescent="0.25">
      <c r="A2767" s="9" t="s">
        <v>15510</v>
      </c>
    </row>
    <row r="2768" spans="1:1" x14ac:dyDescent="0.25">
      <c r="A2768" s="9" t="s">
        <v>15514</v>
      </c>
    </row>
    <row r="2769" spans="1:1" x14ac:dyDescent="0.25">
      <c r="A2769" s="9" t="s">
        <v>15520</v>
      </c>
    </row>
    <row r="2770" spans="1:1" x14ac:dyDescent="0.25">
      <c r="A2770" s="9" t="s">
        <v>15524</v>
      </c>
    </row>
    <row r="2771" spans="1:1" x14ac:dyDescent="0.25">
      <c r="A2771" s="9" t="s">
        <v>15529</v>
      </c>
    </row>
    <row r="2772" spans="1:1" x14ac:dyDescent="0.25">
      <c r="A2772" s="9" t="s">
        <v>15533</v>
      </c>
    </row>
    <row r="2773" spans="1:1" x14ac:dyDescent="0.25">
      <c r="A2773" s="9" t="s">
        <v>15538</v>
      </c>
    </row>
    <row r="2774" spans="1:1" x14ac:dyDescent="0.25">
      <c r="A2774" s="9" t="s">
        <v>15542</v>
      </c>
    </row>
    <row r="2775" spans="1:1" x14ac:dyDescent="0.25">
      <c r="A2775" s="9" t="s">
        <v>15545</v>
      </c>
    </row>
    <row r="2776" spans="1:1" x14ac:dyDescent="0.25">
      <c r="A2776" s="9" t="s">
        <v>15552</v>
      </c>
    </row>
    <row r="2777" spans="1:1" x14ac:dyDescent="0.25">
      <c r="A2777" s="9" t="s">
        <v>15558</v>
      </c>
    </row>
    <row r="2778" spans="1:1" x14ac:dyDescent="0.25">
      <c r="A2778" s="9" t="s">
        <v>15567</v>
      </c>
    </row>
    <row r="2779" spans="1:1" x14ac:dyDescent="0.25">
      <c r="A2779" s="9" t="s">
        <v>15575</v>
      </c>
    </row>
    <row r="2780" spans="1:1" x14ac:dyDescent="0.25">
      <c r="A2780" s="9" t="s">
        <v>15580</v>
      </c>
    </row>
    <row r="2781" spans="1:1" x14ac:dyDescent="0.25">
      <c r="A2781" s="9" t="s">
        <v>15588</v>
      </c>
    </row>
    <row r="2782" spans="1:1" x14ac:dyDescent="0.25">
      <c r="A2782" s="9" t="s">
        <v>15593</v>
      </c>
    </row>
    <row r="2783" spans="1:1" x14ac:dyDescent="0.25">
      <c r="A2783" s="9" t="s">
        <v>15596</v>
      </c>
    </row>
    <row r="2784" spans="1:1" x14ac:dyDescent="0.25">
      <c r="A2784" s="9" t="s">
        <v>15602</v>
      </c>
    </row>
    <row r="2785" spans="1:1" x14ac:dyDescent="0.25">
      <c r="A2785" s="9" t="s">
        <v>15608</v>
      </c>
    </row>
    <row r="2786" spans="1:1" x14ac:dyDescent="0.25">
      <c r="A2786" s="9" t="s">
        <v>15613</v>
      </c>
    </row>
    <row r="2787" spans="1:1" x14ac:dyDescent="0.25">
      <c r="A2787" s="9" t="s">
        <v>15619</v>
      </c>
    </row>
    <row r="2788" spans="1:1" x14ac:dyDescent="0.25">
      <c r="A2788" s="9" t="s">
        <v>15624</v>
      </c>
    </row>
    <row r="2789" spans="1:1" x14ac:dyDescent="0.25">
      <c r="A2789" s="9" t="s">
        <v>15631</v>
      </c>
    </row>
    <row r="2790" spans="1:1" x14ac:dyDescent="0.25">
      <c r="A2790" s="9" t="s">
        <v>15637</v>
      </c>
    </row>
    <row r="2791" spans="1:1" x14ac:dyDescent="0.25">
      <c r="A2791" s="9" t="s">
        <v>15642</v>
      </c>
    </row>
    <row r="2792" spans="1:1" x14ac:dyDescent="0.25">
      <c r="A2792" s="9" t="s">
        <v>15648</v>
      </c>
    </row>
    <row r="2793" spans="1:1" x14ac:dyDescent="0.25">
      <c r="A2793" s="9" t="s">
        <v>15653</v>
      </c>
    </row>
    <row r="2794" spans="1:1" x14ac:dyDescent="0.25">
      <c r="A2794" s="9" t="s">
        <v>15659</v>
      </c>
    </row>
    <row r="2795" spans="1:1" x14ac:dyDescent="0.25">
      <c r="A2795" s="9" t="s">
        <v>15664</v>
      </c>
    </row>
    <row r="2796" spans="1:1" x14ac:dyDescent="0.25">
      <c r="A2796" s="9" t="s">
        <v>15671</v>
      </c>
    </row>
    <row r="2797" spans="1:1" x14ac:dyDescent="0.25">
      <c r="A2797" s="9" t="s">
        <v>15678</v>
      </c>
    </row>
    <row r="2798" spans="1:1" x14ac:dyDescent="0.25">
      <c r="A2798" s="9" t="s">
        <v>15686</v>
      </c>
    </row>
    <row r="2799" spans="1:1" x14ac:dyDescent="0.25">
      <c r="A2799" s="9" t="s">
        <v>15695</v>
      </c>
    </row>
    <row r="2800" spans="1:1" x14ac:dyDescent="0.25">
      <c r="A2800" s="9" t="s">
        <v>15702</v>
      </c>
    </row>
    <row r="2801" spans="1:1" x14ac:dyDescent="0.25">
      <c r="A2801" s="9" t="s">
        <v>15708</v>
      </c>
    </row>
    <row r="2802" spans="1:1" x14ac:dyDescent="0.25">
      <c r="A2802" s="9" t="s">
        <v>15715</v>
      </c>
    </row>
    <row r="2803" spans="1:1" x14ac:dyDescent="0.25">
      <c r="A2803" s="9" t="s">
        <v>15720</v>
      </c>
    </row>
    <row r="2804" spans="1:1" x14ac:dyDescent="0.25">
      <c r="A2804" s="9" t="s">
        <v>15727</v>
      </c>
    </row>
    <row r="2805" spans="1:1" x14ac:dyDescent="0.25">
      <c r="A2805" s="9" t="s">
        <v>15730</v>
      </c>
    </row>
    <row r="2806" spans="1:1" x14ac:dyDescent="0.25">
      <c r="A2806" s="9" t="s">
        <v>15736</v>
      </c>
    </row>
    <row r="2807" spans="1:1" x14ac:dyDescent="0.25">
      <c r="A2807" s="9" t="s">
        <v>15741</v>
      </c>
    </row>
    <row r="2808" spans="1:1" x14ac:dyDescent="0.25">
      <c r="A2808" s="9" t="s">
        <v>15748</v>
      </c>
    </row>
    <row r="2809" spans="1:1" x14ac:dyDescent="0.25">
      <c r="A2809" s="9" t="s">
        <v>15754</v>
      </c>
    </row>
    <row r="2810" spans="1:1" x14ac:dyDescent="0.25">
      <c r="A2810" s="9" t="s">
        <v>15759</v>
      </c>
    </row>
    <row r="2811" spans="1:1" x14ac:dyDescent="0.25">
      <c r="A2811" s="9" t="s">
        <v>15764</v>
      </c>
    </row>
    <row r="2812" spans="1:1" x14ac:dyDescent="0.25">
      <c r="A2812" s="9" t="s">
        <v>15769</v>
      </c>
    </row>
    <row r="2813" spans="1:1" x14ac:dyDescent="0.25">
      <c r="A2813" s="9" t="s">
        <v>15775</v>
      </c>
    </row>
    <row r="2814" spans="1:1" x14ac:dyDescent="0.25">
      <c r="A2814" s="9" t="s">
        <v>15781</v>
      </c>
    </row>
    <row r="2815" spans="1:1" x14ac:dyDescent="0.25">
      <c r="A2815" s="9" t="s">
        <v>15787</v>
      </c>
    </row>
    <row r="2816" spans="1:1" x14ac:dyDescent="0.25">
      <c r="A2816" s="9" t="s">
        <v>15793</v>
      </c>
    </row>
    <row r="2817" spans="1:1" x14ac:dyDescent="0.25">
      <c r="A2817" s="9" t="s">
        <v>15798</v>
      </c>
    </row>
    <row r="2818" spans="1:1" x14ac:dyDescent="0.25">
      <c r="A2818" s="9" t="s">
        <v>15803</v>
      </c>
    </row>
    <row r="2819" spans="1:1" x14ac:dyDescent="0.25">
      <c r="A2819" s="9" t="s">
        <v>15809</v>
      </c>
    </row>
    <row r="2820" spans="1:1" x14ac:dyDescent="0.25">
      <c r="A2820" s="9" t="s">
        <v>15815</v>
      </c>
    </row>
    <row r="2821" spans="1:1" x14ac:dyDescent="0.25">
      <c r="A2821" s="9" t="s">
        <v>15820</v>
      </c>
    </row>
    <row r="2822" spans="1:1" x14ac:dyDescent="0.25">
      <c r="A2822" s="9" t="s">
        <v>15826</v>
      </c>
    </row>
    <row r="2823" spans="1:1" x14ac:dyDescent="0.25">
      <c r="A2823" s="9" t="s">
        <v>15831</v>
      </c>
    </row>
    <row r="2824" spans="1:1" x14ac:dyDescent="0.25">
      <c r="A2824" s="9" t="s">
        <v>15835</v>
      </c>
    </row>
    <row r="2825" spans="1:1" x14ac:dyDescent="0.25">
      <c r="A2825" s="9" t="s">
        <v>15840</v>
      </c>
    </row>
    <row r="2826" spans="1:1" x14ac:dyDescent="0.25">
      <c r="A2826" s="9" t="s">
        <v>15846</v>
      </c>
    </row>
    <row r="2827" spans="1:1" x14ac:dyDescent="0.25">
      <c r="A2827" s="9" t="s">
        <v>15853</v>
      </c>
    </row>
    <row r="2828" spans="1:1" x14ac:dyDescent="0.25">
      <c r="A2828" s="9" t="s">
        <v>15858</v>
      </c>
    </row>
    <row r="2829" spans="1:1" x14ac:dyDescent="0.25">
      <c r="A2829" s="9" t="s">
        <v>15863</v>
      </c>
    </row>
    <row r="2830" spans="1:1" x14ac:dyDescent="0.25">
      <c r="A2830" s="9" t="s">
        <v>15868</v>
      </c>
    </row>
    <row r="2831" spans="1:1" x14ac:dyDescent="0.25">
      <c r="A2831" s="9" t="s">
        <v>15873</v>
      </c>
    </row>
    <row r="2832" spans="1:1" x14ac:dyDescent="0.25">
      <c r="A2832" s="9" t="s">
        <v>15879</v>
      </c>
    </row>
    <row r="2833" spans="1:1" x14ac:dyDescent="0.25">
      <c r="A2833" s="9" t="s">
        <v>15884</v>
      </c>
    </row>
    <row r="2834" spans="1:1" x14ac:dyDescent="0.25">
      <c r="A2834" s="9" t="s">
        <v>15889</v>
      </c>
    </row>
    <row r="2835" spans="1:1" x14ac:dyDescent="0.25">
      <c r="A2835" s="9" t="s">
        <v>15895</v>
      </c>
    </row>
    <row r="2836" spans="1:1" x14ac:dyDescent="0.25">
      <c r="A2836" s="9" t="s">
        <v>15900</v>
      </c>
    </row>
    <row r="2837" spans="1:1" x14ac:dyDescent="0.25">
      <c r="A2837" s="9" t="s">
        <v>15906</v>
      </c>
    </row>
    <row r="2838" spans="1:1" x14ac:dyDescent="0.25">
      <c r="A2838" s="9" t="s">
        <v>15910</v>
      </c>
    </row>
    <row r="2839" spans="1:1" x14ac:dyDescent="0.25">
      <c r="A2839" s="9" t="s">
        <v>15917</v>
      </c>
    </row>
    <row r="2840" spans="1:1" x14ac:dyDescent="0.25">
      <c r="A2840" s="9" t="s">
        <v>15922</v>
      </c>
    </row>
    <row r="2841" spans="1:1" x14ac:dyDescent="0.25">
      <c r="A2841" s="9" t="s">
        <v>15929</v>
      </c>
    </row>
    <row r="2842" spans="1:1" x14ac:dyDescent="0.25">
      <c r="A2842" s="9" t="s">
        <v>15935</v>
      </c>
    </row>
    <row r="2843" spans="1:1" x14ac:dyDescent="0.25">
      <c r="A2843" s="9" t="s">
        <v>15941</v>
      </c>
    </row>
    <row r="2844" spans="1:1" x14ac:dyDescent="0.25">
      <c r="A2844" s="9" t="s">
        <v>15948</v>
      </c>
    </row>
    <row r="2845" spans="1:1" x14ac:dyDescent="0.25">
      <c r="A2845" s="9" t="s">
        <v>15953</v>
      </c>
    </row>
    <row r="2846" spans="1:1" x14ac:dyDescent="0.25">
      <c r="A2846" s="9" t="s">
        <v>15958</v>
      </c>
    </row>
    <row r="2847" spans="1:1" x14ac:dyDescent="0.25">
      <c r="A2847" s="9" t="s">
        <v>15964</v>
      </c>
    </row>
    <row r="2848" spans="1:1" x14ac:dyDescent="0.25">
      <c r="A2848" s="9" t="s">
        <v>15968</v>
      </c>
    </row>
    <row r="2849" spans="1:1" x14ac:dyDescent="0.25">
      <c r="A2849" s="9" t="s">
        <v>15973</v>
      </c>
    </row>
    <row r="2850" spans="1:1" x14ac:dyDescent="0.25">
      <c r="A2850" s="9" t="s">
        <v>15977</v>
      </c>
    </row>
    <row r="2851" spans="1:1" x14ac:dyDescent="0.25">
      <c r="A2851" s="9" t="s">
        <v>15982</v>
      </c>
    </row>
    <row r="2852" spans="1:1" x14ac:dyDescent="0.25">
      <c r="A2852" s="9" t="s">
        <v>15987</v>
      </c>
    </row>
    <row r="2853" spans="1:1" x14ac:dyDescent="0.25">
      <c r="A2853" s="9" t="s">
        <v>15990</v>
      </c>
    </row>
    <row r="2854" spans="1:1" x14ac:dyDescent="0.25">
      <c r="A2854" s="9" t="s">
        <v>15995</v>
      </c>
    </row>
    <row r="2855" spans="1:1" x14ac:dyDescent="0.25">
      <c r="A2855" s="9" t="s">
        <v>16001</v>
      </c>
    </row>
    <row r="2856" spans="1:1" x14ac:dyDescent="0.25">
      <c r="A2856" s="9" t="s">
        <v>16006</v>
      </c>
    </row>
    <row r="2857" spans="1:1" x14ac:dyDescent="0.25">
      <c r="A2857" s="9" t="s">
        <v>16009</v>
      </c>
    </row>
    <row r="2858" spans="1:1" x14ac:dyDescent="0.25">
      <c r="A2858" s="9" t="s">
        <v>16014</v>
      </c>
    </row>
    <row r="2859" spans="1:1" x14ac:dyDescent="0.25">
      <c r="A2859" s="9" t="s">
        <v>16019</v>
      </c>
    </row>
    <row r="2860" spans="1:1" x14ac:dyDescent="0.25">
      <c r="A2860" s="9" t="s">
        <v>16024</v>
      </c>
    </row>
    <row r="2861" spans="1:1" x14ac:dyDescent="0.25">
      <c r="A2861" s="9" t="s">
        <v>16029</v>
      </c>
    </row>
    <row r="2862" spans="1:1" x14ac:dyDescent="0.25">
      <c r="A2862" s="9" t="s">
        <v>16034</v>
      </c>
    </row>
    <row r="2863" spans="1:1" x14ac:dyDescent="0.25">
      <c r="A2863" s="9" t="s">
        <v>16039</v>
      </c>
    </row>
    <row r="2864" spans="1:1" x14ac:dyDescent="0.25">
      <c r="A2864" s="9" t="s">
        <v>16044</v>
      </c>
    </row>
    <row r="2865" spans="1:1" x14ac:dyDescent="0.25">
      <c r="A2865" s="9" t="s">
        <v>16047</v>
      </c>
    </row>
    <row r="2866" spans="1:1" x14ac:dyDescent="0.25">
      <c r="A2866" s="9" t="s">
        <v>16053</v>
      </c>
    </row>
    <row r="2867" spans="1:1" x14ac:dyDescent="0.25">
      <c r="A2867" s="9" t="s">
        <v>16058</v>
      </c>
    </row>
    <row r="2868" spans="1:1" x14ac:dyDescent="0.25">
      <c r="A2868" s="9" t="s">
        <v>16061</v>
      </c>
    </row>
    <row r="2869" spans="1:1" x14ac:dyDescent="0.25">
      <c r="A2869" s="9" t="s">
        <v>16066</v>
      </c>
    </row>
    <row r="2870" spans="1:1" x14ac:dyDescent="0.25">
      <c r="A2870" s="9" t="s">
        <v>16071</v>
      </c>
    </row>
    <row r="2871" spans="1:1" x14ac:dyDescent="0.25">
      <c r="A2871" s="9" t="s">
        <v>16076</v>
      </c>
    </row>
    <row r="2872" spans="1:1" x14ac:dyDescent="0.25">
      <c r="A2872" s="9" t="s">
        <v>16082</v>
      </c>
    </row>
    <row r="2873" spans="1:1" x14ac:dyDescent="0.25">
      <c r="A2873" s="9" t="s">
        <v>16088</v>
      </c>
    </row>
    <row r="2874" spans="1:1" x14ac:dyDescent="0.25">
      <c r="A2874" s="9" t="s">
        <v>16094</v>
      </c>
    </row>
    <row r="2875" spans="1:1" x14ac:dyDescent="0.25">
      <c r="A2875" s="9" t="s">
        <v>16100</v>
      </c>
    </row>
    <row r="2876" spans="1:1" x14ac:dyDescent="0.25">
      <c r="A2876" s="9" t="s">
        <v>16104</v>
      </c>
    </row>
    <row r="2877" spans="1:1" x14ac:dyDescent="0.25">
      <c r="A2877" s="9" t="s">
        <v>16109</v>
      </c>
    </row>
    <row r="2878" spans="1:1" x14ac:dyDescent="0.25">
      <c r="A2878" s="9" t="s">
        <v>16114</v>
      </c>
    </row>
    <row r="2879" spans="1:1" x14ac:dyDescent="0.25">
      <c r="A2879" s="9" t="s">
        <v>16119</v>
      </c>
    </row>
    <row r="2880" spans="1:1" x14ac:dyDescent="0.25">
      <c r="A2880" s="9" t="s">
        <v>16124</v>
      </c>
    </row>
    <row r="2881" spans="1:1" x14ac:dyDescent="0.25">
      <c r="A2881" s="9" t="s">
        <v>16130</v>
      </c>
    </row>
    <row r="2882" spans="1:1" x14ac:dyDescent="0.25">
      <c r="A2882" s="9" t="s">
        <v>16135</v>
      </c>
    </row>
    <row r="2883" spans="1:1" x14ac:dyDescent="0.25">
      <c r="A2883" s="9" t="s">
        <v>16140</v>
      </c>
    </row>
    <row r="2884" spans="1:1" x14ac:dyDescent="0.25">
      <c r="A2884" s="9" t="s">
        <v>16145</v>
      </c>
    </row>
    <row r="2885" spans="1:1" x14ac:dyDescent="0.25">
      <c r="A2885" s="9" t="s">
        <v>16150</v>
      </c>
    </row>
    <row r="2886" spans="1:1" x14ac:dyDescent="0.25">
      <c r="A2886" s="9" t="s">
        <v>16156</v>
      </c>
    </row>
    <row r="2887" spans="1:1" x14ac:dyDescent="0.25">
      <c r="A2887" s="9" t="s">
        <v>16162</v>
      </c>
    </row>
    <row r="2888" spans="1:1" x14ac:dyDescent="0.25">
      <c r="A2888" s="9" t="s">
        <v>16165</v>
      </c>
    </row>
    <row r="2889" spans="1:1" x14ac:dyDescent="0.25">
      <c r="A2889" s="9" t="s">
        <v>16169</v>
      </c>
    </row>
    <row r="2890" spans="1:1" x14ac:dyDescent="0.25">
      <c r="A2890" s="9" t="s">
        <v>16174</v>
      </c>
    </row>
    <row r="2891" spans="1:1" x14ac:dyDescent="0.25">
      <c r="A2891" s="9" t="s">
        <v>16179</v>
      </c>
    </row>
    <row r="2892" spans="1:1" x14ac:dyDescent="0.25">
      <c r="A2892" s="9" t="s">
        <v>16186</v>
      </c>
    </row>
    <row r="2893" spans="1:1" x14ac:dyDescent="0.25">
      <c r="A2893" s="9" t="s">
        <v>16191</v>
      </c>
    </row>
    <row r="2894" spans="1:1" x14ac:dyDescent="0.25">
      <c r="A2894" s="9" t="s">
        <v>16196</v>
      </c>
    </row>
    <row r="2895" spans="1:1" x14ac:dyDescent="0.25">
      <c r="A2895" s="9" t="s">
        <v>16202</v>
      </c>
    </row>
    <row r="2896" spans="1:1" x14ac:dyDescent="0.25">
      <c r="A2896" s="9" t="s">
        <v>16206</v>
      </c>
    </row>
    <row r="2897" spans="1:1" x14ac:dyDescent="0.25">
      <c r="A2897" s="9" t="s">
        <v>16211</v>
      </c>
    </row>
    <row r="2898" spans="1:1" x14ac:dyDescent="0.25">
      <c r="A2898" s="9" t="s">
        <v>16215</v>
      </c>
    </row>
    <row r="2899" spans="1:1" x14ac:dyDescent="0.25">
      <c r="A2899" s="9" t="s">
        <v>16220</v>
      </c>
    </row>
    <row r="2900" spans="1:1" x14ac:dyDescent="0.25">
      <c r="A2900" s="9" t="s">
        <v>16226</v>
      </c>
    </row>
    <row r="2901" spans="1:1" x14ac:dyDescent="0.25">
      <c r="A2901" s="9" t="s">
        <v>16232</v>
      </c>
    </row>
    <row r="2902" spans="1:1" x14ac:dyDescent="0.25">
      <c r="A2902" s="9" t="s">
        <v>16237</v>
      </c>
    </row>
    <row r="2903" spans="1:1" x14ac:dyDescent="0.25">
      <c r="A2903" s="9" t="s">
        <v>16242</v>
      </c>
    </row>
    <row r="2904" spans="1:1" x14ac:dyDescent="0.25">
      <c r="A2904" s="9" t="s">
        <v>16249</v>
      </c>
    </row>
    <row r="2905" spans="1:1" x14ac:dyDescent="0.25">
      <c r="A2905" s="9" t="s">
        <v>16254</v>
      </c>
    </row>
    <row r="2906" spans="1:1" x14ac:dyDescent="0.25">
      <c r="A2906" s="9" t="s">
        <v>16258</v>
      </c>
    </row>
    <row r="2907" spans="1:1" x14ac:dyDescent="0.25">
      <c r="A2907" s="9" t="s">
        <v>16262</v>
      </c>
    </row>
    <row r="2908" spans="1:1" x14ac:dyDescent="0.25">
      <c r="A2908" s="9" t="s">
        <v>16265</v>
      </c>
    </row>
    <row r="2909" spans="1:1" x14ac:dyDescent="0.25">
      <c r="A2909" s="9" t="s">
        <v>16270</v>
      </c>
    </row>
    <row r="2910" spans="1:1" x14ac:dyDescent="0.25">
      <c r="A2910" s="9" t="s">
        <v>16274</v>
      </c>
    </row>
    <row r="2911" spans="1:1" x14ac:dyDescent="0.25">
      <c r="A2911" s="9" t="s">
        <v>16280</v>
      </c>
    </row>
    <row r="2912" spans="1:1" x14ac:dyDescent="0.25">
      <c r="A2912" s="9" t="s">
        <v>16287</v>
      </c>
    </row>
    <row r="2913" spans="1:1" x14ac:dyDescent="0.25">
      <c r="A2913" s="9" t="s">
        <v>16292</v>
      </c>
    </row>
    <row r="2914" spans="1:1" x14ac:dyDescent="0.25">
      <c r="A2914" s="9" t="s">
        <v>16299</v>
      </c>
    </row>
    <row r="2915" spans="1:1" x14ac:dyDescent="0.25">
      <c r="A2915" s="9" t="s">
        <v>16304</v>
      </c>
    </row>
    <row r="2916" spans="1:1" x14ac:dyDescent="0.25">
      <c r="A2916" s="9" t="s">
        <v>16312</v>
      </c>
    </row>
    <row r="2917" spans="1:1" x14ac:dyDescent="0.25">
      <c r="A2917" s="9" t="s">
        <v>16317</v>
      </c>
    </row>
    <row r="2918" spans="1:1" x14ac:dyDescent="0.25">
      <c r="A2918" s="9" t="s">
        <v>16323</v>
      </c>
    </row>
    <row r="2919" spans="1:1" x14ac:dyDescent="0.25">
      <c r="A2919" s="9" t="s">
        <v>16329</v>
      </c>
    </row>
    <row r="2920" spans="1:1" x14ac:dyDescent="0.25">
      <c r="A2920" s="9" t="s">
        <v>16334</v>
      </c>
    </row>
    <row r="2921" spans="1:1" x14ac:dyDescent="0.25">
      <c r="A2921" s="9" t="s">
        <v>16341</v>
      </c>
    </row>
    <row r="2922" spans="1:1" x14ac:dyDescent="0.25">
      <c r="A2922" s="9" t="s">
        <v>16347</v>
      </c>
    </row>
    <row r="2923" spans="1:1" x14ac:dyDescent="0.25">
      <c r="A2923" s="9" t="s">
        <v>16352</v>
      </c>
    </row>
    <row r="2924" spans="1:1" x14ac:dyDescent="0.25">
      <c r="A2924" s="9" t="s">
        <v>16357</v>
      </c>
    </row>
    <row r="2925" spans="1:1" x14ac:dyDescent="0.25">
      <c r="A2925" s="9" t="s">
        <v>16361</v>
      </c>
    </row>
    <row r="2926" spans="1:1" x14ac:dyDescent="0.25">
      <c r="A2926" s="9" t="s">
        <v>16366</v>
      </c>
    </row>
    <row r="2927" spans="1:1" x14ac:dyDescent="0.25">
      <c r="A2927" s="9" t="s">
        <v>16371</v>
      </c>
    </row>
    <row r="2928" spans="1:1" x14ac:dyDescent="0.25">
      <c r="A2928" s="9" t="s">
        <v>16376</v>
      </c>
    </row>
    <row r="2929" spans="1:1" x14ac:dyDescent="0.25">
      <c r="A2929" s="9" t="s">
        <v>16382</v>
      </c>
    </row>
    <row r="2930" spans="1:1" x14ac:dyDescent="0.25">
      <c r="A2930" s="9" t="s">
        <v>16387</v>
      </c>
    </row>
    <row r="2931" spans="1:1" x14ac:dyDescent="0.25">
      <c r="A2931" s="9" t="s">
        <v>16392</v>
      </c>
    </row>
    <row r="2932" spans="1:1" x14ac:dyDescent="0.25">
      <c r="A2932" s="9" t="s">
        <v>16397</v>
      </c>
    </row>
    <row r="2933" spans="1:1" x14ac:dyDescent="0.25">
      <c r="A2933" s="9" t="s">
        <v>16402</v>
      </c>
    </row>
    <row r="2934" spans="1:1" x14ac:dyDescent="0.25">
      <c r="A2934" s="9" t="s">
        <v>16405</v>
      </c>
    </row>
    <row r="2935" spans="1:1" x14ac:dyDescent="0.25">
      <c r="A2935" s="9" t="s">
        <v>16410</v>
      </c>
    </row>
    <row r="2936" spans="1:1" x14ac:dyDescent="0.25">
      <c r="A2936" s="9" t="s">
        <v>16415</v>
      </c>
    </row>
    <row r="2937" spans="1:1" x14ac:dyDescent="0.25">
      <c r="A2937" s="9" t="s">
        <v>16420</v>
      </c>
    </row>
    <row r="2938" spans="1:1" x14ac:dyDescent="0.25">
      <c r="A2938" s="9" t="s">
        <v>16425</v>
      </c>
    </row>
    <row r="2939" spans="1:1" x14ac:dyDescent="0.25">
      <c r="A2939" s="9" t="s">
        <v>16431</v>
      </c>
    </row>
    <row r="2940" spans="1:1" x14ac:dyDescent="0.25">
      <c r="A2940" s="9" t="s">
        <v>16436</v>
      </c>
    </row>
    <row r="2941" spans="1:1" x14ac:dyDescent="0.25">
      <c r="A2941" s="9" t="s">
        <v>16441</v>
      </c>
    </row>
    <row r="2942" spans="1:1" x14ac:dyDescent="0.25">
      <c r="A2942" s="9" t="s">
        <v>16446</v>
      </c>
    </row>
    <row r="2943" spans="1:1" x14ac:dyDescent="0.25">
      <c r="A2943" s="9" t="s">
        <v>16451</v>
      </c>
    </row>
    <row r="2944" spans="1:1" x14ac:dyDescent="0.25">
      <c r="A2944" s="9" t="s">
        <v>16457</v>
      </c>
    </row>
    <row r="2945" spans="1:1" x14ac:dyDescent="0.25">
      <c r="A2945" s="9" t="s">
        <v>16462</v>
      </c>
    </row>
    <row r="2946" spans="1:1" x14ac:dyDescent="0.25">
      <c r="A2946" s="9" t="s">
        <v>16467</v>
      </c>
    </row>
    <row r="2947" spans="1:1" x14ac:dyDescent="0.25">
      <c r="A2947" s="9" t="s">
        <v>16471</v>
      </c>
    </row>
    <row r="2948" spans="1:1" x14ac:dyDescent="0.25">
      <c r="A2948" s="9" t="s">
        <v>16476</v>
      </c>
    </row>
    <row r="2949" spans="1:1" x14ac:dyDescent="0.25">
      <c r="A2949" s="9" t="s">
        <v>16481</v>
      </c>
    </row>
    <row r="2950" spans="1:1" x14ac:dyDescent="0.25">
      <c r="A2950" s="9" t="s">
        <v>16485</v>
      </c>
    </row>
    <row r="2951" spans="1:1" x14ac:dyDescent="0.25">
      <c r="A2951" s="9" t="s">
        <v>16489</v>
      </c>
    </row>
    <row r="2952" spans="1:1" x14ac:dyDescent="0.25">
      <c r="A2952" s="9" t="s">
        <v>16494</v>
      </c>
    </row>
    <row r="2953" spans="1:1" x14ac:dyDescent="0.25">
      <c r="A2953" s="9" t="s">
        <v>16500</v>
      </c>
    </row>
    <row r="2954" spans="1:1" x14ac:dyDescent="0.25">
      <c r="A2954" s="9" t="s">
        <v>16504</v>
      </c>
    </row>
    <row r="2955" spans="1:1" x14ac:dyDescent="0.25">
      <c r="A2955" s="9" t="s">
        <v>16509</v>
      </c>
    </row>
    <row r="2956" spans="1:1" x14ac:dyDescent="0.25">
      <c r="A2956" s="9" t="s">
        <v>16513</v>
      </c>
    </row>
    <row r="2957" spans="1:1" x14ac:dyDescent="0.25">
      <c r="A2957" s="9" t="s">
        <v>16519</v>
      </c>
    </row>
    <row r="2958" spans="1:1" x14ac:dyDescent="0.25">
      <c r="A2958" s="9" t="s">
        <v>16525</v>
      </c>
    </row>
    <row r="2959" spans="1:1" x14ac:dyDescent="0.25">
      <c r="A2959" s="9" t="s">
        <v>16530</v>
      </c>
    </row>
    <row r="2960" spans="1:1" x14ac:dyDescent="0.25">
      <c r="A2960" s="9" t="s">
        <v>16534</v>
      </c>
    </row>
    <row r="2961" spans="1:1" x14ac:dyDescent="0.25">
      <c r="A2961" s="9" t="s">
        <v>16541</v>
      </c>
    </row>
    <row r="2962" spans="1:1" x14ac:dyDescent="0.25">
      <c r="A2962" s="9" t="s">
        <v>16546</v>
      </c>
    </row>
    <row r="2963" spans="1:1" x14ac:dyDescent="0.25">
      <c r="A2963" s="9" t="s">
        <v>16553</v>
      </c>
    </row>
    <row r="2964" spans="1:1" x14ac:dyDescent="0.25">
      <c r="A2964" s="9" t="s">
        <v>16559</v>
      </c>
    </row>
    <row r="2965" spans="1:1" x14ac:dyDescent="0.25">
      <c r="A2965" s="9" t="s">
        <v>16564</v>
      </c>
    </row>
    <row r="2966" spans="1:1" x14ac:dyDescent="0.25">
      <c r="A2966" s="9" t="s">
        <v>16569</v>
      </c>
    </row>
    <row r="2967" spans="1:1" x14ac:dyDescent="0.25">
      <c r="A2967" s="9" t="s">
        <v>16574</v>
      </c>
    </row>
    <row r="2968" spans="1:1" x14ac:dyDescent="0.25">
      <c r="A2968" s="9" t="s">
        <v>16579</v>
      </c>
    </row>
    <row r="2969" spans="1:1" x14ac:dyDescent="0.25">
      <c r="A2969" s="9" t="s">
        <v>16584</v>
      </c>
    </row>
    <row r="2970" spans="1:1" x14ac:dyDescent="0.25">
      <c r="A2970" s="9" t="s">
        <v>16589</v>
      </c>
    </row>
    <row r="2971" spans="1:1" x14ac:dyDescent="0.25">
      <c r="A2971" s="9" t="s">
        <v>16595</v>
      </c>
    </row>
    <row r="2972" spans="1:1" x14ac:dyDescent="0.25">
      <c r="A2972" s="9" t="s">
        <v>16601</v>
      </c>
    </row>
    <row r="2973" spans="1:1" x14ac:dyDescent="0.25">
      <c r="A2973" s="9" t="s">
        <v>16606</v>
      </c>
    </row>
    <row r="2974" spans="1:1" x14ac:dyDescent="0.25">
      <c r="A2974" s="9" t="s">
        <v>16612</v>
      </c>
    </row>
    <row r="2975" spans="1:1" x14ac:dyDescent="0.25">
      <c r="A2975" s="9" t="s">
        <v>16615</v>
      </c>
    </row>
    <row r="2976" spans="1:1" x14ac:dyDescent="0.25">
      <c r="A2976" s="9" t="s">
        <v>16620</v>
      </c>
    </row>
    <row r="2977" spans="1:1" x14ac:dyDescent="0.25">
      <c r="A2977" s="9" t="s">
        <v>16626</v>
      </c>
    </row>
    <row r="2978" spans="1:1" x14ac:dyDescent="0.25">
      <c r="A2978" s="9" t="s">
        <v>16631</v>
      </c>
    </row>
    <row r="2979" spans="1:1" x14ac:dyDescent="0.25">
      <c r="A2979" s="9" t="s">
        <v>16637</v>
      </c>
    </row>
    <row r="2980" spans="1:1" x14ac:dyDescent="0.25">
      <c r="A2980" s="9" t="s">
        <v>16640</v>
      </c>
    </row>
    <row r="2981" spans="1:1" x14ac:dyDescent="0.25">
      <c r="A2981" s="9" t="s">
        <v>16644</v>
      </c>
    </row>
    <row r="2982" spans="1:1" x14ac:dyDescent="0.25">
      <c r="A2982" s="9" t="s">
        <v>16649</v>
      </c>
    </row>
    <row r="2983" spans="1:1" x14ac:dyDescent="0.25">
      <c r="A2983" s="9" t="s">
        <v>16656</v>
      </c>
    </row>
    <row r="2984" spans="1:1" x14ac:dyDescent="0.25">
      <c r="A2984" s="9" t="s">
        <v>16661</v>
      </c>
    </row>
    <row r="2985" spans="1:1" x14ac:dyDescent="0.25">
      <c r="A2985" s="9" t="s">
        <v>16666</v>
      </c>
    </row>
    <row r="2986" spans="1:1" x14ac:dyDescent="0.25">
      <c r="A2986" s="9" t="s">
        <v>16672</v>
      </c>
    </row>
    <row r="2987" spans="1:1" x14ac:dyDescent="0.25">
      <c r="A2987" s="9" t="s">
        <v>16677</v>
      </c>
    </row>
    <row r="2988" spans="1:1" x14ac:dyDescent="0.25">
      <c r="A2988" s="9" t="s">
        <v>16682</v>
      </c>
    </row>
    <row r="2989" spans="1:1" x14ac:dyDescent="0.25">
      <c r="A2989" s="9" t="s">
        <v>16687</v>
      </c>
    </row>
    <row r="2990" spans="1:1" x14ac:dyDescent="0.25">
      <c r="A2990" s="9" t="s">
        <v>16691</v>
      </c>
    </row>
    <row r="2991" spans="1:1" x14ac:dyDescent="0.25">
      <c r="A2991" s="9" t="s">
        <v>16696</v>
      </c>
    </row>
    <row r="2992" spans="1:1" x14ac:dyDescent="0.25">
      <c r="A2992" s="9" t="s">
        <v>16701</v>
      </c>
    </row>
    <row r="2993" spans="1:1" x14ac:dyDescent="0.25">
      <c r="A2993" s="9" t="s">
        <v>16706</v>
      </c>
    </row>
    <row r="2994" spans="1:1" x14ac:dyDescent="0.25">
      <c r="A2994" s="9" t="s">
        <v>16711</v>
      </c>
    </row>
    <row r="2995" spans="1:1" x14ac:dyDescent="0.25">
      <c r="A2995" s="9" t="s">
        <v>16716</v>
      </c>
    </row>
    <row r="2996" spans="1:1" x14ac:dyDescent="0.25">
      <c r="A2996" s="9" t="s">
        <v>16721</v>
      </c>
    </row>
    <row r="2997" spans="1:1" x14ac:dyDescent="0.25">
      <c r="A2997" s="9" t="s">
        <v>16726</v>
      </c>
    </row>
    <row r="2998" spans="1:1" x14ac:dyDescent="0.25">
      <c r="A2998" s="9" t="s">
        <v>16732</v>
      </c>
    </row>
    <row r="2999" spans="1:1" x14ac:dyDescent="0.25">
      <c r="A2999" s="9" t="s">
        <v>16738</v>
      </c>
    </row>
    <row r="3000" spans="1:1" x14ac:dyDescent="0.25">
      <c r="A3000" s="9" t="s">
        <v>16744</v>
      </c>
    </row>
    <row r="3001" spans="1:1" x14ac:dyDescent="0.25">
      <c r="A3001" s="9" t="s">
        <v>16750</v>
      </c>
    </row>
    <row r="3002" spans="1:1" x14ac:dyDescent="0.25">
      <c r="A3002" s="9" t="s">
        <v>16756</v>
      </c>
    </row>
    <row r="3003" spans="1:1" x14ac:dyDescent="0.25">
      <c r="A3003" s="9" t="s">
        <v>16760</v>
      </c>
    </row>
    <row r="3004" spans="1:1" x14ac:dyDescent="0.25">
      <c r="A3004" s="9" t="s">
        <v>16766</v>
      </c>
    </row>
    <row r="3005" spans="1:1" x14ac:dyDescent="0.25">
      <c r="A3005" s="9" t="s">
        <v>16772</v>
      </c>
    </row>
    <row r="3006" spans="1:1" x14ac:dyDescent="0.25">
      <c r="A3006" s="9" t="s">
        <v>16777</v>
      </c>
    </row>
    <row r="3007" spans="1:1" x14ac:dyDescent="0.25">
      <c r="A3007" s="9" t="s">
        <v>16782</v>
      </c>
    </row>
    <row r="3008" spans="1:1" x14ac:dyDescent="0.25">
      <c r="A3008" s="9" t="s">
        <v>16787</v>
      </c>
    </row>
    <row r="3009" spans="1:1" x14ac:dyDescent="0.25">
      <c r="A3009" s="9" t="s">
        <v>16792</v>
      </c>
    </row>
    <row r="3010" spans="1:1" x14ac:dyDescent="0.25">
      <c r="A3010" s="9" t="s">
        <v>16796</v>
      </c>
    </row>
    <row r="3011" spans="1:1" x14ac:dyDescent="0.25">
      <c r="A3011" s="9" t="s">
        <v>16801</v>
      </c>
    </row>
    <row r="3012" spans="1:1" x14ac:dyDescent="0.25">
      <c r="A3012" s="9" t="s">
        <v>16807</v>
      </c>
    </row>
    <row r="3013" spans="1:1" x14ac:dyDescent="0.25">
      <c r="A3013" s="9" t="s">
        <v>16812</v>
      </c>
    </row>
    <row r="3014" spans="1:1" x14ac:dyDescent="0.25">
      <c r="A3014" s="9" t="s">
        <v>16816</v>
      </c>
    </row>
    <row r="3015" spans="1:1" x14ac:dyDescent="0.25">
      <c r="A3015" s="9" t="s">
        <v>16821</v>
      </c>
    </row>
    <row r="3016" spans="1:1" x14ac:dyDescent="0.25">
      <c r="A3016" s="9" t="s">
        <v>16826</v>
      </c>
    </row>
    <row r="3017" spans="1:1" x14ac:dyDescent="0.25">
      <c r="A3017" s="9" t="s">
        <v>16831</v>
      </c>
    </row>
    <row r="3018" spans="1:1" x14ac:dyDescent="0.25">
      <c r="A3018" s="9" t="s">
        <v>16835</v>
      </c>
    </row>
    <row r="3019" spans="1:1" x14ac:dyDescent="0.25">
      <c r="A3019" s="9" t="s">
        <v>16841</v>
      </c>
    </row>
    <row r="3020" spans="1:1" x14ac:dyDescent="0.25">
      <c r="A3020" s="9" t="s">
        <v>16847</v>
      </c>
    </row>
    <row r="3021" spans="1:1" x14ac:dyDescent="0.25">
      <c r="A3021" s="9" t="s">
        <v>16852</v>
      </c>
    </row>
    <row r="3022" spans="1:1" x14ac:dyDescent="0.25">
      <c r="A3022" s="9" t="s">
        <v>16857</v>
      </c>
    </row>
    <row r="3023" spans="1:1" x14ac:dyDescent="0.25">
      <c r="A3023" s="9" t="s">
        <v>16861</v>
      </c>
    </row>
    <row r="3024" spans="1:1" x14ac:dyDescent="0.25">
      <c r="A3024" s="9" t="s">
        <v>16866</v>
      </c>
    </row>
    <row r="3025" spans="1:1" x14ac:dyDescent="0.25">
      <c r="A3025" s="9" t="s">
        <v>16872</v>
      </c>
    </row>
    <row r="3026" spans="1:1" x14ac:dyDescent="0.25">
      <c r="A3026" s="9" t="s">
        <v>16879</v>
      </c>
    </row>
    <row r="3027" spans="1:1" x14ac:dyDescent="0.25">
      <c r="A3027" s="9" t="s">
        <v>16885</v>
      </c>
    </row>
    <row r="3028" spans="1:1" x14ac:dyDescent="0.25">
      <c r="A3028" s="9" t="s">
        <v>16891</v>
      </c>
    </row>
    <row r="3029" spans="1:1" x14ac:dyDescent="0.25">
      <c r="A3029" s="9" t="s">
        <v>16897</v>
      </c>
    </row>
    <row r="3030" spans="1:1" x14ac:dyDescent="0.25">
      <c r="A3030" s="9" t="s">
        <v>16903</v>
      </c>
    </row>
    <row r="3031" spans="1:1" x14ac:dyDescent="0.25">
      <c r="A3031" s="9" t="s">
        <v>16909</v>
      </c>
    </row>
    <row r="3032" spans="1:1" x14ac:dyDescent="0.25">
      <c r="A3032" s="9" t="s">
        <v>16914</v>
      </c>
    </row>
    <row r="3033" spans="1:1" x14ac:dyDescent="0.25">
      <c r="A3033" s="9" t="s">
        <v>16920</v>
      </c>
    </row>
    <row r="3034" spans="1:1" x14ac:dyDescent="0.25">
      <c r="A3034" s="9" t="s">
        <v>16928</v>
      </c>
    </row>
    <row r="3035" spans="1:1" x14ac:dyDescent="0.25">
      <c r="A3035" s="9" t="s">
        <v>16933</v>
      </c>
    </row>
    <row r="3036" spans="1:1" x14ac:dyDescent="0.25">
      <c r="A3036" s="9" t="s">
        <v>16938</v>
      </c>
    </row>
    <row r="3037" spans="1:1" x14ac:dyDescent="0.25">
      <c r="A3037" s="9" t="s">
        <v>16944</v>
      </c>
    </row>
    <row r="3038" spans="1:1" x14ac:dyDescent="0.25">
      <c r="A3038" s="9" t="s">
        <v>16950</v>
      </c>
    </row>
    <row r="3039" spans="1:1" x14ac:dyDescent="0.25">
      <c r="A3039" s="9" t="s">
        <v>16955</v>
      </c>
    </row>
    <row r="3040" spans="1:1" x14ac:dyDescent="0.25">
      <c r="A3040" s="9" t="s">
        <v>16961</v>
      </c>
    </row>
    <row r="3041" spans="1:1" x14ac:dyDescent="0.25">
      <c r="A3041" s="9" t="s">
        <v>16966</v>
      </c>
    </row>
    <row r="3042" spans="1:1" x14ac:dyDescent="0.25">
      <c r="A3042" s="9" t="s">
        <v>16972</v>
      </c>
    </row>
    <row r="3043" spans="1:1" x14ac:dyDescent="0.25">
      <c r="A3043" s="9" t="s">
        <v>16979</v>
      </c>
    </row>
    <row r="3044" spans="1:1" x14ac:dyDescent="0.25">
      <c r="A3044" s="9" t="s">
        <v>16984</v>
      </c>
    </row>
    <row r="3045" spans="1:1" x14ac:dyDescent="0.25">
      <c r="A3045" s="9" t="s">
        <v>16991</v>
      </c>
    </row>
    <row r="3046" spans="1:1" x14ac:dyDescent="0.25">
      <c r="A3046" s="9" t="s">
        <v>16997</v>
      </c>
    </row>
    <row r="3047" spans="1:1" x14ac:dyDescent="0.25">
      <c r="A3047" s="9" t="s">
        <v>17001</v>
      </c>
    </row>
    <row r="3048" spans="1:1" x14ac:dyDescent="0.25">
      <c r="A3048" s="9" t="s">
        <v>17005</v>
      </c>
    </row>
    <row r="3049" spans="1:1" x14ac:dyDescent="0.25">
      <c r="A3049" s="9" t="s">
        <v>17010</v>
      </c>
    </row>
    <row r="3050" spans="1:1" x14ac:dyDescent="0.25">
      <c r="A3050" s="9" t="s">
        <v>17015</v>
      </c>
    </row>
    <row r="3051" spans="1:1" x14ac:dyDescent="0.25">
      <c r="A3051" s="9" t="s">
        <v>17020</v>
      </c>
    </row>
    <row r="3052" spans="1:1" x14ac:dyDescent="0.25">
      <c r="A3052" s="9" t="s">
        <v>17025</v>
      </c>
    </row>
    <row r="3053" spans="1:1" x14ac:dyDescent="0.25">
      <c r="A3053" s="9" t="s">
        <v>17030</v>
      </c>
    </row>
    <row r="3054" spans="1:1" x14ac:dyDescent="0.25">
      <c r="A3054" s="9" t="s">
        <v>17035</v>
      </c>
    </row>
    <row r="3055" spans="1:1" x14ac:dyDescent="0.25">
      <c r="A3055" s="9" t="s">
        <v>17040</v>
      </c>
    </row>
    <row r="3056" spans="1:1" x14ac:dyDescent="0.25">
      <c r="A3056" s="9" t="s">
        <v>17045</v>
      </c>
    </row>
    <row r="3057" spans="1:1" x14ac:dyDescent="0.25">
      <c r="A3057" s="9" t="s">
        <v>17050</v>
      </c>
    </row>
    <row r="3058" spans="1:1" x14ac:dyDescent="0.25">
      <c r="A3058" s="9" t="s">
        <v>17055</v>
      </c>
    </row>
    <row r="3059" spans="1:1" x14ac:dyDescent="0.25">
      <c r="A3059" s="9" t="s">
        <v>17060</v>
      </c>
    </row>
    <row r="3060" spans="1:1" x14ac:dyDescent="0.25">
      <c r="A3060" s="9" t="s">
        <v>17065</v>
      </c>
    </row>
    <row r="3061" spans="1:1" x14ac:dyDescent="0.25">
      <c r="A3061" s="9" t="s">
        <v>17070</v>
      </c>
    </row>
    <row r="3062" spans="1:1" x14ac:dyDescent="0.25">
      <c r="A3062" s="9" t="s">
        <v>17075</v>
      </c>
    </row>
    <row r="3063" spans="1:1" x14ac:dyDescent="0.25">
      <c r="A3063" s="9" t="s">
        <v>17081</v>
      </c>
    </row>
    <row r="3064" spans="1:1" x14ac:dyDescent="0.25">
      <c r="A3064" s="9" t="s">
        <v>17087</v>
      </c>
    </row>
    <row r="3065" spans="1:1" x14ac:dyDescent="0.25">
      <c r="A3065" s="9" t="s">
        <v>17092</v>
      </c>
    </row>
    <row r="3066" spans="1:1" x14ac:dyDescent="0.25">
      <c r="A3066" s="9" t="s">
        <v>17094</v>
      </c>
    </row>
    <row r="3067" spans="1:1" x14ac:dyDescent="0.25">
      <c r="A3067" s="9" t="s">
        <v>17099</v>
      </c>
    </row>
    <row r="3068" spans="1:1" x14ac:dyDescent="0.25">
      <c r="A3068" s="9" t="s">
        <v>17104</v>
      </c>
    </row>
    <row r="3069" spans="1:1" x14ac:dyDescent="0.25">
      <c r="A3069" s="9" t="s">
        <v>17109</v>
      </c>
    </row>
    <row r="3070" spans="1:1" x14ac:dyDescent="0.25">
      <c r="A3070" s="9" t="s">
        <v>17114</v>
      </c>
    </row>
    <row r="3071" spans="1:1" x14ac:dyDescent="0.25">
      <c r="A3071" s="9" t="s">
        <v>17120</v>
      </c>
    </row>
    <row r="3072" spans="1:1" x14ac:dyDescent="0.25">
      <c r="A3072" s="9" t="s">
        <v>17124</v>
      </c>
    </row>
    <row r="3073" spans="1:1" x14ac:dyDescent="0.25">
      <c r="A3073" s="9" t="s">
        <v>17129</v>
      </c>
    </row>
    <row r="3074" spans="1:1" x14ac:dyDescent="0.25">
      <c r="A3074" s="9" t="s">
        <v>17135</v>
      </c>
    </row>
    <row r="3075" spans="1:1" x14ac:dyDescent="0.25">
      <c r="A3075" s="9" t="s">
        <v>17140</v>
      </c>
    </row>
    <row r="3076" spans="1:1" x14ac:dyDescent="0.25">
      <c r="A3076" s="9" t="s">
        <v>17144</v>
      </c>
    </row>
    <row r="3077" spans="1:1" x14ac:dyDescent="0.25">
      <c r="A3077" s="9" t="s">
        <v>17148</v>
      </c>
    </row>
    <row r="3078" spans="1:1" x14ac:dyDescent="0.25">
      <c r="A3078" s="9" t="s">
        <v>17153</v>
      </c>
    </row>
    <row r="3079" spans="1:1" x14ac:dyDescent="0.25">
      <c r="A3079" s="9" t="s">
        <v>17159</v>
      </c>
    </row>
    <row r="3080" spans="1:1" x14ac:dyDescent="0.25">
      <c r="A3080" s="9" t="s">
        <v>17165</v>
      </c>
    </row>
    <row r="3081" spans="1:1" x14ac:dyDescent="0.25">
      <c r="A3081" s="9" t="s">
        <v>17172</v>
      </c>
    </row>
    <row r="3082" spans="1:1" x14ac:dyDescent="0.25">
      <c r="A3082" s="9" t="s">
        <v>17176</v>
      </c>
    </row>
    <row r="3083" spans="1:1" x14ac:dyDescent="0.25">
      <c r="A3083" s="9" t="s">
        <v>17182</v>
      </c>
    </row>
    <row r="3084" spans="1:1" x14ac:dyDescent="0.25">
      <c r="A3084" s="9" t="s">
        <v>17186</v>
      </c>
    </row>
    <row r="3085" spans="1:1" x14ac:dyDescent="0.25">
      <c r="A3085" s="9" t="s">
        <v>17191</v>
      </c>
    </row>
    <row r="3086" spans="1:1" x14ac:dyDescent="0.25">
      <c r="A3086" s="9" t="s">
        <v>17195</v>
      </c>
    </row>
    <row r="3087" spans="1:1" x14ac:dyDescent="0.25">
      <c r="A3087" s="9" t="s">
        <v>17200</v>
      </c>
    </row>
    <row r="3088" spans="1:1" x14ac:dyDescent="0.25">
      <c r="A3088" s="9" t="s">
        <v>17206</v>
      </c>
    </row>
    <row r="3089" spans="1:1" x14ac:dyDescent="0.25">
      <c r="A3089" s="9" t="s">
        <v>17212</v>
      </c>
    </row>
    <row r="3090" spans="1:1" x14ac:dyDescent="0.25">
      <c r="A3090" s="9" t="s">
        <v>17216</v>
      </c>
    </row>
    <row r="3091" spans="1:1" x14ac:dyDescent="0.25">
      <c r="A3091" s="9" t="s">
        <v>17221</v>
      </c>
    </row>
    <row r="3092" spans="1:1" x14ac:dyDescent="0.25">
      <c r="A3092" s="9" t="s">
        <v>17225</v>
      </c>
    </row>
    <row r="3093" spans="1:1" x14ac:dyDescent="0.25">
      <c r="A3093" s="9" t="s">
        <v>17229</v>
      </c>
    </row>
    <row r="3094" spans="1:1" x14ac:dyDescent="0.25">
      <c r="A3094" s="9" t="s">
        <v>17234</v>
      </c>
    </row>
    <row r="3095" spans="1:1" x14ac:dyDescent="0.25">
      <c r="A3095" s="9" t="s">
        <v>17238</v>
      </c>
    </row>
    <row r="3096" spans="1:1" x14ac:dyDescent="0.25">
      <c r="A3096" s="9" t="s">
        <v>17245</v>
      </c>
    </row>
    <row r="3097" spans="1:1" x14ac:dyDescent="0.25">
      <c r="A3097" s="9" t="s">
        <v>17250</v>
      </c>
    </row>
    <row r="3098" spans="1:1" x14ac:dyDescent="0.25">
      <c r="A3098" s="9" t="s">
        <v>17254</v>
      </c>
    </row>
    <row r="3099" spans="1:1" x14ac:dyDescent="0.25">
      <c r="A3099" s="9" t="s">
        <v>17259</v>
      </c>
    </row>
    <row r="3100" spans="1:1" x14ac:dyDescent="0.25">
      <c r="A3100" s="9" t="s">
        <v>17263</v>
      </c>
    </row>
    <row r="3101" spans="1:1" x14ac:dyDescent="0.25">
      <c r="A3101" s="9" t="s">
        <v>17267</v>
      </c>
    </row>
    <row r="3102" spans="1:1" x14ac:dyDescent="0.25">
      <c r="A3102" s="15" t="s">
        <v>17273</v>
      </c>
    </row>
    <row r="3103" spans="1:1" x14ac:dyDescent="0.25">
      <c r="A3103" s="9" t="s">
        <v>17279</v>
      </c>
    </row>
    <row r="3104" spans="1:1" x14ac:dyDescent="0.25">
      <c r="A3104" s="9" t="s">
        <v>17283</v>
      </c>
    </row>
    <row r="3105" spans="1:1" x14ac:dyDescent="0.25">
      <c r="A3105" s="9" t="s">
        <v>17289</v>
      </c>
    </row>
    <row r="3106" spans="1:1" x14ac:dyDescent="0.25">
      <c r="A3106" s="9" t="s">
        <v>17295</v>
      </c>
    </row>
    <row r="3107" spans="1:1" x14ac:dyDescent="0.25">
      <c r="A3107" s="9" t="s">
        <v>17300</v>
      </c>
    </row>
    <row r="3108" spans="1:1" x14ac:dyDescent="0.25">
      <c r="A3108" s="9" t="s">
        <v>17305</v>
      </c>
    </row>
    <row r="3109" spans="1:1" x14ac:dyDescent="0.25">
      <c r="A3109" s="9" t="s">
        <v>17310</v>
      </c>
    </row>
    <row r="3110" spans="1:1" x14ac:dyDescent="0.25">
      <c r="A3110" s="9" t="s">
        <v>17315</v>
      </c>
    </row>
    <row r="3111" spans="1:1" x14ac:dyDescent="0.25">
      <c r="A3111" s="9" t="s">
        <v>17320</v>
      </c>
    </row>
    <row r="3112" spans="1:1" x14ac:dyDescent="0.25">
      <c r="A3112" s="9" t="s">
        <v>17327</v>
      </c>
    </row>
    <row r="3113" spans="1:1" x14ac:dyDescent="0.25">
      <c r="A3113" s="9" t="s">
        <v>17334</v>
      </c>
    </row>
    <row r="3114" spans="1:1" x14ac:dyDescent="0.25">
      <c r="A3114" s="9" t="s">
        <v>17339</v>
      </c>
    </row>
    <row r="3115" spans="1:1" x14ac:dyDescent="0.25">
      <c r="A3115" s="9" t="s">
        <v>17345</v>
      </c>
    </row>
    <row r="3116" spans="1:1" x14ac:dyDescent="0.25">
      <c r="A3116" s="9" t="s">
        <v>17352</v>
      </c>
    </row>
    <row r="3117" spans="1:1" x14ac:dyDescent="0.25">
      <c r="A3117" s="9" t="s">
        <v>17358</v>
      </c>
    </row>
    <row r="3118" spans="1:1" x14ac:dyDescent="0.25">
      <c r="A3118" s="9" t="s">
        <v>17363</v>
      </c>
    </row>
    <row r="3119" spans="1:1" x14ac:dyDescent="0.25">
      <c r="A3119" s="9" t="s">
        <v>17369</v>
      </c>
    </row>
    <row r="3120" spans="1:1" x14ac:dyDescent="0.25">
      <c r="A3120" s="9" t="s">
        <v>17374</v>
      </c>
    </row>
    <row r="3121" spans="1:1" x14ac:dyDescent="0.25">
      <c r="A3121" s="9" t="s">
        <v>17379</v>
      </c>
    </row>
    <row r="3122" spans="1:1" x14ac:dyDescent="0.25">
      <c r="A3122" s="9" t="s">
        <v>17385</v>
      </c>
    </row>
    <row r="3123" spans="1:1" x14ac:dyDescent="0.25">
      <c r="A3123" s="9" t="s">
        <v>17390</v>
      </c>
    </row>
    <row r="3124" spans="1:1" x14ac:dyDescent="0.25">
      <c r="A3124" s="9" t="s">
        <v>17394</v>
      </c>
    </row>
    <row r="3125" spans="1:1" x14ac:dyDescent="0.25">
      <c r="A3125" s="9" t="s">
        <v>17398</v>
      </c>
    </row>
    <row r="3126" spans="1:1" x14ac:dyDescent="0.25">
      <c r="A3126" s="9" t="s">
        <v>17402</v>
      </c>
    </row>
    <row r="3127" spans="1:1" x14ac:dyDescent="0.25">
      <c r="A3127" s="9" t="s">
        <v>17407</v>
      </c>
    </row>
    <row r="3128" spans="1:1" x14ac:dyDescent="0.25">
      <c r="A3128" s="9" t="s">
        <v>17410</v>
      </c>
    </row>
    <row r="3129" spans="1:1" x14ac:dyDescent="0.25">
      <c r="A3129" s="9" t="s">
        <v>17416</v>
      </c>
    </row>
    <row r="3130" spans="1:1" x14ac:dyDescent="0.25">
      <c r="A3130" s="9" t="s">
        <v>17421</v>
      </c>
    </row>
    <row r="3131" spans="1:1" x14ac:dyDescent="0.25">
      <c r="A3131" s="9"/>
    </row>
    <row r="3132" spans="1:1" x14ac:dyDescent="0.25">
      <c r="A3132" s="9"/>
    </row>
    <row r="3133" spans="1:1" x14ac:dyDescent="0.25">
      <c r="A3133" s="9"/>
    </row>
    <row r="3134" spans="1:1" x14ac:dyDescent="0.25">
      <c r="A3134" s="9"/>
    </row>
    <row r="3135" spans="1:1" x14ac:dyDescent="0.25">
      <c r="A3135" s="9"/>
    </row>
    <row r="3136" spans="1:1" x14ac:dyDescent="0.25">
      <c r="A3136" s="9"/>
    </row>
    <row r="3137" spans="1:1" x14ac:dyDescent="0.25">
      <c r="A3137" s="9"/>
    </row>
    <row r="3138" spans="1:1" x14ac:dyDescent="0.25">
      <c r="A3138" s="9"/>
    </row>
    <row r="3139" spans="1:1" x14ac:dyDescent="0.25">
      <c r="A3139" s="9"/>
    </row>
    <row r="3140" spans="1:1" x14ac:dyDescent="0.25">
      <c r="A3140" s="9"/>
    </row>
    <row r="3141" spans="1:1" x14ac:dyDescent="0.25">
      <c r="A3141" s="9"/>
    </row>
    <row r="3142" spans="1:1" x14ac:dyDescent="0.25">
      <c r="A3142" s="9"/>
    </row>
    <row r="3143" spans="1:1" x14ac:dyDescent="0.25">
      <c r="A3143" s="9"/>
    </row>
    <row r="3144" spans="1:1" x14ac:dyDescent="0.25">
      <c r="A3144" s="9"/>
    </row>
    <row r="3145" spans="1:1" x14ac:dyDescent="0.25">
      <c r="A3145" s="9"/>
    </row>
    <row r="3146" spans="1:1" x14ac:dyDescent="0.25">
      <c r="A3146" s="9"/>
    </row>
    <row r="3147" spans="1:1" x14ac:dyDescent="0.25">
      <c r="A3147" s="9"/>
    </row>
    <row r="3148" spans="1:1" x14ac:dyDescent="0.25">
      <c r="A3148" s="9"/>
    </row>
    <row r="3149" spans="1:1" x14ac:dyDescent="0.25">
      <c r="A3149" s="9"/>
    </row>
    <row r="3150" spans="1:1" x14ac:dyDescent="0.25">
      <c r="A3150" s="9"/>
    </row>
    <row r="3151" spans="1:1" x14ac:dyDescent="0.25">
      <c r="A3151" s="9"/>
    </row>
    <row r="3152" spans="1:1" x14ac:dyDescent="0.25">
      <c r="A3152" s="9"/>
    </row>
    <row r="3153" spans="1:1" x14ac:dyDescent="0.25">
      <c r="A3153" s="9" t="s">
        <v>17524</v>
      </c>
    </row>
    <row r="3154" spans="1:1" x14ac:dyDescent="0.25">
      <c r="A3154" s="9" t="s">
        <v>17531</v>
      </c>
    </row>
    <row r="3155" spans="1:1" x14ac:dyDescent="0.25">
      <c r="A3155" s="9" t="s">
        <v>17538</v>
      </c>
    </row>
    <row r="3156" spans="1:1" x14ac:dyDescent="0.25">
      <c r="A3156" s="9" t="s">
        <v>17543</v>
      </c>
    </row>
    <row r="3157" spans="1:1" x14ac:dyDescent="0.25">
      <c r="A3157" s="9" t="s">
        <v>17551</v>
      </c>
    </row>
    <row r="3158" spans="1:1" x14ac:dyDescent="0.25">
      <c r="A3158" s="9" t="s">
        <v>17558</v>
      </c>
    </row>
    <row r="3159" spans="1:1" x14ac:dyDescent="0.25">
      <c r="A3159" s="9" t="s">
        <v>17564</v>
      </c>
    </row>
    <row r="3160" spans="1:1" x14ac:dyDescent="0.25">
      <c r="A3160" s="9" t="s">
        <v>17572</v>
      </c>
    </row>
    <row r="3161" spans="1:1" x14ac:dyDescent="0.25">
      <c r="A3161" s="9" t="s">
        <v>17580</v>
      </c>
    </row>
    <row r="3162" spans="1:1" x14ac:dyDescent="0.25">
      <c r="A3162" s="9" t="s">
        <v>17584</v>
      </c>
    </row>
    <row r="3163" spans="1:1" x14ac:dyDescent="0.25">
      <c r="A3163" s="9" t="s">
        <v>17591</v>
      </c>
    </row>
    <row r="3164" spans="1:1" x14ac:dyDescent="0.25">
      <c r="A3164" s="9" t="s">
        <v>17597</v>
      </c>
    </row>
    <row r="3165" spans="1:1" x14ac:dyDescent="0.25">
      <c r="A3165" s="9" t="s">
        <v>17604</v>
      </c>
    </row>
    <row r="3166" spans="1:1" x14ac:dyDescent="0.25">
      <c r="A3166" s="9" t="s">
        <v>17612</v>
      </c>
    </row>
    <row r="3167" spans="1:1" x14ac:dyDescent="0.25">
      <c r="A3167" s="9" t="s">
        <v>17617</v>
      </c>
    </row>
    <row r="3168" spans="1:1" x14ac:dyDescent="0.25">
      <c r="A3168" s="9" t="s">
        <v>17622</v>
      </c>
    </row>
    <row r="3169" spans="1:1" x14ac:dyDescent="0.25">
      <c r="A3169" s="9" t="s">
        <v>17627</v>
      </c>
    </row>
    <row r="3170" spans="1:1" x14ac:dyDescent="0.25">
      <c r="A3170" s="9" t="s">
        <v>17633</v>
      </c>
    </row>
    <row r="3171" spans="1:1" x14ac:dyDescent="0.25">
      <c r="A3171" s="9" t="s">
        <v>17638</v>
      </c>
    </row>
    <row r="3172" spans="1:1" x14ac:dyDescent="0.25">
      <c r="A3172" s="9" t="s">
        <v>17643</v>
      </c>
    </row>
    <row r="3173" spans="1:1" x14ac:dyDescent="0.25">
      <c r="A3173" s="9" t="s">
        <v>17649</v>
      </c>
    </row>
    <row r="3174" spans="1:1" x14ac:dyDescent="0.25">
      <c r="A3174" s="9" t="s">
        <v>17656</v>
      </c>
    </row>
    <row r="3175" spans="1:1" x14ac:dyDescent="0.25">
      <c r="A3175" s="9" t="s">
        <v>17662</v>
      </c>
    </row>
    <row r="3176" spans="1:1" x14ac:dyDescent="0.25">
      <c r="A3176" s="9" t="s">
        <v>17669</v>
      </c>
    </row>
    <row r="3177" spans="1:1" x14ac:dyDescent="0.25">
      <c r="A3177" s="9" t="s">
        <v>17677</v>
      </c>
    </row>
    <row r="3178" spans="1:1" x14ac:dyDescent="0.25">
      <c r="A3178" s="9" t="s">
        <v>17683</v>
      </c>
    </row>
    <row r="3179" spans="1:1" x14ac:dyDescent="0.25">
      <c r="A3179" s="9" t="s">
        <v>17687</v>
      </c>
    </row>
    <row r="3180" spans="1:1" x14ac:dyDescent="0.25">
      <c r="A3180" s="9" t="s">
        <v>17693</v>
      </c>
    </row>
    <row r="3181" spans="1:1" x14ac:dyDescent="0.25">
      <c r="A3181" s="9" t="s">
        <v>17696</v>
      </c>
    </row>
    <row r="3182" spans="1:1" x14ac:dyDescent="0.25">
      <c r="A3182" s="9" t="s">
        <v>17702</v>
      </c>
    </row>
    <row r="3183" spans="1:1" x14ac:dyDescent="0.25">
      <c r="A3183" s="9" t="s">
        <v>17705</v>
      </c>
    </row>
    <row r="3184" spans="1:1" x14ac:dyDescent="0.25">
      <c r="A3184" s="9" t="s">
        <v>17709</v>
      </c>
    </row>
    <row r="3185" spans="1:1" x14ac:dyDescent="0.25">
      <c r="A3185" s="9" t="s">
        <v>17712</v>
      </c>
    </row>
    <row r="3186" spans="1:1" x14ac:dyDescent="0.25">
      <c r="A3186" s="9" t="s">
        <v>17717</v>
      </c>
    </row>
    <row r="3187" spans="1:1" x14ac:dyDescent="0.25">
      <c r="A3187" s="9" t="s">
        <v>17724</v>
      </c>
    </row>
    <row r="3188" spans="1:1" x14ac:dyDescent="0.25">
      <c r="A3188" s="9" t="s">
        <v>17729</v>
      </c>
    </row>
    <row r="3189" spans="1:1" x14ac:dyDescent="0.25">
      <c r="A3189" s="9" t="s">
        <v>17735</v>
      </c>
    </row>
    <row r="3190" spans="1:1" x14ac:dyDescent="0.25">
      <c r="A3190" s="9" t="s">
        <v>17741</v>
      </c>
    </row>
    <row r="3191" spans="1:1" x14ac:dyDescent="0.25">
      <c r="A3191" s="9" t="s">
        <v>17747</v>
      </c>
    </row>
    <row r="3192" spans="1:1" x14ac:dyDescent="0.25">
      <c r="A3192" s="9" t="s">
        <v>17752</v>
      </c>
    </row>
    <row r="3193" spans="1:1" x14ac:dyDescent="0.25">
      <c r="A3193" s="9" t="s">
        <v>17756</v>
      </c>
    </row>
    <row r="3194" spans="1:1" x14ac:dyDescent="0.25">
      <c r="A3194" s="9" t="s">
        <v>17761</v>
      </c>
    </row>
    <row r="3195" spans="1:1" x14ac:dyDescent="0.25">
      <c r="A3195" s="9" t="s">
        <v>17768</v>
      </c>
    </row>
    <row r="3196" spans="1:1" x14ac:dyDescent="0.25">
      <c r="A3196" s="9" t="s">
        <v>17775</v>
      </c>
    </row>
    <row r="3197" spans="1:1" x14ac:dyDescent="0.25">
      <c r="A3197" s="9" t="s">
        <v>17781</v>
      </c>
    </row>
    <row r="3198" spans="1:1" x14ac:dyDescent="0.25">
      <c r="A3198" s="9" t="s">
        <v>17787</v>
      </c>
    </row>
    <row r="3199" spans="1:1" x14ac:dyDescent="0.25">
      <c r="A3199" s="9" t="s">
        <v>17792</v>
      </c>
    </row>
    <row r="3200" spans="1:1" x14ac:dyDescent="0.25">
      <c r="A3200" s="9" t="s">
        <v>17798</v>
      </c>
    </row>
    <row r="3201" spans="1:1" x14ac:dyDescent="0.25">
      <c r="A3201" s="9" t="s">
        <v>17804</v>
      </c>
    </row>
    <row r="3202" spans="1:1" x14ac:dyDescent="0.25">
      <c r="A3202" s="9" t="s">
        <v>17809</v>
      </c>
    </row>
    <row r="3203" spans="1:1" x14ac:dyDescent="0.25">
      <c r="A3203" s="9" t="s">
        <v>17815</v>
      </c>
    </row>
    <row r="3204" spans="1:1" x14ac:dyDescent="0.25">
      <c r="A3204" s="9" t="s">
        <v>17821</v>
      </c>
    </row>
    <row r="3205" spans="1:1" x14ac:dyDescent="0.25">
      <c r="A3205" s="9" t="s">
        <v>17826</v>
      </c>
    </row>
    <row r="3206" spans="1:1" x14ac:dyDescent="0.25">
      <c r="A3206" s="9" t="s">
        <v>17831</v>
      </c>
    </row>
    <row r="3207" spans="1:1" x14ac:dyDescent="0.25">
      <c r="A3207" s="9" t="s">
        <v>17836</v>
      </c>
    </row>
    <row r="3208" spans="1:1" x14ac:dyDescent="0.25">
      <c r="A3208" s="9" t="s">
        <v>17842</v>
      </c>
    </row>
    <row r="3209" spans="1:1" x14ac:dyDescent="0.25">
      <c r="A3209" s="9" t="s">
        <v>17847</v>
      </c>
    </row>
    <row r="3210" spans="1:1" x14ac:dyDescent="0.25">
      <c r="A3210" s="9" t="s">
        <v>17853</v>
      </c>
    </row>
    <row r="3211" spans="1:1" x14ac:dyDescent="0.25">
      <c r="A3211" s="9" t="s">
        <v>17856</v>
      </c>
    </row>
    <row r="3212" spans="1:1" x14ac:dyDescent="0.25">
      <c r="A3212" s="9" t="s">
        <v>17861</v>
      </c>
    </row>
    <row r="3213" spans="1:1" x14ac:dyDescent="0.25">
      <c r="A3213" s="9" t="s">
        <v>17866</v>
      </c>
    </row>
    <row r="3214" spans="1:1" x14ac:dyDescent="0.25">
      <c r="A3214" s="9" t="s">
        <v>17872</v>
      </c>
    </row>
    <row r="3215" spans="1:1" x14ac:dyDescent="0.25">
      <c r="A3215" s="9" t="s">
        <v>17877</v>
      </c>
    </row>
    <row r="3216" spans="1:1" x14ac:dyDescent="0.25">
      <c r="A3216" s="9" t="s">
        <v>17885</v>
      </c>
    </row>
    <row r="3217" spans="1:1" x14ac:dyDescent="0.25">
      <c r="A3217" s="9" t="s">
        <v>17891</v>
      </c>
    </row>
    <row r="3218" spans="1:1" x14ac:dyDescent="0.25">
      <c r="A3218" s="9" t="s">
        <v>17898</v>
      </c>
    </row>
    <row r="3219" spans="1:1" x14ac:dyDescent="0.25">
      <c r="A3219" s="9" t="s">
        <v>17903</v>
      </c>
    </row>
    <row r="3220" spans="1:1" x14ac:dyDescent="0.25">
      <c r="A3220" s="9" t="s">
        <v>17909</v>
      </c>
    </row>
    <row r="3221" spans="1:1" x14ac:dyDescent="0.25">
      <c r="A3221" s="9" t="s">
        <v>17916</v>
      </c>
    </row>
    <row r="3222" spans="1:1" x14ac:dyDescent="0.25">
      <c r="A3222" s="9" t="s">
        <v>17921</v>
      </c>
    </row>
    <row r="3223" spans="1:1" x14ac:dyDescent="0.25">
      <c r="A3223" s="9" t="s">
        <v>17927</v>
      </c>
    </row>
    <row r="3224" spans="1:1" x14ac:dyDescent="0.25">
      <c r="A3224" s="9" t="s">
        <v>17933</v>
      </c>
    </row>
    <row r="3225" spans="1:1" x14ac:dyDescent="0.25">
      <c r="A3225" s="9" t="s">
        <v>17939</v>
      </c>
    </row>
    <row r="3226" spans="1:1" x14ac:dyDescent="0.25">
      <c r="A3226" s="9" t="s">
        <v>17946</v>
      </c>
    </row>
    <row r="3227" spans="1:1" x14ac:dyDescent="0.25">
      <c r="A3227" s="9" t="s">
        <v>17951</v>
      </c>
    </row>
    <row r="3228" spans="1:1" x14ac:dyDescent="0.25">
      <c r="A3228" s="9" t="s">
        <v>17956</v>
      </c>
    </row>
    <row r="3229" spans="1:1" x14ac:dyDescent="0.25">
      <c r="A3229" s="9" t="s">
        <v>17963</v>
      </c>
    </row>
    <row r="3230" spans="1:1" x14ac:dyDescent="0.25">
      <c r="A3230" s="9" t="s">
        <v>17968</v>
      </c>
    </row>
    <row r="3231" spans="1:1" x14ac:dyDescent="0.25">
      <c r="A3231" s="9" t="s">
        <v>17973</v>
      </c>
    </row>
    <row r="3232" spans="1:1" x14ac:dyDescent="0.25">
      <c r="A3232" s="9" t="s">
        <v>17977</v>
      </c>
    </row>
    <row r="3233" spans="1:1" x14ac:dyDescent="0.25">
      <c r="A3233" s="9" t="s">
        <v>17981</v>
      </c>
    </row>
    <row r="3234" spans="1:1" x14ac:dyDescent="0.25">
      <c r="A3234" s="9" t="s">
        <v>17988</v>
      </c>
    </row>
    <row r="3235" spans="1:1" x14ac:dyDescent="0.25">
      <c r="A3235" s="9" t="s">
        <v>17992</v>
      </c>
    </row>
    <row r="3236" spans="1:1" x14ac:dyDescent="0.25">
      <c r="A3236" s="9" t="s">
        <v>17997</v>
      </c>
    </row>
    <row r="3237" spans="1:1" x14ac:dyDescent="0.25">
      <c r="A3237" s="9" t="s">
        <v>18002</v>
      </c>
    </row>
    <row r="3238" spans="1:1" x14ac:dyDescent="0.25">
      <c r="A3238" s="9" t="s">
        <v>18004</v>
      </c>
    </row>
    <row r="3239" spans="1:1" x14ac:dyDescent="0.25">
      <c r="A3239" s="9" t="s">
        <v>18009</v>
      </c>
    </row>
    <row r="3240" spans="1:1" x14ac:dyDescent="0.25">
      <c r="A3240" s="9" t="s">
        <v>18014</v>
      </c>
    </row>
    <row r="3241" spans="1:1" x14ac:dyDescent="0.25">
      <c r="A3241" s="9" t="s">
        <v>18018</v>
      </c>
    </row>
    <row r="3242" spans="1:1" x14ac:dyDescent="0.25">
      <c r="A3242" s="9" t="s">
        <v>18024</v>
      </c>
    </row>
    <row r="3243" spans="1:1" x14ac:dyDescent="0.25">
      <c r="A3243" s="9" t="s">
        <v>18032</v>
      </c>
    </row>
    <row r="3244" spans="1:1" x14ac:dyDescent="0.25">
      <c r="A3244" s="9" t="s">
        <v>18037</v>
      </c>
    </row>
    <row r="3245" spans="1:1" x14ac:dyDescent="0.25">
      <c r="A3245" s="9" t="s">
        <v>18042</v>
      </c>
    </row>
    <row r="3246" spans="1:1" x14ac:dyDescent="0.25">
      <c r="A3246" s="9" t="s">
        <v>18047</v>
      </c>
    </row>
    <row r="3247" spans="1:1" x14ac:dyDescent="0.25">
      <c r="A3247" s="9" t="s">
        <v>18052</v>
      </c>
    </row>
    <row r="3248" spans="1:1" x14ac:dyDescent="0.25">
      <c r="A3248" s="9" t="s">
        <v>18059</v>
      </c>
    </row>
    <row r="3249" spans="1:1" x14ac:dyDescent="0.25">
      <c r="A3249" s="9" t="s">
        <v>18065</v>
      </c>
    </row>
    <row r="3250" spans="1:1" x14ac:dyDescent="0.25">
      <c r="A3250" s="9" t="s">
        <v>18073</v>
      </c>
    </row>
    <row r="3251" spans="1:1" x14ac:dyDescent="0.25">
      <c r="A3251" s="9"/>
    </row>
    <row r="3252" spans="1:1" x14ac:dyDescent="0.25">
      <c r="A3252" s="9" t="s">
        <v>18082</v>
      </c>
    </row>
    <row r="3253" spans="1:1" x14ac:dyDescent="0.25">
      <c r="A3253" s="9" t="s">
        <v>18090</v>
      </c>
    </row>
    <row r="3254" spans="1:1" x14ac:dyDescent="0.25">
      <c r="A3254" s="9" t="s">
        <v>18096</v>
      </c>
    </row>
    <row r="3255" spans="1:1" x14ac:dyDescent="0.25">
      <c r="A3255" s="9" t="s">
        <v>18102</v>
      </c>
    </row>
    <row r="3256" spans="1:1" x14ac:dyDescent="0.25">
      <c r="A3256" s="9" t="s">
        <v>18108</v>
      </c>
    </row>
    <row r="3257" spans="1:1" x14ac:dyDescent="0.25">
      <c r="A3257" s="9" t="s">
        <v>18114</v>
      </c>
    </row>
    <row r="3258" spans="1:1" x14ac:dyDescent="0.25">
      <c r="A3258" s="9" t="s">
        <v>18118</v>
      </c>
    </row>
    <row r="3259" spans="1:1" x14ac:dyDescent="0.25">
      <c r="A3259" s="9" t="s">
        <v>18124</v>
      </c>
    </row>
    <row r="3260" spans="1:1" x14ac:dyDescent="0.25">
      <c r="A3260" s="9" t="s">
        <v>18130</v>
      </c>
    </row>
    <row r="3261" spans="1:1" x14ac:dyDescent="0.25">
      <c r="A3261" s="9" t="s">
        <v>18134</v>
      </c>
    </row>
    <row r="3262" spans="1:1" x14ac:dyDescent="0.25">
      <c r="A3262" s="9" t="s">
        <v>18140</v>
      </c>
    </row>
    <row r="3263" spans="1:1" x14ac:dyDescent="0.25">
      <c r="A3263" s="9" t="s">
        <v>18147</v>
      </c>
    </row>
    <row r="3264" spans="1:1" x14ac:dyDescent="0.25">
      <c r="A3264" s="9" t="s">
        <v>18154</v>
      </c>
    </row>
    <row r="3265" spans="1:1" x14ac:dyDescent="0.25">
      <c r="A3265" s="9" t="s">
        <v>18159</v>
      </c>
    </row>
    <row r="3266" spans="1:1" x14ac:dyDescent="0.25">
      <c r="A3266" s="9" t="s">
        <v>18163</v>
      </c>
    </row>
    <row r="3267" spans="1:1" x14ac:dyDescent="0.25">
      <c r="A3267" s="9" t="s">
        <v>18169</v>
      </c>
    </row>
    <row r="3268" spans="1:1" x14ac:dyDescent="0.25">
      <c r="A3268" s="9" t="s">
        <v>18176</v>
      </c>
    </row>
    <row r="3269" spans="1:1" x14ac:dyDescent="0.25">
      <c r="A3269" s="9" t="s">
        <v>18181</v>
      </c>
    </row>
    <row r="3270" spans="1:1" x14ac:dyDescent="0.25">
      <c r="A3270" s="9" t="s">
        <v>18186</v>
      </c>
    </row>
    <row r="3271" spans="1:1" x14ac:dyDescent="0.25">
      <c r="A3271" s="9" t="s">
        <v>18191</v>
      </c>
    </row>
    <row r="3272" spans="1:1" x14ac:dyDescent="0.25">
      <c r="A3272" s="9" t="s">
        <v>18196</v>
      </c>
    </row>
    <row r="3273" spans="1:1" x14ac:dyDescent="0.25">
      <c r="A3273" s="9" t="s">
        <v>18203</v>
      </c>
    </row>
    <row r="3274" spans="1:1" x14ac:dyDescent="0.25">
      <c r="A3274" s="9" t="s">
        <v>18210</v>
      </c>
    </row>
    <row r="3275" spans="1:1" x14ac:dyDescent="0.25">
      <c r="A3275" s="9" t="s">
        <v>18215</v>
      </c>
    </row>
    <row r="3276" spans="1:1" x14ac:dyDescent="0.25">
      <c r="A3276" s="9" t="s">
        <v>18220</v>
      </c>
    </row>
    <row r="3277" spans="1:1" x14ac:dyDescent="0.25">
      <c r="A3277" s="9" t="s">
        <v>18227</v>
      </c>
    </row>
    <row r="3278" spans="1:1" x14ac:dyDescent="0.25">
      <c r="A3278" s="9" t="s">
        <v>18233</v>
      </c>
    </row>
    <row r="3279" spans="1:1" x14ac:dyDescent="0.25">
      <c r="A3279" s="9" t="s">
        <v>18237</v>
      </c>
    </row>
    <row r="3280" spans="1:1" x14ac:dyDescent="0.25">
      <c r="A3280" s="9" t="s">
        <v>18243</v>
      </c>
    </row>
    <row r="3281" spans="1:1" x14ac:dyDescent="0.25">
      <c r="A3281" s="9" t="s">
        <v>18248</v>
      </c>
    </row>
    <row r="3282" spans="1:1" x14ac:dyDescent="0.25">
      <c r="A3282" s="9" t="s">
        <v>18253</v>
      </c>
    </row>
    <row r="3283" spans="1:1" x14ac:dyDescent="0.25">
      <c r="A3283" s="9" t="s">
        <v>18258</v>
      </c>
    </row>
    <row r="3284" spans="1:1" x14ac:dyDescent="0.25">
      <c r="A3284" s="9" t="s">
        <v>18263</v>
      </c>
    </row>
    <row r="3285" spans="1:1" x14ac:dyDescent="0.25">
      <c r="A3285" s="9" t="s">
        <v>18268</v>
      </c>
    </row>
    <row r="3286" spans="1:1" x14ac:dyDescent="0.25">
      <c r="A3286" s="9" t="s">
        <v>18274</v>
      </c>
    </row>
    <row r="3287" spans="1:1" x14ac:dyDescent="0.25">
      <c r="A3287" s="9" t="s">
        <v>18279</v>
      </c>
    </row>
    <row r="3288" spans="1:1" x14ac:dyDescent="0.25">
      <c r="A3288" s="9" t="s">
        <v>18284</v>
      </c>
    </row>
    <row r="3289" spans="1:1" x14ac:dyDescent="0.25">
      <c r="A3289" s="9" t="s">
        <v>18292</v>
      </c>
    </row>
    <row r="3290" spans="1:1" x14ac:dyDescent="0.25">
      <c r="A3290" s="9" t="s">
        <v>18296</v>
      </c>
    </row>
    <row r="3291" spans="1:1" x14ac:dyDescent="0.25">
      <c r="A3291" s="9" t="s">
        <v>18301</v>
      </c>
    </row>
    <row r="3292" spans="1:1" x14ac:dyDescent="0.25">
      <c r="A3292" s="9" t="s">
        <v>18306</v>
      </c>
    </row>
    <row r="3293" spans="1:1" x14ac:dyDescent="0.25">
      <c r="A3293" s="9" t="s">
        <v>18312</v>
      </c>
    </row>
    <row r="3294" spans="1:1" x14ac:dyDescent="0.25">
      <c r="A3294" s="9" t="s">
        <v>18316</v>
      </c>
    </row>
    <row r="3295" spans="1:1" x14ac:dyDescent="0.25">
      <c r="A3295" s="9" t="s">
        <v>18323</v>
      </c>
    </row>
    <row r="3296" spans="1:1" x14ac:dyDescent="0.25">
      <c r="A3296" s="9" t="s">
        <v>18328</v>
      </c>
    </row>
    <row r="3297" spans="1:1" x14ac:dyDescent="0.25">
      <c r="A3297" s="9" t="s">
        <v>18333</v>
      </c>
    </row>
    <row r="3298" spans="1:1" x14ac:dyDescent="0.25">
      <c r="A3298" s="9" t="s">
        <v>18339</v>
      </c>
    </row>
    <row r="3299" spans="1:1" x14ac:dyDescent="0.25">
      <c r="A3299" s="9" t="s">
        <v>18344</v>
      </c>
    </row>
    <row r="3300" spans="1:1" x14ac:dyDescent="0.25">
      <c r="A3300" s="9" t="s">
        <v>18349</v>
      </c>
    </row>
    <row r="3301" spans="1:1" x14ac:dyDescent="0.25">
      <c r="A3301" s="9" t="s">
        <v>18354</v>
      </c>
    </row>
    <row r="3302" spans="1:1" x14ac:dyDescent="0.25">
      <c r="A3302" s="9" t="s">
        <v>18358</v>
      </c>
    </row>
    <row r="3303" spans="1:1" x14ac:dyDescent="0.25">
      <c r="A3303" s="9" t="s">
        <v>18363</v>
      </c>
    </row>
    <row r="3304" spans="1:1" x14ac:dyDescent="0.25">
      <c r="A3304" s="9" t="s">
        <v>18370</v>
      </c>
    </row>
    <row r="3305" spans="1:1" x14ac:dyDescent="0.25">
      <c r="A3305" s="9" t="s">
        <v>18376</v>
      </c>
    </row>
    <row r="3306" spans="1:1" x14ac:dyDescent="0.25">
      <c r="A3306" s="9" t="s">
        <v>18382</v>
      </c>
    </row>
    <row r="3307" spans="1:1" x14ac:dyDescent="0.25">
      <c r="A3307" s="9" t="s">
        <v>18389</v>
      </c>
    </row>
    <row r="3308" spans="1:1" x14ac:dyDescent="0.25">
      <c r="A3308" s="9" t="s">
        <v>18395</v>
      </c>
    </row>
    <row r="3309" spans="1:1" x14ac:dyDescent="0.25">
      <c r="A3309" s="9" t="s">
        <v>18400</v>
      </c>
    </row>
    <row r="3310" spans="1:1" x14ac:dyDescent="0.25">
      <c r="A3310" s="9" t="s">
        <v>18406</v>
      </c>
    </row>
    <row r="3311" spans="1:1" x14ac:dyDescent="0.25">
      <c r="A3311" s="9" t="s">
        <v>18411</v>
      </c>
    </row>
    <row r="3312" spans="1:1" x14ac:dyDescent="0.25">
      <c r="A3312" s="9" t="s">
        <v>18417</v>
      </c>
    </row>
    <row r="3313" spans="1:1" x14ac:dyDescent="0.25">
      <c r="A3313" s="9" t="s">
        <v>18423</v>
      </c>
    </row>
    <row r="3314" spans="1:1" x14ac:dyDescent="0.25">
      <c r="A3314" s="9" t="s">
        <v>18429</v>
      </c>
    </row>
    <row r="3315" spans="1:1" x14ac:dyDescent="0.25">
      <c r="A3315" s="9" t="s">
        <v>18435</v>
      </c>
    </row>
    <row r="3316" spans="1:1" x14ac:dyDescent="0.25">
      <c r="A3316" s="9" t="s">
        <v>18440</v>
      </c>
    </row>
    <row r="3317" spans="1:1" x14ac:dyDescent="0.25">
      <c r="A3317" s="9" t="s">
        <v>18443</v>
      </c>
    </row>
    <row r="3318" spans="1:1" x14ac:dyDescent="0.25">
      <c r="A3318" s="9" t="s">
        <v>18449</v>
      </c>
    </row>
    <row r="3319" spans="1:1" x14ac:dyDescent="0.25">
      <c r="A3319" s="9" t="s">
        <v>18454</v>
      </c>
    </row>
    <row r="3320" spans="1:1" x14ac:dyDescent="0.25">
      <c r="A3320" s="9" t="s">
        <v>18460</v>
      </c>
    </row>
    <row r="3321" spans="1:1" x14ac:dyDescent="0.25">
      <c r="A3321" s="9" t="s">
        <v>18465</v>
      </c>
    </row>
    <row r="3322" spans="1:1" x14ac:dyDescent="0.25">
      <c r="A3322" s="9" t="s">
        <v>18470</v>
      </c>
    </row>
    <row r="3323" spans="1:1" x14ac:dyDescent="0.25">
      <c r="A3323" s="9" t="s">
        <v>18475</v>
      </c>
    </row>
    <row r="3324" spans="1:1" x14ac:dyDescent="0.25">
      <c r="A3324" s="9" t="s">
        <v>18479</v>
      </c>
    </row>
    <row r="3325" spans="1:1" x14ac:dyDescent="0.25">
      <c r="A3325" s="9" t="s">
        <v>18485</v>
      </c>
    </row>
    <row r="3326" spans="1:1" x14ac:dyDescent="0.25">
      <c r="A3326" s="9" t="s">
        <v>18490</v>
      </c>
    </row>
    <row r="3327" spans="1:1" x14ac:dyDescent="0.25">
      <c r="A3327" s="9" t="s">
        <v>18495</v>
      </c>
    </row>
    <row r="3328" spans="1:1" x14ac:dyDescent="0.25">
      <c r="A3328" s="9" t="s">
        <v>18500</v>
      </c>
    </row>
    <row r="3329" spans="1:1" x14ac:dyDescent="0.25">
      <c r="A3329" s="9" t="s">
        <v>18506</v>
      </c>
    </row>
    <row r="3330" spans="1:1" x14ac:dyDescent="0.25">
      <c r="A3330" s="9" t="s">
        <v>18513</v>
      </c>
    </row>
    <row r="3331" spans="1:1" x14ac:dyDescent="0.25">
      <c r="A3331" s="9" t="s">
        <v>18518</v>
      </c>
    </row>
    <row r="3332" spans="1:1" x14ac:dyDescent="0.25">
      <c r="A3332" s="9" t="s">
        <v>18523</v>
      </c>
    </row>
    <row r="3333" spans="1:1" x14ac:dyDescent="0.25">
      <c r="A3333" s="9" t="s">
        <v>18528</v>
      </c>
    </row>
    <row r="3334" spans="1:1" x14ac:dyDescent="0.25">
      <c r="A3334" s="9" t="s">
        <v>18535</v>
      </c>
    </row>
    <row r="3335" spans="1:1" x14ac:dyDescent="0.25">
      <c r="A3335" s="9" t="s">
        <v>18542</v>
      </c>
    </row>
    <row r="3336" spans="1:1" x14ac:dyDescent="0.25">
      <c r="A3336" s="9" t="s">
        <v>18548</v>
      </c>
    </row>
    <row r="3337" spans="1:1" x14ac:dyDescent="0.25">
      <c r="A3337" s="9" t="s">
        <v>18553</v>
      </c>
    </row>
    <row r="3338" spans="1:1" x14ac:dyDescent="0.25">
      <c r="A3338" s="9" t="s">
        <v>18559</v>
      </c>
    </row>
    <row r="3339" spans="1:1" x14ac:dyDescent="0.25">
      <c r="A3339" s="9" t="s">
        <v>18564</v>
      </c>
    </row>
    <row r="3340" spans="1:1" x14ac:dyDescent="0.25">
      <c r="A3340" s="9" t="s">
        <v>18569</v>
      </c>
    </row>
    <row r="3341" spans="1:1" x14ac:dyDescent="0.25">
      <c r="A3341" s="9" t="s">
        <v>18573</v>
      </c>
    </row>
    <row r="3342" spans="1:1" x14ac:dyDescent="0.25">
      <c r="A3342" s="9" t="s">
        <v>18578</v>
      </c>
    </row>
    <row r="3343" spans="1:1" x14ac:dyDescent="0.25">
      <c r="A3343" s="9" t="s">
        <v>18585</v>
      </c>
    </row>
    <row r="3344" spans="1:1" x14ac:dyDescent="0.25">
      <c r="A3344" s="9" t="s">
        <v>18591</v>
      </c>
    </row>
    <row r="3345" spans="1:1" x14ac:dyDescent="0.25">
      <c r="A3345" s="9" t="s">
        <v>18596</v>
      </c>
    </row>
    <row r="3346" spans="1:1" x14ac:dyDescent="0.25">
      <c r="A3346" s="9" t="s">
        <v>18602</v>
      </c>
    </row>
    <row r="3347" spans="1:1" x14ac:dyDescent="0.25">
      <c r="A3347" s="9" t="s">
        <v>18607</v>
      </c>
    </row>
    <row r="3348" spans="1:1" x14ac:dyDescent="0.25">
      <c r="A3348" s="9" t="s">
        <v>18614</v>
      </c>
    </row>
    <row r="3349" spans="1:1" x14ac:dyDescent="0.25">
      <c r="A3349" s="9" t="s">
        <v>18619</v>
      </c>
    </row>
    <row r="3350" spans="1:1" x14ac:dyDescent="0.25">
      <c r="A3350" s="9" t="s">
        <v>18623</v>
      </c>
    </row>
    <row r="3351" spans="1:1" x14ac:dyDescent="0.25">
      <c r="A3351" s="9" t="s">
        <v>18627</v>
      </c>
    </row>
    <row r="3352" spans="1:1" x14ac:dyDescent="0.25">
      <c r="A3352" s="9" t="s">
        <v>18632</v>
      </c>
    </row>
    <row r="3353" spans="1:1" x14ac:dyDescent="0.25">
      <c r="A3353" s="9" t="s">
        <v>18639</v>
      </c>
    </row>
    <row r="3354" spans="1:1" x14ac:dyDescent="0.25">
      <c r="A3354" s="9" t="s">
        <v>18645</v>
      </c>
    </row>
    <row r="3355" spans="1:1" x14ac:dyDescent="0.25">
      <c r="A3355" s="9" t="s">
        <v>18651</v>
      </c>
    </row>
    <row r="3356" spans="1:1" x14ac:dyDescent="0.25">
      <c r="A3356" s="9" t="s">
        <v>18657</v>
      </c>
    </row>
    <row r="3357" spans="1:1" x14ac:dyDescent="0.25">
      <c r="A3357" s="9" t="s">
        <v>18662</v>
      </c>
    </row>
    <row r="3358" spans="1:1" x14ac:dyDescent="0.25">
      <c r="A3358" s="9" t="s">
        <v>18668</v>
      </c>
    </row>
    <row r="3359" spans="1:1" x14ac:dyDescent="0.25">
      <c r="A3359" s="9" t="s">
        <v>18673</v>
      </c>
    </row>
    <row r="3360" spans="1:1" x14ac:dyDescent="0.25">
      <c r="A3360" s="9" t="s">
        <v>18678</v>
      </c>
    </row>
    <row r="3361" spans="1:1" x14ac:dyDescent="0.25">
      <c r="A3361" s="9" t="s">
        <v>18683</v>
      </c>
    </row>
    <row r="3362" spans="1:1" x14ac:dyDescent="0.25">
      <c r="A3362" s="9" t="s">
        <v>18689</v>
      </c>
    </row>
    <row r="3363" spans="1:1" x14ac:dyDescent="0.25">
      <c r="A3363" s="9" t="s">
        <v>18694</v>
      </c>
    </row>
    <row r="3364" spans="1:1" x14ac:dyDescent="0.25">
      <c r="A3364" s="9" t="s">
        <v>18701</v>
      </c>
    </row>
    <row r="3365" spans="1:1" x14ac:dyDescent="0.25">
      <c r="A3365" s="9" t="s">
        <v>18706</v>
      </c>
    </row>
    <row r="3366" spans="1:1" x14ac:dyDescent="0.25">
      <c r="A3366" s="9" t="s">
        <v>18711</v>
      </c>
    </row>
    <row r="3367" spans="1:1" x14ac:dyDescent="0.25">
      <c r="A3367" s="9" t="s">
        <v>18716</v>
      </c>
    </row>
    <row r="3368" spans="1:1" x14ac:dyDescent="0.25">
      <c r="A3368" s="9" t="s">
        <v>18722</v>
      </c>
    </row>
    <row r="3369" spans="1:1" x14ac:dyDescent="0.25">
      <c r="A3369" s="9" t="s">
        <v>18728</v>
      </c>
    </row>
    <row r="3370" spans="1:1" x14ac:dyDescent="0.25">
      <c r="A3370" s="9" t="s">
        <v>18732</v>
      </c>
    </row>
    <row r="3371" spans="1:1" x14ac:dyDescent="0.25">
      <c r="A3371" s="9" t="s">
        <v>18736</v>
      </c>
    </row>
    <row r="3372" spans="1:1" x14ac:dyDescent="0.25">
      <c r="A3372" s="9" t="s">
        <v>18741</v>
      </c>
    </row>
    <row r="3373" spans="1:1" x14ac:dyDescent="0.25">
      <c r="A3373" s="9" t="s">
        <v>18746</v>
      </c>
    </row>
    <row r="3374" spans="1:1" x14ac:dyDescent="0.25">
      <c r="A3374" s="9" t="s">
        <v>18752</v>
      </c>
    </row>
    <row r="3375" spans="1:1" x14ac:dyDescent="0.25">
      <c r="A3375" s="9" t="s">
        <v>18756</v>
      </c>
    </row>
    <row r="3376" spans="1:1" x14ac:dyDescent="0.25">
      <c r="A3376" s="9" t="s">
        <v>18760</v>
      </c>
    </row>
    <row r="3377" spans="1:1" x14ac:dyDescent="0.25">
      <c r="A3377" s="9" t="s">
        <v>18765</v>
      </c>
    </row>
    <row r="3378" spans="1:1" x14ac:dyDescent="0.25">
      <c r="A3378" s="9" t="s">
        <v>18769</v>
      </c>
    </row>
    <row r="3379" spans="1:1" x14ac:dyDescent="0.25">
      <c r="A3379" s="9" t="s">
        <v>18775</v>
      </c>
    </row>
    <row r="3380" spans="1:1" x14ac:dyDescent="0.25">
      <c r="A3380" s="9" t="s">
        <v>18779</v>
      </c>
    </row>
    <row r="3381" spans="1:1" x14ac:dyDescent="0.25">
      <c r="A3381" s="9" t="s">
        <v>18783</v>
      </c>
    </row>
    <row r="3382" spans="1:1" x14ac:dyDescent="0.25">
      <c r="A3382" s="9" t="s">
        <v>18790</v>
      </c>
    </row>
    <row r="3383" spans="1:1" x14ac:dyDescent="0.25">
      <c r="A3383" s="9" t="s">
        <v>18794</v>
      </c>
    </row>
    <row r="3384" spans="1:1" x14ac:dyDescent="0.25">
      <c r="A3384" s="9" t="s">
        <v>18799</v>
      </c>
    </row>
    <row r="3385" spans="1:1" x14ac:dyDescent="0.25">
      <c r="A3385" s="9" t="s">
        <v>18805</v>
      </c>
    </row>
    <row r="3386" spans="1:1" x14ac:dyDescent="0.25">
      <c r="A3386" s="9" t="s">
        <v>18810</v>
      </c>
    </row>
    <row r="3387" spans="1:1" x14ac:dyDescent="0.25">
      <c r="A3387" s="9" t="s">
        <v>18817</v>
      </c>
    </row>
    <row r="3388" spans="1:1" x14ac:dyDescent="0.25">
      <c r="A3388" s="9" t="s">
        <v>18822</v>
      </c>
    </row>
    <row r="3389" spans="1:1" x14ac:dyDescent="0.25">
      <c r="A3389" s="9" t="s">
        <v>18827</v>
      </c>
    </row>
    <row r="3390" spans="1:1" x14ac:dyDescent="0.25">
      <c r="A3390" s="9" t="s">
        <v>18833</v>
      </c>
    </row>
    <row r="3391" spans="1:1" x14ac:dyDescent="0.25">
      <c r="A3391" s="9" t="s">
        <v>18839</v>
      </c>
    </row>
    <row r="3392" spans="1:1" x14ac:dyDescent="0.25">
      <c r="A3392" s="9" t="s">
        <v>18844</v>
      </c>
    </row>
    <row r="3393" spans="1:1" x14ac:dyDescent="0.25">
      <c r="A3393" s="9" t="s">
        <v>18851</v>
      </c>
    </row>
    <row r="3394" spans="1:1" x14ac:dyDescent="0.25">
      <c r="A3394" s="9" t="s">
        <v>18854</v>
      </c>
    </row>
    <row r="3395" spans="1:1" x14ac:dyDescent="0.25">
      <c r="A3395" s="9" t="s">
        <v>18859</v>
      </c>
    </row>
    <row r="3396" spans="1:1" x14ac:dyDescent="0.25">
      <c r="A3396" s="9" t="s">
        <v>18863</v>
      </c>
    </row>
    <row r="3397" spans="1:1" x14ac:dyDescent="0.25">
      <c r="A3397" s="9" t="s">
        <v>18867</v>
      </c>
    </row>
    <row r="3398" spans="1:1" x14ac:dyDescent="0.25">
      <c r="A3398" s="9" t="s">
        <v>18872</v>
      </c>
    </row>
    <row r="3399" spans="1:1" x14ac:dyDescent="0.25">
      <c r="A3399" s="9" t="s">
        <v>18879</v>
      </c>
    </row>
    <row r="3400" spans="1:1" x14ac:dyDescent="0.25">
      <c r="A3400" s="9" t="s">
        <v>18884</v>
      </c>
    </row>
    <row r="3401" spans="1:1" x14ac:dyDescent="0.25">
      <c r="A3401" s="9" t="s">
        <v>18891</v>
      </c>
    </row>
    <row r="3402" spans="1:1" x14ac:dyDescent="0.25">
      <c r="A3402" s="9" t="s">
        <v>18897</v>
      </c>
    </row>
    <row r="3403" spans="1:1" x14ac:dyDescent="0.25">
      <c r="A3403" s="9" t="s">
        <v>18903</v>
      </c>
    </row>
    <row r="3404" spans="1:1" x14ac:dyDescent="0.25">
      <c r="A3404" s="9" t="s">
        <v>18909</v>
      </c>
    </row>
    <row r="3405" spans="1:1" x14ac:dyDescent="0.25">
      <c r="A3405" s="9" t="s">
        <v>18914</v>
      </c>
    </row>
    <row r="3406" spans="1:1" x14ac:dyDescent="0.25">
      <c r="A3406" s="9" t="s">
        <v>18919</v>
      </c>
    </row>
    <row r="3407" spans="1:1" x14ac:dyDescent="0.25">
      <c r="A3407" s="9" t="s">
        <v>18926</v>
      </c>
    </row>
    <row r="3408" spans="1:1" x14ac:dyDescent="0.25">
      <c r="A3408" s="9" t="s">
        <v>18931</v>
      </c>
    </row>
    <row r="3409" spans="1:1" x14ac:dyDescent="0.25">
      <c r="A3409" s="9" t="s">
        <v>18935</v>
      </c>
    </row>
    <row r="3410" spans="1:1" x14ac:dyDescent="0.25">
      <c r="A3410" s="9" t="s">
        <v>18942</v>
      </c>
    </row>
    <row r="3411" spans="1:1" x14ac:dyDescent="0.25">
      <c r="A3411" s="9" t="s">
        <v>18946</v>
      </c>
    </row>
    <row r="3412" spans="1:1" x14ac:dyDescent="0.25">
      <c r="A3412" s="9" t="s">
        <v>18952</v>
      </c>
    </row>
    <row r="3413" spans="1:1" x14ac:dyDescent="0.25">
      <c r="A3413" s="9" t="s">
        <v>18956</v>
      </c>
    </row>
    <row r="3414" spans="1:1" x14ac:dyDescent="0.25">
      <c r="A3414" s="9" t="s">
        <v>18961</v>
      </c>
    </row>
    <row r="3415" spans="1:1" x14ac:dyDescent="0.25">
      <c r="A3415" s="9" t="s">
        <v>18967</v>
      </c>
    </row>
    <row r="3416" spans="1:1" x14ac:dyDescent="0.25">
      <c r="A3416" s="9" t="s">
        <v>18972</v>
      </c>
    </row>
    <row r="3417" spans="1:1" x14ac:dyDescent="0.25">
      <c r="A3417" s="9" t="s">
        <v>18978</v>
      </c>
    </row>
    <row r="3418" spans="1:1" x14ac:dyDescent="0.25">
      <c r="A3418" s="9" t="s">
        <v>18984</v>
      </c>
    </row>
    <row r="3419" spans="1:1" x14ac:dyDescent="0.25">
      <c r="A3419" s="9" t="s">
        <v>18989</v>
      </c>
    </row>
    <row r="3420" spans="1:1" x14ac:dyDescent="0.25">
      <c r="A3420" s="9" t="s">
        <v>18995</v>
      </c>
    </row>
    <row r="3421" spans="1:1" x14ac:dyDescent="0.25">
      <c r="A3421" s="9" t="s">
        <v>19002</v>
      </c>
    </row>
    <row r="3422" spans="1:1" x14ac:dyDescent="0.25">
      <c r="A3422" s="9" t="s">
        <v>19007</v>
      </c>
    </row>
    <row r="3423" spans="1:1" x14ac:dyDescent="0.25">
      <c r="A3423" s="9" t="s">
        <v>19013</v>
      </c>
    </row>
    <row r="3424" spans="1:1" x14ac:dyDescent="0.25">
      <c r="A3424" s="9" t="s">
        <v>19018</v>
      </c>
    </row>
    <row r="3425" spans="1:1" x14ac:dyDescent="0.25">
      <c r="A3425" s="9" t="s">
        <v>19025</v>
      </c>
    </row>
    <row r="3426" spans="1:1" x14ac:dyDescent="0.25">
      <c r="A3426" s="9" t="s">
        <v>19030</v>
      </c>
    </row>
    <row r="3427" spans="1:1" x14ac:dyDescent="0.25">
      <c r="A3427" s="9" t="s">
        <v>19035</v>
      </c>
    </row>
    <row r="3428" spans="1:1" x14ac:dyDescent="0.25">
      <c r="A3428" s="9" t="s">
        <v>19040</v>
      </c>
    </row>
    <row r="3429" spans="1:1" x14ac:dyDescent="0.25">
      <c r="A3429" s="9" t="s">
        <v>19047</v>
      </c>
    </row>
    <row r="3430" spans="1:1" x14ac:dyDescent="0.25">
      <c r="A3430" s="9" t="s">
        <v>19052</v>
      </c>
    </row>
    <row r="3431" spans="1:1" x14ac:dyDescent="0.25">
      <c r="A3431" s="9" t="s">
        <v>19058</v>
      </c>
    </row>
    <row r="3432" spans="1:1" x14ac:dyDescent="0.25">
      <c r="A3432" s="9" t="s">
        <v>19065</v>
      </c>
    </row>
    <row r="3433" spans="1:1" x14ac:dyDescent="0.25">
      <c r="A3433" s="9" t="s">
        <v>19072</v>
      </c>
    </row>
    <row r="3434" spans="1:1" x14ac:dyDescent="0.25">
      <c r="A3434" s="9" t="s">
        <v>19076</v>
      </c>
    </row>
    <row r="3435" spans="1:1" x14ac:dyDescent="0.25">
      <c r="A3435" s="9" t="s">
        <v>19081</v>
      </c>
    </row>
    <row r="3436" spans="1:1" x14ac:dyDescent="0.25">
      <c r="A3436" s="9" t="s">
        <v>19087</v>
      </c>
    </row>
    <row r="3437" spans="1:1" x14ac:dyDescent="0.25">
      <c r="A3437" s="9" t="s">
        <v>19092</v>
      </c>
    </row>
    <row r="3438" spans="1:1" x14ac:dyDescent="0.25">
      <c r="A3438" s="9" t="s">
        <v>19098</v>
      </c>
    </row>
    <row r="3439" spans="1:1" x14ac:dyDescent="0.25">
      <c r="A3439" s="9" t="s">
        <v>19105</v>
      </c>
    </row>
    <row r="3440" spans="1:1" x14ac:dyDescent="0.25">
      <c r="A3440" s="9" t="s">
        <v>19111</v>
      </c>
    </row>
    <row r="3441" spans="1:1" x14ac:dyDescent="0.25">
      <c r="A3441" s="9" t="s">
        <v>19118</v>
      </c>
    </row>
    <row r="3442" spans="1:1" x14ac:dyDescent="0.25">
      <c r="A3442" s="9" t="s">
        <v>19123</v>
      </c>
    </row>
    <row r="3443" spans="1:1" x14ac:dyDescent="0.25">
      <c r="A3443" s="9" t="s">
        <v>19128</v>
      </c>
    </row>
    <row r="3444" spans="1:1" x14ac:dyDescent="0.25">
      <c r="A3444" s="9" t="s">
        <v>19131</v>
      </c>
    </row>
    <row r="3445" spans="1:1" x14ac:dyDescent="0.25">
      <c r="A3445" s="9" t="s">
        <v>19134</v>
      </c>
    </row>
    <row r="3446" spans="1:1" x14ac:dyDescent="0.25">
      <c r="A3446" s="9" t="s">
        <v>19137</v>
      </c>
    </row>
    <row r="3447" spans="1:1" x14ac:dyDescent="0.25">
      <c r="A3447" s="9" t="s">
        <v>19140</v>
      </c>
    </row>
    <row r="3448" spans="1:1" x14ac:dyDescent="0.25">
      <c r="A3448" s="9" t="s">
        <v>19143</v>
      </c>
    </row>
    <row r="3449" spans="1:1" x14ac:dyDescent="0.25">
      <c r="A3449" s="9" t="s">
        <v>19146</v>
      </c>
    </row>
    <row r="3450" spans="1:1" x14ac:dyDescent="0.25">
      <c r="A3450" s="9" t="s">
        <v>19149</v>
      </c>
    </row>
    <row r="3451" spans="1:1" x14ac:dyDescent="0.25">
      <c r="A3451" s="9" t="s">
        <v>19152</v>
      </c>
    </row>
    <row r="3452" spans="1:1" x14ac:dyDescent="0.25">
      <c r="A3452" s="9" t="s">
        <v>19155</v>
      </c>
    </row>
    <row r="3453" spans="1:1" x14ac:dyDescent="0.25">
      <c r="A3453" s="9" t="s">
        <v>19158</v>
      </c>
    </row>
    <row r="3454" spans="1:1" x14ac:dyDescent="0.25">
      <c r="A3454" s="9" t="s">
        <v>19161</v>
      </c>
    </row>
    <row r="3455" spans="1:1" x14ac:dyDescent="0.25">
      <c r="A3455" s="9" t="s">
        <v>19164</v>
      </c>
    </row>
    <row r="3456" spans="1:1" x14ac:dyDescent="0.25">
      <c r="A3456" s="9" t="s">
        <v>19168</v>
      </c>
    </row>
    <row r="3457" spans="1:1" x14ac:dyDescent="0.25">
      <c r="A3457" s="9" t="s">
        <v>19171</v>
      </c>
    </row>
    <row r="3458" spans="1:1" x14ac:dyDescent="0.25">
      <c r="A3458" s="9" t="s">
        <v>19174</v>
      </c>
    </row>
    <row r="3459" spans="1:1" x14ac:dyDescent="0.25">
      <c r="A3459" s="9" t="s">
        <v>19180</v>
      </c>
    </row>
    <row r="3460" spans="1:1" x14ac:dyDescent="0.25">
      <c r="A3460" s="9" t="s">
        <v>19185</v>
      </c>
    </row>
    <row r="3461" spans="1:1" x14ac:dyDescent="0.25">
      <c r="A3461" s="9" t="s">
        <v>19191</v>
      </c>
    </row>
    <row r="3462" spans="1:1" x14ac:dyDescent="0.25">
      <c r="A3462" s="9" t="s">
        <v>19198</v>
      </c>
    </row>
    <row r="3463" spans="1:1" x14ac:dyDescent="0.25">
      <c r="A3463" s="9" t="s">
        <v>19205</v>
      </c>
    </row>
    <row r="3464" spans="1:1" x14ac:dyDescent="0.25">
      <c r="A3464" s="9" t="s">
        <v>19211</v>
      </c>
    </row>
    <row r="3465" spans="1:1" x14ac:dyDescent="0.25">
      <c r="A3465" s="9" t="s">
        <v>19216</v>
      </c>
    </row>
    <row r="3466" spans="1:1" x14ac:dyDescent="0.25">
      <c r="A3466" s="9" t="s">
        <v>19222</v>
      </c>
    </row>
    <row r="3467" spans="1:1" x14ac:dyDescent="0.25">
      <c r="A3467" s="9" t="s">
        <v>19227</v>
      </c>
    </row>
    <row r="3468" spans="1:1" x14ac:dyDescent="0.25">
      <c r="A3468" s="9" t="s">
        <v>19232</v>
      </c>
    </row>
    <row r="3469" spans="1:1" x14ac:dyDescent="0.25">
      <c r="A3469" s="9" t="s">
        <v>19237</v>
      </c>
    </row>
    <row r="3470" spans="1:1" x14ac:dyDescent="0.25">
      <c r="A3470" s="9" t="s">
        <v>19242</v>
      </c>
    </row>
    <row r="3471" spans="1:1" x14ac:dyDescent="0.25">
      <c r="A3471" s="9" t="s">
        <v>19248</v>
      </c>
    </row>
    <row r="3472" spans="1:1" x14ac:dyDescent="0.25">
      <c r="A3472" s="9" t="s">
        <v>19253</v>
      </c>
    </row>
    <row r="3473" spans="1:1" x14ac:dyDescent="0.25">
      <c r="A3473" s="9" t="s">
        <v>19258</v>
      </c>
    </row>
    <row r="3474" spans="1:1" x14ac:dyDescent="0.25">
      <c r="A3474" s="9" t="s">
        <v>19264</v>
      </c>
    </row>
    <row r="3475" spans="1:1" x14ac:dyDescent="0.25">
      <c r="A3475" s="9" t="s">
        <v>19270</v>
      </c>
    </row>
    <row r="3476" spans="1:1" x14ac:dyDescent="0.25">
      <c r="A3476" s="9" t="s">
        <v>19274</v>
      </c>
    </row>
    <row r="3477" spans="1:1" x14ac:dyDescent="0.25">
      <c r="A3477" s="9" t="s">
        <v>19277</v>
      </c>
    </row>
    <row r="3478" spans="1:1" x14ac:dyDescent="0.25">
      <c r="A3478" s="9" t="s">
        <v>19282</v>
      </c>
    </row>
    <row r="3479" spans="1:1" x14ac:dyDescent="0.25">
      <c r="A3479" s="9" t="s">
        <v>19287</v>
      </c>
    </row>
    <row r="3480" spans="1:1" x14ac:dyDescent="0.25">
      <c r="A3480" s="9" t="s">
        <v>19293</v>
      </c>
    </row>
    <row r="3481" spans="1:1" x14ac:dyDescent="0.25">
      <c r="A3481" s="9" t="s">
        <v>19297</v>
      </c>
    </row>
    <row r="3482" spans="1:1" x14ac:dyDescent="0.25">
      <c r="A3482" s="9" t="s">
        <v>19301</v>
      </c>
    </row>
    <row r="3483" spans="1:1" x14ac:dyDescent="0.25">
      <c r="A3483" s="9" t="s">
        <v>19305</v>
      </c>
    </row>
    <row r="3484" spans="1:1" x14ac:dyDescent="0.25">
      <c r="A3484" s="9" t="s">
        <v>19311</v>
      </c>
    </row>
    <row r="3485" spans="1:1" x14ac:dyDescent="0.25">
      <c r="A3485" s="9" t="s">
        <v>19316</v>
      </c>
    </row>
    <row r="3486" spans="1:1" x14ac:dyDescent="0.25">
      <c r="A3486" s="9" t="s">
        <v>19321</v>
      </c>
    </row>
    <row r="3487" spans="1:1" x14ac:dyDescent="0.25">
      <c r="A3487" s="9" t="s">
        <v>19326</v>
      </c>
    </row>
    <row r="3488" spans="1:1" x14ac:dyDescent="0.25">
      <c r="A3488" s="9" t="s">
        <v>19332</v>
      </c>
    </row>
    <row r="3489" spans="1:1" x14ac:dyDescent="0.25">
      <c r="A3489" s="9" t="s">
        <v>19337</v>
      </c>
    </row>
    <row r="3490" spans="1:1" x14ac:dyDescent="0.25">
      <c r="A3490" s="9" t="s">
        <v>19342</v>
      </c>
    </row>
    <row r="3491" spans="1:1" x14ac:dyDescent="0.25">
      <c r="A3491" s="9" t="s">
        <v>19349</v>
      </c>
    </row>
    <row r="3492" spans="1:1" x14ac:dyDescent="0.25">
      <c r="A3492" s="9" t="s">
        <v>19352</v>
      </c>
    </row>
    <row r="3493" spans="1:1" x14ac:dyDescent="0.25">
      <c r="A3493" s="9" t="s">
        <v>19358</v>
      </c>
    </row>
    <row r="3494" spans="1:1" x14ac:dyDescent="0.25">
      <c r="A3494" s="9" t="s">
        <v>19364</v>
      </c>
    </row>
    <row r="3495" spans="1:1" x14ac:dyDescent="0.25">
      <c r="A3495" s="9" t="s">
        <v>19371</v>
      </c>
    </row>
    <row r="3496" spans="1:1" x14ac:dyDescent="0.25">
      <c r="A3496" s="9" t="s">
        <v>19377</v>
      </c>
    </row>
    <row r="3497" spans="1:1" x14ac:dyDescent="0.25">
      <c r="A3497" s="9" t="s">
        <v>19382</v>
      </c>
    </row>
    <row r="3498" spans="1:1" x14ac:dyDescent="0.25">
      <c r="A3498" s="9" t="s">
        <v>19388</v>
      </c>
    </row>
    <row r="3499" spans="1:1" x14ac:dyDescent="0.25">
      <c r="A3499" s="9" t="s">
        <v>19394</v>
      </c>
    </row>
    <row r="3500" spans="1:1" x14ac:dyDescent="0.25">
      <c r="A3500" s="9" t="s">
        <v>19399</v>
      </c>
    </row>
    <row r="3501" spans="1:1" x14ac:dyDescent="0.25">
      <c r="A3501" s="9" t="s">
        <v>19402</v>
      </c>
    </row>
    <row r="3502" spans="1:1" x14ac:dyDescent="0.25">
      <c r="A3502" s="9" t="s">
        <v>19406</v>
      </c>
    </row>
    <row r="3503" spans="1:1" x14ac:dyDescent="0.25">
      <c r="A3503" s="9" t="s">
        <v>19411</v>
      </c>
    </row>
    <row r="3504" spans="1:1" x14ac:dyDescent="0.25">
      <c r="A3504" s="9" t="s">
        <v>19416</v>
      </c>
    </row>
    <row r="3505" spans="1:1" x14ac:dyDescent="0.25">
      <c r="A3505" s="9"/>
    </row>
    <row r="3506" spans="1:1" x14ac:dyDescent="0.25">
      <c r="A3506" s="9"/>
    </row>
    <row r="3507" spans="1:1" x14ac:dyDescent="0.25">
      <c r="A3507" s="9"/>
    </row>
    <row r="3508" spans="1:1" x14ac:dyDescent="0.25">
      <c r="A3508" s="9"/>
    </row>
    <row r="3509" spans="1:1" x14ac:dyDescent="0.25">
      <c r="A3509" s="9"/>
    </row>
    <row r="3510" spans="1:1" x14ac:dyDescent="0.25">
      <c r="A3510" s="9"/>
    </row>
    <row r="3511" spans="1:1" x14ac:dyDescent="0.25">
      <c r="A3511" s="9"/>
    </row>
    <row r="3512" spans="1:1" x14ac:dyDescent="0.25">
      <c r="A3512" s="9"/>
    </row>
    <row r="3513" spans="1:1" x14ac:dyDescent="0.25">
      <c r="A3513" s="9"/>
    </row>
    <row r="3514" spans="1:1" x14ac:dyDescent="0.25">
      <c r="A3514" s="9"/>
    </row>
    <row r="3515" spans="1:1" x14ac:dyDescent="0.25">
      <c r="A3515" s="9"/>
    </row>
    <row r="3516" spans="1:1" x14ac:dyDescent="0.25">
      <c r="A3516" s="9"/>
    </row>
    <row r="3517" spans="1:1" x14ac:dyDescent="0.25">
      <c r="A3517" s="9" t="s">
        <v>19469</v>
      </c>
    </row>
    <row r="3518" spans="1:1" x14ac:dyDescent="0.25">
      <c r="A3518" s="9" t="s">
        <v>19476</v>
      </c>
    </row>
    <row r="3519" spans="1:1" x14ac:dyDescent="0.25">
      <c r="A3519" s="9" t="s">
        <v>19484</v>
      </c>
    </row>
    <row r="3520" spans="1:1" x14ac:dyDescent="0.25">
      <c r="A3520" s="9" t="s">
        <v>19489</v>
      </c>
    </row>
    <row r="3521" spans="1:1" x14ac:dyDescent="0.25">
      <c r="A3521" s="9" t="s">
        <v>19497</v>
      </c>
    </row>
    <row r="3522" spans="1:1" x14ac:dyDescent="0.25">
      <c r="A3522" s="9" t="s">
        <v>19504</v>
      </c>
    </row>
    <row r="3523" spans="1:1" x14ac:dyDescent="0.25">
      <c r="A3523" s="9" t="s">
        <v>19512</v>
      </c>
    </row>
    <row r="3524" spans="1:1" x14ac:dyDescent="0.25">
      <c r="A3524" s="9" t="s">
        <v>19518</v>
      </c>
    </row>
    <row r="3525" spans="1:1" x14ac:dyDescent="0.25">
      <c r="A3525" s="9" t="s">
        <v>19524</v>
      </c>
    </row>
    <row r="3526" spans="1:1" x14ac:dyDescent="0.25">
      <c r="A3526" s="9" t="s">
        <v>19529</v>
      </c>
    </row>
    <row r="3527" spans="1:1" x14ac:dyDescent="0.25">
      <c r="A3527" s="9" t="s">
        <v>19535</v>
      </c>
    </row>
    <row r="3528" spans="1:1" x14ac:dyDescent="0.25">
      <c r="A3528" s="9" t="s">
        <v>19542</v>
      </c>
    </row>
    <row r="3529" spans="1:1" x14ac:dyDescent="0.25">
      <c r="A3529" s="9" t="s">
        <v>19549</v>
      </c>
    </row>
    <row r="3530" spans="1:1" x14ac:dyDescent="0.25">
      <c r="A3530" s="9" t="s">
        <v>19554</v>
      </c>
    </row>
    <row r="3531" spans="1:1" x14ac:dyDescent="0.25">
      <c r="A3531" s="9" t="s">
        <v>19558</v>
      </c>
    </row>
    <row r="3532" spans="1:1" x14ac:dyDescent="0.25">
      <c r="A3532" s="9" t="s">
        <v>19564</v>
      </c>
    </row>
    <row r="3533" spans="1:1" x14ac:dyDescent="0.25">
      <c r="A3533" s="9" t="s">
        <v>19571</v>
      </c>
    </row>
    <row r="3534" spans="1:1" x14ac:dyDescent="0.25">
      <c r="A3534" s="9" t="s">
        <v>19577</v>
      </c>
    </row>
    <row r="3535" spans="1:1" x14ac:dyDescent="0.25">
      <c r="A3535" s="9" t="s">
        <v>19583</v>
      </c>
    </row>
    <row r="3536" spans="1:1" x14ac:dyDescent="0.25">
      <c r="A3536" s="9" t="s">
        <v>19587</v>
      </c>
    </row>
    <row r="3537" spans="1:1" x14ac:dyDescent="0.25">
      <c r="A3537" s="9" t="s">
        <v>19594</v>
      </c>
    </row>
    <row r="3538" spans="1:1" x14ac:dyDescent="0.25">
      <c r="A3538" s="9" t="s">
        <v>19598</v>
      </c>
    </row>
    <row r="3539" spans="1:1" x14ac:dyDescent="0.25">
      <c r="A3539" s="9" t="s">
        <v>19604</v>
      </c>
    </row>
    <row r="3540" spans="1:1" x14ac:dyDescent="0.25">
      <c r="A3540" s="9" t="s">
        <v>19610</v>
      </c>
    </row>
    <row r="3541" spans="1:1" x14ac:dyDescent="0.25">
      <c r="A3541" s="9" t="s">
        <v>19616</v>
      </c>
    </row>
    <row r="3542" spans="1:1" x14ac:dyDescent="0.25">
      <c r="A3542" s="9" t="s">
        <v>19621</v>
      </c>
    </row>
    <row r="3543" spans="1:1" x14ac:dyDescent="0.25">
      <c r="A3543" s="9" t="s">
        <v>19627</v>
      </c>
    </row>
    <row r="3544" spans="1:1" x14ac:dyDescent="0.25">
      <c r="A3544" s="9" t="s">
        <v>19632</v>
      </c>
    </row>
    <row r="3545" spans="1:1" x14ac:dyDescent="0.25">
      <c r="A3545" s="9" t="s">
        <v>19637</v>
      </c>
    </row>
    <row r="3546" spans="1:1" x14ac:dyDescent="0.25">
      <c r="A3546" s="9" t="s">
        <v>19641</v>
      </c>
    </row>
    <row r="3547" spans="1:1" x14ac:dyDescent="0.25">
      <c r="A3547" s="9" t="s">
        <v>19647</v>
      </c>
    </row>
    <row r="3548" spans="1:1" x14ac:dyDescent="0.25">
      <c r="A3548" s="9" t="s">
        <v>19653</v>
      </c>
    </row>
    <row r="3549" spans="1:1" x14ac:dyDescent="0.25">
      <c r="A3549" s="9" t="s">
        <v>19659</v>
      </c>
    </row>
    <row r="3550" spans="1:1" x14ac:dyDescent="0.25">
      <c r="A3550" s="9" t="s">
        <v>19664</v>
      </c>
    </row>
    <row r="3551" spans="1:1" x14ac:dyDescent="0.25">
      <c r="A3551" s="9" t="s">
        <v>19669</v>
      </c>
    </row>
    <row r="3552" spans="1:1" x14ac:dyDescent="0.25">
      <c r="A3552" s="9" t="s">
        <v>19675</v>
      </c>
    </row>
    <row r="3553" spans="1:1" x14ac:dyDescent="0.25">
      <c r="A3553" s="9" t="s">
        <v>19680</v>
      </c>
    </row>
    <row r="3554" spans="1:1" x14ac:dyDescent="0.25">
      <c r="A3554" s="9" t="s">
        <v>19686</v>
      </c>
    </row>
    <row r="3555" spans="1:1" x14ac:dyDescent="0.25">
      <c r="A3555" s="9" t="s">
        <v>19693</v>
      </c>
    </row>
    <row r="3556" spans="1:1" x14ac:dyDescent="0.25">
      <c r="A3556" s="9" t="s">
        <v>19699</v>
      </c>
    </row>
    <row r="3557" spans="1:1" x14ac:dyDescent="0.25">
      <c r="A3557" s="9" t="s">
        <v>19706</v>
      </c>
    </row>
    <row r="3558" spans="1:1" x14ac:dyDescent="0.25">
      <c r="A3558" s="9" t="s">
        <v>19711</v>
      </c>
    </row>
    <row r="3559" spans="1:1" x14ac:dyDescent="0.25">
      <c r="A3559" s="9" t="s">
        <v>19717</v>
      </c>
    </row>
    <row r="3560" spans="1:1" x14ac:dyDescent="0.25">
      <c r="A3560" s="9" t="s">
        <v>19723</v>
      </c>
    </row>
    <row r="3561" spans="1:1" x14ac:dyDescent="0.25">
      <c r="A3561" s="9" t="s">
        <v>19727</v>
      </c>
    </row>
    <row r="3562" spans="1:1" x14ac:dyDescent="0.25">
      <c r="A3562" s="9" t="s">
        <v>19732</v>
      </c>
    </row>
    <row r="3563" spans="1:1" x14ac:dyDescent="0.25">
      <c r="A3563" s="9" t="s">
        <v>19737</v>
      </c>
    </row>
    <row r="3564" spans="1:1" x14ac:dyDescent="0.25">
      <c r="A3564" s="9" t="s">
        <v>19742</v>
      </c>
    </row>
    <row r="3565" spans="1:1" x14ac:dyDescent="0.25">
      <c r="A3565" s="9" t="s">
        <v>19747</v>
      </c>
    </row>
    <row r="3566" spans="1:1" x14ac:dyDescent="0.25">
      <c r="A3566" s="9" t="s">
        <v>19755</v>
      </c>
    </row>
    <row r="3567" spans="1:1" x14ac:dyDescent="0.25">
      <c r="A3567" s="9" t="s">
        <v>19760</v>
      </c>
    </row>
    <row r="3568" spans="1:1" x14ac:dyDescent="0.25">
      <c r="A3568" s="9" t="s">
        <v>19766</v>
      </c>
    </row>
    <row r="3569" spans="1:1" x14ac:dyDescent="0.25">
      <c r="A3569" s="9" t="s">
        <v>19771</v>
      </c>
    </row>
    <row r="3570" spans="1:1" x14ac:dyDescent="0.25">
      <c r="A3570" s="9" t="s">
        <v>19777</v>
      </c>
    </row>
    <row r="3571" spans="1:1" x14ac:dyDescent="0.25">
      <c r="A3571" s="9" t="s">
        <v>19782</v>
      </c>
    </row>
    <row r="3572" spans="1:1" x14ac:dyDescent="0.25">
      <c r="A3572" s="9" t="s">
        <v>19788</v>
      </c>
    </row>
    <row r="3573" spans="1:1" x14ac:dyDescent="0.25">
      <c r="A3573" s="9" t="s">
        <v>19793</v>
      </c>
    </row>
    <row r="3574" spans="1:1" x14ac:dyDescent="0.25">
      <c r="A3574" s="9" t="s">
        <v>19799</v>
      </c>
    </row>
    <row r="3575" spans="1:1" x14ac:dyDescent="0.25">
      <c r="A3575" s="9" t="s">
        <v>19806</v>
      </c>
    </row>
    <row r="3576" spans="1:1" x14ac:dyDescent="0.25">
      <c r="A3576" s="9" t="s">
        <v>19811</v>
      </c>
    </row>
    <row r="3577" spans="1:1" x14ac:dyDescent="0.25">
      <c r="A3577" s="9" t="s">
        <v>19816</v>
      </c>
    </row>
    <row r="3578" spans="1:1" x14ac:dyDescent="0.25">
      <c r="A3578" s="9" t="s">
        <v>19821</v>
      </c>
    </row>
    <row r="3579" spans="1:1" x14ac:dyDescent="0.25">
      <c r="A3579" s="9" t="s">
        <v>19827</v>
      </c>
    </row>
    <row r="3580" spans="1:1" x14ac:dyDescent="0.25">
      <c r="A3580" s="9" t="s">
        <v>19834</v>
      </c>
    </row>
    <row r="3581" spans="1:1" x14ac:dyDescent="0.25">
      <c r="A3581" s="9" t="s">
        <v>19839</v>
      </c>
    </row>
    <row r="3582" spans="1:1" x14ac:dyDescent="0.25">
      <c r="A3582" s="9" t="s">
        <v>19844</v>
      </c>
    </row>
    <row r="3583" spans="1:1" x14ac:dyDescent="0.25">
      <c r="A3583" s="9" t="s">
        <v>19849</v>
      </c>
    </row>
    <row r="3584" spans="1:1" x14ac:dyDescent="0.25">
      <c r="A3584" s="9" t="s">
        <v>19854</v>
      </c>
    </row>
    <row r="3585" spans="1:1" x14ac:dyDescent="0.25">
      <c r="A3585" s="9" t="s">
        <v>19860</v>
      </c>
    </row>
    <row r="3586" spans="1:1" x14ac:dyDescent="0.25">
      <c r="A3586" s="9" t="s">
        <v>19863</v>
      </c>
    </row>
    <row r="3587" spans="1:1" x14ac:dyDescent="0.25">
      <c r="A3587" s="9" t="s">
        <v>19867</v>
      </c>
    </row>
    <row r="3588" spans="1:1" x14ac:dyDescent="0.25">
      <c r="A3588" s="9" t="s">
        <v>19873</v>
      </c>
    </row>
    <row r="3589" spans="1:1" x14ac:dyDescent="0.25">
      <c r="A3589" s="9" t="s">
        <v>19880</v>
      </c>
    </row>
    <row r="3590" spans="1:1" x14ac:dyDescent="0.25">
      <c r="A3590" s="9" t="s">
        <v>19885</v>
      </c>
    </row>
    <row r="3591" spans="1:1" x14ac:dyDescent="0.25">
      <c r="A3591" s="9" t="s">
        <v>19890</v>
      </c>
    </row>
    <row r="3592" spans="1:1" x14ac:dyDescent="0.25">
      <c r="A3592" s="9" t="s">
        <v>19896</v>
      </c>
    </row>
    <row r="3593" spans="1:1" x14ac:dyDescent="0.25">
      <c r="A3593" s="9" t="s">
        <v>19900</v>
      </c>
    </row>
    <row r="3594" spans="1:1" x14ac:dyDescent="0.25">
      <c r="A3594" s="9" t="s">
        <v>19905</v>
      </c>
    </row>
    <row r="3595" spans="1:1" x14ac:dyDescent="0.25">
      <c r="A3595" s="9" t="s">
        <v>19911</v>
      </c>
    </row>
    <row r="3596" spans="1:1" x14ac:dyDescent="0.25">
      <c r="A3596" s="9" t="s">
        <v>19918</v>
      </c>
    </row>
    <row r="3597" spans="1:1" x14ac:dyDescent="0.25">
      <c r="A3597" s="9" t="s">
        <v>19927</v>
      </c>
    </row>
    <row r="3598" spans="1:1" x14ac:dyDescent="0.25">
      <c r="A3598" s="9" t="s">
        <v>19932</v>
      </c>
    </row>
    <row r="3599" spans="1:1" x14ac:dyDescent="0.25">
      <c r="A3599" s="9" t="s">
        <v>19938</v>
      </c>
    </row>
    <row r="3600" spans="1:1" x14ac:dyDescent="0.25">
      <c r="A3600" s="9" t="s">
        <v>19942</v>
      </c>
    </row>
    <row r="3601" spans="1:1" x14ac:dyDescent="0.25">
      <c r="A3601" s="9" t="s">
        <v>19947</v>
      </c>
    </row>
    <row r="3602" spans="1:1" x14ac:dyDescent="0.25">
      <c r="A3602" s="9" t="s">
        <v>19952</v>
      </c>
    </row>
    <row r="3603" spans="1:1" x14ac:dyDescent="0.25">
      <c r="A3603" s="9" t="s">
        <v>19957</v>
      </c>
    </row>
    <row r="3604" spans="1:1" x14ac:dyDescent="0.25">
      <c r="A3604" s="9" t="s">
        <v>19961</v>
      </c>
    </row>
    <row r="3605" spans="1:1" x14ac:dyDescent="0.25">
      <c r="A3605" s="9" t="s">
        <v>19967</v>
      </c>
    </row>
    <row r="3606" spans="1:1" x14ac:dyDescent="0.25">
      <c r="A3606" s="9" t="s">
        <v>19972</v>
      </c>
    </row>
    <row r="3607" spans="1:1" x14ac:dyDescent="0.25">
      <c r="A3607" s="9" t="s">
        <v>19976</v>
      </c>
    </row>
    <row r="3608" spans="1:1" x14ac:dyDescent="0.25">
      <c r="A3608" s="9" t="s">
        <v>19981</v>
      </c>
    </row>
    <row r="3609" spans="1:1" x14ac:dyDescent="0.25">
      <c r="A3609" s="9" t="s">
        <v>19986</v>
      </c>
    </row>
    <row r="3610" spans="1:1" x14ac:dyDescent="0.25">
      <c r="A3610" s="9" t="s">
        <v>19993</v>
      </c>
    </row>
    <row r="3611" spans="1:1" x14ac:dyDescent="0.25">
      <c r="A3611" s="9" t="s">
        <v>19999</v>
      </c>
    </row>
    <row r="3612" spans="1:1" x14ac:dyDescent="0.25">
      <c r="A3612" s="9" t="s">
        <v>20004</v>
      </c>
    </row>
    <row r="3613" spans="1:1" x14ac:dyDescent="0.25">
      <c r="A3613" s="9" t="s">
        <v>20009</v>
      </c>
    </row>
    <row r="3614" spans="1:1" x14ac:dyDescent="0.25">
      <c r="A3614" s="9" t="s">
        <v>20015</v>
      </c>
    </row>
    <row r="3615" spans="1:1" x14ac:dyDescent="0.25">
      <c r="A3615" s="9" t="s">
        <v>20020</v>
      </c>
    </row>
    <row r="3616" spans="1:1" x14ac:dyDescent="0.25">
      <c r="A3616" s="9" t="s">
        <v>20025</v>
      </c>
    </row>
    <row r="3617" spans="1:1" x14ac:dyDescent="0.25">
      <c r="A3617" s="9" t="s">
        <v>20030</v>
      </c>
    </row>
    <row r="3618" spans="1:1" x14ac:dyDescent="0.25">
      <c r="A3618" s="9" t="s">
        <v>20037</v>
      </c>
    </row>
    <row r="3619" spans="1:1" x14ac:dyDescent="0.25">
      <c r="A3619" s="9" t="s">
        <v>20042</v>
      </c>
    </row>
    <row r="3620" spans="1:1" x14ac:dyDescent="0.25">
      <c r="A3620" s="9" t="s">
        <v>20048</v>
      </c>
    </row>
    <row r="3621" spans="1:1" x14ac:dyDescent="0.25">
      <c r="A3621" s="9" t="s">
        <v>20052</v>
      </c>
    </row>
    <row r="3622" spans="1:1" x14ac:dyDescent="0.25">
      <c r="A3622" s="9" t="s">
        <v>20056</v>
      </c>
    </row>
    <row r="3623" spans="1:1" x14ac:dyDescent="0.25">
      <c r="A3623" s="9" t="s">
        <v>20060</v>
      </c>
    </row>
    <row r="3624" spans="1:1" x14ac:dyDescent="0.25">
      <c r="A3624" s="9" t="s">
        <v>20066</v>
      </c>
    </row>
    <row r="3625" spans="1:1" x14ac:dyDescent="0.25">
      <c r="A3625" s="9" t="s">
        <v>20070</v>
      </c>
    </row>
    <row r="3626" spans="1:1" x14ac:dyDescent="0.25">
      <c r="A3626" s="9" t="s">
        <v>20075</v>
      </c>
    </row>
    <row r="3627" spans="1:1" x14ac:dyDescent="0.25">
      <c r="A3627" s="9" t="s">
        <v>20081</v>
      </c>
    </row>
    <row r="3628" spans="1:1" x14ac:dyDescent="0.25">
      <c r="A3628" s="9" t="s">
        <v>20086</v>
      </c>
    </row>
    <row r="3629" spans="1:1" x14ac:dyDescent="0.25">
      <c r="A3629" s="9" t="s">
        <v>20092</v>
      </c>
    </row>
    <row r="3630" spans="1:1" x14ac:dyDescent="0.25">
      <c r="A3630" s="9" t="s">
        <v>20095</v>
      </c>
    </row>
    <row r="3631" spans="1:1" x14ac:dyDescent="0.25">
      <c r="A3631" s="9" t="s">
        <v>20101</v>
      </c>
    </row>
    <row r="3632" spans="1:1" x14ac:dyDescent="0.25">
      <c r="A3632" s="9" t="s">
        <v>20105</v>
      </c>
    </row>
    <row r="3633" spans="1:1" x14ac:dyDescent="0.25">
      <c r="A3633" s="9" t="s">
        <v>20114</v>
      </c>
    </row>
    <row r="3634" spans="1:1" x14ac:dyDescent="0.25">
      <c r="A3634" s="9" t="s">
        <v>20121</v>
      </c>
    </row>
    <row r="3635" spans="1:1" x14ac:dyDescent="0.25">
      <c r="A3635" s="9" t="s">
        <v>20126</v>
      </c>
    </row>
    <row r="3636" spans="1:1" x14ac:dyDescent="0.25">
      <c r="A3636" s="9" t="s">
        <v>20130</v>
      </c>
    </row>
    <row r="3637" spans="1:1" x14ac:dyDescent="0.25">
      <c r="A3637" s="9" t="s">
        <v>20137</v>
      </c>
    </row>
    <row r="3638" spans="1:1" x14ac:dyDescent="0.25">
      <c r="A3638" s="9" t="s">
        <v>20142</v>
      </c>
    </row>
    <row r="3639" spans="1:1" x14ac:dyDescent="0.25">
      <c r="A3639" s="9" t="s">
        <v>20147</v>
      </c>
    </row>
    <row r="3640" spans="1:1" x14ac:dyDescent="0.25">
      <c r="A3640" s="9" t="s">
        <v>20151</v>
      </c>
    </row>
    <row r="3641" spans="1:1" x14ac:dyDescent="0.25">
      <c r="A3641" s="9" t="s">
        <v>20156</v>
      </c>
    </row>
    <row r="3642" spans="1:1" x14ac:dyDescent="0.25">
      <c r="A3642" s="9" t="s">
        <v>20162</v>
      </c>
    </row>
    <row r="3643" spans="1:1" x14ac:dyDescent="0.25">
      <c r="A3643" s="9" t="s">
        <v>20167</v>
      </c>
    </row>
    <row r="3644" spans="1:1" x14ac:dyDescent="0.25">
      <c r="A3644" s="9" t="s">
        <v>20170</v>
      </c>
    </row>
    <row r="3645" spans="1:1" x14ac:dyDescent="0.25">
      <c r="A3645" s="9" t="s">
        <v>20176</v>
      </c>
    </row>
    <row r="3646" spans="1:1" x14ac:dyDescent="0.25">
      <c r="A3646" s="9" t="s">
        <v>20180</v>
      </c>
    </row>
    <row r="3647" spans="1:1" x14ac:dyDescent="0.25">
      <c r="A3647" s="9" t="s">
        <v>20186</v>
      </c>
    </row>
    <row r="3648" spans="1:1" x14ac:dyDescent="0.25">
      <c r="A3648" s="9" t="s">
        <v>20193</v>
      </c>
    </row>
    <row r="3649" spans="1:1" x14ac:dyDescent="0.25">
      <c r="A3649" s="9" t="s">
        <v>20199</v>
      </c>
    </row>
    <row r="3650" spans="1:1" x14ac:dyDescent="0.25">
      <c r="A3650" s="9" t="s">
        <v>20203</v>
      </c>
    </row>
    <row r="3651" spans="1:1" x14ac:dyDescent="0.25">
      <c r="A3651" s="9" t="s">
        <v>20207</v>
      </c>
    </row>
    <row r="3652" spans="1:1" x14ac:dyDescent="0.25">
      <c r="A3652" s="9" t="s">
        <v>20213</v>
      </c>
    </row>
    <row r="3653" spans="1:1" x14ac:dyDescent="0.25">
      <c r="A3653" s="9" t="s">
        <v>20216</v>
      </c>
    </row>
    <row r="3654" spans="1:1" x14ac:dyDescent="0.25">
      <c r="A3654" s="9" t="s">
        <v>20220</v>
      </c>
    </row>
    <row r="3655" spans="1:1" x14ac:dyDescent="0.25">
      <c r="A3655" s="9" t="s">
        <v>20226</v>
      </c>
    </row>
    <row r="3656" spans="1:1" x14ac:dyDescent="0.25">
      <c r="A3656" s="9" t="s">
        <v>20230</v>
      </c>
    </row>
    <row r="3657" spans="1:1" x14ac:dyDescent="0.25">
      <c r="A3657" s="9" t="s">
        <v>20237</v>
      </c>
    </row>
    <row r="3658" spans="1:1" x14ac:dyDescent="0.25">
      <c r="A3658" s="9" t="s">
        <v>20244</v>
      </c>
    </row>
    <row r="3659" spans="1:1" x14ac:dyDescent="0.25">
      <c r="A3659" s="9" t="s">
        <v>20249</v>
      </c>
    </row>
    <row r="3660" spans="1:1" x14ac:dyDescent="0.25">
      <c r="A3660" s="9" t="s">
        <v>20254</v>
      </c>
    </row>
    <row r="3661" spans="1:1" x14ac:dyDescent="0.25">
      <c r="A3661" s="9" t="s">
        <v>20259</v>
      </c>
    </row>
    <row r="3662" spans="1:1" x14ac:dyDescent="0.25">
      <c r="A3662" s="9" t="s">
        <v>20264</v>
      </c>
    </row>
    <row r="3663" spans="1:1" x14ac:dyDescent="0.25">
      <c r="A3663" s="9" t="s">
        <v>20268</v>
      </c>
    </row>
    <row r="3664" spans="1:1" x14ac:dyDescent="0.25">
      <c r="A3664" s="9" t="s">
        <v>20274</v>
      </c>
    </row>
    <row r="3665" spans="1:1" x14ac:dyDescent="0.25">
      <c r="A3665" s="9" t="s">
        <v>20281</v>
      </c>
    </row>
    <row r="3666" spans="1:1" x14ac:dyDescent="0.25">
      <c r="A3666" s="9" t="s">
        <v>20284</v>
      </c>
    </row>
    <row r="3667" spans="1:1" x14ac:dyDescent="0.25">
      <c r="A3667" s="9" t="s">
        <v>20290</v>
      </c>
    </row>
    <row r="3668" spans="1:1" x14ac:dyDescent="0.25">
      <c r="A3668" s="9" t="s">
        <v>20294</v>
      </c>
    </row>
    <row r="3669" spans="1:1" x14ac:dyDescent="0.25">
      <c r="A3669" s="9" t="s">
        <v>20298</v>
      </c>
    </row>
    <row r="3670" spans="1:1" x14ac:dyDescent="0.25">
      <c r="A3670" s="9" t="s">
        <v>20305</v>
      </c>
    </row>
    <row r="3671" spans="1:1" x14ac:dyDescent="0.25">
      <c r="A3671" s="9" t="s">
        <v>20308</v>
      </c>
    </row>
    <row r="3672" spans="1:1" x14ac:dyDescent="0.25">
      <c r="A3672" s="9" t="s">
        <v>20314</v>
      </c>
    </row>
    <row r="3673" spans="1:1" x14ac:dyDescent="0.25">
      <c r="A3673" s="9" t="s">
        <v>20321</v>
      </c>
    </row>
    <row r="3674" spans="1:1" x14ac:dyDescent="0.25">
      <c r="A3674" s="9" t="s">
        <v>20326</v>
      </c>
    </row>
    <row r="3675" spans="1:1" x14ac:dyDescent="0.25">
      <c r="A3675" s="9" t="s">
        <v>20329</v>
      </c>
    </row>
    <row r="3676" spans="1:1" x14ac:dyDescent="0.25">
      <c r="A3676" s="9" t="s">
        <v>20336</v>
      </c>
    </row>
    <row r="3677" spans="1:1" x14ac:dyDescent="0.25">
      <c r="A3677" s="9" t="s">
        <v>20341</v>
      </c>
    </row>
    <row r="3678" spans="1:1" x14ac:dyDescent="0.25">
      <c r="A3678" s="9" t="s">
        <v>20346</v>
      </c>
    </row>
    <row r="3679" spans="1:1" x14ac:dyDescent="0.25">
      <c r="A3679" s="9" t="s">
        <v>20352</v>
      </c>
    </row>
    <row r="3680" spans="1:1" x14ac:dyDescent="0.25">
      <c r="A3680" s="9" t="s">
        <v>20358</v>
      </c>
    </row>
    <row r="3681" spans="1:1" x14ac:dyDescent="0.25">
      <c r="A3681" s="9" t="s">
        <v>20363</v>
      </c>
    </row>
    <row r="3682" spans="1:1" x14ac:dyDescent="0.25">
      <c r="A3682" s="9" t="s">
        <v>20368</v>
      </c>
    </row>
    <row r="3683" spans="1:1" x14ac:dyDescent="0.25">
      <c r="A3683" s="9" t="s">
        <v>20373</v>
      </c>
    </row>
    <row r="3684" spans="1:1" x14ac:dyDescent="0.25">
      <c r="A3684" s="9" t="s">
        <v>20379</v>
      </c>
    </row>
    <row r="3685" spans="1:1" x14ac:dyDescent="0.25">
      <c r="A3685" s="9" t="s">
        <v>20382</v>
      </c>
    </row>
    <row r="3686" spans="1:1" x14ac:dyDescent="0.25">
      <c r="A3686" s="9" t="s">
        <v>20387</v>
      </c>
    </row>
    <row r="3687" spans="1:1" x14ac:dyDescent="0.25">
      <c r="A3687" s="9" t="s">
        <v>20395</v>
      </c>
    </row>
    <row r="3688" spans="1:1" x14ac:dyDescent="0.25">
      <c r="A3688" s="9" t="s">
        <v>20401</v>
      </c>
    </row>
    <row r="3689" spans="1:1" x14ac:dyDescent="0.25">
      <c r="A3689" s="9" t="s">
        <v>20405</v>
      </c>
    </row>
    <row r="3690" spans="1:1" x14ac:dyDescent="0.25">
      <c r="A3690" s="9" t="s">
        <v>20410</v>
      </c>
    </row>
    <row r="3691" spans="1:1" x14ac:dyDescent="0.25">
      <c r="A3691" s="9" t="s">
        <v>20413</v>
      </c>
    </row>
    <row r="3692" spans="1:1" x14ac:dyDescent="0.25">
      <c r="A3692" s="9" t="s">
        <v>20417</v>
      </c>
    </row>
    <row r="3693" spans="1:1" x14ac:dyDescent="0.25">
      <c r="A3693" s="9" t="s">
        <v>20423</v>
      </c>
    </row>
    <row r="3694" spans="1:1" x14ac:dyDescent="0.25">
      <c r="A3694" s="9" t="s">
        <v>20426</v>
      </c>
    </row>
    <row r="3695" spans="1:1" x14ac:dyDescent="0.25">
      <c r="A3695" s="9" t="s">
        <v>20431</v>
      </c>
    </row>
    <row r="3696" spans="1:1" x14ac:dyDescent="0.25">
      <c r="A3696" s="9" t="s">
        <v>20437</v>
      </c>
    </row>
    <row r="3697" spans="1:1" x14ac:dyDescent="0.25">
      <c r="A3697" s="9" t="s">
        <v>20443</v>
      </c>
    </row>
    <row r="3698" spans="1:1" x14ac:dyDescent="0.25">
      <c r="A3698" s="9" t="s">
        <v>20449</v>
      </c>
    </row>
    <row r="3699" spans="1:1" x14ac:dyDescent="0.25">
      <c r="A3699" s="9" t="s">
        <v>20454</v>
      </c>
    </row>
    <row r="3700" spans="1:1" x14ac:dyDescent="0.25">
      <c r="A3700" s="9" t="s">
        <v>20457</v>
      </c>
    </row>
    <row r="3701" spans="1:1" x14ac:dyDescent="0.25">
      <c r="A3701" s="9" t="s">
        <v>20464</v>
      </c>
    </row>
    <row r="3702" spans="1:1" x14ac:dyDescent="0.25">
      <c r="A3702" s="9" t="s">
        <v>20468</v>
      </c>
    </row>
    <row r="3703" spans="1:1" x14ac:dyDescent="0.25">
      <c r="A3703" s="9" t="s">
        <v>20473</v>
      </c>
    </row>
    <row r="3704" spans="1:1" x14ac:dyDescent="0.25">
      <c r="A3704" s="9" t="s">
        <v>20477</v>
      </c>
    </row>
    <row r="3705" spans="1:1" x14ac:dyDescent="0.25">
      <c r="A3705" s="9" t="s">
        <v>20482</v>
      </c>
    </row>
    <row r="3706" spans="1:1" x14ac:dyDescent="0.25">
      <c r="A3706" s="9" t="s">
        <v>20487</v>
      </c>
    </row>
    <row r="3707" spans="1:1" x14ac:dyDescent="0.25">
      <c r="A3707" s="9" t="s">
        <v>20491</v>
      </c>
    </row>
    <row r="3708" spans="1:1" x14ac:dyDescent="0.25">
      <c r="A3708" s="9" t="s">
        <v>20497</v>
      </c>
    </row>
    <row r="3709" spans="1:1" x14ac:dyDescent="0.25">
      <c r="A3709" s="9" t="s">
        <v>20504</v>
      </c>
    </row>
    <row r="3710" spans="1:1" x14ac:dyDescent="0.25">
      <c r="A3710" s="9" t="s">
        <v>20508</v>
      </c>
    </row>
    <row r="3711" spans="1:1" x14ac:dyDescent="0.25">
      <c r="A3711" s="9" t="s">
        <v>20513</v>
      </c>
    </row>
    <row r="3712" spans="1:1" x14ac:dyDescent="0.25">
      <c r="A3712" s="9" t="s">
        <v>20517</v>
      </c>
    </row>
    <row r="3713" spans="1:1" x14ac:dyDescent="0.25">
      <c r="A3713" s="9" t="s">
        <v>20524</v>
      </c>
    </row>
    <row r="3714" spans="1:1" x14ac:dyDescent="0.25">
      <c r="A3714" s="9" t="s">
        <v>20529</v>
      </c>
    </row>
    <row r="3715" spans="1:1" x14ac:dyDescent="0.25">
      <c r="A3715" s="9" t="s">
        <v>20536</v>
      </c>
    </row>
    <row r="3716" spans="1:1" x14ac:dyDescent="0.25">
      <c r="A3716" s="9" t="s">
        <v>20541</v>
      </c>
    </row>
    <row r="3717" spans="1:1" x14ac:dyDescent="0.25">
      <c r="A3717" s="9" t="s">
        <v>20546</v>
      </c>
    </row>
    <row r="3718" spans="1:1" x14ac:dyDescent="0.25">
      <c r="A3718" s="9" t="s">
        <v>20553</v>
      </c>
    </row>
    <row r="3719" spans="1:1" x14ac:dyDescent="0.25">
      <c r="A3719" s="9" t="s">
        <v>20559</v>
      </c>
    </row>
    <row r="3720" spans="1:1" x14ac:dyDescent="0.25">
      <c r="A3720" s="9" t="s">
        <v>20563</v>
      </c>
    </row>
    <row r="3721" spans="1:1" x14ac:dyDescent="0.25">
      <c r="A3721" s="9" t="s">
        <v>20565</v>
      </c>
    </row>
    <row r="3722" spans="1:1" x14ac:dyDescent="0.25">
      <c r="A3722" s="9" t="s">
        <v>20571</v>
      </c>
    </row>
    <row r="3723" spans="1:1" x14ac:dyDescent="0.25">
      <c r="A3723" s="9" t="s">
        <v>20576</v>
      </c>
    </row>
    <row r="3724" spans="1:1" x14ac:dyDescent="0.25">
      <c r="A3724" s="9" t="s">
        <v>20581</v>
      </c>
    </row>
    <row r="3725" spans="1:1" x14ac:dyDescent="0.25">
      <c r="A3725" s="9" t="s">
        <v>20587</v>
      </c>
    </row>
    <row r="3726" spans="1:1" x14ac:dyDescent="0.25">
      <c r="A3726" s="9" t="s">
        <v>20592</v>
      </c>
    </row>
    <row r="3727" spans="1:1" x14ac:dyDescent="0.25">
      <c r="A3727" s="9" t="s">
        <v>20597</v>
      </c>
    </row>
    <row r="3728" spans="1:1" x14ac:dyDescent="0.25">
      <c r="A3728" s="9" t="s">
        <v>20601</v>
      </c>
    </row>
    <row r="3729" spans="1:1" x14ac:dyDescent="0.25">
      <c r="A3729" s="9" t="s">
        <v>20607</v>
      </c>
    </row>
    <row r="3730" spans="1:1" x14ac:dyDescent="0.25">
      <c r="A3730" s="9" t="s">
        <v>20612</v>
      </c>
    </row>
    <row r="3731" spans="1:1" x14ac:dyDescent="0.25">
      <c r="A3731" s="9" t="s">
        <v>20616</v>
      </c>
    </row>
    <row r="3732" spans="1:1" x14ac:dyDescent="0.25">
      <c r="A3732" s="9" t="s">
        <v>20619</v>
      </c>
    </row>
    <row r="3733" spans="1:1" x14ac:dyDescent="0.25">
      <c r="A3733" s="9" t="s">
        <v>20623</v>
      </c>
    </row>
    <row r="3734" spans="1:1" x14ac:dyDescent="0.25">
      <c r="A3734" s="9" t="s">
        <v>20627</v>
      </c>
    </row>
    <row r="3735" spans="1:1" x14ac:dyDescent="0.25">
      <c r="A3735" s="9" t="s">
        <v>20631</v>
      </c>
    </row>
    <row r="3736" spans="1:1" x14ac:dyDescent="0.25">
      <c r="A3736" s="9" t="s">
        <v>20634</v>
      </c>
    </row>
    <row r="3737" spans="1:1" x14ac:dyDescent="0.25">
      <c r="A3737" s="9" t="s">
        <v>20639</v>
      </c>
    </row>
    <row r="3738" spans="1:1" x14ac:dyDescent="0.25">
      <c r="A3738" s="9" t="s">
        <v>20643</v>
      </c>
    </row>
    <row r="3739" spans="1:1" x14ac:dyDescent="0.25">
      <c r="A3739" s="9" t="s">
        <v>20649</v>
      </c>
    </row>
    <row r="3740" spans="1:1" x14ac:dyDescent="0.25">
      <c r="A3740" s="9" t="s">
        <v>20651</v>
      </c>
    </row>
    <row r="3741" spans="1:1" x14ac:dyDescent="0.25">
      <c r="A3741" s="9" t="s">
        <v>20657</v>
      </c>
    </row>
    <row r="3742" spans="1:1" x14ac:dyDescent="0.25">
      <c r="A3742" s="9" t="s">
        <v>20663</v>
      </c>
    </row>
    <row r="3743" spans="1:1" x14ac:dyDescent="0.25">
      <c r="A3743" s="9" t="s">
        <v>20668</v>
      </c>
    </row>
    <row r="3744" spans="1:1" x14ac:dyDescent="0.25">
      <c r="A3744" s="9" t="s">
        <v>20673</v>
      </c>
    </row>
    <row r="3745" spans="1:1" x14ac:dyDescent="0.25">
      <c r="A3745" s="9" t="s">
        <v>20678</v>
      </c>
    </row>
    <row r="3746" spans="1:1" x14ac:dyDescent="0.25">
      <c r="A3746" s="9" t="s">
        <v>20684</v>
      </c>
    </row>
    <row r="3747" spans="1:1" x14ac:dyDescent="0.25">
      <c r="A3747" s="9" t="s">
        <v>20689</v>
      </c>
    </row>
    <row r="3748" spans="1:1" x14ac:dyDescent="0.25">
      <c r="A3748" s="9" t="s">
        <v>20692</v>
      </c>
    </row>
    <row r="3749" spans="1:1" x14ac:dyDescent="0.25">
      <c r="A3749" s="9" t="s">
        <v>20696</v>
      </c>
    </row>
    <row r="3750" spans="1:1" x14ac:dyDescent="0.25">
      <c r="A3750" s="9" t="s">
        <v>20701</v>
      </c>
    </row>
    <row r="3751" spans="1:1" x14ac:dyDescent="0.25">
      <c r="A3751" s="9" t="s">
        <v>20708</v>
      </c>
    </row>
    <row r="3752" spans="1:1" x14ac:dyDescent="0.25">
      <c r="A3752" s="9" t="s">
        <v>20715</v>
      </c>
    </row>
    <row r="3753" spans="1:1" x14ac:dyDescent="0.25">
      <c r="A3753" s="9" t="s">
        <v>20720</v>
      </c>
    </row>
    <row r="3754" spans="1:1" x14ac:dyDescent="0.25">
      <c r="A3754" s="9" t="s">
        <v>20724</v>
      </c>
    </row>
    <row r="3755" spans="1:1" x14ac:dyDescent="0.25">
      <c r="A3755" s="9" t="s">
        <v>20730</v>
      </c>
    </row>
    <row r="3756" spans="1:1" x14ac:dyDescent="0.25">
      <c r="A3756" s="9" t="s">
        <v>20734</v>
      </c>
    </row>
    <row r="3757" spans="1:1" x14ac:dyDescent="0.25">
      <c r="A3757" s="9" t="s">
        <v>20738</v>
      </c>
    </row>
    <row r="3758" spans="1:1" x14ac:dyDescent="0.25">
      <c r="A3758" s="9" t="s">
        <v>20744</v>
      </c>
    </row>
    <row r="3759" spans="1:1" x14ac:dyDescent="0.25">
      <c r="A3759" s="9" t="s">
        <v>20748</v>
      </c>
    </row>
    <row r="3760" spans="1:1" x14ac:dyDescent="0.25">
      <c r="A3760" s="9" t="s">
        <v>20753</v>
      </c>
    </row>
    <row r="3761" spans="1:1" x14ac:dyDescent="0.25">
      <c r="A3761" s="9" t="s">
        <v>20758</v>
      </c>
    </row>
    <row r="3762" spans="1:1" x14ac:dyDescent="0.25">
      <c r="A3762" s="9" t="s">
        <v>20763</v>
      </c>
    </row>
    <row r="3763" spans="1:1" x14ac:dyDescent="0.25">
      <c r="A3763" s="9" t="s">
        <v>20768</v>
      </c>
    </row>
    <row r="3764" spans="1:1" x14ac:dyDescent="0.25">
      <c r="A3764" s="9" t="s">
        <v>20774</v>
      </c>
    </row>
    <row r="3765" spans="1:1" x14ac:dyDescent="0.25">
      <c r="A3765" s="9" t="s">
        <v>20779</v>
      </c>
    </row>
    <row r="3766" spans="1:1" x14ac:dyDescent="0.25">
      <c r="A3766" s="9" t="s">
        <v>20784</v>
      </c>
    </row>
    <row r="3767" spans="1:1" x14ac:dyDescent="0.25">
      <c r="A3767" s="9" t="s">
        <v>20789</v>
      </c>
    </row>
    <row r="3768" spans="1:1" x14ac:dyDescent="0.25">
      <c r="A3768" s="9" t="s">
        <v>20794</v>
      </c>
    </row>
    <row r="3769" spans="1:1" x14ac:dyDescent="0.25">
      <c r="A3769" s="9" t="s">
        <v>20800</v>
      </c>
    </row>
    <row r="3770" spans="1:1" x14ac:dyDescent="0.25">
      <c r="A3770" s="9" t="s">
        <v>20804</v>
      </c>
    </row>
    <row r="3771" spans="1:1" x14ac:dyDescent="0.25">
      <c r="A3771" s="9" t="s">
        <v>20808</v>
      </c>
    </row>
    <row r="3772" spans="1:1" x14ac:dyDescent="0.25">
      <c r="A3772" s="9" t="s">
        <v>20813</v>
      </c>
    </row>
    <row r="3773" spans="1:1" x14ac:dyDescent="0.25">
      <c r="A3773" s="9" t="s">
        <v>20817</v>
      </c>
    </row>
    <row r="3774" spans="1:1" x14ac:dyDescent="0.25">
      <c r="A3774" s="9" t="s">
        <v>20822</v>
      </c>
    </row>
    <row r="3775" spans="1:1" x14ac:dyDescent="0.25">
      <c r="A3775" s="9" t="s">
        <v>20826</v>
      </c>
    </row>
    <row r="3776" spans="1:1" x14ac:dyDescent="0.25">
      <c r="A3776" s="9" t="s">
        <v>20833</v>
      </c>
    </row>
    <row r="3777" spans="1:1" x14ac:dyDescent="0.25">
      <c r="A3777" s="9" t="s">
        <v>20838</v>
      </c>
    </row>
    <row r="3778" spans="1:1" x14ac:dyDescent="0.25">
      <c r="A3778" s="9" t="s">
        <v>20844</v>
      </c>
    </row>
    <row r="3779" spans="1:1" x14ac:dyDescent="0.25">
      <c r="A3779" s="9" t="s">
        <v>20849</v>
      </c>
    </row>
    <row r="3780" spans="1:1" x14ac:dyDescent="0.25">
      <c r="A3780" s="9" t="s">
        <v>20854</v>
      </c>
    </row>
    <row r="3781" spans="1:1" x14ac:dyDescent="0.25">
      <c r="A3781" s="9" t="s">
        <v>20861</v>
      </c>
    </row>
    <row r="3782" spans="1:1" x14ac:dyDescent="0.25">
      <c r="A3782" s="9" t="s">
        <v>20866</v>
      </c>
    </row>
    <row r="3783" spans="1:1" x14ac:dyDescent="0.25">
      <c r="A3783" s="9" t="s">
        <v>20872</v>
      </c>
    </row>
    <row r="3784" spans="1:1" x14ac:dyDescent="0.25">
      <c r="A3784" s="9" t="s">
        <v>20877</v>
      </c>
    </row>
    <row r="3785" spans="1:1" x14ac:dyDescent="0.25">
      <c r="A3785" s="9" t="s">
        <v>20882</v>
      </c>
    </row>
    <row r="3786" spans="1:1" x14ac:dyDescent="0.25">
      <c r="A3786" s="9" t="s">
        <v>20886</v>
      </c>
    </row>
    <row r="3787" spans="1:1" x14ac:dyDescent="0.25">
      <c r="A3787" s="9" t="s">
        <v>20891</v>
      </c>
    </row>
    <row r="3788" spans="1:1" x14ac:dyDescent="0.25">
      <c r="A3788" s="9" t="s">
        <v>20896</v>
      </c>
    </row>
    <row r="3789" spans="1:1" x14ac:dyDescent="0.25">
      <c r="A3789" s="9" t="s">
        <v>20903</v>
      </c>
    </row>
    <row r="3790" spans="1:1" x14ac:dyDescent="0.25">
      <c r="A3790" s="9" t="s">
        <v>20908</v>
      </c>
    </row>
    <row r="3791" spans="1:1" x14ac:dyDescent="0.25">
      <c r="A3791" s="9" t="s">
        <v>20913</v>
      </c>
    </row>
    <row r="3792" spans="1:1" x14ac:dyDescent="0.25">
      <c r="A3792" s="9" t="s">
        <v>20919</v>
      </c>
    </row>
    <row r="3793" spans="1:1" x14ac:dyDescent="0.25">
      <c r="A3793" s="9" t="s">
        <v>20924</v>
      </c>
    </row>
    <row r="3794" spans="1:1" x14ac:dyDescent="0.25">
      <c r="A3794" s="9" t="s">
        <v>20930</v>
      </c>
    </row>
    <row r="3795" spans="1:1" x14ac:dyDescent="0.25">
      <c r="A3795" s="9" t="s">
        <v>20935</v>
      </c>
    </row>
    <row r="3796" spans="1:1" x14ac:dyDescent="0.25">
      <c r="A3796" s="9" t="s">
        <v>20941</v>
      </c>
    </row>
    <row r="3797" spans="1:1" x14ac:dyDescent="0.25">
      <c r="A3797" s="9" t="s">
        <v>20946</v>
      </c>
    </row>
    <row r="3798" spans="1:1" x14ac:dyDescent="0.25">
      <c r="A3798" s="9" t="s">
        <v>20950</v>
      </c>
    </row>
    <row r="3799" spans="1:1" x14ac:dyDescent="0.25">
      <c r="A3799" s="9" t="s">
        <v>20954</v>
      </c>
    </row>
    <row r="3800" spans="1:1" x14ac:dyDescent="0.25">
      <c r="A3800" s="9" t="s">
        <v>20959</v>
      </c>
    </row>
    <row r="3801" spans="1:1" x14ac:dyDescent="0.25">
      <c r="A3801" s="9" t="s">
        <v>20964</v>
      </c>
    </row>
    <row r="3802" spans="1:1" x14ac:dyDescent="0.25">
      <c r="A3802" s="9" t="s">
        <v>20970</v>
      </c>
    </row>
    <row r="3803" spans="1:1" x14ac:dyDescent="0.25">
      <c r="A3803" s="9" t="s">
        <v>20975</v>
      </c>
    </row>
    <row r="3804" spans="1:1" x14ac:dyDescent="0.25">
      <c r="A3804" s="9" t="s">
        <v>20981</v>
      </c>
    </row>
    <row r="3805" spans="1:1" x14ac:dyDescent="0.25">
      <c r="A3805" s="9" t="s">
        <v>20986</v>
      </c>
    </row>
    <row r="3806" spans="1:1" x14ac:dyDescent="0.25">
      <c r="A3806" s="9" t="s">
        <v>20992</v>
      </c>
    </row>
    <row r="3807" spans="1:1" x14ac:dyDescent="0.25">
      <c r="A3807" s="9" t="s">
        <v>20997</v>
      </c>
    </row>
    <row r="3808" spans="1:1" x14ac:dyDescent="0.25">
      <c r="A3808" s="9" t="s">
        <v>21002</v>
      </c>
    </row>
    <row r="3809" spans="1:1" x14ac:dyDescent="0.25">
      <c r="A3809" s="9" t="s">
        <v>21008</v>
      </c>
    </row>
    <row r="3810" spans="1:1" x14ac:dyDescent="0.25">
      <c r="A3810" s="9"/>
    </row>
    <row r="3811" spans="1:1" x14ac:dyDescent="0.25">
      <c r="A3811" s="9"/>
    </row>
    <row r="3812" spans="1:1" x14ac:dyDescent="0.25">
      <c r="A3812" s="9"/>
    </row>
    <row r="3813" spans="1:1" x14ac:dyDescent="0.25">
      <c r="A3813" s="9"/>
    </row>
    <row r="3814" spans="1:1" x14ac:dyDescent="0.25">
      <c r="A3814" s="9"/>
    </row>
    <row r="3815" spans="1:1" x14ac:dyDescent="0.25">
      <c r="A3815" s="9"/>
    </row>
    <row r="3816" spans="1:1" x14ac:dyDescent="0.25">
      <c r="A3816" s="9"/>
    </row>
    <row r="3817" spans="1:1" x14ac:dyDescent="0.25">
      <c r="A3817" s="9" t="s">
        <v>21042</v>
      </c>
    </row>
    <row r="3818" spans="1:1" x14ac:dyDescent="0.25">
      <c r="A3818" s="9" t="s">
        <v>21050</v>
      </c>
    </row>
    <row r="3819" spans="1:1" x14ac:dyDescent="0.25">
      <c r="A3819" s="9" t="s">
        <v>21056</v>
      </c>
    </row>
    <row r="3820" spans="1:1" x14ac:dyDescent="0.25">
      <c r="A3820" s="9" t="s">
        <v>21064</v>
      </c>
    </row>
    <row r="3821" spans="1:1" x14ac:dyDescent="0.25">
      <c r="A3821" s="9" t="s">
        <v>21070</v>
      </c>
    </row>
    <row r="3822" spans="1:1" x14ac:dyDescent="0.25">
      <c r="A3822" s="9" t="s">
        <v>21077</v>
      </c>
    </row>
    <row r="3823" spans="1:1" x14ac:dyDescent="0.25">
      <c r="A3823" s="9" t="s">
        <v>21084</v>
      </c>
    </row>
    <row r="3824" spans="1:1" x14ac:dyDescent="0.25">
      <c r="A3824" s="9" t="s">
        <v>21091</v>
      </c>
    </row>
    <row r="3825" spans="1:1" x14ac:dyDescent="0.25">
      <c r="A3825" s="9" t="s">
        <v>21097</v>
      </c>
    </row>
    <row r="3826" spans="1:1" x14ac:dyDescent="0.25">
      <c r="A3826" s="9" t="s">
        <v>21104</v>
      </c>
    </row>
    <row r="3827" spans="1:1" x14ac:dyDescent="0.25">
      <c r="A3827" s="9" t="s">
        <v>21108</v>
      </c>
    </row>
    <row r="3828" spans="1:1" x14ac:dyDescent="0.25">
      <c r="A3828" s="9" t="s">
        <v>21113</v>
      </c>
    </row>
    <row r="3829" spans="1:1" x14ac:dyDescent="0.25">
      <c r="A3829" s="9" t="s">
        <v>21119</v>
      </c>
    </row>
    <row r="3830" spans="1:1" x14ac:dyDescent="0.25">
      <c r="A3830" s="9" t="s">
        <v>21125</v>
      </c>
    </row>
    <row r="3831" spans="1:1" x14ac:dyDescent="0.25">
      <c r="A3831" s="9" t="s">
        <v>21129</v>
      </c>
    </row>
    <row r="3832" spans="1:1" x14ac:dyDescent="0.25">
      <c r="A3832" s="9" t="s">
        <v>21136</v>
      </c>
    </row>
    <row r="3833" spans="1:1" x14ac:dyDescent="0.25">
      <c r="A3833" s="9" t="s">
        <v>21144</v>
      </c>
    </row>
    <row r="3834" spans="1:1" x14ac:dyDescent="0.25">
      <c r="A3834" s="9" t="s">
        <v>21149</v>
      </c>
    </row>
    <row r="3835" spans="1:1" x14ac:dyDescent="0.25">
      <c r="A3835" s="9" t="s">
        <v>21156</v>
      </c>
    </row>
    <row r="3836" spans="1:1" x14ac:dyDescent="0.25">
      <c r="A3836" s="9" t="s">
        <v>21161</v>
      </c>
    </row>
    <row r="3837" spans="1:1" x14ac:dyDescent="0.25">
      <c r="A3837" s="9" t="s">
        <v>21168</v>
      </c>
    </row>
    <row r="3838" spans="1:1" x14ac:dyDescent="0.25">
      <c r="A3838" s="9" t="s">
        <v>21173</v>
      </c>
    </row>
    <row r="3839" spans="1:1" x14ac:dyDescent="0.25">
      <c r="A3839" s="9" t="s">
        <v>21179</v>
      </c>
    </row>
    <row r="3840" spans="1:1" x14ac:dyDescent="0.25">
      <c r="A3840" s="9" t="s">
        <v>21183</v>
      </c>
    </row>
    <row r="3841" spans="1:1" x14ac:dyDescent="0.25">
      <c r="A3841" s="9" t="s">
        <v>21189</v>
      </c>
    </row>
    <row r="3842" spans="1:1" x14ac:dyDescent="0.25">
      <c r="A3842" s="9" t="s">
        <v>21197</v>
      </c>
    </row>
    <row r="3843" spans="1:1" x14ac:dyDescent="0.25">
      <c r="A3843" s="9" t="s">
        <v>21202</v>
      </c>
    </row>
    <row r="3844" spans="1:1" x14ac:dyDescent="0.25">
      <c r="A3844" s="9" t="s">
        <v>21208</v>
      </c>
    </row>
    <row r="3845" spans="1:1" x14ac:dyDescent="0.25">
      <c r="A3845" s="9" t="s">
        <v>21213</v>
      </c>
    </row>
    <row r="3846" spans="1:1" x14ac:dyDescent="0.25">
      <c r="A3846" s="9" t="s">
        <v>21219</v>
      </c>
    </row>
    <row r="3847" spans="1:1" x14ac:dyDescent="0.25">
      <c r="A3847" s="9" t="s">
        <v>21226</v>
      </c>
    </row>
    <row r="3848" spans="1:1" x14ac:dyDescent="0.25">
      <c r="A3848" s="9" t="s">
        <v>21231</v>
      </c>
    </row>
    <row r="3849" spans="1:1" x14ac:dyDescent="0.25">
      <c r="A3849" s="9" t="s">
        <v>21236</v>
      </c>
    </row>
    <row r="3850" spans="1:1" x14ac:dyDescent="0.25">
      <c r="A3850" s="9" t="s">
        <v>21243</v>
      </c>
    </row>
    <row r="3851" spans="1:1" x14ac:dyDescent="0.25">
      <c r="A3851" s="9" t="s">
        <v>21250</v>
      </c>
    </row>
    <row r="3852" spans="1:1" x14ac:dyDescent="0.25">
      <c r="A3852" s="9" t="s">
        <v>21255</v>
      </c>
    </row>
    <row r="3853" spans="1:1" x14ac:dyDescent="0.25">
      <c r="A3853" s="9" t="s">
        <v>21262</v>
      </c>
    </row>
    <row r="3854" spans="1:1" x14ac:dyDescent="0.25">
      <c r="A3854" s="9" t="s">
        <v>21269</v>
      </c>
    </row>
    <row r="3855" spans="1:1" x14ac:dyDescent="0.25">
      <c r="A3855" s="9" t="s">
        <v>21274</v>
      </c>
    </row>
    <row r="3856" spans="1:1" x14ac:dyDescent="0.25">
      <c r="A3856" s="9" t="s">
        <v>21280</v>
      </c>
    </row>
    <row r="3857" spans="1:1" x14ac:dyDescent="0.25">
      <c r="A3857" s="9" t="s">
        <v>21285</v>
      </c>
    </row>
    <row r="3858" spans="1:1" x14ac:dyDescent="0.25">
      <c r="A3858" s="9" t="s">
        <v>21291</v>
      </c>
    </row>
    <row r="3859" spans="1:1" x14ac:dyDescent="0.25">
      <c r="A3859" s="9" t="s">
        <v>21297</v>
      </c>
    </row>
    <row r="3860" spans="1:1" x14ac:dyDescent="0.25">
      <c r="A3860" s="9" t="s">
        <v>21302</v>
      </c>
    </row>
    <row r="3861" spans="1:1" x14ac:dyDescent="0.25">
      <c r="A3861" s="9" t="s">
        <v>21307</v>
      </c>
    </row>
    <row r="3862" spans="1:1" x14ac:dyDescent="0.25">
      <c r="A3862" s="9" t="s">
        <v>21313</v>
      </c>
    </row>
    <row r="3863" spans="1:1" x14ac:dyDescent="0.25">
      <c r="A3863" s="9" t="s">
        <v>21319</v>
      </c>
    </row>
    <row r="3864" spans="1:1" x14ac:dyDescent="0.25">
      <c r="A3864" s="9" t="s">
        <v>21326</v>
      </c>
    </row>
    <row r="3865" spans="1:1" x14ac:dyDescent="0.25">
      <c r="A3865" s="9" t="s">
        <v>21331</v>
      </c>
    </row>
    <row r="3866" spans="1:1" x14ac:dyDescent="0.25">
      <c r="A3866" s="9" t="s">
        <v>21336</v>
      </c>
    </row>
    <row r="3867" spans="1:1" x14ac:dyDescent="0.25">
      <c r="A3867" s="9" t="s">
        <v>21341</v>
      </c>
    </row>
    <row r="3868" spans="1:1" x14ac:dyDescent="0.25">
      <c r="A3868" s="9" t="s">
        <v>21344</v>
      </c>
    </row>
    <row r="3869" spans="1:1" x14ac:dyDescent="0.25">
      <c r="A3869" s="9" t="s">
        <v>21349</v>
      </c>
    </row>
    <row r="3870" spans="1:1" x14ac:dyDescent="0.25">
      <c r="A3870" s="9" t="s">
        <v>21355</v>
      </c>
    </row>
    <row r="3871" spans="1:1" x14ac:dyDescent="0.25">
      <c r="A3871" s="9" t="s">
        <v>21362</v>
      </c>
    </row>
    <row r="3872" spans="1:1" x14ac:dyDescent="0.25">
      <c r="A3872" s="9" t="s">
        <v>21367</v>
      </c>
    </row>
    <row r="3873" spans="1:1" x14ac:dyDescent="0.25">
      <c r="A3873" s="9" t="s">
        <v>21372</v>
      </c>
    </row>
    <row r="3874" spans="1:1" x14ac:dyDescent="0.25">
      <c r="A3874" s="9" t="s">
        <v>21379</v>
      </c>
    </row>
    <row r="3875" spans="1:1" x14ac:dyDescent="0.25">
      <c r="A3875" s="9" t="s">
        <v>21385</v>
      </c>
    </row>
    <row r="3876" spans="1:1" x14ac:dyDescent="0.25">
      <c r="A3876" s="9" t="s">
        <v>21391</v>
      </c>
    </row>
    <row r="3877" spans="1:1" x14ac:dyDescent="0.25">
      <c r="A3877" s="9" t="s">
        <v>21395</v>
      </c>
    </row>
    <row r="3878" spans="1:1" x14ac:dyDescent="0.25">
      <c r="A3878" s="9" t="s">
        <v>21398</v>
      </c>
    </row>
    <row r="3879" spans="1:1" x14ac:dyDescent="0.25">
      <c r="A3879" s="9" t="s">
        <v>21404</v>
      </c>
    </row>
    <row r="3880" spans="1:1" x14ac:dyDescent="0.25">
      <c r="A3880" s="9" t="s">
        <v>21409</v>
      </c>
    </row>
    <row r="3881" spans="1:1" x14ac:dyDescent="0.25">
      <c r="A3881" s="9" t="s">
        <v>21414</v>
      </c>
    </row>
    <row r="3882" spans="1:1" x14ac:dyDescent="0.25">
      <c r="A3882" s="9" t="s">
        <v>21419</v>
      </c>
    </row>
    <row r="3883" spans="1:1" x14ac:dyDescent="0.25">
      <c r="A3883" s="9" t="s">
        <v>21424</v>
      </c>
    </row>
    <row r="3884" spans="1:1" x14ac:dyDescent="0.25">
      <c r="A3884" s="9" t="s">
        <v>21429</v>
      </c>
    </row>
    <row r="3885" spans="1:1" x14ac:dyDescent="0.25">
      <c r="A3885" s="9" t="s">
        <v>21434</v>
      </c>
    </row>
    <row r="3886" spans="1:1" x14ac:dyDescent="0.25">
      <c r="A3886" s="9" t="s">
        <v>21440</v>
      </c>
    </row>
    <row r="3887" spans="1:1" x14ac:dyDescent="0.25">
      <c r="A3887" s="9" t="s">
        <v>21444</v>
      </c>
    </row>
    <row r="3888" spans="1:1" x14ac:dyDescent="0.25">
      <c r="A3888" s="9" t="s">
        <v>21449</v>
      </c>
    </row>
    <row r="3889" spans="1:1" x14ac:dyDescent="0.25">
      <c r="A3889" s="9" t="s">
        <v>21455</v>
      </c>
    </row>
    <row r="3890" spans="1:1" x14ac:dyDescent="0.25">
      <c r="A3890" s="9" t="s">
        <v>21460</v>
      </c>
    </row>
    <row r="3891" spans="1:1" x14ac:dyDescent="0.25">
      <c r="A3891" s="9" t="s">
        <v>21465</v>
      </c>
    </row>
    <row r="3892" spans="1:1" x14ac:dyDescent="0.25">
      <c r="A3892" s="9" t="s">
        <v>21471</v>
      </c>
    </row>
    <row r="3893" spans="1:1" x14ac:dyDescent="0.25">
      <c r="A3893" s="9" t="s">
        <v>21476</v>
      </c>
    </row>
    <row r="3894" spans="1:1" x14ac:dyDescent="0.25">
      <c r="A3894" s="9" t="s">
        <v>21481</v>
      </c>
    </row>
    <row r="3895" spans="1:1" x14ac:dyDescent="0.25">
      <c r="A3895" s="9" t="s">
        <v>21487</v>
      </c>
    </row>
    <row r="3896" spans="1:1" x14ac:dyDescent="0.25">
      <c r="A3896" s="9" t="s">
        <v>21492</v>
      </c>
    </row>
    <row r="3897" spans="1:1" x14ac:dyDescent="0.25">
      <c r="A3897" s="9" t="s">
        <v>21498</v>
      </c>
    </row>
    <row r="3898" spans="1:1" x14ac:dyDescent="0.25">
      <c r="A3898" s="9" t="s">
        <v>21505</v>
      </c>
    </row>
    <row r="3899" spans="1:1" x14ac:dyDescent="0.25">
      <c r="A3899" s="9" t="s">
        <v>21510</v>
      </c>
    </row>
    <row r="3900" spans="1:1" x14ac:dyDescent="0.25">
      <c r="A3900" s="9" t="s">
        <v>21516</v>
      </c>
    </row>
    <row r="3901" spans="1:1" x14ac:dyDescent="0.25">
      <c r="A3901" s="9" t="s">
        <v>21522</v>
      </c>
    </row>
    <row r="3902" spans="1:1" x14ac:dyDescent="0.25">
      <c r="A3902" s="9" t="s">
        <v>21528</v>
      </c>
    </row>
    <row r="3903" spans="1:1" x14ac:dyDescent="0.25">
      <c r="A3903" s="9" t="s">
        <v>21533</v>
      </c>
    </row>
    <row r="3904" spans="1:1" x14ac:dyDescent="0.25">
      <c r="A3904" s="9" t="s">
        <v>21539</v>
      </c>
    </row>
    <row r="3905" spans="1:1" x14ac:dyDescent="0.25">
      <c r="A3905" s="9" t="s">
        <v>21542</v>
      </c>
    </row>
    <row r="3906" spans="1:1" x14ac:dyDescent="0.25">
      <c r="A3906" s="9" t="s">
        <v>21546</v>
      </c>
    </row>
    <row r="3907" spans="1:1" x14ac:dyDescent="0.25">
      <c r="A3907" s="9" t="s">
        <v>21551</v>
      </c>
    </row>
    <row r="3908" spans="1:1" x14ac:dyDescent="0.25">
      <c r="A3908" s="9" t="s">
        <v>21556</v>
      </c>
    </row>
    <row r="3909" spans="1:1" x14ac:dyDescent="0.25">
      <c r="A3909" s="9" t="s">
        <v>21561</v>
      </c>
    </row>
    <row r="3910" spans="1:1" x14ac:dyDescent="0.25">
      <c r="A3910" s="9" t="s">
        <v>21566</v>
      </c>
    </row>
    <row r="3911" spans="1:1" x14ac:dyDescent="0.25">
      <c r="A3911" s="9" t="s">
        <v>21571</v>
      </c>
    </row>
    <row r="3912" spans="1:1" x14ac:dyDescent="0.25">
      <c r="A3912" s="9" t="s">
        <v>21576</v>
      </c>
    </row>
    <row r="3913" spans="1:1" x14ac:dyDescent="0.25">
      <c r="A3913" s="9" t="s">
        <v>21582</v>
      </c>
    </row>
    <row r="3914" spans="1:1" x14ac:dyDescent="0.25">
      <c r="A3914" s="9" t="s">
        <v>21586</v>
      </c>
    </row>
    <row r="3915" spans="1:1" x14ac:dyDescent="0.25">
      <c r="A3915" s="9" t="s">
        <v>21592</v>
      </c>
    </row>
    <row r="3916" spans="1:1" x14ac:dyDescent="0.25">
      <c r="A3916" s="9" t="s">
        <v>21601</v>
      </c>
    </row>
    <row r="3917" spans="1:1" x14ac:dyDescent="0.25">
      <c r="A3917" s="9" t="s">
        <v>21606</v>
      </c>
    </row>
    <row r="3918" spans="1:1" x14ac:dyDescent="0.25">
      <c r="A3918" s="9" t="s">
        <v>21610</v>
      </c>
    </row>
    <row r="3919" spans="1:1" x14ac:dyDescent="0.25">
      <c r="A3919" s="9" t="s">
        <v>21615</v>
      </c>
    </row>
    <row r="3920" spans="1:1" x14ac:dyDescent="0.25">
      <c r="A3920" s="9" t="s">
        <v>21622</v>
      </c>
    </row>
    <row r="3921" spans="1:1" x14ac:dyDescent="0.25">
      <c r="A3921" s="9" t="s">
        <v>21629</v>
      </c>
    </row>
    <row r="3922" spans="1:1" x14ac:dyDescent="0.25">
      <c r="A3922" s="9" t="s">
        <v>21633</v>
      </c>
    </row>
    <row r="3923" spans="1:1" x14ac:dyDescent="0.25">
      <c r="A3923" s="9" t="s">
        <v>21637</v>
      </c>
    </row>
    <row r="3924" spans="1:1" x14ac:dyDescent="0.25">
      <c r="A3924" s="9" t="s">
        <v>21642</v>
      </c>
    </row>
    <row r="3925" spans="1:1" x14ac:dyDescent="0.25">
      <c r="A3925" s="9" t="s">
        <v>21649</v>
      </c>
    </row>
    <row r="3926" spans="1:1" x14ac:dyDescent="0.25">
      <c r="A3926" s="9" t="s">
        <v>21654</v>
      </c>
    </row>
    <row r="3927" spans="1:1" x14ac:dyDescent="0.25">
      <c r="A3927" s="9" t="s">
        <v>21659</v>
      </c>
    </row>
    <row r="3928" spans="1:1" x14ac:dyDescent="0.25">
      <c r="A3928" s="9" t="s">
        <v>21664</v>
      </c>
    </row>
    <row r="3929" spans="1:1" x14ac:dyDescent="0.25">
      <c r="A3929" s="9" t="s">
        <v>21668</v>
      </c>
    </row>
    <row r="3930" spans="1:1" x14ac:dyDescent="0.25">
      <c r="A3930" s="9" t="s">
        <v>21674</v>
      </c>
    </row>
    <row r="3931" spans="1:1" x14ac:dyDescent="0.25">
      <c r="A3931" s="9" t="s">
        <v>21682</v>
      </c>
    </row>
    <row r="3932" spans="1:1" x14ac:dyDescent="0.25">
      <c r="A3932" s="9" t="s">
        <v>21688</v>
      </c>
    </row>
    <row r="3933" spans="1:1" x14ac:dyDescent="0.25">
      <c r="A3933" s="9" t="s">
        <v>21692</v>
      </c>
    </row>
    <row r="3934" spans="1:1" x14ac:dyDescent="0.25">
      <c r="A3934" s="9" t="s">
        <v>21697</v>
      </c>
    </row>
    <row r="3935" spans="1:1" x14ac:dyDescent="0.25">
      <c r="A3935" s="9" t="s">
        <v>21702</v>
      </c>
    </row>
    <row r="3936" spans="1:1" x14ac:dyDescent="0.25">
      <c r="A3936" s="9" t="s">
        <v>21710</v>
      </c>
    </row>
    <row r="3937" spans="1:1" x14ac:dyDescent="0.25">
      <c r="A3937" s="9" t="s">
        <v>21715</v>
      </c>
    </row>
    <row r="3938" spans="1:1" x14ac:dyDescent="0.25">
      <c r="A3938" s="9" t="s">
        <v>21719</v>
      </c>
    </row>
    <row r="3939" spans="1:1" x14ac:dyDescent="0.25">
      <c r="A3939" s="9" t="s">
        <v>21724</v>
      </c>
    </row>
    <row r="3940" spans="1:1" x14ac:dyDescent="0.25">
      <c r="A3940" s="9" t="s">
        <v>21730</v>
      </c>
    </row>
    <row r="3941" spans="1:1" x14ac:dyDescent="0.25">
      <c r="A3941" s="9" t="s">
        <v>21735</v>
      </c>
    </row>
    <row r="3942" spans="1:1" x14ac:dyDescent="0.25">
      <c r="A3942" s="9" t="s">
        <v>21742</v>
      </c>
    </row>
    <row r="3943" spans="1:1" x14ac:dyDescent="0.25">
      <c r="A3943" s="9" t="s">
        <v>21746</v>
      </c>
    </row>
    <row r="3944" spans="1:1" x14ac:dyDescent="0.25">
      <c r="A3944" s="9" t="s">
        <v>21751</v>
      </c>
    </row>
    <row r="3945" spans="1:1" x14ac:dyDescent="0.25">
      <c r="A3945" s="9" t="s">
        <v>21756</v>
      </c>
    </row>
    <row r="3946" spans="1:1" x14ac:dyDescent="0.25">
      <c r="A3946" s="9" t="s">
        <v>21760</v>
      </c>
    </row>
    <row r="3947" spans="1:1" x14ac:dyDescent="0.25">
      <c r="A3947" s="9" t="s">
        <v>21765</v>
      </c>
    </row>
    <row r="3948" spans="1:1" x14ac:dyDescent="0.25">
      <c r="A3948" s="9" t="s">
        <v>21770</v>
      </c>
    </row>
    <row r="3949" spans="1:1" x14ac:dyDescent="0.25">
      <c r="A3949" s="9" t="s">
        <v>21775</v>
      </c>
    </row>
    <row r="3950" spans="1:1" x14ac:dyDescent="0.25">
      <c r="A3950" s="9" t="s">
        <v>21782</v>
      </c>
    </row>
    <row r="3951" spans="1:1" x14ac:dyDescent="0.25">
      <c r="A3951" s="9" t="s">
        <v>21789</v>
      </c>
    </row>
    <row r="3952" spans="1:1" x14ac:dyDescent="0.25">
      <c r="A3952" s="9" t="s">
        <v>21795</v>
      </c>
    </row>
    <row r="3953" spans="1:1" x14ac:dyDescent="0.25">
      <c r="A3953" s="9" t="s">
        <v>21800</v>
      </c>
    </row>
    <row r="3954" spans="1:1" x14ac:dyDescent="0.25">
      <c r="A3954" s="9" t="s">
        <v>21803</v>
      </c>
    </row>
    <row r="3955" spans="1:1" x14ac:dyDescent="0.25">
      <c r="A3955" s="9" t="s">
        <v>21809</v>
      </c>
    </row>
    <row r="3956" spans="1:1" x14ac:dyDescent="0.25">
      <c r="A3956" s="9" t="s">
        <v>21815</v>
      </c>
    </row>
    <row r="3957" spans="1:1" x14ac:dyDescent="0.25">
      <c r="A3957" s="9" t="s">
        <v>21819</v>
      </c>
    </row>
    <row r="3958" spans="1:1" x14ac:dyDescent="0.25">
      <c r="A3958" s="9" t="s">
        <v>21824</v>
      </c>
    </row>
    <row r="3959" spans="1:1" x14ac:dyDescent="0.25">
      <c r="A3959" s="9" t="s">
        <v>21830</v>
      </c>
    </row>
    <row r="3960" spans="1:1" x14ac:dyDescent="0.25">
      <c r="A3960" s="9" t="s">
        <v>21836</v>
      </c>
    </row>
    <row r="3961" spans="1:1" x14ac:dyDescent="0.25">
      <c r="A3961" s="9" t="s">
        <v>21843</v>
      </c>
    </row>
    <row r="3962" spans="1:1" x14ac:dyDescent="0.25">
      <c r="A3962" s="9" t="s">
        <v>21852</v>
      </c>
    </row>
    <row r="3963" spans="1:1" x14ac:dyDescent="0.25">
      <c r="A3963" s="9" t="s">
        <v>21857</v>
      </c>
    </row>
    <row r="3964" spans="1:1" x14ac:dyDescent="0.25">
      <c r="A3964" s="9" t="s">
        <v>21863</v>
      </c>
    </row>
    <row r="3965" spans="1:1" x14ac:dyDescent="0.25">
      <c r="A3965" s="9" t="s">
        <v>21867</v>
      </c>
    </row>
    <row r="3966" spans="1:1" x14ac:dyDescent="0.25">
      <c r="A3966" s="9" t="s">
        <v>21872</v>
      </c>
    </row>
    <row r="3967" spans="1:1" x14ac:dyDescent="0.25">
      <c r="A3967" s="9" t="s">
        <v>21877</v>
      </c>
    </row>
    <row r="3968" spans="1:1" x14ac:dyDescent="0.25">
      <c r="A3968" s="9" t="s">
        <v>21882</v>
      </c>
    </row>
    <row r="3969" spans="1:1" x14ac:dyDescent="0.25">
      <c r="A3969" s="9" t="s">
        <v>21887</v>
      </c>
    </row>
    <row r="3970" spans="1:1" x14ac:dyDescent="0.25">
      <c r="A3970" s="9" t="s">
        <v>21893</v>
      </c>
    </row>
    <row r="3971" spans="1:1" x14ac:dyDescent="0.25">
      <c r="A3971" s="9" t="s">
        <v>21900</v>
      </c>
    </row>
    <row r="3972" spans="1:1" x14ac:dyDescent="0.25">
      <c r="A3972" s="9" t="s">
        <v>21906</v>
      </c>
    </row>
    <row r="3973" spans="1:1" x14ac:dyDescent="0.25">
      <c r="A3973" s="9" t="s">
        <v>21911</v>
      </c>
    </row>
    <row r="3974" spans="1:1" x14ac:dyDescent="0.25">
      <c r="A3974" s="9" t="s">
        <v>21916</v>
      </c>
    </row>
    <row r="3975" spans="1:1" x14ac:dyDescent="0.25">
      <c r="A3975" s="9" t="s">
        <v>21921</v>
      </c>
    </row>
    <row r="3976" spans="1:1" x14ac:dyDescent="0.25">
      <c r="A3976" s="9" t="s">
        <v>21926</v>
      </c>
    </row>
    <row r="3977" spans="1:1" x14ac:dyDescent="0.25">
      <c r="A3977" s="9" t="s">
        <v>21932</v>
      </c>
    </row>
    <row r="3978" spans="1:1" x14ac:dyDescent="0.25">
      <c r="A3978" s="9" t="s">
        <v>21938</v>
      </c>
    </row>
    <row r="3979" spans="1:1" x14ac:dyDescent="0.25">
      <c r="A3979" s="9" t="s">
        <v>21943</v>
      </c>
    </row>
    <row r="3980" spans="1:1" x14ac:dyDescent="0.25">
      <c r="A3980" s="9" t="s">
        <v>21950</v>
      </c>
    </row>
    <row r="3981" spans="1:1" x14ac:dyDescent="0.25">
      <c r="A3981" s="9" t="s">
        <v>21955</v>
      </c>
    </row>
    <row r="3982" spans="1:1" x14ac:dyDescent="0.25">
      <c r="A3982" s="9" t="s">
        <v>21960</v>
      </c>
    </row>
    <row r="3983" spans="1:1" x14ac:dyDescent="0.25">
      <c r="A3983" s="9" t="s">
        <v>21966</v>
      </c>
    </row>
    <row r="3984" spans="1:1" x14ac:dyDescent="0.25">
      <c r="A3984" s="9" t="s">
        <v>21972</v>
      </c>
    </row>
    <row r="3985" spans="1:1" x14ac:dyDescent="0.25">
      <c r="A3985" s="9" t="s">
        <v>21978</v>
      </c>
    </row>
    <row r="3986" spans="1:1" x14ac:dyDescent="0.25">
      <c r="A3986" s="9" t="s">
        <v>21984</v>
      </c>
    </row>
    <row r="3987" spans="1:1" x14ac:dyDescent="0.25">
      <c r="A3987" s="9" t="s">
        <v>21989</v>
      </c>
    </row>
    <row r="3988" spans="1:1" x14ac:dyDescent="0.25">
      <c r="A3988" s="9" t="s">
        <v>21995</v>
      </c>
    </row>
    <row r="3989" spans="1:1" x14ac:dyDescent="0.25">
      <c r="A3989" s="9" t="s">
        <v>22000</v>
      </c>
    </row>
    <row r="3990" spans="1:1" x14ac:dyDescent="0.25">
      <c r="A3990" s="9" t="s">
        <v>22004</v>
      </c>
    </row>
    <row r="3991" spans="1:1" x14ac:dyDescent="0.25">
      <c r="A3991" s="9" t="s">
        <v>22009</v>
      </c>
    </row>
    <row r="3992" spans="1:1" x14ac:dyDescent="0.25">
      <c r="A3992" s="9" t="s">
        <v>22013</v>
      </c>
    </row>
    <row r="3993" spans="1:1" x14ac:dyDescent="0.25">
      <c r="A3993" s="9" t="s">
        <v>22019</v>
      </c>
    </row>
    <row r="3994" spans="1:1" x14ac:dyDescent="0.25">
      <c r="A3994" s="9" t="s">
        <v>22027</v>
      </c>
    </row>
    <row r="3995" spans="1:1" x14ac:dyDescent="0.25">
      <c r="A3995" s="9" t="s">
        <v>22034</v>
      </c>
    </row>
    <row r="3996" spans="1:1" x14ac:dyDescent="0.25">
      <c r="A3996" s="9" t="s">
        <v>22039</v>
      </c>
    </row>
    <row r="3997" spans="1:1" x14ac:dyDescent="0.25">
      <c r="A3997" s="9" t="s">
        <v>22045</v>
      </c>
    </row>
    <row r="3998" spans="1:1" x14ac:dyDescent="0.25">
      <c r="A3998" s="9" t="s">
        <v>22051</v>
      </c>
    </row>
    <row r="3999" spans="1:1" x14ac:dyDescent="0.25">
      <c r="A3999" s="9" t="s">
        <v>22056</v>
      </c>
    </row>
    <row r="4000" spans="1:1" x14ac:dyDescent="0.25">
      <c r="A4000" s="9" t="s">
        <v>22060</v>
      </c>
    </row>
    <row r="4001" spans="1:1" x14ac:dyDescent="0.25">
      <c r="A4001" s="9" t="s">
        <v>22064</v>
      </c>
    </row>
    <row r="4002" spans="1:1" x14ac:dyDescent="0.25">
      <c r="A4002" s="9" t="s">
        <v>22070</v>
      </c>
    </row>
    <row r="4003" spans="1:1" x14ac:dyDescent="0.25">
      <c r="A4003" s="9" t="s">
        <v>22076</v>
      </c>
    </row>
    <row r="4004" spans="1:1" x14ac:dyDescent="0.25">
      <c r="A4004" s="9" t="s">
        <v>22082</v>
      </c>
    </row>
    <row r="4005" spans="1:1" x14ac:dyDescent="0.25">
      <c r="A4005" s="9" t="s">
        <v>22086</v>
      </c>
    </row>
    <row r="4006" spans="1:1" x14ac:dyDescent="0.25">
      <c r="A4006" s="9" t="s">
        <v>22092</v>
      </c>
    </row>
    <row r="4007" spans="1:1" x14ac:dyDescent="0.25">
      <c r="A4007" s="9" t="s">
        <v>22098</v>
      </c>
    </row>
    <row r="4008" spans="1:1" x14ac:dyDescent="0.25">
      <c r="A4008" s="9" t="s">
        <v>22105</v>
      </c>
    </row>
    <row r="4009" spans="1:1" x14ac:dyDescent="0.25">
      <c r="A4009" s="9" t="s">
        <v>22112</v>
      </c>
    </row>
    <row r="4010" spans="1:1" x14ac:dyDescent="0.25">
      <c r="A4010" s="9" t="s">
        <v>22117</v>
      </c>
    </row>
    <row r="4011" spans="1:1" x14ac:dyDescent="0.25">
      <c r="A4011" s="9" t="s">
        <v>22123</v>
      </c>
    </row>
    <row r="4012" spans="1:1" x14ac:dyDescent="0.25">
      <c r="A4012" s="9" t="s">
        <v>22128</v>
      </c>
    </row>
    <row r="4013" spans="1:1" x14ac:dyDescent="0.25">
      <c r="A4013" s="9" t="s">
        <v>22135</v>
      </c>
    </row>
    <row r="4014" spans="1:1" x14ac:dyDescent="0.25">
      <c r="A4014" s="9" t="s">
        <v>22143</v>
      </c>
    </row>
    <row r="4015" spans="1:1" x14ac:dyDescent="0.25">
      <c r="A4015" s="9" t="s">
        <v>22149</v>
      </c>
    </row>
    <row r="4016" spans="1:1" x14ac:dyDescent="0.25">
      <c r="A4016" s="9" t="s">
        <v>22153</v>
      </c>
    </row>
    <row r="4017" spans="1:1" x14ac:dyDescent="0.25">
      <c r="A4017" s="9" t="s">
        <v>22159</v>
      </c>
    </row>
    <row r="4018" spans="1:1" x14ac:dyDescent="0.25">
      <c r="A4018" s="9" t="s">
        <v>22165</v>
      </c>
    </row>
    <row r="4019" spans="1:1" x14ac:dyDescent="0.25">
      <c r="A4019" s="9" t="s">
        <v>22172</v>
      </c>
    </row>
    <row r="4020" spans="1:1" x14ac:dyDescent="0.25">
      <c r="A4020" s="9" t="s">
        <v>22178</v>
      </c>
    </row>
    <row r="4021" spans="1:1" x14ac:dyDescent="0.25">
      <c r="A4021" s="9" t="s">
        <v>22184</v>
      </c>
    </row>
    <row r="4022" spans="1:1" x14ac:dyDescent="0.25">
      <c r="A4022" s="9" t="s">
        <v>22190</v>
      </c>
    </row>
    <row r="4023" spans="1:1" x14ac:dyDescent="0.25">
      <c r="A4023" s="9" t="s">
        <v>22195</v>
      </c>
    </row>
    <row r="4024" spans="1:1" x14ac:dyDescent="0.25">
      <c r="A4024" s="9" t="s">
        <v>22200</v>
      </c>
    </row>
    <row r="4025" spans="1:1" x14ac:dyDescent="0.25">
      <c r="A4025" s="9" t="s">
        <v>22205</v>
      </c>
    </row>
    <row r="4026" spans="1:1" x14ac:dyDescent="0.25">
      <c r="A4026" s="9" t="s">
        <v>22211</v>
      </c>
    </row>
    <row r="4027" spans="1:1" x14ac:dyDescent="0.25">
      <c r="A4027" s="9" t="s">
        <v>22217</v>
      </c>
    </row>
    <row r="4028" spans="1:1" x14ac:dyDescent="0.25">
      <c r="A4028" s="9" t="s">
        <v>22223</v>
      </c>
    </row>
    <row r="4029" spans="1:1" x14ac:dyDescent="0.25">
      <c r="A4029" s="9" t="s">
        <v>22228</v>
      </c>
    </row>
    <row r="4030" spans="1:1" x14ac:dyDescent="0.25">
      <c r="A4030" s="9" t="s">
        <v>22233</v>
      </c>
    </row>
    <row r="4031" spans="1:1" x14ac:dyDescent="0.25">
      <c r="A4031" s="9" t="s">
        <v>22239</v>
      </c>
    </row>
    <row r="4032" spans="1:1" x14ac:dyDescent="0.25">
      <c r="A4032" s="9" t="s">
        <v>22244</v>
      </c>
    </row>
    <row r="4033" spans="1:1" x14ac:dyDescent="0.25">
      <c r="A4033" s="9" t="s">
        <v>22249</v>
      </c>
    </row>
    <row r="4034" spans="1:1" x14ac:dyDescent="0.25">
      <c r="A4034" s="9" t="s">
        <v>22254</v>
      </c>
    </row>
    <row r="4035" spans="1:1" x14ac:dyDescent="0.25">
      <c r="A4035" s="9" t="s">
        <v>22259</v>
      </c>
    </row>
    <row r="4036" spans="1:1" x14ac:dyDescent="0.25">
      <c r="A4036" s="9" t="s">
        <v>22262</v>
      </c>
    </row>
    <row r="4037" spans="1:1" x14ac:dyDescent="0.25">
      <c r="A4037" s="9" t="s">
        <v>22267</v>
      </c>
    </row>
    <row r="4038" spans="1:1" x14ac:dyDescent="0.25">
      <c r="A4038" s="9" t="s">
        <v>22274</v>
      </c>
    </row>
    <row r="4039" spans="1:1" x14ac:dyDescent="0.25">
      <c r="A4039" s="9" t="s">
        <v>22281</v>
      </c>
    </row>
    <row r="4040" spans="1:1" x14ac:dyDescent="0.25">
      <c r="A4040" s="9" t="s">
        <v>22288</v>
      </c>
    </row>
    <row r="4041" spans="1:1" x14ac:dyDescent="0.25">
      <c r="A4041" s="9" t="s">
        <v>22293</v>
      </c>
    </row>
    <row r="4042" spans="1:1" x14ac:dyDescent="0.25">
      <c r="A4042" s="9" t="s">
        <v>22301</v>
      </c>
    </row>
    <row r="4043" spans="1:1" x14ac:dyDescent="0.25">
      <c r="A4043" s="9" t="s">
        <v>22308</v>
      </c>
    </row>
    <row r="4044" spans="1:1" x14ac:dyDescent="0.25">
      <c r="A4044" s="9" t="s">
        <v>22313</v>
      </c>
    </row>
    <row r="4045" spans="1:1" x14ac:dyDescent="0.25">
      <c r="A4045" s="9" t="s">
        <v>22319</v>
      </c>
    </row>
    <row r="4046" spans="1:1" x14ac:dyDescent="0.25">
      <c r="A4046" s="9" t="s">
        <v>22325</v>
      </c>
    </row>
    <row r="4047" spans="1:1" x14ac:dyDescent="0.25">
      <c r="A4047" s="9" t="s">
        <v>22328</v>
      </c>
    </row>
    <row r="4048" spans="1:1" x14ac:dyDescent="0.25">
      <c r="A4048" s="9" t="s">
        <v>22334</v>
      </c>
    </row>
    <row r="4049" spans="1:1" x14ac:dyDescent="0.25">
      <c r="A4049" s="9" t="s">
        <v>22339</v>
      </c>
    </row>
    <row r="4050" spans="1:1" x14ac:dyDescent="0.25">
      <c r="A4050" s="9" t="s">
        <v>22346</v>
      </c>
    </row>
    <row r="4051" spans="1:1" x14ac:dyDescent="0.25">
      <c r="A4051" s="9" t="s">
        <v>22352</v>
      </c>
    </row>
    <row r="4052" spans="1:1" x14ac:dyDescent="0.25">
      <c r="A4052" s="9" t="s">
        <v>22356</v>
      </c>
    </row>
    <row r="4053" spans="1:1" x14ac:dyDescent="0.25">
      <c r="A4053" s="9" t="s">
        <v>22360</v>
      </c>
    </row>
    <row r="4054" spans="1:1" x14ac:dyDescent="0.25">
      <c r="A4054" s="9" t="s">
        <v>22366</v>
      </c>
    </row>
    <row r="4055" spans="1:1" x14ac:dyDescent="0.25">
      <c r="A4055" s="9" t="s">
        <v>22372</v>
      </c>
    </row>
    <row r="4056" spans="1:1" x14ac:dyDescent="0.25">
      <c r="A4056" s="9" t="s">
        <v>22379</v>
      </c>
    </row>
    <row r="4057" spans="1:1" x14ac:dyDescent="0.25">
      <c r="A4057" s="9" t="s">
        <v>22385</v>
      </c>
    </row>
    <row r="4058" spans="1:1" x14ac:dyDescent="0.25">
      <c r="A4058" s="9" t="s">
        <v>22392</v>
      </c>
    </row>
    <row r="4059" spans="1:1" x14ac:dyDescent="0.25">
      <c r="A4059" s="9" t="s">
        <v>22398</v>
      </c>
    </row>
    <row r="4060" spans="1:1" x14ac:dyDescent="0.25">
      <c r="A4060" s="9" t="s">
        <v>22402</v>
      </c>
    </row>
    <row r="4061" spans="1:1" x14ac:dyDescent="0.25">
      <c r="A4061" s="9" t="s">
        <v>22409</v>
      </c>
    </row>
    <row r="4062" spans="1:1" x14ac:dyDescent="0.25">
      <c r="A4062" s="9" t="s">
        <v>22415</v>
      </c>
    </row>
    <row r="4063" spans="1:1" x14ac:dyDescent="0.25">
      <c r="A4063" s="9" t="s">
        <v>22421</v>
      </c>
    </row>
    <row r="4064" spans="1:1" x14ac:dyDescent="0.25">
      <c r="A4064" s="9" t="s">
        <v>22427</v>
      </c>
    </row>
    <row r="4065" spans="1:1" x14ac:dyDescent="0.25">
      <c r="A4065" s="9" t="s">
        <v>22432</v>
      </c>
    </row>
    <row r="4066" spans="1:1" x14ac:dyDescent="0.25">
      <c r="A4066" s="9" t="s">
        <v>22438</v>
      </c>
    </row>
    <row r="4067" spans="1:1" x14ac:dyDescent="0.25">
      <c r="A4067" s="9" t="s">
        <v>22443</v>
      </c>
    </row>
    <row r="4068" spans="1:1" x14ac:dyDescent="0.25">
      <c r="A4068" s="9" t="s">
        <v>22449</v>
      </c>
    </row>
    <row r="4069" spans="1:1" x14ac:dyDescent="0.25">
      <c r="A4069" s="9" t="s">
        <v>22457</v>
      </c>
    </row>
    <row r="4070" spans="1:1" x14ac:dyDescent="0.25">
      <c r="A4070" s="9" t="s">
        <v>22461</v>
      </c>
    </row>
    <row r="4071" spans="1:1" x14ac:dyDescent="0.25">
      <c r="A4071" s="9" t="s">
        <v>22467</v>
      </c>
    </row>
    <row r="4072" spans="1:1" x14ac:dyDescent="0.25">
      <c r="A4072" s="9" t="s">
        <v>22471</v>
      </c>
    </row>
    <row r="4073" spans="1:1" x14ac:dyDescent="0.25">
      <c r="A4073" s="9" t="s">
        <v>22476</v>
      </c>
    </row>
    <row r="4074" spans="1:1" x14ac:dyDescent="0.25">
      <c r="A4074" s="9" t="s">
        <v>22483</v>
      </c>
    </row>
    <row r="4075" spans="1:1" x14ac:dyDescent="0.25">
      <c r="A4075" s="9" t="s">
        <v>22491</v>
      </c>
    </row>
    <row r="4076" spans="1:1" x14ac:dyDescent="0.25">
      <c r="A4076" s="9" t="s">
        <v>22498</v>
      </c>
    </row>
    <row r="4077" spans="1:1" x14ac:dyDescent="0.25">
      <c r="A4077" s="9" t="s">
        <v>22503</v>
      </c>
    </row>
    <row r="4078" spans="1:1" x14ac:dyDescent="0.25">
      <c r="A4078" s="9" t="s">
        <v>22511</v>
      </c>
    </row>
    <row r="4079" spans="1:1" x14ac:dyDescent="0.25">
      <c r="A4079" s="9" t="s">
        <v>22518</v>
      </c>
    </row>
    <row r="4080" spans="1:1" x14ac:dyDescent="0.25">
      <c r="A4080" s="9" t="s">
        <v>22522</v>
      </c>
    </row>
    <row r="4081" spans="1:1" x14ac:dyDescent="0.25">
      <c r="A4081" s="9" t="s">
        <v>22529</v>
      </c>
    </row>
    <row r="4082" spans="1:1" x14ac:dyDescent="0.25">
      <c r="A4082" s="9" t="s">
        <v>22536</v>
      </c>
    </row>
    <row r="4083" spans="1:1" x14ac:dyDescent="0.25">
      <c r="A4083" s="9" t="s">
        <v>22541</v>
      </c>
    </row>
    <row r="4084" spans="1:1" x14ac:dyDescent="0.25">
      <c r="A4084" s="9" t="s">
        <v>22547</v>
      </c>
    </row>
    <row r="4085" spans="1:1" x14ac:dyDescent="0.25">
      <c r="A4085" s="9" t="s">
        <v>22552</v>
      </c>
    </row>
    <row r="4086" spans="1:1" x14ac:dyDescent="0.25">
      <c r="A4086" s="9" t="s">
        <v>22557</v>
      </c>
    </row>
    <row r="4087" spans="1:1" x14ac:dyDescent="0.25">
      <c r="A4087" s="9" t="s">
        <v>22562</v>
      </c>
    </row>
    <row r="4088" spans="1:1" x14ac:dyDescent="0.25">
      <c r="A4088" s="9" t="s">
        <v>22568</v>
      </c>
    </row>
    <row r="4089" spans="1:1" x14ac:dyDescent="0.25">
      <c r="A4089" s="9" t="s">
        <v>22574</v>
      </c>
    </row>
    <row r="4090" spans="1:1" x14ac:dyDescent="0.25">
      <c r="A4090" s="9" t="s">
        <v>22579</v>
      </c>
    </row>
    <row r="4091" spans="1:1" x14ac:dyDescent="0.25">
      <c r="A4091" s="9" t="s">
        <v>22585</v>
      </c>
    </row>
    <row r="4092" spans="1:1" x14ac:dyDescent="0.25">
      <c r="A4092" s="9" t="s">
        <v>22590</v>
      </c>
    </row>
    <row r="4093" spans="1:1" x14ac:dyDescent="0.25">
      <c r="A4093" s="9" t="s">
        <v>22596</v>
      </c>
    </row>
    <row r="4094" spans="1:1" x14ac:dyDescent="0.25">
      <c r="A4094" s="9" t="s">
        <v>22601</v>
      </c>
    </row>
    <row r="4095" spans="1:1" x14ac:dyDescent="0.25">
      <c r="A4095" s="9" t="s">
        <v>22606</v>
      </c>
    </row>
    <row r="4096" spans="1:1" x14ac:dyDescent="0.25">
      <c r="A4096" s="9" t="s">
        <v>22611</v>
      </c>
    </row>
    <row r="4097" spans="1:1" x14ac:dyDescent="0.25">
      <c r="A4097" s="9" t="s">
        <v>22616</v>
      </c>
    </row>
    <row r="4098" spans="1:1" x14ac:dyDescent="0.25">
      <c r="A4098" s="9" t="s">
        <v>22621</v>
      </c>
    </row>
    <row r="4099" spans="1:1" x14ac:dyDescent="0.25">
      <c r="A4099" s="9" t="s">
        <v>22626</v>
      </c>
    </row>
    <row r="4100" spans="1:1" x14ac:dyDescent="0.25">
      <c r="A4100" s="9" t="s">
        <v>22632</v>
      </c>
    </row>
    <row r="4101" spans="1:1" x14ac:dyDescent="0.25">
      <c r="A4101" s="9" t="s">
        <v>22637</v>
      </c>
    </row>
    <row r="4102" spans="1:1" x14ac:dyDescent="0.25">
      <c r="A4102" s="9" t="s">
        <v>22643</v>
      </c>
    </row>
    <row r="4103" spans="1:1" x14ac:dyDescent="0.25">
      <c r="A4103" s="9" t="s">
        <v>22649</v>
      </c>
    </row>
    <row r="4104" spans="1:1" x14ac:dyDescent="0.25">
      <c r="A4104" s="9" t="s">
        <v>22655</v>
      </c>
    </row>
    <row r="4105" spans="1:1" x14ac:dyDescent="0.25">
      <c r="A4105" s="9" t="s">
        <v>22660</v>
      </c>
    </row>
    <row r="4106" spans="1:1" x14ac:dyDescent="0.25">
      <c r="A4106" s="9" t="s">
        <v>22665</v>
      </c>
    </row>
    <row r="4107" spans="1:1" x14ac:dyDescent="0.25">
      <c r="A4107" s="9" t="s">
        <v>22670</v>
      </c>
    </row>
    <row r="4108" spans="1:1" x14ac:dyDescent="0.25">
      <c r="A4108" s="9" t="s">
        <v>22676</v>
      </c>
    </row>
    <row r="4109" spans="1:1" x14ac:dyDescent="0.25">
      <c r="A4109" s="9" t="s">
        <v>22682</v>
      </c>
    </row>
    <row r="4110" spans="1:1" x14ac:dyDescent="0.25">
      <c r="A4110" s="9" t="s">
        <v>22686</v>
      </c>
    </row>
    <row r="4111" spans="1:1" x14ac:dyDescent="0.25">
      <c r="A4111" s="9" t="s">
        <v>22691</v>
      </c>
    </row>
    <row r="4112" spans="1:1" x14ac:dyDescent="0.25">
      <c r="A4112" s="9" t="s">
        <v>22696</v>
      </c>
    </row>
    <row r="4113" spans="1:1" x14ac:dyDescent="0.25">
      <c r="A4113" s="9" t="s">
        <v>22703</v>
      </c>
    </row>
    <row r="4114" spans="1:1" x14ac:dyDescent="0.25">
      <c r="A4114" s="9" t="s">
        <v>22708</v>
      </c>
    </row>
    <row r="4115" spans="1:1" x14ac:dyDescent="0.25">
      <c r="A4115" s="9" t="s">
        <v>22714</v>
      </c>
    </row>
    <row r="4116" spans="1:1" x14ac:dyDescent="0.25">
      <c r="A4116" s="9" t="s">
        <v>22720</v>
      </c>
    </row>
    <row r="4117" spans="1:1" x14ac:dyDescent="0.25">
      <c r="A4117" s="9" t="s">
        <v>22725</v>
      </c>
    </row>
    <row r="4118" spans="1:1" x14ac:dyDescent="0.25">
      <c r="A4118" s="9" t="s">
        <v>22729</v>
      </c>
    </row>
    <row r="4119" spans="1:1" x14ac:dyDescent="0.25">
      <c r="A4119" s="9" t="s">
        <v>22734</v>
      </c>
    </row>
    <row r="4120" spans="1:1" x14ac:dyDescent="0.25">
      <c r="A4120" s="9" t="s">
        <v>22739</v>
      </c>
    </row>
    <row r="4121" spans="1:1" x14ac:dyDescent="0.25">
      <c r="A4121" s="9" t="s">
        <v>22745</v>
      </c>
    </row>
    <row r="4122" spans="1:1" x14ac:dyDescent="0.25">
      <c r="A4122" s="9" t="s">
        <v>22750</v>
      </c>
    </row>
    <row r="4123" spans="1:1" x14ac:dyDescent="0.25">
      <c r="A4123" s="9" t="s">
        <v>22755</v>
      </c>
    </row>
    <row r="4124" spans="1:1" x14ac:dyDescent="0.25">
      <c r="A4124" s="9" t="s">
        <v>22762</v>
      </c>
    </row>
    <row r="4125" spans="1:1" x14ac:dyDescent="0.25">
      <c r="A4125" s="9" t="s">
        <v>22768</v>
      </c>
    </row>
    <row r="4126" spans="1:1" x14ac:dyDescent="0.25">
      <c r="A4126" s="9" t="s">
        <v>22772</v>
      </c>
    </row>
    <row r="4127" spans="1:1" x14ac:dyDescent="0.25">
      <c r="A4127" s="9" t="s">
        <v>22780</v>
      </c>
    </row>
    <row r="4128" spans="1:1" x14ac:dyDescent="0.25">
      <c r="A4128" s="9" t="s">
        <v>22785</v>
      </c>
    </row>
    <row r="4129" spans="1:1" x14ac:dyDescent="0.25">
      <c r="A4129" s="9" t="s">
        <v>22792</v>
      </c>
    </row>
    <row r="4130" spans="1:1" x14ac:dyDescent="0.25">
      <c r="A4130" s="9" t="s">
        <v>22799</v>
      </c>
    </row>
    <row r="4131" spans="1:1" x14ac:dyDescent="0.25">
      <c r="A4131" s="9" t="s">
        <v>22804</v>
      </c>
    </row>
    <row r="4132" spans="1:1" x14ac:dyDescent="0.25">
      <c r="A4132" s="9" t="s">
        <v>22808</v>
      </c>
    </row>
    <row r="4133" spans="1:1" x14ac:dyDescent="0.25">
      <c r="A4133" s="9" t="s">
        <v>22814</v>
      </c>
    </row>
    <row r="4134" spans="1:1" x14ac:dyDescent="0.25">
      <c r="A4134" s="9" t="s">
        <v>22820</v>
      </c>
    </row>
    <row r="4135" spans="1:1" x14ac:dyDescent="0.25">
      <c r="A4135" s="9" t="s">
        <v>22826</v>
      </c>
    </row>
    <row r="4136" spans="1:1" x14ac:dyDescent="0.25">
      <c r="A4136" s="9" t="s">
        <v>22831</v>
      </c>
    </row>
    <row r="4137" spans="1:1" x14ac:dyDescent="0.25">
      <c r="A4137" s="9" t="s">
        <v>22839</v>
      </c>
    </row>
    <row r="4138" spans="1:1" x14ac:dyDescent="0.25">
      <c r="A4138" s="9" t="s">
        <v>22846</v>
      </c>
    </row>
    <row r="4139" spans="1:1" x14ac:dyDescent="0.25">
      <c r="A4139" s="9" t="s">
        <v>22852</v>
      </c>
    </row>
    <row r="4140" spans="1:1" x14ac:dyDescent="0.25">
      <c r="A4140" s="9" t="s">
        <v>22858</v>
      </c>
    </row>
    <row r="4141" spans="1:1" x14ac:dyDescent="0.25">
      <c r="A4141" s="9" t="s">
        <v>22863</v>
      </c>
    </row>
    <row r="4142" spans="1:1" x14ac:dyDescent="0.25">
      <c r="A4142" s="9" t="s">
        <v>22868</v>
      </c>
    </row>
    <row r="4143" spans="1:1" x14ac:dyDescent="0.25">
      <c r="A4143" s="9" t="s">
        <v>22873</v>
      </c>
    </row>
    <row r="4144" spans="1:1" x14ac:dyDescent="0.25">
      <c r="A4144" s="9" t="s">
        <v>22878</v>
      </c>
    </row>
    <row r="4145" spans="1:1" x14ac:dyDescent="0.25">
      <c r="A4145" s="9" t="s">
        <v>22885</v>
      </c>
    </row>
    <row r="4146" spans="1:1" x14ac:dyDescent="0.25">
      <c r="A4146" s="9" t="s">
        <v>22891</v>
      </c>
    </row>
    <row r="4147" spans="1:1" x14ac:dyDescent="0.25">
      <c r="A4147" s="9" t="s">
        <v>22896</v>
      </c>
    </row>
    <row r="4148" spans="1:1" x14ac:dyDescent="0.25">
      <c r="A4148" s="9" t="s">
        <v>22902</v>
      </c>
    </row>
    <row r="4149" spans="1:1" x14ac:dyDescent="0.25">
      <c r="A4149" s="9" t="s">
        <v>22908</v>
      </c>
    </row>
    <row r="4150" spans="1:1" x14ac:dyDescent="0.25">
      <c r="A4150" s="9" t="s">
        <v>22913</v>
      </c>
    </row>
    <row r="4151" spans="1:1" x14ac:dyDescent="0.25">
      <c r="A4151" s="9" t="s">
        <v>22919</v>
      </c>
    </row>
    <row r="4152" spans="1:1" x14ac:dyDescent="0.25">
      <c r="A4152" s="9" t="s">
        <v>22925</v>
      </c>
    </row>
    <row r="4153" spans="1:1" x14ac:dyDescent="0.25">
      <c r="A4153" s="9" t="s">
        <v>22931</v>
      </c>
    </row>
    <row r="4154" spans="1:1" x14ac:dyDescent="0.25">
      <c r="A4154" s="9" t="s">
        <v>22937</v>
      </c>
    </row>
    <row r="4155" spans="1:1" x14ac:dyDescent="0.25">
      <c r="A4155" s="9" t="s">
        <v>22942</v>
      </c>
    </row>
    <row r="4156" spans="1:1" x14ac:dyDescent="0.25">
      <c r="A4156" s="9" t="s">
        <v>22949</v>
      </c>
    </row>
    <row r="4157" spans="1:1" x14ac:dyDescent="0.25">
      <c r="A4157" s="9" t="s">
        <v>22954</v>
      </c>
    </row>
    <row r="4158" spans="1:1" x14ac:dyDescent="0.25">
      <c r="A4158" s="9" t="s">
        <v>22960</v>
      </c>
    </row>
    <row r="4159" spans="1:1" x14ac:dyDescent="0.25">
      <c r="A4159" s="9" t="s">
        <v>22965</v>
      </c>
    </row>
    <row r="4160" spans="1:1" x14ac:dyDescent="0.25">
      <c r="A4160" s="9" t="s">
        <v>22970</v>
      </c>
    </row>
    <row r="4161" spans="1:1" x14ac:dyDescent="0.25">
      <c r="A4161" s="9" t="s">
        <v>22977</v>
      </c>
    </row>
    <row r="4162" spans="1:1" x14ac:dyDescent="0.25">
      <c r="A4162" s="9" t="s">
        <v>22982</v>
      </c>
    </row>
    <row r="4163" spans="1:1" x14ac:dyDescent="0.25">
      <c r="A4163" s="9" t="s">
        <v>22988</v>
      </c>
    </row>
    <row r="4164" spans="1:1" x14ac:dyDescent="0.25">
      <c r="A4164" s="9" t="s">
        <v>22995</v>
      </c>
    </row>
    <row r="4165" spans="1:1" x14ac:dyDescent="0.25">
      <c r="A4165" s="9" t="s">
        <v>22999</v>
      </c>
    </row>
    <row r="4166" spans="1:1" x14ac:dyDescent="0.25">
      <c r="A4166" s="9" t="s">
        <v>23004</v>
      </c>
    </row>
    <row r="4167" spans="1:1" x14ac:dyDescent="0.25">
      <c r="A4167" s="9" t="s">
        <v>23010</v>
      </c>
    </row>
    <row r="4168" spans="1:1" x14ac:dyDescent="0.25">
      <c r="A4168" s="9" t="s">
        <v>23016</v>
      </c>
    </row>
    <row r="4169" spans="1:1" x14ac:dyDescent="0.25">
      <c r="A4169" s="9" t="s">
        <v>23021</v>
      </c>
    </row>
    <row r="4170" spans="1:1" x14ac:dyDescent="0.25">
      <c r="A4170" s="9" t="s">
        <v>23028</v>
      </c>
    </row>
    <row r="4171" spans="1:1" x14ac:dyDescent="0.25">
      <c r="A4171" s="9" t="s">
        <v>23033</v>
      </c>
    </row>
    <row r="4172" spans="1:1" x14ac:dyDescent="0.25">
      <c r="A4172" s="9" t="s">
        <v>23038</v>
      </c>
    </row>
    <row r="4173" spans="1:1" x14ac:dyDescent="0.25">
      <c r="A4173" s="9" t="s">
        <v>23044</v>
      </c>
    </row>
    <row r="4174" spans="1:1" x14ac:dyDescent="0.25">
      <c r="A4174" s="9" t="s">
        <v>23049</v>
      </c>
    </row>
    <row r="4175" spans="1:1" x14ac:dyDescent="0.25">
      <c r="A4175" s="9" t="s">
        <v>23052</v>
      </c>
    </row>
    <row r="4176" spans="1:1" x14ac:dyDescent="0.25">
      <c r="A4176" s="9" t="s">
        <v>23057</v>
      </c>
    </row>
    <row r="4177" spans="1:1" x14ac:dyDescent="0.25">
      <c r="A4177" s="9" t="s">
        <v>23062</v>
      </c>
    </row>
    <row r="4178" spans="1:1" x14ac:dyDescent="0.25">
      <c r="A4178" s="9"/>
    </row>
    <row r="4179" spans="1:1" x14ac:dyDescent="0.25">
      <c r="A4179" s="9"/>
    </row>
    <row r="4180" spans="1:1" x14ac:dyDescent="0.25">
      <c r="A4180" s="9"/>
    </row>
    <row r="4181" spans="1:1" x14ac:dyDescent="0.25">
      <c r="A4181" s="9"/>
    </row>
    <row r="4182" spans="1:1" x14ac:dyDescent="0.25">
      <c r="A4182" s="9"/>
    </row>
    <row r="4183" spans="1:1" x14ac:dyDescent="0.25">
      <c r="A4183" s="9"/>
    </row>
    <row r="4184" spans="1:1" x14ac:dyDescent="0.25">
      <c r="A4184" s="9"/>
    </row>
    <row r="4185" spans="1:1" x14ac:dyDescent="0.25">
      <c r="A4185" s="9"/>
    </row>
    <row r="4186" spans="1:1" x14ac:dyDescent="0.25">
      <c r="A4186" s="9"/>
    </row>
    <row r="4187" spans="1:1" x14ac:dyDescent="0.25">
      <c r="A4187" s="9"/>
    </row>
    <row r="4188" spans="1:1" x14ac:dyDescent="0.25">
      <c r="A4188" s="9"/>
    </row>
    <row r="4189" spans="1:1" x14ac:dyDescent="0.25">
      <c r="A4189" s="9"/>
    </row>
    <row r="4190" spans="1:1" x14ac:dyDescent="0.25">
      <c r="A4190" s="9"/>
    </row>
    <row r="4191" spans="1:1" x14ac:dyDescent="0.25">
      <c r="A4191" s="9"/>
    </row>
    <row r="4192" spans="1:1" x14ac:dyDescent="0.25">
      <c r="A4192" s="9" t="s">
        <v>23134</v>
      </c>
    </row>
    <row r="4193" spans="1:1" x14ac:dyDescent="0.25">
      <c r="A4193" s="9" t="s">
        <v>23142</v>
      </c>
    </row>
    <row r="4194" spans="1:1" x14ac:dyDescent="0.25">
      <c r="A4194" s="9" t="s">
        <v>23150</v>
      </c>
    </row>
    <row r="4195" spans="1:1" x14ac:dyDescent="0.25">
      <c r="A4195" s="9" t="s">
        <v>23158</v>
      </c>
    </row>
    <row r="4196" spans="1:1" x14ac:dyDescent="0.25">
      <c r="A4196" s="9" t="s">
        <v>23163</v>
      </c>
    </row>
    <row r="4197" spans="1:1" x14ac:dyDescent="0.25">
      <c r="A4197" s="9" t="s">
        <v>23171</v>
      </c>
    </row>
    <row r="4198" spans="1:1" x14ac:dyDescent="0.25">
      <c r="A4198" s="9" t="s">
        <v>23177</v>
      </c>
    </row>
    <row r="4199" spans="1:1" x14ac:dyDescent="0.25">
      <c r="A4199" s="9" t="s">
        <v>23183</v>
      </c>
    </row>
    <row r="4200" spans="1:1" x14ac:dyDescent="0.25">
      <c r="A4200" s="9" t="s">
        <v>23190</v>
      </c>
    </row>
    <row r="4201" spans="1:1" x14ac:dyDescent="0.25">
      <c r="A4201" s="9" t="s">
        <v>23197</v>
      </c>
    </row>
    <row r="4202" spans="1:1" x14ac:dyDescent="0.25">
      <c r="A4202" s="9" t="s">
        <v>23203</v>
      </c>
    </row>
    <row r="4203" spans="1:1" x14ac:dyDescent="0.25">
      <c r="A4203" s="9" t="s">
        <v>23210</v>
      </c>
    </row>
    <row r="4204" spans="1:1" x14ac:dyDescent="0.25">
      <c r="A4204" s="9" t="s">
        <v>23215</v>
      </c>
    </row>
    <row r="4205" spans="1:1" x14ac:dyDescent="0.25">
      <c r="A4205" s="9" t="s">
        <v>23221</v>
      </c>
    </row>
    <row r="4206" spans="1:1" x14ac:dyDescent="0.25">
      <c r="A4206" s="9" t="s">
        <v>23229</v>
      </c>
    </row>
    <row r="4207" spans="1:1" x14ac:dyDescent="0.25">
      <c r="A4207" s="9" t="s">
        <v>23234</v>
      </c>
    </row>
    <row r="4208" spans="1:1" x14ac:dyDescent="0.25">
      <c r="A4208" s="9" t="s">
        <v>23242</v>
      </c>
    </row>
    <row r="4209" spans="1:1" x14ac:dyDescent="0.25">
      <c r="A4209" s="9" t="s">
        <v>23248</v>
      </c>
    </row>
    <row r="4210" spans="1:1" x14ac:dyDescent="0.25">
      <c r="A4210" s="9" t="s">
        <v>23253</v>
      </c>
    </row>
    <row r="4211" spans="1:1" x14ac:dyDescent="0.25">
      <c r="A4211" s="9" t="s">
        <v>23261</v>
      </c>
    </row>
    <row r="4212" spans="1:1" x14ac:dyDescent="0.25">
      <c r="A4212" s="9" t="s">
        <v>23268</v>
      </c>
    </row>
    <row r="4213" spans="1:1" x14ac:dyDescent="0.25">
      <c r="A4213" s="9" t="s">
        <v>23274</v>
      </c>
    </row>
    <row r="4214" spans="1:1" x14ac:dyDescent="0.25">
      <c r="A4214" s="9" t="s">
        <v>23279</v>
      </c>
    </row>
    <row r="4215" spans="1:1" x14ac:dyDescent="0.25">
      <c r="A4215" s="9" t="s">
        <v>23284</v>
      </c>
    </row>
    <row r="4216" spans="1:1" x14ac:dyDescent="0.25">
      <c r="A4216" s="9" t="s">
        <v>23289</v>
      </c>
    </row>
    <row r="4217" spans="1:1" x14ac:dyDescent="0.25">
      <c r="A4217" s="9" t="s">
        <v>23295</v>
      </c>
    </row>
    <row r="4218" spans="1:1" x14ac:dyDescent="0.25">
      <c r="A4218" s="9" t="s">
        <v>23302</v>
      </c>
    </row>
    <row r="4219" spans="1:1" x14ac:dyDescent="0.25">
      <c r="A4219" s="9" t="s">
        <v>23307</v>
      </c>
    </row>
    <row r="4220" spans="1:1" x14ac:dyDescent="0.25">
      <c r="A4220" s="9" t="s">
        <v>23313</v>
      </c>
    </row>
    <row r="4221" spans="1:1" x14ac:dyDescent="0.25">
      <c r="A4221" s="9" t="s">
        <v>23318</v>
      </c>
    </row>
    <row r="4222" spans="1:1" x14ac:dyDescent="0.25">
      <c r="A4222" s="9" t="s">
        <v>23325</v>
      </c>
    </row>
    <row r="4223" spans="1:1" x14ac:dyDescent="0.25">
      <c r="A4223" s="9" t="s">
        <v>23330</v>
      </c>
    </row>
    <row r="4224" spans="1:1" x14ac:dyDescent="0.25">
      <c r="A4224" s="9" t="s">
        <v>23334</v>
      </c>
    </row>
    <row r="4225" spans="1:1" x14ac:dyDescent="0.25">
      <c r="A4225" s="9" t="s">
        <v>23338</v>
      </c>
    </row>
    <row r="4226" spans="1:1" x14ac:dyDescent="0.25">
      <c r="A4226" s="9" t="s">
        <v>23344</v>
      </c>
    </row>
    <row r="4227" spans="1:1" x14ac:dyDescent="0.25">
      <c r="A4227" s="9" t="s">
        <v>23349</v>
      </c>
    </row>
    <row r="4228" spans="1:1" x14ac:dyDescent="0.25">
      <c r="A4228" s="9" t="s">
        <v>23357</v>
      </c>
    </row>
    <row r="4229" spans="1:1" x14ac:dyDescent="0.25">
      <c r="A4229" s="9" t="s">
        <v>23363</v>
      </c>
    </row>
    <row r="4230" spans="1:1" x14ac:dyDescent="0.25">
      <c r="A4230" s="9" t="s">
        <v>23368</v>
      </c>
    </row>
    <row r="4231" spans="1:1" x14ac:dyDescent="0.25">
      <c r="A4231" s="9" t="s">
        <v>23374</v>
      </c>
    </row>
    <row r="4232" spans="1:1" x14ac:dyDescent="0.25">
      <c r="A4232" s="9" t="s">
        <v>23379</v>
      </c>
    </row>
    <row r="4233" spans="1:1" x14ac:dyDescent="0.25">
      <c r="A4233" s="9" t="s">
        <v>23385</v>
      </c>
    </row>
    <row r="4234" spans="1:1" x14ac:dyDescent="0.25">
      <c r="A4234" s="9" t="s">
        <v>23390</v>
      </c>
    </row>
    <row r="4235" spans="1:1" x14ac:dyDescent="0.25">
      <c r="A4235" s="9" t="s">
        <v>23398</v>
      </c>
    </row>
    <row r="4236" spans="1:1" x14ac:dyDescent="0.25">
      <c r="A4236" s="9" t="s">
        <v>23404</v>
      </c>
    </row>
    <row r="4237" spans="1:1" x14ac:dyDescent="0.25">
      <c r="A4237" s="9" t="s">
        <v>23410</v>
      </c>
    </row>
    <row r="4238" spans="1:1" x14ac:dyDescent="0.25">
      <c r="A4238" s="9" t="s">
        <v>23416</v>
      </c>
    </row>
    <row r="4239" spans="1:1" x14ac:dyDescent="0.25">
      <c r="A4239" s="9" t="s">
        <v>23423</v>
      </c>
    </row>
    <row r="4240" spans="1:1" x14ac:dyDescent="0.25">
      <c r="A4240" s="9" t="s">
        <v>23430</v>
      </c>
    </row>
    <row r="4241" spans="1:1" x14ac:dyDescent="0.25">
      <c r="A4241" s="9" t="s">
        <v>23436</v>
      </c>
    </row>
    <row r="4242" spans="1:1" x14ac:dyDescent="0.25">
      <c r="A4242" s="9" t="s">
        <v>23442</v>
      </c>
    </row>
    <row r="4243" spans="1:1" x14ac:dyDescent="0.25">
      <c r="A4243" s="9" t="s">
        <v>23447</v>
      </c>
    </row>
    <row r="4244" spans="1:1" x14ac:dyDescent="0.25">
      <c r="A4244" s="9" t="s">
        <v>23455</v>
      </c>
    </row>
    <row r="4245" spans="1:1" x14ac:dyDescent="0.25">
      <c r="A4245" s="9" t="s">
        <v>23459</v>
      </c>
    </row>
    <row r="4246" spans="1:1" x14ac:dyDescent="0.25">
      <c r="A4246" s="9" t="s">
        <v>23464</v>
      </c>
    </row>
    <row r="4247" spans="1:1" x14ac:dyDescent="0.25">
      <c r="A4247" s="9" t="s">
        <v>23469</v>
      </c>
    </row>
    <row r="4248" spans="1:1" x14ac:dyDescent="0.25">
      <c r="A4248" s="9" t="s">
        <v>23474</v>
      </c>
    </row>
    <row r="4249" spans="1:1" x14ac:dyDescent="0.25">
      <c r="A4249" s="9" t="s">
        <v>23480</v>
      </c>
    </row>
    <row r="4250" spans="1:1" x14ac:dyDescent="0.25">
      <c r="A4250" s="9" t="s">
        <v>23485</v>
      </c>
    </row>
    <row r="4251" spans="1:1" x14ac:dyDescent="0.25">
      <c r="A4251" s="9" t="s">
        <v>23492</v>
      </c>
    </row>
    <row r="4252" spans="1:1" x14ac:dyDescent="0.25">
      <c r="A4252" s="9" t="s">
        <v>23497</v>
      </c>
    </row>
    <row r="4253" spans="1:1" x14ac:dyDescent="0.25">
      <c r="A4253" s="9" t="s">
        <v>23504</v>
      </c>
    </row>
    <row r="4254" spans="1:1" x14ac:dyDescent="0.25">
      <c r="A4254" s="9" t="s">
        <v>23510</v>
      </c>
    </row>
    <row r="4255" spans="1:1" x14ac:dyDescent="0.25">
      <c r="A4255" s="9" t="s">
        <v>23517</v>
      </c>
    </row>
    <row r="4256" spans="1:1" x14ac:dyDescent="0.25">
      <c r="A4256" s="9" t="s">
        <v>23523</v>
      </c>
    </row>
    <row r="4257" spans="1:1" x14ac:dyDescent="0.25">
      <c r="A4257" s="9" t="s">
        <v>23529</v>
      </c>
    </row>
    <row r="4258" spans="1:1" x14ac:dyDescent="0.25">
      <c r="A4258" s="9" t="s">
        <v>23533</v>
      </c>
    </row>
    <row r="4259" spans="1:1" x14ac:dyDescent="0.25">
      <c r="A4259" s="9" t="s">
        <v>23539</v>
      </c>
    </row>
    <row r="4260" spans="1:1" x14ac:dyDescent="0.25">
      <c r="A4260" s="9" t="s">
        <v>23544</v>
      </c>
    </row>
    <row r="4261" spans="1:1" x14ac:dyDescent="0.25">
      <c r="A4261" s="9" t="s">
        <v>23551</v>
      </c>
    </row>
    <row r="4262" spans="1:1" x14ac:dyDescent="0.25">
      <c r="A4262" s="9" t="s">
        <v>23558</v>
      </c>
    </row>
    <row r="4263" spans="1:1" x14ac:dyDescent="0.25">
      <c r="A4263" s="9" t="s">
        <v>23564</v>
      </c>
    </row>
    <row r="4264" spans="1:1" x14ac:dyDescent="0.25">
      <c r="A4264" s="9" t="s">
        <v>23570</v>
      </c>
    </row>
    <row r="4265" spans="1:1" x14ac:dyDescent="0.25">
      <c r="A4265" s="9" t="s">
        <v>23578</v>
      </c>
    </row>
    <row r="4266" spans="1:1" x14ac:dyDescent="0.25">
      <c r="A4266" s="9" t="s">
        <v>23582</v>
      </c>
    </row>
    <row r="4267" spans="1:1" x14ac:dyDescent="0.25">
      <c r="A4267" s="9" t="s">
        <v>23588</v>
      </c>
    </row>
    <row r="4268" spans="1:1" x14ac:dyDescent="0.25">
      <c r="A4268" s="9" t="s">
        <v>23593</v>
      </c>
    </row>
    <row r="4269" spans="1:1" x14ac:dyDescent="0.25">
      <c r="A4269" s="9" t="s">
        <v>23601</v>
      </c>
    </row>
    <row r="4270" spans="1:1" x14ac:dyDescent="0.25">
      <c r="A4270" s="9" t="s">
        <v>23608</v>
      </c>
    </row>
    <row r="4271" spans="1:1" x14ac:dyDescent="0.25">
      <c r="A4271" s="9" t="s">
        <v>23613</v>
      </c>
    </row>
    <row r="4272" spans="1:1" x14ac:dyDescent="0.25">
      <c r="A4272" s="9" t="s">
        <v>23619</v>
      </c>
    </row>
    <row r="4273" spans="1:1" x14ac:dyDescent="0.25">
      <c r="A4273" s="9" t="s">
        <v>23624</v>
      </c>
    </row>
    <row r="4274" spans="1:1" x14ac:dyDescent="0.25">
      <c r="A4274" s="9" t="s">
        <v>23629</v>
      </c>
    </row>
    <row r="4275" spans="1:1" x14ac:dyDescent="0.25">
      <c r="A4275" s="9" t="s">
        <v>23633</v>
      </c>
    </row>
    <row r="4276" spans="1:1" x14ac:dyDescent="0.25">
      <c r="A4276" s="9" t="s">
        <v>23640</v>
      </c>
    </row>
    <row r="4277" spans="1:1" x14ac:dyDescent="0.25">
      <c r="A4277" s="9" t="s">
        <v>23647</v>
      </c>
    </row>
    <row r="4278" spans="1:1" x14ac:dyDescent="0.25">
      <c r="A4278" s="9" t="s">
        <v>23652</v>
      </c>
    </row>
    <row r="4279" spans="1:1" x14ac:dyDescent="0.25">
      <c r="A4279" s="9" t="s">
        <v>23658</v>
      </c>
    </row>
    <row r="4280" spans="1:1" x14ac:dyDescent="0.25">
      <c r="A4280" s="9" t="s">
        <v>23664</v>
      </c>
    </row>
    <row r="4281" spans="1:1" x14ac:dyDescent="0.25">
      <c r="A4281" s="9" t="s">
        <v>23671</v>
      </c>
    </row>
    <row r="4282" spans="1:1" x14ac:dyDescent="0.25">
      <c r="A4282" s="9" t="s">
        <v>23675</v>
      </c>
    </row>
    <row r="4283" spans="1:1" x14ac:dyDescent="0.25">
      <c r="A4283" s="9" t="s">
        <v>23680</v>
      </c>
    </row>
    <row r="4284" spans="1:1" x14ac:dyDescent="0.25">
      <c r="A4284" s="9" t="s">
        <v>23687</v>
      </c>
    </row>
    <row r="4285" spans="1:1" x14ac:dyDescent="0.25">
      <c r="A4285" s="9" t="s">
        <v>23695</v>
      </c>
    </row>
    <row r="4286" spans="1:1" x14ac:dyDescent="0.25">
      <c r="A4286" s="9" t="s">
        <v>23701</v>
      </c>
    </row>
    <row r="4287" spans="1:1" x14ac:dyDescent="0.25">
      <c r="A4287" s="9" t="s">
        <v>23707</v>
      </c>
    </row>
    <row r="4288" spans="1:1" x14ac:dyDescent="0.25">
      <c r="A4288" s="9" t="s">
        <v>23714</v>
      </c>
    </row>
    <row r="4289" spans="1:1" x14ac:dyDescent="0.25">
      <c r="A4289" s="9" t="s">
        <v>23719</v>
      </c>
    </row>
    <row r="4290" spans="1:1" x14ac:dyDescent="0.25">
      <c r="A4290" s="9" t="s">
        <v>23726</v>
      </c>
    </row>
    <row r="4291" spans="1:1" x14ac:dyDescent="0.25">
      <c r="A4291" s="9" t="s">
        <v>23732</v>
      </c>
    </row>
    <row r="4292" spans="1:1" x14ac:dyDescent="0.25">
      <c r="A4292" s="9" t="s">
        <v>23737</v>
      </c>
    </row>
    <row r="4293" spans="1:1" x14ac:dyDescent="0.25">
      <c r="A4293" s="9" t="s">
        <v>23742</v>
      </c>
    </row>
    <row r="4294" spans="1:1" x14ac:dyDescent="0.25">
      <c r="A4294" s="9" t="s">
        <v>23748</v>
      </c>
    </row>
    <row r="4295" spans="1:1" x14ac:dyDescent="0.25">
      <c r="A4295" s="9" t="s">
        <v>23753</v>
      </c>
    </row>
    <row r="4296" spans="1:1" x14ac:dyDescent="0.25">
      <c r="A4296" s="9" t="s">
        <v>23759</v>
      </c>
    </row>
    <row r="4297" spans="1:1" x14ac:dyDescent="0.25">
      <c r="A4297" s="9" t="s">
        <v>23764</v>
      </c>
    </row>
    <row r="4298" spans="1:1" x14ac:dyDescent="0.25">
      <c r="A4298" s="9" t="s">
        <v>23771</v>
      </c>
    </row>
    <row r="4299" spans="1:1" x14ac:dyDescent="0.25">
      <c r="A4299" s="9" t="s">
        <v>23776</v>
      </c>
    </row>
    <row r="4300" spans="1:1" x14ac:dyDescent="0.25">
      <c r="A4300" s="9" t="s">
        <v>23782</v>
      </c>
    </row>
    <row r="4301" spans="1:1" x14ac:dyDescent="0.25">
      <c r="A4301" s="9" t="s">
        <v>23786</v>
      </c>
    </row>
    <row r="4302" spans="1:1" x14ac:dyDescent="0.25">
      <c r="A4302" s="9" t="s">
        <v>23791</v>
      </c>
    </row>
    <row r="4303" spans="1:1" x14ac:dyDescent="0.25">
      <c r="A4303" s="9" t="s">
        <v>23797</v>
      </c>
    </row>
    <row r="4304" spans="1:1" x14ac:dyDescent="0.25">
      <c r="A4304" s="9" t="s">
        <v>23803</v>
      </c>
    </row>
    <row r="4305" spans="1:1" x14ac:dyDescent="0.25">
      <c r="A4305" s="9" t="s">
        <v>23808</v>
      </c>
    </row>
    <row r="4306" spans="1:1" x14ac:dyDescent="0.25">
      <c r="A4306" s="9" t="s">
        <v>23813</v>
      </c>
    </row>
    <row r="4307" spans="1:1" x14ac:dyDescent="0.25">
      <c r="A4307" s="9" t="s">
        <v>23819</v>
      </c>
    </row>
    <row r="4308" spans="1:1" x14ac:dyDescent="0.25">
      <c r="A4308" s="9" t="s">
        <v>23824</v>
      </c>
    </row>
    <row r="4309" spans="1:1" x14ac:dyDescent="0.25">
      <c r="A4309" s="9" t="s">
        <v>23829</v>
      </c>
    </row>
    <row r="4310" spans="1:1" x14ac:dyDescent="0.25">
      <c r="A4310" s="9" t="s">
        <v>23837</v>
      </c>
    </row>
    <row r="4311" spans="1:1" x14ac:dyDescent="0.25">
      <c r="A4311" s="9" t="s">
        <v>23843</v>
      </c>
    </row>
    <row r="4312" spans="1:1" x14ac:dyDescent="0.25">
      <c r="A4312" s="9" t="s">
        <v>23848</v>
      </c>
    </row>
    <row r="4313" spans="1:1" x14ac:dyDescent="0.25">
      <c r="A4313" s="9" t="s">
        <v>23853</v>
      </c>
    </row>
    <row r="4314" spans="1:1" x14ac:dyDescent="0.25">
      <c r="A4314" s="9" t="s">
        <v>23858</v>
      </c>
    </row>
    <row r="4315" spans="1:1" x14ac:dyDescent="0.25">
      <c r="A4315" s="9" t="s">
        <v>23863</v>
      </c>
    </row>
    <row r="4316" spans="1:1" x14ac:dyDescent="0.25">
      <c r="A4316" s="9" t="s">
        <v>23869</v>
      </c>
    </row>
    <row r="4317" spans="1:1" x14ac:dyDescent="0.25">
      <c r="A4317" s="9" t="s">
        <v>23877</v>
      </c>
    </row>
    <row r="4318" spans="1:1" x14ac:dyDescent="0.25">
      <c r="A4318" s="9" t="s">
        <v>23884</v>
      </c>
    </row>
    <row r="4319" spans="1:1" x14ac:dyDescent="0.25">
      <c r="A4319" s="9" t="s">
        <v>23889</v>
      </c>
    </row>
    <row r="4320" spans="1:1" x14ac:dyDescent="0.25">
      <c r="A4320" s="9" t="s">
        <v>23893</v>
      </c>
    </row>
    <row r="4321" spans="1:1" x14ac:dyDescent="0.25">
      <c r="A4321" s="9" t="s">
        <v>23900</v>
      </c>
    </row>
    <row r="4322" spans="1:1" x14ac:dyDescent="0.25">
      <c r="A4322" s="9" t="s">
        <v>23905</v>
      </c>
    </row>
    <row r="4323" spans="1:1" x14ac:dyDescent="0.25">
      <c r="A4323" s="9" t="s">
        <v>23910</v>
      </c>
    </row>
    <row r="4324" spans="1:1" x14ac:dyDescent="0.25">
      <c r="A4324" s="9" t="s">
        <v>23915</v>
      </c>
    </row>
    <row r="4325" spans="1:1" x14ac:dyDescent="0.25">
      <c r="A4325" s="9" t="s">
        <v>23920</v>
      </c>
    </row>
    <row r="4326" spans="1:1" x14ac:dyDescent="0.25">
      <c r="A4326" s="9" t="s">
        <v>23925</v>
      </c>
    </row>
    <row r="4327" spans="1:1" x14ac:dyDescent="0.25">
      <c r="A4327" s="9" t="s">
        <v>23933</v>
      </c>
    </row>
    <row r="4328" spans="1:1" x14ac:dyDescent="0.25">
      <c r="A4328" s="9" t="s">
        <v>23937</v>
      </c>
    </row>
    <row r="4329" spans="1:1" x14ac:dyDescent="0.25">
      <c r="A4329" s="9" t="s">
        <v>23941</v>
      </c>
    </row>
    <row r="4330" spans="1:1" x14ac:dyDescent="0.25">
      <c r="A4330" s="9" t="s">
        <v>23948</v>
      </c>
    </row>
    <row r="4331" spans="1:1" x14ac:dyDescent="0.25">
      <c r="A4331" s="9" t="s">
        <v>23954</v>
      </c>
    </row>
    <row r="4332" spans="1:1" x14ac:dyDescent="0.25">
      <c r="A4332" s="9" t="s">
        <v>23961</v>
      </c>
    </row>
    <row r="4333" spans="1:1" x14ac:dyDescent="0.25">
      <c r="A4333" s="9" t="s">
        <v>23968</v>
      </c>
    </row>
    <row r="4334" spans="1:1" x14ac:dyDescent="0.25">
      <c r="A4334" s="9" t="s">
        <v>23973</v>
      </c>
    </row>
    <row r="4335" spans="1:1" x14ac:dyDescent="0.25">
      <c r="A4335" s="9" t="s">
        <v>23980</v>
      </c>
    </row>
    <row r="4336" spans="1:1" x14ac:dyDescent="0.25">
      <c r="A4336" s="9" t="s">
        <v>23985</v>
      </c>
    </row>
    <row r="4337" spans="1:1" x14ac:dyDescent="0.25">
      <c r="A4337" s="9" t="s">
        <v>23990</v>
      </c>
    </row>
    <row r="4338" spans="1:1" x14ac:dyDescent="0.25">
      <c r="A4338" s="9" t="s">
        <v>23996</v>
      </c>
    </row>
    <row r="4339" spans="1:1" x14ac:dyDescent="0.25">
      <c r="A4339" s="9" t="s">
        <v>24001</v>
      </c>
    </row>
    <row r="4340" spans="1:1" x14ac:dyDescent="0.25">
      <c r="A4340" s="9" t="s">
        <v>24006</v>
      </c>
    </row>
    <row r="4341" spans="1:1" x14ac:dyDescent="0.25">
      <c r="A4341" s="9" t="s">
        <v>24011</v>
      </c>
    </row>
    <row r="4342" spans="1:1" x14ac:dyDescent="0.25">
      <c r="A4342" s="9" t="s">
        <v>24017</v>
      </c>
    </row>
    <row r="4343" spans="1:1" x14ac:dyDescent="0.25">
      <c r="A4343" s="9" t="s">
        <v>24023</v>
      </c>
    </row>
    <row r="4344" spans="1:1" x14ac:dyDescent="0.25">
      <c r="A4344" s="9" t="s">
        <v>24029</v>
      </c>
    </row>
    <row r="4345" spans="1:1" x14ac:dyDescent="0.25">
      <c r="A4345" s="9" t="s">
        <v>24035</v>
      </c>
    </row>
    <row r="4346" spans="1:1" x14ac:dyDescent="0.25">
      <c r="A4346" s="9" t="s">
        <v>24040</v>
      </c>
    </row>
    <row r="4347" spans="1:1" x14ac:dyDescent="0.25">
      <c r="A4347" s="9" t="s">
        <v>24045</v>
      </c>
    </row>
    <row r="4348" spans="1:1" x14ac:dyDescent="0.25">
      <c r="A4348" s="9" t="s">
        <v>24050</v>
      </c>
    </row>
    <row r="4349" spans="1:1" x14ac:dyDescent="0.25">
      <c r="A4349" s="9" t="s">
        <v>24056</v>
      </c>
    </row>
    <row r="4350" spans="1:1" x14ac:dyDescent="0.25">
      <c r="A4350" s="9" t="s">
        <v>24061</v>
      </c>
    </row>
    <row r="4351" spans="1:1" x14ac:dyDescent="0.25">
      <c r="A4351" s="9" t="s">
        <v>24066</v>
      </c>
    </row>
    <row r="4352" spans="1:1" x14ac:dyDescent="0.25">
      <c r="A4352" s="9" t="s">
        <v>24071</v>
      </c>
    </row>
    <row r="4353" spans="1:1" x14ac:dyDescent="0.25">
      <c r="A4353" s="9" t="s">
        <v>24077</v>
      </c>
    </row>
    <row r="4354" spans="1:1" x14ac:dyDescent="0.25">
      <c r="A4354" s="9" t="s">
        <v>24083</v>
      </c>
    </row>
    <row r="4355" spans="1:1" x14ac:dyDescent="0.25">
      <c r="A4355" s="9" t="s">
        <v>24088</v>
      </c>
    </row>
    <row r="4356" spans="1:1" x14ac:dyDescent="0.25">
      <c r="A4356" s="9" t="s">
        <v>24093</v>
      </c>
    </row>
    <row r="4357" spans="1:1" x14ac:dyDescent="0.25">
      <c r="A4357" s="9" t="s">
        <v>24100</v>
      </c>
    </row>
    <row r="4358" spans="1:1" x14ac:dyDescent="0.25">
      <c r="A4358" s="9" t="s">
        <v>24105</v>
      </c>
    </row>
    <row r="4359" spans="1:1" x14ac:dyDescent="0.25">
      <c r="A4359" s="9" t="s">
        <v>24112</v>
      </c>
    </row>
    <row r="4360" spans="1:1" x14ac:dyDescent="0.25">
      <c r="A4360" s="9" t="s">
        <v>24118</v>
      </c>
    </row>
    <row r="4361" spans="1:1" x14ac:dyDescent="0.25">
      <c r="A4361" s="9" t="s">
        <v>24124</v>
      </c>
    </row>
    <row r="4362" spans="1:1" x14ac:dyDescent="0.25">
      <c r="A4362" s="9" t="s">
        <v>24129</v>
      </c>
    </row>
    <row r="4363" spans="1:1" x14ac:dyDescent="0.25">
      <c r="A4363" s="9" t="s">
        <v>24134</v>
      </c>
    </row>
    <row r="4364" spans="1:1" x14ac:dyDescent="0.25">
      <c r="A4364" s="9" t="s">
        <v>24141</v>
      </c>
    </row>
    <row r="4365" spans="1:1" x14ac:dyDescent="0.25">
      <c r="A4365" s="9" t="s">
        <v>24146</v>
      </c>
    </row>
    <row r="4366" spans="1:1" x14ac:dyDescent="0.25">
      <c r="A4366" s="9" t="s">
        <v>24152</v>
      </c>
    </row>
    <row r="4367" spans="1:1" x14ac:dyDescent="0.25">
      <c r="A4367" s="9" t="s">
        <v>24158</v>
      </c>
    </row>
    <row r="4368" spans="1:1" x14ac:dyDescent="0.25">
      <c r="A4368" s="9" t="s">
        <v>24165</v>
      </c>
    </row>
    <row r="4369" spans="1:1" x14ac:dyDescent="0.25">
      <c r="A4369" s="9" t="s">
        <v>24170</v>
      </c>
    </row>
    <row r="4370" spans="1:1" x14ac:dyDescent="0.25">
      <c r="A4370" s="9" t="s">
        <v>24175</v>
      </c>
    </row>
    <row r="4371" spans="1:1" x14ac:dyDescent="0.25">
      <c r="A4371" s="9" t="s">
        <v>24180</v>
      </c>
    </row>
    <row r="4372" spans="1:1" x14ac:dyDescent="0.25">
      <c r="A4372" s="9" t="s">
        <v>24185</v>
      </c>
    </row>
    <row r="4373" spans="1:1" x14ac:dyDescent="0.25">
      <c r="A4373" s="9" t="s">
        <v>24190</v>
      </c>
    </row>
    <row r="4374" spans="1:1" x14ac:dyDescent="0.25">
      <c r="A4374" s="9" t="s">
        <v>24196</v>
      </c>
    </row>
    <row r="4375" spans="1:1" x14ac:dyDescent="0.25">
      <c r="A4375" s="9" t="s">
        <v>24202</v>
      </c>
    </row>
    <row r="4376" spans="1:1" x14ac:dyDescent="0.25">
      <c r="A4376" s="9" t="s">
        <v>24207</v>
      </c>
    </row>
    <row r="4377" spans="1:1" x14ac:dyDescent="0.25">
      <c r="A4377" s="9" t="s">
        <v>24212</v>
      </c>
    </row>
    <row r="4378" spans="1:1" x14ac:dyDescent="0.25">
      <c r="A4378" s="9" t="s">
        <v>24218</v>
      </c>
    </row>
    <row r="4379" spans="1:1" x14ac:dyDescent="0.25">
      <c r="A4379" s="9" t="s">
        <v>24224</v>
      </c>
    </row>
    <row r="4380" spans="1:1" x14ac:dyDescent="0.25">
      <c r="A4380" s="9" t="s">
        <v>24229</v>
      </c>
    </row>
    <row r="4381" spans="1:1" x14ac:dyDescent="0.25">
      <c r="A4381" s="9" t="s">
        <v>24235</v>
      </c>
    </row>
    <row r="4382" spans="1:1" x14ac:dyDescent="0.25">
      <c r="A4382" s="9" t="s">
        <v>24241</v>
      </c>
    </row>
    <row r="4383" spans="1:1" x14ac:dyDescent="0.25">
      <c r="A4383" s="9" t="s">
        <v>24248</v>
      </c>
    </row>
    <row r="4384" spans="1:1" x14ac:dyDescent="0.25">
      <c r="A4384" s="9" t="s">
        <v>24253</v>
      </c>
    </row>
    <row r="4385" spans="1:1" x14ac:dyDescent="0.25">
      <c r="A4385" s="9" t="s">
        <v>24261</v>
      </c>
    </row>
    <row r="4386" spans="1:1" x14ac:dyDescent="0.25">
      <c r="A4386" s="9" t="s">
        <v>24268</v>
      </c>
    </row>
    <row r="4387" spans="1:1" x14ac:dyDescent="0.25">
      <c r="A4387" s="9" t="s">
        <v>24274</v>
      </c>
    </row>
    <row r="4388" spans="1:1" x14ac:dyDescent="0.25">
      <c r="A4388" s="9" t="s">
        <v>24279</v>
      </c>
    </row>
    <row r="4389" spans="1:1" x14ac:dyDescent="0.25">
      <c r="A4389" s="9" t="s">
        <v>24284</v>
      </c>
    </row>
    <row r="4390" spans="1:1" x14ac:dyDescent="0.25">
      <c r="A4390" s="9" t="s">
        <v>24289</v>
      </c>
    </row>
    <row r="4391" spans="1:1" x14ac:dyDescent="0.25">
      <c r="A4391" s="9" t="s">
        <v>24294</v>
      </c>
    </row>
    <row r="4392" spans="1:1" x14ac:dyDescent="0.25">
      <c r="A4392" s="9" t="s">
        <v>24299</v>
      </c>
    </row>
    <row r="4393" spans="1:1" x14ac:dyDescent="0.25">
      <c r="A4393" s="9" t="s">
        <v>24303</v>
      </c>
    </row>
    <row r="4394" spans="1:1" x14ac:dyDescent="0.25">
      <c r="A4394" s="9" t="s">
        <v>24311</v>
      </c>
    </row>
    <row r="4395" spans="1:1" x14ac:dyDescent="0.25">
      <c r="A4395" s="9" t="s">
        <v>24316</v>
      </c>
    </row>
    <row r="4396" spans="1:1" x14ac:dyDescent="0.25">
      <c r="A4396" s="9" t="s">
        <v>24321</v>
      </c>
    </row>
    <row r="4397" spans="1:1" x14ac:dyDescent="0.25">
      <c r="A4397" s="9" t="s">
        <v>24327</v>
      </c>
    </row>
    <row r="4398" spans="1:1" x14ac:dyDescent="0.25">
      <c r="A4398" s="9" t="s">
        <v>24332</v>
      </c>
    </row>
    <row r="4399" spans="1:1" x14ac:dyDescent="0.25">
      <c r="A4399" s="9" t="s">
        <v>24338</v>
      </c>
    </row>
    <row r="4400" spans="1:1" x14ac:dyDescent="0.25">
      <c r="A4400" s="9" t="s">
        <v>24343</v>
      </c>
    </row>
    <row r="4401" spans="1:1" x14ac:dyDescent="0.25">
      <c r="A4401" s="9" t="s">
        <v>24347</v>
      </c>
    </row>
    <row r="4402" spans="1:1" x14ac:dyDescent="0.25">
      <c r="A4402" s="9" t="s">
        <v>24354</v>
      </c>
    </row>
    <row r="4403" spans="1:1" x14ac:dyDescent="0.25">
      <c r="A4403" s="9" t="s">
        <v>24359</v>
      </c>
    </row>
    <row r="4404" spans="1:1" x14ac:dyDescent="0.25">
      <c r="A4404" s="9" t="s">
        <v>24365</v>
      </c>
    </row>
    <row r="4405" spans="1:1" x14ac:dyDescent="0.25">
      <c r="A4405" s="9" t="s">
        <v>24370</v>
      </c>
    </row>
    <row r="4406" spans="1:1" x14ac:dyDescent="0.25">
      <c r="A4406" s="9" t="s">
        <v>24375</v>
      </c>
    </row>
    <row r="4407" spans="1:1" x14ac:dyDescent="0.25">
      <c r="A4407" s="9" t="s">
        <v>24381</v>
      </c>
    </row>
    <row r="4408" spans="1:1" x14ac:dyDescent="0.25">
      <c r="A4408" s="9" t="s">
        <v>24386</v>
      </c>
    </row>
    <row r="4409" spans="1:1" x14ac:dyDescent="0.25">
      <c r="A4409" s="9" t="s">
        <v>24391</v>
      </c>
    </row>
    <row r="4410" spans="1:1" x14ac:dyDescent="0.25">
      <c r="A4410" s="9" t="s">
        <v>24396</v>
      </c>
    </row>
    <row r="4411" spans="1:1" x14ac:dyDescent="0.25">
      <c r="A4411" s="9" t="s">
        <v>24401</v>
      </c>
    </row>
    <row r="4412" spans="1:1" x14ac:dyDescent="0.25">
      <c r="A4412" s="9" t="s">
        <v>24406</v>
      </c>
    </row>
    <row r="4413" spans="1:1" x14ac:dyDescent="0.25">
      <c r="A4413" s="9" t="s">
        <v>24412</v>
      </c>
    </row>
    <row r="4414" spans="1:1" x14ac:dyDescent="0.25">
      <c r="A4414" s="9" t="s">
        <v>24419</v>
      </c>
    </row>
    <row r="4415" spans="1:1" x14ac:dyDescent="0.25">
      <c r="A4415" s="9" t="s">
        <v>24424</v>
      </c>
    </row>
    <row r="4416" spans="1:1" x14ac:dyDescent="0.25">
      <c r="A4416" s="9" t="s">
        <v>24429</v>
      </c>
    </row>
    <row r="4417" spans="1:1" x14ac:dyDescent="0.25">
      <c r="A4417" s="9" t="s">
        <v>24436</v>
      </c>
    </row>
    <row r="4418" spans="1:1" x14ac:dyDescent="0.25">
      <c r="A4418" s="9" t="s">
        <v>24440</v>
      </c>
    </row>
    <row r="4419" spans="1:1" x14ac:dyDescent="0.25">
      <c r="A4419" s="9" t="s">
        <v>24445</v>
      </c>
    </row>
    <row r="4420" spans="1:1" x14ac:dyDescent="0.25">
      <c r="A4420" s="9" t="s">
        <v>24450</v>
      </c>
    </row>
    <row r="4421" spans="1:1" x14ac:dyDescent="0.25">
      <c r="A4421" s="9" t="s">
        <v>24455</v>
      </c>
    </row>
    <row r="4422" spans="1:1" x14ac:dyDescent="0.25">
      <c r="A4422" s="9" t="s">
        <v>24462</v>
      </c>
    </row>
    <row r="4423" spans="1:1" x14ac:dyDescent="0.25">
      <c r="A4423" s="9" t="s">
        <v>24467</v>
      </c>
    </row>
    <row r="4424" spans="1:1" x14ac:dyDescent="0.25">
      <c r="A4424" s="9" t="s">
        <v>24472</v>
      </c>
    </row>
    <row r="4425" spans="1:1" x14ac:dyDescent="0.25">
      <c r="A4425" s="9" t="s">
        <v>24477</v>
      </c>
    </row>
    <row r="4426" spans="1:1" x14ac:dyDescent="0.25">
      <c r="A4426" s="9" t="s">
        <v>24483</v>
      </c>
    </row>
    <row r="4427" spans="1:1" x14ac:dyDescent="0.25">
      <c r="A4427" s="9" t="s">
        <v>24488</v>
      </c>
    </row>
    <row r="4428" spans="1:1" x14ac:dyDescent="0.25">
      <c r="A4428" s="9" t="s">
        <v>24493</v>
      </c>
    </row>
    <row r="4429" spans="1:1" x14ac:dyDescent="0.25">
      <c r="A4429" s="9" t="s">
        <v>24497</v>
      </c>
    </row>
    <row r="4430" spans="1:1" x14ac:dyDescent="0.25">
      <c r="A4430" s="9" t="s">
        <v>24504</v>
      </c>
    </row>
    <row r="4431" spans="1:1" x14ac:dyDescent="0.25">
      <c r="A4431" s="9" t="s">
        <v>24508</v>
      </c>
    </row>
    <row r="4432" spans="1:1" x14ac:dyDescent="0.25">
      <c r="A4432" s="9" t="s">
        <v>24512</v>
      </c>
    </row>
    <row r="4433" spans="1:1" x14ac:dyDescent="0.25">
      <c r="A4433" s="9" t="s">
        <v>24518</v>
      </c>
    </row>
    <row r="4434" spans="1:1" x14ac:dyDescent="0.25">
      <c r="A4434" s="9" t="s">
        <v>24523</v>
      </c>
    </row>
    <row r="4435" spans="1:1" x14ac:dyDescent="0.25">
      <c r="A4435" s="9" t="s">
        <v>24530</v>
      </c>
    </row>
    <row r="4436" spans="1:1" x14ac:dyDescent="0.25">
      <c r="A4436" s="9" t="s">
        <v>24537</v>
      </c>
    </row>
    <row r="4437" spans="1:1" x14ac:dyDescent="0.25">
      <c r="A4437" s="9" t="s">
        <v>24544</v>
      </c>
    </row>
    <row r="4438" spans="1:1" x14ac:dyDescent="0.25">
      <c r="A4438" s="9" t="s">
        <v>24549</v>
      </c>
    </row>
    <row r="4439" spans="1:1" x14ac:dyDescent="0.25">
      <c r="A4439" s="9" t="s">
        <v>24554</v>
      </c>
    </row>
    <row r="4440" spans="1:1" x14ac:dyDescent="0.25">
      <c r="A4440" s="9" t="s">
        <v>24559</v>
      </c>
    </row>
    <row r="4441" spans="1:1" x14ac:dyDescent="0.25">
      <c r="A4441" s="9" t="s">
        <v>24564</v>
      </c>
    </row>
    <row r="4442" spans="1:1" x14ac:dyDescent="0.25">
      <c r="A4442" s="9" t="s">
        <v>24569</v>
      </c>
    </row>
    <row r="4443" spans="1:1" x14ac:dyDescent="0.25">
      <c r="A4443" s="9" t="s">
        <v>24574</v>
      </c>
    </row>
    <row r="4444" spans="1:1" x14ac:dyDescent="0.25">
      <c r="A4444" s="9" t="s">
        <v>24579</v>
      </c>
    </row>
    <row r="4445" spans="1:1" x14ac:dyDescent="0.25">
      <c r="A4445" s="9" t="s">
        <v>24587</v>
      </c>
    </row>
    <row r="4446" spans="1:1" x14ac:dyDescent="0.25">
      <c r="A4446" s="9" t="s">
        <v>24594</v>
      </c>
    </row>
    <row r="4447" spans="1:1" x14ac:dyDescent="0.25">
      <c r="A4447" s="9" t="s">
        <v>24599</v>
      </c>
    </row>
    <row r="4448" spans="1:1" x14ac:dyDescent="0.25">
      <c r="A4448" s="9" t="s">
        <v>24603</v>
      </c>
    </row>
    <row r="4449" spans="1:1" x14ac:dyDescent="0.25">
      <c r="A4449" s="9" t="s">
        <v>24610</v>
      </c>
    </row>
    <row r="4450" spans="1:1" x14ac:dyDescent="0.25">
      <c r="A4450" s="9" t="s">
        <v>24616</v>
      </c>
    </row>
    <row r="4451" spans="1:1" x14ac:dyDescent="0.25">
      <c r="A4451" s="9" t="s">
        <v>24622</v>
      </c>
    </row>
    <row r="4452" spans="1:1" x14ac:dyDescent="0.25">
      <c r="A4452" s="9" t="s">
        <v>24627</v>
      </c>
    </row>
    <row r="4453" spans="1:1" x14ac:dyDescent="0.25">
      <c r="A4453" s="9" t="s">
        <v>24632</v>
      </c>
    </row>
    <row r="4454" spans="1:1" x14ac:dyDescent="0.25">
      <c r="A4454" s="9" t="s">
        <v>24638</v>
      </c>
    </row>
    <row r="4455" spans="1:1" x14ac:dyDescent="0.25">
      <c r="A4455" s="9" t="s">
        <v>24643</v>
      </c>
    </row>
    <row r="4456" spans="1:1" x14ac:dyDescent="0.25">
      <c r="A4456" s="9" t="s">
        <v>24649</v>
      </c>
    </row>
    <row r="4457" spans="1:1" x14ac:dyDescent="0.25">
      <c r="A4457" s="9" t="s">
        <v>24656</v>
      </c>
    </row>
    <row r="4458" spans="1:1" x14ac:dyDescent="0.25">
      <c r="A4458" s="9" t="s">
        <v>24663</v>
      </c>
    </row>
    <row r="4459" spans="1:1" x14ac:dyDescent="0.25">
      <c r="A4459" s="9" t="s">
        <v>24669</v>
      </c>
    </row>
    <row r="4460" spans="1:1" x14ac:dyDescent="0.25">
      <c r="A4460" s="9" t="s">
        <v>24674</v>
      </c>
    </row>
    <row r="4461" spans="1:1" x14ac:dyDescent="0.25">
      <c r="A4461" s="9" t="s">
        <v>24680</v>
      </c>
    </row>
    <row r="4462" spans="1:1" x14ac:dyDescent="0.25">
      <c r="A4462" s="9" t="s">
        <v>24685</v>
      </c>
    </row>
    <row r="4463" spans="1:1" x14ac:dyDescent="0.25">
      <c r="A4463" s="9" t="s">
        <v>24691</v>
      </c>
    </row>
    <row r="4464" spans="1:1" x14ac:dyDescent="0.25">
      <c r="A4464" s="9" t="s">
        <v>24697</v>
      </c>
    </row>
    <row r="4465" spans="1:1" x14ac:dyDescent="0.25">
      <c r="A4465" s="9" t="s">
        <v>24702</v>
      </c>
    </row>
    <row r="4466" spans="1:1" x14ac:dyDescent="0.25">
      <c r="A4466" s="9" t="s">
        <v>24708</v>
      </c>
    </row>
    <row r="4467" spans="1:1" x14ac:dyDescent="0.25">
      <c r="A4467" s="9" t="s">
        <v>24714</v>
      </c>
    </row>
    <row r="4468" spans="1:1" x14ac:dyDescent="0.25">
      <c r="A4468" s="9" t="s">
        <v>24721</v>
      </c>
    </row>
    <row r="4469" spans="1:1" x14ac:dyDescent="0.25">
      <c r="A4469" s="9" t="s">
        <v>24726</v>
      </c>
    </row>
    <row r="4470" spans="1:1" x14ac:dyDescent="0.25">
      <c r="A4470" s="9" t="s">
        <v>24732</v>
      </c>
    </row>
    <row r="4471" spans="1:1" x14ac:dyDescent="0.25">
      <c r="A4471" s="9" t="s">
        <v>24737</v>
      </c>
    </row>
    <row r="4472" spans="1:1" x14ac:dyDescent="0.25">
      <c r="A4472" s="9" t="s">
        <v>24744</v>
      </c>
    </row>
    <row r="4473" spans="1:1" x14ac:dyDescent="0.25">
      <c r="A4473" s="9" t="s">
        <v>24749</v>
      </c>
    </row>
    <row r="4474" spans="1:1" x14ac:dyDescent="0.25">
      <c r="A4474" s="9" t="s">
        <v>24757</v>
      </c>
    </row>
    <row r="4475" spans="1:1" x14ac:dyDescent="0.25">
      <c r="A4475" s="9" t="s">
        <v>24762</v>
      </c>
    </row>
    <row r="4476" spans="1:1" x14ac:dyDescent="0.25">
      <c r="A4476" s="9" t="s">
        <v>24766</v>
      </c>
    </row>
    <row r="4477" spans="1:1" x14ac:dyDescent="0.25">
      <c r="A4477" s="9" t="s">
        <v>24771</v>
      </c>
    </row>
    <row r="4478" spans="1:1" x14ac:dyDescent="0.25">
      <c r="A4478" s="9" t="s">
        <v>24776</v>
      </c>
    </row>
    <row r="4479" spans="1:1" x14ac:dyDescent="0.25">
      <c r="A4479" s="9" t="s">
        <v>24781</v>
      </c>
    </row>
    <row r="4480" spans="1:1" x14ac:dyDescent="0.25">
      <c r="A4480" s="9" t="s">
        <v>24787</v>
      </c>
    </row>
    <row r="4481" spans="1:1" x14ac:dyDescent="0.25">
      <c r="A4481" s="9" t="s">
        <v>24792</v>
      </c>
    </row>
    <row r="4482" spans="1:1" x14ac:dyDescent="0.25">
      <c r="A4482" s="9" t="s">
        <v>24797</v>
      </c>
    </row>
    <row r="4483" spans="1:1" x14ac:dyDescent="0.25">
      <c r="A4483" s="9" t="s">
        <v>24803</v>
      </c>
    </row>
    <row r="4484" spans="1:1" x14ac:dyDescent="0.25">
      <c r="A4484" s="9" t="s">
        <v>24810</v>
      </c>
    </row>
    <row r="4485" spans="1:1" x14ac:dyDescent="0.25">
      <c r="A4485" s="9" t="s">
        <v>24816</v>
      </c>
    </row>
    <row r="4486" spans="1:1" x14ac:dyDescent="0.25">
      <c r="A4486" s="9" t="s">
        <v>24823</v>
      </c>
    </row>
    <row r="4487" spans="1:1" x14ac:dyDescent="0.25">
      <c r="A4487" s="9" t="s">
        <v>24829</v>
      </c>
    </row>
    <row r="4488" spans="1:1" x14ac:dyDescent="0.25">
      <c r="A4488" s="9" t="s">
        <v>24833</v>
      </c>
    </row>
    <row r="4489" spans="1:1" x14ac:dyDescent="0.25">
      <c r="A4489" s="9" t="s">
        <v>24841</v>
      </c>
    </row>
    <row r="4490" spans="1:1" x14ac:dyDescent="0.25">
      <c r="A4490" s="9" t="s">
        <v>24845</v>
      </c>
    </row>
    <row r="4491" spans="1:1" x14ac:dyDescent="0.25">
      <c r="A4491" s="9" t="s">
        <v>24851</v>
      </c>
    </row>
    <row r="4492" spans="1:1" x14ac:dyDescent="0.25">
      <c r="A4492" s="9" t="s">
        <v>24857</v>
      </c>
    </row>
    <row r="4493" spans="1:1" x14ac:dyDescent="0.25">
      <c r="A4493" s="9" t="s">
        <v>24865</v>
      </c>
    </row>
    <row r="4494" spans="1:1" x14ac:dyDescent="0.25">
      <c r="A4494" s="9" t="s">
        <v>24868</v>
      </c>
    </row>
    <row r="4495" spans="1:1" x14ac:dyDescent="0.25">
      <c r="A4495" s="9" t="s">
        <v>24873</v>
      </c>
    </row>
    <row r="4496" spans="1:1" x14ac:dyDescent="0.25">
      <c r="A4496" s="9" t="s">
        <v>24879</v>
      </c>
    </row>
    <row r="4497" spans="1:1" x14ac:dyDescent="0.25">
      <c r="A4497" s="9" t="s">
        <v>24887</v>
      </c>
    </row>
    <row r="4498" spans="1:1" x14ac:dyDescent="0.25">
      <c r="A4498" s="9" t="s">
        <v>24893</v>
      </c>
    </row>
    <row r="4499" spans="1:1" x14ac:dyDescent="0.25">
      <c r="A4499" s="9" t="s">
        <v>24900</v>
      </c>
    </row>
    <row r="4500" spans="1:1" x14ac:dyDescent="0.25">
      <c r="A4500" s="9" t="s">
        <v>24906</v>
      </c>
    </row>
    <row r="4501" spans="1:1" x14ac:dyDescent="0.25">
      <c r="A4501" s="9" t="s">
        <v>24912</v>
      </c>
    </row>
    <row r="4502" spans="1:1" x14ac:dyDescent="0.25">
      <c r="A4502" s="9" t="s">
        <v>24917</v>
      </c>
    </row>
    <row r="4503" spans="1:1" x14ac:dyDescent="0.25">
      <c r="A4503" s="9" t="s">
        <v>24923</v>
      </c>
    </row>
    <row r="4504" spans="1:1" x14ac:dyDescent="0.25">
      <c r="A4504" s="9" t="s">
        <v>24930</v>
      </c>
    </row>
    <row r="4505" spans="1:1" x14ac:dyDescent="0.25">
      <c r="A4505" s="9" t="s">
        <v>24936</v>
      </c>
    </row>
    <row r="4506" spans="1:1" x14ac:dyDescent="0.25">
      <c r="A4506" s="9" t="s">
        <v>24943</v>
      </c>
    </row>
    <row r="4507" spans="1:1" x14ac:dyDescent="0.25">
      <c r="A4507" s="9" t="s">
        <v>24949</v>
      </c>
    </row>
    <row r="4508" spans="1:1" x14ac:dyDescent="0.25">
      <c r="A4508" s="9" t="s">
        <v>24955</v>
      </c>
    </row>
    <row r="4509" spans="1:1" x14ac:dyDescent="0.25">
      <c r="A4509" s="9" t="s">
        <v>24959</v>
      </c>
    </row>
    <row r="4510" spans="1:1" x14ac:dyDescent="0.25">
      <c r="A4510" s="9" t="s">
        <v>24965</v>
      </c>
    </row>
    <row r="4511" spans="1:1" x14ac:dyDescent="0.25">
      <c r="A4511" s="9" t="s">
        <v>24970</v>
      </c>
    </row>
    <row r="4512" spans="1:1" x14ac:dyDescent="0.25">
      <c r="A4512" s="9" t="s">
        <v>24975</v>
      </c>
    </row>
    <row r="4513" spans="1:1" x14ac:dyDescent="0.25">
      <c r="A4513" s="9" t="s">
        <v>24982</v>
      </c>
    </row>
    <row r="4514" spans="1:1" x14ac:dyDescent="0.25">
      <c r="A4514" s="9" t="s">
        <v>24988</v>
      </c>
    </row>
    <row r="4515" spans="1:1" x14ac:dyDescent="0.25">
      <c r="A4515" s="9" t="s">
        <v>24993</v>
      </c>
    </row>
    <row r="4516" spans="1:1" x14ac:dyDescent="0.25">
      <c r="A4516" s="9" t="s">
        <v>25001</v>
      </c>
    </row>
    <row r="4517" spans="1:1" x14ac:dyDescent="0.25">
      <c r="A4517" s="9" t="s">
        <v>25006</v>
      </c>
    </row>
    <row r="4518" spans="1:1" x14ac:dyDescent="0.25">
      <c r="A4518" s="9" t="s">
        <v>25012</v>
      </c>
    </row>
    <row r="4519" spans="1:1" x14ac:dyDescent="0.25">
      <c r="A4519" s="9" t="s">
        <v>25019</v>
      </c>
    </row>
    <row r="4520" spans="1:1" x14ac:dyDescent="0.25">
      <c r="A4520" s="9" t="s">
        <v>25024</v>
      </c>
    </row>
    <row r="4521" spans="1:1" x14ac:dyDescent="0.25">
      <c r="A4521" s="9" t="s">
        <v>25031</v>
      </c>
    </row>
    <row r="4522" spans="1:1" x14ac:dyDescent="0.25">
      <c r="A4522" s="9" t="s">
        <v>25037</v>
      </c>
    </row>
    <row r="4523" spans="1:1" x14ac:dyDescent="0.25">
      <c r="A4523" s="9" t="s">
        <v>25043</v>
      </c>
    </row>
    <row r="4524" spans="1:1" x14ac:dyDescent="0.25">
      <c r="A4524" s="9" t="s">
        <v>25048</v>
      </c>
    </row>
    <row r="4525" spans="1:1" x14ac:dyDescent="0.25">
      <c r="A4525" s="9" t="s">
        <v>25053</v>
      </c>
    </row>
    <row r="4526" spans="1:1" x14ac:dyDescent="0.25">
      <c r="A4526" s="9" t="s">
        <v>25058</v>
      </c>
    </row>
    <row r="4527" spans="1:1" x14ac:dyDescent="0.25">
      <c r="A4527" s="9" t="s">
        <v>25063</v>
      </c>
    </row>
    <row r="4528" spans="1:1" x14ac:dyDescent="0.25">
      <c r="A4528" s="9" t="s">
        <v>25068</v>
      </c>
    </row>
    <row r="4529" spans="1:1" x14ac:dyDescent="0.25">
      <c r="A4529" s="9" t="s">
        <v>25073</v>
      </c>
    </row>
    <row r="4530" spans="1:1" x14ac:dyDescent="0.25">
      <c r="A4530" s="9" t="s">
        <v>25079</v>
      </c>
    </row>
    <row r="4531" spans="1:1" x14ac:dyDescent="0.25">
      <c r="A4531" s="9" t="s">
        <v>25085</v>
      </c>
    </row>
    <row r="4532" spans="1:1" x14ac:dyDescent="0.25">
      <c r="A4532" s="9" t="s">
        <v>25090</v>
      </c>
    </row>
    <row r="4533" spans="1:1" x14ac:dyDescent="0.25">
      <c r="A4533" s="9" t="s">
        <v>25095</v>
      </c>
    </row>
    <row r="4534" spans="1:1" x14ac:dyDescent="0.25">
      <c r="A4534" s="9" t="s">
        <v>25101</v>
      </c>
    </row>
    <row r="4535" spans="1:1" x14ac:dyDescent="0.25">
      <c r="A4535" s="9" t="s">
        <v>25106</v>
      </c>
    </row>
    <row r="4536" spans="1:1" x14ac:dyDescent="0.25">
      <c r="A4536" s="9" t="s">
        <v>25111</v>
      </c>
    </row>
    <row r="4537" spans="1:1" x14ac:dyDescent="0.25">
      <c r="A4537" s="9" t="s">
        <v>25117</v>
      </c>
    </row>
    <row r="4538" spans="1:1" x14ac:dyDescent="0.25">
      <c r="A4538" s="9" t="s">
        <v>25121</v>
      </c>
    </row>
    <row r="4539" spans="1:1" x14ac:dyDescent="0.25">
      <c r="A4539" s="9" t="s">
        <v>25127</v>
      </c>
    </row>
    <row r="4540" spans="1:1" x14ac:dyDescent="0.25">
      <c r="A4540" s="9" t="s">
        <v>25133</v>
      </c>
    </row>
    <row r="4541" spans="1:1" x14ac:dyDescent="0.25">
      <c r="A4541" s="9" t="s">
        <v>25139</v>
      </c>
    </row>
    <row r="4542" spans="1:1" x14ac:dyDescent="0.25">
      <c r="A4542" s="9" t="s">
        <v>25144</v>
      </c>
    </row>
    <row r="4543" spans="1:1" x14ac:dyDescent="0.25">
      <c r="A4543" s="9" t="s">
        <v>25148</v>
      </c>
    </row>
    <row r="4544" spans="1:1" x14ac:dyDescent="0.25">
      <c r="A4544" s="9" t="s">
        <v>25154</v>
      </c>
    </row>
    <row r="4545" spans="1:1" x14ac:dyDescent="0.25">
      <c r="A4545" s="9" t="s">
        <v>25161</v>
      </c>
    </row>
    <row r="4546" spans="1:1" x14ac:dyDescent="0.25">
      <c r="A4546" s="9" t="s">
        <v>25166</v>
      </c>
    </row>
    <row r="4547" spans="1:1" x14ac:dyDescent="0.25">
      <c r="A4547" s="9" t="s">
        <v>25173</v>
      </c>
    </row>
    <row r="4548" spans="1:1" x14ac:dyDescent="0.25">
      <c r="A4548" s="9" t="s">
        <v>25178</v>
      </c>
    </row>
    <row r="4549" spans="1:1" x14ac:dyDescent="0.25">
      <c r="A4549" s="9" t="s">
        <v>25185</v>
      </c>
    </row>
    <row r="4550" spans="1:1" x14ac:dyDescent="0.25">
      <c r="A4550" s="9" t="s">
        <v>25192</v>
      </c>
    </row>
    <row r="4551" spans="1:1" x14ac:dyDescent="0.25">
      <c r="A4551" s="9" t="s">
        <v>25198</v>
      </c>
    </row>
    <row r="4552" spans="1:1" x14ac:dyDescent="0.25">
      <c r="A4552" s="9" t="s">
        <v>25203</v>
      </c>
    </row>
    <row r="4553" spans="1:1" x14ac:dyDescent="0.25">
      <c r="A4553" s="9" t="s">
        <v>25208</v>
      </c>
    </row>
    <row r="4554" spans="1:1" x14ac:dyDescent="0.25">
      <c r="A4554" s="9" t="s">
        <v>25214</v>
      </c>
    </row>
    <row r="4555" spans="1:1" x14ac:dyDescent="0.25">
      <c r="A4555" s="9" t="s">
        <v>25220</v>
      </c>
    </row>
    <row r="4556" spans="1:1" x14ac:dyDescent="0.25">
      <c r="A4556" s="9" t="s">
        <v>25222</v>
      </c>
    </row>
    <row r="4557" spans="1:1" x14ac:dyDescent="0.25">
      <c r="A4557" s="9" t="s">
        <v>25229</v>
      </c>
    </row>
    <row r="4558" spans="1:1" x14ac:dyDescent="0.25">
      <c r="A4558" s="9" t="s">
        <v>25235</v>
      </c>
    </row>
    <row r="4559" spans="1:1" x14ac:dyDescent="0.25">
      <c r="A4559" s="9" t="s">
        <v>25240</v>
      </c>
    </row>
    <row r="4560" spans="1:1" x14ac:dyDescent="0.25">
      <c r="A4560" s="9" t="s">
        <v>25246</v>
      </c>
    </row>
    <row r="4561" spans="1:1" x14ac:dyDescent="0.25">
      <c r="A4561" s="9" t="s">
        <v>25252</v>
      </c>
    </row>
    <row r="4562" spans="1:1" x14ac:dyDescent="0.25">
      <c r="A4562" s="9" t="s">
        <v>25257</v>
      </c>
    </row>
    <row r="4563" spans="1:1" x14ac:dyDescent="0.25">
      <c r="A4563" s="9" t="s">
        <v>25263</v>
      </c>
    </row>
    <row r="4564" spans="1:1" x14ac:dyDescent="0.25">
      <c r="A4564" s="15" t="s">
        <v>25269</v>
      </c>
    </row>
    <row r="4565" spans="1:1" x14ac:dyDescent="0.25">
      <c r="A4565" s="9" t="s">
        <v>25276</v>
      </c>
    </row>
    <row r="4566" spans="1:1" x14ac:dyDescent="0.25">
      <c r="A4566" s="9" t="s">
        <v>25283</v>
      </c>
    </row>
    <row r="4567" spans="1:1" x14ac:dyDescent="0.25">
      <c r="A4567" s="9" t="s">
        <v>25288</v>
      </c>
    </row>
    <row r="4568" spans="1:1" x14ac:dyDescent="0.25">
      <c r="A4568" s="9" t="s">
        <v>25294</v>
      </c>
    </row>
    <row r="4569" spans="1:1" x14ac:dyDescent="0.25">
      <c r="A4569" s="9" t="s">
        <v>25300</v>
      </c>
    </row>
    <row r="4570" spans="1:1" x14ac:dyDescent="0.25">
      <c r="A4570" s="9" t="s">
        <v>25307</v>
      </c>
    </row>
    <row r="4571" spans="1:1" x14ac:dyDescent="0.25">
      <c r="A4571" s="9" t="s">
        <v>25315</v>
      </c>
    </row>
    <row r="4572" spans="1:1" x14ac:dyDescent="0.25">
      <c r="A4572" s="9" t="s">
        <v>25319</v>
      </c>
    </row>
    <row r="4573" spans="1:1" x14ac:dyDescent="0.25">
      <c r="A4573" s="9" t="s">
        <v>25323</v>
      </c>
    </row>
    <row r="4574" spans="1:1" x14ac:dyDescent="0.25">
      <c r="A4574" s="9" t="s">
        <v>25328</v>
      </c>
    </row>
    <row r="4575" spans="1:1" x14ac:dyDescent="0.25">
      <c r="A4575" s="9" t="s">
        <v>25333</v>
      </c>
    </row>
    <row r="4576" spans="1:1" x14ac:dyDescent="0.25">
      <c r="A4576" s="9" t="s">
        <v>25341</v>
      </c>
    </row>
    <row r="4577" spans="1:1" x14ac:dyDescent="0.25">
      <c r="A4577" s="9" t="s">
        <v>25347</v>
      </c>
    </row>
    <row r="4578" spans="1:1" x14ac:dyDescent="0.25">
      <c r="A4578" s="9" t="s">
        <v>25355</v>
      </c>
    </row>
    <row r="4579" spans="1:1" x14ac:dyDescent="0.25">
      <c r="A4579" s="9" t="s">
        <v>25362</v>
      </c>
    </row>
    <row r="4580" spans="1:1" x14ac:dyDescent="0.25">
      <c r="A4580" s="9" t="s">
        <v>25368</v>
      </c>
    </row>
    <row r="4581" spans="1:1" x14ac:dyDescent="0.25">
      <c r="A4581" s="9" t="s">
        <v>25375</v>
      </c>
    </row>
    <row r="4582" spans="1:1" x14ac:dyDescent="0.25">
      <c r="A4582" s="9" t="s">
        <v>25383</v>
      </c>
    </row>
    <row r="4583" spans="1:1" x14ac:dyDescent="0.25">
      <c r="A4583" s="9" t="s">
        <v>25390</v>
      </c>
    </row>
    <row r="4584" spans="1:1" x14ac:dyDescent="0.25">
      <c r="A4584" s="9" t="s">
        <v>25395</v>
      </c>
    </row>
    <row r="4585" spans="1:1" x14ac:dyDescent="0.25">
      <c r="A4585" s="9" t="s">
        <v>25399</v>
      </c>
    </row>
    <row r="4586" spans="1:1" x14ac:dyDescent="0.25">
      <c r="A4586" s="9" t="s">
        <v>25405</v>
      </c>
    </row>
    <row r="4587" spans="1:1" x14ac:dyDescent="0.25">
      <c r="A4587" s="9" t="s">
        <v>25411</v>
      </c>
    </row>
    <row r="4588" spans="1:1" x14ac:dyDescent="0.25">
      <c r="A4588" s="9" t="s">
        <v>25417</v>
      </c>
    </row>
    <row r="4589" spans="1:1" x14ac:dyDescent="0.25">
      <c r="A4589" s="9" t="s">
        <v>25422</v>
      </c>
    </row>
    <row r="4590" spans="1:1" x14ac:dyDescent="0.25">
      <c r="A4590" s="9" t="s">
        <v>25427</v>
      </c>
    </row>
    <row r="4591" spans="1:1" x14ac:dyDescent="0.25">
      <c r="A4591" s="9" t="s">
        <v>25432</v>
      </c>
    </row>
    <row r="4592" spans="1:1" x14ac:dyDescent="0.25">
      <c r="A4592" s="9" t="s">
        <v>25439</v>
      </c>
    </row>
    <row r="4593" spans="1:1" x14ac:dyDescent="0.25">
      <c r="A4593" s="9" t="s">
        <v>25444</v>
      </c>
    </row>
    <row r="4594" spans="1:1" x14ac:dyDescent="0.25">
      <c r="A4594" s="9" t="s">
        <v>25449</v>
      </c>
    </row>
    <row r="4595" spans="1:1" x14ac:dyDescent="0.25">
      <c r="A4595" s="9" t="s">
        <v>25456</v>
      </c>
    </row>
    <row r="4596" spans="1:1" x14ac:dyDescent="0.25">
      <c r="A4596" s="9" t="s">
        <v>25460</v>
      </c>
    </row>
    <row r="4597" spans="1:1" x14ac:dyDescent="0.25">
      <c r="A4597" s="9" t="s">
        <v>25467</v>
      </c>
    </row>
    <row r="4598" spans="1:1" x14ac:dyDescent="0.25">
      <c r="A4598" s="9" t="s">
        <v>25474</v>
      </c>
    </row>
    <row r="4599" spans="1:1" x14ac:dyDescent="0.25">
      <c r="A4599" s="9" t="s">
        <v>25481</v>
      </c>
    </row>
    <row r="4600" spans="1:1" x14ac:dyDescent="0.25">
      <c r="A4600" s="9" t="s">
        <v>25487</v>
      </c>
    </row>
    <row r="4601" spans="1:1" x14ac:dyDescent="0.25">
      <c r="A4601" s="9" t="s">
        <v>25491</v>
      </c>
    </row>
    <row r="4602" spans="1:1" x14ac:dyDescent="0.25">
      <c r="A4602" s="9" t="s">
        <v>25496</v>
      </c>
    </row>
    <row r="4603" spans="1:1" x14ac:dyDescent="0.25">
      <c r="A4603" s="9" t="s">
        <v>25502</v>
      </c>
    </row>
    <row r="4604" spans="1:1" x14ac:dyDescent="0.25">
      <c r="A4604" s="9" t="s">
        <v>25508</v>
      </c>
    </row>
    <row r="4605" spans="1:1" x14ac:dyDescent="0.25">
      <c r="A4605" s="9" t="s">
        <v>25514</v>
      </c>
    </row>
    <row r="4606" spans="1:1" x14ac:dyDescent="0.25">
      <c r="A4606" s="9" t="s">
        <v>25520</v>
      </c>
    </row>
    <row r="4607" spans="1:1" x14ac:dyDescent="0.25">
      <c r="A4607" s="9" t="s">
        <v>25527</v>
      </c>
    </row>
    <row r="4608" spans="1:1" x14ac:dyDescent="0.25">
      <c r="A4608" s="9" t="s">
        <v>25531</v>
      </c>
    </row>
    <row r="4609" spans="1:1" x14ac:dyDescent="0.25">
      <c r="A4609" s="9" t="s">
        <v>25536</v>
      </c>
    </row>
    <row r="4610" spans="1:1" x14ac:dyDescent="0.25">
      <c r="A4610" s="9" t="s">
        <v>25543</v>
      </c>
    </row>
    <row r="4611" spans="1:1" x14ac:dyDescent="0.25">
      <c r="A4611" s="9" t="s">
        <v>25549</v>
      </c>
    </row>
    <row r="4612" spans="1:1" x14ac:dyDescent="0.25">
      <c r="A4612" s="9" t="s">
        <v>25554</v>
      </c>
    </row>
    <row r="4613" spans="1:1" x14ac:dyDescent="0.25">
      <c r="A4613" s="9" t="s">
        <v>25558</v>
      </c>
    </row>
    <row r="4614" spans="1:1" x14ac:dyDescent="0.25">
      <c r="A4614" s="9" t="s">
        <v>25562</v>
      </c>
    </row>
    <row r="4615" spans="1:1" x14ac:dyDescent="0.25">
      <c r="A4615" s="9" t="s">
        <v>25568</v>
      </c>
    </row>
    <row r="4616" spans="1:1" x14ac:dyDescent="0.25">
      <c r="A4616" s="9" t="s">
        <v>25572</v>
      </c>
    </row>
    <row r="4617" spans="1:1" x14ac:dyDescent="0.25">
      <c r="A4617" s="9" t="s">
        <v>25578</v>
      </c>
    </row>
    <row r="4618" spans="1:1" x14ac:dyDescent="0.25">
      <c r="A4618" s="9" t="s">
        <v>25584</v>
      </c>
    </row>
    <row r="4619" spans="1:1" x14ac:dyDescent="0.25">
      <c r="A4619" s="9" t="s">
        <v>25589</v>
      </c>
    </row>
    <row r="4620" spans="1:1" x14ac:dyDescent="0.25">
      <c r="A4620" s="9" t="s">
        <v>25593</v>
      </c>
    </row>
    <row r="4621" spans="1:1" x14ac:dyDescent="0.25">
      <c r="A4621" s="9" t="s">
        <v>25598</v>
      </c>
    </row>
    <row r="4622" spans="1:1" x14ac:dyDescent="0.25">
      <c r="A4622" s="9" t="s">
        <v>25604</v>
      </c>
    </row>
    <row r="4623" spans="1:1" x14ac:dyDescent="0.25">
      <c r="A4623" s="9" t="s">
        <v>25610</v>
      </c>
    </row>
    <row r="4624" spans="1:1" x14ac:dyDescent="0.25">
      <c r="A4624" s="9" t="s">
        <v>25615</v>
      </c>
    </row>
    <row r="4625" spans="1:1" x14ac:dyDescent="0.25">
      <c r="A4625" s="9" t="s">
        <v>25620</v>
      </c>
    </row>
    <row r="4626" spans="1:1" x14ac:dyDescent="0.25">
      <c r="A4626" s="9" t="s">
        <v>25628</v>
      </c>
    </row>
    <row r="4627" spans="1:1" x14ac:dyDescent="0.25">
      <c r="A4627" s="9" t="s">
        <v>25633</v>
      </c>
    </row>
    <row r="4628" spans="1:1" x14ac:dyDescent="0.25">
      <c r="A4628" s="9" t="s">
        <v>25639</v>
      </c>
    </row>
    <row r="4629" spans="1:1" x14ac:dyDescent="0.25">
      <c r="A4629" s="9" t="s">
        <v>25644</v>
      </c>
    </row>
    <row r="4630" spans="1:1" x14ac:dyDescent="0.25">
      <c r="A4630" s="9" t="s">
        <v>25650</v>
      </c>
    </row>
    <row r="4631" spans="1:1" x14ac:dyDescent="0.25">
      <c r="A4631" s="9" t="s">
        <v>25657</v>
      </c>
    </row>
    <row r="4632" spans="1:1" x14ac:dyDescent="0.25">
      <c r="A4632" s="9" t="s">
        <v>25664</v>
      </c>
    </row>
    <row r="4633" spans="1:1" x14ac:dyDescent="0.25">
      <c r="A4633" s="9" t="s">
        <v>25670</v>
      </c>
    </row>
    <row r="4634" spans="1:1" x14ac:dyDescent="0.25">
      <c r="A4634" s="9" t="s">
        <v>25677</v>
      </c>
    </row>
    <row r="4635" spans="1:1" x14ac:dyDescent="0.25">
      <c r="A4635" s="9" t="s">
        <v>25683</v>
      </c>
    </row>
    <row r="4636" spans="1:1" x14ac:dyDescent="0.25">
      <c r="A4636" s="9" t="s">
        <v>25689</v>
      </c>
    </row>
    <row r="4637" spans="1:1" x14ac:dyDescent="0.25">
      <c r="A4637" s="9" t="s">
        <v>25693</v>
      </c>
    </row>
    <row r="4638" spans="1:1" x14ac:dyDescent="0.25">
      <c r="A4638" s="9" t="s">
        <v>25697</v>
      </c>
    </row>
    <row r="4639" spans="1:1" x14ac:dyDescent="0.25">
      <c r="A4639" s="9" t="s">
        <v>25704</v>
      </c>
    </row>
    <row r="4640" spans="1:1" x14ac:dyDescent="0.25">
      <c r="A4640" s="9" t="s">
        <v>25710</v>
      </c>
    </row>
    <row r="4641" spans="1:1" x14ac:dyDescent="0.25">
      <c r="A4641" s="9" t="s">
        <v>25715</v>
      </c>
    </row>
    <row r="4642" spans="1:1" x14ac:dyDescent="0.25">
      <c r="A4642" s="9" t="s">
        <v>25721</v>
      </c>
    </row>
    <row r="4643" spans="1:1" x14ac:dyDescent="0.25">
      <c r="A4643" s="9" t="s">
        <v>25727</v>
      </c>
    </row>
    <row r="4644" spans="1:1" x14ac:dyDescent="0.25">
      <c r="A4644" s="9" t="s">
        <v>25734</v>
      </c>
    </row>
    <row r="4645" spans="1:1" x14ac:dyDescent="0.25">
      <c r="A4645" s="9" t="s">
        <v>25742</v>
      </c>
    </row>
    <row r="4646" spans="1:1" x14ac:dyDescent="0.25">
      <c r="A4646" s="9" t="s">
        <v>25750</v>
      </c>
    </row>
    <row r="4647" spans="1:1" x14ac:dyDescent="0.25">
      <c r="A4647" s="9" t="s">
        <v>25757</v>
      </c>
    </row>
    <row r="4648" spans="1:1" x14ac:dyDescent="0.25">
      <c r="A4648" s="9" t="s">
        <v>25765</v>
      </c>
    </row>
    <row r="4649" spans="1:1" x14ac:dyDescent="0.25">
      <c r="A4649" s="9" t="s">
        <v>25771</v>
      </c>
    </row>
    <row r="4650" spans="1:1" x14ac:dyDescent="0.25">
      <c r="A4650" s="9" t="s">
        <v>25779</v>
      </c>
    </row>
    <row r="4651" spans="1:1" x14ac:dyDescent="0.25">
      <c r="A4651" s="9" t="s">
        <v>25787</v>
      </c>
    </row>
    <row r="4652" spans="1:1" x14ac:dyDescent="0.25">
      <c r="A4652" s="9" t="s">
        <v>25794</v>
      </c>
    </row>
    <row r="4653" spans="1:1" x14ac:dyDescent="0.25">
      <c r="A4653" s="9" t="s">
        <v>25801</v>
      </c>
    </row>
    <row r="4654" spans="1:1" x14ac:dyDescent="0.25">
      <c r="A4654" s="9" t="s">
        <v>25807</v>
      </c>
    </row>
    <row r="4655" spans="1:1" x14ac:dyDescent="0.25">
      <c r="A4655" s="9" t="s">
        <v>25814</v>
      </c>
    </row>
    <row r="4656" spans="1:1" x14ac:dyDescent="0.25">
      <c r="A4656" s="9" t="s">
        <v>25819</v>
      </c>
    </row>
    <row r="4657" spans="1:1" x14ac:dyDescent="0.25">
      <c r="A4657" s="9" t="s">
        <v>25825</v>
      </c>
    </row>
    <row r="4658" spans="1:1" x14ac:dyDescent="0.25">
      <c r="A4658" s="9" t="s">
        <v>25832</v>
      </c>
    </row>
    <row r="4659" spans="1:1" x14ac:dyDescent="0.25">
      <c r="A4659" s="9" t="s">
        <v>25838</v>
      </c>
    </row>
    <row r="4660" spans="1:1" x14ac:dyDescent="0.25">
      <c r="A4660" s="9" t="s">
        <v>25844</v>
      </c>
    </row>
    <row r="4661" spans="1:1" x14ac:dyDescent="0.25">
      <c r="A4661" s="9" t="s">
        <v>25851</v>
      </c>
    </row>
    <row r="4662" spans="1:1" x14ac:dyDescent="0.25">
      <c r="A4662" s="9" t="s">
        <v>25857</v>
      </c>
    </row>
    <row r="4663" spans="1:1" x14ac:dyDescent="0.25">
      <c r="A4663" s="9" t="s">
        <v>25864</v>
      </c>
    </row>
    <row r="4664" spans="1:1" x14ac:dyDescent="0.25">
      <c r="A4664" s="9" t="s">
        <v>25870</v>
      </c>
    </row>
    <row r="4665" spans="1:1" x14ac:dyDescent="0.25">
      <c r="A4665" s="9" t="s">
        <v>25877</v>
      </c>
    </row>
    <row r="4666" spans="1:1" x14ac:dyDescent="0.25">
      <c r="A4666" s="9" t="s">
        <v>25883</v>
      </c>
    </row>
    <row r="4667" spans="1:1" x14ac:dyDescent="0.25">
      <c r="A4667" s="9" t="s">
        <v>25887</v>
      </c>
    </row>
    <row r="4668" spans="1:1" x14ac:dyDescent="0.25">
      <c r="A4668" s="9" t="s">
        <v>25893</v>
      </c>
    </row>
    <row r="4669" spans="1:1" x14ac:dyDescent="0.25">
      <c r="A4669" s="9" t="s">
        <v>25899</v>
      </c>
    </row>
    <row r="4670" spans="1:1" x14ac:dyDescent="0.25">
      <c r="A4670" s="9" t="s">
        <v>25903</v>
      </c>
    </row>
    <row r="4671" spans="1:1" x14ac:dyDescent="0.25">
      <c r="A4671" s="9" t="s">
        <v>25909</v>
      </c>
    </row>
    <row r="4672" spans="1:1" x14ac:dyDescent="0.25">
      <c r="A4672" s="9" t="s">
        <v>25916</v>
      </c>
    </row>
    <row r="4673" spans="1:1" x14ac:dyDescent="0.25">
      <c r="A4673" s="9" t="s">
        <v>25923</v>
      </c>
    </row>
    <row r="4674" spans="1:1" x14ac:dyDescent="0.25">
      <c r="A4674" s="9" t="s">
        <v>25930</v>
      </c>
    </row>
    <row r="4675" spans="1:1" x14ac:dyDescent="0.25">
      <c r="A4675" s="9" t="s">
        <v>25938</v>
      </c>
    </row>
    <row r="4676" spans="1:1" x14ac:dyDescent="0.25">
      <c r="A4676" s="9" t="s">
        <v>25944</v>
      </c>
    </row>
    <row r="4677" spans="1:1" x14ac:dyDescent="0.25">
      <c r="A4677" s="9" t="s">
        <v>25950</v>
      </c>
    </row>
    <row r="4678" spans="1:1" x14ac:dyDescent="0.25">
      <c r="A4678" s="9" t="s">
        <v>25958</v>
      </c>
    </row>
    <row r="4679" spans="1:1" x14ac:dyDescent="0.25">
      <c r="A4679" s="9" t="s">
        <v>25964</v>
      </c>
    </row>
    <row r="4680" spans="1:1" x14ac:dyDescent="0.25">
      <c r="A4680" s="9" t="s">
        <v>25971</v>
      </c>
    </row>
    <row r="4681" spans="1:1" x14ac:dyDescent="0.25">
      <c r="A4681" s="9" t="s">
        <v>25977</v>
      </c>
    </row>
    <row r="4682" spans="1:1" x14ac:dyDescent="0.25">
      <c r="A4682" s="9" t="s">
        <v>25982</v>
      </c>
    </row>
    <row r="4683" spans="1:1" x14ac:dyDescent="0.25">
      <c r="A4683" s="9" t="s">
        <v>25989</v>
      </c>
    </row>
    <row r="4684" spans="1:1" x14ac:dyDescent="0.25">
      <c r="A4684" s="9" t="s">
        <v>25997</v>
      </c>
    </row>
    <row r="4685" spans="1:1" x14ac:dyDescent="0.25">
      <c r="A4685" s="9" t="s">
        <v>26004</v>
      </c>
    </row>
    <row r="4686" spans="1:1" x14ac:dyDescent="0.25">
      <c r="A4686" s="9" t="s">
        <v>26012</v>
      </c>
    </row>
    <row r="4687" spans="1:1" x14ac:dyDescent="0.25">
      <c r="A4687" s="9" t="s">
        <v>26019</v>
      </c>
    </row>
    <row r="4688" spans="1:1" x14ac:dyDescent="0.25">
      <c r="A4688" s="9" t="s">
        <v>26025</v>
      </c>
    </row>
    <row r="4689" spans="1:1" x14ac:dyDescent="0.25">
      <c r="A4689" s="9" t="s">
        <v>26033</v>
      </c>
    </row>
    <row r="4690" spans="1:1" x14ac:dyDescent="0.25">
      <c r="A4690" s="9" t="s">
        <v>26039</v>
      </c>
    </row>
    <row r="4691" spans="1:1" x14ac:dyDescent="0.25">
      <c r="A4691" s="9" t="s">
        <v>26043</v>
      </c>
    </row>
    <row r="4692" spans="1:1" x14ac:dyDescent="0.25">
      <c r="A4692" s="9" t="s">
        <v>26048</v>
      </c>
    </row>
    <row r="4693" spans="1:1" x14ac:dyDescent="0.25">
      <c r="A4693" s="9" t="s">
        <v>26053</v>
      </c>
    </row>
    <row r="4694" spans="1:1" x14ac:dyDescent="0.25">
      <c r="A4694" s="9" t="s">
        <v>26059</v>
      </c>
    </row>
    <row r="4695" spans="1:1" x14ac:dyDescent="0.25">
      <c r="A4695" s="9" t="s">
        <v>26063</v>
      </c>
    </row>
    <row r="4696" spans="1:1" x14ac:dyDescent="0.25">
      <c r="A4696" s="9" t="s">
        <v>26068</v>
      </c>
    </row>
    <row r="4697" spans="1:1" x14ac:dyDescent="0.25">
      <c r="A4697" s="9" t="s">
        <v>26073</v>
      </c>
    </row>
    <row r="4698" spans="1:1" x14ac:dyDescent="0.25">
      <c r="A4698" s="9" t="s">
        <v>26076</v>
      </c>
    </row>
    <row r="4699" spans="1:1" x14ac:dyDescent="0.25">
      <c r="A4699" s="9" t="s">
        <v>26081</v>
      </c>
    </row>
    <row r="4700" spans="1:1" x14ac:dyDescent="0.25">
      <c r="A4700" s="9" t="s">
        <v>26086</v>
      </c>
    </row>
    <row r="4701" spans="1:1" x14ac:dyDescent="0.25">
      <c r="A4701" s="9" t="s">
        <v>26089</v>
      </c>
    </row>
    <row r="4702" spans="1:1" x14ac:dyDescent="0.25">
      <c r="A4702" s="9" t="s">
        <v>26094</v>
      </c>
    </row>
    <row r="4703" spans="1:1" x14ac:dyDescent="0.25">
      <c r="A4703" s="9" t="s">
        <v>26100</v>
      </c>
    </row>
    <row r="4704" spans="1:1" x14ac:dyDescent="0.25">
      <c r="A4704" s="9" t="s">
        <v>26106</v>
      </c>
    </row>
    <row r="4705" spans="1:1" x14ac:dyDescent="0.25">
      <c r="A4705" s="9" t="s">
        <v>26112</v>
      </c>
    </row>
    <row r="4706" spans="1:1" x14ac:dyDescent="0.25">
      <c r="A4706" s="9" t="s">
        <v>26118</v>
      </c>
    </row>
    <row r="4707" spans="1:1" x14ac:dyDescent="0.25">
      <c r="A4707" s="9" t="s">
        <v>26123</v>
      </c>
    </row>
    <row r="4708" spans="1:1" x14ac:dyDescent="0.25">
      <c r="A4708" s="9" t="s">
        <v>26129</v>
      </c>
    </row>
    <row r="4709" spans="1:1" x14ac:dyDescent="0.25">
      <c r="A4709" s="9" t="s">
        <v>26135</v>
      </c>
    </row>
    <row r="4710" spans="1:1" x14ac:dyDescent="0.25">
      <c r="A4710" s="9" t="s">
        <v>26141</v>
      </c>
    </row>
    <row r="4711" spans="1:1" x14ac:dyDescent="0.25">
      <c r="A4711" s="9" t="s">
        <v>26147</v>
      </c>
    </row>
    <row r="4712" spans="1:1" x14ac:dyDescent="0.25">
      <c r="A4712" s="9" t="s">
        <v>26153</v>
      </c>
    </row>
    <row r="4713" spans="1:1" x14ac:dyDescent="0.25">
      <c r="A4713" s="9" t="s">
        <v>26159</v>
      </c>
    </row>
    <row r="4714" spans="1:1" x14ac:dyDescent="0.25">
      <c r="A4714" s="9" t="s">
        <v>26165</v>
      </c>
    </row>
    <row r="4715" spans="1:1" x14ac:dyDescent="0.25">
      <c r="A4715" s="9" t="s">
        <v>26171</v>
      </c>
    </row>
    <row r="4716" spans="1:1" x14ac:dyDescent="0.25">
      <c r="A4716" s="9" t="s">
        <v>26179</v>
      </c>
    </row>
    <row r="4717" spans="1:1" x14ac:dyDescent="0.25">
      <c r="A4717" s="9" t="s">
        <v>26187</v>
      </c>
    </row>
    <row r="4718" spans="1:1" x14ac:dyDescent="0.25">
      <c r="A4718" s="9" t="s">
        <v>26195</v>
      </c>
    </row>
    <row r="4719" spans="1:1" x14ac:dyDescent="0.25">
      <c r="A4719" s="9" t="s">
        <v>26202</v>
      </c>
    </row>
    <row r="4720" spans="1:1" x14ac:dyDescent="0.25">
      <c r="A4720" s="9" t="s">
        <v>26209</v>
      </c>
    </row>
    <row r="4721" spans="1:1" x14ac:dyDescent="0.25">
      <c r="A4721" s="9" t="s">
        <v>26215</v>
      </c>
    </row>
    <row r="4722" spans="1:1" x14ac:dyDescent="0.25">
      <c r="A4722" s="9" t="s">
        <v>26223</v>
      </c>
    </row>
    <row r="4723" spans="1:1" x14ac:dyDescent="0.25">
      <c r="A4723" s="9" t="s">
        <v>26231</v>
      </c>
    </row>
    <row r="4724" spans="1:1" x14ac:dyDescent="0.25">
      <c r="A4724" s="9" t="s">
        <v>26239</v>
      </c>
    </row>
    <row r="4725" spans="1:1" x14ac:dyDescent="0.25">
      <c r="A4725" s="9" t="s">
        <v>26247</v>
      </c>
    </row>
    <row r="4726" spans="1:1" x14ac:dyDescent="0.25">
      <c r="A4726" s="9" t="s">
        <v>26254</v>
      </c>
    </row>
    <row r="4727" spans="1:1" x14ac:dyDescent="0.25">
      <c r="A4727" s="9" t="s">
        <v>26259</v>
      </c>
    </row>
    <row r="4728" spans="1:1" x14ac:dyDescent="0.25">
      <c r="A4728" s="9" t="s">
        <v>26267</v>
      </c>
    </row>
    <row r="4729" spans="1:1" x14ac:dyDescent="0.25">
      <c r="A4729" s="9" t="s">
        <v>26275</v>
      </c>
    </row>
    <row r="4730" spans="1:1" x14ac:dyDescent="0.25">
      <c r="A4730" s="9" t="s">
        <v>26282</v>
      </c>
    </row>
    <row r="4731" spans="1:1" x14ac:dyDescent="0.25">
      <c r="A4731" s="9" t="s">
        <v>26290</v>
      </c>
    </row>
    <row r="4732" spans="1:1" x14ac:dyDescent="0.25">
      <c r="A4732" s="9" t="s">
        <v>26297</v>
      </c>
    </row>
    <row r="4733" spans="1:1" x14ac:dyDescent="0.25">
      <c r="A4733" s="9" t="s">
        <v>26303</v>
      </c>
    </row>
    <row r="4734" spans="1:1" x14ac:dyDescent="0.25">
      <c r="A4734" s="9" t="s">
        <v>26311</v>
      </c>
    </row>
    <row r="4735" spans="1:1" x14ac:dyDescent="0.25">
      <c r="A4735" s="9" t="s">
        <v>26316</v>
      </c>
    </row>
    <row r="4736" spans="1:1" x14ac:dyDescent="0.25">
      <c r="A4736" s="9" t="s">
        <v>26324</v>
      </c>
    </row>
    <row r="4737" spans="1:1" x14ac:dyDescent="0.25">
      <c r="A4737" s="9" t="s">
        <v>26332</v>
      </c>
    </row>
    <row r="4738" spans="1:1" x14ac:dyDescent="0.25">
      <c r="A4738" s="9" t="s">
        <v>26340</v>
      </c>
    </row>
    <row r="4739" spans="1:1" x14ac:dyDescent="0.25">
      <c r="A4739" s="9" t="s">
        <v>26348</v>
      </c>
    </row>
    <row r="4740" spans="1:1" x14ac:dyDescent="0.25">
      <c r="A4740" s="9" t="s">
        <v>26356</v>
      </c>
    </row>
    <row r="4741" spans="1:1" x14ac:dyDescent="0.25">
      <c r="A4741" s="9" t="s">
        <v>26364</v>
      </c>
    </row>
    <row r="4742" spans="1:1" x14ac:dyDescent="0.25">
      <c r="A4742" s="9" t="s">
        <v>26372</v>
      </c>
    </row>
    <row r="4743" spans="1:1" x14ac:dyDescent="0.25">
      <c r="A4743" s="9" t="s">
        <v>26377</v>
      </c>
    </row>
    <row r="4744" spans="1:1" x14ac:dyDescent="0.25">
      <c r="A4744" s="9" t="s">
        <v>26383</v>
      </c>
    </row>
    <row r="4745" spans="1:1" x14ac:dyDescent="0.25">
      <c r="A4745" s="9" t="s">
        <v>26390</v>
      </c>
    </row>
    <row r="4746" spans="1:1" x14ac:dyDescent="0.25">
      <c r="A4746" s="9" t="s">
        <v>26396</v>
      </c>
    </row>
    <row r="4747" spans="1:1" x14ac:dyDescent="0.25">
      <c r="A4747" s="9" t="s">
        <v>26401</v>
      </c>
    </row>
    <row r="4748" spans="1:1" x14ac:dyDescent="0.25">
      <c r="A4748" s="9" t="s">
        <v>26407</v>
      </c>
    </row>
    <row r="4749" spans="1:1" x14ac:dyDescent="0.25">
      <c r="A4749" s="9" t="s">
        <v>26413</v>
      </c>
    </row>
    <row r="4750" spans="1:1" x14ac:dyDescent="0.25">
      <c r="A4750" s="9" t="s">
        <v>26419</v>
      </c>
    </row>
    <row r="4751" spans="1:1" x14ac:dyDescent="0.25">
      <c r="A4751" s="9" t="s">
        <v>26424</v>
      </c>
    </row>
    <row r="4752" spans="1:1" x14ac:dyDescent="0.25">
      <c r="A4752" s="9" t="s">
        <v>26430</v>
      </c>
    </row>
    <row r="4753" spans="1:1" x14ac:dyDescent="0.25">
      <c r="A4753" s="9" t="s">
        <v>26437</v>
      </c>
    </row>
    <row r="4754" spans="1:1" x14ac:dyDescent="0.25">
      <c r="A4754" s="9" t="s">
        <v>26443</v>
      </c>
    </row>
    <row r="4755" spans="1:1" x14ac:dyDescent="0.25">
      <c r="A4755" s="9" t="s">
        <v>26449</v>
      </c>
    </row>
    <row r="4756" spans="1:1" x14ac:dyDescent="0.25">
      <c r="A4756" s="9" t="s">
        <v>26455</v>
      </c>
    </row>
    <row r="4757" spans="1:1" x14ac:dyDescent="0.25">
      <c r="A4757" s="9" t="s">
        <v>26459</v>
      </c>
    </row>
    <row r="4758" spans="1:1" x14ac:dyDescent="0.25">
      <c r="A4758" s="9" t="s">
        <v>26464</v>
      </c>
    </row>
    <row r="4759" spans="1:1" x14ac:dyDescent="0.25">
      <c r="A4759" s="9" t="s">
        <v>26471</v>
      </c>
    </row>
    <row r="4760" spans="1:1" x14ac:dyDescent="0.25">
      <c r="A4760" s="9" t="s">
        <v>26477</v>
      </c>
    </row>
    <row r="4761" spans="1:1" x14ac:dyDescent="0.25">
      <c r="A4761" s="9" t="s">
        <v>26483</v>
      </c>
    </row>
    <row r="4762" spans="1:1" x14ac:dyDescent="0.25">
      <c r="A4762" s="9" t="s">
        <v>26489</v>
      </c>
    </row>
    <row r="4763" spans="1:1" x14ac:dyDescent="0.25">
      <c r="A4763" s="9" t="s">
        <v>26494</v>
      </c>
    </row>
    <row r="4764" spans="1:1" x14ac:dyDescent="0.25">
      <c r="A4764" s="9" t="s">
        <v>26500</v>
      </c>
    </row>
    <row r="4765" spans="1:1" x14ac:dyDescent="0.25">
      <c r="A4765" s="9" t="s">
        <v>26506</v>
      </c>
    </row>
    <row r="4766" spans="1:1" x14ac:dyDescent="0.25">
      <c r="A4766" s="9" t="s">
        <v>26512</v>
      </c>
    </row>
    <row r="4767" spans="1:1" x14ac:dyDescent="0.25">
      <c r="A4767" s="9" t="s">
        <v>26518</v>
      </c>
    </row>
    <row r="4768" spans="1:1" x14ac:dyDescent="0.25">
      <c r="A4768" s="9" t="s">
        <v>26524</v>
      </c>
    </row>
    <row r="4769" spans="1:1" x14ac:dyDescent="0.25">
      <c r="A4769" s="9" t="s">
        <v>26531</v>
      </c>
    </row>
    <row r="4770" spans="1:1" x14ac:dyDescent="0.25">
      <c r="A4770" s="9" t="s">
        <v>26537</v>
      </c>
    </row>
    <row r="4771" spans="1:1" x14ac:dyDescent="0.25">
      <c r="A4771" s="9" t="s">
        <v>26543</v>
      </c>
    </row>
    <row r="4772" spans="1:1" x14ac:dyDescent="0.25">
      <c r="A4772" s="9" t="s">
        <v>26551</v>
      </c>
    </row>
    <row r="4773" spans="1:1" x14ac:dyDescent="0.25">
      <c r="A4773" s="9" t="s">
        <v>26558</v>
      </c>
    </row>
    <row r="4774" spans="1:1" x14ac:dyDescent="0.25">
      <c r="A4774" s="9" t="s">
        <v>26564</v>
      </c>
    </row>
    <row r="4775" spans="1:1" x14ac:dyDescent="0.25">
      <c r="A4775" s="9" t="s">
        <v>26569</v>
      </c>
    </row>
    <row r="4776" spans="1:1" x14ac:dyDescent="0.25">
      <c r="A4776" s="9" t="s">
        <v>26574</v>
      </c>
    </row>
    <row r="4777" spans="1:1" x14ac:dyDescent="0.25">
      <c r="A4777" s="9" t="s">
        <v>26579</v>
      </c>
    </row>
    <row r="4778" spans="1:1" x14ac:dyDescent="0.25">
      <c r="A4778" s="9" t="s">
        <v>26584</v>
      </c>
    </row>
    <row r="4779" spans="1:1" x14ac:dyDescent="0.25">
      <c r="A4779" s="9" t="s">
        <v>26590</v>
      </c>
    </row>
    <row r="4780" spans="1:1" x14ac:dyDescent="0.25">
      <c r="A4780" s="9" t="s">
        <v>26596</v>
      </c>
    </row>
    <row r="4781" spans="1:1" x14ac:dyDescent="0.25">
      <c r="A4781" s="9" t="s">
        <v>26602</v>
      </c>
    </row>
    <row r="4782" spans="1:1" x14ac:dyDescent="0.25">
      <c r="A4782" s="9" t="s">
        <v>26607</v>
      </c>
    </row>
    <row r="4783" spans="1:1" x14ac:dyDescent="0.25">
      <c r="A4783" s="9" t="s">
        <v>26614</v>
      </c>
    </row>
    <row r="4784" spans="1:1" x14ac:dyDescent="0.25">
      <c r="A4784" s="9" t="s">
        <v>26619</v>
      </c>
    </row>
    <row r="4785" spans="1:1" x14ac:dyDescent="0.25">
      <c r="A4785" s="9" t="s">
        <v>26624</v>
      </c>
    </row>
    <row r="4786" spans="1:1" x14ac:dyDescent="0.25">
      <c r="A4786" s="9" t="s">
        <v>26630</v>
      </c>
    </row>
    <row r="4787" spans="1:1" x14ac:dyDescent="0.25">
      <c r="A4787" s="9" t="s">
        <v>26636</v>
      </c>
    </row>
    <row r="4788" spans="1:1" x14ac:dyDescent="0.25">
      <c r="A4788" s="9" t="s">
        <v>26643</v>
      </c>
    </row>
    <row r="4789" spans="1:1" x14ac:dyDescent="0.25">
      <c r="A4789" s="9" t="s">
        <v>26649</v>
      </c>
    </row>
    <row r="4790" spans="1:1" x14ac:dyDescent="0.25">
      <c r="A4790" s="9" t="s">
        <v>26654</v>
      </c>
    </row>
    <row r="4791" spans="1:1" x14ac:dyDescent="0.25">
      <c r="A4791" s="9" t="s">
        <v>26660</v>
      </c>
    </row>
    <row r="4792" spans="1:1" x14ac:dyDescent="0.25">
      <c r="A4792" s="9" t="s">
        <v>26668</v>
      </c>
    </row>
    <row r="4793" spans="1:1" x14ac:dyDescent="0.25">
      <c r="A4793" s="9" t="s">
        <v>26673</v>
      </c>
    </row>
    <row r="4794" spans="1:1" x14ac:dyDescent="0.25">
      <c r="A4794" s="9" t="s">
        <v>26678</v>
      </c>
    </row>
    <row r="4795" spans="1:1" x14ac:dyDescent="0.25">
      <c r="A4795" s="9" t="s">
        <v>26683</v>
      </c>
    </row>
    <row r="4796" spans="1:1" x14ac:dyDescent="0.25">
      <c r="A4796" s="9" t="s">
        <v>26689</v>
      </c>
    </row>
    <row r="4797" spans="1:1" x14ac:dyDescent="0.25">
      <c r="A4797" s="9" t="s">
        <v>26694</v>
      </c>
    </row>
    <row r="4798" spans="1:1" x14ac:dyDescent="0.25">
      <c r="A4798" s="9" t="s">
        <v>26698</v>
      </c>
    </row>
    <row r="4799" spans="1:1" x14ac:dyDescent="0.25">
      <c r="A4799" s="9" t="s">
        <v>26703</v>
      </c>
    </row>
    <row r="4800" spans="1:1" x14ac:dyDescent="0.25">
      <c r="A4800" s="9" t="s">
        <v>26707</v>
      </c>
    </row>
    <row r="4801" spans="1:1" x14ac:dyDescent="0.25">
      <c r="A4801" s="9" t="s">
        <v>26712</v>
      </c>
    </row>
    <row r="4802" spans="1:1" x14ac:dyDescent="0.25">
      <c r="A4802" s="9" t="s">
        <v>26719</v>
      </c>
    </row>
    <row r="4803" spans="1:1" x14ac:dyDescent="0.25">
      <c r="A4803" s="9" t="s">
        <v>26724</v>
      </c>
    </row>
    <row r="4804" spans="1:1" x14ac:dyDescent="0.25">
      <c r="A4804" s="9" t="s">
        <v>26731</v>
      </c>
    </row>
    <row r="4805" spans="1:1" x14ac:dyDescent="0.25">
      <c r="A4805" s="9" t="s">
        <v>26736</v>
      </c>
    </row>
    <row r="4806" spans="1:1" x14ac:dyDescent="0.25">
      <c r="A4806" s="9" t="s">
        <v>26743</v>
      </c>
    </row>
    <row r="4807" spans="1:1" x14ac:dyDescent="0.25">
      <c r="A4807" s="9" t="s">
        <v>26749</v>
      </c>
    </row>
    <row r="4808" spans="1:1" x14ac:dyDescent="0.25">
      <c r="A4808" s="9" t="s">
        <v>26754</v>
      </c>
    </row>
    <row r="4809" spans="1:1" x14ac:dyDescent="0.25">
      <c r="A4809" s="9" t="s">
        <v>26758</v>
      </c>
    </row>
    <row r="4810" spans="1:1" x14ac:dyDescent="0.25">
      <c r="A4810" s="9" t="s">
        <v>26764</v>
      </c>
    </row>
    <row r="4811" spans="1:1" x14ac:dyDescent="0.25">
      <c r="A4811" s="9" t="s">
        <v>26770</v>
      </c>
    </row>
    <row r="4812" spans="1:1" x14ac:dyDescent="0.25">
      <c r="A4812" s="9" t="s">
        <v>26777</v>
      </c>
    </row>
    <row r="4813" spans="1:1" x14ac:dyDescent="0.25">
      <c r="A4813" s="9" t="s">
        <v>26782</v>
      </c>
    </row>
    <row r="4814" spans="1:1" x14ac:dyDescent="0.25">
      <c r="A4814" s="9" t="s">
        <v>26788</v>
      </c>
    </row>
    <row r="4815" spans="1:1" x14ac:dyDescent="0.25">
      <c r="A4815" s="9" t="s">
        <v>26794</v>
      </c>
    </row>
    <row r="4816" spans="1:1" x14ac:dyDescent="0.25">
      <c r="A4816" s="9" t="s">
        <v>26799</v>
      </c>
    </row>
    <row r="4817" spans="1:1" x14ac:dyDescent="0.25">
      <c r="A4817" s="9" t="s">
        <v>26805</v>
      </c>
    </row>
    <row r="4818" spans="1:1" x14ac:dyDescent="0.25">
      <c r="A4818" s="9" t="s">
        <v>26812</v>
      </c>
    </row>
    <row r="4819" spans="1:1" x14ac:dyDescent="0.25">
      <c r="A4819" s="9" t="s">
        <v>26819</v>
      </c>
    </row>
    <row r="4820" spans="1:1" x14ac:dyDescent="0.25">
      <c r="A4820" s="9" t="s">
        <v>26825</v>
      </c>
    </row>
    <row r="4821" spans="1:1" x14ac:dyDescent="0.25">
      <c r="A4821" s="9" t="s">
        <v>26830</v>
      </c>
    </row>
    <row r="4822" spans="1:1" x14ac:dyDescent="0.25">
      <c r="A4822" s="9" t="s">
        <v>26835</v>
      </c>
    </row>
    <row r="4823" spans="1:1" x14ac:dyDescent="0.25">
      <c r="A4823" s="9" t="s">
        <v>26842</v>
      </c>
    </row>
    <row r="4824" spans="1:1" x14ac:dyDescent="0.25">
      <c r="A4824" s="9" t="s">
        <v>26847</v>
      </c>
    </row>
    <row r="4825" spans="1:1" x14ac:dyDescent="0.25">
      <c r="A4825" s="9" t="s">
        <v>26853</v>
      </c>
    </row>
    <row r="4826" spans="1:1" x14ac:dyDescent="0.25">
      <c r="A4826" s="9" t="s">
        <v>26858</v>
      </c>
    </row>
    <row r="4827" spans="1:1" x14ac:dyDescent="0.25">
      <c r="A4827" s="9" t="s">
        <v>26864</v>
      </c>
    </row>
    <row r="4828" spans="1:1" x14ac:dyDescent="0.25">
      <c r="A4828" s="9" t="s">
        <v>26871</v>
      </c>
    </row>
    <row r="4829" spans="1:1" x14ac:dyDescent="0.25">
      <c r="A4829" s="9" t="s">
        <v>26877</v>
      </c>
    </row>
    <row r="4830" spans="1:1" x14ac:dyDescent="0.25">
      <c r="A4830" s="9" t="s">
        <v>26884</v>
      </c>
    </row>
    <row r="4831" spans="1:1" x14ac:dyDescent="0.25">
      <c r="A4831" s="9" t="s">
        <v>26891</v>
      </c>
    </row>
    <row r="4832" spans="1:1" x14ac:dyDescent="0.25">
      <c r="A4832" s="9" t="s">
        <v>26896</v>
      </c>
    </row>
    <row r="4833" spans="1:1" x14ac:dyDescent="0.25">
      <c r="A4833" s="9" t="s">
        <v>26902</v>
      </c>
    </row>
    <row r="4834" spans="1:1" x14ac:dyDescent="0.25">
      <c r="A4834" s="9" t="s">
        <v>26907</v>
      </c>
    </row>
    <row r="4835" spans="1:1" x14ac:dyDescent="0.25">
      <c r="A4835" s="9" t="s">
        <v>26912</v>
      </c>
    </row>
    <row r="4836" spans="1:1" x14ac:dyDescent="0.25">
      <c r="A4836" s="9" t="s">
        <v>26917</v>
      </c>
    </row>
    <row r="4837" spans="1:1" x14ac:dyDescent="0.25">
      <c r="A4837" s="9" t="s">
        <v>26924</v>
      </c>
    </row>
    <row r="4838" spans="1:1" x14ac:dyDescent="0.25">
      <c r="A4838" s="9" t="s">
        <v>26931</v>
      </c>
    </row>
    <row r="4839" spans="1:1" x14ac:dyDescent="0.25">
      <c r="A4839" s="9" t="s">
        <v>26936</v>
      </c>
    </row>
    <row r="4840" spans="1:1" x14ac:dyDescent="0.25">
      <c r="A4840" s="9" t="s">
        <v>26943</v>
      </c>
    </row>
    <row r="4841" spans="1:1" x14ac:dyDescent="0.25">
      <c r="A4841" s="9" t="s">
        <v>26948</v>
      </c>
    </row>
    <row r="4842" spans="1:1" x14ac:dyDescent="0.25">
      <c r="A4842" s="9" t="s">
        <v>26953</v>
      </c>
    </row>
    <row r="4843" spans="1:1" x14ac:dyDescent="0.25">
      <c r="A4843" s="9" t="s">
        <v>26958</v>
      </c>
    </row>
    <row r="4844" spans="1:1" x14ac:dyDescent="0.25">
      <c r="A4844" s="9" t="s">
        <v>26963</v>
      </c>
    </row>
    <row r="4845" spans="1:1" x14ac:dyDescent="0.25">
      <c r="A4845" s="9" t="s">
        <v>26967</v>
      </c>
    </row>
    <row r="4846" spans="1:1" x14ac:dyDescent="0.25">
      <c r="A4846" s="9" t="s">
        <v>26972</v>
      </c>
    </row>
    <row r="4847" spans="1:1" x14ac:dyDescent="0.25">
      <c r="A4847" s="9" t="s">
        <v>26980</v>
      </c>
    </row>
    <row r="4848" spans="1:1" x14ac:dyDescent="0.25">
      <c r="A4848" s="9" t="s">
        <v>26985</v>
      </c>
    </row>
    <row r="4849" spans="1:1" x14ac:dyDescent="0.25">
      <c r="A4849" s="9" t="s">
        <v>26990</v>
      </c>
    </row>
    <row r="4850" spans="1:1" x14ac:dyDescent="0.25">
      <c r="A4850" s="9" t="s">
        <v>26995</v>
      </c>
    </row>
    <row r="4851" spans="1:1" x14ac:dyDescent="0.25">
      <c r="A4851" s="9" t="s">
        <v>27000</v>
      </c>
    </row>
    <row r="4852" spans="1:1" x14ac:dyDescent="0.25">
      <c r="A4852" s="9" t="s">
        <v>27007</v>
      </c>
    </row>
    <row r="4853" spans="1:1" x14ac:dyDescent="0.25">
      <c r="A4853" s="9" t="s">
        <v>27012</v>
      </c>
    </row>
    <row r="4854" spans="1:1" x14ac:dyDescent="0.25">
      <c r="A4854" s="9" t="s">
        <v>27017</v>
      </c>
    </row>
    <row r="4855" spans="1:1" x14ac:dyDescent="0.25">
      <c r="A4855" s="9" t="s">
        <v>27023</v>
      </c>
    </row>
    <row r="4856" spans="1:1" x14ac:dyDescent="0.25">
      <c r="A4856" s="9" t="s">
        <v>27029</v>
      </c>
    </row>
    <row r="4857" spans="1:1" x14ac:dyDescent="0.25">
      <c r="A4857" s="9" t="s">
        <v>27034</v>
      </c>
    </row>
    <row r="4858" spans="1:1" x14ac:dyDescent="0.25">
      <c r="A4858" s="9" t="s">
        <v>27040</v>
      </c>
    </row>
    <row r="4859" spans="1:1" x14ac:dyDescent="0.25">
      <c r="A4859" s="9" t="s">
        <v>27045</v>
      </c>
    </row>
    <row r="4860" spans="1:1" x14ac:dyDescent="0.25">
      <c r="A4860" s="9" t="s">
        <v>27049</v>
      </c>
    </row>
    <row r="4861" spans="1:1" x14ac:dyDescent="0.25">
      <c r="A4861" s="9" t="s">
        <v>27055</v>
      </c>
    </row>
    <row r="4862" spans="1:1" x14ac:dyDescent="0.25">
      <c r="A4862" s="9" t="s">
        <v>27061</v>
      </c>
    </row>
    <row r="4863" spans="1:1" x14ac:dyDescent="0.25">
      <c r="A4863" s="9" t="s">
        <v>27067</v>
      </c>
    </row>
    <row r="4864" spans="1:1" x14ac:dyDescent="0.25">
      <c r="A4864" s="9" t="s">
        <v>27072</v>
      </c>
    </row>
    <row r="4865" spans="1:1" x14ac:dyDescent="0.25">
      <c r="A4865" s="9" t="s">
        <v>27077</v>
      </c>
    </row>
    <row r="4866" spans="1:1" x14ac:dyDescent="0.25">
      <c r="A4866" s="9" t="s">
        <v>27084</v>
      </c>
    </row>
    <row r="4867" spans="1:1" x14ac:dyDescent="0.25">
      <c r="A4867" s="9" t="s">
        <v>27090</v>
      </c>
    </row>
    <row r="4868" spans="1:1" x14ac:dyDescent="0.25">
      <c r="A4868" s="9" t="s">
        <v>27096</v>
      </c>
    </row>
    <row r="4869" spans="1:1" x14ac:dyDescent="0.25">
      <c r="A4869" s="9" t="s">
        <v>27101</v>
      </c>
    </row>
    <row r="4870" spans="1:1" x14ac:dyDescent="0.25">
      <c r="A4870" s="9" t="s">
        <v>27108</v>
      </c>
    </row>
    <row r="4871" spans="1:1" x14ac:dyDescent="0.25">
      <c r="A4871" s="9" t="s">
        <v>27111</v>
      </c>
    </row>
    <row r="4872" spans="1:1" x14ac:dyDescent="0.25">
      <c r="A4872" s="9" t="s">
        <v>27116</v>
      </c>
    </row>
    <row r="4873" spans="1:1" x14ac:dyDescent="0.25">
      <c r="A4873" s="9" t="s">
        <v>27122</v>
      </c>
    </row>
    <row r="4874" spans="1:1" x14ac:dyDescent="0.25">
      <c r="A4874" s="9" t="s">
        <v>27128</v>
      </c>
    </row>
    <row r="4875" spans="1:1" x14ac:dyDescent="0.25">
      <c r="A4875" s="9" t="s">
        <v>27133</v>
      </c>
    </row>
    <row r="4876" spans="1:1" x14ac:dyDescent="0.25">
      <c r="A4876" s="9" t="s">
        <v>27140</v>
      </c>
    </row>
    <row r="4877" spans="1:1" x14ac:dyDescent="0.25">
      <c r="A4877" s="9" t="s">
        <v>27146</v>
      </c>
    </row>
    <row r="4878" spans="1:1" x14ac:dyDescent="0.25">
      <c r="A4878" s="9" t="s">
        <v>27152</v>
      </c>
    </row>
    <row r="4879" spans="1:1" x14ac:dyDescent="0.25">
      <c r="A4879" s="9" t="s">
        <v>27157</v>
      </c>
    </row>
    <row r="4880" spans="1:1" x14ac:dyDescent="0.25">
      <c r="A4880" s="9" t="s">
        <v>27163</v>
      </c>
    </row>
    <row r="4881" spans="1:1" x14ac:dyDescent="0.25">
      <c r="A4881" s="9" t="s">
        <v>27171</v>
      </c>
    </row>
    <row r="4882" spans="1:1" x14ac:dyDescent="0.25">
      <c r="A4882" s="9" t="s">
        <v>27177</v>
      </c>
    </row>
    <row r="4883" spans="1:1" x14ac:dyDescent="0.25">
      <c r="A4883" s="9" t="s">
        <v>27183</v>
      </c>
    </row>
    <row r="4884" spans="1:1" x14ac:dyDescent="0.25">
      <c r="A4884" s="9" t="s">
        <v>27188</v>
      </c>
    </row>
    <row r="4885" spans="1:1" x14ac:dyDescent="0.25">
      <c r="A4885" s="9" t="s">
        <v>27194</v>
      </c>
    </row>
    <row r="4886" spans="1:1" x14ac:dyDescent="0.25">
      <c r="A4886" s="9" t="s">
        <v>27199</v>
      </c>
    </row>
    <row r="4887" spans="1:1" x14ac:dyDescent="0.25">
      <c r="A4887" s="9" t="s">
        <v>27206</v>
      </c>
    </row>
    <row r="4888" spans="1:1" x14ac:dyDescent="0.25">
      <c r="A4888" s="9" t="s">
        <v>27211</v>
      </c>
    </row>
    <row r="4889" spans="1:1" x14ac:dyDescent="0.25">
      <c r="A4889" s="9" t="s">
        <v>27217</v>
      </c>
    </row>
    <row r="4890" spans="1:1" x14ac:dyDescent="0.25">
      <c r="A4890" s="9" t="s">
        <v>27222</v>
      </c>
    </row>
    <row r="4891" spans="1:1" x14ac:dyDescent="0.25">
      <c r="A4891" s="9" t="s">
        <v>27228</v>
      </c>
    </row>
    <row r="4892" spans="1:1" x14ac:dyDescent="0.25">
      <c r="A4892" s="9" t="s">
        <v>27233</v>
      </c>
    </row>
    <row r="4893" spans="1:1" x14ac:dyDescent="0.25">
      <c r="A4893" s="9" t="s">
        <v>27238</v>
      </c>
    </row>
    <row r="4894" spans="1:1" x14ac:dyDescent="0.25">
      <c r="A4894" s="9" t="s">
        <v>27244</v>
      </c>
    </row>
    <row r="4895" spans="1:1" x14ac:dyDescent="0.25">
      <c r="A4895" s="9" t="s">
        <v>27251</v>
      </c>
    </row>
    <row r="4896" spans="1:1" x14ac:dyDescent="0.25">
      <c r="A4896" s="9" t="s">
        <v>27256</v>
      </c>
    </row>
    <row r="4897" spans="1:1" x14ac:dyDescent="0.25">
      <c r="A4897" s="9" t="s">
        <v>27261</v>
      </c>
    </row>
    <row r="4898" spans="1:1" x14ac:dyDescent="0.25">
      <c r="A4898" s="9" t="s">
        <v>27266</v>
      </c>
    </row>
    <row r="4899" spans="1:1" x14ac:dyDescent="0.25">
      <c r="A4899" s="9" t="s">
        <v>27272</v>
      </c>
    </row>
    <row r="4900" spans="1:1" x14ac:dyDescent="0.25">
      <c r="A4900" s="9" t="s">
        <v>27278</v>
      </c>
    </row>
    <row r="4901" spans="1:1" x14ac:dyDescent="0.25">
      <c r="A4901" s="9" t="s">
        <v>27283</v>
      </c>
    </row>
    <row r="4902" spans="1:1" x14ac:dyDescent="0.25">
      <c r="A4902" s="9" t="s">
        <v>27289</v>
      </c>
    </row>
    <row r="4903" spans="1:1" x14ac:dyDescent="0.25">
      <c r="A4903" s="9" t="s">
        <v>27294</v>
      </c>
    </row>
    <row r="4904" spans="1:1" x14ac:dyDescent="0.25">
      <c r="A4904" s="9" t="s">
        <v>27299</v>
      </c>
    </row>
    <row r="4905" spans="1:1" x14ac:dyDescent="0.25">
      <c r="A4905" s="9" t="s">
        <v>27305</v>
      </c>
    </row>
    <row r="4906" spans="1:1" x14ac:dyDescent="0.25">
      <c r="A4906" s="9" t="s">
        <v>27310</v>
      </c>
    </row>
    <row r="4907" spans="1:1" x14ac:dyDescent="0.25">
      <c r="A4907" s="9" t="s">
        <v>27315</v>
      </c>
    </row>
    <row r="4908" spans="1:1" x14ac:dyDescent="0.25">
      <c r="A4908" s="9" t="s">
        <v>27322</v>
      </c>
    </row>
    <row r="4909" spans="1:1" x14ac:dyDescent="0.25">
      <c r="A4909" s="9" t="s">
        <v>27327</v>
      </c>
    </row>
    <row r="4910" spans="1:1" x14ac:dyDescent="0.25">
      <c r="A4910" s="9" t="s">
        <v>27333</v>
      </c>
    </row>
    <row r="4911" spans="1:1" x14ac:dyDescent="0.25">
      <c r="A4911" s="9" t="s">
        <v>27338</v>
      </c>
    </row>
    <row r="4912" spans="1:1" x14ac:dyDescent="0.25">
      <c r="A4912" s="9" t="s">
        <v>27345</v>
      </c>
    </row>
    <row r="4913" spans="1:1" x14ac:dyDescent="0.25">
      <c r="A4913" s="9" t="s">
        <v>27351</v>
      </c>
    </row>
    <row r="4914" spans="1:1" x14ac:dyDescent="0.25">
      <c r="A4914" s="9" t="s">
        <v>27357</v>
      </c>
    </row>
    <row r="4915" spans="1:1" x14ac:dyDescent="0.25">
      <c r="A4915" s="9" t="s">
        <v>27362</v>
      </c>
    </row>
    <row r="4916" spans="1:1" x14ac:dyDescent="0.25">
      <c r="A4916" s="9" t="s">
        <v>27368</v>
      </c>
    </row>
    <row r="4917" spans="1:1" x14ac:dyDescent="0.25">
      <c r="A4917" s="9" t="s">
        <v>27374</v>
      </c>
    </row>
    <row r="4918" spans="1:1" x14ac:dyDescent="0.25">
      <c r="A4918" s="9" t="s">
        <v>27379</v>
      </c>
    </row>
    <row r="4919" spans="1:1" x14ac:dyDescent="0.25">
      <c r="A4919" s="9" t="s">
        <v>27384</v>
      </c>
    </row>
    <row r="4920" spans="1:1" x14ac:dyDescent="0.25">
      <c r="A4920" s="9" t="s">
        <v>27389</v>
      </c>
    </row>
    <row r="4921" spans="1:1" x14ac:dyDescent="0.25">
      <c r="A4921" s="9" t="s">
        <v>27396</v>
      </c>
    </row>
    <row r="4922" spans="1:1" x14ac:dyDescent="0.25">
      <c r="A4922" s="9" t="s">
        <v>27401</v>
      </c>
    </row>
    <row r="4923" spans="1:1" x14ac:dyDescent="0.25">
      <c r="A4923" s="9" t="s">
        <v>27404</v>
      </c>
    </row>
    <row r="4924" spans="1:1" x14ac:dyDescent="0.25">
      <c r="A4924" s="9" t="s">
        <v>27412</v>
      </c>
    </row>
    <row r="4925" spans="1:1" x14ac:dyDescent="0.25">
      <c r="A4925" s="9" t="s">
        <v>27418</v>
      </c>
    </row>
    <row r="4926" spans="1:1" x14ac:dyDescent="0.25">
      <c r="A4926" s="9" t="s">
        <v>27423</v>
      </c>
    </row>
    <row r="4927" spans="1:1" x14ac:dyDescent="0.25">
      <c r="A4927" s="9" t="s">
        <v>27429</v>
      </c>
    </row>
    <row r="4928" spans="1:1" x14ac:dyDescent="0.25">
      <c r="A4928" s="9" t="s">
        <v>27435</v>
      </c>
    </row>
    <row r="4929" spans="1:1" x14ac:dyDescent="0.25">
      <c r="A4929" s="9" t="s">
        <v>27442</v>
      </c>
    </row>
    <row r="4930" spans="1:1" x14ac:dyDescent="0.25">
      <c r="A4930" s="9" t="s">
        <v>27447</v>
      </c>
    </row>
    <row r="4931" spans="1:1" x14ac:dyDescent="0.25">
      <c r="A4931" s="9" t="s">
        <v>27453</v>
      </c>
    </row>
    <row r="4932" spans="1:1" x14ac:dyDescent="0.25">
      <c r="A4932" s="9" t="s">
        <v>27459</v>
      </c>
    </row>
    <row r="4933" spans="1:1" x14ac:dyDescent="0.25">
      <c r="A4933" s="9" t="s">
        <v>27465</v>
      </c>
    </row>
    <row r="4934" spans="1:1" x14ac:dyDescent="0.25">
      <c r="A4934" s="9" t="s">
        <v>27472</v>
      </c>
    </row>
    <row r="4935" spans="1:1" x14ac:dyDescent="0.25">
      <c r="A4935" s="9" t="s">
        <v>27477</v>
      </c>
    </row>
    <row r="4936" spans="1:1" x14ac:dyDescent="0.25">
      <c r="A4936" s="9" t="s">
        <v>27482</v>
      </c>
    </row>
    <row r="4937" spans="1:1" x14ac:dyDescent="0.25">
      <c r="A4937" s="9" t="s">
        <v>27487</v>
      </c>
    </row>
    <row r="4938" spans="1:1" x14ac:dyDescent="0.25">
      <c r="A4938" s="9" t="s">
        <v>27493</v>
      </c>
    </row>
    <row r="4939" spans="1:1" x14ac:dyDescent="0.25">
      <c r="A4939" s="9" t="s">
        <v>27498</v>
      </c>
    </row>
    <row r="4940" spans="1:1" x14ac:dyDescent="0.25">
      <c r="A4940" s="9" t="s">
        <v>27503</v>
      </c>
    </row>
    <row r="4941" spans="1:1" x14ac:dyDescent="0.25">
      <c r="A4941" s="9" t="s">
        <v>27508</v>
      </c>
    </row>
    <row r="4942" spans="1:1" x14ac:dyDescent="0.25">
      <c r="A4942" s="9" t="s">
        <v>27513</v>
      </c>
    </row>
    <row r="4943" spans="1:1" x14ac:dyDescent="0.25">
      <c r="A4943" s="9" t="s">
        <v>27518</v>
      </c>
    </row>
    <row r="4944" spans="1:1" x14ac:dyDescent="0.25">
      <c r="A4944" s="9" t="s">
        <v>27524</v>
      </c>
    </row>
    <row r="4945" spans="1:1" x14ac:dyDescent="0.25">
      <c r="A4945" s="9" t="s">
        <v>27529</v>
      </c>
    </row>
    <row r="4946" spans="1:1" x14ac:dyDescent="0.25">
      <c r="A4946" s="9" t="s">
        <v>27535</v>
      </c>
    </row>
    <row r="4947" spans="1:1" x14ac:dyDescent="0.25">
      <c r="A4947" s="9" t="s">
        <v>27541</v>
      </c>
    </row>
    <row r="4948" spans="1:1" x14ac:dyDescent="0.25">
      <c r="A4948" s="9" t="s">
        <v>27547</v>
      </c>
    </row>
    <row r="4949" spans="1:1" x14ac:dyDescent="0.25">
      <c r="A4949" s="9" t="s">
        <v>27552</v>
      </c>
    </row>
    <row r="4950" spans="1:1" x14ac:dyDescent="0.25">
      <c r="A4950" s="9" t="s">
        <v>27558</v>
      </c>
    </row>
    <row r="4951" spans="1:1" x14ac:dyDescent="0.25">
      <c r="A4951" s="9" t="s">
        <v>27564</v>
      </c>
    </row>
    <row r="4952" spans="1:1" x14ac:dyDescent="0.25">
      <c r="A4952" s="9" t="s">
        <v>27569</v>
      </c>
    </row>
    <row r="4953" spans="1:1" x14ac:dyDescent="0.25">
      <c r="A4953" s="9"/>
    </row>
    <row r="4954" spans="1:1" x14ac:dyDescent="0.25">
      <c r="A4954" s="9"/>
    </row>
    <row r="4955" spans="1:1" x14ac:dyDescent="0.25">
      <c r="A4955" s="9"/>
    </row>
    <row r="4956" spans="1:1" x14ac:dyDescent="0.25">
      <c r="A4956" s="9"/>
    </row>
    <row r="4957" spans="1:1" x14ac:dyDescent="0.25">
      <c r="A4957" s="9"/>
    </row>
    <row r="4958" spans="1:1" x14ac:dyDescent="0.25">
      <c r="A4958" s="9"/>
    </row>
    <row r="4959" spans="1:1" x14ac:dyDescent="0.25">
      <c r="A4959" s="9"/>
    </row>
    <row r="4960" spans="1:1" x14ac:dyDescent="0.25">
      <c r="A4960" s="9"/>
    </row>
    <row r="4961" spans="1:1" x14ac:dyDescent="0.25">
      <c r="A4961" s="9"/>
    </row>
    <row r="4962" spans="1:1" x14ac:dyDescent="0.25">
      <c r="A4962" s="9"/>
    </row>
    <row r="4963" spans="1:1" x14ac:dyDescent="0.25">
      <c r="A4963" s="9"/>
    </row>
    <row r="4964" spans="1:1" x14ac:dyDescent="0.25">
      <c r="A4964" s="9"/>
    </row>
    <row r="4965" spans="1:1" x14ac:dyDescent="0.25">
      <c r="A4965" s="9"/>
    </row>
    <row r="4966" spans="1:1" x14ac:dyDescent="0.25">
      <c r="A4966" s="9"/>
    </row>
    <row r="4967" spans="1:1" x14ac:dyDescent="0.25">
      <c r="A4967" s="9"/>
    </row>
    <row r="4968" spans="1:1" x14ac:dyDescent="0.25">
      <c r="A4968" s="9"/>
    </row>
    <row r="4969" spans="1:1" x14ac:dyDescent="0.25">
      <c r="A4969" s="9"/>
    </row>
    <row r="4970" spans="1:1" x14ac:dyDescent="0.25">
      <c r="A4970" s="9"/>
    </row>
    <row r="4971" spans="1:1" x14ac:dyDescent="0.25">
      <c r="A4971" s="9"/>
    </row>
    <row r="4972" spans="1:1" x14ac:dyDescent="0.25">
      <c r="A4972" s="9"/>
    </row>
    <row r="4973" spans="1:1" x14ac:dyDescent="0.25">
      <c r="A4973" s="9"/>
    </row>
    <row r="4974" spans="1:1" x14ac:dyDescent="0.25">
      <c r="A4974" s="9"/>
    </row>
    <row r="4975" spans="1:1" x14ac:dyDescent="0.25">
      <c r="A4975" s="9"/>
    </row>
    <row r="4976" spans="1:1" x14ac:dyDescent="0.25">
      <c r="A4976" s="9"/>
    </row>
    <row r="4977" spans="1:1" x14ac:dyDescent="0.25">
      <c r="A4977" s="9"/>
    </row>
    <row r="4978" spans="1:1" x14ac:dyDescent="0.25">
      <c r="A4978" s="9"/>
    </row>
    <row r="4979" spans="1:1" x14ac:dyDescent="0.25">
      <c r="A4979" s="9"/>
    </row>
    <row r="4980" spans="1:1" x14ac:dyDescent="0.25">
      <c r="A4980" s="9"/>
    </row>
    <row r="4981" spans="1:1" x14ac:dyDescent="0.25">
      <c r="A4981" s="9"/>
    </row>
    <row r="4982" spans="1:1" x14ac:dyDescent="0.25">
      <c r="A4982" s="9"/>
    </row>
    <row r="4983" spans="1:1" x14ac:dyDescent="0.25">
      <c r="A4983" s="9"/>
    </row>
    <row r="4984" spans="1:1" x14ac:dyDescent="0.25">
      <c r="A4984" s="9"/>
    </row>
    <row r="4985" spans="1:1" x14ac:dyDescent="0.25">
      <c r="A4985" s="9"/>
    </row>
    <row r="4986" spans="1:1" x14ac:dyDescent="0.25">
      <c r="A4986" s="9"/>
    </row>
    <row r="4987" spans="1:1" x14ac:dyDescent="0.25">
      <c r="A4987" s="9"/>
    </row>
    <row r="4988" spans="1:1" x14ac:dyDescent="0.25">
      <c r="A4988" s="9"/>
    </row>
    <row r="4989" spans="1:1" x14ac:dyDescent="0.25">
      <c r="A4989" s="9"/>
    </row>
    <row r="4990" spans="1:1" x14ac:dyDescent="0.25">
      <c r="A4990" s="9"/>
    </row>
    <row r="4991" spans="1:1" x14ac:dyDescent="0.25">
      <c r="A4991" s="9"/>
    </row>
    <row r="4992" spans="1:1" x14ac:dyDescent="0.25">
      <c r="A4992" s="9"/>
    </row>
    <row r="4993" spans="1:1" x14ac:dyDescent="0.25">
      <c r="A4993" s="9"/>
    </row>
    <row r="4994" spans="1:1" x14ac:dyDescent="0.25">
      <c r="A4994" s="9"/>
    </row>
    <row r="4995" spans="1:1" x14ac:dyDescent="0.25">
      <c r="A4995" s="9"/>
    </row>
    <row r="4996" spans="1:1" x14ac:dyDescent="0.25">
      <c r="A4996" s="9"/>
    </row>
    <row r="4997" spans="1:1" x14ac:dyDescent="0.25">
      <c r="A4997" s="9"/>
    </row>
    <row r="4998" spans="1:1" x14ac:dyDescent="0.25">
      <c r="A4998" s="9"/>
    </row>
    <row r="4999" spans="1:1" x14ac:dyDescent="0.25">
      <c r="A4999" s="9"/>
    </row>
    <row r="5000" spans="1:1" x14ac:dyDescent="0.25">
      <c r="A5000" s="9"/>
    </row>
    <row r="5001" spans="1:1" x14ac:dyDescent="0.25">
      <c r="A5001" s="9"/>
    </row>
    <row r="5002" spans="1:1" x14ac:dyDescent="0.25">
      <c r="A5002" s="9"/>
    </row>
    <row r="5003" spans="1:1" x14ac:dyDescent="0.25">
      <c r="A5003" s="9"/>
    </row>
    <row r="5004" spans="1:1" x14ac:dyDescent="0.25">
      <c r="A5004" s="9"/>
    </row>
    <row r="5005" spans="1:1" x14ac:dyDescent="0.25">
      <c r="A5005" s="9"/>
    </row>
    <row r="5006" spans="1:1" x14ac:dyDescent="0.25">
      <c r="A5006" s="9"/>
    </row>
    <row r="5007" spans="1:1" x14ac:dyDescent="0.25">
      <c r="A5007" s="9"/>
    </row>
    <row r="5008" spans="1:1" x14ac:dyDescent="0.25">
      <c r="A5008" s="9"/>
    </row>
    <row r="5009" spans="1:1" x14ac:dyDescent="0.25">
      <c r="A5009" s="9"/>
    </row>
    <row r="5010" spans="1:1" x14ac:dyDescent="0.25">
      <c r="A5010" s="9"/>
    </row>
    <row r="5011" spans="1:1" x14ac:dyDescent="0.25">
      <c r="A5011" s="9"/>
    </row>
    <row r="5012" spans="1:1" x14ac:dyDescent="0.25">
      <c r="A5012" s="9"/>
    </row>
    <row r="5013" spans="1:1" x14ac:dyDescent="0.25">
      <c r="A5013" s="9"/>
    </row>
    <row r="5014" spans="1:1" x14ac:dyDescent="0.25">
      <c r="A5014" s="9"/>
    </row>
    <row r="5015" spans="1:1" x14ac:dyDescent="0.25">
      <c r="A5015" s="9"/>
    </row>
    <row r="5016" spans="1:1" x14ac:dyDescent="0.25">
      <c r="A5016" s="9"/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workbookViewId="0">
      <selection activeCell="A28" sqref="A28:B29"/>
    </sheetView>
  </sheetViews>
  <sheetFormatPr defaultRowHeight="15" x14ac:dyDescent="0.25"/>
  <cols>
    <col min="1" max="1" width="18.85546875" bestFit="1" customWidth="1"/>
    <col min="2" max="2" width="32.140625" bestFit="1" customWidth="1"/>
  </cols>
  <sheetData>
    <row r="1" spans="1:2" x14ac:dyDescent="0.25">
      <c r="A1" t="s">
        <v>27858</v>
      </c>
    </row>
    <row r="2" spans="1:2" x14ac:dyDescent="0.25">
      <c r="A2">
        <v>1</v>
      </c>
      <c r="B2" t="s">
        <v>27864</v>
      </c>
    </row>
    <row r="3" spans="1:2" x14ac:dyDescent="0.25">
      <c r="A3">
        <v>2</v>
      </c>
      <c r="B3" t="s">
        <v>27865</v>
      </c>
    </row>
    <row r="4" spans="1:2" x14ac:dyDescent="0.25">
      <c r="A4">
        <v>3</v>
      </c>
      <c r="B4" t="s">
        <v>27866</v>
      </c>
    </row>
    <row r="6" spans="1:2" x14ac:dyDescent="0.25">
      <c r="A6" t="s">
        <v>27859</v>
      </c>
    </row>
    <row r="7" spans="1:2" x14ac:dyDescent="0.25">
      <c r="A7">
        <v>1</v>
      </c>
      <c r="B7" t="s">
        <v>27867</v>
      </c>
    </row>
    <row r="8" spans="1:2" x14ac:dyDescent="0.25">
      <c r="A8">
        <v>2</v>
      </c>
      <c r="B8" t="s">
        <v>27868</v>
      </c>
    </row>
    <row r="9" spans="1:2" x14ac:dyDescent="0.25">
      <c r="A9">
        <v>3</v>
      </c>
      <c r="B9" t="s">
        <v>27869</v>
      </c>
    </row>
    <row r="10" spans="1:2" x14ac:dyDescent="0.25">
      <c r="A10">
        <v>4</v>
      </c>
      <c r="B10" t="s">
        <v>27870</v>
      </c>
    </row>
    <row r="11" spans="1:2" x14ac:dyDescent="0.25">
      <c r="A11">
        <v>5</v>
      </c>
      <c r="B11" t="s">
        <v>27871</v>
      </c>
    </row>
    <row r="13" spans="1:2" x14ac:dyDescent="0.25">
      <c r="A13" t="s">
        <v>27860</v>
      </c>
    </row>
    <row r="14" spans="1:2" x14ac:dyDescent="0.25">
      <c r="A14">
        <v>1</v>
      </c>
      <c r="B14" t="s">
        <v>27872</v>
      </c>
    </row>
    <row r="15" spans="1:2" x14ac:dyDescent="0.25">
      <c r="A15">
        <v>2</v>
      </c>
      <c r="B15" t="s">
        <v>27873</v>
      </c>
    </row>
    <row r="16" spans="1:2" x14ac:dyDescent="0.25">
      <c r="A16">
        <v>3</v>
      </c>
      <c r="B16" t="s">
        <v>27866</v>
      </c>
    </row>
    <row r="17" spans="1:2" x14ac:dyDescent="0.25">
      <c r="A17">
        <v>4</v>
      </c>
      <c r="B17" t="s">
        <v>27874</v>
      </c>
    </row>
    <row r="19" spans="1:2" x14ac:dyDescent="0.25">
      <c r="A19" t="s">
        <v>27875</v>
      </c>
    </row>
    <row r="20" spans="1:2" x14ac:dyDescent="0.25">
      <c r="A20">
        <v>1</v>
      </c>
      <c r="B20" t="s">
        <v>27876</v>
      </c>
    </row>
    <row r="21" spans="1:2" x14ac:dyDescent="0.25">
      <c r="A21">
        <v>2</v>
      </c>
      <c r="B21" t="s">
        <v>27877</v>
      </c>
    </row>
    <row r="23" spans="1:2" x14ac:dyDescent="0.25">
      <c r="A23" t="s">
        <v>27862</v>
      </c>
    </row>
    <row r="24" spans="1:2" x14ac:dyDescent="0.25">
      <c r="A24">
        <v>0</v>
      </c>
      <c r="B24" t="s">
        <v>27878</v>
      </c>
    </row>
    <row r="25" spans="1:2" x14ac:dyDescent="0.25">
      <c r="A25">
        <v>1</v>
      </c>
      <c r="B25" t="s">
        <v>27876</v>
      </c>
    </row>
    <row r="27" spans="1:2" x14ac:dyDescent="0.25">
      <c r="A27" t="s">
        <v>27863</v>
      </c>
    </row>
    <row r="28" spans="1:2" x14ac:dyDescent="0.25">
      <c r="A28">
        <v>0</v>
      </c>
      <c r="B28" t="s">
        <v>27878</v>
      </c>
    </row>
    <row r="29" spans="1:2" x14ac:dyDescent="0.25">
      <c r="A29">
        <v>1</v>
      </c>
      <c r="B29" t="s">
        <v>27876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Mapping-Public</vt:lpstr>
      <vt:lpstr>Mapping-DisplayedFields</vt:lpstr>
      <vt:lpstr>ValueLookups</vt:lpstr>
      <vt:lpstr>Facility_Type</vt:lpstr>
      <vt:lpstr>Head_Start</vt:lpstr>
      <vt:lpstr>Regulation_Status</vt:lpstr>
      <vt:lpstr>Relief_Nursery</vt:lpstr>
      <vt:lpstr>Serves_Dhs_Children</vt:lpstr>
      <vt:lpstr>Type_of_Care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</dc:creator>
  <cp:lastModifiedBy>"fullere"</cp:lastModifiedBy>
  <dcterms:created xsi:type="dcterms:W3CDTF">2019-01-25T23:20:20Z</dcterms:created>
  <dcterms:modified xsi:type="dcterms:W3CDTF">2019-05-28T18:05:27Z</dcterms:modified>
</cp:coreProperties>
</file>